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3E361734-8988-49BA-99BE-DE52273B2C0D}" xr6:coauthVersionLast="47" xr6:coauthVersionMax="47" xr10:uidLastSave="{00000000-0000-0000-0000-000000000000}"/>
  <bookViews>
    <workbookView xWindow="-120" yWindow="-120" windowWidth="29040" windowHeight="15720" firstSheet="90" activeTab="96" xr2:uid="{00000000-000D-0000-FFFF-FFFF00000000}"/>
  </bookViews>
  <sheets>
    <sheet name="T.26.04.A" sheetId="9" r:id="rId1"/>
    <sheet name="T.35.04.A" sheetId="2" r:id="rId2"/>
    <sheet name="T.45.04.A" sheetId="12" r:id="rId3"/>
    <sheet name="T.55.04.A" sheetId="14" r:id="rId4"/>
    <sheet name="T.26.04.B" sheetId="17" r:id="rId5"/>
    <sheet name="T.35.04.B" sheetId="19" r:id="rId6"/>
    <sheet name="T.45.04.B" sheetId="21" r:id="rId7"/>
    <sheet name="T.55.04.B" sheetId="22" r:id="rId8"/>
    <sheet name="T.26.04.C" sheetId="23" r:id="rId9"/>
    <sheet name="T.35.04.C" sheetId="24" r:id="rId10"/>
    <sheet name="T.45.04.C" sheetId="25" r:id="rId11"/>
    <sheet name="T.55.04.C" sheetId="26" r:id="rId12"/>
    <sheet name="T.26.04.D" sheetId="27" r:id="rId13"/>
    <sheet name="T.35.04.D" sheetId="28" r:id="rId14"/>
    <sheet name="T.45.04.D" sheetId="29" r:id="rId15"/>
    <sheet name="T.55.04.D" sheetId="30" r:id="rId16"/>
    <sheet name="T.26.04.E" sheetId="31" r:id="rId17"/>
    <sheet name="T.35.04.E" sheetId="33" r:id="rId18"/>
    <sheet name="T.45.04.E" sheetId="34" r:id="rId19"/>
    <sheet name="T.55.04.E" sheetId="36" r:id="rId20"/>
    <sheet name="T.26.04.F" sheetId="37" r:id="rId21"/>
    <sheet name="T.35.04.F" sheetId="38" r:id="rId22"/>
    <sheet name="T.45.04.F" sheetId="39" r:id="rId23"/>
    <sheet name="T.55.04.F" sheetId="40" r:id="rId24"/>
    <sheet name="S.26.04.A" sheetId="10" r:id="rId25"/>
    <sheet name="S.35.04.A" sheetId="11" r:id="rId26"/>
    <sheet name="S.45.04.A" sheetId="13" r:id="rId27"/>
    <sheet name="S.55.04.A" sheetId="15" r:id="rId28"/>
    <sheet name="S.26.04.B" sheetId="18" r:id="rId29"/>
    <sheet name="S.35.04.B" sheetId="16" r:id="rId30"/>
    <sheet name="S.45.04.B" sheetId="20" r:id="rId31"/>
    <sheet name="S.55.04.B" sheetId="32" r:id="rId32"/>
    <sheet name="S.26.04.C" sheetId="35" r:id="rId33"/>
    <sheet name="S.35.04.C" sheetId="41" r:id="rId34"/>
    <sheet name="S.45.04.C" sheetId="44" r:id="rId35"/>
    <sheet name="S.55.04.C" sheetId="46" r:id="rId36"/>
    <sheet name="S.26.04.D" sheetId="50" r:id="rId37"/>
    <sheet name="S.35.04.D" sheetId="55" r:id="rId38"/>
    <sheet name="S.45.04.D" sheetId="54" r:id="rId39"/>
    <sheet name="S.55.04.D" sheetId="53" r:id="rId40"/>
    <sheet name="S.26.04.E" sheetId="48" r:id="rId41"/>
    <sheet name="S.35.04.E" sheetId="49" r:id="rId42"/>
    <sheet name="S.45.04.E" sheetId="51" r:id="rId43"/>
    <sheet name="S.55.04.E" sheetId="52" r:id="rId44"/>
    <sheet name="S.26.04.F" sheetId="42" r:id="rId45"/>
    <sheet name="S.35.04.F" sheetId="43" r:id="rId46"/>
    <sheet name="S.45.04.F" sheetId="45" r:id="rId47"/>
    <sheet name="S.55.04.F" sheetId="47" r:id="rId48"/>
    <sheet name="T.26.04.A (2)" sheetId="58" r:id="rId49"/>
    <sheet name="T.35.04.A (2)" sheetId="59" r:id="rId50"/>
    <sheet name="T.45.04.A (2)" sheetId="60" r:id="rId51"/>
    <sheet name="T.55.04.A (2)" sheetId="61" r:id="rId52"/>
    <sheet name="T.26.04.B (2)" sheetId="62" r:id="rId53"/>
    <sheet name="T.35.04.B (2)" sheetId="63" r:id="rId54"/>
    <sheet name="T.45.04.B (2)" sheetId="64" r:id="rId55"/>
    <sheet name="T.55.04.B (2)" sheetId="65" r:id="rId56"/>
    <sheet name="T.26.04.C (2)" sheetId="66" r:id="rId57"/>
    <sheet name="T.35.04.C (2)" sheetId="67" r:id="rId58"/>
    <sheet name="T.45.04.C (2)" sheetId="68" r:id="rId59"/>
    <sheet name="T.55.04.C (2)" sheetId="69" r:id="rId60"/>
    <sheet name="T.26.04.D (2)" sheetId="70" r:id="rId61"/>
    <sheet name="T.35.04.D (2)" sheetId="71" r:id="rId62"/>
    <sheet name="T.45.04.D (2)" sheetId="72" r:id="rId63"/>
    <sheet name="T.55.04.D (2)" sheetId="73" r:id="rId64"/>
    <sheet name="T.26.04.E (2)" sheetId="74" r:id="rId65"/>
    <sheet name="T.35.04.E (2)" sheetId="75" r:id="rId66"/>
    <sheet name="T.45.04.E (2)" sheetId="76" r:id="rId67"/>
    <sheet name="T.55.04.E (2)" sheetId="77" r:id="rId68"/>
    <sheet name="T.26.04.F (2)" sheetId="78" r:id="rId69"/>
    <sheet name="T.35.04.F (2)" sheetId="79" r:id="rId70"/>
    <sheet name="T.45.04.F (2)" sheetId="80" r:id="rId71"/>
    <sheet name="T.55.04.F (2)" sheetId="81" r:id="rId72"/>
    <sheet name="S.26.04.A (2)" sheetId="82" r:id="rId73"/>
    <sheet name="S.35.04.A (2)" sheetId="83" r:id="rId74"/>
    <sheet name="S.45.04.A (2)" sheetId="84" r:id="rId75"/>
    <sheet name="S.55.04.A (2)" sheetId="86" r:id="rId76"/>
    <sheet name="S.26.04.B (2)" sheetId="85" r:id="rId77"/>
    <sheet name="S.35.04.B (2)" sheetId="87" r:id="rId78"/>
    <sheet name="S.45.04.B (2)" sheetId="88" r:id="rId79"/>
    <sheet name="S.55.04.B (2)" sheetId="89" r:id="rId80"/>
    <sheet name="S.26.04.C (2)" sheetId="90" r:id="rId81"/>
    <sheet name="S.35.04.C (2)" sheetId="91" r:id="rId82"/>
    <sheet name="S.45.04.C (2)" sheetId="92" r:id="rId83"/>
    <sheet name="S.55.04.C (2)" sheetId="93" r:id="rId84"/>
    <sheet name="S.26.04.D (2)" sheetId="94" r:id="rId85"/>
    <sheet name="S.35.04.D (2)" sheetId="95" r:id="rId86"/>
    <sheet name="S.45.04.D (2)" sheetId="96" r:id="rId87"/>
    <sheet name="S.55.04.D (2)" sheetId="97" r:id="rId88"/>
    <sheet name="S.26.04.E (2)" sheetId="98" r:id="rId89"/>
    <sheet name="S.35.04.E (2)" sheetId="99" r:id="rId90"/>
    <sheet name="S.45.04.E (2)" sheetId="100" r:id="rId91"/>
    <sheet name="S.55.04.E (2)" sheetId="101" r:id="rId92"/>
    <sheet name="S.26.04.F (2)" sheetId="102" r:id="rId93"/>
    <sheet name="S.35.04.F (2)" sheetId="103" r:id="rId94"/>
    <sheet name="S.45.04.F (2)" sheetId="104" r:id="rId95"/>
    <sheet name="S.55.04.F (2)" sheetId="105" r:id="rId96"/>
    <sheet name="Premiums" sheetId="57" r:id="rId97"/>
    <sheet name="Mortalities" sheetId="7" r:id="rId98"/>
    <sheet name="EconomicRates" sheetId="8" r:id="rId99"/>
  </sheets>
  <definedNames>
    <definedName name="AX">'S.35.04.A'!$A$12:$C$12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" i="8" l="1"/>
  <c r="G24" i="105" s="1"/>
  <c r="D65" i="8"/>
  <c r="G25" i="103" s="1"/>
  <c r="D66" i="8"/>
  <c r="D67" i="8"/>
  <c r="D68" i="8"/>
  <c r="D69" i="8"/>
  <c r="G29" i="105" s="1"/>
  <c r="D70" i="8"/>
  <c r="G30" i="103" s="1"/>
  <c r="D71" i="8"/>
  <c r="G31" i="104" s="1"/>
  <c r="D72" i="8"/>
  <c r="D73" i="8"/>
  <c r="D74" i="8"/>
  <c r="D75" i="8"/>
  <c r="G35" i="101" s="1"/>
  <c r="D76" i="8"/>
  <c r="G36" i="101" s="1"/>
  <c r="D77" i="8"/>
  <c r="G37" i="105" s="1"/>
  <c r="D78" i="8"/>
  <c r="G38" i="100" s="1"/>
  <c r="D79" i="8"/>
  <c r="D80" i="8"/>
  <c r="D81" i="8"/>
  <c r="G41" i="105" s="1"/>
  <c r="D82" i="8"/>
  <c r="G42" i="87" s="1"/>
  <c r="D83" i="8"/>
  <c r="G43" i="103" s="1"/>
  <c r="D84" i="8"/>
  <c r="G44" i="103" s="1"/>
  <c r="D85" i="8"/>
  <c r="D86" i="8"/>
  <c r="D87" i="8"/>
  <c r="G47" i="101" s="1"/>
  <c r="D88" i="8"/>
  <c r="G48" i="104" s="1"/>
  <c r="D89" i="8"/>
  <c r="G49" i="104" s="1"/>
  <c r="D90" i="8"/>
  <c r="D91" i="8"/>
  <c r="D92" i="8"/>
  <c r="D93" i="8"/>
  <c r="G53" i="105" s="1"/>
  <c r="D94" i="8"/>
  <c r="G54" i="89" s="1"/>
  <c r="D95" i="8"/>
  <c r="G55" i="105" s="1"/>
  <c r="D96" i="8"/>
  <c r="D97" i="8"/>
  <c r="D98" i="8"/>
  <c r="D99" i="8"/>
  <c r="G59" i="102" s="1"/>
  <c r="D100" i="8"/>
  <c r="G60" i="90" s="1"/>
  <c r="D101" i="8"/>
  <c r="G61" i="103" s="1"/>
  <c r="D102" i="8"/>
  <c r="D103" i="8"/>
  <c r="D104" i="8"/>
  <c r="D105" i="8"/>
  <c r="D106" i="8"/>
  <c r="G66" i="90" s="1"/>
  <c r="D107" i="8"/>
  <c r="G67" i="104" s="1"/>
  <c r="D108" i="8"/>
  <c r="G68" i="105" s="1"/>
  <c r="D109" i="8"/>
  <c r="D110" i="8"/>
  <c r="D111" i="8"/>
  <c r="G71" i="103" s="1"/>
  <c r="D112" i="8"/>
  <c r="G72" i="100" s="1"/>
  <c r="D113" i="8"/>
  <c r="G73" i="105" s="1"/>
  <c r="D114" i="8"/>
  <c r="G74" i="101" s="1"/>
  <c r="D115" i="8"/>
  <c r="D116" i="8"/>
  <c r="D117" i="8"/>
  <c r="G77" i="100" s="1"/>
  <c r="D118" i="8"/>
  <c r="G78" i="87" s="1"/>
  <c r="D119" i="8"/>
  <c r="G79" i="103" s="1"/>
  <c r="D120" i="8"/>
  <c r="D121" i="8"/>
  <c r="D122" i="8"/>
  <c r="D123" i="8"/>
  <c r="G83" i="105" s="1"/>
  <c r="D124" i="8"/>
  <c r="G84" i="103" s="1"/>
  <c r="D125" i="8"/>
  <c r="G85" i="104" s="1"/>
  <c r="D126" i="8"/>
  <c r="D127" i="8"/>
  <c r="D128" i="8"/>
  <c r="C8" i="10"/>
  <c r="C8" i="103" s="1"/>
  <c r="Q6" i="103" s="1"/>
  <c r="B8" i="10"/>
  <c r="B8" i="104" s="1"/>
  <c r="Q3" i="104" s="1"/>
  <c r="AG3" i="104" s="1"/>
  <c r="AP3" i="104" s="1"/>
  <c r="F98" i="105"/>
  <c r="F97" i="105"/>
  <c r="F96" i="105"/>
  <c r="F95" i="105"/>
  <c r="F94" i="105"/>
  <c r="F93" i="105"/>
  <c r="F92" i="105"/>
  <c r="F91" i="105"/>
  <c r="F90" i="105"/>
  <c r="F89" i="105"/>
  <c r="F88" i="105"/>
  <c r="F87" i="105"/>
  <c r="F86" i="105"/>
  <c r="F85" i="105"/>
  <c r="F84" i="105"/>
  <c r="F83" i="105"/>
  <c r="F82" i="105"/>
  <c r="F81" i="105"/>
  <c r="F80" i="105"/>
  <c r="F79" i="105"/>
  <c r="F78" i="105"/>
  <c r="G77" i="105"/>
  <c r="F77" i="105"/>
  <c r="F76" i="105"/>
  <c r="F75" i="105"/>
  <c r="F74" i="105"/>
  <c r="F73" i="105"/>
  <c r="F72" i="105"/>
  <c r="G71" i="105"/>
  <c r="F71" i="105"/>
  <c r="F70" i="105"/>
  <c r="F69" i="105"/>
  <c r="F68" i="105"/>
  <c r="G67" i="105"/>
  <c r="F67" i="105"/>
  <c r="F66" i="105"/>
  <c r="G65" i="105"/>
  <c r="F65" i="105"/>
  <c r="F64" i="105"/>
  <c r="F63" i="105"/>
  <c r="F62" i="105"/>
  <c r="F61" i="105"/>
  <c r="F60" i="105"/>
  <c r="G59" i="105"/>
  <c r="F59" i="105"/>
  <c r="F58" i="105"/>
  <c r="F57" i="105"/>
  <c r="G56" i="105"/>
  <c r="F56" i="105"/>
  <c r="F55" i="105"/>
  <c r="F54" i="105"/>
  <c r="F53" i="105"/>
  <c r="F52" i="105"/>
  <c r="F51" i="105"/>
  <c r="F50" i="105"/>
  <c r="G49" i="105"/>
  <c r="F49" i="105"/>
  <c r="F48" i="105"/>
  <c r="G47" i="105"/>
  <c r="F47" i="105"/>
  <c r="F46" i="105"/>
  <c r="F45" i="105"/>
  <c r="G44" i="105"/>
  <c r="F44" i="105"/>
  <c r="F43" i="105"/>
  <c r="F42" i="105"/>
  <c r="F41" i="105"/>
  <c r="F40" i="105"/>
  <c r="F39" i="105"/>
  <c r="F38" i="105"/>
  <c r="F37" i="105"/>
  <c r="F36" i="105"/>
  <c r="G35" i="105"/>
  <c r="F35" i="105"/>
  <c r="F34" i="105"/>
  <c r="F33" i="105"/>
  <c r="F32" i="105"/>
  <c r="F31" i="105"/>
  <c r="F30" i="105"/>
  <c r="F29" i="105"/>
  <c r="F28" i="105"/>
  <c r="F27" i="105"/>
  <c r="F26" i="105"/>
  <c r="G25" i="105"/>
  <c r="F25" i="105"/>
  <c r="F24" i="105"/>
  <c r="G23" i="105"/>
  <c r="F23" i="105"/>
  <c r="G22" i="105"/>
  <c r="F22" i="105"/>
  <c r="G21" i="105"/>
  <c r="F21" i="105"/>
  <c r="G20" i="105"/>
  <c r="F20" i="105"/>
  <c r="G19" i="105"/>
  <c r="F19" i="105"/>
  <c r="G18" i="105"/>
  <c r="F18" i="105"/>
  <c r="G17" i="105"/>
  <c r="F17" i="105"/>
  <c r="G16" i="105"/>
  <c r="F16" i="105"/>
  <c r="G15" i="105"/>
  <c r="F15" i="105"/>
  <c r="G14" i="105"/>
  <c r="F14" i="105"/>
  <c r="G13" i="105"/>
  <c r="F13" i="105"/>
  <c r="G12" i="105"/>
  <c r="F12" i="105"/>
  <c r="G11" i="105"/>
  <c r="F11" i="105"/>
  <c r="G10" i="105"/>
  <c r="F10" i="105"/>
  <c r="G9" i="105"/>
  <c r="F9" i="105"/>
  <c r="G8" i="105"/>
  <c r="F8" i="105"/>
  <c r="G7" i="105"/>
  <c r="F7" i="105"/>
  <c r="G6" i="105"/>
  <c r="F6" i="105"/>
  <c r="G5" i="105"/>
  <c r="F5" i="105"/>
  <c r="G4" i="105"/>
  <c r="F4" i="105"/>
  <c r="F98" i="104"/>
  <c r="F97" i="104"/>
  <c r="F96" i="104"/>
  <c r="F95" i="104"/>
  <c r="F94" i="104"/>
  <c r="F93" i="104"/>
  <c r="F92" i="104"/>
  <c r="F91" i="104"/>
  <c r="F90" i="104"/>
  <c r="F89" i="104"/>
  <c r="F88" i="104"/>
  <c r="F87" i="104"/>
  <c r="F86" i="104"/>
  <c r="F85" i="104"/>
  <c r="F84" i="104"/>
  <c r="G83" i="104"/>
  <c r="F83" i="104"/>
  <c r="F82" i="104"/>
  <c r="F81" i="104"/>
  <c r="G80" i="104"/>
  <c r="F80" i="104"/>
  <c r="G79" i="104"/>
  <c r="F79" i="104"/>
  <c r="F78" i="104"/>
  <c r="G77" i="104"/>
  <c r="F77" i="104"/>
  <c r="F76" i="104"/>
  <c r="F75" i="104"/>
  <c r="F74" i="104"/>
  <c r="G73" i="104"/>
  <c r="F73" i="104"/>
  <c r="F72" i="104"/>
  <c r="G71" i="104"/>
  <c r="F71" i="104"/>
  <c r="F70" i="104"/>
  <c r="F69" i="104"/>
  <c r="G68" i="104"/>
  <c r="F68" i="104"/>
  <c r="F67" i="104"/>
  <c r="G66" i="104"/>
  <c r="F66" i="104"/>
  <c r="G65" i="104"/>
  <c r="F65" i="104"/>
  <c r="F64" i="104"/>
  <c r="F63" i="104"/>
  <c r="F62" i="104"/>
  <c r="F61" i="104"/>
  <c r="F60" i="104"/>
  <c r="G59" i="104"/>
  <c r="F59" i="104"/>
  <c r="F58" i="104"/>
  <c r="F57" i="104"/>
  <c r="G56" i="104"/>
  <c r="F56" i="104"/>
  <c r="G55" i="104"/>
  <c r="F55" i="104"/>
  <c r="F54" i="104"/>
  <c r="G53" i="104"/>
  <c r="F53" i="104"/>
  <c r="F52" i="104"/>
  <c r="F51" i="104"/>
  <c r="F50" i="104"/>
  <c r="F49" i="104"/>
  <c r="F48" i="104"/>
  <c r="G47" i="104"/>
  <c r="F47" i="104"/>
  <c r="F46" i="104"/>
  <c r="F45" i="104"/>
  <c r="G44" i="104"/>
  <c r="F44" i="104"/>
  <c r="G43" i="104"/>
  <c r="F43" i="104"/>
  <c r="F42" i="104"/>
  <c r="F41" i="104"/>
  <c r="F40" i="104"/>
  <c r="F39" i="104"/>
  <c r="F38" i="104"/>
  <c r="G37" i="104"/>
  <c r="F37" i="104"/>
  <c r="F36" i="104"/>
  <c r="G35" i="104"/>
  <c r="F35" i="104"/>
  <c r="F34" i="104"/>
  <c r="F33" i="104"/>
  <c r="G32" i="104"/>
  <c r="F32" i="104"/>
  <c r="F31" i="104"/>
  <c r="F30" i="104"/>
  <c r="F29" i="104"/>
  <c r="F28" i="104"/>
  <c r="F27" i="104"/>
  <c r="F26" i="104"/>
  <c r="G25" i="104"/>
  <c r="F25" i="104"/>
  <c r="F24" i="104"/>
  <c r="G23" i="104"/>
  <c r="F23" i="104"/>
  <c r="G22" i="104"/>
  <c r="F22" i="104"/>
  <c r="G21" i="104"/>
  <c r="F21" i="104"/>
  <c r="G20" i="104"/>
  <c r="F20" i="104"/>
  <c r="G19" i="104"/>
  <c r="F19" i="104"/>
  <c r="G18" i="104"/>
  <c r="F18" i="104"/>
  <c r="G17" i="104"/>
  <c r="F17" i="104"/>
  <c r="G16" i="104"/>
  <c r="F16" i="104"/>
  <c r="G15" i="104"/>
  <c r="F15" i="104"/>
  <c r="G14" i="104"/>
  <c r="F14" i="104"/>
  <c r="G13" i="104"/>
  <c r="F13" i="104"/>
  <c r="G12" i="104"/>
  <c r="F12" i="104"/>
  <c r="G11" i="104"/>
  <c r="F11" i="104"/>
  <c r="G10" i="104"/>
  <c r="F10" i="104"/>
  <c r="G9" i="104"/>
  <c r="F9" i="104"/>
  <c r="G8" i="104"/>
  <c r="F8" i="104"/>
  <c r="G7" i="104"/>
  <c r="F7" i="104"/>
  <c r="G6" i="104"/>
  <c r="F6" i="104"/>
  <c r="G5" i="104"/>
  <c r="F5" i="104"/>
  <c r="G4" i="104"/>
  <c r="F4" i="104"/>
  <c r="F98" i="103"/>
  <c r="F97" i="103"/>
  <c r="F96" i="103"/>
  <c r="F95" i="103"/>
  <c r="F94" i="103"/>
  <c r="F93" i="103"/>
  <c r="F92" i="103"/>
  <c r="F91" i="103"/>
  <c r="F90" i="103"/>
  <c r="F89" i="103"/>
  <c r="F88" i="103"/>
  <c r="F87" i="103"/>
  <c r="F86" i="103"/>
  <c r="G85" i="103"/>
  <c r="F85" i="103"/>
  <c r="F84" i="103"/>
  <c r="F83" i="103"/>
  <c r="F82" i="103"/>
  <c r="F81" i="103"/>
  <c r="F80" i="103"/>
  <c r="F79" i="103"/>
  <c r="G78" i="103"/>
  <c r="F78" i="103"/>
  <c r="G77" i="103"/>
  <c r="F77" i="103"/>
  <c r="F76" i="103"/>
  <c r="F75" i="103"/>
  <c r="F74" i="103"/>
  <c r="F73" i="103"/>
  <c r="F72" i="103"/>
  <c r="F71" i="103"/>
  <c r="F70" i="103"/>
  <c r="F69" i="103"/>
  <c r="F68" i="103"/>
  <c r="G67" i="103"/>
  <c r="F67" i="103"/>
  <c r="F66" i="103"/>
  <c r="G65" i="103"/>
  <c r="F65" i="103"/>
  <c r="F64" i="103"/>
  <c r="F63" i="103"/>
  <c r="F62" i="103"/>
  <c r="F61" i="103"/>
  <c r="F60" i="103"/>
  <c r="G59" i="103"/>
  <c r="F59" i="103"/>
  <c r="F58" i="103"/>
  <c r="F57" i="103"/>
  <c r="G56" i="103"/>
  <c r="F56" i="103"/>
  <c r="G55" i="103"/>
  <c r="F55" i="103"/>
  <c r="F54" i="103"/>
  <c r="G53" i="103"/>
  <c r="F53" i="103"/>
  <c r="F52" i="103"/>
  <c r="F51" i="103"/>
  <c r="F50" i="103"/>
  <c r="G49" i="103"/>
  <c r="F49" i="103"/>
  <c r="F48" i="103"/>
  <c r="G47" i="103"/>
  <c r="F47" i="103"/>
  <c r="F46" i="103"/>
  <c r="F45" i="103"/>
  <c r="F44" i="103"/>
  <c r="F43" i="103"/>
  <c r="F42" i="103"/>
  <c r="F41" i="103"/>
  <c r="F40" i="103"/>
  <c r="F39" i="103"/>
  <c r="F38" i="103"/>
  <c r="G37" i="103"/>
  <c r="F37" i="103"/>
  <c r="F36" i="103"/>
  <c r="G35" i="103"/>
  <c r="F35" i="103"/>
  <c r="F34" i="103"/>
  <c r="F33" i="103"/>
  <c r="G32" i="103"/>
  <c r="F32" i="103"/>
  <c r="G31" i="103"/>
  <c r="F31" i="103"/>
  <c r="F30" i="103"/>
  <c r="F29" i="103"/>
  <c r="F28" i="103"/>
  <c r="F27" i="103"/>
  <c r="F26" i="103"/>
  <c r="F25" i="103"/>
  <c r="G24" i="103"/>
  <c r="F24" i="103"/>
  <c r="G23" i="103"/>
  <c r="F23" i="103"/>
  <c r="G22" i="103"/>
  <c r="F22" i="103"/>
  <c r="G21" i="103"/>
  <c r="F21" i="103"/>
  <c r="G20" i="103"/>
  <c r="F20" i="103"/>
  <c r="G19" i="103"/>
  <c r="F19" i="103"/>
  <c r="G18" i="103"/>
  <c r="F18" i="103"/>
  <c r="G17" i="103"/>
  <c r="F17" i="103"/>
  <c r="G16" i="103"/>
  <c r="F16" i="103"/>
  <c r="G15" i="103"/>
  <c r="F15" i="103"/>
  <c r="G14" i="103"/>
  <c r="F14" i="103"/>
  <c r="G13" i="103"/>
  <c r="F13" i="103"/>
  <c r="G12" i="103"/>
  <c r="F12" i="103"/>
  <c r="G11" i="103"/>
  <c r="F11" i="103"/>
  <c r="G10" i="103"/>
  <c r="F10" i="103"/>
  <c r="G9" i="103"/>
  <c r="F9" i="103"/>
  <c r="G8" i="103"/>
  <c r="F8" i="103"/>
  <c r="G7" i="103"/>
  <c r="F7" i="103"/>
  <c r="G6" i="103"/>
  <c r="F6" i="103"/>
  <c r="G5" i="103"/>
  <c r="F5" i="103"/>
  <c r="G4" i="103"/>
  <c r="F4" i="103"/>
  <c r="F98" i="102"/>
  <c r="F97" i="102"/>
  <c r="F96" i="102"/>
  <c r="F95" i="102"/>
  <c r="F94" i="102"/>
  <c r="F93" i="102"/>
  <c r="F92" i="102"/>
  <c r="F91" i="102"/>
  <c r="F90" i="102"/>
  <c r="F89" i="102"/>
  <c r="F88" i="102"/>
  <c r="F87" i="102"/>
  <c r="G86" i="102"/>
  <c r="F86" i="102"/>
  <c r="G85" i="102"/>
  <c r="F85" i="102"/>
  <c r="F84" i="102"/>
  <c r="F83" i="102"/>
  <c r="F82" i="102"/>
  <c r="F81" i="102"/>
  <c r="F80" i="102"/>
  <c r="F79" i="102"/>
  <c r="F78" i="102"/>
  <c r="G77" i="102"/>
  <c r="F77" i="102"/>
  <c r="F76" i="102"/>
  <c r="F75" i="102"/>
  <c r="G74" i="102"/>
  <c r="F74" i="102"/>
  <c r="F73" i="102"/>
  <c r="F72" i="102"/>
  <c r="F71" i="102"/>
  <c r="F70" i="102"/>
  <c r="F69" i="102"/>
  <c r="F68" i="102"/>
  <c r="G67" i="102"/>
  <c r="F67" i="102"/>
  <c r="F66" i="102"/>
  <c r="G65" i="102"/>
  <c r="F65" i="102"/>
  <c r="F64" i="102"/>
  <c r="F63" i="102"/>
  <c r="F62" i="102"/>
  <c r="G61" i="102"/>
  <c r="F61" i="102"/>
  <c r="F60" i="102"/>
  <c r="F59" i="102"/>
  <c r="F58" i="102"/>
  <c r="F57" i="102"/>
  <c r="F56" i="102"/>
  <c r="F55" i="102"/>
  <c r="F54" i="102"/>
  <c r="G53" i="102"/>
  <c r="F53" i="102"/>
  <c r="F52" i="102"/>
  <c r="F51" i="102"/>
  <c r="F50" i="102"/>
  <c r="G49" i="102"/>
  <c r="F49" i="102"/>
  <c r="F48" i="102"/>
  <c r="G47" i="102"/>
  <c r="F47" i="102"/>
  <c r="F46" i="102"/>
  <c r="F45" i="102"/>
  <c r="F44" i="102"/>
  <c r="G43" i="102"/>
  <c r="F43" i="102"/>
  <c r="F42" i="102"/>
  <c r="G41" i="102"/>
  <c r="F41" i="102"/>
  <c r="F40" i="102"/>
  <c r="F39" i="102"/>
  <c r="F38" i="102"/>
  <c r="F37" i="102"/>
  <c r="G36" i="102"/>
  <c r="F36" i="102"/>
  <c r="G35" i="102"/>
  <c r="F35" i="102"/>
  <c r="F34" i="102"/>
  <c r="F33" i="102"/>
  <c r="G32" i="102"/>
  <c r="F32" i="102"/>
  <c r="G31" i="102"/>
  <c r="F31" i="102"/>
  <c r="F30" i="102"/>
  <c r="G29" i="102"/>
  <c r="F29" i="102"/>
  <c r="F28" i="102"/>
  <c r="F27" i="102"/>
  <c r="F26" i="102"/>
  <c r="G25" i="102"/>
  <c r="F25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4" i="102"/>
  <c r="F14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7" i="102"/>
  <c r="F7" i="102"/>
  <c r="G6" i="102"/>
  <c r="F6" i="102"/>
  <c r="G5" i="102"/>
  <c r="F5" i="102"/>
  <c r="G4" i="102"/>
  <c r="F4" i="102"/>
  <c r="F98" i="101"/>
  <c r="F97" i="101"/>
  <c r="F96" i="101"/>
  <c r="F95" i="101"/>
  <c r="F94" i="101"/>
  <c r="F93" i="101"/>
  <c r="F92" i="101"/>
  <c r="F91" i="101"/>
  <c r="F90" i="101"/>
  <c r="F89" i="101"/>
  <c r="F88" i="101"/>
  <c r="F87" i="101"/>
  <c r="F86" i="101"/>
  <c r="F85" i="101"/>
  <c r="F84" i="101"/>
  <c r="F83" i="101"/>
  <c r="F82" i="101"/>
  <c r="F81" i="101"/>
  <c r="F80" i="101"/>
  <c r="G79" i="101"/>
  <c r="F79" i="101"/>
  <c r="F78" i="101"/>
  <c r="G77" i="101"/>
  <c r="F77" i="101"/>
  <c r="F76" i="101"/>
  <c r="F75" i="101"/>
  <c r="F74" i="101"/>
  <c r="G73" i="101"/>
  <c r="F73" i="101"/>
  <c r="F72" i="101"/>
  <c r="F71" i="101"/>
  <c r="F70" i="101"/>
  <c r="F69" i="101"/>
  <c r="F68" i="101"/>
  <c r="F67" i="101"/>
  <c r="F66" i="101"/>
  <c r="G65" i="101"/>
  <c r="F65" i="101"/>
  <c r="F64" i="101"/>
  <c r="F63" i="101"/>
  <c r="F62" i="101"/>
  <c r="F61" i="101"/>
  <c r="F60" i="101"/>
  <c r="F59" i="101"/>
  <c r="F58" i="101"/>
  <c r="F57" i="101"/>
  <c r="F56" i="101"/>
  <c r="G55" i="101"/>
  <c r="F55" i="101"/>
  <c r="F54" i="101"/>
  <c r="G53" i="101"/>
  <c r="F53" i="101"/>
  <c r="F52" i="101"/>
  <c r="F51" i="101"/>
  <c r="F50" i="101"/>
  <c r="F49" i="101"/>
  <c r="G48" i="101"/>
  <c r="F48" i="101"/>
  <c r="F47" i="101"/>
  <c r="F46" i="101"/>
  <c r="F45" i="101"/>
  <c r="F44" i="101"/>
  <c r="G43" i="101"/>
  <c r="F43" i="101"/>
  <c r="F42" i="101"/>
  <c r="G41" i="101"/>
  <c r="F41" i="101"/>
  <c r="F40" i="101"/>
  <c r="F39" i="101"/>
  <c r="F38" i="101"/>
  <c r="F37" i="101"/>
  <c r="F36" i="101"/>
  <c r="F35" i="101"/>
  <c r="F34" i="101"/>
  <c r="F33" i="101"/>
  <c r="F32" i="101"/>
  <c r="F31" i="101"/>
  <c r="F30" i="101"/>
  <c r="G29" i="101"/>
  <c r="F29" i="101"/>
  <c r="F28" i="101"/>
  <c r="F27" i="101"/>
  <c r="F26" i="101"/>
  <c r="F25" i="101"/>
  <c r="F24" i="101"/>
  <c r="G23" i="101"/>
  <c r="F23" i="101"/>
  <c r="G22" i="101"/>
  <c r="F22" i="101"/>
  <c r="G21" i="101"/>
  <c r="F21" i="101"/>
  <c r="G20" i="101"/>
  <c r="F20" i="101"/>
  <c r="G19" i="101"/>
  <c r="F19" i="101"/>
  <c r="G18" i="101"/>
  <c r="F18" i="101"/>
  <c r="G17" i="101"/>
  <c r="F17" i="101"/>
  <c r="G16" i="101"/>
  <c r="F16" i="101"/>
  <c r="G15" i="101"/>
  <c r="F15" i="101"/>
  <c r="G14" i="101"/>
  <c r="F14" i="101"/>
  <c r="G13" i="101"/>
  <c r="F13" i="101"/>
  <c r="G12" i="101"/>
  <c r="F12" i="101"/>
  <c r="G11" i="101"/>
  <c r="F11" i="101"/>
  <c r="G10" i="101"/>
  <c r="F10" i="101"/>
  <c r="G9" i="101"/>
  <c r="F9" i="101"/>
  <c r="G8" i="101"/>
  <c r="F8" i="101"/>
  <c r="G7" i="101"/>
  <c r="F7" i="101"/>
  <c r="G6" i="101"/>
  <c r="F6" i="101"/>
  <c r="G5" i="101"/>
  <c r="F5" i="101"/>
  <c r="G4" i="101"/>
  <c r="F4" i="101"/>
  <c r="F98" i="100"/>
  <c r="F97" i="100"/>
  <c r="F96" i="100"/>
  <c r="F95" i="100"/>
  <c r="F94" i="100"/>
  <c r="F93" i="100"/>
  <c r="F92" i="100"/>
  <c r="F91" i="100"/>
  <c r="F90" i="100"/>
  <c r="F89" i="100"/>
  <c r="F88" i="100"/>
  <c r="F87" i="100"/>
  <c r="F86" i="100"/>
  <c r="F85" i="100"/>
  <c r="G84" i="100"/>
  <c r="F84" i="100"/>
  <c r="G83" i="100"/>
  <c r="F83" i="100"/>
  <c r="F82" i="100"/>
  <c r="F81" i="100"/>
  <c r="F80" i="100"/>
  <c r="F79" i="100"/>
  <c r="F78" i="100"/>
  <c r="F77" i="100"/>
  <c r="F76" i="100"/>
  <c r="G75" i="100"/>
  <c r="F75" i="100"/>
  <c r="F74" i="100"/>
  <c r="F73" i="100"/>
  <c r="F72" i="100"/>
  <c r="G71" i="100"/>
  <c r="F71" i="100"/>
  <c r="F70" i="100"/>
  <c r="F69" i="100"/>
  <c r="F68" i="100"/>
  <c r="G67" i="100"/>
  <c r="F67" i="100"/>
  <c r="F66" i="100"/>
  <c r="G65" i="100"/>
  <c r="F65" i="100"/>
  <c r="F64" i="100"/>
  <c r="F63" i="100"/>
  <c r="F62" i="100"/>
  <c r="G61" i="100"/>
  <c r="F61" i="100"/>
  <c r="F60" i="100"/>
  <c r="G59" i="100"/>
  <c r="F59" i="100"/>
  <c r="F58" i="100"/>
  <c r="G57" i="100"/>
  <c r="F57" i="100"/>
  <c r="F56" i="100"/>
  <c r="F55" i="100"/>
  <c r="F54" i="100"/>
  <c r="G53" i="100"/>
  <c r="F53" i="100"/>
  <c r="F52" i="100"/>
  <c r="F51" i="100"/>
  <c r="F50" i="100"/>
  <c r="G49" i="100"/>
  <c r="F49" i="100"/>
  <c r="G48" i="100"/>
  <c r="F48" i="100"/>
  <c r="F47" i="100"/>
  <c r="F46" i="100"/>
  <c r="F45" i="100"/>
  <c r="F44" i="100"/>
  <c r="G43" i="100"/>
  <c r="F43" i="100"/>
  <c r="F42" i="100"/>
  <c r="G41" i="100"/>
  <c r="F41" i="100"/>
  <c r="F40" i="100"/>
  <c r="F39" i="100"/>
  <c r="F38" i="100"/>
  <c r="F37" i="100"/>
  <c r="F36" i="100"/>
  <c r="G35" i="100"/>
  <c r="F35" i="100"/>
  <c r="F34" i="100"/>
  <c r="F33" i="100"/>
  <c r="F32" i="100"/>
  <c r="G31" i="100"/>
  <c r="F31" i="100"/>
  <c r="G30" i="100"/>
  <c r="F30" i="100"/>
  <c r="G29" i="100"/>
  <c r="F29" i="100"/>
  <c r="F28" i="100"/>
  <c r="F27" i="100"/>
  <c r="F26" i="100"/>
  <c r="F25" i="100"/>
  <c r="F24" i="100"/>
  <c r="G23" i="100"/>
  <c r="F23" i="100"/>
  <c r="G22" i="100"/>
  <c r="F22" i="100"/>
  <c r="G21" i="100"/>
  <c r="F21" i="100"/>
  <c r="G20" i="100"/>
  <c r="F20" i="100"/>
  <c r="G19" i="100"/>
  <c r="F19" i="100"/>
  <c r="G18" i="100"/>
  <c r="F18" i="100"/>
  <c r="G17" i="100"/>
  <c r="F17" i="100"/>
  <c r="G16" i="100"/>
  <c r="F16" i="100"/>
  <c r="G15" i="100"/>
  <c r="F15" i="100"/>
  <c r="G14" i="100"/>
  <c r="F14" i="100"/>
  <c r="G13" i="100"/>
  <c r="F13" i="100"/>
  <c r="G12" i="100"/>
  <c r="F12" i="100"/>
  <c r="G11" i="100"/>
  <c r="F11" i="100"/>
  <c r="G10" i="100"/>
  <c r="F10" i="100"/>
  <c r="G9" i="100"/>
  <c r="F9" i="100"/>
  <c r="G8" i="100"/>
  <c r="F8" i="100"/>
  <c r="G7" i="100"/>
  <c r="F7" i="100"/>
  <c r="G6" i="100"/>
  <c r="F6" i="100"/>
  <c r="G5" i="100"/>
  <c r="F5" i="100"/>
  <c r="G4" i="100"/>
  <c r="F4" i="100"/>
  <c r="F98" i="99"/>
  <c r="F97" i="99"/>
  <c r="F96" i="99"/>
  <c r="F95" i="99"/>
  <c r="F94" i="99"/>
  <c r="F93" i="99"/>
  <c r="F92" i="99"/>
  <c r="F91" i="99"/>
  <c r="F90" i="99"/>
  <c r="F89" i="99"/>
  <c r="F88" i="99"/>
  <c r="F87" i="99"/>
  <c r="G86" i="99"/>
  <c r="F86" i="99"/>
  <c r="F85" i="99"/>
  <c r="F84" i="99"/>
  <c r="G83" i="99"/>
  <c r="F83" i="99"/>
  <c r="F82" i="99"/>
  <c r="G81" i="99"/>
  <c r="F81" i="99"/>
  <c r="F80" i="99"/>
  <c r="G79" i="99"/>
  <c r="F79" i="99"/>
  <c r="G78" i="99"/>
  <c r="F78" i="99"/>
  <c r="G77" i="99"/>
  <c r="F77" i="99"/>
  <c r="F76" i="99"/>
  <c r="F75" i="99"/>
  <c r="G74" i="99"/>
  <c r="F74" i="99"/>
  <c r="G73" i="99"/>
  <c r="F73" i="99"/>
  <c r="F72" i="99"/>
  <c r="G71" i="99"/>
  <c r="F71" i="99"/>
  <c r="F70" i="99"/>
  <c r="F69" i="99"/>
  <c r="F68" i="99"/>
  <c r="F67" i="99"/>
  <c r="F66" i="99"/>
  <c r="G65" i="99"/>
  <c r="F65" i="99"/>
  <c r="F64" i="99"/>
  <c r="G63" i="99"/>
  <c r="F63" i="99"/>
  <c r="F62" i="99"/>
  <c r="G61" i="99"/>
  <c r="F61" i="99"/>
  <c r="G60" i="99"/>
  <c r="F60" i="99"/>
  <c r="G59" i="99"/>
  <c r="F59" i="99"/>
  <c r="F58" i="99"/>
  <c r="F57" i="99"/>
  <c r="F56" i="99"/>
  <c r="F55" i="99"/>
  <c r="F54" i="99"/>
  <c r="G53" i="99"/>
  <c r="F53" i="99"/>
  <c r="F52" i="99"/>
  <c r="F51" i="99"/>
  <c r="F50" i="99"/>
  <c r="F49" i="99"/>
  <c r="F48" i="99"/>
  <c r="G47" i="99"/>
  <c r="F47" i="99"/>
  <c r="F46" i="99"/>
  <c r="F45" i="99"/>
  <c r="G44" i="99"/>
  <c r="F44" i="99"/>
  <c r="G43" i="99"/>
  <c r="F43" i="99"/>
  <c r="F42" i="99"/>
  <c r="G41" i="99"/>
  <c r="F41" i="99"/>
  <c r="F40" i="99"/>
  <c r="F39" i="99"/>
  <c r="F38" i="99"/>
  <c r="G37" i="99"/>
  <c r="F37" i="99"/>
  <c r="F36" i="99"/>
  <c r="G35" i="99"/>
  <c r="F35" i="99"/>
  <c r="F34" i="99"/>
  <c r="G33" i="99"/>
  <c r="F33" i="99"/>
  <c r="F32" i="99"/>
  <c r="F31" i="99"/>
  <c r="F30" i="99"/>
  <c r="G29" i="99"/>
  <c r="F29" i="99"/>
  <c r="F28" i="99"/>
  <c r="F27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18" i="99"/>
  <c r="F18" i="99"/>
  <c r="G17" i="99"/>
  <c r="F17" i="99"/>
  <c r="G16" i="99"/>
  <c r="F16" i="99"/>
  <c r="G15" i="99"/>
  <c r="F15" i="99"/>
  <c r="G14" i="99"/>
  <c r="F14" i="99"/>
  <c r="G13" i="99"/>
  <c r="F13" i="99"/>
  <c r="G12" i="99"/>
  <c r="F12" i="99"/>
  <c r="G11" i="99"/>
  <c r="F11" i="99"/>
  <c r="G10" i="99"/>
  <c r="F10" i="99"/>
  <c r="G9" i="99"/>
  <c r="F9" i="99"/>
  <c r="G8" i="99"/>
  <c r="F8" i="99"/>
  <c r="G7" i="99"/>
  <c r="F7" i="99"/>
  <c r="G6" i="99"/>
  <c r="F6" i="99"/>
  <c r="G5" i="99"/>
  <c r="F5" i="99"/>
  <c r="G4" i="99"/>
  <c r="F4" i="99"/>
  <c r="F98" i="98"/>
  <c r="F97" i="98"/>
  <c r="F96" i="98"/>
  <c r="F95" i="98"/>
  <c r="F94" i="98"/>
  <c r="F93" i="98"/>
  <c r="F92" i="98"/>
  <c r="F91" i="98"/>
  <c r="F90" i="98"/>
  <c r="F89" i="98"/>
  <c r="F88" i="98"/>
  <c r="F87" i="98"/>
  <c r="F86" i="98"/>
  <c r="F85" i="98"/>
  <c r="F84" i="98"/>
  <c r="G83" i="98"/>
  <c r="F83" i="98"/>
  <c r="F82" i="98"/>
  <c r="G81" i="98"/>
  <c r="F81" i="98"/>
  <c r="F80" i="98"/>
  <c r="F79" i="98"/>
  <c r="F78" i="98"/>
  <c r="G77" i="98"/>
  <c r="F77" i="98"/>
  <c r="F76" i="98"/>
  <c r="F75" i="98"/>
  <c r="F74" i="98"/>
  <c r="F73" i="98"/>
  <c r="F72" i="98"/>
  <c r="G71" i="98"/>
  <c r="F71" i="98"/>
  <c r="F70" i="98"/>
  <c r="F69" i="98"/>
  <c r="F68" i="98"/>
  <c r="G67" i="98"/>
  <c r="F67" i="98"/>
  <c r="F66" i="98"/>
  <c r="G65" i="98"/>
  <c r="F65" i="98"/>
  <c r="F64" i="98"/>
  <c r="F63" i="98"/>
  <c r="G62" i="98"/>
  <c r="F62" i="98"/>
  <c r="F61" i="98"/>
  <c r="F60" i="98"/>
  <c r="G59" i="98"/>
  <c r="F59" i="98"/>
  <c r="F58" i="98"/>
  <c r="F57" i="98"/>
  <c r="F56" i="98"/>
  <c r="G55" i="98"/>
  <c r="F55" i="98"/>
  <c r="G54" i="98"/>
  <c r="F54" i="98"/>
  <c r="G53" i="98"/>
  <c r="F53" i="98"/>
  <c r="F52" i="98"/>
  <c r="F51" i="98"/>
  <c r="F50" i="98"/>
  <c r="G49" i="98"/>
  <c r="F49" i="98"/>
  <c r="F48" i="98"/>
  <c r="G47" i="98"/>
  <c r="F47" i="98"/>
  <c r="F46" i="98"/>
  <c r="F45" i="98"/>
  <c r="G44" i="98"/>
  <c r="F44" i="98"/>
  <c r="F43" i="98"/>
  <c r="F42" i="98"/>
  <c r="G41" i="98"/>
  <c r="F41" i="98"/>
  <c r="F40" i="98"/>
  <c r="G39" i="98"/>
  <c r="F39" i="98"/>
  <c r="F38" i="98"/>
  <c r="G37" i="98"/>
  <c r="F37" i="98"/>
  <c r="G36" i="98"/>
  <c r="F36" i="98"/>
  <c r="G35" i="98"/>
  <c r="F35" i="98"/>
  <c r="F34" i="98"/>
  <c r="F33" i="98"/>
  <c r="G32" i="98"/>
  <c r="F32" i="98"/>
  <c r="G31" i="98"/>
  <c r="F31" i="98"/>
  <c r="F30" i="98"/>
  <c r="G29" i="98"/>
  <c r="F29" i="98"/>
  <c r="F28" i="98"/>
  <c r="F27" i="98"/>
  <c r="F26" i="98"/>
  <c r="F25" i="98"/>
  <c r="F24" i="98"/>
  <c r="G23" i="98"/>
  <c r="F23" i="98"/>
  <c r="G22" i="98"/>
  <c r="F22" i="98"/>
  <c r="G21" i="98"/>
  <c r="F21" i="98"/>
  <c r="G20" i="98"/>
  <c r="F20" i="98"/>
  <c r="G19" i="98"/>
  <c r="F19" i="98"/>
  <c r="G18" i="98"/>
  <c r="F18" i="98"/>
  <c r="G17" i="98"/>
  <c r="F17" i="98"/>
  <c r="G16" i="98"/>
  <c r="F16" i="98"/>
  <c r="G15" i="98"/>
  <c r="F15" i="98"/>
  <c r="G14" i="98"/>
  <c r="F14" i="98"/>
  <c r="G13" i="98"/>
  <c r="F13" i="98"/>
  <c r="G12" i="98"/>
  <c r="F12" i="98"/>
  <c r="G11" i="98"/>
  <c r="F11" i="98"/>
  <c r="G10" i="98"/>
  <c r="F10" i="98"/>
  <c r="G9" i="98"/>
  <c r="F9" i="98"/>
  <c r="G8" i="98"/>
  <c r="F8" i="98"/>
  <c r="G7" i="98"/>
  <c r="F7" i="98"/>
  <c r="G6" i="98"/>
  <c r="F6" i="98"/>
  <c r="G5" i="98"/>
  <c r="F5" i="98"/>
  <c r="G4" i="98"/>
  <c r="F4" i="98"/>
  <c r="F98" i="97"/>
  <c r="F97" i="97"/>
  <c r="F96" i="97"/>
  <c r="F95" i="97"/>
  <c r="F94" i="97"/>
  <c r="F93" i="97"/>
  <c r="F92" i="97"/>
  <c r="F91" i="97"/>
  <c r="F90" i="97"/>
  <c r="F89" i="97"/>
  <c r="F88" i="97"/>
  <c r="G87" i="97"/>
  <c r="F87" i="97"/>
  <c r="F86" i="97"/>
  <c r="G85" i="97"/>
  <c r="F85" i="97"/>
  <c r="G84" i="97"/>
  <c r="F84" i="97"/>
  <c r="G83" i="97"/>
  <c r="F83" i="97"/>
  <c r="F82" i="97"/>
  <c r="F81" i="97"/>
  <c r="G80" i="97"/>
  <c r="F80" i="97"/>
  <c r="G79" i="97"/>
  <c r="F79" i="97"/>
  <c r="F78" i="97"/>
  <c r="G77" i="97"/>
  <c r="F77" i="97"/>
  <c r="F76" i="97"/>
  <c r="F75" i="97"/>
  <c r="F74" i="97"/>
  <c r="F73" i="97"/>
  <c r="F72" i="97"/>
  <c r="G71" i="97"/>
  <c r="F71" i="97"/>
  <c r="F70" i="97"/>
  <c r="F69" i="97"/>
  <c r="G68" i="97"/>
  <c r="F68" i="97"/>
  <c r="G67" i="97"/>
  <c r="F67" i="97"/>
  <c r="G66" i="97"/>
  <c r="F66" i="97"/>
  <c r="G65" i="97"/>
  <c r="F65" i="97"/>
  <c r="F64" i="97"/>
  <c r="F63" i="97"/>
  <c r="F62" i="97"/>
  <c r="G61" i="97"/>
  <c r="F61" i="97"/>
  <c r="F60" i="97"/>
  <c r="G59" i="97"/>
  <c r="F59" i="97"/>
  <c r="F58" i="97"/>
  <c r="G57" i="97"/>
  <c r="F57" i="97"/>
  <c r="F56" i="97"/>
  <c r="F55" i="97"/>
  <c r="F54" i="97"/>
  <c r="G53" i="97"/>
  <c r="F53" i="97"/>
  <c r="F52" i="97"/>
  <c r="F51" i="97"/>
  <c r="G50" i="97"/>
  <c r="F50" i="97"/>
  <c r="G49" i="97"/>
  <c r="F49" i="97"/>
  <c r="G48" i="97"/>
  <c r="F48" i="97"/>
  <c r="G47" i="97"/>
  <c r="F47" i="97"/>
  <c r="F46" i="97"/>
  <c r="F45" i="97"/>
  <c r="F44" i="97"/>
  <c r="G43" i="97"/>
  <c r="F43" i="97"/>
  <c r="F42" i="97"/>
  <c r="G41" i="97"/>
  <c r="F41" i="97"/>
  <c r="F40" i="97"/>
  <c r="G39" i="97"/>
  <c r="F39" i="97"/>
  <c r="F38" i="97"/>
  <c r="F37" i="97"/>
  <c r="F36" i="97"/>
  <c r="G35" i="97"/>
  <c r="F35" i="97"/>
  <c r="F34" i="97"/>
  <c r="F33" i="97"/>
  <c r="F32" i="97"/>
  <c r="G31" i="97"/>
  <c r="F31" i="97"/>
  <c r="G30" i="97"/>
  <c r="F30" i="97"/>
  <c r="G29" i="97"/>
  <c r="F29" i="97"/>
  <c r="F28" i="97"/>
  <c r="F27" i="97"/>
  <c r="F26" i="97"/>
  <c r="G25" i="97"/>
  <c r="F25" i="97"/>
  <c r="F24" i="97"/>
  <c r="G23" i="97"/>
  <c r="F23" i="97"/>
  <c r="G22" i="97"/>
  <c r="F22" i="97"/>
  <c r="G21" i="97"/>
  <c r="F21" i="97"/>
  <c r="G20" i="97"/>
  <c r="F20" i="97"/>
  <c r="G19" i="97"/>
  <c r="F19" i="97"/>
  <c r="G18" i="97"/>
  <c r="F18" i="97"/>
  <c r="G17" i="97"/>
  <c r="F17" i="97"/>
  <c r="G16" i="97"/>
  <c r="F16" i="97"/>
  <c r="G15" i="97"/>
  <c r="F15" i="97"/>
  <c r="G14" i="97"/>
  <c r="F14" i="97"/>
  <c r="G13" i="97"/>
  <c r="F13" i="97"/>
  <c r="G12" i="97"/>
  <c r="F12" i="97"/>
  <c r="G11" i="97"/>
  <c r="F11" i="97"/>
  <c r="G10" i="97"/>
  <c r="F10" i="97"/>
  <c r="G9" i="97"/>
  <c r="F9" i="97"/>
  <c r="G8" i="97"/>
  <c r="F8" i="97"/>
  <c r="G7" i="97"/>
  <c r="F7" i="97"/>
  <c r="G6" i="97"/>
  <c r="F6" i="97"/>
  <c r="G5" i="97"/>
  <c r="F5" i="97"/>
  <c r="G4" i="97"/>
  <c r="F4" i="97"/>
  <c r="F98" i="96"/>
  <c r="F97" i="96"/>
  <c r="F96" i="96"/>
  <c r="F95" i="96"/>
  <c r="F94" i="96"/>
  <c r="F93" i="96"/>
  <c r="F92" i="96"/>
  <c r="F91" i="96"/>
  <c r="F90" i="96"/>
  <c r="F89" i="96"/>
  <c r="F88" i="96"/>
  <c r="F87" i="96"/>
  <c r="G86" i="96"/>
  <c r="F86" i="96"/>
  <c r="F85" i="96"/>
  <c r="F84" i="96"/>
  <c r="G83" i="96"/>
  <c r="F83" i="96"/>
  <c r="F82" i="96"/>
  <c r="F81" i="96"/>
  <c r="F80" i="96"/>
  <c r="G79" i="96"/>
  <c r="F79" i="96"/>
  <c r="G78" i="96"/>
  <c r="F78" i="96"/>
  <c r="G77" i="96"/>
  <c r="F77" i="96"/>
  <c r="F76" i="96"/>
  <c r="F75" i="96"/>
  <c r="F74" i="96"/>
  <c r="G73" i="96"/>
  <c r="F73" i="96"/>
  <c r="F72" i="96"/>
  <c r="G71" i="96"/>
  <c r="F71" i="96"/>
  <c r="F70" i="96"/>
  <c r="F69" i="96"/>
  <c r="F68" i="96"/>
  <c r="F67" i="96"/>
  <c r="F66" i="96"/>
  <c r="G65" i="96"/>
  <c r="F65" i="96"/>
  <c r="F64" i="96"/>
  <c r="G63" i="96"/>
  <c r="F63" i="96"/>
  <c r="F62" i="96"/>
  <c r="G61" i="96"/>
  <c r="F61" i="96"/>
  <c r="G60" i="96"/>
  <c r="F60" i="96"/>
  <c r="G59" i="96"/>
  <c r="F59" i="96"/>
  <c r="F58" i="96"/>
  <c r="F57" i="96"/>
  <c r="F56" i="96"/>
  <c r="G55" i="96"/>
  <c r="F55" i="96"/>
  <c r="F54" i="96"/>
  <c r="G53" i="96"/>
  <c r="F53" i="96"/>
  <c r="F52" i="96"/>
  <c r="F51" i="96"/>
  <c r="F50" i="96"/>
  <c r="F49" i="96"/>
  <c r="F48" i="96"/>
  <c r="G47" i="96"/>
  <c r="F47" i="96"/>
  <c r="F46" i="96"/>
  <c r="G45" i="96"/>
  <c r="F45" i="96"/>
  <c r="F44" i="96"/>
  <c r="G43" i="96"/>
  <c r="F43" i="96"/>
  <c r="G42" i="96"/>
  <c r="F42" i="96"/>
  <c r="G41" i="96"/>
  <c r="F41" i="96"/>
  <c r="F40" i="96"/>
  <c r="F39" i="96"/>
  <c r="G38" i="96"/>
  <c r="F38" i="96"/>
  <c r="G37" i="96"/>
  <c r="F37" i="96"/>
  <c r="F36" i="96"/>
  <c r="G35" i="96"/>
  <c r="F35" i="96"/>
  <c r="F34" i="96"/>
  <c r="F33" i="96"/>
  <c r="F32" i="96"/>
  <c r="F31" i="96"/>
  <c r="F30" i="96"/>
  <c r="G29" i="96"/>
  <c r="F29" i="96"/>
  <c r="F28" i="96"/>
  <c r="F27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7" i="96"/>
  <c r="F7" i="96"/>
  <c r="G6" i="96"/>
  <c r="F6" i="96"/>
  <c r="G5" i="96"/>
  <c r="F5" i="96"/>
  <c r="G4" i="96"/>
  <c r="F4" i="96"/>
  <c r="F98" i="95"/>
  <c r="F97" i="95"/>
  <c r="F96" i="95"/>
  <c r="F95" i="95"/>
  <c r="F94" i="95"/>
  <c r="F93" i="95"/>
  <c r="F92" i="95"/>
  <c r="F91" i="95"/>
  <c r="F90" i="95"/>
  <c r="F89" i="95"/>
  <c r="F88" i="95"/>
  <c r="F87" i="95"/>
  <c r="F86" i="95"/>
  <c r="G85" i="95"/>
  <c r="F85" i="95"/>
  <c r="F84" i="95"/>
  <c r="G83" i="95"/>
  <c r="F83" i="95"/>
  <c r="F82" i="95"/>
  <c r="G81" i="95"/>
  <c r="F81" i="95"/>
  <c r="F80" i="95"/>
  <c r="F79" i="95"/>
  <c r="F78" i="95"/>
  <c r="G77" i="95"/>
  <c r="F77" i="95"/>
  <c r="F76" i="95"/>
  <c r="F75" i="95"/>
  <c r="G74" i="95"/>
  <c r="F74" i="95"/>
  <c r="G73" i="95"/>
  <c r="F73" i="95"/>
  <c r="G72" i="95"/>
  <c r="F72" i="95"/>
  <c r="G71" i="95"/>
  <c r="F71" i="95"/>
  <c r="F70" i="95"/>
  <c r="F69" i="95"/>
  <c r="F68" i="95"/>
  <c r="G67" i="95"/>
  <c r="F67" i="95"/>
  <c r="F66" i="95"/>
  <c r="G65" i="95"/>
  <c r="F65" i="95"/>
  <c r="F64" i="95"/>
  <c r="G63" i="95"/>
  <c r="F63" i="95"/>
  <c r="F62" i="95"/>
  <c r="F61" i="95"/>
  <c r="F60" i="95"/>
  <c r="G59" i="95"/>
  <c r="F59" i="95"/>
  <c r="F58" i="95"/>
  <c r="F57" i="95"/>
  <c r="F56" i="95"/>
  <c r="G55" i="95"/>
  <c r="F55" i="95"/>
  <c r="G54" i="95"/>
  <c r="F54" i="95"/>
  <c r="G53" i="95"/>
  <c r="F53" i="95"/>
  <c r="F52" i="95"/>
  <c r="F51" i="95"/>
  <c r="F50" i="95"/>
  <c r="G49" i="95"/>
  <c r="F49" i="95"/>
  <c r="F48" i="95"/>
  <c r="G47" i="95"/>
  <c r="F47" i="95"/>
  <c r="F46" i="95"/>
  <c r="F45" i="95"/>
  <c r="G44" i="95"/>
  <c r="F44" i="95"/>
  <c r="F43" i="95"/>
  <c r="F42" i="95"/>
  <c r="G41" i="95"/>
  <c r="F41" i="95"/>
  <c r="F40" i="95"/>
  <c r="F39" i="95"/>
  <c r="F38" i="95"/>
  <c r="G37" i="95"/>
  <c r="F37" i="95"/>
  <c r="G36" i="95"/>
  <c r="F36" i="95"/>
  <c r="G35" i="95"/>
  <c r="F35" i="95"/>
  <c r="F34" i="95"/>
  <c r="F33" i="95"/>
  <c r="F32" i="95"/>
  <c r="G31" i="95"/>
  <c r="F31" i="95"/>
  <c r="F30" i="95"/>
  <c r="G29" i="95"/>
  <c r="F29" i="95"/>
  <c r="F28" i="95"/>
  <c r="F27" i="95"/>
  <c r="G26" i="95"/>
  <c r="F26" i="95"/>
  <c r="F25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G11" i="95"/>
  <c r="F11" i="95"/>
  <c r="G10" i="95"/>
  <c r="F10" i="95"/>
  <c r="G9" i="95"/>
  <c r="F9" i="95"/>
  <c r="G8" i="95"/>
  <c r="F8" i="95"/>
  <c r="G7" i="95"/>
  <c r="F7" i="95"/>
  <c r="G6" i="95"/>
  <c r="F6" i="95"/>
  <c r="G5" i="95"/>
  <c r="F5" i="95"/>
  <c r="G4" i="95"/>
  <c r="F4" i="95"/>
  <c r="F98" i="94"/>
  <c r="F97" i="94"/>
  <c r="F96" i="94"/>
  <c r="F95" i="94"/>
  <c r="F94" i="94"/>
  <c r="F93" i="94"/>
  <c r="F92" i="94"/>
  <c r="F91" i="94"/>
  <c r="F90" i="94"/>
  <c r="F89" i="94"/>
  <c r="F88" i="94"/>
  <c r="G87" i="94"/>
  <c r="F87" i="94"/>
  <c r="F86" i="94"/>
  <c r="G85" i="94"/>
  <c r="F85" i="94"/>
  <c r="G84" i="94"/>
  <c r="F84" i="94"/>
  <c r="G83" i="94"/>
  <c r="F83" i="94"/>
  <c r="F82" i="94"/>
  <c r="F81" i="94"/>
  <c r="G80" i="94"/>
  <c r="F80" i="94"/>
  <c r="G79" i="94"/>
  <c r="F79" i="94"/>
  <c r="F78" i="94"/>
  <c r="G77" i="94"/>
  <c r="F77" i="94"/>
  <c r="F76" i="94"/>
  <c r="F75" i="94"/>
  <c r="F74" i="94"/>
  <c r="F73" i="94"/>
  <c r="F72" i="94"/>
  <c r="G71" i="94"/>
  <c r="F71" i="94"/>
  <c r="F70" i="94"/>
  <c r="G69" i="94"/>
  <c r="F69" i="94"/>
  <c r="F68" i="94"/>
  <c r="G67" i="94"/>
  <c r="F67" i="94"/>
  <c r="G66" i="94"/>
  <c r="F66" i="94"/>
  <c r="G65" i="94"/>
  <c r="F65" i="94"/>
  <c r="F64" i="94"/>
  <c r="F63" i="94"/>
  <c r="F62" i="94"/>
  <c r="G61" i="94"/>
  <c r="F61" i="94"/>
  <c r="F60" i="94"/>
  <c r="G59" i="94"/>
  <c r="F59" i="94"/>
  <c r="F58" i="94"/>
  <c r="F57" i="94"/>
  <c r="F56" i="94"/>
  <c r="F55" i="94"/>
  <c r="F54" i="94"/>
  <c r="G53" i="94"/>
  <c r="F53" i="94"/>
  <c r="F52" i="94"/>
  <c r="F51" i="94"/>
  <c r="G50" i="94"/>
  <c r="F50" i="94"/>
  <c r="G49" i="94"/>
  <c r="F49" i="94"/>
  <c r="G48" i="94"/>
  <c r="F48" i="94"/>
  <c r="G47" i="94"/>
  <c r="F47" i="94"/>
  <c r="F46" i="94"/>
  <c r="F45" i="94"/>
  <c r="F44" i="94"/>
  <c r="G43" i="94"/>
  <c r="F43" i="94"/>
  <c r="F42" i="94"/>
  <c r="G41" i="94"/>
  <c r="F41" i="94"/>
  <c r="F40" i="94"/>
  <c r="G39" i="94"/>
  <c r="F39" i="94"/>
  <c r="F38" i="94"/>
  <c r="F37" i="94"/>
  <c r="F36" i="94"/>
  <c r="G35" i="94"/>
  <c r="F35" i="94"/>
  <c r="F34" i="94"/>
  <c r="F33" i="94"/>
  <c r="F32" i="94"/>
  <c r="G31" i="94"/>
  <c r="F31" i="94"/>
  <c r="G30" i="94"/>
  <c r="F30" i="94"/>
  <c r="G29" i="94"/>
  <c r="F29" i="94"/>
  <c r="F28" i="94"/>
  <c r="F27" i="94"/>
  <c r="F26" i="94"/>
  <c r="G25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7" i="94"/>
  <c r="F7" i="94"/>
  <c r="G6" i="94"/>
  <c r="F6" i="94"/>
  <c r="G5" i="94"/>
  <c r="F5" i="94"/>
  <c r="G4" i="94"/>
  <c r="F4" i="94"/>
  <c r="F98" i="93"/>
  <c r="F97" i="93"/>
  <c r="F96" i="93"/>
  <c r="F95" i="93"/>
  <c r="F94" i="93"/>
  <c r="F93" i="93"/>
  <c r="F92" i="93"/>
  <c r="F91" i="93"/>
  <c r="F90" i="93"/>
  <c r="F89" i="93"/>
  <c r="F88" i="93"/>
  <c r="G87" i="93"/>
  <c r="F87" i="93"/>
  <c r="F86" i="93"/>
  <c r="F85" i="93"/>
  <c r="F84" i="93"/>
  <c r="G83" i="93"/>
  <c r="F83" i="93"/>
  <c r="F82" i="93"/>
  <c r="F81" i="93"/>
  <c r="F80" i="93"/>
  <c r="G79" i="93"/>
  <c r="F79" i="93"/>
  <c r="G78" i="93"/>
  <c r="F78" i="93"/>
  <c r="G77" i="93"/>
  <c r="F77" i="93"/>
  <c r="F76" i="93"/>
  <c r="F75" i="93"/>
  <c r="F74" i="93"/>
  <c r="G73" i="93"/>
  <c r="F73" i="93"/>
  <c r="F72" i="93"/>
  <c r="G71" i="93"/>
  <c r="F71" i="93"/>
  <c r="F70" i="93"/>
  <c r="F69" i="93"/>
  <c r="G68" i="93"/>
  <c r="F68" i="93"/>
  <c r="F67" i="93"/>
  <c r="F66" i="93"/>
  <c r="G65" i="93"/>
  <c r="F65" i="93"/>
  <c r="F64" i="93"/>
  <c r="F63" i="93"/>
  <c r="F62" i="93"/>
  <c r="G61" i="93"/>
  <c r="F61" i="93"/>
  <c r="G60" i="93"/>
  <c r="F60" i="93"/>
  <c r="G59" i="93"/>
  <c r="F59" i="93"/>
  <c r="F58" i="93"/>
  <c r="F57" i="93"/>
  <c r="F56" i="93"/>
  <c r="G55" i="93"/>
  <c r="F55" i="93"/>
  <c r="F54" i="93"/>
  <c r="G53" i="93"/>
  <c r="F53" i="93"/>
  <c r="F52" i="93"/>
  <c r="F51" i="93"/>
  <c r="G50" i="93"/>
  <c r="F50" i="93"/>
  <c r="F49" i="93"/>
  <c r="F48" i="93"/>
  <c r="G47" i="93"/>
  <c r="F47" i="93"/>
  <c r="F46" i="93"/>
  <c r="G45" i="93"/>
  <c r="F45" i="93"/>
  <c r="F44" i="93"/>
  <c r="G43" i="93"/>
  <c r="F43" i="93"/>
  <c r="G42" i="93"/>
  <c r="F42" i="93"/>
  <c r="G41" i="93"/>
  <c r="F41" i="93"/>
  <c r="F40" i="93"/>
  <c r="F39" i="93"/>
  <c r="G38" i="93"/>
  <c r="F38" i="93"/>
  <c r="G37" i="93"/>
  <c r="F37" i="93"/>
  <c r="F36" i="93"/>
  <c r="G35" i="93"/>
  <c r="F35" i="93"/>
  <c r="F34" i="93"/>
  <c r="F33" i="93"/>
  <c r="F32" i="93"/>
  <c r="F31" i="93"/>
  <c r="F30" i="93"/>
  <c r="G29" i="93"/>
  <c r="F29" i="93"/>
  <c r="F28" i="93"/>
  <c r="G27" i="93"/>
  <c r="F27" i="93"/>
  <c r="F26" i="93"/>
  <c r="G25" i="93"/>
  <c r="F25" i="93"/>
  <c r="G24" i="93"/>
  <c r="F24" i="93"/>
  <c r="G23" i="93"/>
  <c r="F23" i="93"/>
  <c r="G22" i="93"/>
  <c r="F22" i="93"/>
  <c r="G21" i="93"/>
  <c r="F21" i="93"/>
  <c r="G20" i="93"/>
  <c r="F20" i="93"/>
  <c r="G19" i="93"/>
  <c r="F19" i="93"/>
  <c r="G18" i="93"/>
  <c r="F18" i="93"/>
  <c r="G17" i="93"/>
  <c r="F17" i="93"/>
  <c r="G16" i="93"/>
  <c r="F16" i="93"/>
  <c r="G15" i="93"/>
  <c r="F15" i="93"/>
  <c r="G14" i="93"/>
  <c r="F14" i="93"/>
  <c r="G13" i="93"/>
  <c r="F13" i="93"/>
  <c r="G12" i="93"/>
  <c r="F12" i="93"/>
  <c r="G11" i="93"/>
  <c r="F11" i="93"/>
  <c r="G10" i="93"/>
  <c r="F10" i="93"/>
  <c r="G9" i="93"/>
  <c r="F9" i="93"/>
  <c r="G8" i="93"/>
  <c r="F8" i="93"/>
  <c r="G7" i="93"/>
  <c r="F7" i="93"/>
  <c r="G6" i="93"/>
  <c r="F6" i="93"/>
  <c r="G5" i="93"/>
  <c r="F5" i="93"/>
  <c r="G4" i="93"/>
  <c r="F4" i="93"/>
  <c r="F98" i="92"/>
  <c r="F97" i="92"/>
  <c r="F96" i="92"/>
  <c r="F95" i="92"/>
  <c r="F94" i="92"/>
  <c r="F93" i="92"/>
  <c r="F92" i="92"/>
  <c r="F91" i="92"/>
  <c r="F90" i="92"/>
  <c r="F89" i="92"/>
  <c r="F88" i="92"/>
  <c r="F87" i="92"/>
  <c r="G86" i="92"/>
  <c r="F86" i="92"/>
  <c r="G85" i="92"/>
  <c r="F85" i="92"/>
  <c r="F84" i="92"/>
  <c r="G83" i="92"/>
  <c r="F83" i="92"/>
  <c r="F82" i="92"/>
  <c r="F81" i="92"/>
  <c r="F80" i="92"/>
  <c r="F79" i="92"/>
  <c r="F78" i="92"/>
  <c r="G77" i="92"/>
  <c r="F77" i="92"/>
  <c r="F76" i="92"/>
  <c r="F75" i="92"/>
  <c r="G74" i="92"/>
  <c r="F74" i="92"/>
  <c r="G73" i="92"/>
  <c r="F73" i="92"/>
  <c r="G72" i="92"/>
  <c r="F72" i="92"/>
  <c r="G71" i="92"/>
  <c r="F71" i="92"/>
  <c r="F70" i="92"/>
  <c r="F69" i="92"/>
  <c r="F68" i="92"/>
  <c r="G67" i="92"/>
  <c r="F67" i="92"/>
  <c r="F66" i="92"/>
  <c r="G65" i="92"/>
  <c r="F65" i="92"/>
  <c r="F64" i="92"/>
  <c r="G63" i="92"/>
  <c r="F63" i="92"/>
  <c r="F62" i="92"/>
  <c r="F61" i="92"/>
  <c r="F60" i="92"/>
  <c r="G59" i="92"/>
  <c r="F59" i="92"/>
  <c r="F58" i="92"/>
  <c r="F57" i="92"/>
  <c r="G56" i="92"/>
  <c r="F56" i="92"/>
  <c r="G55" i="92"/>
  <c r="F55" i="92"/>
  <c r="G54" i="92"/>
  <c r="F54" i="92"/>
  <c r="G53" i="92"/>
  <c r="F53" i="92"/>
  <c r="F52" i="92"/>
  <c r="F51" i="92"/>
  <c r="F50" i="92"/>
  <c r="G49" i="92"/>
  <c r="F49" i="92"/>
  <c r="F48" i="92"/>
  <c r="G47" i="92"/>
  <c r="F47" i="92"/>
  <c r="F46" i="92"/>
  <c r="G45" i="92"/>
  <c r="F45" i="92"/>
  <c r="F44" i="92"/>
  <c r="F43" i="92"/>
  <c r="F42" i="92"/>
  <c r="G41" i="92"/>
  <c r="F41" i="92"/>
  <c r="F40" i="92"/>
  <c r="F39" i="92"/>
  <c r="F38" i="92"/>
  <c r="G37" i="92"/>
  <c r="F37" i="92"/>
  <c r="G36" i="92"/>
  <c r="F36" i="92"/>
  <c r="G35" i="92"/>
  <c r="F35" i="92"/>
  <c r="F34" i="92"/>
  <c r="F33" i="92"/>
  <c r="F32" i="92"/>
  <c r="G31" i="92"/>
  <c r="F31" i="92"/>
  <c r="F30" i="92"/>
  <c r="G29" i="92"/>
  <c r="F29" i="92"/>
  <c r="F28" i="92"/>
  <c r="F27" i="92"/>
  <c r="G26" i="92"/>
  <c r="F26" i="92"/>
  <c r="F25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G11" i="92"/>
  <c r="F11" i="92"/>
  <c r="G10" i="92"/>
  <c r="F10" i="92"/>
  <c r="G9" i="92"/>
  <c r="F9" i="92"/>
  <c r="G8" i="92"/>
  <c r="F8" i="92"/>
  <c r="G7" i="92"/>
  <c r="F7" i="92"/>
  <c r="G6" i="92"/>
  <c r="F6" i="92"/>
  <c r="G5" i="92"/>
  <c r="F5" i="92"/>
  <c r="G4" i="92"/>
  <c r="F4" i="92"/>
  <c r="F98" i="91"/>
  <c r="F97" i="91"/>
  <c r="F96" i="91"/>
  <c r="F95" i="91"/>
  <c r="F94" i="91"/>
  <c r="F93" i="91"/>
  <c r="F92" i="91"/>
  <c r="F91" i="91"/>
  <c r="F90" i="91"/>
  <c r="F89" i="91"/>
  <c r="F88" i="91"/>
  <c r="F87" i="91"/>
  <c r="F86" i="91"/>
  <c r="G85" i="91"/>
  <c r="F85" i="91"/>
  <c r="G84" i="91"/>
  <c r="F84" i="91"/>
  <c r="G83" i="91"/>
  <c r="F83" i="91"/>
  <c r="F82" i="91"/>
  <c r="F81" i="91"/>
  <c r="F80" i="91"/>
  <c r="G79" i="91"/>
  <c r="F79" i="91"/>
  <c r="F78" i="91"/>
  <c r="G77" i="91"/>
  <c r="F77" i="91"/>
  <c r="F76" i="91"/>
  <c r="F75" i="91"/>
  <c r="F74" i="91"/>
  <c r="F73" i="91"/>
  <c r="F72" i="91"/>
  <c r="G71" i="91"/>
  <c r="F71" i="91"/>
  <c r="F70" i="91"/>
  <c r="G69" i="91"/>
  <c r="F69" i="91"/>
  <c r="F68" i="91"/>
  <c r="G67" i="91"/>
  <c r="F67" i="91"/>
  <c r="G66" i="91"/>
  <c r="F66" i="91"/>
  <c r="G65" i="91"/>
  <c r="F65" i="91"/>
  <c r="F64" i="91"/>
  <c r="F63" i="91"/>
  <c r="F62" i="91"/>
  <c r="G61" i="91"/>
  <c r="F61" i="91"/>
  <c r="F60" i="91"/>
  <c r="G59" i="91"/>
  <c r="F59" i="91"/>
  <c r="F58" i="91"/>
  <c r="F57" i="91"/>
  <c r="F56" i="91"/>
  <c r="F55" i="91"/>
  <c r="F54" i="91"/>
  <c r="G53" i="91"/>
  <c r="F53" i="91"/>
  <c r="F52" i="91"/>
  <c r="G51" i="91"/>
  <c r="F51" i="91"/>
  <c r="F50" i="91"/>
  <c r="G49" i="91"/>
  <c r="F49" i="91"/>
  <c r="G48" i="91"/>
  <c r="F48" i="91"/>
  <c r="G47" i="91"/>
  <c r="F47" i="91"/>
  <c r="F46" i="91"/>
  <c r="F45" i="91"/>
  <c r="G44" i="91"/>
  <c r="F44" i="91"/>
  <c r="G43" i="91"/>
  <c r="F43" i="91"/>
  <c r="F42" i="91"/>
  <c r="G41" i="91"/>
  <c r="F41" i="91"/>
  <c r="F40" i="91"/>
  <c r="F39" i="91"/>
  <c r="F38" i="91"/>
  <c r="G37" i="91"/>
  <c r="F37" i="91"/>
  <c r="F36" i="91"/>
  <c r="G35" i="91"/>
  <c r="F35" i="91"/>
  <c r="F34" i="91"/>
  <c r="G33" i="91"/>
  <c r="F33" i="91"/>
  <c r="F32" i="91"/>
  <c r="G31" i="91"/>
  <c r="F31" i="91"/>
  <c r="F30" i="91"/>
  <c r="G29" i="91"/>
  <c r="F29" i="91"/>
  <c r="F28" i="91"/>
  <c r="F27" i="91"/>
  <c r="F26" i="91"/>
  <c r="G25" i="91"/>
  <c r="F25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8" i="91"/>
  <c r="F8" i="91"/>
  <c r="G7" i="91"/>
  <c r="F7" i="91"/>
  <c r="G6" i="91"/>
  <c r="F6" i="91"/>
  <c r="G5" i="91"/>
  <c r="F5" i="91"/>
  <c r="G4" i="91"/>
  <c r="F4" i="91"/>
  <c r="F98" i="90"/>
  <c r="F97" i="90"/>
  <c r="F96" i="90"/>
  <c r="F95" i="90"/>
  <c r="F94" i="90"/>
  <c r="F93" i="90"/>
  <c r="F92" i="90"/>
  <c r="F91" i="90"/>
  <c r="F90" i="90"/>
  <c r="F89" i="90"/>
  <c r="F88" i="90"/>
  <c r="G87" i="90"/>
  <c r="F87" i="90"/>
  <c r="F86" i="90"/>
  <c r="G85" i="90"/>
  <c r="F85" i="90"/>
  <c r="F84" i="90"/>
  <c r="G83" i="90"/>
  <c r="F83" i="90"/>
  <c r="F82" i="90"/>
  <c r="F81" i="90"/>
  <c r="G80" i="90"/>
  <c r="F80" i="90"/>
  <c r="G79" i="90"/>
  <c r="F79" i="90"/>
  <c r="F78" i="90"/>
  <c r="G77" i="90"/>
  <c r="F77" i="90"/>
  <c r="F76" i="90"/>
  <c r="F75" i="90"/>
  <c r="F74" i="90"/>
  <c r="G73" i="90"/>
  <c r="F73" i="90"/>
  <c r="F72" i="90"/>
  <c r="G71" i="90"/>
  <c r="F71" i="90"/>
  <c r="F70" i="90"/>
  <c r="G69" i="90"/>
  <c r="F69" i="90"/>
  <c r="F68" i="90"/>
  <c r="G67" i="90"/>
  <c r="F67" i="90"/>
  <c r="F66" i="90"/>
  <c r="G65" i="90"/>
  <c r="F65" i="90"/>
  <c r="F64" i="90"/>
  <c r="F63" i="90"/>
  <c r="G62" i="90"/>
  <c r="F62" i="90"/>
  <c r="G61" i="90"/>
  <c r="F61" i="90"/>
  <c r="F60" i="90"/>
  <c r="G59" i="90"/>
  <c r="F59" i="90"/>
  <c r="F58" i="90"/>
  <c r="F57" i="90"/>
  <c r="F56" i="90"/>
  <c r="G55" i="90"/>
  <c r="F55" i="90"/>
  <c r="F54" i="90"/>
  <c r="G53" i="90"/>
  <c r="F53" i="90"/>
  <c r="F52" i="90"/>
  <c r="F51" i="90"/>
  <c r="G50" i="90"/>
  <c r="F50" i="90"/>
  <c r="G49" i="90"/>
  <c r="F49" i="90"/>
  <c r="F48" i="90"/>
  <c r="G47" i="90"/>
  <c r="F47" i="90"/>
  <c r="F46" i="90"/>
  <c r="F45" i="90"/>
  <c r="F44" i="90"/>
  <c r="G43" i="90"/>
  <c r="F43" i="90"/>
  <c r="F42" i="90"/>
  <c r="G41" i="90"/>
  <c r="F41" i="90"/>
  <c r="F40" i="90"/>
  <c r="F39" i="90"/>
  <c r="F38" i="90"/>
  <c r="G37" i="90"/>
  <c r="F37" i="90"/>
  <c r="F36" i="90"/>
  <c r="G35" i="90"/>
  <c r="F35" i="90"/>
  <c r="F34" i="90"/>
  <c r="F33" i="90"/>
  <c r="G32" i="90"/>
  <c r="F32" i="90"/>
  <c r="G31" i="90"/>
  <c r="F31" i="90"/>
  <c r="G30" i="90"/>
  <c r="F30" i="90"/>
  <c r="G29" i="90"/>
  <c r="F29" i="90"/>
  <c r="F28" i="90"/>
  <c r="F27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G11" i="90"/>
  <c r="F11" i="90"/>
  <c r="G10" i="90"/>
  <c r="F10" i="90"/>
  <c r="G9" i="90"/>
  <c r="F9" i="90"/>
  <c r="G8" i="90"/>
  <c r="F8" i="90"/>
  <c r="G7" i="90"/>
  <c r="F7" i="90"/>
  <c r="G6" i="90"/>
  <c r="F6" i="90"/>
  <c r="G5" i="90"/>
  <c r="F5" i="90"/>
  <c r="G4" i="90"/>
  <c r="F4" i="90"/>
  <c r="F98" i="89"/>
  <c r="F97" i="89"/>
  <c r="F96" i="89"/>
  <c r="F95" i="89"/>
  <c r="F94" i="89"/>
  <c r="F93" i="89"/>
  <c r="F92" i="89"/>
  <c r="F91" i="89"/>
  <c r="F90" i="89"/>
  <c r="F89" i="89"/>
  <c r="F88" i="89"/>
  <c r="G87" i="89"/>
  <c r="F87" i="89"/>
  <c r="F86" i="89"/>
  <c r="G85" i="89"/>
  <c r="F85" i="89"/>
  <c r="F84" i="89"/>
  <c r="G83" i="89"/>
  <c r="F83" i="89"/>
  <c r="F82" i="89"/>
  <c r="F81" i="89"/>
  <c r="G80" i="89"/>
  <c r="F80" i="89"/>
  <c r="G79" i="89"/>
  <c r="F79" i="89"/>
  <c r="F78" i="89"/>
  <c r="G77" i="89"/>
  <c r="F77" i="89"/>
  <c r="F76" i="89"/>
  <c r="F75" i="89"/>
  <c r="F74" i="89"/>
  <c r="G73" i="89"/>
  <c r="F73" i="89"/>
  <c r="F72" i="89"/>
  <c r="G71" i="89"/>
  <c r="F71" i="89"/>
  <c r="F70" i="89"/>
  <c r="G69" i="89"/>
  <c r="F69" i="89"/>
  <c r="F68" i="89"/>
  <c r="G67" i="89"/>
  <c r="F67" i="89"/>
  <c r="F66" i="89"/>
  <c r="G65" i="89"/>
  <c r="F65" i="89"/>
  <c r="F64" i="89"/>
  <c r="F63" i="89"/>
  <c r="G62" i="89"/>
  <c r="F62" i="89"/>
  <c r="G61" i="89"/>
  <c r="F61" i="89"/>
  <c r="G60" i="89"/>
  <c r="F60" i="89"/>
  <c r="G59" i="89"/>
  <c r="F59" i="89"/>
  <c r="F58" i="89"/>
  <c r="F57" i="89"/>
  <c r="G56" i="89"/>
  <c r="F56" i="89"/>
  <c r="G55" i="89"/>
  <c r="F55" i="89"/>
  <c r="F54" i="89"/>
  <c r="G53" i="89"/>
  <c r="F53" i="89"/>
  <c r="F52" i="89"/>
  <c r="F51" i="89"/>
  <c r="F50" i="89"/>
  <c r="G49" i="89"/>
  <c r="F49" i="89"/>
  <c r="F48" i="89"/>
  <c r="G47" i="89"/>
  <c r="F47" i="89"/>
  <c r="F46" i="89"/>
  <c r="G45" i="89"/>
  <c r="F45" i="89"/>
  <c r="F44" i="89"/>
  <c r="G43" i="89"/>
  <c r="F43" i="89"/>
  <c r="F42" i="89"/>
  <c r="G41" i="89"/>
  <c r="F41" i="89"/>
  <c r="F40" i="89"/>
  <c r="F39" i="89"/>
  <c r="G38" i="89"/>
  <c r="F38" i="89"/>
  <c r="G37" i="89"/>
  <c r="F37" i="89"/>
  <c r="F36" i="89"/>
  <c r="G35" i="89"/>
  <c r="F35" i="89"/>
  <c r="F34" i="89"/>
  <c r="F33" i="89"/>
  <c r="F32" i="89"/>
  <c r="G31" i="89"/>
  <c r="F31" i="89"/>
  <c r="F30" i="89"/>
  <c r="G29" i="89"/>
  <c r="F29" i="89"/>
  <c r="F28" i="89"/>
  <c r="G27" i="89"/>
  <c r="F27" i="89"/>
  <c r="F26" i="89"/>
  <c r="G25" i="89"/>
  <c r="F25" i="89"/>
  <c r="G24" i="89"/>
  <c r="F24" i="89"/>
  <c r="G23" i="89"/>
  <c r="F23" i="89"/>
  <c r="G22" i="89"/>
  <c r="F22" i="89"/>
  <c r="G21" i="89"/>
  <c r="F21" i="89"/>
  <c r="G20" i="89"/>
  <c r="F20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10" i="89"/>
  <c r="F10" i="89"/>
  <c r="G9" i="89"/>
  <c r="F9" i="89"/>
  <c r="G8" i="89"/>
  <c r="F8" i="89"/>
  <c r="G7" i="89"/>
  <c r="F7" i="89"/>
  <c r="G6" i="89"/>
  <c r="F6" i="89"/>
  <c r="G5" i="89"/>
  <c r="F5" i="89"/>
  <c r="G4" i="89"/>
  <c r="F4" i="89"/>
  <c r="F98" i="88"/>
  <c r="F97" i="88"/>
  <c r="F96" i="88"/>
  <c r="F95" i="88"/>
  <c r="F94" i="88"/>
  <c r="F93" i="88"/>
  <c r="F92" i="88"/>
  <c r="F91" i="88"/>
  <c r="F90" i="88"/>
  <c r="F89" i="88"/>
  <c r="F88" i="88"/>
  <c r="F87" i="88"/>
  <c r="G86" i="88"/>
  <c r="F86" i="88"/>
  <c r="G85" i="88"/>
  <c r="F85" i="88"/>
  <c r="F84" i="88"/>
  <c r="G83" i="88"/>
  <c r="F83" i="88"/>
  <c r="F82" i="88"/>
  <c r="F81" i="88"/>
  <c r="F80" i="88"/>
  <c r="G79" i="88"/>
  <c r="F79" i="88"/>
  <c r="F78" i="88"/>
  <c r="G77" i="88"/>
  <c r="F77" i="88"/>
  <c r="F76" i="88"/>
  <c r="G75" i="88"/>
  <c r="F75" i="88"/>
  <c r="F74" i="88"/>
  <c r="G73" i="88"/>
  <c r="F73" i="88"/>
  <c r="F72" i="88"/>
  <c r="G71" i="88"/>
  <c r="F71" i="88"/>
  <c r="F70" i="88"/>
  <c r="F69" i="88"/>
  <c r="G68" i="88"/>
  <c r="F68" i="88"/>
  <c r="G67" i="88"/>
  <c r="F67" i="88"/>
  <c r="F66" i="88"/>
  <c r="G65" i="88"/>
  <c r="F65" i="88"/>
  <c r="F64" i="88"/>
  <c r="F63" i="88"/>
  <c r="F62" i="88"/>
  <c r="G61" i="88"/>
  <c r="F61" i="88"/>
  <c r="F60" i="88"/>
  <c r="G59" i="88"/>
  <c r="F59" i="88"/>
  <c r="F58" i="88"/>
  <c r="G57" i="88"/>
  <c r="F57" i="88"/>
  <c r="F56" i="88"/>
  <c r="G55" i="88"/>
  <c r="F55" i="88"/>
  <c r="G54" i="88"/>
  <c r="F54" i="88"/>
  <c r="G53" i="88"/>
  <c r="F53" i="88"/>
  <c r="F52" i="88"/>
  <c r="G51" i="88"/>
  <c r="F51" i="88"/>
  <c r="F50" i="88"/>
  <c r="G49" i="88"/>
  <c r="F49" i="88"/>
  <c r="F48" i="88"/>
  <c r="G47" i="88"/>
  <c r="F47" i="88"/>
  <c r="F46" i="88"/>
  <c r="F45" i="88"/>
  <c r="G44" i="88"/>
  <c r="F44" i="88"/>
  <c r="G43" i="88"/>
  <c r="F43" i="88"/>
  <c r="F42" i="88"/>
  <c r="G41" i="88"/>
  <c r="F41" i="88"/>
  <c r="F40" i="88"/>
  <c r="F39" i="88"/>
  <c r="F38" i="88"/>
  <c r="G37" i="88"/>
  <c r="F37" i="88"/>
  <c r="F36" i="88"/>
  <c r="G35" i="88"/>
  <c r="F35" i="88"/>
  <c r="F34" i="88"/>
  <c r="G33" i="88"/>
  <c r="F33" i="88"/>
  <c r="F32" i="88"/>
  <c r="G31" i="88"/>
  <c r="F31" i="88"/>
  <c r="F30" i="88"/>
  <c r="G29" i="88"/>
  <c r="F29" i="88"/>
  <c r="F28" i="88"/>
  <c r="F27" i="88"/>
  <c r="G26" i="88"/>
  <c r="F26" i="88"/>
  <c r="G25" i="88"/>
  <c r="F25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1" i="88"/>
  <c r="F11" i="88"/>
  <c r="G10" i="88"/>
  <c r="F10" i="88"/>
  <c r="G9" i="88"/>
  <c r="F9" i="88"/>
  <c r="G8" i="88"/>
  <c r="F8" i="88"/>
  <c r="G7" i="88"/>
  <c r="F7" i="88"/>
  <c r="G6" i="88"/>
  <c r="F6" i="88"/>
  <c r="G5" i="88"/>
  <c r="F5" i="88"/>
  <c r="G4" i="88"/>
  <c r="F4" i="88"/>
  <c r="F98" i="87"/>
  <c r="F97" i="87"/>
  <c r="F96" i="87"/>
  <c r="F95" i="87"/>
  <c r="F94" i="87"/>
  <c r="F93" i="87"/>
  <c r="F92" i="87"/>
  <c r="F91" i="87"/>
  <c r="F90" i="87"/>
  <c r="F89" i="87"/>
  <c r="F88" i="87"/>
  <c r="F87" i="87"/>
  <c r="F86" i="87"/>
  <c r="G85" i="87"/>
  <c r="F85" i="87"/>
  <c r="G84" i="87"/>
  <c r="F84" i="87"/>
  <c r="G83" i="87"/>
  <c r="F83" i="87"/>
  <c r="F82" i="87"/>
  <c r="G81" i="87"/>
  <c r="F81" i="87"/>
  <c r="F80" i="87"/>
  <c r="G79" i="87"/>
  <c r="F79" i="87"/>
  <c r="F78" i="87"/>
  <c r="G77" i="87"/>
  <c r="F77" i="87"/>
  <c r="F76" i="87"/>
  <c r="F75" i="87"/>
  <c r="G74" i="87"/>
  <c r="F74" i="87"/>
  <c r="G73" i="87"/>
  <c r="F73" i="87"/>
  <c r="F72" i="87"/>
  <c r="G71" i="87"/>
  <c r="F71" i="87"/>
  <c r="F70" i="87"/>
  <c r="F69" i="87"/>
  <c r="F68" i="87"/>
  <c r="G67" i="87"/>
  <c r="F67" i="87"/>
  <c r="F66" i="87"/>
  <c r="G65" i="87"/>
  <c r="F65" i="87"/>
  <c r="F64" i="87"/>
  <c r="G63" i="87"/>
  <c r="F63" i="87"/>
  <c r="F62" i="87"/>
  <c r="G61" i="87"/>
  <c r="F61" i="87"/>
  <c r="F60" i="87"/>
  <c r="G59" i="87"/>
  <c r="F59" i="87"/>
  <c r="F58" i="87"/>
  <c r="F57" i="87"/>
  <c r="G56" i="87"/>
  <c r="F56" i="87"/>
  <c r="G55" i="87"/>
  <c r="F55" i="87"/>
  <c r="F54" i="87"/>
  <c r="G53" i="87"/>
  <c r="F53" i="87"/>
  <c r="F52" i="87"/>
  <c r="F51" i="87"/>
  <c r="F50" i="87"/>
  <c r="G49" i="87"/>
  <c r="F49" i="87"/>
  <c r="G48" i="87"/>
  <c r="F48" i="87"/>
  <c r="G47" i="87"/>
  <c r="F47" i="87"/>
  <c r="F46" i="87"/>
  <c r="F45" i="87"/>
  <c r="F44" i="87"/>
  <c r="G43" i="87"/>
  <c r="F43" i="87"/>
  <c r="F42" i="87"/>
  <c r="G41" i="87"/>
  <c r="F41" i="87"/>
  <c r="F40" i="87"/>
  <c r="G39" i="87"/>
  <c r="F39" i="87"/>
  <c r="F38" i="87"/>
  <c r="G37" i="87"/>
  <c r="F37" i="87"/>
  <c r="F36" i="87"/>
  <c r="G35" i="87"/>
  <c r="F35" i="87"/>
  <c r="F34" i="87"/>
  <c r="F33" i="87"/>
  <c r="G32" i="87"/>
  <c r="F32" i="87"/>
  <c r="G31" i="87"/>
  <c r="F31" i="87"/>
  <c r="F30" i="87"/>
  <c r="G29" i="87"/>
  <c r="F29" i="87"/>
  <c r="F28" i="87"/>
  <c r="F27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G11" i="87"/>
  <c r="F11" i="87"/>
  <c r="G10" i="87"/>
  <c r="F10" i="87"/>
  <c r="G9" i="87"/>
  <c r="F9" i="87"/>
  <c r="G8" i="87"/>
  <c r="F8" i="87"/>
  <c r="G7" i="87"/>
  <c r="F7" i="87"/>
  <c r="G6" i="87"/>
  <c r="F6" i="87"/>
  <c r="G5" i="87"/>
  <c r="F5" i="87"/>
  <c r="G4" i="87"/>
  <c r="F4" i="87"/>
  <c r="F98" i="85"/>
  <c r="F97" i="85"/>
  <c r="F96" i="85"/>
  <c r="F95" i="85"/>
  <c r="F94" i="85"/>
  <c r="F93" i="85"/>
  <c r="F92" i="85"/>
  <c r="F91" i="85"/>
  <c r="F90" i="85"/>
  <c r="F89" i="85"/>
  <c r="F88" i="85"/>
  <c r="G87" i="85"/>
  <c r="F87" i="85"/>
  <c r="F86" i="85"/>
  <c r="G85" i="85"/>
  <c r="F85" i="85"/>
  <c r="F84" i="85"/>
  <c r="G83" i="85"/>
  <c r="F83" i="85"/>
  <c r="F82" i="85"/>
  <c r="F81" i="85"/>
  <c r="G80" i="85"/>
  <c r="F80" i="85"/>
  <c r="G79" i="85"/>
  <c r="F79" i="85"/>
  <c r="G78" i="85"/>
  <c r="F78" i="85"/>
  <c r="G77" i="85"/>
  <c r="F77" i="85"/>
  <c r="F76" i="85"/>
  <c r="F75" i="85"/>
  <c r="F74" i="85"/>
  <c r="G73" i="85"/>
  <c r="F73" i="85"/>
  <c r="F72" i="85"/>
  <c r="G71" i="85"/>
  <c r="F71" i="85"/>
  <c r="F70" i="85"/>
  <c r="G69" i="85"/>
  <c r="F69" i="85"/>
  <c r="F68" i="85"/>
  <c r="G67" i="85"/>
  <c r="F67" i="85"/>
  <c r="F66" i="85"/>
  <c r="G65" i="85"/>
  <c r="F65" i="85"/>
  <c r="F64" i="85"/>
  <c r="F63" i="85"/>
  <c r="G62" i="85"/>
  <c r="F62" i="85"/>
  <c r="G61" i="85"/>
  <c r="F61" i="85"/>
  <c r="F60" i="85"/>
  <c r="G59" i="85"/>
  <c r="F59" i="85"/>
  <c r="F58" i="85"/>
  <c r="F57" i="85"/>
  <c r="F56" i="85"/>
  <c r="G55" i="85"/>
  <c r="F55" i="85"/>
  <c r="F54" i="85"/>
  <c r="G53" i="85"/>
  <c r="F53" i="85"/>
  <c r="F52" i="85"/>
  <c r="G51" i="85"/>
  <c r="F51" i="85"/>
  <c r="F50" i="85"/>
  <c r="G49" i="85"/>
  <c r="F49" i="85"/>
  <c r="F48" i="85"/>
  <c r="G47" i="85"/>
  <c r="F47" i="85"/>
  <c r="F46" i="85"/>
  <c r="F45" i="85"/>
  <c r="G44" i="85"/>
  <c r="F44" i="85"/>
  <c r="G43" i="85"/>
  <c r="F43" i="85"/>
  <c r="G42" i="85"/>
  <c r="F42" i="85"/>
  <c r="G41" i="85"/>
  <c r="F41" i="85"/>
  <c r="F40" i="85"/>
  <c r="F39" i="85"/>
  <c r="G38" i="85"/>
  <c r="F38" i="85"/>
  <c r="G37" i="85"/>
  <c r="F37" i="85"/>
  <c r="F36" i="85"/>
  <c r="G35" i="85"/>
  <c r="F35" i="85"/>
  <c r="F34" i="85"/>
  <c r="F33" i="85"/>
  <c r="F32" i="85"/>
  <c r="G31" i="85"/>
  <c r="F31" i="85"/>
  <c r="F30" i="85"/>
  <c r="G29" i="85"/>
  <c r="F29" i="85"/>
  <c r="F28" i="85"/>
  <c r="G27" i="85"/>
  <c r="F27" i="85"/>
  <c r="F26" i="85"/>
  <c r="G25" i="85"/>
  <c r="F25" i="85"/>
  <c r="F24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6" i="85"/>
  <c r="F16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9" i="85"/>
  <c r="F9" i="85"/>
  <c r="G8" i="85"/>
  <c r="F8" i="85"/>
  <c r="G7" i="85"/>
  <c r="F7" i="85"/>
  <c r="G6" i="85"/>
  <c r="F6" i="85"/>
  <c r="G5" i="85"/>
  <c r="F5" i="85"/>
  <c r="G4" i="85"/>
  <c r="F4" i="85"/>
  <c r="F98" i="86"/>
  <c r="F97" i="86"/>
  <c r="F96" i="86"/>
  <c r="F95" i="86"/>
  <c r="F94" i="86"/>
  <c r="F93" i="86"/>
  <c r="F92" i="86"/>
  <c r="F91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F81" i="86"/>
  <c r="G80" i="86"/>
  <c r="F80" i="86"/>
  <c r="G79" i="86"/>
  <c r="F79" i="86"/>
  <c r="F78" i="86"/>
  <c r="G77" i="86"/>
  <c r="F77" i="86"/>
  <c r="F76" i="86"/>
  <c r="F75" i="86"/>
  <c r="F74" i="86"/>
  <c r="G73" i="86"/>
  <c r="F73" i="86"/>
  <c r="F72" i="86"/>
  <c r="G71" i="86"/>
  <c r="F71" i="86"/>
  <c r="F70" i="86"/>
  <c r="F69" i="86"/>
  <c r="F68" i="86"/>
  <c r="G67" i="86"/>
  <c r="F67" i="86"/>
  <c r="F66" i="86"/>
  <c r="G65" i="86"/>
  <c r="F65" i="86"/>
  <c r="F64" i="86"/>
  <c r="G63" i="86"/>
  <c r="F63" i="86"/>
  <c r="F62" i="86"/>
  <c r="G61" i="86"/>
  <c r="F61" i="86"/>
  <c r="F60" i="86"/>
  <c r="G59" i="86"/>
  <c r="F59" i="86"/>
  <c r="F58" i="86"/>
  <c r="G57" i="86"/>
  <c r="F57" i="86"/>
  <c r="F56" i="86"/>
  <c r="G55" i="86"/>
  <c r="F55" i="86"/>
  <c r="F54" i="86"/>
  <c r="G53" i="86"/>
  <c r="F53" i="86"/>
  <c r="F52" i="86"/>
  <c r="F51" i="86"/>
  <c r="G50" i="86"/>
  <c r="F50" i="86"/>
  <c r="G49" i="86"/>
  <c r="F49" i="86"/>
  <c r="F48" i="86"/>
  <c r="G47" i="86"/>
  <c r="F47" i="86"/>
  <c r="F46" i="86"/>
  <c r="F45" i="86"/>
  <c r="G44" i="86"/>
  <c r="F44" i="86"/>
  <c r="G43" i="86"/>
  <c r="F43" i="86"/>
  <c r="F42" i="86"/>
  <c r="G41" i="86"/>
  <c r="F41" i="86"/>
  <c r="F40" i="86"/>
  <c r="F39" i="86"/>
  <c r="F38" i="86"/>
  <c r="G37" i="86"/>
  <c r="F37" i="86"/>
  <c r="F36" i="86"/>
  <c r="G35" i="86"/>
  <c r="F35" i="86"/>
  <c r="F34" i="86"/>
  <c r="F33" i="86"/>
  <c r="F32" i="86"/>
  <c r="G31" i="86"/>
  <c r="F31" i="86"/>
  <c r="F30" i="86"/>
  <c r="G29" i="86"/>
  <c r="F29" i="86"/>
  <c r="F28" i="86"/>
  <c r="G27" i="86"/>
  <c r="F27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11" i="86"/>
  <c r="F11" i="86"/>
  <c r="G10" i="86"/>
  <c r="F10" i="86"/>
  <c r="G9" i="86"/>
  <c r="F9" i="86"/>
  <c r="G8" i="86"/>
  <c r="F8" i="86"/>
  <c r="G7" i="86"/>
  <c r="F7" i="86"/>
  <c r="G6" i="86"/>
  <c r="F6" i="86"/>
  <c r="G5" i="86"/>
  <c r="F5" i="86"/>
  <c r="G4" i="86"/>
  <c r="F4" i="86"/>
  <c r="F98" i="84"/>
  <c r="F97" i="84"/>
  <c r="F96" i="84"/>
  <c r="F95" i="84"/>
  <c r="F94" i="84"/>
  <c r="F93" i="84"/>
  <c r="F92" i="84"/>
  <c r="F91" i="84"/>
  <c r="F90" i="84"/>
  <c r="F89" i="84"/>
  <c r="F88" i="84"/>
  <c r="G87" i="84"/>
  <c r="F87" i="84"/>
  <c r="F86" i="84"/>
  <c r="G85" i="84"/>
  <c r="F85" i="84"/>
  <c r="F84" i="84"/>
  <c r="G83" i="84"/>
  <c r="F83" i="84"/>
  <c r="F82" i="84"/>
  <c r="F81" i="84"/>
  <c r="G80" i="84"/>
  <c r="F80" i="84"/>
  <c r="G79" i="84"/>
  <c r="F79" i="84"/>
  <c r="F78" i="84"/>
  <c r="G77" i="84"/>
  <c r="F77" i="84"/>
  <c r="F76" i="84"/>
  <c r="F75" i="84"/>
  <c r="G74" i="84"/>
  <c r="F74" i="84"/>
  <c r="G73" i="84"/>
  <c r="F73" i="84"/>
  <c r="F72" i="84"/>
  <c r="G71" i="84"/>
  <c r="F71" i="84"/>
  <c r="F70" i="84"/>
  <c r="F69" i="84"/>
  <c r="F68" i="84"/>
  <c r="G67" i="84"/>
  <c r="F67" i="84"/>
  <c r="F66" i="84"/>
  <c r="G65" i="84"/>
  <c r="F65" i="84"/>
  <c r="F64" i="84"/>
  <c r="F63" i="84"/>
  <c r="F62" i="84"/>
  <c r="G61" i="84"/>
  <c r="F61" i="84"/>
  <c r="F60" i="84"/>
  <c r="G59" i="84"/>
  <c r="F59" i="84"/>
  <c r="F58" i="84"/>
  <c r="G57" i="84"/>
  <c r="F57" i="84"/>
  <c r="F56" i="84"/>
  <c r="G55" i="84"/>
  <c r="F55" i="84"/>
  <c r="F54" i="84"/>
  <c r="G53" i="84"/>
  <c r="F53" i="84"/>
  <c r="F52" i="84"/>
  <c r="G51" i="84"/>
  <c r="F51" i="84"/>
  <c r="F50" i="84"/>
  <c r="G49" i="84"/>
  <c r="F49" i="84"/>
  <c r="F48" i="84"/>
  <c r="G47" i="84"/>
  <c r="F47" i="84"/>
  <c r="F46" i="84"/>
  <c r="F45" i="84"/>
  <c r="G44" i="84"/>
  <c r="F44" i="84"/>
  <c r="G43" i="84"/>
  <c r="F43" i="84"/>
  <c r="F42" i="84"/>
  <c r="G41" i="84"/>
  <c r="F41" i="84"/>
  <c r="F40" i="84"/>
  <c r="F39" i="84"/>
  <c r="G38" i="84"/>
  <c r="F38" i="84"/>
  <c r="G37" i="84"/>
  <c r="F37" i="84"/>
  <c r="F36" i="84"/>
  <c r="G35" i="84"/>
  <c r="F35" i="84"/>
  <c r="F34" i="84"/>
  <c r="F33" i="84"/>
  <c r="F32" i="84"/>
  <c r="G31" i="84"/>
  <c r="F31" i="84"/>
  <c r="F30" i="84"/>
  <c r="G29" i="84"/>
  <c r="F29" i="84"/>
  <c r="F28" i="84"/>
  <c r="F27" i="84"/>
  <c r="F26" i="84"/>
  <c r="G25" i="84"/>
  <c r="F25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G7" i="84"/>
  <c r="F7" i="84"/>
  <c r="G6" i="84"/>
  <c r="F6" i="84"/>
  <c r="G5" i="84"/>
  <c r="F5" i="84"/>
  <c r="G4" i="84"/>
  <c r="F4" i="84"/>
  <c r="F98" i="83"/>
  <c r="F97" i="83"/>
  <c r="F96" i="83"/>
  <c r="F95" i="83"/>
  <c r="F94" i="83"/>
  <c r="F93" i="83"/>
  <c r="F92" i="83"/>
  <c r="F91" i="83"/>
  <c r="F90" i="83"/>
  <c r="F89" i="83"/>
  <c r="F88" i="83"/>
  <c r="G87" i="83"/>
  <c r="F87" i="83"/>
  <c r="F86" i="83"/>
  <c r="G85" i="83"/>
  <c r="F85" i="83"/>
  <c r="F84" i="83"/>
  <c r="G83" i="83"/>
  <c r="F83" i="83"/>
  <c r="F82" i="83"/>
  <c r="G81" i="83"/>
  <c r="F81" i="83"/>
  <c r="F80" i="83"/>
  <c r="G79" i="83"/>
  <c r="F79" i="83"/>
  <c r="F78" i="83"/>
  <c r="G77" i="83"/>
  <c r="F77" i="83"/>
  <c r="F76" i="83"/>
  <c r="F75" i="83"/>
  <c r="G74" i="83"/>
  <c r="F74" i="83"/>
  <c r="G73" i="83"/>
  <c r="F73" i="83"/>
  <c r="F72" i="83"/>
  <c r="G71" i="83"/>
  <c r="F71" i="83"/>
  <c r="F70" i="83"/>
  <c r="F69" i="83"/>
  <c r="G68" i="83"/>
  <c r="F68" i="83"/>
  <c r="G67" i="83"/>
  <c r="F67" i="83"/>
  <c r="F66" i="83"/>
  <c r="G65" i="83"/>
  <c r="F65" i="83"/>
  <c r="F64" i="83"/>
  <c r="F63" i="83"/>
  <c r="F62" i="83"/>
  <c r="G61" i="83"/>
  <c r="F61" i="83"/>
  <c r="F60" i="83"/>
  <c r="G59" i="83"/>
  <c r="F59" i="83"/>
  <c r="F58" i="83"/>
  <c r="F57" i="83"/>
  <c r="F56" i="83"/>
  <c r="G55" i="83"/>
  <c r="F55" i="83"/>
  <c r="F54" i="83"/>
  <c r="G53" i="83"/>
  <c r="F53" i="83"/>
  <c r="F52" i="83"/>
  <c r="G51" i="83"/>
  <c r="F51" i="83"/>
  <c r="F50" i="83"/>
  <c r="G49" i="83"/>
  <c r="F49" i="83"/>
  <c r="F48" i="83"/>
  <c r="G47" i="83"/>
  <c r="F47" i="83"/>
  <c r="F46" i="83"/>
  <c r="G45" i="83"/>
  <c r="F45" i="83"/>
  <c r="F44" i="83"/>
  <c r="G43" i="83"/>
  <c r="F43" i="83"/>
  <c r="F42" i="83"/>
  <c r="G41" i="83"/>
  <c r="F41" i="83"/>
  <c r="F40" i="83"/>
  <c r="F39" i="83"/>
  <c r="G38" i="83"/>
  <c r="F38" i="83"/>
  <c r="G37" i="83"/>
  <c r="F37" i="83"/>
  <c r="F36" i="83"/>
  <c r="G35" i="83"/>
  <c r="F35" i="83"/>
  <c r="F34" i="83"/>
  <c r="F33" i="83"/>
  <c r="G32" i="83"/>
  <c r="F32" i="83"/>
  <c r="G31" i="83"/>
  <c r="F31" i="83"/>
  <c r="F30" i="83"/>
  <c r="G29" i="83"/>
  <c r="F29" i="83"/>
  <c r="F28" i="83"/>
  <c r="F27" i="83"/>
  <c r="F26" i="83"/>
  <c r="G25" i="83"/>
  <c r="F25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7" i="83"/>
  <c r="F7" i="83"/>
  <c r="G6" i="83"/>
  <c r="F6" i="83"/>
  <c r="G5" i="83"/>
  <c r="F5" i="83"/>
  <c r="G4" i="83"/>
  <c r="F4" i="83"/>
  <c r="F98" i="82"/>
  <c r="F97" i="82"/>
  <c r="F96" i="82"/>
  <c r="F95" i="82"/>
  <c r="F94" i="82"/>
  <c r="F93" i="82"/>
  <c r="F92" i="82"/>
  <c r="F91" i="82"/>
  <c r="F90" i="82"/>
  <c r="F89" i="82"/>
  <c r="F88" i="82"/>
  <c r="F87" i="82"/>
  <c r="F86" i="82"/>
  <c r="G85" i="82"/>
  <c r="F85" i="82"/>
  <c r="F84" i="82"/>
  <c r="G83" i="82"/>
  <c r="F83" i="82"/>
  <c r="F82" i="82"/>
  <c r="G81" i="82"/>
  <c r="F81" i="82"/>
  <c r="F80" i="82"/>
  <c r="G79" i="82"/>
  <c r="F79" i="82"/>
  <c r="F78" i="82"/>
  <c r="G77" i="82"/>
  <c r="F77" i="82"/>
  <c r="F76" i="82"/>
  <c r="G75" i="82"/>
  <c r="F75" i="82"/>
  <c r="F74" i="82"/>
  <c r="G73" i="82"/>
  <c r="F73" i="82"/>
  <c r="F72" i="82"/>
  <c r="G71" i="82"/>
  <c r="F71" i="82"/>
  <c r="F70" i="82"/>
  <c r="F69" i="82"/>
  <c r="G68" i="82"/>
  <c r="F68" i="82"/>
  <c r="G67" i="82"/>
  <c r="F67" i="82"/>
  <c r="F66" i="82"/>
  <c r="G65" i="82"/>
  <c r="F65" i="82"/>
  <c r="F64" i="82"/>
  <c r="F63" i="82"/>
  <c r="G62" i="82"/>
  <c r="F62" i="82"/>
  <c r="G61" i="82"/>
  <c r="F61" i="82"/>
  <c r="F60" i="82"/>
  <c r="G59" i="82"/>
  <c r="F59" i="82"/>
  <c r="F58" i="82"/>
  <c r="F57" i="82"/>
  <c r="F56" i="82"/>
  <c r="G55" i="82"/>
  <c r="F55" i="82"/>
  <c r="F54" i="82"/>
  <c r="G53" i="82"/>
  <c r="F53" i="82"/>
  <c r="F52" i="82"/>
  <c r="F51" i="82"/>
  <c r="F50" i="82"/>
  <c r="G49" i="82"/>
  <c r="F49" i="82"/>
  <c r="F48" i="82"/>
  <c r="G47" i="82"/>
  <c r="F47" i="82"/>
  <c r="F46" i="82"/>
  <c r="G45" i="82"/>
  <c r="F45" i="82"/>
  <c r="F44" i="82"/>
  <c r="G43" i="82"/>
  <c r="F43" i="82"/>
  <c r="F42" i="82"/>
  <c r="G41" i="82"/>
  <c r="F41" i="82"/>
  <c r="F40" i="82"/>
  <c r="G39" i="82"/>
  <c r="F39" i="82"/>
  <c r="F38" i="82"/>
  <c r="G37" i="82"/>
  <c r="F37" i="82"/>
  <c r="F36" i="82"/>
  <c r="G35" i="82"/>
  <c r="F35" i="82"/>
  <c r="F34" i="82"/>
  <c r="F33" i="82"/>
  <c r="G32" i="82"/>
  <c r="F32" i="82"/>
  <c r="G31" i="82"/>
  <c r="F31" i="82"/>
  <c r="F30" i="82"/>
  <c r="G29" i="82"/>
  <c r="F29" i="82"/>
  <c r="F28" i="82"/>
  <c r="F27" i="82"/>
  <c r="G26" i="82"/>
  <c r="F26" i="82"/>
  <c r="G25" i="82"/>
  <c r="F25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G11" i="82"/>
  <c r="F11" i="82"/>
  <c r="G10" i="82"/>
  <c r="F10" i="82"/>
  <c r="G9" i="82"/>
  <c r="F9" i="82"/>
  <c r="G8" i="82"/>
  <c r="F8" i="82"/>
  <c r="G7" i="82"/>
  <c r="F7" i="82"/>
  <c r="G6" i="82"/>
  <c r="F6" i="82"/>
  <c r="G5" i="82"/>
  <c r="F5" i="82"/>
  <c r="G4" i="82"/>
  <c r="F4" i="82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G85" i="47"/>
  <c r="F85" i="47"/>
  <c r="F84" i="47"/>
  <c r="G83" i="47"/>
  <c r="F83" i="47"/>
  <c r="G82" i="47"/>
  <c r="F82" i="47"/>
  <c r="F81" i="47"/>
  <c r="F80" i="47"/>
  <c r="G79" i="47"/>
  <c r="F79" i="47"/>
  <c r="F78" i="47"/>
  <c r="G77" i="47"/>
  <c r="F77" i="47"/>
  <c r="F76" i="47"/>
  <c r="G75" i="47"/>
  <c r="F75" i="47"/>
  <c r="F74" i="47"/>
  <c r="G73" i="47"/>
  <c r="F73" i="47"/>
  <c r="F72" i="47"/>
  <c r="G71" i="47"/>
  <c r="F71" i="47"/>
  <c r="F70" i="47"/>
  <c r="G69" i="47"/>
  <c r="F69" i="47"/>
  <c r="F68" i="47"/>
  <c r="G67" i="47"/>
  <c r="F67" i="47"/>
  <c r="F66" i="47"/>
  <c r="G65" i="47"/>
  <c r="F65" i="47"/>
  <c r="F64" i="47"/>
  <c r="F63" i="47"/>
  <c r="G62" i="47"/>
  <c r="F62" i="47"/>
  <c r="G61" i="47"/>
  <c r="F61" i="47"/>
  <c r="F60" i="47"/>
  <c r="G59" i="47"/>
  <c r="F59" i="47"/>
  <c r="F58" i="47"/>
  <c r="F57" i="47"/>
  <c r="G56" i="47"/>
  <c r="F56" i="47"/>
  <c r="G55" i="47"/>
  <c r="F55" i="47"/>
  <c r="F54" i="47"/>
  <c r="G53" i="47"/>
  <c r="F53" i="47"/>
  <c r="F52" i="47"/>
  <c r="F51" i="47"/>
  <c r="F50" i="47"/>
  <c r="G49" i="47"/>
  <c r="F49" i="47"/>
  <c r="F48" i="47"/>
  <c r="G47" i="47"/>
  <c r="F47" i="47"/>
  <c r="F46" i="47"/>
  <c r="F45" i="47"/>
  <c r="F44" i="47"/>
  <c r="G43" i="47"/>
  <c r="F43" i="47"/>
  <c r="F42" i="47"/>
  <c r="G41" i="47"/>
  <c r="F41" i="47"/>
  <c r="F40" i="47"/>
  <c r="G39" i="47"/>
  <c r="F39" i="47"/>
  <c r="F38" i="47"/>
  <c r="G37" i="47"/>
  <c r="F37" i="47"/>
  <c r="F36" i="47"/>
  <c r="G35" i="47"/>
  <c r="F35" i="47"/>
  <c r="F34" i="47"/>
  <c r="G33" i="47"/>
  <c r="F33" i="47"/>
  <c r="F32" i="47"/>
  <c r="G31" i="47"/>
  <c r="F31" i="47"/>
  <c r="F30" i="47"/>
  <c r="G29" i="47"/>
  <c r="F29" i="47"/>
  <c r="F28" i="47"/>
  <c r="F27" i="47"/>
  <c r="G26" i="47"/>
  <c r="F26" i="47"/>
  <c r="G25" i="47"/>
  <c r="F25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G11" i="47"/>
  <c r="F11" i="47"/>
  <c r="G10" i="47"/>
  <c r="F10" i="47"/>
  <c r="G9" i="47"/>
  <c r="F9" i="47"/>
  <c r="G8" i="47"/>
  <c r="F8" i="47"/>
  <c r="G7" i="47"/>
  <c r="F7" i="47"/>
  <c r="G6" i="47"/>
  <c r="F6" i="47"/>
  <c r="G5" i="47"/>
  <c r="F5" i="47"/>
  <c r="G4" i="47"/>
  <c r="F4" i="47"/>
  <c r="F98" i="45"/>
  <c r="F97" i="45"/>
  <c r="F96" i="45"/>
  <c r="F95" i="45"/>
  <c r="F94" i="45"/>
  <c r="F93" i="45"/>
  <c r="F92" i="45"/>
  <c r="F91" i="45"/>
  <c r="F90" i="45"/>
  <c r="F89" i="45"/>
  <c r="F88" i="45"/>
  <c r="F87" i="45"/>
  <c r="G86" i="45"/>
  <c r="F86" i="45"/>
  <c r="G85" i="45"/>
  <c r="F85" i="45"/>
  <c r="F84" i="45"/>
  <c r="G83" i="45"/>
  <c r="F83" i="45"/>
  <c r="F82" i="45"/>
  <c r="F81" i="45"/>
  <c r="F80" i="45"/>
  <c r="G79" i="45"/>
  <c r="F79" i="45"/>
  <c r="F78" i="45"/>
  <c r="G77" i="45"/>
  <c r="F77" i="45"/>
  <c r="F76" i="45"/>
  <c r="F75" i="45"/>
  <c r="F74" i="45"/>
  <c r="G73" i="45"/>
  <c r="F73" i="45"/>
  <c r="F72" i="45"/>
  <c r="G71" i="45"/>
  <c r="F71" i="45"/>
  <c r="F70" i="45"/>
  <c r="G69" i="45"/>
  <c r="F69" i="45"/>
  <c r="F68" i="45"/>
  <c r="G67" i="45"/>
  <c r="F67" i="45"/>
  <c r="F66" i="45"/>
  <c r="G65" i="45"/>
  <c r="F65" i="45"/>
  <c r="F64" i="45"/>
  <c r="G63" i="45"/>
  <c r="F63" i="45"/>
  <c r="F62" i="45"/>
  <c r="G61" i="45"/>
  <c r="F61" i="45"/>
  <c r="F60" i="45"/>
  <c r="G59" i="45"/>
  <c r="F59" i="45"/>
  <c r="F58" i="45"/>
  <c r="F57" i="45"/>
  <c r="G56" i="45"/>
  <c r="F56" i="45"/>
  <c r="G55" i="45"/>
  <c r="F55" i="45"/>
  <c r="F54" i="45"/>
  <c r="G53" i="45"/>
  <c r="F53" i="45"/>
  <c r="F52" i="45"/>
  <c r="F51" i="45"/>
  <c r="G50" i="45"/>
  <c r="F50" i="45"/>
  <c r="G49" i="45"/>
  <c r="F49" i="45"/>
  <c r="F48" i="45"/>
  <c r="G47" i="45"/>
  <c r="F47" i="45"/>
  <c r="F46" i="45"/>
  <c r="F45" i="45"/>
  <c r="F44" i="45"/>
  <c r="G43" i="45"/>
  <c r="F43" i="45"/>
  <c r="F42" i="45"/>
  <c r="G41" i="45"/>
  <c r="F41" i="45"/>
  <c r="G40" i="45"/>
  <c r="F40" i="45"/>
  <c r="F39" i="45"/>
  <c r="F38" i="45"/>
  <c r="G37" i="45"/>
  <c r="F37" i="45"/>
  <c r="F36" i="45"/>
  <c r="G35" i="45"/>
  <c r="F35" i="45"/>
  <c r="F34" i="45"/>
  <c r="G33" i="45"/>
  <c r="F33" i="45"/>
  <c r="F32" i="45"/>
  <c r="G31" i="45"/>
  <c r="F31" i="45"/>
  <c r="F30" i="45"/>
  <c r="G29" i="45"/>
  <c r="F29" i="45"/>
  <c r="F28" i="45"/>
  <c r="G27" i="45"/>
  <c r="F27" i="45"/>
  <c r="F26" i="45"/>
  <c r="G25" i="45"/>
  <c r="F25" i="45"/>
  <c r="F24" i="45"/>
  <c r="G23" i="45"/>
  <c r="F23" i="45"/>
  <c r="G22" i="45"/>
  <c r="F22" i="45"/>
  <c r="G21" i="45"/>
  <c r="F21" i="45"/>
  <c r="G20" i="45"/>
  <c r="F20" i="45"/>
  <c r="G19" i="45"/>
  <c r="F19" i="45"/>
  <c r="G18" i="45"/>
  <c r="F18" i="45"/>
  <c r="G17" i="45"/>
  <c r="F17" i="45"/>
  <c r="G16" i="45"/>
  <c r="F16" i="45"/>
  <c r="G15" i="45"/>
  <c r="F15" i="45"/>
  <c r="G14" i="45"/>
  <c r="F14" i="45"/>
  <c r="G13" i="45"/>
  <c r="F13" i="45"/>
  <c r="G12" i="45"/>
  <c r="F12" i="45"/>
  <c r="G11" i="45"/>
  <c r="F11" i="45"/>
  <c r="G10" i="45"/>
  <c r="F10" i="45"/>
  <c r="G9" i="45"/>
  <c r="F9" i="45"/>
  <c r="G8" i="45"/>
  <c r="F8" i="45"/>
  <c r="G7" i="45"/>
  <c r="F7" i="45"/>
  <c r="G6" i="45"/>
  <c r="F6" i="45"/>
  <c r="G5" i="45"/>
  <c r="F5" i="45"/>
  <c r="G4" i="45"/>
  <c r="F4" i="45"/>
  <c r="F98" i="43"/>
  <c r="F97" i="43"/>
  <c r="F96" i="43"/>
  <c r="F95" i="43"/>
  <c r="F94" i="43"/>
  <c r="F93" i="43"/>
  <c r="F92" i="43"/>
  <c r="F91" i="43"/>
  <c r="F90" i="43"/>
  <c r="F89" i="43"/>
  <c r="F88" i="43"/>
  <c r="F87" i="43"/>
  <c r="G86" i="43"/>
  <c r="F86" i="43"/>
  <c r="G85" i="43"/>
  <c r="F85" i="43"/>
  <c r="F84" i="43"/>
  <c r="G83" i="43"/>
  <c r="F83" i="43"/>
  <c r="F82" i="43"/>
  <c r="F81" i="43"/>
  <c r="G80" i="43"/>
  <c r="F80" i="43"/>
  <c r="G79" i="43"/>
  <c r="F79" i="43"/>
  <c r="F78" i="43"/>
  <c r="G77" i="43"/>
  <c r="F77" i="43"/>
  <c r="F76" i="43"/>
  <c r="F75" i="43"/>
  <c r="F74" i="43"/>
  <c r="G73" i="43"/>
  <c r="F73" i="43"/>
  <c r="F72" i="43"/>
  <c r="G71" i="43"/>
  <c r="F71" i="43"/>
  <c r="F70" i="43"/>
  <c r="F69" i="43"/>
  <c r="F68" i="43"/>
  <c r="G67" i="43"/>
  <c r="F67" i="43"/>
  <c r="F66" i="43"/>
  <c r="G65" i="43"/>
  <c r="F65" i="43"/>
  <c r="F64" i="43"/>
  <c r="G63" i="43"/>
  <c r="F63" i="43"/>
  <c r="F62" i="43"/>
  <c r="G61" i="43"/>
  <c r="F61" i="43"/>
  <c r="F60" i="43"/>
  <c r="G59" i="43"/>
  <c r="F59" i="43"/>
  <c r="F58" i="43"/>
  <c r="G57" i="43"/>
  <c r="F57" i="43"/>
  <c r="F56" i="43"/>
  <c r="G55" i="43"/>
  <c r="F55" i="43"/>
  <c r="F54" i="43"/>
  <c r="G53" i="43"/>
  <c r="F53" i="43"/>
  <c r="F52" i="43"/>
  <c r="F51" i="43"/>
  <c r="G50" i="43"/>
  <c r="F50" i="43"/>
  <c r="G49" i="43"/>
  <c r="F49" i="43"/>
  <c r="F48" i="43"/>
  <c r="G47" i="43"/>
  <c r="F47" i="43"/>
  <c r="F46" i="43"/>
  <c r="F45" i="43"/>
  <c r="G44" i="43"/>
  <c r="F44" i="43"/>
  <c r="G43" i="43"/>
  <c r="F43" i="43"/>
  <c r="F42" i="43"/>
  <c r="G41" i="43"/>
  <c r="F41" i="43"/>
  <c r="F40" i="43"/>
  <c r="F39" i="43"/>
  <c r="F38" i="43"/>
  <c r="G37" i="43"/>
  <c r="F37" i="43"/>
  <c r="F36" i="43"/>
  <c r="G35" i="43"/>
  <c r="F35" i="43"/>
  <c r="F34" i="43"/>
  <c r="F33" i="43"/>
  <c r="F32" i="43"/>
  <c r="G31" i="43"/>
  <c r="F31" i="43"/>
  <c r="F30" i="43"/>
  <c r="G29" i="43"/>
  <c r="F29" i="43"/>
  <c r="F28" i="43"/>
  <c r="G27" i="43"/>
  <c r="F27" i="43"/>
  <c r="F26" i="43"/>
  <c r="G25" i="43"/>
  <c r="F25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G11" i="43"/>
  <c r="F11" i="43"/>
  <c r="G10" i="43"/>
  <c r="F10" i="43"/>
  <c r="G9" i="43"/>
  <c r="F9" i="43"/>
  <c r="G8" i="43"/>
  <c r="F8" i="43"/>
  <c r="G7" i="43"/>
  <c r="F7" i="43"/>
  <c r="G6" i="43"/>
  <c r="F6" i="43"/>
  <c r="G5" i="43"/>
  <c r="F5" i="43"/>
  <c r="G4" i="43"/>
  <c r="F4" i="43"/>
  <c r="F98" i="42"/>
  <c r="F97" i="42"/>
  <c r="F96" i="42"/>
  <c r="F95" i="42"/>
  <c r="F94" i="42"/>
  <c r="F93" i="42"/>
  <c r="F92" i="42"/>
  <c r="F91" i="42"/>
  <c r="F90" i="42"/>
  <c r="F89" i="42"/>
  <c r="F88" i="42"/>
  <c r="G87" i="42"/>
  <c r="F87" i="42"/>
  <c r="F86" i="42"/>
  <c r="G85" i="42"/>
  <c r="F85" i="42"/>
  <c r="F84" i="42"/>
  <c r="G83" i="42"/>
  <c r="F83" i="42"/>
  <c r="F82" i="42"/>
  <c r="F81" i="42"/>
  <c r="G80" i="42"/>
  <c r="F80" i="42"/>
  <c r="G79" i="42"/>
  <c r="F79" i="42"/>
  <c r="F78" i="42"/>
  <c r="G77" i="42"/>
  <c r="F77" i="42"/>
  <c r="F76" i="42"/>
  <c r="F75" i="42"/>
  <c r="G74" i="42"/>
  <c r="F74" i="42"/>
  <c r="G73" i="42"/>
  <c r="F73" i="42"/>
  <c r="F72" i="42"/>
  <c r="G71" i="42"/>
  <c r="F71" i="42"/>
  <c r="F70" i="42"/>
  <c r="F69" i="42"/>
  <c r="F68" i="42"/>
  <c r="G67" i="42"/>
  <c r="F67" i="42"/>
  <c r="F66" i="42"/>
  <c r="G65" i="42"/>
  <c r="F65" i="42"/>
  <c r="G64" i="42"/>
  <c r="F64" i="42"/>
  <c r="F63" i="42"/>
  <c r="F62" i="42"/>
  <c r="G61" i="42"/>
  <c r="F61" i="42"/>
  <c r="F60" i="42"/>
  <c r="G59" i="42"/>
  <c r="F59" i="42"/>
  <c r="F58" i="42"/>
  <c r="G57" i="42"/>
  <c r="F57" i="42"/>
  <c r="F56" i="42"/>
  <c r="G55" i="42"/>
  <c r="F55" i="42"/>
  <c r="F54" i="42"/>
  <c r="G53" i="42"/>
  <c r="F53" i="42"/>
  <c r="F52" i="42"/>
  <c r="G51" i="42"/>
  <c r="F51" i="42"/>
  <c r="F50" i="42"/>
  <c r="G49" i="42"/>
  <c r="F49" i="42"/>
  <c r="F48" i="42"/>
  <c r="G47" i="42"/>
  <c r="F47" i="42"/>
  <c r="F46" i="42"/>
  <c r="F45" i="42"/>
  <c r="G44" i="42"/>
  <c r="F44" i="42"/>
  <c r="G43" i="42"/>
  <c r="F43" i="42"/>
  <c r="F42" i="42"/>
  <c r="G41" i="42"/>
  <c r="F41" i="42"/>
  <c r="F40" i="42"/>
  <c r="F39" i="42"/>
  <c r="G38" i="42"/>
  <c r="F38" i="42"/>
  <c r="G37" i="42"/>
  <c r="F37" i="42"/>
  <c r="F36" i="42"/>
  <c r="G35" i="42"/>
  <c r="F35" i="42"/>
  <c r="F34" i="42"/>
  <c r="F33" i="42"/>
  <c r="F32" i="42"/>
  <c r="G31" i="42"/>
  <c r="F31" i="42"/>
  <c r="F30" i="42"/>
  <c r="G29" i="42"/>
  <c r="F29" i="42"/>
  <c r="F28" i="42"/>
  <c r="F27" i="42"/>
  <c r="F26" i="42"/>
  <c r="G25" i="42"/>
  <c r="F25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F98" i="52"/>
  <c r="F97" i="52"/>
  <c r="F96" i="52"/>
  <c r="F95" i="52"/>
  <c r="F94" i="52"/>
  <c r="F93" i="52"/>
  <c r="F92" i="52"/>
  <c r="F91" i="52"/>
  <c r="F90" i="52"/>
  <c r="F89" i="52"/>
  <c r="F88" i="52"/>
  <c r="G87" i="52"/>
  <c r="F87" i="52"/>
  <c r="F86" i="52"/>
  <c r="G85" i="52"/>
  <c r="F85" i="52"/>
  <c r="F84" i="52"/>
  <c r="G83" i="52"/>
  <c r="F83" i="52"/>
  <c r="F82" i="52"/>
  <c r="G81" i="52"/>
  <c r="F81" i="52"/>
  <c r="F80" i="52"/>
  <c r="G79" i="52"/>
  <c r="F79" i="52"/>
  <c r="F78" i="52"/>
  <c r="G77" i="52"/>
  <c r="F77" i="52"/>
  <c r="F76" i="52"/>
  <c r="F75" i="52"/>
  <c r="G74" i="52"/>
  <c r="F74" i="52"/>
  <c r="G73" i="52"/>
  <c r="F73" i="52"/>
  <c r="F72" i="52"/>
  <c r="G71" i="52"/>
  <c r="F71" i="52"/>
  <c r="F70" i="52"/>
  <c r="F69" i="52"/>
  <c r="G68" i="52"/>
  <c r="F68" i="52"/>
  <c r="G67" i="52"/>
  <c r="F67" i="52"/>
  <c r="F66" i="52"/>
  <c r="G65" i="52"/>
  <c r="F65" i="52"/>
  <c r="F64" i="52"/>
  <c r="F63" i="52"/>
  <c r="F62" i="52"/>
  <c r="G61" i="52"/>
  <c r="F61" i="52"/>
  <c r="F60" i="52"/>
  <c r="G59" i="52"/>
  <c r="F59" i="52"/>
  <c r="F58" i="52"/>
  <c r="F57" i="52"/>
  <c r="F56" i="52"/>
  <c r="G55" i="52"/>
  <c r="F55" i="52"/>
  <c r="F54" i="52"/>
  <c r="G53" i="52"/>
  <c r="F53" i="52"/>
  <c r="F52" i="52"/>
  <c r="G51" i="52"/>
  <c r="F51" i="52"/>
  <c r="F50" i="52"/>
  <c r="G49" i="52"/>
  <c r="F49" i="52"/>
  <c r="F48" i="52"/>
  <c r="G47" i="52"/>
  <c r="F47" i="52"/>
  <c r="F46" i="52"/>
  <c r="G45" i="52"/>
  <c r="F45" i="52"/>
  <c r="F44" i="52"/>
  <c r="G43" i="52"/>
  <c r="F43" i="52"/>
  <c r="F42" i="52"/>
  <c r="G41" i="52"/>
  <c r="F41" i="52"/>
  <c r="F40" i="52"/>
  <c r="F39" i="52"/>
  <c r="G38" i="52"/>
  <c r="F38" i="52"/>
  <c r="G37" i="52"/>
  <c r="F37" i="52"/>
  <c r="F36" i="52"/>
  <c r="G35" i="52"/>
  <c r="F35" i="52"/>
  <c r="F34" i="52"/>
  <c r="F33" i="52"/>
  <c r="G32" i="52"/>
  <c r="F32" i="52"/>
  <c r="G31" i="52"/>
  <c r="F31" i="52"/>
  <c r="F30" i="52"/>
  <c r="G29" i="52"/>
  <c r="F29" i="52"/>
  <c r="F28" i="52"/>
  <c r="F27" i="52"/>
  <c r="F26" i="52"/>
  <c r="G25" i="52"/>
  <c r="F25" i="52"/>
  <c r="F24" i="52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G11" i="52"/>
  <c r="F11" i="52"/>
  <c r="G10" i="52"/>
  <c r="F10" i="52"/>
  <c r="G9" i="52"/>
  <c r="F9" i="52"/>
  <c r="G8" i="52"/>
  <c r="F8" i="52"/>
  <c r="G7" i="52"/>
  <c r="F7" i="52"/>
  <c r="G6" i="52"/>
  <c r="F6" i="52"/>
  <c r="G5" i="52"/>
  <c r="F5" i="52"/>
  <c r="G4" i="52"/>
  <c r="F4" i="52"/>
  <c r="F98" i="51"/>
  <c r="F97" i="51"/>
  <c r="F96" i="51"/>
  <c r="F95" i="51"/>
  <c r="F94" i="51"/>
  <c r="F93" i="51"/>
  <c r="F92" i="51"/>
  <c r="F91" i="51"/>
  <c r="F90" i="51"/>
  <c r="F89" i="51"/>
  <c r="F88" i="51"/>
  <c r="F87" i="51"/>
  <c r="F86" i="51"/>
  <c r="G85" i="51"/>
  <c r="F85" i="51"/>
  <c r="F84" i="51"/>
  <c r="G83" i="51"/>
  <c r="F83" i="51"/>
  <c r="F82" i="51"/>
  <c r="G81" i="51"/>
  <c r="F81" i="51"/>
  <c r="F80" i="51"/>
  <c r="G79" i="51"/>
  <c r="F79" i="51"/>
  <c r="F78" i="51"/>
  <c r="G77" i="51"/>
  <c r="F77" i="51"/>
  <c r="F76" i="51"/>
  <c r="G75" i="51"/>
  <c r="F75" i="51"/>
  <c r="F74" i="51"/>
  <c r="G73" i="51"/>
  <c r="F73" i="51"/>
  <c r="F72" i="51"/>
  <c r="G71" i="51"/>
  <c r="F71" i="51"/>
  <c r="F70" i="51"/>
  <c r="F69" i="51"/>
  <c r="G68" i="51"/>
  <c r="F68" i="51"/>
  <c r="G67" i="51"/>
  <c r="F67" i="51"/>
  <c r="F66" i="51"/>
  <c r="G65" i="51"/>
  <c r="F65" i="51"/>
  <c r="F64" i="51"/>
  <c r="F63" i="51"/>
  <c r="G62" i="51"/>
  <c r="F62" i="51"/>
  <c r="G61" i="51"/>
  <c r="F61" i="51"/>
  <c r="F60" i="51"/>
  <c r="G59" i="51"/>
  <c r="F59" i="51"/>
  <c r="F58" i="51"/>
  <c r="F57" i="51"/>
  <c r="F56" i="51"/>
  <c r="G55" i="51"/>
  <c r="F55" i="51"/>
  <c r="F54" i="51"/>
  <c r="G53" i="51"/>
  <c r="F53" i="51"/>
  <c r="F52" i="51"/>
  <c r="F51" i="51"/>
  <c r="F50" i="51"/>
  <c r="G49" i="51"/>
  <c r="F49" i="51"/>
  <c r="F48" i="51"/>
  <c r="G47" i="51"/>
  <c r="F47" i="51"/>
  <c r="F46" i="51"/>
  <c r="G45" i="51"/>
  <c r="F45" i="51"/>
  <c r="F44" i="51"/>
  <c r="G43" i="51"/>
  <c r="F43" i="51"/>
  <c r="F42" i="51"/>
  <c r="G41" i="51"/>
  <c r="F41" i="51"/>
  <c r="F40" i="51"/>
  <c r="G39" i="51"/>
  <c r="F39" i="51"/>
  <c r="F38" i="51"/>
  <c r="G37" i="51"/>
  <c r="F37" i="51"/>
  <c r="F36" i="51"/>
  <c r="G35" i="51"/>
  <c r="F35" i="51"/>
  <c r="F34" i="51"/>
  <c r="F33" i="51"/>
  <c r="G32" i="51"/>
  <c r="F32" i="51"/>
  <c r="G31" i="51"/>
  <c r="F31" i="51"/>
  <c r="F30" i="51"/>
  <c r="G29" i="51"/>
  <c r="F29" i="51"/>
  <c r="F28" i="51"/>
  <c r="F27" i="51"/>
  <c r="G26" i="51"/>
  <c r="F26" i="51"/>
  <c r="G25" i="51"/>
  <c r="F25" i="51"/>
  <c r="F24" i="51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G11" i="51"/>
  <c r="F11" i="51"/>
  <c r="G10" i="51"/>
  <c r="F10" i="51"/>
  <c r="G9" i="51"/>
  <c r="F9" i="51"/>
  <c r="G8" i="51"/>
  <c r="F8" i="51"/>
  <c r="G7" i="51"/>
  <c r="F7" i="51"/>
  <c r="G6" i="51"/>
  <c r="F6" i="51"/>
  <c r="G5" i="51"/>
  <c r="F5" i="51"/>
  <c r="G4" i="51"/>
  <c r="F4" i="51"/>
  <c r="F98" i="49"/>
  <c r="F97" i="49"/>
  <c r="F96" i="49"/>
  <c r="F95" i="49"/>
  <c r="F94" i="49"/>
  <c r="F93" i="49"/>
  <c r="F92" i="49"/>
  <c r="F91" i="49"/>
  <c r="F90" i="49"/>
  <c r="F89" i="49"/>
  <c r="F88" i="49"/>
  <c r="F87" i="49"/>
  <c r="F86" i="49"/>
  <c r="G85" i="49"/>
  <c r="F85" i="49"/>
  <c r="F84" i="49"/>
  <c r="G83" i="49"/>
  <c r="F83" i="49"/>
  <c r="F82" i="49"/>
  <c r="F81" i="49"/>
  <c r="F80" i="49"/>
  <c r="G79" i="49"/>
  <c r="F79" i="49"/>
  <c r="F78" i="49"/>
  <c r="G77" i="49"/>
  <c r="F77" i="49"/>
  <c r="F76" i="49"/>
  <c r="G75" i="49"/>
  <c r="F75" i="49"/>
  <c r="F74" i="49"/>
  <c r="G73" i="49"/>
  <c r="F73" i="49"/>
  <c r="F72" i="49"/>
  <c r="G71" i="49"/>
  <c r="F71" i="49"/>
  <c r="F70" i="49"/>
  <c r="G69" i="49"/>
  <c r="F69" i="49"/>
  <c r="F68" i="49"/>
  <c r="G67" i="49"/>
  <c r="F67" i="49"/>
  <c r="F66" i="49"/>
  <c r="G65" i="49"/>
  <c r="F65" i="49"/>
  <c r="F64" i="49"/>
  <c r="F63" i="49"/>
  <c r="G62" i="49"/>
  <c r="F62" i="49"/>
  <c r="G61" i="49"/>
  <c r="F61" i="49"/>
  <c r="F60" i="49"/>
  <c r="G59" i="49"/>
  <c r="F59" i="49"/>
  <c r="F58" i="49"/>
  <c r="F57" i="49"/>
  <c r="G56" i="49"/>
  <c r="F56" i="49"/>
  <c r="G55" i="49"/>
  <c r="F55" i="49"/>
  <c r="F54" i="49"/>
  <c r="G53" i="49"/>
  <c r="F53" i="49"/>
  <c r="F52" i="49"/>
  <c r="F51" i="49"/>
  <c r="F50" i="49"/>
  <c r="G49" i="49"/>
  <c r="F49" i="49"/>
  <c r="F48" i="49"/>
  <c r="G47" i="49"/>
  <c r="F47" i="49"/>
  <c r="F46" i="49"/>
  <c r="F45" i="49"/>
  <c r="F44" i="49"/>
  <c r="G43" i="49"/>
  <c r="F43" i="49"/>
  <c r="F42" i="49"/>
  <c r="G41" i="49"/>
  <c r="F41" i="49"/>
  <c r="F40" i="49"/>
  <c r="G39" i="49"/>
  <c r="F39" i="49"/>
  <c r="F38" i="49"/>
  <c r="G37" i="49"/>
  <c r="F37" i="49"/>
  <c r="F36" i="49"/>
  <c r="G35" i="49"/>
  <c r="F35" i="49"/>
  <c r="F34" i="49"/>
  <c r="G33" i="49"/>
  <c r="F33" i="49"/>
  <c r="F32" i="49"/>
  <c r="G31" i="49"/>
  <c r="F31" i="49"/>
  <c r="F30" i="49"/>
  <c r="G29" i="49"/>
  <c r="F29" i="49"/>
  <c r="F28" i="49"/>
  <c r="F27" i="49"/>
  <c r="G26" i="49"/>
  <c r="F26" i="49"/>
  <c r="G25" i="49"/>
  <c r="F25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G7" i="49"/>
  <c r="F7" i="49"/>
  <c r="G6" i="49"/>
  <c r="F6" i="49"/>
  <c r="G5" i="49"/>
  <c r="F5" i="49"/>
  <c r="G4" i="49"/>
  <c r="F4" i="49"/>
  <c r="F98" i="48"/>
  <c r="F97" i="48"/>
  <c r="F96" i="48"/>
  <c r="F95" i="48"/>
  <c r="F94" i="48"/>
  <c r="F93" i="48"/>
  <c r="F92" i="48"/>
  <c r="F91" i="48"/>
  <c r="F90" i="48"/>
  <c r="F89" i="48"/>
  <c r="F88" i="48"/>
  <c r="F87" i="48"/>
  <c r="G86" i="48"/>
  <c r="F86" i="48"/>
  <c r="G85" i="48"/>
  <c r="F85" i="48"/>
  <c r="F84" i="48"/>
  <c r="G83" i="48"/>
  <c r="F83" i="48"/>
  <c r="F82" i="48"/>
  <c r="F81" i="48"/>
  <c r="F80" i="48"/>
  <c r="G79" i="48"/>
  <c r="F79" i="48"/>
  <c r="F78" i="48"/>
  <c r="G77" i="48"/>
  <c r="F77" i="48"/>
  <c r="F76" i="48"/>
  <c r="F75" i="48"/>
  <c r="F74" i="48"/>
  <c r="G73" i="48"/>
  <c r="F73" i="48"/>
  <c r="F72" i="48"/>
  <c r="G71" i="48"/>
  <c r="F71" i="48"/>
  <c r="F70" i="48"/>
  <c r="G69" i="48"/>
  <c r="F69" i="48"/>
  <c r="F68" i="48"/>
  <c r="G67" i="48"/>
  <c r="F67" i="48"/>
  <c r="F66" i="48"/>
  <c r="G65" i="48"/>
  <c r="F65" i="48"/>
  <c r="F64" i="48"/>
  <c r="G63" i="48"/>
  <c r="F63" i="48"/>
  <c r="F62" i="48"/>
  <c r="G61" i="48"/>
  <c r="F61" i="48"/>
  <c r="F60" i="48"/>
  <c r="G59" i="48"/>
  <c r="F59" i="48"/>
  <c r="F58" i="48"/>
  <c r="F57" i="48"/>
  <c r="G56" i="48"/>
  <c r="F56" i="48"/>
  <c r="G55" i="48"/>
  <c r="F55" i="48"/>
  <c r="F54" i="48"/>
  <c r="G53" i="48"/>
  <c r="F53" i="48"/>
  <c r="F52" i="48"/>
  <c r="F51" i="48"/>
  <c r="G50" i="48"/>
  <c r="F50" i="48"/>
  <c r="G49" i="48"/>
  <c r="F49" i="48"/>
  <c r="F48" i="48"/>
  <c r="G47" i="48"/>
  <c r="F47" i="48"/>
  <c r="F46" i="48"/>
  <c r="F45" i="48"/>
  <c r="F44" i="48"/>
  <c r="G43" i="48"/>
  <c r="F43" i="48"/>
  <c r="F42" i="48"/>
  <c r="G41" i="48"/>
  <c r="F41" i="48"/>
  <c r="F40" i="48"/>
  <c r="F39" i="48"/>
  <c r="F38" i="48"/>
  <c r="G37" i="48"/>
  <c r="F37" i="48"/>
  <c r="F36" i="48"/>
  <c r="G35" i="48"/>
  <c r="F35" i="48"/>
  <c r="F34" i="48"/>
  <c r="G33" i="48"/>
  <c r="F33" i="48"/>
  <c r="F32" i="48"/>
  <c r="G31" i="48"/>
  <c r="F31" i="48"/>
  <c r="F30" i="48"/>
  <c r="G29" i="48"/>
  <c r="F29" i="48"/>
  <c r="F28" i="48"/>
  <c r="G27" i="48"/>
  <c r="F27" i="48"/>
  <c r="F26" i="48"/>
  <c r="G25" i="48"/>
  <c r="F25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G11" i="48"/>
  <c r="F11" i="48"/>
  <c r="G10" i="48"/>
  <c r="F10" i="48"/>
  <c r="G9" i="48"/>
  <c r="F9" i="48"/>
  <c r="G8" i="48"/>
  <c r="F8" i="48"/>
  <c r="G7" i="48"/>
  <c r="F7" i="48"/>
  <c r="G6" i="48"/>
  <c r="F6" i="48"/>
  <c r="G5" i="48"/>
  <c r="F5" i="48"/>
  <c r="G4" i="48"/>
  <c r="F4" i="48"/>
  <c r="F98" i="53"/>
  <c r="F97" i="53"/>
  <c r="F96" i="53"/>
  <c r="F95" i="53"/>
  <c r="F94" i="53"/>
  <c r="F93" i="53"/>
  <c r="F92" i="53"/>
  <c r="F91" i="53"/>
  <c r="F90" i="53"/>
  <c r="F89" i="53"/>
  <c r="F88" i="53"/>
  <c r="F87" i="53"/>
  <c r="G86" i="53"/>
  <c r="F86" i="53"/>
  <c r="G85" i="53"/>
  <c r="F85" i="53"/>
  <c r="F84" i="53"/>
  <c r="G83" i="53"/>
  <c r="F83" i="53"/>
  <c r="F82" i="53"/>
  <c r="F81" i="53"/>
  <c r="G80" i="53"/>
  <c r="F80" i="53"/>
  <c r="G79" i="53"/>
  <c r="F79" i="53"/>
  <c r="F78" i="53"/>
  <c r="G77" i="53"/>
  <c r="F77" i="53"/>
  <c r="F76" i="53"/>
  <c r="F75" i="53"/>
  <c r="F74" i="53"/>
  <c r="G73" i="53"/>
  <c r="F73" i="53"/>
  <c r="F72" i="53"/>
  <c r="G71" i="53"/>
  <c r="F71" i="53"/>
  <c r="F70" i="53"/>
  <c r="F69" i="53"/>
  <c r="F68" i="53"/>
  <c r="G67" i="53"/>
  <c r="F67" i="53"/>
  <c r="F66" i="53"/>
  <c r="G65" i="53"/>
  <c r="F65" i="53"/>
  <c r="F64" i="53"/>
  <c r="G63" i="53"/>
  <c r="F63" i="53"/>
  <c r="F62" i="53"/>
  <c r="G61" i="53"/>
  <c r="F61" i="53"/>
  <c r="F60" i="53"/>
  <c r="G59" i="53"/>
  <c r="F59" i="53"/>
  <c r="F58" i="53"/>
  <c r="G57" i="53"/>
  <c r="F57" i="53"/>
  <c r="F56" i="53"/>
  <c r="G55" i="53"/>
  <c r="F55" i="53"/>
  <c r="F54" i="53"/>
  <c r="G53" i="53"/>
  <c r="F53" i="53"/>
  <c r="F52" i="53"/>
  <c r="F51" i="53"/>
  <c r="G50" i="53"/>
  <c r="F50" i="53"/>
  <c r="G49" i="53"/>
  <c r="F49" i="53"/>
  <c r="F48" i="53"/>
  <c r="G47" i="53"/>
  <c r="F47" i="53"/>
  <c r="F46" i="53"/>
  <c r="F45" i="53"/>
  <c r="G44" i="53"/>
  <c r="F44" i="53"/>
  <c r="G43" i="53"/>
  <c r="F43" i="53"/>
  <c r="F42" i="53"/>
  <c r="G41" i="53"/>
  <c r="F41" i="53"/>
  <c r="F40" i="53"/>
  <c r="F39" i="53"/>
  <c r="F38" i="53"/>
  <c r="G37" i="53"/>
  <c r="F37" i="53"/>
  <c r="F36" i="53"/>
  <c r="G35" i="53"/>
  <c r="F35" i="53"/>
  <c r="F34" i="53"/>
  <c r="F33" i="53"/>
  <c r="F32" i="53"/>
  <c r="G31" i="53"/>
  <c r="F31" i="53"/>
  <c r="F30" i="53"/>
  <c r="G29" i="53"/>
  <c r="F29" i="53"/>
  <c r="F28" i="53"/>
  <c r="G27" i="53"/>
  <c r="F27" i="53"/>
  <c r="F26" i="53"/>
  <c r="G25" i="53"/>
  <c r="F25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7" i="53"/>
  <c r="F7" i="53"/>
  <c r="G6" i="53"/>
  <c r="F6" i="53"/>
  <c r="G5" i="53"/>
  <c r="F5" i="53"/>
  <c r="G4" i="53"/>
  <c r="F4" i="53"/>
  <c r="F98" i="54"/>
  <c r="F97" i="54"/>
  <c r="F96" i="54"/>
  <c r="F95" i="54"/>
  <c r="F94" i="54"/>
  <c r="F93" i="54"/>
  <c r="F92" i="54"/>
  <c r="F91" i="54"/>
  <c r="F90" i="54"/>
  <c r="F89" i="54"/>
  <c r="F88" i="54"/>
  <c r="G87" i="54"/>
  <c r="F87" i="54"/>
  <c r="F86" i="54"/>
  <c r="G85" i="54"/>
  <c r="F85" i="54"/>
  <c r="F84" i="54"/>
  <c r="G83" i="54"/>
  <c r="F83" i="54"/>
  <c r="F82" i="54"/>
  <c r="F81" i="54"/>
  <c r="G80" i="54"/>
  <c r="F80" i="54"/>
  <c r="G79" i="54"/>
  <c r="F79" i="54"/>
  <c r="F78" i="54"/>
  <c r="G77" i="54"/>
  <c r="F77" i="54"/>
  <c r="F76" i="54"/>
  <c r="F75" i="54"/>
  <c r="G74" i="54"/>
  <c r="F74" i="54"/>
  <c r="G73" i="54"/>
  <c r="F73" i="54"/>
  <c r="F72" i="54"/>
  <c r="G71" i="54"/>
  <c r="F71" i="54"/>
  <c r="F70" i="54"/>
  <c r="F69" i="54"/>
  <c r="F68" i="54"/>
  <c r="G67" i="54"/>
  <c r="F67" i="54"/>
  <c r="F66" i="54"/>
  <c r="G65" i="54"/>
  <c r="F65" i="54"/>
  <c r="F64" i="54"/>
  <c r="F63" i="54"/>
  <c r="F62" i="54"/>
  <c r="G61" i="54"/>
  <c r="F61" i="54"/>
  <c r="F60" i="54"/>
  <c r="G59" i="54"/>
  <c r="F59" i="54"/>
  <c r="F58" i="54"/>
  <c r="G57" i="54"/>
  <c r="F57" i="54"/>
  <c r="F56" i="54"/>
  <c r="G55" i="54"/>
  <c r="F55" i="54"/>
  <c r="F54" i="54"/>
  <c r="G53" i="54"/>
  <c r="F53" i="54"/>
  <c r="F52" i="54"/>
  <c r="G51" i="54"/>
  <c r="F51" i="54"/>
  <c r="F50" i="54"/>
  <c r="G49" i="54"/>
  <c r="F49" i="54"/>
  <c r="F48" i="54"/>
  <c r="G47" i="54"/>
  <c r="F47" i="54"/>
  <c r="F46" i="54"/>
  <c r="F45" i="54"/>
  <c r="G44" i="54"/>
  <c r="F44" i="54"/>
  <c r="G43" i="54"/>
  <c r="F43" i="54"/>
  <c r="F42" i="54"/>
  <c r="G41" i="54"/>
  <c r="F41" i="54"/>
  <c r="F40" i="54"/>
  <c r="F39" i="54"/>
  <c r="G38" i="54"/>
  <c r="F38" i="54"/>
  <c r="G37" i="54"/>
  <c r="F37" i="54"/>
  <c r="F36" i="54"/>
  <c r="G35" i="54"/>
  <c r="F35" i="54"/>
  <c r="F34" i="54"/>
  <c r="F33" i="54"/>
  <c r="F32" i="54"/>
  <c r="G31" i="54"/>
  <c r="F31" i="54"/>
  <c r="F30" i="54"/>
  <c r="G29" i="54"/>
  <c r="F29" i="54"/>
  <c r="G28" i="54"/>
  <c r="F28" i="54"/>
  <c r="F27" i="54"/>
  <c r="F26" i="54"/>
  <c r="G25" i="54"/>
  <c r="F25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7" i="54"/>
  <c r="F7" i="54"/>
  <c r="G6" i="54"/>
  <c r="F6" i="54"/>
  <c r="G5" i="54"/>
  <c r="F5" i="54"/>
  <c r="G4" i="54"/>
  <c r="F4" i="54"/>
  <c r="F98" i="55"/>
  <c r="F97" i="55"/>
  <c r="F96" i="55"/>
  <c r="F95" i="55"/>
  <c r="F94" i="55"/>
  <c r="F93" i="55"/>
  <c r="F92" i="55"/>
  <c r="F91" i="55"/>
  <c r="F90" i="55"/>
  <c r="F89" i="55"/>
  <c r="F88" i="55"/>
  <c r="G87" i="55"/>
  <c r="F87" i="55"/>
  <c r="F86" i="55"/>
  <c r="G85" i="55"/>
  <c r="F85" i="55"/>
  <c r="F84" i="55"/>
  <c r="G83" i="55"/>
  <c r="F83" i="55"/>
  <c r="F82" i="55"/>
  <c r="G81" i="55"/>
  <c r="F81" i="55"/>
  <c r="F80" i="55"/>
  <c r="G79" i="55"/>
  <c r="F79" i="55"/>
  <c r="F78" i="55"/>
  <c r="G77" i="55"/>
  <c r="F77" i="55"/>
  <c r="F76" i="55"/>
  <c r="F75" i="55"/>
  <c r="G74" i="55"/>
  <c r="F74" i="55"/>
  <c r="G73" i="55"/>
  <c r="F73" i="55"/>
  <c r="F72" i="55"/>
  <c r="G71" i="55"/>
  <c r="F71" i="55"/>
  <c r="F70" i="55"/>
  <c r="F69" i="55"/>
  <c r="G68" i="55"/>
  <c r="F68" i="55"/>
  <c r="G67" i="55"/>
  <c r="F67" i="55"/>
  <c r="F66" i="55"/>
  <c r="G65" i="55"/>
  <c r="F65" i="55"/>
  <c r="F64" i="55"/>
  <c r="F63" i="55"/>
  <c r="F62" i="55"/>
  <c r="G61" i="55"/>
  <c r="F61" i="55"/>
  <c r="F60" i="55"/>
  <c r="G59" i="55"/>
  <c r="F59" i="55"/>
  <c r="F58" i="55"/>
  <c r="F57" i="55"/>
  <c r="F56" i="55"/>
  <c r="G55" i="55"/>
  <c r="F55" i="55"/>
  <c r="F54" i="55"/>
  <c r="G53" i="55"/>
  <c r="F53" i="55"/>
  <c r="F52" i="55"/>
  <c r="G51" i="55"/>
  <c r="F51" i="55"/>
  <c r="F50" i="55"/>
  <c r="G49" i="55"/>
  <c r="F49" i="55"/>
  <c r="F48" i="55"/>
  <c r="G47" i="55"/>
  <c r="F47" i="55"/>
  <c r="F46" i="55"/>
  <c r="G45" i="55"/>
  <c r="F45" i="55"/>
  <c r="F44" i="55"/>
  <c r="G43" i="55"/>
  <c r="F43" i="55"/>
  <c r="F42" i="55"/>
  <c r="G41" i="55"/>
  <c r="F41" i="55"/>
  <c r="F40" i="55"/>
  <c r="F39" i="55"/>
  <c r="G38" i="55"/>
  <c r="F38" i="55"/>
  <c r="G37" i="55"/>
  <c r="F37" i="55"/>
  <c r="F36" i="55"/>
  <c r="G35" i="55"/>
  <c r="F35" i="55"/>
  <c r="F34" i="55"/>
  <c r="F33" i="55"/>
  <c r="G32" i="55"/>
  <c r="F32" i="55"/>
  <c r="G31" i="55"/>
  <c r="F31" i="55"/>
  <c r="F30" i="55"/>
  <c r="G29" i="55"/>
  <c r="F29" i="55"/>
  <c r="F28" i="55"/>
  <c r="F27" i="55"/>
  <c r="F26" i="55"/>
  <c r="G25" i="55"/>
  <c r="F25" i="55"/>
  <c r="F24" i="55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G11" i="55"/>
  <c r="F11" i="55"/>
  <c r="G10" i="55"/>
  <c r="F10" i="55"/>
  <c r="G9" i="55"/>
  <c r="F9" i="55"/>
  <c r="G8" i="55"/>
  <c r="F8" i="55"/>
  <c r="G7" i="55"/>
  <c r="F7" i="55"/>
  <c r="G6" i="55"/>
  <c r="F6" i="55"/>
  <c r="G5" i="55"/>
  <c r="F5" i="55"/>
  <c r="G4" i="55"/>
  <c r="F4" i="55"/>
  <c r="F98" i="50"/>
  <c r="F97" i="50"/>
  <c r="F96" i="50"/>
  <c r="F95" i="50"/>
  <c r="F94" i="50"/>
  <c r="F93" i="50"/>
  <c r="F92" i="50"/>
  <c r="F91" i="50"/>
  <c r="F90" i="50"/>
  <c r="F89" i="50"/>
  <c r="F88" i="50"/>
  <c r="F87" i="50"/>
  <c r="F86" i="50"/>
  <c r="G85" i="50"/>
  <c r="F85" i="50"/>
  <c r="F84" i="50"/>
  <c r="G83" i="50"/>
  <c r="F83" i="50"/>
  <c r="F82" i="50"/>
  <c r="G81" i="50"/>
  <c r="F81" i="50"/>
  <c r="F80" i="50"/>
  <c r="G79" i="50"/>
  <c r="F79" i="50"/>
  <c r="F78" i="50"/>
  <c r="G77" i="50"/>
  <c r="F77" i="50"/>
  <c r="F76" i="50"/>
  <c r="G75" i="50"/>
  <c r="F75" i="50"/>
  <c r="F74" i="50"/>
  <c r="G73" i="50"/>
  <c r="F73" i="50"/>
  <c r="F72" i="50"/>
  <c r="G71" i="50"/>
  <c r="F71" i="50"/>
  <c r="F70" i="50"/>
  <c r="F69" i="50"/>
  <c r="G68" i="50"/>
  <c r="F68" i="50"/>
  <c r="G67" i="50"/>
  <c r="F67" i="50"/>
  <c r="F66" i="50"/>
  <c r="G65" i="50"/>
  <c r="F65" i="50"/>
  <c r="F64" i="50"/>
  <c r="F63" i="50"/>
  <c r="G62" i="50"/>
  <c r="F62" i="50"/>
  <c r="G61" i="50"/>
  <c r="F61" i="50"/>
  <c r="F60" i="50"/>
  <c r="G59" i="50"/>
  <c r="F59" i="50"/>
  <c r="F58" i="50"/>
  <c r="F57" i="50"/>
  <c r="F56" i="50"/>
  <c r="G55" i="50"/>
  <c r="F55" i="50"/>
  <c r="F54" i="50"/>
  <c r="G53" i="50"/>
  <c r="F53" i="50"/>
  <c r="G52" i="50"/>
  <c r="F52" i="50"/>
  <c r="F51" i="50"/>
  <c r="F50" i="50"/>
  <c r="G49" i="50"/>
  <c r="F49" i="50"/>
  <c r="F48" i="50"/>
  <c r="G47" i="50"/>
  <c r="F47" i="50"/>
  <c r="F46" i="50"/>
  <c r="G45" i="50"/>
  <c r="F45" i="50"/>
  <c r="F44" i="50"/>
  <c r="G43" i="50"/>
  <c r="F43" i="50"/>
  <c r="F42" i="50"/>
  <c r="G41" i="50"/>
  <c r="F41" i="50"/>
  <c r="F40" i="50"/>
  <c r="G39" i="50"/>
  <c r="F39" i="50"/>
  <c r="F38" i="50"/>
  <c r="G37" i="50"/>
  <c r="F37" i="50"/>
  <c r="F36" i="50"/>
  <c r="G35" i="50"/>
  <c r="F35" i="50"/>
  <c r="F34" i="50"/>
  <c r="F33" i="50"/>
  <c r="G32" i="50"/>
  <c r="F32" i="50"/>
  <c r="G31" i="50"/>
  <c r="F31" i="50"/>
  <c r="F30" i="50"/>
  <c r="G29" i="50"/>
  <c r="F29" i="50"/>
  <c r="F28" i="50"/>
  <c r="F27" i="50"/>
  <c r="G26" i="50"/>
  <c r="F26" i="50"/>
  <c r="G25" i="50"/>
  <c r="F25" i="50"/>
  <c r="F24" i="50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G11" i="50"/>
  <c r="F11" i="50"/>
  <c r="G10" i="50"/>
  <c r="F10" i="50"/>
  <c r="G9" i="50"/>
  <c r="F9" i="50"/>
  <c r="G8" i="50"/>
  <c r="F8" i="50"/>
  <c r="G7" i="50"/>
  <c r="F7" i="50"/>
  <c r="G6" i="50"/>
  <c r="F6" i="50"/>
  <c r="G5" i="50"/>
  <c r="F5" i="50"/>
  <c r="G4" i="50"/>
  <c r="F4" i="50"/>
  <c r="F98" i="46"/>
  <c r="F97" i="46"/>
  <c r="F96" i="46"/>
  <c r="F95" i="46"/>
  <c r="F94" i="46"/>
  <c r="F93" i="46"/>
  <c r="F92" i="46"/>
  <c r="F91" i="46"/>
  <c r="F90" i="46"/>
  <c r="F89" i="46"/>
  <c r="F88" i="46"/>
  <c r="F87" i="46"/>
  <c r="F86" i="46"/>
  <c r="G85" i="46"/>
  <c r="F85" i="46"/>
  <c r="F84" i="46"/>
  <c r="G83" i="46"/>
  <c r="F83" i="46"/>
  <c r="F82" i="46"/>
  <c r="F81" i="46"/>
  <c r="F80" i="46"/>
  <c r="G79" i="46"/>
  <c r="F79" i="46"/>
  <c r="F78" i="46"/>
  <c r="G77" i="46"/>
  <c r="F77" i="46"/>
  <c r="F76" i="46"/>
  <c r="G75" i="46"/>
  <c r="F75" i="46"/>
  <c r="F74" i="46"/>
  <c r="G73" i="46"/>
  <c r="F73" i="46"/>
  <c r="F72" i="46"/>
  <c r="G71" i="46"/>
  <c r="F71" i="46"/>
  <c r="F70" i="46"/>
  <c r="G69" i="46"/>
  <c r="F69" i="46"/>
  <c r="F68" i="46"/>
  <c r="G67" i="46"/>
  <c r="F67" i="46"/>
  <c r="F66" i="46"/>
  <c r="G65" i="46"/>
  <c r="F65" i="46"/>
  <c r="F64" i="46"/>
  <c r="F63" i="46"/>
  <c r="G62" i="46"/>
  <c r="F62" i="46"/>
  <c r="G61" i="46"/>
  <c r="F61" i="46"/>
  <c r="F60" i="46"/>
  <c r="G59" i="46"/>
  <c r="F59" i="46"/>
  <c r="F58" i="46"/>
  <c r="F57" i="46"/>
  <c r="G56" i="46"/>
  <c r="F56" i="46"/>
  <c r="G55" i="46"/>
  <c r="F55" i="46"/>
  <c r="F54" i="46"/>
  <c r="G53" i="46"/>
  <c r="F53" i="46"/>
  <c r="F52" i="46"/>
  <c r="F51" i="46"/>
  <c r="F50" i="46"/>
  <c r="G49" i="46"/>
  <c r="F49" i="46"/>
  <c r="F48" i="46"/>
  <c r="G47" i="46"/>
  <c r="F47" i="46"/>
  <c r="F46" i="46"/>
  <c r="F45" i="46"/>
  <c r="F44" i="46"/>
  <c r="G43" i="46"/>
  <c r="F43" i="46"/>
  <c r="F42" i="46"/>
  <c r="G41" i="46"/>
  <c r="F41" i="46"/>
  <c r="F40" i="46"/>
  <c r="G39" i="46"/>
  <c r="F39" i="46"/>
  <c r="F38" i="46"/>
  <c r="G37" i="46"/>
  <c r="F37" i="46"/>
  <c r="F36" i="46"/>
  <c r="G35" i="46"/>
  <c r="F35" i="46"/>
  <c r="F34" i="46"/>
  <c r="G33" i="46"/>
  <c r="F33" i="46"/>
  <c r="F32" i="46"/>
  <c r="G31" i="46"/>
  <c r="F31" i="46"/>
  <c r="F30" i="46"/>
  <c r="G29" i="46"/>
  <c r="F29" i="46"/>
  <c r="F28" i="46"/>
  <c r="F27" i="46"/>
  <c r="G26" i="46"/>
  <c r="F26" i="46"/>
  <c r="G25" i="46"/>
  <c r="F25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7" i="46"/>
  <c r="F7" i="46"/>
  <c r="G6" i="46"/>
  <c r="F6" i="46"/>
  <c r="G5" i="46"/>
  <c r="F5" i="46"/>
  <c r="G4" i="46"/>
  <c r="F4" i="46"/>
  <c r="F98" i="44"/>
  <c r="F97" i="44"/>
  <c r="F96" i="44"/>
  <c r="F95" i="44"/>
  <c r="F94" i="44"/>
  <c r="F93" i="44"/>
  <c r="F92" i="44"/>
  <c r="F91" i="44"/>
  <c r="F90" i="44"/>
  <c r="F89" i="44"/>
  <c r="F88" i="44"/>
  <c r="F87" i="44"/>
  <c r="G86" i="44"/>
  <c r="F86" i="44"/>
  <c r="G85" i="44"/>
  <c r="F85" i="44"/>
  <c r="F84" i="44"/>
  <c r="G83" i="44"/>
  <c r="F83" i="44"/>
  <c r="F82" i="44"/>
  <c r="F81" i="44"/>
  <c r="F80" i="44"/>
  <c r="G79" i="44"/>
  <c r="F79" i="44"/>
  <c r="F78" i="44"/>
  <c r="G77" i="44"/>
  <c r="F77" i="44"/>
  <c r="G76" i="44"/>
  <c r="F76" i="44"/>
  <c r="F75" i="44"/>
  <c r="F74" i="44"/>
  <c r="G73" i="44"/>
  <c r="F73" i="44"/>
  <c r="F72" i="44"/>
  <c r="G71" i="44"/>
  <c r="F71" i="44"/>
  <c r="F70" i="44"/>
  <c r="G69" i="44"/>
  <c r="F69" i="44"/>
  <c r="F68" i="44"/>
  <c r="G67" i="44"/>
  <c r="F67" i="44"/>
  <c r="F66" i="44"/>
  <c r="G65" i="44"/>
  <c r="F65" i="44"/>
  <c r="F64" i="44"/>
  <c r="G63" i="44"/>
  <c r="F63" i="44"/>
  <c r="F62" i="44"/>
  <c r="G61" i="44"/>
  <c r="F61" i="44"/>
  <c r="F60" i="44"/>
  <c r="G59" i="44"/>
  <c r="F59" i="44"/>
  <c r="F58" i="44"/>
  <c r="F57" i="44"/>
  <c r="G56" i="44"/>
  <c r="F56" i="44"/>
  <c r="G55" i="44"/>
  <c r="F55" i="44"/>
  <c r="F54" i="44"/>
  <c r="G53" i="44"/>
  <c r="F53" i="44"/>
  <c r="F52" i="44"/>
  <c r="F51" i="44"/>
  <c r="G50" i="44"/>
  <c r="F50" i="44"/>
  <c r="G49" i="44"/>
  <c r="F49" i="44"/>
  <c r="F48" i="44"/>
  <c r="G47" i="44"/>
  <c r="F47" i="44"/>
  <c r="F46" i="44"/>
  <c r="F45" i="44"/>
  <c r="F44" i="44"/>
  <c r="G43" i="44"/>
  <c r="F43" i="44"/>
  <c r="F42" i="44"/>
  <c r="G41" i="44"/>
  <c r="F41" i="44"/>
  <c r="F40" i="44"/>
  <c r="F39" i="44"/>
  <c r="F38" i="44"/>
  <c r="G37" i="44"/>
  <c r="F37" i="44"/>
  <c r="F36" i="44"/>
  <c r="G35" i="44"/>
  <c r="F35" i="44"/>
  <c r="F34" i="44"/>
  <c r="G33" i="44"/>
  <c r="F33" i="44"/>
  <c r="F32" i="44"/>
  <c r="G31" i="44"/>
  <c r="F31" i="44"/>
  <c r="F30" i="44"/>
  <c r="G29" i="44"/>
  <c r="F29" i="44"/>
  <c r="F28" i="44"/>
  <c r="G27" i="44"/>
  <c r="F27" i="44"/>
  <c r="F26" i="44"/>
  <c r="G25" i="44"/>
  <c r="F25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G11" i="44"/>
  <c r="F11" i="44"/>
  <c r="G10" i="44"/>
  <c r="F10" i="44"/>
  <c r="G9" i="44"/>
  <c r="F9" i="44"/>
  <c r="G8" i="44"/>
  <c r="F8" i="44"/>
  <c r="G7" i="44"/>
  <c r="F7" i="44"/>
  <c r="G6" i="44"/>
  <c r="F6" i="44"/>
  <c r="G5" i="44"/>
  <c r="F5" i="44"/>
  <c r="G4" i="44"/>
  <c r="F4" i="44"/>
  <c r="F98" i="41"/>
  <c r="F97" i="41"/>
  <c r="F96" i="41"/>
  <c r="F95" i="41"/>
  <c r="F94" i="41"/>
  <c r="F93" i="41"/>
  <c r="F92" i="41"/>
  <c r="F91" i="41"/>
  <c r="F90" i="41"/>
  <c r="F89" i="41"/>
  <c r="F88" i="41"/>
  <c r="F87" i="41"/>
  <c r="G86" i="41"/>
  <c r="F86" i="41"/>
  <c r="G85" i="41"/>
  <c r="F85" i="41"/>
  <c r="F84" i="41"/>
  <c r="G83" i="41"/>
  <c r="F83" i="41"/>
  <c r="F82" i="41"/>
  <c r="F81" i="41"/>
  <c r="G80" i="41"/>
  <c r="F80" i="41"/>
  <c r="G79" i="41"/>
  <c r="F79" i="41"/>
  <c r="F78" i="41"/>
  <c r="G77" i="41"/>
  <c r="F77" i="41"/>
  <c r="F76" i="41"/>
  <c r="F75" i="41"/>
  <c r="F74" i="41"/>
  <c r="G73" i="41"/>
  <c r="F73" i="41"/>
  <c r="F72" i="41"/>
  <c r="G71" i="41"/>
  <c r="F71" i="41"/>
  <c r="F70" i="41"/>
  <c r="F69" i="41"/>
  <c r="F68" i="41"/>
  <c r="G67" i="41"/>
  <c r="F67" i="41"/>
  <c r="F66" i="41"/>
  <c r="G65" i="41"/>
  <c r="F65" i="41"/>
  <c r="F64" i="41"/>
  <c r="G63" i="41"/>
  <c r="F63" i="41"/>
  <c r="F62" i="41"/>
  <c r="G61" i="41"/>
  <c r="F61" i="41"/>
  <c r="F60" i="41"/>
  <c r="G59" i="41"/>
  <c r="F59" i="41"/>
  <c r="F58" i="41"/>
  <c r="G57" i="41"/>
  <c r="F57" i="41"/>
  <c r="F56" i="41"/>
  <c r="G55" i="41"/>
  <c r="F55" i="41"/>
  <c r="F54" i="41"/>
  <c r="G53" i="41"/>
  <c r="F53" i="41"/>
  <c r="F52" i="41"/>
  <c r="F51" i="41"/>
  <c r="G50" i="41"/>
  <c r="F50" i="41"/>
  <c r="G49" i="41"/>
  <c r="F49" i="41"/>
  <c r="F48" i="41"/>
  <c r="G47" i="41"/>
  <c r="F47" i="41"/>
  <c r="F46" i="41"/>
  <c r="F45" i="41"/>
  <c r="G44" i="41"/>
  <c r="F44" i="41"/>
  <c r="G43" i="41"/>
  <c r="F43" i="41"/>
  <c r="F42" i="41"/>
  <c r="G41" i="41"/>
  <c r="F41" i="41"/>
  <c r="F40" i="41"/>
  <c r="F39" i="41"/>
  <c r="F38" i="41"/>
  <c r="G37" i="41"/>
  <c r="F37" i="41"/>
  <c r="F36" i="41"/>
  <c r="G35" i="41"/>
  <c r="F35" i="41"/>
  <c r="F34" i="41"/>
  <c r="F33" i="41"/>
  <c r="F32" i="41"/>
  <c r="G31" i="41"/>
  <c r="F31" i="41"/>
  <c r="F30" i="41"/>
  <c r="G29" i="41"/>
  <c r="F29" i="41"/>
  <c r="F28" i="41"/>
  <c r="G27" i="41"/>
  <c r="F27" i="41"/>
  <c r="F26" i="41"/>
  <c r="G25" i="41"/>
  <c r="F25" i="41"/>
  <c r="F24" i="41"/>
  <c r="G23" i="41"/>
  <c r="F23" i="41"/>
  <c r="G22" i="41"/>
  <c r="F22" i="41"/>
  <c r="G21" i="41"/>
  <c r="F21" i="41"/>
  <c r="G20" i="41"/>
  <c r="F20" i="41"/>
  <c r="G19" i="41"/>
  <c r="F19" i="41"/>
  <c r="G18" i="41"/>
  <c r="F18" i="41"/>
  <c r="G17" i="41"/>
  <c r="F17" i="41"/>
  <c r="G16" i="41"/>
  <c r="F16" i="41"/>
  <c r="G15" i="41"/>
  <c r="F15" i="41"/>
  <c r="G14" i="41"/>
  <c r="F14" i="41"/>
  <c r="G13" i="41"/>
  <c r="F13" i="41"/>
  <c r="G12" i="41"/>
  <c r="F12" i="41"/>
  <c r="G11" i="41"/>
  <c r="F11" i="41"/>
  <c r="G10" i="41"/>
  <c r="F10" i="41"/>
  <c r="G9" i="41"/>
  <c r="F9" i="41"/>
  <c r="G8" i="41"/>
  <c r="F8" i="41"/>
  <c r="G7" i="41"/>
  <c r="F7" i="41"/>
  <c r="G6" i="41"/>
  <c r="F6" i="41"/>
  <c r="G5" i="41"/>
  <c r="F5" i="41"/>
  <c r="G4" i="41"/>
  <c r="F4" i="41"/>
  <c r="F98" i="35"/>
  <c r="F97" i="35"/>
  <c r="F96" i="35"/>
  <c r="F95" i="35"/>
  <c r="F94" i="35"/>
  <c r="F93" i="35"/>
  <c r="F92" i="35"/>
  <c r="F91" i="35"/>
  <c r="F90" i="35"/>
  <c r="F89" i="35"/>
  <c r="F88" i="35"/>
  <c r="G87" i="35"/>
  <c r="F87" i="35"/>
  <c r="F86" i="35"/>
  <c r="G85" i="35"/>
  <c r="F85" i="35"/>
  <c r="F84" i="35"/>
  <c r="G83" i="35"/>
  <c r="F83" i="35"/>
  <c r="F82" i="35"/>
  <c r="F81" i="35"/>
  <c r="G80" i="35"/>
  <c r="F80" i="35"/>
  <c r="G79" i="35"/>
  <c r="F79" i="35"/>
  <c r="F78" i="35"/>
  <c r="G77" i="35"/>
  <c r="F77" i="35"/>
  <c r="F76" i="35"/>
  <c r="F75" i="35"/>
  <c r="G74" i="35"/>
  <c r="F74" i="35"/>
  <c r="G73" i="35"/>
  <c r="F73" i="35"/>
  <c r="F72" i="35"/>
  <c r="G71" i="35"/>
  <c r="F71" i="35"/>
  <c r="F70" i="35"/>
  <c r="F69" i="35"/>
  <c r="F68" i="35"/>
  <c r="G67" i="35"/>
  <c r="F67" i="35"/>
  <c r="F66" i="35"/>
  <c r="G65" i="35"/>
  <c r="F65" i="35"/>
  <c r="F64" i="35"/>
  <c r="F63" i="35"/>
  <c r="F62" i="35"/>
  <c r="G61" i="35"/>
  <c r="F61" i="35"/>
  <c r="F60" i="35"/>
  <c r="G59" i="35"/>
  <c r="F59" i="35"/>
  <c r="F58" i="35"/>
  <c r="G57" i="35"/>
  <c r="F57" i="35"/>
  <c r="F56" i="35"/>
  <c r="G55" i="35"/>
  <c r="F55" i="35"/>
  <c r="F54" i="35"/>
  <c r="G53" i="35"/>
  <c r="F53" i="35"/>
  <c r="F52" i="35"/>
  <c r="G51" i="35"/>
  <c r="F51" i="35"/>
  <c r="F50" i="35"/>
  <c r="G49" i="35"/>
  <c r="F49" i="35"/>
  <c r="F48" i="35"/>
  <c r="G47" i="35"/>
  <c r="F47" i="35"/>
  <c r="F46" i="35"/>
  <c r="F45" i="35"/>
  <c r="G44" i="35"/>
  <c r="F44" i="35"/>
  <c r="G43" i="35"/>
  <c r="F43" i="35"/>
  <c r="F42" i="35"/>
  <c r="G41" i="35"/>
  <c r="F41" i="35"/>
  <c r="F40" i="35"/>
  <c r="F39" i="35"/>
  <c r="G38" i="35"/>
  <c r="F38" i="35"/>
  <c r="G37" i="35"/>
  <c r="F37" i="35"/>
  <c r="F36" i="35"/>
  <c r="G35" i="35"/>
  <c r="F35" i="35"/>
  <c r="F34" i="35"/>
  <c r="F33" i="35"/>
  <c r="F32" i="35"/>
  <c r="G31" i="35"/>
  <c r="F31" i="35"/>
  <c r="F30" i="35"/>
  <c r="G29" i="35"/>
  <c r="F29" i="35"/>
  <c r="F28" i="35"/>
  <c r="F27" i="35"/>
  <c r="F26" i="35"/>
  <c r="G25" i="35"/>
  <c r="F25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G11" i="35"/>
  <c r="F11" i="35"/>
  <c r="G10" i="35"/>
  <c r="F10" i="35"/>
  <c r="G9" i="35"/>
  <c r="F9" i="35"/>
  <c r="G8" i="35"/>
  <c r="F8" i="35"/>
  <c r="G7" i="35"/>
  <c r="F7" i="35"/>
  <c r="G6" i="35"/>
  <c r="F6" i="35"/>
  <c r="G5" i="35"/>
  <c r="F5" i="35"/>
  <c r="G4" i="35"/>
  <c r="F4" i="35"/>
  <c r="F98" i="32"/>
  <c r="F97" i="32"/>
  <c r="F96" i="32"/>
  <c r="F95" i="32"/>
  <c r="F94" i="32"/>
  <c r="F93" i="32"/>
  <c r="F92" i="32"/>
  <c r="F91" i="32"/>
  <c r="F90" i="32"/>
  <c r="F89" i="32"/>
  <c r="F88" i="32"/>
  <c r="G87" i="32"/>
  <c r="F87" i="32"/>
  <c r="F86" i="32"/>
  <c r="G85" i="32"/>
  <c r="F85" i="32"/>
  <c r="F84" i="32"/>
  <c r="G83" i="32"/>
  <c r="F83" i="32"/>
  <c r="F82" i="32"/>
  <c r="G81" i="32"/>
  <c r="F81" i="32"/>
  <c r="F80" i="32"/>
  <c r="G79" i="32"/>
  <c r="F79" i="32"/>
  <c r="F78" i="32"/>
  <c r="G77" i="32"/>
  <c r="F77" i="32"/>
  <c r="F76" i="32"/>
  <c r="F75" i="32"/>
  <c r="G74" i="32"/>
  <c r="F74" i="32"/>
  <c r="G73" i="32"/>
  <c r="F73" i="32"/>
  <c r="F72" i="32"/>
  <c r="G71" i="32"/>
  <c r="F71" i="32"/>
  <c r="F70" i="32"/>
  <c r="F69" i="32"/>
  <c r="G68" i="32"/>
  <c r="F68" i="32"/>
  <c r="G67" i="32"/>
  <c r="F67" i="32"/>
  <c r="F66" i="32"/>
  <c r="G65" i="32"/>
  <c r="F65" i="32"/>
  <c r="F64" i="32"/>
  <c r="F63" i="32"/>
  <c r="F62" i="32"/>
  <c r="G61" i="32"/>
  <c r="F61" i="32"/>
  <c r="F60" i="32"/>
  <c r="G59" i="32"/>
  <c r="F59" i="32"/>
  <c r="F58" i="32"/>
  <c r="F57" i="32"/>
  <c r="F56" i="32"/>
  <c r="G55" i="32"/>
  <c r="F55" i="32"/>
  <c r="F54" i="32"/>
  <c r="G53" i="32"/>
  <c r="F53" i="32"/>
  <c r="F52" i="32"/>
  <c r="G51" i="32"/>
  <c r="F51" i="32"/>
  <c r="F50" i="32"/>
  <c r="G49" i="32"/>
  <c r="F49" i="32"/>
  <c r="F48" i="32"/>
  <c r="G47" i="32"/>
  <c r="F47" i="32"/>
  <c r="F46" i="32"/>
  <c r="G45" i="32"/>
  <c r="F45" i="32"/>
  <c r="F44" i="32"/>
  <c r="G43" i="32"/>
  <c r="F43" i="32"/>
  <c r="F42" i="32"/>
  <c r="G41" i="32"/>
  <c r="F41" i="32"/>
  <c r="F40" i="32"/>
  <c r="F39" i="32"/>
  <c r="G38" i="32"/>
  <c r="F38" i="32"/>
  <c r="G37" i="32"/>
  <c r="F37" i="32"/>
  <c r="F36" i="32"/>
  <c r="G35" i="32"/>
  <c r="F35" i="32"/>
  <c r="F34" i="32"/>
  <c r="F33" i="32"/>
  <c r="G32" i="32"/>
  <c r="F32" i="32"/>
  <c r="G31" i="32"/>
  <c r="F31" i="32"/>
  <c r="F30" i="32"/>
  <c r="G29" i="32"/>
  <c r="F29" i="32"/>
  <c r="F28" i="32"/>
  <c r="F27" i="32"/>
  <c r="F26" i="32"/>
  <c r="G25" i="32"/>
  <c r="F25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G11" i="32"/>
  <c r="F11" i="32"/>
  <c r="G10" i="32"/>
  <c r="F10" i="32"/>
  <c r="G9" i="32"/>
  <c r="F9" i="32"/>
  <c r="G8" i="32"/>
  <c r="F8" i="32"/>
  <c r="G7" i="32"/>
  <c r="F7" i="32"/>
  <c r="G6" i="32"/>
  <c r="F6" i="32"/>
  <c r="G5" i="32"/>
  <c r="F5" i="32"/>
  <c r="G4" i="32"/>
  <c r="F4" i="32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G85" i="20"/>
  <c r="F85" i="20"/>
  <c r="F84" i="20"/>
  <c r="G83" i="20"/>
  <c r="F83" i="20"/>
  <c r="F82" i="20"/>
  <c r="G81" i="20"/>
  <c r="F81" i="20"/>
  <c r="F80" i="20"/>
  <c r="G79" i="20"/>
  <c r="F79" i="20"/>
  <c r="F78" i="20"/>
  <c r="G77" i="20"/>
  <c r="F77" i="20"/>
  <c r="F76" i="20"/>
  <c r="G75" i="20"/>
  <c r="F75" i="20"/>
  <c r="F74" i="20"/>
  <c r="G73" i="20"/>
  <c r="F73" i="20"/>
  <c r="F72" i="20"/>
  <c r="G71" i="20"/>
  <c r="F71" i="20"/>
  <c r="F70" i="20"/>
  <c r="F69" i="20"/>
  <c r="G68" i="20"/>
  <c r="F68" i="20"/>
  <c r="G67" i="20"/>
  <c r="F67" i="20"/>
  <c r="F66" i="20"/>
  <c r="G65" i="20"/>
  <c r="F65" i="20"/>
  <c r="F64" i="20"/>
  <c r="F63" i="20"/>
  <c r="G62" i="20"/>
  <c r="F62" i="20"/>
  <c r="G61" i="20"/>
  <c r="F61" i="20"/>
  <c r="F60" i="20"/>
  <c r="G59" i="20"/>
  <c r="F59" i="20"/>
  <c r="F58" i="20"/>
  <c r="F57" i="20"/>
  <c r="F56" i="20"/>
  <c r="G55" i="20"/>
  <c r="F55" i="20"/>
  <c r="F54" i="20"/>
  <c r="G53" i="20"/>
  <c r="F53" i="20"/>
  <c r="F52" i="20"/>
  <c r="F51" i="20"/>
  <c r="F50" i="20"/>
  <c r="G49" i="20"/>
  <c r="F49" i="20"/>
  <c r="F48" i="20"/>
  <c r="G47" i="20"/>
  <c r="F47" i="20"/>
  <c r="F46" i="20"/>
  <c r="G45" i="20"/>
  <c r="F45" i="20"/>
  <c r="F44" i="20"/>
  <c r="G43" i="20"/>
  <c r="F43" i="20"/>
  <c r="F42" i="20"/>
  <c r="G41" i="20"/>
  <c r="F41" i="20"/>
  <c r="F40" i="20"/>
  <c r="G39" i="20"/>
  <c r="F39" i="20"/>
  <c r="F38" i="20"/>
  <c r="G37" i="20"/>
  <c r="F37" i="20"/>
  <c r="F36" i="20"/>
  <c r="G35" i="20"/>
  <c r="F35" i="20"/>
  <c r="F34" i="20"/>
  <c r="F33" i="20"/>
  <c r="G32" i="20"/>
  <c r="F32" i="20"/>
  <c r="G31" i="20"/>
  <c r="F31" i="20"/>
  <c r="F30" i="20"/>
  <c r="G29" i="20"/>
  <c r="F29" i="20"/>
  <c r="F28" i="20"/>
  <c r="F27" i="20"/>
  <c r="G26" i="20"/>
  <c r="F26" i="20"/>
  <c r="G25" i="20"/>
  <c r="F25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G6" i="20"/>
  <c r="F6" i="20"/>
  <c r="G5" i="20"/>
  <c r="F5" i="20"/>
  <c r="G4" i="20"/>
  <c r="F4" i="20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G85" i="16"/>
  <c r="F85" i="16"/>
  <c r="F84" i="16"/>
  <c r="G83" i="16"/>
  <c r="F83" i="16"/>
  <c r="F82" i="16"/>
  <c r="F81" i="16"/>
  <c r="F80" i="16"/>
  <c r="G79" i="16"/>
  <c r="F79" i="16"/>
  <c r="F78" i="16"/>
  <c r="G77" i="16"/>
  <c r="F77" i="16"/>
  <c r="F76" i="16"/>
  <c r="G75" i="16"/>
  <c r="F75" i="16"/>
  <c r="F74" i="16"/>
  <c r="G73" i="16"/>
  <c r="F73" i="16"/>
  <c r="F72" i="16"/>
  <c r="G71" i="16"/>
  <c r="F71" i="16"/>
  <c r="F70" i="16"/>
  <c r="G69" i="16"/>
  <c r="F69" i="16"/>
  <c r="F68" i="16"/>
  <c r="G67" i="16"/>
  <c r="F67" i="16"/>
  <c r="F66" i="16"/>
  <c r="G65" i="16"/>
  <c r="F65" i="16"/>
  <c r="F64" i="16"/>
  <c r="F63" i="16"/>
  <c r="G62" i="16"/>
  <c r="F62" i="16"/>
  <c r="G61" i="16"/>
  <c r="F61" i="16"/>
  <c r="F60" i="16"/>
  <c r="G59" i="16"/>
  <c r="F59" i="16"/>
  <c r="F58" i="16"/>
  <c r="F57" i="16"/>
  <c r="G56" i="16"/>
  <c r="F56" i="16"/>
  <c r="G55" i="16"/>
  <c r="F55" i="16"/>
  <c r="F54" i="16"/>
  <c r="G53" i="16"/>
  <c r="F53" i="16"/>
  <c r="F52" i="16"/>
  <c r="F51" i="16"/>
  <c r="F50" i="16"/>
  <c r="G49" i="16"/>
  <c r="F49" i="16"/>
  <c r="F48" i="16"/>
  <c r="G47" i="16"/>
  <c r="F47" i="16"/>
  <c r="F46" i="16"/>
  <c r="F45" i="16"/>
  <c r="F44" i="16"/>
  <c r="G43" i="16"/>
  <c r="F43" i="16"/>
  <c r="F42" i="16"/>
  <c r="G41" i="16"/>
  <c r="F41" i="16"/>
  <c r="F40" i="16"/>
  <c r="G39" i="16"/>
  <c r="F39" i="16"/>
  <c r="F38" i="16"/>
  <c r="G37" i="16"/>
  <c r="F37" i="16"/>
  <c r="F36" i="16"/>
  <c r="G35" i="16"/>
  <c r="F35" i="16"/>
  <c r="F34" i="16"/>
  <c r="G33" i="16"/>
  <c r="F33" i="16"/>
  <c r="F32" i="16"/>
  <c r="G31" i="16"/>
  <c r="F31" i="16"/>
  <c r="F30" i="16"/>
  <c r="G29" i="16"/>
  <c r="F29" i="16"/>
  <c r="F28" i="16"/>
  <c r="F27" i="16"/>
  <c r="G26" i="16"/>
  <c r="F26" i="16"/>
  <c r="G25" i="16"/>
  <c r="F25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G15" i="16"/>
  <c r="F15" i="16"/>
  <c r="G14" i="16"/>
  <c r="F14" i="16"/>
  <c r="G13" i="16"/>
  <c r="F13" i="16"/>
  <c r="G12" i="16"/>
  <c r="F12" i="16"/>
  <c r="G11" i="16"/>
  <c r="F11" i="16"/>
  <c r="G10" i="16"/>
  <c r="F10" i="16"/>
  <c r="G9" i="16"/>
  <c r="F9" i="16"/>
  <c r="G8" i="16"/>
  <c r="F8" i="16"/>
  <c r="G7" i="16"/>
  <c r="F7" i="16"/>
  <c r="G6" i="16"/>
  <c r="F6" i="16"/>
  <c r="G5" i="16"/>
  <c r="F5" i="16"/>
  <c r="G4" i="16"/>
  <c r="F4" i="16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G85" i="18"/>
  <c r="F85" i="18"/>
  <c r="F84" i="18"/>
  <c r="G83" i="18"/>
  <c r="F83" i="18"/>
  <c r="F82" i="18"/>
  <c r="G81" i="18"/>
  <c r="F81" i="18"/>
  <c r="F80" i="18"/>
  <c r="G79" i="18"/>
  <c r="F79" i="18"/>
  <c r="F78" i="18"/>
  <c r="G77" i="18"/>
  <c r="F77" i="18"/>
  <c r="F76" i="18"/>
  <c r="F75" i="18"/>
  <c r="G74" i="18"/>
  <c r="F74" i="18"/>
  <c r="G73" i="18"/>
  <c r="F73" i="18"/>
  <c r="G72" i="18"/>
  <c r="F72" i="18"/>
  <c r="G71" i="18"/>
  <c r="F71" i="18"/>
  <c r="F70" i="18"/>
  <c r="F69" i="18"/>
  <c r="G68" i="18"/>
  <c r="F68" i="18"/>
  <c r="G67" i="18"/>
  <c r="F67" i="18"/>
  <c r="F66" i="18"/>
  <c r="G65" i="18"/>
  <c r="F65" i="18"/>
  <c r="F64" i="18"/>
  <c r="F63" i="18"/>
  <c r="F62" i="18"/>
  <c r="G61" i="18"/>
  <c r="F61" i="18"/>
  <c r="F60" i="18"/>
  <c r="G59" i="18"/>
  <c r="F59" i="18"/>
  <c r="F58" i="18"/>
  <c r="G57" i="18"/>
  <c r="F57" i="18"/>
  <c r="F56" i="18"/>
  <c r="G55" i="18"/>
  <c r="F55" i="18"/>
  <c r="F54" i="18"/>
  <c r="G53" i="18"/>
  <c r="F53" i="18"/>
  <c r="F52" i="18"/>
  <c r="F51" i="18"/>
  <c r="G50" i="18"/>
  <c r="F50" i="18"/>
  <c r="G49" i="18"/>
  <c r="F49" i="18"/>
  <c r="F48" i="18"/>
  <c r="G47" i="18"/>
  <c r="F47" i="18"/>
  <c r="F46" i="18"/>
  <c r="F45" i="18"/>
  <c r="F44" i="18"/>
  <c r="G43" i="18"/>
  <c r="F43" i="18"/>
  <c r="F42" i="18"/>
  <c r="G41" i="18"/>
  <c r="F41" i="18"/>
  <c r="F40" i="18"/>
  <c r="G39" i="18"/>
  <c r="F39" i="18"/>
  <c r="F38" i="18"/>
  <c r="G37" i="18"/>
  <c r="F37" i="18"/>
  <c r="G36" i="18"/>
  <c r="F36" i="18"/>
  <c r="G35" i="18"/>
  <c r="F35" i="18"/>
  <c r="F34" i="18"/>
  <c r="F33" i="18"/>
  <c r="G32" i="18"/>
  <c r="F32" i="18"/>
  <c r="G31" i="18"/>
  <c r="F31" i="18"/>
  <c r="F30" i="18"/>
  <c r="G29" i="18"/>
  <c r="F29" i="18"/>
  <c r="F28" i="18"/>
  <c r="F27" i="18"/>
  <c r="F26" i="18"/>
  <c r="G25" i="18"/>
  <c r="F25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G15" i="18"/>
  <c r="F15" i="18"/>
  <c r="G14" i="18"/>
  <c r="F14" i="18"/>
  <c r="G13" i="18"/>
  <c r="F13" i="18"/>
  <c r="G12" i="18"/>
  <c r="F12" i="18"/>
  <c r="G11" i="18"/>
  <c r="F11" i="18"/>
  <c r="G10" i="18"/>
  <c r="F10" i="18"/>
  <c r="G9" i="18"/>
  <c r="F9" i="18"/>
  <c r="G8" i="18"/>
  <c r="F8" i="18"/>
  <c r="G7" i="18"/>
  <c r="F7" i="18"/>
  <c r="G6" i="18"/>
  <c r="F6" i="18"/>
  <c r="G5" i="18"/>
  <c r="F5" i="18"/>
  <c r="G4" i="18"/>
  <c r="F4" i="18"/>
  <c r="F98" i="15"/>
  <c r="F97" i="15"/>
  <c r="F96" i="15"/>
  <c r="F95" i="15"/>
  <c r="F94" i="15"/>
  <c r="F93" i="15"/>
  <c r="F92" i="15"/>
  <c r="F91" i="15"/>
  <c r="F90" i="15"/>
  <c r="F89" i="15"/>
  <c r="F88" i="15"/>
  <c r="G87" i="15"/>
  <c r="F87" i="15"/>
  <c r="F86" i="15"/>
  <c r="G85" i="15"/>
  <c r="F85" i="15"/>
  <c r="F84" i="15"/>
  <c r="G83" i="15"/>
  <c r="F83" i="15"/>
  <c r="F82" i="15"/>
  <c r="F81" i="15"/>
  <c r="G80" i="15"/>
  <c r="F80" i="15"/>
  <c r="G79" i="15"/>
  <c r="F79" i="15"/>
  <c r="F78" i="15"/>
  <c r="G77" i="15"/>
  <c r="F77" i="15"/>
  <c r="F76" i="15"/>
  <c r="F75" i="15"/>
  <c r="F74" i="15"/>
  <c r="G73" i="15"/>
  <c r="F73" i="15"/>
  <c r="F72" i="15"/>
  <c r="G71" i="15"/>
  <c r="F71" i="15"/>
  <c r="F70" i="15"/>
  <c r="G69" i="15"/>
  <c r="F69" i="15"/>
  <c r="F68" i="15"/>
  <c r="G67" i="15"/>
  <c r="F67" i="15"/>
  <c r="G66" i="15"/>
  <c r="F66" i="15"/>
  <c r="G65" i="15"/>
  <c r="F65" i="15"/>
  <c r="F64" i="15"/>
  <c r="G63" i="15"/>
  <c r="F63" i="15"/>
  <c r="F62" i="15"/>
  <c r="G61" i="15"/>
  <c r="F61" i="15"/>
  <c r="F60" i="15"/>
  <c r="G59" i="15"/>
  <c r="F59" i="15"/>
  <c r="F58" i="15"/>
  <c r="F57" i="15"/>
  <c r="G56" i="15"/>
  <c r="F56" i="15"/>
  <c r="G55" i="15"/>
  <c r="F55" i="15"/>
  <c r="F54" i="15"/>
  <c r="G53" i="15"/>
  <c r="F53" i="15"/>
  <c r="F52" i="15"/>
  <c r="F51" i="15"/>
  <c r="F50" i="15"/>
  <c r="G49" i="15"/>
  <c r="F49" i="15"/>
  <c r="F48" i="15"/>
  <c r="G47" i="15"/>
  <c r="F47" i="15"/>
  <c r="F46" i="15"/>
  <c r="G45" i="15"/>
  <c r="F45" i="15"/>
  <c r="F44" i="15"/>
  <c r="G43" i="15"/>
  <c r="F43" i="15"/>
  <c r="F42" i="15"/>
  <c r="G41" i="15"/>
  <c r="F41" i="15"/>
  <c r="F40" i="15"/>
  <c r="F39" i="15"/>
  <c r="G38" i="15"/>
  <c r="F38" i="15"/>
  <c r="G37" i="15"/>
  <c r="F37" i="15"/>
  <c r="F36" i="15"/>
  <c r="G35" i="15"/>
  <c r="F35" i="15"/>
  <c r="F34" i="15"/>
  <c r="F33" i="15"/>
  <c r="F32" i="15"/>
  <c r="G31" i="15"/>
  <c r="F31" i="15"/>
  <c r="G30" i="15"/>
  <c r="F30" i="15"/>
  <c r="G29" i="15"/>
  <c r="F29" i="15"/>
  <c r="F28" i="15"/>
  <c r="G27" i="15"/>
  <c r="F27" i="15"/>
  <c r="F26" i="15"/>
  <c r="G25" i="15"/>
  <c r="F25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7" i="15"/>
  <c r="F7" i="15"/>
  <c r="G6" i="15"/>
  <c r="F6" i="15"/>
  <c r="G5" i="15"/>
  <c r="F5" i="15"/>
  <c r="G4" i="15"/>
  <c r="F4" i="15"/>
  <c r="F98" i="13"/>
  <c r="F97" i="13"/>
  <c r="F96" i="13"/>
  <c r="F95" i="13"/>
  <c r="F94" i="13"/>
  <c r="F93" i="13"/>
  <c r="F92" i="13"/>
  <c r="F91" i="13"/>
  <c r="F90" i="13"/>
  <c r="F89" i="13"/>
  <c r="F88" i="13"/>
  <c r="F87" i="13"/>
  <c r="G86" i="13"/>
  <c r="F86" i="13"/>
  <c r="G85" i="13"/>
  <c r="F85" i="13"/>
  <c r="F84" i="13"/>
  <c r="G83" i="13"/>
  <c r="F83" i="13"/>
  <c r="F82" i="13"/>
  <c r="F81" i="13"/>
  <c r="F80" i="13"/>
  <c r="G79" i="13"/>
  <c r="F79" i="13"/>
  <c r="F78" i="13"/>
  <c r="G77" i="13"/>
  <c r="F77" i="13"/>
  <c r="F76" i="13"/>
  <c r="G75" i="13"/>
  <c r="F75" i="13"/>
  <c r="F74" i="13"/>
  <c r="G73" i="13"/>
  <c r="F73" i="13"/>
  <c r="F72" i="13"/>
  <c r="G71" i="13"/>
  <c r="F71" i="13"/>
  <c r="F70" i="13"/>
  <c r="F69" i="13"/>
  <c r="G68" i="13"/>
  <c r="F68" i="13"/>
  <c r="G67" i="13"/>
  <c r="F67" i="13"/>
  <c r="F66" i="13"/>
  <c r="G65" i="13"/>
  <c r="F65" i="13"/>
  <c r="F64" i="13"/>
  <c r="F63" i="13"/>
  <c r="F62" i="13"/>
  <c r="G61" i="13"/>
  <c r="F61" i="13"/>
  <c r="F60" i="13"/>
  <c r="G59" i="13"/>
  <c r="F59" i="13"/>
  <c r="F58" i="13"/>
  <c r="G57" i="13"/>
  <c r="F57" i="13"/>
  <c r="F56" i="13"/>
  <c r="G55" i="13"/>
  <c r="F55" i="13"/>
  <c r="G54" i="13"/>
  <c r="F54" i="13"/>
  <c r="G53" i="13"/>
  <c r="F53" i="13"/>
  <c r="F52" i="13"/>
  <c r="G51" i="13"/>
  <c r="F51" i="13"/>
  <c r="F50" i="13"/>
  <c r="G49" i="13"/>
  <c r="F49" i="13"/>
  <c r="F48" i="13"/>
  <c r="G47" i="13"/>
  <c r="F47" i="13"/>
  <c r="F46" i="13"/>
  <c r="F45" i="13"/>
  <c r="G44" i="13"/>
  <c r="F44" i="13"/>
  <c r="G43" i="13"/>
  <c r="F43" i="13"/>
  <c r="F42" i="13"/>
  <c r="G41" i="13"/>
  <c r="F41" i="13"/>
  <c r="F40" i="13"/>
  <c r="F39" i="13"/>
  <c r="F38" i="13"/>
  <c r="G37" i="13"/>
  <c r="F37" i="13"/>
  <c r="F36" i="13"/>
  <c r="G35" i="13"/>
  <c r="F35" i="13"/>
  <c r="F34" i="13"/>
  <c r="G33" i="13"/>
  <c r="F33" i="13"/>
  <c r="F32" i="13"/>
  <c r="G31" i="13"/>
  <c r="F31" i="13"/>
  <c r="F30" i="13"/>
  <c r="G29" i="13"/>
  <c r="F29" i="13"/>
  <c r="F28" i="13"/>
  <c r="F27" i="13"/>
  <c r="G26" i="13"/>
  <c r="F26" i="13"/>
  <c r="G25" i="13"/>
  <c r="F25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G85" i="11"/>
  <c r="F85" i="11"/>
  <c r="G84" i="11"/>
  <c r="F84" i="11"/>
  <c r="G83" i="11"/>
  <c r="F83" i="11"/>
  <c r="F82" i="11"/>
  <c r="G81" i="11"/>
  <c r="F81" i="11"/>
  <c r="F80" i="11"/>
  <c r="G79" i="11"/>
  <c r="F79" i="11"/>
  <c r="F78" i="11"/>
  <c r="G77" i="11"/>
  <c r="F77" i="11"/>
  <c r="F76" i="11"/>
  <c r="F75" i="11"/>
  <c r="G74" i="11"/>
  <c r="F74" i="11"/>
  <c r="G73" i="11"/>
  <c r="F73" i="11"/>
  <c r="F72" i="11"/>
  <c r="G71" i="11"/>
  <c r="F71" i="11"/>
  <c r="F70" i="11"/>
  <c r="F69" i="11"/>
  <c r="F68" i="11"/>
  <c r="G67" i="11"/>
  <c r="F67" i="11"/>
  <c r="F66" i="11"/>
  <c r="G65" i="11"/>
  <c r="F65" i="11"/>
  <c r="F64" i="11"/>
  <c r="G63" i="11"/>
  <c r="F63" i="11"/>
  <c r="F62" i="11"/>
  <c r="G61" i="11"/>
  <c r="F61" i="11"/>
  <c r="F60" i="11"/>
  <c r="G59" i="11"/>
  <c r="F59" i="11"/>
  <c r="F58" i="11"/>
  <c r="F57" i="11"/>
  <c r="G56" i="11"/>
  <c r="F56" i="11"/>
  <c r="G55" i="11"/>
  <c r="F55" i="11"/>
  <c r="F54" i="11"/>
  <c r="G53" i="11"/>
  <c r="F53" i="11"/>
  <c r="F52" i="11"/>
  <c r="F51" i="11"/>
  <c r="F50" i="11"/>
  <c r="G49" i="11"/>
  <c r="F49" i="11"/>
  <c r="G48" i="11"/>
  <c r="F48" i="11"/>
  <c r="G47" i="11"/>
  <c r="F47" i="11"/>
  <c r="F46" i="11"/>
  <c r="F45" i="11"/>
  <c r="F44" i="11"/>
  <c r="G43" i="11"/>
  <c r="F43" i="11"/>
  <c r="F42" i="11"/>
  <c r="G41" i="11"/>
  <c r="F41" i="11"/>
  <c r="F40" i="11"/>
  <c r="G39" i="11"/>
  <c r="F39" i="11"/>
  <c r="F38" i="11"/>
  <c r="G37" i="11"/>
  <c r="F37" i="11"/>
  <c r="F36" i="11"/>
  <c r="G35" i="11"/>
  <c r="F35" i="11"/>
  <c r="F34" i="11"/>
  <c r="F33" i="11"/>
  <c r="G32" i="11"/>
  <c r="F32" i="11"/>
  <c r="G31" i="11"/>
  <c r="F31" i="11"/>
  <c r="F30" i="11"/>
  <c r="G29" i="11"/>
  <c r="F29" i="11"/>
  <c r="F28" i="11"/>
  <c r="F27" i="11"/>
  <c r="F26" i="11"/>
  <c r="G25" i="11"/>
  <c r="F25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F24" i="10"/>
  <c r="F25" i="10"/>
  <c r="G25" i="10"/>
  <c r="F26" i="10"/>
  <c r="F27" i="10"/>
  <c r="G27" i="10"/>
  <c r="F28" i="10"/>
  <c r="F29" i="10"/>
  <c r="G29" i="10"/>
  <c r="F30" i="10"/>
  <c r="F31" i="10"/>
  <c r="G31" i="10"/>
  <c r="F32" i="10"/>
  <c r="F33" i="10"/>
  <c r="F34" i="10"/>
  <c r="F35" i="10"/>
  <c r="G35" i="10"/>
  <c r="F36" i="10"/>
  <c r="F37" i="10"/>
  <c r="G37" i="10"/>
  <c r="F38" i="10"/>
  <c r="G38" i="10"/>
  <c r="F39" i="10"/>
  <c r="F40" i="10"/>
  <c r="F41" i="10"/>
  <c r="G41" i="10"/>
  <c r="F42" i="10"/>
  <c r="G42" i="10"/>
  <c r="F43" i="10"/>
  <c r="G43" i="10"/>
  <c r="F44" i="10"/>
  <c r="G44" i="10"/>
  <c r="F45" i="10"/>
  <c r="F46" i="10"/>
  <c r="F47" i="10"/>
  <c r="G47" i="10"/>
  <c r="F48" i="10"/>
  <c r="F49" i="10"/>
  <c r="G49" i="10"/>
  <c r="F50" i="10"/>
  <c r="F51" i="10"/>
  <c r="G51" i="10"/>
  <c r="F52" i="10"/>
  <c r="F53" i="10"/>
  <c r="G53" i="10"/>
  <c r="F54" i="10"/>
  <c r="F55" i="10"/>
  <c r="G55" i="10"/>
  <c r="F56" i="10"/>
  <c r="F57" i="10"/>
  <c r="F58" i="10"/>
  <c r="F59" i="10"/>
  <c r="G59" i="10"/>
  <c r="F60" i="10"/>
  <c r="F61" i="10"/>
  <c r="G61" i="10"/>
  <c r="F62" i="10"/>
  <c r="G62" i="10"/>
  <c r="F63" i="10"/>
  <c r="F64" i="10"/>
  <c r="F65" i="10"/>
  <c r="G65" i="10"/>
  <c r="F66" i="10"/>
  <c r="F67" i="10"/>
  <c r="G67" i="10"/>
  <c r="F68" i="10"/>
  <c r="F69" i="10"/>
  <c r="G69" i="10"/>
  <c r="F70" i="10"/>
  <c r="F71" i="10"/>
  <c r="G71" i="10"/>
  <c r="F72" i="10"/>
  <c r="F73" i="10"/>
  <c r="G73" i="10"/>
  <c r="F74" i="10"/>
  <c r="F75" i="10"/>
  <c r="F76" i="10"/>
  <c r="F77" i="10"/>
  <c r="G77" i="10"/>
  <c r="F78" i="10"/>
  <c r="G78" i="10"/>
  <c r="F79" i="10"/>
  <c r="G79" i="10"/>
  <c r="F80" i="10"/>
  <c r="G80" i="10"/>
  <c r="F81" i="10"/>
  <c r="F82" i="10"/>
  <c r="F83" i="10"/>
  <c r="G83" i="10"/>
  <c r="F84" i="10"/>
  <c r="F85" i="10"/>
  <c r="G85" i="10"/>
  <c r="F86" i="10"/>
  <c r="F87" i="10"/>
  <c r="G87" i="10"/>
  <c r="F88" i="10"/>
  <c r="F89" i="10"/>
  <c r="F90" i="10"/>
  <c r="F91" i="10"/>
  <c r="F92" i="10"/>
  <c r="F93" i="10"/>
  <c r="F94" i="10"/>
  <c r="F95" i="10"/>
  <c r="F96" i="10"/>
  <c r="F97" i="10"/>
  <c r="F98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23" i="81"/>
  <c r="F23" i="81"/>
  <c r="G22" i="81"/>
  <c r="F22" i="81"/>
  <c r="G21" i="81"/>
  <c r="F21" i="81"/>
  <c r="G20" i="81"/>
  <c r="F20" i="81"/>
  <c r="G19" i="81"/>
  <c r="F19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9" i="81"/>
  <c r="F9" i="81"/>
  <c r="G8" i="81"/>
  <c r="F8" i="81"/>
  <c r="G7" i="81"/>
  <c r="F7" i="81"/>
  <c r="G6" i="81"/>
  <c r="F6" i="81"/>
  <c r="G5" i="81"/>
  <c r="F5" i="81"/>
  <c r="G4" i="81"/>
  <c r="F4" i="81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9" i="80"/>
  <c r="F9" i="80"/>
  <c r="G8" i="80"/>
  <c r="F8" i="80"/>
  <c r="G7" i="80"/>
  <c r="F7" i="80"/>
  <c r="G6" i="80"/>
  <c r="F6" i="80"/>
  <c r="G5" i="80"/>
  <c r="F5" i="80"/>
  <c r="G4" i="80"/>
  <c r="F4" i="80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10" i="79"/>
  <c r="F10" i="79"/>
  <c r="G9" i="79"/>
  <c r="F9" i="79"/>
  <c r="G8" i="79"/>
  <c r="F8" i="79"/>
  <c r="G7" i="79"/>
  <c r="F7" i="79"/>
  <c r="G6" i="79"/>
  <c r="F6" i="79"/>
  <c r="G5" i="79"/>
  <c r="F5" i="79"/>
  <c r="G4" i="79"/>
  <c r="F4" i="79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G11" i="78"/>
  <c r="F11" i="78"/>
  <c r="G10" i="78"/>
  <c r="F10" i="78"/>
  <c r="G9" i="78"/>
  <c r="F9" i="78"/>
  <c r="G8" i="78"/>
  <c r="F8" i="78"/>
  <c r="G7" i="78"/>
  <c r="F7" i="78"/>
  <c r="G6" i="78"/>
  <c r="F6" i="78"/>
  <c r="G5" i="78"/>
  <c r="F5" i="78"/>
  <c r="G4" i="78"/>
  <c r="F4" i="78"/>
  <c r="G23" i="77"/>
  <c r="F23" i="77"/>
  <c r="G22" i="77"/>
  <c r="F22" i="77"/>
  <c r="G21" i="77"/>
  <c r="F21" i="77"/>
  <c r="G20" i="77"/>
  <c r="F20" i="77"/>
  <c r="G19" i="77"/>
  <c r="F19" i="77"/>
  <c r="G18" i="77"/>
  <c r="F18" i="77"/>
  <c r="G17" i="77"/>
  <c r="F17" i="77"/>
  <c r="G16" i="77"/>
  <c r="F16" i="77"/>
  <c r="G15" i="77"/>
  <c r="F15" i="77"/>
  <c r="G14" i="77"/>
  <c r="F14" i="77"/>
  <c r="G13" i="77"/>
  <c r="F13" i="77"/>
  <c r="G12" i="77"/>
  <c r="F12" i="77"/>
  <c r="G11" i="77"/>
  <c r="F11" i="77"/>
  <c r="G10" i="77"/>
  <c r="F10" i="77"/>
  <c r="G9" i="77"/>
  <c r="F9" i="77"/>
  <c r="G8" i="77"/>
  <c r="F8" i="77"/>
  <c r="G7" i="77"/>
  <c r="F7" i="77"/>
  <c r="G6" i="77"/>
  <c r="F6" i="77"/>
  <c r="G5" i="77"/>
  <c r="F5" i="77"/>
  <c r="G4" i="77"/>
  <c r="F4" i="77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G11" i="76"/>
  <c r="F11" i="76"/>
  <c r="G10" i="76"/>
  <c r="F10" i="76"/>
  <c r="G9" i="76"/>
  <c r="F9" i="76"/>
  <c r="G8" i="76"/>
  <c r="F8" i="76"/>
  <c r="G7" i="76"/>
  <c r="F7" i="76"/>
  <c r="G6" i="76"/>
  <c r="F6" i="76"/>
  <c r="G5" i="76"/>
  <c r="F5" i="76"/>
  <c r="G4" i="76"/>
  <c r="F4" i="76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9" i="75"/>
  <c r="F9" i="75"/>
  <c r="G8" i="75"/>
  <c r="F8" i="75"/>
  <c r="G7" i="75"/>
  <c r="F7" i="75"/>
  <c r="G6" i="75"/>
  <c r="F6" i="75"/>
  <c r="G5" i="75"/>
  <c r="F5" i="75"/>
  <c r="G4" i="75"/>
  <c r="F4" i="75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10" i="74"/>
  <c r="F10" i="74"/>
  <c r="G9" i="74"/>
  <c r="F9" i="74"/>
  <c r="G8" i="74"/>
  <c r="F8" i="74"/>
  <c r="G7" i="74"/>
  <c r="F7" i="74"/>
  <c r="G6" i="74"/>
  <c r="F6" i="74"/>
  <c r="G5" i="74"/>
  <c r="F5" i="74"/>
  <c r="G4" i="74"/>
  <c r="F4" i="74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7" i="73"/>
  <c r="F7" i="73"/>
  <c r="G6" i="73"/>
  <c r="F6" i="73"/>
  <c r="G5" i="73"/>
  <c r="F5" i="73"/>
  <c r="G4" i="73"/>
  <c r="F4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G11" i="72"/>
  <c r="F11" i="72"/>
  <c r="G10" i="72"/>
  <c r="F10" i="72"/>
  <c r="G9" i="72"/>
  <c r="F9" i="72"/>
  <c r="G8" i="72"/>
  <c r="F8" i="72"/>
  <c r="G7" i="72"/>
  <c r="F7" i="72"/>
  <c r="G6" i="72"/>
  <c r="F6" i="72"/>
  <c r="G5" i="72"/>
  <c r="F5" i="72"/>
  <c r="G4" i="72"/>
  <c r="F4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G11" i="71"/>
  <c r="F11" i="71"/>
  <c r="G10" i="71"/>
  <c r="F10" i="71"/>
  <c r="G9" i="71"/>
  <c r="F9" i="71"/>
  <c r="G8" i="71"/>
  <c r="F8" i="71"/>
  <c r="G7" i="71"/>
  <c r="F7" i="71"/>
  <c r="G6" i="71"/>
  <c r="F6" i="71"/>
  <c r="G5" i="71"/>
  <c r="F5" i="71"/>
  <c r="G4" i="71"/>
  <c r="F4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F9" i="70"/>
  <c r="G8" i="70"/>
  <c r="F8" i="70"/>
  <c r="G7" i="70"/>
  <c r="F7" i="70"/>
  <c r="G6" i="70"/>
  <c r="F6" i="70"/>
  <c r="G5" i="70"/>
  <c r="F5" i="70"/>
  <c r="G4" i="70"/>
  <c r="F4" i="70"/>
  <c r="G23" i="69"/>
  <c r="F23" i="69"/>
  <c r="G22" i="69"/>
  <c r="F22" i="69"/>
  <c r="G21" i="69"/>
  <c r="F21" i="69"/>
  <c r="G20" i="69"/>
  <c r="F20" i="69"/>
  <c r="G19" i="69"/>
  <c r="F19" i="69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7" i="69"/>
  <c r="F7" i="69"/>
  <c r="G6" i="69"/>
  <c r="F6" i="69"/>
  <c r="G5" i="69"/>
  <c r="F5" i="69"/>
  <c r="G4" i="69"/>
  <c r="F4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9" i="68"/>
  <c r="F9" i="68"/>
  <c r="G8" i="68"/>
  <c r="F8" i="68"/>
  <c r="G7" i="68"/>
  <c r="F7" i="68"/>
  <c r="G6" i="68"/>
  <c r="F6" i="68"/>
  <c r="G5" i="68"/>
  <c r="F5" i="68"/>
  <c r="G4" i="68"/>
  <c r="F4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G8" i="67"/>
  <c r="F8" i="67"/>
  <c r="G7" i="67"/>
  <c r="F7" i="67"/>
  <c r="G6" i="67"/>
  <c r="F6" i="67"/>
  <c r="G5" i="67"/>
  <c r="F5" i="67"/>
  <c r="G4" i="67"/>
  <c r="F4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G11" i="66"/>
  <c r="F11" i="66"/>
  <c r="G10" i="66"/>
  <c r="F10" i="66"/>
  <c r="G9" i="66"/>
  <c r="F9" i="66"/>
  <c r="G8" i="66"/>
  <c r="F8" i="66"/>
  <c r="G7" i="66"/>
  <c r="F7" i="66"/>
  <c r="G6" i="66"/>
  <c r="F6" i="66"/>
  <c r="G5" i="66"/>
  <c r="F5" i="66"/>
  <c r="G4" i="66"/>
  <c r="F4" i="66"/>
  <c r="G23" i="65"/>
  <c r="F23" i="65"/>
  <c r="G22" i="65"/>
  <c r="F22" i="65"/>
  <c r="G21" i="65"/>
  <c r="F21" i="65"/>
  <c r="G20" i="65"/>
  <c r="F20" i="65"/>
  <c r="G19" i="65"/>
  <c r="F19" i="65"/>
  <c r="G18" i="65"/>
  <c r="F18" i="65"/>
  <c r="G17" i="65"/>
  <c r="F17" i="65"/>
  <c r="G16" i="65"/>
  <c r="F16" i="65"/>
  <c r="G15" i="65"/>
  <c r="F15" i="65"/>
  <c r="G14" i="65"/>
  <c r="F14" i="65"/>
  <c r="G13" i="65"/>
  <c r="F13" i="65"/>
  <c r="G12" i="65"/>
  <c r="F12" i="65"/>
  <c r="G11" i="65"/>
  <c r="F11" i="65"/>
  <c r="G10" i="65"/>
  <c r="F10" i="65"/>
  <c r="G9" i="65"/>
  <c r="F9" i="65"/>
  <c r="G8" i="65"/>
  <c r="F8" i="65"/>
  <c r="G7" i="65"/>
  <c r="F7" i="65"/>
  <c r="G6" i="65"/>
  <c r="F6" i="65"/>
  <c r="G5" i="65"/>
  <c r="F5" i="65"/>
  <c r="G4" i="65"/>
  <c r="F4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G11" i="64"/>
  <c r="F11" i="64"/>
  <c r="G10" i="64"/>
  <c r="F10" i="64"/>
  <c r="G9" i="64"/>
  <c r="F9" i="64"/>
  <c r="G8" i="64"/>
  <c r="F8" i="64"/>
  <c r="G7" i="64"/>
  <c r="F7" i="64"/>
  <c r="G6" i="64"/>
  <c r="F6" i="64"/>
  <c r="G5" i="64"/>
  <c r="F5" i="64"/>
  <c r="G4" i="64"/>
  <c r="F4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G11" i="63"/>
  <c r="F11" i="63"/>
  <c r="G10" i="63"/>
  <c r="F10" i="63"/>
  <c r="G9" i="63"/>
  <c r="F9" i="63"/>
  <c r="G8" i="63"/>
  <c r="F8" i="63"/>
  <c r="G7" i="63"/>
  <c r="F7" i="63"/>
  <c r="G6" i="63"/>
  <c r="F6" i="63"/>
  <c r="G5" i="63"/>
  <c r="F5" i="63"/>
  <c r="G4" i="63"/>
  <c r="F4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7" i="62"/>
  <c r="F7" i="62"/>
  <c r="G6" i="62"/>
  <c r="F6" i="62"/>
  <c r="G5" i="62"/>
  <c r="F5" i="62"/>
  <c r="G4" i="62"/>
  <c r="F4" i="62"/>
  <c r="G23" i="61"/>
  <c r="F23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5" i="61"/>
  <c r="F15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7" i="61"/>
  <c r="F7" i="61"/>
  <c r="G6" i="61"/>
  <c r="F6" i="61"/>
  <c r="G5" i="61"/>
  <c r="F5" i="61"/>
  <c r="G4" i="61"/>
  <c r="F4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G11" i="60"/>
  <c r="F11" i="60"/>
  <c r="G10" i="60"/>
  <c r="F10" i="60"/>
  <c r="G9" i="60"/>
  <c r="F9" i="60"/>
  <c r="G8" i="60"/>
  <c r="F8" i="60"/>
  <c r="G7" i="60"/>
  <c r="F7" i="60"/>
  <c r="G6" i="60"/>
  <c r="F6" i="60"/>
  <c r="G5" i="60"/>
  <c r="F5" i="60"/>
  <c r="G4" i="60"/>
  <c r="F4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G11" i="59"/>
  <c r="F11" i="59"/>
  <c r="G10" i="59"/>
  <c r="F10" i="59"/>
  <c r="G9" i="59"/>
  <c r="F9" i="59"/>
  <c r="G8" i="59"/>
  <c r="F8" i="59"/>
  <c r="G7" i="59"/>
  <c r="F7" i="59"/>
  <c r="G6" i="59"/>
  <c r="F6" i="59"/>
  <c r="G5" i="59"/>
  <c r="F5" i="59"/>
  <c r="G4" i="59"/>
  <c r="F4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G11" i="58"/>
  <c r="F11" i="58"/>
  <c r="G10" i="58"/>
  <c r="F10" i="58"/>
  <c r="G9" i="58"/>
  <c r="F9" i="58"/>
  <c r="G8" i="58"/>
  <c r="F8" i="58"/>
  <c r="G7" i="58"/>
  <c r="F7" i="58"/>
  <c r="G6" i="58"/>
  <c r="F6" i="58"/>
  <c r="G5" i="58"/>
  <c r="F5" i="58"/>
  <c r="G4" i="58"/>
  <c r="F4" i="58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G11" i="40"/>
  <c r="F11" i="40"/>
  <c r="G10" i="40"/>
  <c r="F10" i="40"/>
  <c r="G9" i="40"/>
  <c r="F9" i="40"/>
  <c r="G8" i="40"/>
  <c r="F8" i="40"/>
  <c r="G7" i="40"/>
  <c r="F7" i="40"/>
  <c r="G6" i="40"/>
  <c r="F6" i="40"/>
  <c r="G5" i="40"/>
  <c r="F5" i="40"/>
  <c r="G4" i="40"/>
  <c r="F4" i="40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G8" i="39"/>
  <c r="F8" i="39"/>
  <c r="G7" i="39"/>
  <c r="F7" i="39"/>
  <c r="G6" i="39"/>
  <c r="F6" i="39"/>
  <c r="G5" i="39"/>
  <c r="F5" i="39"/>
  <c r="G4" i="39"/>
  <c r="F4" i="39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7" i="38"/>
  <c r="F7" i="38"/>
  <c r="G6" i="38"/>
  <c r="F6" i="38"/>
  <c r="G5" i="38"/>
  <c r="F5" i="38"/>
  <c r="G4" i="38"/>
  <c r="F4" i="38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G8" i="37"/>
  <c r="F8" i="37"/>
  <c r="G7" i="37"/>
  <c r="F7" i="37"/>
  <c r="G6" i="37"/>
  <c r="F6" i="37"/>
  <c r="G5" i="37"/>
  <c r="F5" i="37"/>
  <c r="G4" i="37"/>
  <c r="F4" i="37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G11" i="36"/>
  <c r="F11" i="36"/>
  <c r="G10" i="36"/>
  <c r="F10" i="36"/>
  <c r="G9" i="36"/>
  <c r="F9" i="36"/>
  <c r="G8" i="36"/>
  <c r="F8" i="36"/>
  <c r="G7" i="36"/>
  <c r="F7" i="36"/>
  <c r="G6" i="36"/>
  <c r="F6" i="36"/>
  <c r="G5" i="36"/>
  <c r="F5" i="36"/>
  <c r="G4" i="36"/>
  <c r="F4" i="36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7" i="33"/>
  <c r="F7" i="33"/>
  <c r="G6" i="33"/>
  <c r="F6" i="33"/>
  <c r="G5" i="33"/>
  <c r="F5" i="33"/>
  <c r="G4" i="33"/>
  <c r="F4" i="33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7" i="31"/>
  <c r="F7" i="31"/>
  <c r="G6" i="31"/>
  <c r="F6" i="31"/>
  <c r="G5" i="31"/>
  <c r="F5" i="31"/>
  <c r="G4" i="31"/>
  <c r="F4" i="31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G11" i="30"/>
  <c r="F11" i="30"/>
  <c r="G10" i="30"/>
  <c r="F10" i="30"/>
  <c r="G9" i="30"/>
  <c r="F9" i="30"/>
  <c r="G8" i="30"/>
  <c r="F8" i="30"/>
  <c r="G7" i="30"/>
  <c r="F7" i="30"/>
  <c r="G6" i="30"/>
  <c r="F6" i="30"/>
  <c r="G5" i="30"/>
  <c r="F5" i="30"/>
  <c r="G4" i="30"/>
  <c r="F4" i="30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7" i="29"/>
  <c r="F7" i="29"/>
  <c r="G6" i="29"/>
  <c r="F6" i="29"/>
  <c r="G5" i="29"/>
  <c r="F5" i="29"/>
  <c r="G4" i="29"/>
  <c r="F4" i="29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7" i="28"/>
  <c r="F7" i="28"/>
  <c r="G6" i="28"/>
  <c r="F6" i="28"/>
  <c r="G5" i="28"/>
  <c r="F5" i="28"/>
  <c r="G4" i="28"/>
  <c r="F4" i="28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G11" i="27"/>
  <c r="F11" i="27"/>
  <c r="G10" i="27"/>
  <c r="F10" i="27"/>
  <c r="G9" i="27"/>
  <c r="F9" i="27"/>
  <c r="G8" i="27"/>
  <c r="F8" i="27"/>
  <c r="G7" i="27"/>
  <c r="F7" i="27"/>
  <c r="G6" i="27"/>
  <c r="F6" i="27"/>
  <c r="G5" i="27"/>
  <c r="F5" i="27"/>
  <c r="G4" i="27"/>
  <c r="F4" i="27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7" i="26"/>
  <c r="F7" i="26"/>
  <c r="G6" i="26"/>
  <c r="F6" i="26"/>
  <c r="G5" i="26"/>
  <c r="F5" i="26"/>
  <c r="G4" i="26"/>
  <c r="F4" i="26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G15" i="25"/>
  <c r="F15" i="25"/>
  <c r="G14" i="25"/>
  <c r="F14" i="25"/>
  <c r="G13" i="25"/>
  <c r="F13" i="25"/>
  <c r="G12" i="25"/>
  <c r="F12" i="25"/>
  <c r="G11" i="25"/>
  <c r="F11" i="25"/>
  <c r="G10" i="25"/>
  <c r="F10" i="25"/>
  <c r="G9" i="25"/>
  <c r="F9" i="25"/>
  <c r="G8" i="25"/>
  <c r="F8" i="25"/>
  <c r="G7" i="25"/>
  <c r="F7" i="25"/>
  <c r="G6" i="25"/>
  <c r="F6" i="25"/>
  <c r="G5" i="25"/>
  <c r="F5" i="25"/>
  <c r="G4" i="25"/>
  <c r="F4" i="25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4" i="23"/>
  <c r="F4" i="23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7" i="22"/>
  <c r="F7" i="22"/>
  <c r="G6" i="22"/>
  <c r="F6" i="22"/>
  <c r="G5" i="22"/>
  <c r="F5" i="22"/>
  <c r="G4" i="22"/>
  <c r="F4" i="22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G15" i="21"/>
  <c r="F15" i="21"/>
  <c r="G14" i="21"/>
  <c r="F14" i="21"/>
  <c r="G13" i="21"/>
  <c r="F13" i="21"/>
  <c r="G12" i="21"/>
  <c r="F12" i="21"/>
  <c r="G11" i="21"/>
  <c r="F11" i="21"/>
  <c r="G10" i="21"/>
  <c r="F10" i="21"/>
  <c r="G9" i="21"/>
  <c r="F9" i="21"/>
  <c r="G8" i="21"/>
  <c r="F8" i="21"/>
  <c r="G7" i="21"/>
  <c r="F7" i="21"/>
  <c r="G6" i="21"/>
  <c r="F6" i="21"/>
  <c r="G5" i="21"/>
  <c r="F5" i="21"/>
  <c r="G4" i="21"/>
  <c r="F4" i="21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G15" i="19"/>
  <c r="F15" i="19"/>
  <c r="G14" i="19"/>
  <c r="F14" i="19"/>
  <c r="G13" i="19"/>
  <c r="F13" i="19"/>
  <c r="G12" i="19"/>
  <c r="F12" i="19"/>
  <c r="G11" i="19"/>
  <c r="F11" i="19"/>
  <c r="G10" i="19"/>
  <c r="F10" i="19"/>
  <c r="G9" i="19"/>
  <c r="F9" i="19"/>
  <c r="G8" i="19"/>
  <c r="F8" i="19"/>
  <c r="G7" i="19"/>
  <c r="F7" i="19"/>
  <c r="G6" i="19"/>
  <c r="F6" i="19"/>
  <c r="G5" i="19"/>
  <c r="F5" i="19"/>
  <c r="G4" i="19"/>
  <c r="F4" i="19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7" i="14"/>
  <c r="F7" i="14"/>
  <c r="G6" i="14"/>
  <c r="F6" i="14"/>
  <c r="G5" i="14"/>
  <c r="F5" i="14"/>
  <c r="G4" i="14"/>
  <c r="F4" i="14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G4" i="12"/>
  <c r="F4" i="1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4" i="9"/>
  <c r="AX97" i="105"/>
  <c r="AX96" i="105"/>
  <c r="AX95" i="105"/>
  <c r="AX94" i="105"/>
  <c r="AX93" i="105"/>
  <c r="AX92" i="105"/>
  <c r="AX91" i="105"/>
  <c r="AX90" i="105"/>
  <c r="AX89" i="105"/>
  <c r="AX88" i="105"/>
  <c r="AX87" i="105"/>
  <c r="AX86" i="105"/>
  <c r="AX85" i="105"/>
  <c r="AX84" i="105"/>
  <c r="AX83" i="105"/>
  <c r="AX82" i="105"/>
  <c r="AX81" i="105"/>
  <c r="AX80" i="105"/>
  <c r="AX79" i="105"/>
  <c r="AX78" i="105"/>
  <c r="AX77" i="105"/>
  <c r="AX76" i="105"/>
  <c r="AX75" i="105"/>
  <c r="AX74" i="105"/>
  <c r="AX73" i="105"/>
  <c r="AX72" i="105"/>
  <c r="AX71" i="105"/>
  <c r="AX70" i="105"/>
  <c r="AX97" i="104"/>
  <c r="AX96" i="104"/>
  <c r="AX95" i="104"/>
  <c r="AX94" i="104"/>
  <c r="AX93" i="104"/>
  <c r="AX92" i="104"/>
  <c r="AX91" i="104"/>
  <c r="AX90" i="104"/>
  <c r="AX89" i="104"/>
  <c r="AX88" i="104"/>
  <c r="AX87" i="104"/>
  <c r="AX86" i="104"/>
  <c r="AX85" i="104"/>
  <c r="AX84" i="104"/>
  <c r="AX83" i="104"/>
  <c r="AX82" i="104"/>
  <c r="AX81" i="104"/>
  <c r="AX80" i="104"/>
  <c r="AX97" i="103"/>
  <c r="AX96" i="103"/>
  <c r="AX95" i="103"/>
  <c r="AX94" i="103"/>
  <c r="AX93" i="103"/>
  <c r="AX92" i="103"/>
  <c r="AX91" i="103"/>
  <c r="AX90" i="103"/>
  <c r="AX97" i="101"/>
  <c r="AX96" i="101"/>
  <c r="AX95" i="101"/>
  <c r="AX94" i="101"/>
  <c r="AX93" i="101"/>
  <c r="AX92" i="101"/>
  <c r="AX91" i="101"/>
  <c r="AX90" i="101"/>
  <c r="AX89" i="101"/>
  <c r="AX88" i="101"/>
  <c r="AX87" i="101"/>
  <c r="AX86" i="101"/>
  <c r="AX85" i="101"/>
  <c r="AX84" i="101"/>
  <c r="AX83" i="101"/>
  <c r="AX82" i="101"/>
  <c r="AX81" i="101"/>
  <c r="AX80" i="101"/>
  <c r="AX79" i="101"/>
  <c r="AX78" i="101"/>
  <c r="AX77" i="101"/>
  <c r="AX76" i="101"/>
  <c r="AX75" i="101"/>
  <c r="AX74" i="101"/>
  <c r="AX73" i="101"/>
  <c r="AX72" i="101"/>
  <c r="AX71" i="101"/>
  <c r="AX70" i="101"/>
  <c r="AX97" i="100"/>
  <c r="AX96" i="100"/>
  <c r="AX95" i="100"/>
  <c r="AX94" i="100"/>
  <c r="AX93" i="100"/>
  <c r="AX92" i="100"/>
  <c r="AX91" i="100"/>
  <c r="AX90" i="100"/>
  <c r="AX89" i="100"/>
  <c r="AX88" i="100"/>
  <c r="AX87" i="100"/>
  <c r="AX86" i="100"/>
  <c r="AX85" i="100"/>
  <c r="AX84" i="100"/>
  <c r="AX83" i="100"/>
  <c r="AX82" i="100"/>
  <c r="AX81" i="100"/>
  <c r="AX80" i="100"/>
  <c r="AX97" i="99"/>
  <c r="AX96" i="99"/>
  <c r="AX95" i="99"/>
  <c r="AX94" i="99"/>
  <c r="AX93" i="99"/>
  <c r="AX92" i="99"/>
  <c r="AX91" i="99"/>
  <c r="AX90" i="99"/>
  <c r="AX97" i="97"/>
  <c r="AX96" i="97"/>
  <c r="AX95" i="97"/>
  <c r="AX94" i="97"/>
  <c r="AX93" i="97"/>
  <c r="AX92" i="97"/>
  <c r="AX91" i="97"/>
  <c r="AX90" i="97"/>
  <c r="AX89" i="97"/>
  <c r="AX88" i="97"/>
  <c r="AX87" i="97"/>
  <c r="AX86" i="97"/>
  <c r="AX85" i="97"/>
  <c r="AX84" i="97"/>
  <c r="AX83" i="97"/>
  <c r="AX82" i="97"/>
  <c r="AX81" i="97"/>
  <c r="AX80" i="97"/>
  <c r="AX79" i="97"/>
  <c r="AX78" i="97"/>
  <c r="AX77" i="97"/>
  <c r="AX76" i="97"/>
  <c r="AX75" i="97"/>
  <c r="AX74" i="97"/>
  <c r="AX73" i="97"/>
  <c r="AX72" i="97"/>
  <c r="AX71" i="97"/>
  <c r="AX70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97" i="95"/>
  <c r="AX96" i="95"/>
  <c r="AX95" i="95"/>
  <c r="AX94" i="95"/>
  <c r="AX93" i="95"/>
  <c r="AX92" i="95"/>
  <c r="AX91" i="95"/>
  <c r="AX90" i="95"/>
  <c r="AX97" i="93"/>
  <c r="AX96" i="93"/>
  <c r="AX95" i="93"/>
  <c r="AX94" i="93"/>
  <c r="AX93" i="93"/>
  <c r="AX92" i="93"/>
  <c r="AX91" i="93"/>
  <c r="AX90" i="93"/>
  <c r="AX89" i="93"/>
  <c r="AX88" i="93"/>
  <c r="AX87" i="93"/>
  <c r="AX86" i="93"/>
  <c r="AX85" i="93"/>
  <c r="AX84" i="93"/>
  <c r="AX83" i="93"/>
  <c r="AX82" i="93"/>
  <c r="AX81" i="93"/>
  <c r="AX80" i="93"/>
  <c r="AX79" i="93"/>
  <c r="AX78" i="93"/>
  <c r="AX77" i="93"/>
  <c r="AX76" i="93"/>
  <c r="AX75" i="93"/>
  <c r="AX74" i="93"/>
  <c r="AX73" i="93"/>
  <c r="AX72" i="93"/>
  <c r="AX71" i="93"/>
  <c r="AX70" i="93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97" i="91"/>
  <c r="AX96" i="91"/>
  <c r="AX95" i="91"/>
  <c r="AX94" i="91"/>
  <c r="AX93" i="91"/>
  <c r="AX92" i="91"/>
  <c r="AX91" i="91"/>
  <c r="AX90" i="91"/>
  <c r="AX97" i="89"/>
  <c r="AX96" i="89"/>
  <c r="AX95" i="89"/>
  <c r="AX94" i="89"/>
  <c r="AX93" i="89"/>
  <c r="AX92" i="89"/>
  <c r="AX91" i="89"/>
  <c r="AX90" i="89"/>
  <c r="AX89" i="89"/>
  <c r="AX88" i="89"/>
  <c r="AX87" i="89"/>
  <c r="AX86" i="89"/>
  <c r="AX85" i="89"/>
  <c r="AX84" i="89"/>
  <c r="AX83" i="89"/>
  <c r="AX82" i="89"/>
  <c r="AX81" i="89"/>
  <c r="AX80" i="89"/>
  <c r="AX79" i="89"/>
  <c r="AX78" i="89"/>
  <c r="AX77" i="89"/>
  <c r="AX76" i="89"/>
  <c r="AX75" i="89"/>
  <c r="AX74" i="89"/>
  <c r="AX73" i="89"/>
  <c r="AX72" i="89"/>
  <c r="AX71" i="89"/>
  <c r="AX70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97" i="87"/>
  <c r="AX96" i="87"/>
  <c r="AX95" i="87"/>
  <c r="AX94" i="87"/>
  <c r="AX93" i="87"/>
  <c r="AX92" i="87"/>
  <c r="AX91" i="87"/>
  <c r="AX90" i="87"/>
  <c r="AX97" i="86"/>
  <c r="AX96" i="86"/>
  <c r="AX95" i="86"/>
  <c r="AX94" i="86"/>
  <c r="AX93" i="86"/>
  <c r="AX92" i="86"/>
  <c r="AX91" i="86"/>
  <c r="AX90" i="86"/>
  <c r="AX89" i="86"/>
  <c r="AX88" i="86"/>
  <c r="AX87" i="86"/>
  <c r="AX86" i="86"/>
  <c r="AX85" i="86"/>
  <c r="AX84" i="86"/>
  <c r="AX83" i="86"/>
  <c r="AX82" i="86"/>
  <c r="AX81" i="86"/>
  <c r="AX80" i="86"/>
  <c r="AX79" i="86"/>
  <c r="AX78" i="86"/>
  <c r="AX77" i="86"/>
  <c r="AX76" i="86"/>
  <c r="AX75" i="86"/>
  <c r="AX74" i="86"/>
  <c r="AX73" i="86"/>
  <c r="AX72" i="86"/>
  <c r="AX71" i="86"/>
  <c r="AX70" i="86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97" i="83"/>
  <c r="AX96" i="83"/>
  <c r="AX95" i="83"/>
  <c r="AX94" i="83"/>
  <c r="AX93" i="83"/>
  <c r="AX92" i="83"/>
  <c r="AX91" i="83"/>
  <c r="AX90" i="83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AX79" i="47"/>
  <c r="AX78" i="47"/>
  <c r="AX77" i="47"/>
  <c r="AX76" i="47"/>
  <c r="AX75" i="47"/>
  <c r="AX74" i="47"/>
  <c r="AX73" i="47"/>
  <c r="AX72" i="47"/>
  <c r="AX71" i="47"/>
  <c r="AX70" i="47"/>
  <c r="AX97" i="45"/>
  <c r="AX96" i="45"/>
  <c r="AX95" i="45"/>
  <c r="AX94" i="45"/>
  <c r="AX93" i="45"/>
  <c r="AX92" i="45"/>
  <c r="AX91" i="45"/>
  <c r="AX90" i="45"/>
  <c r="AX89" i="45"/>
  <c r="AX88" i="45"/>
  <c r="AX87" i="45"/>
  <c r="AX86" i="45"/>
  <c r="AX85" i="45"/>
  <c r="AX84" i="45"/>
  <c r="AX83" i="45"/>
  <c r="AX82" i="45"/>
  <c r="AX81" i="45"/>
  <c r="AX80" i="45"/>
  <c r="AX97" i="43"/>
  <c r="AX96" i="43"/>
  <c r="AX95" i="43"/>
  <c r="AX94" i="43"/>
  <c r="AX93" i="43"/>
  <c r="AX92" i="43"/>
  <c r="AX91" i="43"/>
  <c r="AX90" i="43"/>
  <c r="AX97" i="52"/>
  <c r="AX96" i="52"/>
  <c r="AX95" i="52"/>
  <c r="AX94" i="52"/>
  <c r="AX93" i="52"/>
  <c r="AX92" i="52"/>
  <c r="AX91" i="52"/>
  <c r="AX90" i="52"/>
  <c r="AX89" i="52"/>
  <c r="AX88" i="52"/>
  <c r="AX87" i="52"/>
  <c r="AX86" i="52"/>
  <c r="AX85" i="52"/>
  <c r="AX84" i="52"/>
  <c r="AX83" i="52"/>
  <c r="AX82" i="52"/>
  <c r="AX81" i="52"/>
  <c r="AX80" i="52"/>
  <c r="AX79" i="52"/>
  <c r="AX78" i="52"/>
  <c r="AX77" i="52"/>
  <c r="AX76" i="52"/>
  <c r="AX75" i="52"/>
  <c r="AX74" i="52"/>
  <c r="AX73" i="52"/>
  <c r="AX72" i="52"/>
  <c r="AX71" i="52"/>
  <c r="AX70" i="52"/>
  <c r="AX97" i="51"/>
  <c r="AX96" i="51"/>
  <c r="AX95" i="51"/>
  <c r="AX94" i="51"/>
  <c r="AX93" i="51"/>
  <c r="AX92" i="51"/>
  <c r="AX91" i="51"/>
  <c r="AX90" i="51"/>
  <c r="AX89" i="51"/>
  <c r="AX88" i="51"/>
  <c r="AX87" i="51"/>
  <c r="AX86" i="51"/>
  <c r="AX85" i="51"/>
  <c r="AX84" i="51"/>
  <c r="AX83" i="51"/>
  <c r="AX82" i="51"/>
  <c r="AX81" i="51"/>
  <c r="AX80" i="51"/>
  <c r="AX97" i="49"/>
  <c r="AX96" i="49"/>
  <c r="AX95" i="49"/>
  <c r="AX94" i="49"/>
  <c r="AX93" i="49"/>
  <c r="AX92" i="49"/>
  <c r="AX91" i="49"/>
  <c r="AX90" i="49"/>
  <c r="AX97" i="53"/>
  <c r="AX96" i="53"/>
  <c r="AX95" i="53"/>
  <c r="AX94" i="53"/>
  <c r="AX93" i="53"/>
  <c r="AX92" i="53"/>
  <c r="AX91" i="53"/>
  <c r="AX90" i="53"/>
  <c r="AX89" i="53"/>
  <c r="AX88" i="53"/>
  <c r="AX87" i="53"/>
  <c r="AX86" i="53"/>
  <c r="AX85" i="53"/>
  <c r="AX84" i="53"/>
  <c r="AX83" i="53"/>
  <c r="AX82" i="53"/>
  <c r="AX81" i="53"/>
  <c r="AX80" i="53"/>
  <c r="AX79" i="53"/>
  <c r="AX78" i="53"/>
  <c r="AX77" i="53"/>
  <c r="AX76" i="53"/>
  <c r="AX75" i="53"/>
  <c r="AX74" i="53"/>
  <c r="AX73" i="53"/>
  <c r="AX72" i="53"/>
  <c r="AX71" i="53"/>
  <c r="AX70" i="53"/>
  <c r="AX97" i="54"/>
  <c r="AX96" i="54"/>
  <c r="AX95" i="54"/>
  <c r="AX94" i="54"/>
  <c r="AX93" i="54"/>
  <c r="AX92" i="54"/>
  <c r="AX91" i="54"/>
  <c r="AX90" i="54"/>
  <c r="AX89" i="54"/>
  <c r="AX88" i="54"/>
  <c r="AX87" i="54"/>
  <c r="AX86" i="54"/>
  <c r="AX85" i="54"/>
  <c r="AX84" i="54"/>
  <c r="AX83" i="54"/>
  <c r="AX82" i="54"/>
  <c r="AX81" i="54"/>
  <c r="AX80" i="54"/>
  <c r="AX97" i="55"/>
  <c r="AX96" i="55"/>
  <c r="AX95" i="55"/>
  <c r="AX94" i="55"/>
  <c r="AX93" i="55"/>
  <c r="AX92" i="55"/>
  <c r="AX91" i="55"/>
  <c r="AX90" i="55"/>
  <c r="AX97" i="46"/>
  <c r="AX96" i="46"/>
  <c r="AX95" i="46"/>
  <c r="AX94" i="46"/>
  <c r="AX93" i="46"/>
  <c r="AX92" i="46"/>
  <c r="AX91" i="46"/>
  <c r="AX90" i="46"/>
  <c r="AX89" i="46"/>
  <c r="AX88" i="46"/>
  <c r="AX87" i="46"/>
  <c r="AX86" i="46"/>
  <c r="AX85" i="46"/>
  <c r="AX84" i="46"/>
  <c r="AX83" i="46"/>
  <c r="AX82" i="46"/>
  <c r="AX81" i="46"/>
  <c r="AX80" i="46"/>
  <c r="AX79" i="46"/>
  <c r="AX78" i="46"/>
  <c r="AX77" i="46"/>
  <c r="AX76" i="46"/>
  <c r="AX75" i="46"/>
  <c r="AX74" i="46"/>
  <c r="AX73" i="46"/>
  <c r="AX72" i="46"/>
  <c r="AX71" i="46"/>
  <c r="AX70" i="46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97" i="41"/>
  <c r="AX96" i="41"/>
  <c r="AX95" i="41"/>
  <c r="AX94" i="41"/>
  <c r="AX93" i="41"/>
  <c r="AX92" i="41"/>
  <c r="AX91" i="41"/>
  <c r="AX90" i="4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AX97" i="20"/>
  <c r="AX96" i="20"/>
  <c r="AX95" i="20"/>
  <c r="AX94" i="20"/>
  <c r="AX93" i="20"/>
  <c r="AX92" i="20"/>
  <c r="AX91" i="20"/>
  <c r="AX90" i="20"/>
  <c r="AX89" i="20"/>
  <c r="AX88" i="20"/>
  <c r="AX87" i="20"/>
  <c r="AX86" i="20"/>
  <c r="AX85" i="20"/>
  <c r="AX84" i="20"/>
  <c r="AX83" i="20"/>
  <c r="AX82" i="20"/>
  <c r="AX81" i="20"/>
  <c r="AX80" i="20"/>
  <c r="AX97" i="16"/>
  <c r="AX96" i="16"/>
  <c r="AX95" i="16"/>
  <c r="AX94" i="16"/>
  <c r="AX93" i="16"/>
  <c r="AX92" i="16"/>
  <c r="AX91" i="16"/>
  <c r="AX90" i="16"/>
  <c r="AX97" i="15"/>
  <c r="AX96" i="15"/>
  <c r="AX95" i="15"/>
  <c r="AX94" i="15"/>
  <c r="AX93" i="15"/>
  <c r="AX92" i="15"/>
  <c r="AX91" i="15"/>
  <c r="AX90" i="15"/>
  <c r="AX89" i="15"/>
  <c r="AX88" i="15"/>
  <c r="AX87" i="15"/>
  <c r="AX86" i="15"/>
  <c r="AX85" i="15"/>
  <c r="AX84" i="15"/>
  <c r="AX83" i="15"/>
  <c r="AX82" i="15"/>
  <c r="AX81" i="15"/>
  <c r="AX80" i="15"/>
  <c r="AX79" i="15"/>
  <c r="AX78" i="15"/>
  <c r="AX77" i="15"/>
  <c r="AX76" i="15"/>
  <c r="AX75" i="15"/>
  <c r="AX74" i="15"/>
  <c r="AX73" i="15"/>
  <c r="AX72" i="15"/>
  <c r="AX71" i="15"/>
  <c r="AX70" i="15"/>
  <c r="AX97" i="13"/>
  <c r="AX96" i="13"/>
  <c r="AX95" i="13"/>
  <c r="AX94" i="13"/>
  <c r="AX93" i="13"/>
  <c r="AX92" i="13"/>
  <c r="AX91" i="13"/>
  <c r="AX90" i="13"/>
  <c r="AX89" i="13"/>
  <c r="AX88" i="13"/>
  <c r="AX87" i="13"/>
  <c r="AX86" i="13"/>
  <c r="AX85" i="13"/>
  <c r="AX84" i="13"/>
  <c r="AX83" i="13"/>
  <c r="AX82" i="13"/>
  <c r="AX81" i="13"/>
  <c r="AX80" i="13"/>
  <c r="AX97" i="11"/>
  <c r="AX96" i="11"/>
  <c r="AX95" i="11"/>
  <c r="AX94" i="11"/>
  <c r="AX93" i="11"/>
  <c r="AX92" i="11"/>
  <c r="AX91" i="11"/>
  <c r="AX90" i="11"/>
  <c r="C8" i="82"/>
  <c r="B8" i="82"/>
  <c r="C8" i="58"/>
  <c r="Q7" i="58" s="1"/>
  <c r="B8" i="58"/>
  <c r="Q3" i="58" s="1"/>
  <c r="AG3" i="58" s="1"/>
  <c r="AP3" i="58" s="1"/>
  <c r="C12" i="105"/>
  <c r="C3" i="105" s="1"/>
  <c r="O3" i="105" s="1"/>
  <c r="C10" i="105"/>
  <c r="V9" i="105" s="1"/>
  <c r="C8" i="105"/>
  <c r="Q7" i="105" s="1"/>
  <c r="B8" i="105"/>
  <c r="Q3" i="105" s="1"/>
  <c r="AG3" i="105" s="1"/>
  <c r="AP3" i="105" s="1"/>
  <c r="V7" i="105"/>
  <c r="C6" i="105"/>
  <c r="V5" i="105"/>
  <c r="C5" i="105"/>
  <c r="W4" i="105"/>
  <c r="M4" i="105" a="1"/>
  <c r="AT3" i="105"/>
  <c r="C12" i="104"/>
  <c r="C3" i="104" s="1"/>
  <c r="O3" i="104" s="1"/>
  <c r="C10" i="104"/>
  <c r="V5" i="104" s="1"/>
  <c r="V8" i="104"/>
  <c r="C8" i="104"/>
  <c r="Q6" i="104" s="1"/>
  <c r="C6" i="104"/>
  <c r="R4" i="104" s="1"/>
  <c r="C5" i="104"/>
  <c r="W4" i="104"/>
  <c r="M4" i="104" a="1"/>
  <c r="AT3" i="104"/>
  <c r="C12" i="103"/>
  <c r="C3" i="103" s="1"/>
  <c r="O3" i="103" s="1"/>
  <c r="C10" i="103"/>
  <c r="V5" i="103" s="1"/>
  <c r="C6" i="103"/>
  <c r="R4" i="103" s="1"/>
  <c r="C5" i="103"/>
  <c r="W4" i="103"/>
  <c r="M4" i="103" a="1"/>
  <c r="AT3" i="103"/>
  <c r="S98" i="102"/>
  <c r="R98" i="102"/>
  <c r="R97" i="102"/>
  <c r="R96" i="102"/>
  <c r="R95" i="102"/>
  <c r="R94" i="102"/>
  <c r="R93" i="102"/>
  <c r="R92" i="102"/>
  <c r="R91" i="102"/>
  <c r="R90" i="102"/>
  <c r="R89" i="102"/>
  <c r="R88" i="102"/>
  <c r="R87" i="102"/>
  <c r="R86" i="102"/>
  <c r="R85" i="102"/>
  <c r="R84" i="102"/>
  <c r="R83" i="102"/>
  <c r="R82" i="102"/>
  <c r="R81" i="102"/>
  <c r="R80" i="102"/>
  <c r="R79" i="102"/>
  <c r="R78" i="102"/>
  <c r="R77" i="102"/>
  <c r="R76" i="102"/>
  <c r="R75" i="102"/>
  <c r="R74" i="102"/>
  <c r="R73" i="102"/>
  <c r="R72" i="102"/>
  <c r="R71" i="102"/>
  <c r="R70" i="102"/>
  <c r="R69" i="102"/>
  <c r="R68" i="102"/>
  <c r="R67" i="102"/>
  <c r="R66" i="102"/>
  <c r="R65" i="102"/>
  <c r="R64" i="102"/>
  <c r="R63" i="102"/>
  <c r="R62" i="102"/>
  <c r="R61" i="102"/>
  <c r="R60" i="102"/>
  <c r="R59" i="102"/>
  <c r="R58" i="102"/>
  <c r="R57" i="102"/>
  <c r="R56" i="102"/>
  <c r="R55" i="102"/>
  <c r="R54" i="102"/>
  <c r="R53" i="102"/>
  <c r="R52" i="102"/>
  <c r="R51" i="102"/>
  <c r="R50" i="102"/>
  <c r="R49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R18" i="102"/>
  <c r="R17" i="102"/>
  <c r="R16" i="102"/>
  <c r="R15" i="102"/>
  <c r="R14" i="102"/>
  <c r="R13" i="102"/>
  <c r="R12" i="102"/>
  <c r="C12" i="102"/>
  <c r="C3" i="102" s="1"/>
  <c r="O3" i="102" s="1"/>
  <c r="R11" i="102"/>
  <c r="R10" i="102"/>
  <c r="C10" i="102"/>
  <c r="V8" i="102" s="1"/>
  <c r="R9" i="102"/>
  <c r="R8" i="102"/>
  <c r="C8" i="102"/>
  <c r="Q7" i="102" s="1"/>
  <c r="R7" i="102"/>
  <c r="R6" i="102"/>
  <c r="R5" i="102"/>
  <c r="C5" i="102"/>
  <c r="W4" i="102"/>
  <c r="R4" i="102"/>
  <c r="M4" i="102" a="1"/>
  <c r="AT3" i="102"/>
  <c r="R3" i="102"/>
  <c r="C12" i="101"/>
  <c r="C3" i="101" s="1"/>
  <c r="O3" i="101" s="1"/>
  <c r="C10" i="101"/>
  <c r="C8" i="101"/>
  <c r="Q6" i="101" s="1"/>
  <c r="B8" i="101"/>
  <c r="Q3" i="101" s="1"/>
  <c r="AG3" i="101" s="1"/>
  <c r="AP3" i="101" s="1"/>
  <c r="C6" i="101"/>
  <c r="R3" i="101" s="1"/>
  <c r="C5" i="101"/>
  <c r="W4" i="101"/>
  <c r="M4" i="101" a="1"/>
  <c r="AT3" i="101"/>
  <c r="C12" i="100"/>
  <c r="C3" i="100" s="1"/>
  <c r="O3" i="100" s="1"/>
  <c r="C10" i="100"/>
  <c r="V9" i="100"/>
  <c r="V8" i="100"/>
  <c r="C8" i="100"/>
  <c r="Q6" i="100" s="1"/>
  <c r="C6" i="100"/>
  <c r="R3" i="100" s="1"/>
  <c r="R5" i="100"/>
  <c r="C5" i="100"/>
  <c r="W4" i="100"/>
  <c r="V4" i="100"/>
  <c r="R4" i="100"/>
  <c r="M4" i="100" a="1"/>
  <c r="AT3" i="100"/>
  <c r="C12" i="99"/>
  <c r="C3" i="99" s="1"/>
  <c r="O3" i="99" s="1"/>
  <c r="C10" i="99"/>
  <c r="V4" i="99" s="1"/>
  <c r="C8" i="99"/>
  <c r="Q7" i="99" s="1"/>
  <c r="B8" i="99"/>
  <c r="Q3" i="99" s="1"/>
  <c r="AG3" i="99" s="1"/>
  <c r="AP3" i="99" s="1"/>
  <c r="C6" i="99"/>
  <c r="R5" i="99" s="1"/>
  <c r="C5" i="99"/>
  <c r="W4" i="99"/>
  <c r="R4" i="99"/>
  <c r="M4" i="99" a="1"/>
  <c r="AT3" i="99"/>
  <c r="S98" i="98"/>
  <c r="R98" i="98"/>
  <c r="R97" i="98"/>
  <c r="R96" i="98"/>
  <c r="R95" i="98"/>
  <c r="R94" i="98"/>
  <c r="R93" i="98"/>
  <c r="R92" i="98"/>
  <c r="R91" i="98"/>
  <c r="R90" i="98"/>
  <c r="R89" i="98"/>
  <c r="R88" i="98"/>
  <c r="R87" i="98"/>
  <c r="R86" i="98"/>
  <c r="R85" i="98"/>
  <c r="R84" i="98"/>
  <c r="R83" i="98"/>
  <c r="R82" i="98"/>
  <c r="R81" i="98"/>
  <c r="R80" i="98"/>
  <c r="R79" i="98"/>
  <c r="R78" i="98"/>
  <c r="R77" i="98"/>
  <c r="R76" i="98"/>
  <c r="R75" i="98"/>
  <c r="R74" i="98"/>
  <c r="R73" i="98"/>
  <c r="R72" i="98"/>
  <c r="R71" i="98"/>
  <c r="R70" i="98"/>
  <c r="R69" i="98"/>
  <c r="R68" i="98"/>
  <c r="R67" i="98"/>
  <c r="R66" i="98"/>
  <c r="R65" i="98"/>
  <c r="R64" i="98"/>
  <c r="R63" i="98"/>
  <c r="R62" i="98"/>
  <c r="R61" i="98"/>
  <c r="R60" i="98"/>
  <c r="R59" i="98"/>
  <c r="R58" i="98"/>
  <c r="R57" i="98"/>
  <c r="R56" i="98"/>
  <c r="R55" i="98"/>
  <c r="R54" i="98"/>
  <c r="R53" i="98"/>
  <c r="R52" i="98"/>
  <c r="R51" i="98"/>
  <c r="R50" i="98"/>
  <c r="R49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R18" i="98"/>
  <c r="R17" i="98"/>
  <c r="R16" i="98"/>
  <c r="R15" i="98"/>
  <c r="R14" i="98"/>
  <c r="R13" i="98"/>
  <c r="R12" i="98"/>
  <c r="C12" i="98"/>
  <c r="C3" i="98" s="1"/>
  <c r="O3" i="98" s="1"/>
  <c r="R11" i="98"/>
  <c r="R10" i="98"/>
  <c r="C10" i="98"/>
  <c r="R9" i="98"/>
  <c r="R8" i="98"/>
  <c r="C8" i="98"/>
  <c r="Q6" i="98" s="1"/>
  <c r="R7" i="98"/>
  <c r="R6" i="98"/>
  <c r="R5" i="98"/>
  <c r="C5" i="98"/>
  <c r="W4" i="98"/>
  <c r="R4" i="98"/>
  <c r="M4" i="98" a="1"/>
  <c r="AT3" i="98"/>
  <c r="R3" i="98"/>
  <c r="C12" i="97"/>
  <c r="C3" i="97" s="1"/>
  <c r="O3" i="97" s="1"/>
  <c r="C10" i="97"/>
  <c r="C8" i="97"/>
  <c r="Q5" i="97" s="1"/>
  <c r="C6" i="97"/>
  <c r="R5" i="97" s="1"/>
  <c r="C5" i="97"/>
  <c r="W4" i="97"/>
  <c r="M4" i="97" a="1"/>
  <c r="AT3" i="97"/>
  <c r="C12" i="96"/>
  <c r="C3" i="96" s="1"/>
  <c r="O3" i="96" s="1"/>
  <c r="C10" i="96"/>
  <c r="V9" i="96" s="1"/>
  <c r="C8" i="96"/>
  <c r="Q5" i="96" s="1"/>
  <c r="C6" i="96"/>
  <c r="C5" i="96"/>
  <c r="W4" i="96"/>
  <c r="M4" i="96" a="1"/>
  <c r="AT3" i="96"/>
  <c r="C12" i="95"/>
  <c r="C3" i="95" s="1"/>
  <c r="O3" i="95" s="1"/>
  <c r="C10" i="95"/>
  <c r="V9" i="95" s="1"/>
  <c r="C8" i="95"/>
  <c r="C6" i="95"/>
  <c r="R4" i="95" s="1"/>
  <c r="C5" i="95"/>
  <c r="W4" i="95"/>
  <c r="M4" i="95" a="1"/>
  <c r="AT3" i="95"/>
  <c r="S98" i="94"/>
  <c r="R98" i="94"/>
  <c r="R97" i="94"/>
  <c r="R96" i="94"/>
  <c r="R95" i="94"/>
  <c r="R94" i="94"/>
  <c r="R93" i="94"/>
  <c r="R92" i="94"/>
  <c r="R91" i="94"/>
  <c r="R90" i="94"/>
  <c r="R89" i="94"/>
  <c r="R88" i="94"/>
  <c r="R87" i="94"/>
  <c r="R86" i="94"/>
  <c r="R85" i="94"/>
  <c r="R84" i="94"/>
  <c r="R83" i="94"/>
  <c r="R82" i="94"/>
  <c r="R81" i="94"/>
  <c r="R80" i="94"/>
  <c r="R79" i="94"/>
  <c r="R78" i="94"/>
  <c r="R77" i="94"/>
  <c r="R76" i="94"/>
  <c r="R75" i="94"/>
  <c r="R74" i="94"/>
  <c r="R73" i="94"/>
  <c r="R72" i="94"/>
  <c r="R71" i="94"/>
  <c r="R70" i="94"/>
  <c r="R69" i="94"/>
  <c r="R68" i="94"/>
  <c r="R67" i="94"/>
  <c r="R66" i="94"/>
  <c r="R65" i="94"/>
  <c r="R64" i="94"/>
  <c r="R63" i="94"/>
  <c r="R62" i="94"/>
  <c r="R61" i="94"/>
  <c r="R60" i="94"/>
  <c r="R59" i="94"/>
  <c r="R58" i="94"/>
  <c r="R57" i="94"/>
  <c r="R56" i="94"/>
  <c r="R55" i="94"/>
  <c r="R54" i="94"/>
  <c r="R53" i="94"/>
  <c r="R52" i="94"/>
  <c r="R51" i="94"/>
  <c r="R50" i="94"/>
  <c r="R49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R18" i="94"/>
  <c r="R17" i="94"/>
  <c r="R16" i="94"/>
  <c r="R15" i="94"/>
  <c r="R14" i="94"/>
  <c r="R13" i="94"/>
  <c r="R12" i="94"/>
  <c r="C12" i="94"/>
  <c r="C3" i="94" s="1"/>
  <c r="O3" i="94" s="1"/>
  <c r="R11" i="94"/>
  <c r="R10" i="94"/>
  <c r="C10" i="94"/>
  <c r="V9" i="94" s="1"/>
  <c r="R9" i="94"/>
  <c r="R8" i="94"/>
  <c r="C8" i="94"/>
  <c r="R7" i="94"/>
  <c r="R6" i="94"/>
  <c r="R5" i="94"/>
  <c r="C5" i="94"/>
  <c r="W4" i="94"/>
  <c r="R4" i="94"/>
  <c r="M4" i="94" a="1"/>
  <c r="AT3" i="94"/>
  <c r="R3" i="94"/>
  <c r="C12" i="93"/>
  <c r="C3" i="93" s="1"/>
  <c r="O3" i="93" s="1"/>
  <c r="C10" i="93"/>
  <c r="V9" i="93" s="1"/>
  <c r="C8" i="93"/>
  <c r="Q6" i="93" s="1"/>
  <c r="C6" i="93"/>
  <c r="R3" i="93" s="1"/>
  <c r="C5" i="93"/>
  <c r="W4" i="93"/>
  <c r="M4" i="93" a="1"/>
  <c r="AT3" i="93"/>
  <c r="C12" i="92"/>
  <c r="C3" i="92" s="1"/>
  <c r="O3" i="92" s="1"/>
  <c r="C10" i="92"/>
  <c r="C8" i="92"/>
  <c r="Q7" i="92" s="1"/>
  <c r="C6" i="92"/>
  <c r="R4" i="92" s="1"/>
  <c r="C5" i="92"/>
  <c r="W4" i="92"/>
  <c r="M4" i="92" a="1"/>
  <c r="AT3" i="92"/>
  <c r="C12" i="91"/>
  <c r="C3" i="91" s="1"/>
  <c r="O3" i="91" s="1"/>
  <c r="C10" i="91"/>
  <c r="V9" i="91" s="1"/>
  <c r="C8" i="91"/>
  <c r="Q7" i="91" s="1"/>
  <c r="C6" i="91"/>
  <c r="R4" i="91" s="1"/>
  <c r="C5" i="91"/>
  <c r="W4" i="91"/>
  <c r="M4" i="91" a="1"/>
  <c r="AT3" i="91"/>
  <c r="S98" i="90"/>
  <c r="R98" i="90"/>
  <c r="R97" i="90"/>
  <c r="R96" i="90"/>
  <c r="R95" i="90"/>
  <c r="R94" i="90"/>
  <c r="R93" i="90"/>
  <c r="R92" i="90"/>
  <c r="R91" i="90"/>
  <c r="R90" i="90"/>
  <c r="R89" i="90"/>
  <c r="R88" i="90"/>
  <c r="R87" i="90"/>
  <c r="R86" i="90"/>
  <c r="R85" i="90"/>
  <c r="R84" i="90"/>
  <c r="R83" i="90"/>
  <c r="R82" i="90"/>
  <c r="R81" i="90"/>
  <c r="R80" i="90"/>
  <c r="R79" i="90"/>
  <c r="R78" i="90"/>
  <c r="R77" i="90"/>
  <c r="R76" i="90"/>
  <c r="R75" i="90"/>
  <c r="R74" i="90"/>
  <c r="R73" i="90"/>
  <c r="R72" i="90"/>
  <c r="R71" i="90"/>
  <c r="R70" i="90"/>
  <c r="R69" i="90"/>
  <c r="R68" i="90"/>
  <c r="R67" i="90"/>
  <c r="R66" i="90"/>
  <c r="R65" i="90"/>
  <c r="R64" i="90"/>
  <c r="R63" i="90"/>
  <c r="R62" i="90"/>
  <c r="R61" i="90"/>
  <c r="R60" i="90"/>
  <c r="R59" i="90"/>
  <c r="R58" i="90"/>
  <c r="R57" i="90"/>
  <c r="R56" i="90"/>
  <c r="R55" i="90"/>
  <c r="R54" i="90"/>
  <c r="R53" i="90"/>
  <c r="R52" i="90"/>
  <c r="R51" i="90"/>
  <c r="R50" i="90"/>
  <c r="R49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R18" i="90"/>
  <c r="R17" i="90"/>
  <c r="R16" i="90"/>
  <c r="R15" i="90"/>
  <c r="R14" i="90"/>
  <c r="R13" i="90"/>
  <c r="R12" i="90"/>
  <c r="C12" i="90"/>
  <c r="C3" i="90" s="1"/>
  <c r="O3" i="90" s="1"/>
  <c r="R11" i="90"/>
  <c r="R10" i="90"/>
  <c r="C10" i="90"/>
  <c r="V9" i="90" s="1"/>
  <c r="R9" i="90"/>
  <c r="R8" i="90"/>
  <c r="C8" i="90"/>
  <c r="Q6" i="90" s="1"/>
  <c r="R7" i="90"/>
  <c r="R6" i="90"/>
  <c r="R5" i="90"/>
  <c r="C5" i="90"/>
  <c r="W4" i="90"/>
  <c r="R4" i="90"/>
  <c r="M4" i="90" a="1"/>
  <c r="AT3" i="90"/>
  <c r="R3" i="90"/>
  <c r="C12" i="89"/>
  <c r="C3" i="89" s="1"/>
  <c r="O3" i="89" s="1"/>
  <c r="C10" i="89"/>
  <c r="V5" i="89" s="1"/>
  <c r="C8" i="89"/>
  <c r="Q7" i="89" s="1"/>
  <c r="C6" i="89"/>
  <c r="C5" i="89"/>
  <c r="W4" i="89"/>
  <c r="M4" i="89" a="1"/>
  <c r="AT3" i="89"/>
  <c r="C12" i="88"/>
  <c r="C3" i="88" s="1"/>
  <c r="O3" i="88" s="1"/>
  <c r="C10" i="88"/>
  <c r="V9" i="88" s="1"/>
  <c r="C8" i="88"/>
  <c r="Q7" i="88" s="1"/>
  <c r="C6" i="88"/>
  <c r="R5" i="88" s="1"/>
  <c r="C5" i="88"/>
  <c r="W4" i="88"/>
  <c r="M4" i="88" a="1"/>
  <c r="AT3" i="88"/>
  <c r="C12" i="87"/>
  <c r="C3" i="87" s="1"/>
  <c r="O3" i="87" s="1"/>
  <c r="C10" i="87"/>
  <c r="V9" i="87" s="1"/>
  <c r="V8" i="87"/>
  <c r="C8" i="87"/>
  <c r="Q7" i="87" s="1"/>
  <c r="C6" i="87"/>
  <c r="C5" i="87"/>
  <c r="W4" i="87"/>
  <c r="M4" i="87" a="1"/>
  <c r="AT3" i="87"/>
  <c r="C12" i="86"/>
  <c r="C3" i="86" s="1"/>
  <c r="O3" i="86" s="1"/>
  <c r="C10" i="86"/>
  <c r="V7" i="86" s="1"/>
  <c r="C8" i="86"/>
  <c r="C6" i="86"/>
  <c r="C5" i="86"/>
  <c r="W4" i="86"/>
  <c r="V4" i="86"/>
  <c r="M4" i="86" a="1"/>
  <c r="AT3" i="86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14" i="85"/>
  <c r="R13" i="85"/>
  <c r="R12" i="85"/>
  <c r="C12" i="85"/>
  <c r="C3" i="85" s="1"/>
  <c r="O3" i="85" s="1"/>
  <c r="R11" i="85"/>
  <c r="R10" i="85"/>
  <c r="C10" i="85"/>
  <c r="V8" i="85" s="1"/>
  <c r="R9" i="85"/>
  <c r="R8" i="85"/>
  <c r="C8" i="85"/>
  <c r="Q7" i="85" s="1"/>
  <c r="R7" i="85"/>
  <c r="R6" i="85"/>
  <c r="R5" i="85"/>
  <c r="C5" i="85"/>
  <c r="W4" i="85"/>
  <c r="R4" i="85"/>
  <c r="M4" i="85" a="1"/>
  <c r="AT3" i="85"/>
  <c r="R3" i="85"/>
  <c r="C12" i="84"/>
  <c r="C3" i="84" s="1"/>
  <c r="O3" i="84" s="1"/>
  <c r="C10" i="84"/>
  <c r="V5" i="84" s="1"/>
  <c r="V8" i="84"/>
  <c r="C8" i="84"/>
  <c r="Q6" i="84" s="1"/>
  <c r="C6" i="84"/>
  <c r="R3" i="84" s="1"/>
  <c r="C5" i="84"/>
  <c r="W4" i="84"/>
  <c r="V4" i="84"/>
  <c r="M4" i="84" a="1"/>
  <c r="AT3" i="84"/>
  <c r="C12" i="83"/>
  <c r="C3" i="83" s="1"/>
  <c r="O3" i="83" s="1"/>
  <c r="C10" i="83"/>
  <c r="V5" i="83" s="1"/>
  <c r="C8" i="83"/>
  <c r="Q6" i="83" s="1"/>
  <c r="C6" i="83"/>
  <c r="R3" i="83" s="1"/>
  <c r="C5" i="83"/>
  <c r="W4" i="83"/>
  <c r="M4" i="83" a="1"/>
  <c r="AT3" i="83"/>
  <c r="V98" i="82"/>
  <c r="S98" i="82"/>
  <c r="R98" i="82"/>
  <c r="Q98" i="82"/>
  <c r="V97" i="82"/>
  <c r="R97" i="82"/>
  <c r="Q97" i="82"/>
  <c r="V96" i="82"/>
  <c r="R96" i="82"/>
  <c r="Q96" i="82"/>
  <c r="V95" i="82"/>
  <c r="R95" i="82"/>
  <c r="Q95" i="82"/>
  <c r="V94" i="82"/>
  <c r="R94" i="82"/>
  <c r="Q94" i="82"/>
  <c r="V93" i="82"/>
  <c r="R93" i="82"/>
  <c r="Q93" i="82"/>
  <c r="V92" i="82"/>
  <c r="R92" i="82"/>
  <c r="Q92" i="82"/>
  <c r="V91" i="82"/>
  <c r="R91" i="82"/>
  <c r="Q91" i="82"/>
  <c r="V90" i="82"/>
  <c r="R90" i="82"/>
  <c r="Q90" i="82"/>
  <c r="V89" i="82"/>
  <c r="R89" i="82"/>
  <c r="Q89" i="82"/>
  <c r="V88" i="82"/>
  <c r="R88" i="82"/>
  <c r="Q88" i="82"/>
  <c r="V87" i="82"/>
  <c r="R87" i="82"/>
  <c r="Q87" i="82"/>
  <c r="V86" i="82"/>
  <c r="R86" i="82"/>
  <c r="Q86" i="82"/>
  <c r="V85" i="82"/>
  <c r="R85" i="82"/>
  <c r="Q85" i="82"/>
  <c r="V84" i="82"/>
  <c r="R84" i="82"/>
  <c r="Q84" i="82"/>
  <c r="V83" i="82"/>
  <c r="R83" i="82"/>
  <c r="Q83" i="82"/>
  <c r="V82" i="82"/>
  <c r="R82" i="82"/>
  <c r="Q82" i="82"/>
  <c r="V81" i="82"/>
  <c r="R81" i="82"/>
  <c r="Q81" i="82"/>
  <c r="V80" i="82"/>
  <c r="R80" i="82"/>
  <c r="Q80" i="82"/>
  <c r="V79" i="82"/>
  <c r="R79" i="82"/>
  <c r="Q79" i="82"/>
  <c r="V78" i="82"/>
  <c r="R78" i="82"/>
  <c r="Q78" i="82"/>
  <c r="V77" i="82"/>
  <c r="R77" i="82"/>
  <c r="Q77" i="82"/>
  <c r="V76" i="82"/>
  <c r="R76" i="82"/>
  <c r="Q76" i="82"/>
  <c r="V75" i="82"/>
  <c r="R75" i="82"/>
  <c r="Q75" i="82"/>
  <c r="V74" i="82"/>
  <c r="R74" i="82"/>
  <c r="Q74" i="82"/>
  <c r="V73" i="82"/>
  <c r="R73" i="82"/>
  <c r="Q73" i="82"/>
  <c r="V72" i="82"/>
  <c r="R72" i="82"/>
  <c r="Q72" i="82"/>
  <c r="V71" i="82"/>
  <c r="R71" i="82"/>
  <c r="Q71" i="82"/>
  <c r="V70" i="82"/>
  <c r="R70" i="82"/>
  <c r="Q70" i="82"/>
  <c r="V69" i="82"/>
  <c r="R69" i="82"/>
  <c r="Q69" i="82"/>
  <c r="V68" i="82"/>
  <c r="R68" i="82"/>
  <c r="Q68" i="82"/>
  <c r="V67" i="82"/>
  <c r="R67" i="82"/>
  <c r="Q67" i="82"/>
  <c r="V66" i="82"/>
  <c r="R66" i="82"/>
  <c r="Q66" i="82"/>
  <c r="V65" i="82"/>
  <c r="R65" i="82"/>
  <c r="Q65" i="82"/>
  <c r="V64" i="82"/>
  <c r="R64" i="82"/>
  <c r="Q64" i="82"/>
  <c r="V63" i="82"/>
  <c r="R63" i="82"/>
  <c r="Q63" i="82"/>
  <c r="V62" i="82"/>
  <c r="R62" i="82"/>
  <c r="Q62" i="82"/>
  <c r="V61" i="82"/>
  <c r="R61" i="82"/>
  <c r="Q61" i="82"/>
  <c r="V60" i="82"/>
  <c r="R60" i="82"/>
  <c r="Q60" i="82"/>
  <c r="V59" i="82"/>
  <c r="R59" i="82"/>
  <c r="Q59" i="82"/>
  <c r="V58" i="82"/>
  <c r="R58" i="82"/>
  <c r="Q58" i="82"/>
  <c r="V57" i="82"/>
  <c r="R57" i="82"/>
  <c r="Q57" i="82"/>
  <c r="V56" i="82"/>
  <c r="R56" i="82"/>
  <c r="Q56" i="82"/>
  <c r="V55" i="82"/>
  <c r="R55" i="82"/>
  <c r="Q55" i="82"/>
  <c r="V54" i="82"/>
  <c r="R54" i="82"/>
  <c r="Q54" i="82"/>
  <c r="V53" i="82"/>
  <c r="R53" i="82"/>
  <c r="Q53" i="82"/>
  <c r="V52" i="82"/>
  <c r="R52" i="82"/>
  <c r="Q52" i="82"/>
  <c r="V51" i="82"/>
  <c r="R51" i="82"/>
  <c r="Q51" i="82"/>
  <c r="V50" i="82"/>
  <c r="R50" i="82"/>
  <c r="Q50" i="82"/>
  <c r="V49" i="82"/>
  <c r="R49" i="82"/>
  <c r="Q49" i="82"/>
  <c r="V48" i="82"/>
  <c r="R48" i="82"/>
  <c r="Q48" i="82"/>
  <c r="V47" i="82"/>
  <c r="R47" i="82"/>
  <c r="Q47" i="82"/>
  <c r="V46" i="82"/>
  <c r="R46" i="82"/>
  <c r="Q46" i="82"/>
  <c r="V45" i="82"/>
  <c r="R45" i="82"/>
  <c r="Q45" i="82"/>
  <c r="V44" i="82"/>
  <c r="R44" i="82"/>
  <c r="Q44" i="82"/>
  <c r="V43" i="82"/>
  <c r="R43" i="82"/>
  <c r="Q43" i="82"/>
  <c r="V42" i="82"/>
  <c r="R42" i="82"/>
  <c r="Q42" i="82"/>
  <c r="V41" i="82"/>
  <c r="R41" i="82"/>
  <c r="Q41" i="82"/>
  <c r="V40" i="82"/>
  <c r="R40" i="82"/>
  <c r="Q40" i="82"/>
  <c r="V39" i="82"/>
  <c r="R39" i="82"/>
  <c r="Q39" i="82"/>
  <c r="V38" i="82"/>
  <c r="R38" i="82"/>
  <c r="Q38" i="82"/>
  <c r="V37" i="82"/>
  <c r="R37" i="82"/>
  <c r="Q37" i="82"/>
  <c r="V36" i="82"/>
  <c r="R36" i="82"/>
  <c r="Q36" i="82"/>
  <c r="V35" i="82"/>
  <c r="R35" i="82"/>
  <c r="Q35" i="82"/>
  <c r="V34" i="82"/>
  <c r="R34" i="82"/>
  <c r="Q34" i="82"/>
  <c r="V33" i="82"/>
  <c r="R33" i="82"/>
  <c r="Q33" i="82"/>
  <c r="V32" i="82"/>
  <c r="R32" i="82"/>
  <c r="Q32" i="82"/>
  <c r="V31" i="82"/>
  <c r="R31" i="82"/>
  <c r="Q31" i="82"/>
  <c r="V30" i="82"/>
  <c r="R30" i="82"/>
  <c r="Q30" i="82"/>
  <c r="V29" i="82"/>
  <c r="R29" i="82"/>
  <c r="Q29" i="82"/>
  <c r="V28" i="82"/>
  <c r="R28" i="82"/>
  <c r="Q28" i="82"/>
  <c r="V27" i="82"/>
  <c r="R27" i="82"/>
  <c r="Q27" i="82"/>
  <c r="V26" i="82"/>
  <c r="R26" i="82"/>
  <c r="Q26" i="82"/>
  <c r="V25" i="82"/>
  <c r="R25" i="82"/>
  <c r="Q25" i="82"/>
  <c r="V24" i="82"/>
  <c r="R24" i="82"/>
  <c r="Q24" i="82"/>
  <c r="V23" i="82"/>
  <c r="R23" i="82"/>
  <c r="Q23" i="82"/>
  <c r="V22" i="82"/>
  <c r="R22" i="82"/>
  <c r="Q22" i="82"/>
  <c r="V21" i="82"/>
  <c r="R21" i="82"/>
  <c r="Q21" i="82"/>
  <c r="V20" i="82"/>
  <c r="R20" i="82"/>
  <c r="Q20" i="82"/>
  <c r="V19" i="82"/>
  <c r="R19" i="82"/>
  <c r="Q19" i="82"/>
  <c r="V18" i="82"/>
  <c r="R18" i="82"/>
  <c r="Q18" i="82"/>
  <c r="V17" i="82"/>
  <c r="R17" i="82"/>
  <c r="Q17" i="82"/>
  <c r="V16" i="82"/>
  <c r="R16" i="82"/>
  <c r="Q16" i="82"/>
  <c r="V15" i="82"/>
  <c r="R15" i="82"/>
  <c r="Q15" i="82"/>
  <c r="V14" i="82"/>
  <c r="R14" i="82"/>
  <c r="Q14" i="82"/>
  <c r="V13" i="82"/>
  <c r="R13" i="82"/>
  <c r="Q13" i="82"/>
  <c r="V12" i="82"/>
  <c r="R12" i="82"/>
  <c r="Q12" i="82"/>
  <c r="C12" i="82"/>
  <c r="C3" i="82" s="1"/>
  <c r="O3" i="82" s="1"/>
  <c r="V11" i="82"/>
  <c r="R11" i="82"/>
  <c r="Q11" i="82"/>
  <c r="V10" i="82"/>
  <c r="R10" i="82"/>
  <c r="Q10" i="82"/>
  <c r="V9" i="82"/>
  <c r="R9" i="82"/>
  <c r="Q9" i="82"/>
  <c r="C9" i="82"/>
  <c r="V8" i="82"/>
  <c r="R8" i="82"/>
  <c r="Q8" i="82"/>
  <c r="V7" i="82"/>
  <c r="R7" i="82"/>
  <c r="Q7" i="82"/>
  <c r="V6" i="82"/>
  <c r="R6" i="82"/>
  <c r="Q6" i="82"/>
  <c r="V5" i="82"/>
  <c r="R5" i="82"/>
  <c r="Q5" i="82"/>
  <c r="W4" i="82"/>
  <c r="V4" i="82"/>
  <c r="R4" i="82"/>
  <c r="M4" i="82" a="1"/>
  <c r="AT3" i="82"/>
  <c r="R3" i="82"/>
  <c r="Q3" i="82"/>
  <c r="AG3" i="82" s="1"/>
  <c r="AP3" i="82" s="1"/>
  <c r="C12" i="81"/>
  <c r="C3" i="81" s="1"/>
  <c r="O20" i="81" s="1"/>
  <c r="C10" i="81"/>
  <c r="C8" i="81"/>
  <c r="Q5" i="81" s="1"/>
  <c r="B8" i="81"/>
  <c r="Q3" i="81" s="1"/>
  <c r="AG3" i="81" s="1"/>
  <c r="AP3" i="81" s="1"/>
  <c r="C6" i="81"/>
  <c r="R3" i="81" s="1"/>
  <c r="C5" i="81"/>
  <c r="B5" i="81"/>
  <c r="W4" i="81"/>
  <c r="M4" i="81" a="1"/>
  <c r="AT3" i="81"/>
  <c r="C12" i="80"/>
  <c r="C3" i="80" s="1"/>
  <c r="O17" i="80" s="1"/>
  <c r="C10" i="80"/>
  <c r="V6" i="80" s="1"/>
  <c r="C8" i="80"/>
  <c r="B8" i="80"/>
  <c r="C6" i="80"/>
  <c r="R5" i="80" s="1"/>
  <c r="C5" i="80"/>
  <c r="B5" i="80"/>
  <c r="W4" i="80"/>
  <c r="M4" i="80" a="1"/>
  <c r="AT3" i="80"/>
  <c r="Q3" i="80"/>
  <c r="AG3" i="80" s="1"/>
  <c r="AP3" i="80" s="1"/>
  <c r="C12" i="79"/>
  <c r="C3" i="79" s="1"/>
  <c r="O19" i="79" s="1"/>
  <c r="C10" i="79"/>
  <c r="V5" i="79" s="1"/>
  <c r="C8" i="79"/>
  <c r="Q6" i="79" s="1"/>
  <c r="B8" i="79"/>
  <c r="Q3" i="79" s="1"/>
  <c r="AG3" i="79" s="1"/>
  <c r="AP3" i="79" s="1"/>
  <c r="C6" i="79"/>
  <c r="R3" i="79" s="1"/>
  <c r="C5" i="79"/>
  <c r="B5" i="79"/>
  <c r="W4" i="79"/>
  <c r="M4" i="79" a="1"/>
  <c r="AT3" i="79"/>
  <c r="R23" i="78"/>
  <c r="R22" i="78"/>
  <c r="R21" i="78"/>
  <c r="R20" i="78"/>
  <c r="R19" i="78"/>
  <c r="R18" i="78"/>
  <c r="R17" i="78"/>
  <c r="R16" i="78"/>
  <c r="R15" i="78"/>
  <c r="R14" i="78"/>
  <c r="R13" i="78"/>
  <c r="R12" i="78"/>
  <c r="C12" i="78"/>
  <c r="C3" i="78" s="1"/>
  <c r="R11" i="78"/>
  <c r="R10" i="78"/>
  <c r="C10" i="78"/>
  <c r="V8" i="78" s="1"/>
  <c r="R9" i="78"/>
  <c r="R8" i="78"/>
  <c r="C8" i="78"/>
  <c r="Q7" i="78" s="1"/>
  <c r="B8" i="78"/>
  <c r="Q3" i="78" s="1"/>
  <c r="AG3" i="78" s="1"/>
  <c r="AP3" i="78" s="1"/>
  <c r="V7" i="78"/>
  <c r="R7" i="78"/>
  <c r="R6" i="78"/>
  <c r="R5" i="78"/>
  <c r="C5" i="78"/>
  <c r="B5" i="78"/>
  <c r="W4" i="78"/>
  <c r="V4" i="78"/>
  <c r="Y4" i="78" s="1"/>
  <c r="R4" i="78"/>
  <c r="M4" i="78" a="1"/>
  <c r="AT3" i="78"/>
  <c r="R3" i="78"/>
  <c r="C12" i="77"/>
  <c r="C3" i="77" s="1"/>
  <c r="O21" i="77" s="1"/>
  <c r="C10" i="77"/>
  <c r="V9" i="77" s="1"/>
  <c r="C8" i="77"/>
  <c r="Q7" i="77" s="1"/>
  <c r="B8" i="77"/>
  <c r="Q3" i="77" s="1"/>
  <c r="AG3" i="77" s="1"/>
  <c r="AP3" i="77" s="1"/>
  <c r="C6" i="77"/>
  <c r="C5" i="77"/>
  <c r="B5" i="77"/>
  <c r="W4" i="77"/>
  <c r="M4" i="77" a="1"/>
  <c r="AT3" i="77"/>
  <c r="C12" i="76"/>
  <c r="C3" i="76" s="1"/>
  <c r="O23" i="76" s="1"/>
  <c r="C10" i="76"/>
  <c r="V9" i="76" s="1"/>
  <c r="C8" i="76"/>
  <c r="Q7" i="76" s="1"/>
  <c r="B8" i="76"/>
  <c r="Q3" i="76" s="1"/>
  <c r="AG3" i="76" s="1"/>
  <c r="AP3" i="76" s="1"/>
  <c r="C6" i="76"/>
  <c r="R4" i="76" s="1"/>
  <c r="R5" i="76"/>
  <c r="C5" i="76"/>
  <c r="B5" i="76"/>
  <c r="W4" i="76"/>
  <c r="M4" i="76" a="1"/>
  <c r="AT3" i="76"/>
  <c r="R3" i="76"/>
  <c r="C12" i="75"/>
  <c r="C3" i="75" s="1"/>
  <c r="O20" i="75" s="1"/>
  <c r="C10" i="75"/>
  <c r="C8" i="75"/>
  <c r="Q5" i="75" s="1"/>
  <c r="B8" i="75"/>
  <c r="Q3" i="75" s="1"/>
  <c r="AG3" i="75" s="1"/>
  <c r="AP3" i="75" s="1"/>
  <c r="C6" i="75"/>
  <c r="R4" i="75" s="1"/>
  <c r="C5" i="75"/>
  <c r="B5" i="75"/>
  <c r="W4" i="75"/>
  <c r="M4" i="75" a="1"/>
  <c r="AT3" i="75"/>
  <c r="R23" i="74"/>
  <c r="R22" i="74"/>
  <c r="R21" i="74"/>
  <c r="R20" i="74"/>
  <c r="R19" i="74"/>
  <c r="R18" i="74"/>
  <c r="R17" i="74"/>
  <c r="R16" i="74"/>
  <c r="R15" i="74"/>
  <c r="R14" i="74"/>
  <c r="R13" i="74"/>
  <c r="R12" i="74"/>
  <c r="C12" i="74"/>
  <c r="C3" i="74" s="1"/>
  <c r="O6" i="74" s="1"/>
  <c r="R11" i="74"/>
  <c r="R10" i="74"/>
  <c r="C10" i="74"/>
  <c r="R9" i="74"/>
  <c r="R8" i="74"/>
  <c r="C8" i="74"/>
  <c r="Q7" i="74" s="1"/>
  <c r="B8" i="74"/>
  <c r="Q3" i="74" s="1"/>
  <c r="AG3" i="74" s="1"/>
  <c r="AP3" i="74" s="1"/>
  <c r="R7" i="74"/>
  <c r="R6" i="74"/>
  <c r="R5" i="74"/>
  <c r="C5" i="74"/>
  <c r="B5" i="74"/>
  <c r="W4" i="74"/>
  <c r="R4" i="74"/>
  <c r="M4" i="74" a="1"/>
  <c r="AT3" i="74"/>
  <c r="R3" i="74"/>
  <c r="C12" i="73"/>
  <c r="C3" i="73" s="1"/>
  <c r="O22" i="73" s="1"/>
  <c r="C10" i="73"/>
  <c r="C8" i="73"/>
  <c r="Q5" i="73" s="1"/>
  <c r="B8" i="73"/>
  <c r="Q3" i="73" s="1"/>
  <c r="AG3" i="73" s="1"/>
  <c r="AP3" i="73" s="1"/>
  <c r="C6" i="73"/>
  <c r="C5" i="73"/>
  <c r="B5" i="73"/>
  <c r="W4" i="73"/>
  <c r="M4" i="73" a="1"/>
  <c r="AT3" i="73"/>
  <c r="C12" i="72"/>
  <c r="C3" i="72" s="1"/>
  <c r="O14" i="72" s="1"/>
  <c r="C10" i="72"/>
  <c r="V4" i="72" s="1"/>
  <c r="C8" i="72"/>
  <c r="B8" i="72"/>
  <c r="Q3" i="72" s="1"/>
  <c r="AG3" i="72" s="1"/>
  <c r="AP3" i="72" s="1"/>
  <c r="C6" i="72"/>
  <c r="C5" i="72"/>
  <c r="B5" i="72"/>
  <c r="W4" i="72"/>
  <c r="M4" i="72" a="1"/>
  <c r="AT3" i="72"/>
  <c r="C12" i="71"/>
  <c r="C3" i="71" s="1"/>
  <c r="O21" i="71" s="1"/>
  <c r="C10" i="71"/>
  <c r="V5" i="71" s="1"/>
  <c r="C8" i="71"/>
  <c r="Q6" i="71" s="1"/>
  <c r="B8" i="71"/>
  <c r="Q3" i="71" s="1"/>
  <c r="AG3" i="71" s="1"/>
  <c r="AP3" i="71" s="1"/>
  <c r="C6" i="71"/>
  <c r="R3" i="71" s="1"/>
  <c r="C5" i="71"/>
  <c r="B5" i="71"/>
  <c r="W4" i="71"/>
  <c r="M4" i="71" a="1"/>
  <c r="AT3" i="71"/>
  <c r="R23" i="70"/>
  <c r="R22" i="70"/>
  <c r="R21" i="70"/>
  <c r="R20" i="70"/>
  <c r="R19" i="70"/>
  <c r="R18" i="70"/>
  <c r="R17" i="70"/>
  <c r="R16" i="70"/>
  <c r="R15" i="70"/>
  <c r="R14" i="70"/>
  <c r="R13" i="70"/>
  <c r="R12" i="70"/>
  <c r="C12" i="70"/>
  <c r="C3" i="70" s="1"/>
  <c r="O19" i="70" s="1"/>
  <c r="R11" i="70"/>
  <c r="R10" i="70"/>
  <c r="C10" i="70"/>
  <c r="V9" i="70" s="1"/>
  <c r="R9" i="70"/>
  <c r="R8" i="70"/>
  <c r="C8" i="70"/>
  <c r="B8" i="70"/>
  <c r="Q3" i="70" s="1"/>
  <c r="AG3" i="70" s="1"/>
  <c r="AP3" i="70" s="1"/>
  <c r="R7" i="70"/>
  <c r="R6" i="70"/>
  <c r="R5" i="70"/>
  <c r="C5" i="70"/>
  <c r="B5" i="70"/>
  <c r="W4" i="70"/>
  <c r="R4" i="70"/>
  <c r="M4" i="70" a="1"/>
  <c r="AT3" i="70"/>
  <c r="R3" i="70"/>
  <c r="C12" i="69"/>
  <c r="C3" i="69" s="1"/>
  <c r="C10" i="69"/>
  <c r="V5" i="69" s="1"/>
  <c r="C8" i="69"/>
  <c r="Q7" i="69" s="1"/>
  <c r="B8" i="69"/>
  <c r="Q3" i="69" s="1"/>
  <c r="AG3" i="69" s="1"/>
  <c r="AP3" i="69" s="1"/>
  <c r="C6" i="69"/>
  <c r="R3" i="69" s="1"/>
  <c r="C5" i="69"/>
  <c r="B5" i="69"/>
  <c r="W4" i="69"/>
  <c r="M4" i="69" a="1"/>
  <c r="AT3" i="69"/>
  <c r="C12" i="68"/>
  <c r="C3" i="68" s="1"/>
  <c r="O14" i="68" s="1"/>
  <c r="C10" i="68"/>
  <c r="V9" i="68" s="1"/>
  <c r="C8" i="68"/>
  <c r="Q5" i="68" s="1"/>
  <c r="B8" i="68"/>
  <c r="Q3" i="68" s="1"/>
  <c r="AG3" i="68" s="1"/>
  <c r="AP3" i="68" s="1"/>
  <c r="C6" i="68"/>
  <c r="R3" i="68" s="1"/>
  <c r="C5" i="68"/>
  <c r="B5" i="68"/>
  <c r="W4" i="68"/>
  <c r="M4" i="68" a="1"/>
  <c r="AT3" i="68"/>
  <c r="C12" i="67"/>
  <c r="C3" i="67" s="1"/>
  <c r="O22" i="67" s="1"/>
  <c r="C10" i="67"/>
  <c r="V9" i="67" s="1"/>
  <c r="C8" i="67"/>
  <c r="Q6" i="67" s="1"/>
  <c r="B8" i="67"/>
  <c r="Q3" i="67" s="1"/>
  <c r="AG3" i="67" s="1"/>
  <c r="AP3" i="67" s="1"/>
  <c r="V7" i="67"/>
  <c r="C6" i="67"/>
  <c r="C5" i="67"/>
  <c r="B5" i="67"/>
  <c r="W4" i="67"/>
  <c r="M4" i="67" a="1"/>
  <c r="AT3" i="67"/>
  <c r="R3" i="67"/>
  <c r="R23" i="66"/>
  <c r="R22" i="66"/>
  <c r="R21" i="66"/>
  <c r="R20" i="66"/>
  <c r="R19" i="66"/>
  <c r="R18" i="66"/>
  <c r="R17" i="66"/>
  <c r="R16" i="66"/>
  <c r="R15" i="66"/>
  <c r="R14" i="66"/>
  <c r="R13" i="66"/>
  <c r="R12" i="66"/>
  <c r="C12" i="66"/>
  <c r="C3" i="66" s="1"/>
  <c r="O17" i="66" s="1"/>
  <c r="R11" i="66"/>
  <c r="R10" i="66"/>
  <c r="C10" i="66"/>
  <c r="V6" i="66" s="1"/>
  <c r="R9" i="66"/>
  <c r="R8" i="66"/>
  <c r="C8" i="66"/>
  <c r="Q7" i="66" s="1"/>
  <c r="B8" i="66"/>
  <c r="Q3" i="66" s="1"/>
  <c r="AG3" i="66" s="1"/>
  <c r="AP3" i="66" s="1"/>
  <c r="R7" i="66"/>
  <c r="R6" i="66"/>
  <c r="R5" i="66"/>
  <c r="C5" i="66"/>
  <c r="B5" i="66"/>
  <c r="W4" i="66"/>
  <c r="V4" i="66"/>
  <c r="R4" i="66"/>
  <c r="M4" i="66" a="1"/>
  <c r="AT3" i="66"/>
  <c r="R3" i="66"/>
  <c r="C12" i="65"/>
  <c r="C3" i="65" s="1"/>
  <c r="O20" i="65" s="1"/>
  <c r="C10" i="65"/>
  <c r="V9" i="65" s="1"/>
  <c r="C8" i="65"/>
  <c r="Q5" i="65" s="1"/>
  <c r="B8" i="65"/>
  <c r="Q3" i="65" s="1"/>
  <c r="AG3" i="65" s="1"/>
  <c r="AP3" i="65" s="1"/>
  <c r="C6" i="65"/>
  <c r="R5" i="65" s="1"/>
  <c r="C5" i="65"/>
  <c r="B5" i="65"/>
  <c r="W4" i="65"/>
  <c r="M4" i="65" a="1"/>
  <c r="AT3" i="65"/>
  <c r="C12" i="64"/>
  <c r="C3" i="64" s="1"/>
  <c r="O14" i="64" s="1"/>
  <c r="C10" i="64"/>
  <c r="C8" i="64"/>
  <c r="B8" i="64"/>
  <c r="Q3" i="64" s="1"/>
  <c r="AG3" i="64" s="1"/>
  <c r="AP3" i="64" s="1"/>
  <c r="C6" i="64"/>
  <c r="C5" i="64"/>
  <c r="B5" i="64"/>
  <c r="W4" i="64"/>
  <c r="M4" i="64" a="1"/>
  <c r="AT3" i="64"/>
  <c r="C12" i="63"/>
  <c r="C3" i="63" s="1"/>
  <c r="C10" i="63"/>
  <c r="V7" i="63" s="1"/>
  <c r="C8" i="63"/>
  <c r="Q7" i="63" s="1"/>
  <c r="B8" i="63"/>
  <c r="Q3" i="63" s="1"/>
  <c r="AG3" i="63" s="1"/>
  <c r="AP3" i="63" s="1"/>
  <c r="C6" i="63"/>
  <c r="R5" i="63" s="1"/>
  <c r="C5" i="63"/>
  <c r="B5" i="63"/>
  <c r="W4" i="63"/>
  <c r="R4" i="63"/>
  <c r="M4" i="63" a="1"/>
  <c r="AT3" i="63"/>
  <c r="E4" i="57"/>
  <c r="E5" i="57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3" i="57"/>
  <c r="I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3" i="57"/>
  <c r="R23" i="62"/>
  <c r="R22" i="62"/>
  <c r="R21" i="62"/>
  <c r="R20" i="62"/>
  <c r="R19" i="62"/>
  <c r="R18" i="62"/>
  <c r="R17" i="62"/>
  <c r="R16" i="62"/>
  <c r="R15" i="62"/>
  <c r="R14" i="62"/>
  <c r="R13" i="62"/>
  <c r="R12" i="62"/>
  <c r="C12" i="62"/>
  <c r="C3" i="62" s="1"/>
  <c r="R11" i="62"/>
  <c r="R10" i="62"/>
  <c r="C10" i="62"/>
  <c r="R9" i="62"/>
  <c r="R8" i="62"/>
  <c r="C8" i="62"/>
  <c r="Q6" i="62" s="1"/>
  <c r="B8" i="62"/>
  <c r="R7" i="62"/>
  <c r="R6" i="62"/>
  <c r="R5" i="62"/>
  <c r="C5" i="62"/>
  <c r="B5" i="62"/>
  <c r="W4" i="62"/>
  <c r="R4" i="62"/>
  <c r="M4" i="62" a="1"/>
  <c r="AT3" i="62"/>
  <c r="R3" i="62"/>
  <c r="Q3" i="62"/>
  <c r="AG3" i="62" s="1"/>
  <c r="AP3" i="62" s="1"/>
  <c r="C12" i="61"/>
  <c r="C3" i="61" s="1"/>
  <c r="O21" i="61" s="1"/>
  <c r="C10" i="61"/>
  <c r="V7" i="61" s="1"/>
  <c r="C8" i="61"/>
  <c r="B8" i="61"/>
  <c r="Q3" i="61" s="1"/>
  <c r="AG3" i="61" s="1"/>
  <c r="AP3" i="61" s="1"/>
  <c r="C6" i="61"/>
  <c r="C5" i="61"/>
  <c r="B5" i="61"/>
  <c r="W4" i="61"/>
  <c r="M4" i="61" a="1"/>
  <c r="AT3" i="61"/>
  <c r="C12" i="60"/>
  <c r="C3" i="60" s="1"/>
  <c r="C10" i="60"/>
  <c r="C8" i="60"/>
  <c r="Q7" i="60" s="1"/>
  <c r="B8" i="60"/>
  <c r="Q3" i="60" s="1"/>
  <c r="AG3" i="60" s="1"/>
  <c r="AP3" i="60" s="1"/>
  <c r="C6" i="60"/>
  <c r="C5" i="60"/>
  <c r="B5" i="60"/>
  <c r="W4" i="60"/>
  <c r="M4" i="60" a="1"/>
  <c r="AT3" i="60"/>
  <c r="C12" i="59"/>
  <c r="C3" i="59" s="1"/>
  <c r="O21" i="59" s="1"/>
  <c r="C10" i="59"/>
  <c r="C8" i="59"/>
  <c r="Q7" i="59" s="1"/>
  <c r="B8" i="59"/>
  <c r="Q3" i="59" s="1"/>
  <c r="AG3" i="59" s="1"/>
  <c r="AP3" i="59" s="1"/>
  <c r="V6" i="59"/>
  <c r="C6" i="59"/>
  <c r="C5" i="59"/>
  <c r="B5" i="59"/>
  <c r="W4" i="59"/>
  <c r="M4" i="59" a="1"/>
  <c r="AT3" i="59"/>
  <c r="C3" i="58"/>
  <c r="O23" i="58" s="1"/>
  <c r="P23" i="58" s="1"/>
  <c r="AC23" i="58"/>
  <c r="V23" i="58"/>
  <c r="R23" i="58"/>
  <c r="V22" i="58"/>
  <c r="R22" i="58"/>
  <c r="V21" i="58"/>
  <c r="R21" i="58"/>
  <c r="V20" i="58"/>
  <c r="R20" i="58"/>
  <c r="V19" i="58"/>
  <c r="R19" i="58"/>
  <c r="V18" i="58"/>
  <c r="R18" i="58"/>
  <c r="V17" i="58"/>
  <c r="R17" i="58"/>
  <c r="V16" i="58"/>
  <c r="R16" i="58"/>
  <c r="V15" i="58"/>
  <c r="R15" i="58"/>
  <c r="V14" i="58"/>
  <c r="R14" i="58"/>
  <c r="V13" i="58"/>
  <c r="R13" i="58"/>
  <c r="V12" i="58"/>
  <c r="R12" i="58"/>
  <c r="V11" i="58"/>
  <c r="R11" i="58"/>
  <c r="V10" i="58"/>
  <c r="R10" i="58"/>
  <c r="V9" i="58"/>
  <c r="R9" i="58"/>
  <c r="C9" i="58"/>
  <c r="V8" i="58"/>
  <c r="R8" i="58"/>
  <c r="V7" i="58"/>
  <c r="R7" i="58"/>
  <c r="V6" i="58"/>
  <c r="R6" i="58"/>
  <c r="V5" i="58"/>
  <c r="R5" i="58"/>
  <c r="W4" i="58"/>
  <c r="V4" i="58"/>
  <c r="R4" i="58"/>
  <c r="M4" i="58" a="1"/>
  <c r="AT3" i="58"/>
  <c r="R3" i="58"/>
  <c r="C12" i="47"/>
  <c r="C12" i="45"/>
  <c r="C12" i="43"/>
  <c r="C12" i="42"/>
  <c r="C12" i="52"/>
  <c r="C12" i="51"/>
  <c r="C12" i="49"/>
  <c r="C12" i="48"/>
  <c r="C12" i="53"/>
  <c r="C12" i="54"/>
  <c r="C12" i="55"/>
  <c r="C12" i="50"/>
  <c r="C12" i="46"/>
  <c r="C12" i="44"/>
  <c r="C12" i="41"/>
  <c r="C12" i="35"/>
  <c r="C12" i="32"/>
  <c r="C12" i="20"/>
  <c r="C12" i="16"/>
  <c r="C12" i="15"/>
  <c r="C12" i="18"/>
  <c r="C12" i="13"/>
  <c r="C12" i="11"/>
  <c r="C12" i="10"/>
  <c r="C12" i="40"/>
  <c r="C12" i="39"/>
  <c r="C12" i="38"/>
  <c r="C12" i="37"/>
  <c r="C12" i="36"/>
  <c r="C12" i="34"/>
  <c r="C12" i="33"/>
  <c r="C12" i="31"/>
  <c r="C12" i="30"/>
  <c r="C12" i="29"/>
  <c r="C12" i="28"/>
  <c r="C12" i="27"/>
  <c r="C12" i="26"/>
  <c r="C12" i="25"/>
  <c r="C12" i="24"/>
  <c r="C12" i="23"/>
  <c r="C12" i="22"/>
  <c r="C12" i="21"/>
  <c r="C12" i="19"/>
  <c r="C12" i="17"/>
  <c r="C12" i="14"/>
  <c r="C12" i="12"/>
  <c r="C12" i="2"/>
  <c r="D129" i="8"/>
  <c r="G89" i="15" s="1"/>
  <c r="D130" i="8"/>
  <c r="G90" i="11" s="1"/>
  <c r="D131" i="8"/>
  <c r="G91" i="13" s="1"/>
  <c r="D132" i="8"/>
  <c r="G92" i="11" s="1"/>
  <c r="D133" i="8"/>
  <c r="G93" i="10" s="1"/>
  <c r="D134" i="8"/>
  <c r="G94" i="11" s="1"/>
  <c r="D135" i="8"/>
  <c r="G95" i="91" s="1"/>
  <c r="D136" i="8"/>
  <c r="G96" i="11" s="1"/>
  <c r="D137" i="8"/>
  <c r="G97" i="18" s="1"/>
  <c r="D138" i="8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1" i="57"/>
  <c r="D10" i="57"/>
  <c r="D12" i="57"/>
  <c r="D9" i="57"/>
  <c r="D8" i="57"/>
  <c r="D7" i="57"/>
  <c r="D6" i="57"/>
  <c r="D5" i="57"/>
  <c r="D4" i="57"/>
  <c r="D3" i="57"/>
  <c r="D2" i="57"/>
  <c r="C6" i="55"/>
  <c r="R8" i="55" s="1"/>
  <c r="M4" i="55" a="1"/>
  <c r="M4" i="55" s="1"/>
  <c r="U4" i="55" s="1"/>
  <c r="O3" i="55"/>
  <c r="AE3" i="55" s="1"/>
  <c r="AN3" i="55" s="1"/>
  <c r="AT3" i="55"/>
  <c r="W4" i="55"/>
  <c r="C5" i="55"/>
  <c r="R7" i="55"/>
  <c r="C8" i="55"/>
  <c r="Q8" i="55" s="1"/>
  <c r="C10" i="55"/>
  <c r="V27" i="55" s="1"/>
  <c r="V15" i="55"/>
  <c r="V69" i="55"/>
  <c r="V87" i="55"/>
  <c r="C6" i="54"/>
  <c r="R8" i="54" s="1"/>
  <c r="M4" i="54" a="1"/>
  <c r="M4" i="54" s="1"/>
  <c r="U4" i="54" s="1"/>
  <c r="O3" i="54"/>
  <c r="AE3" i="54" s="1"/>
  <c r="AN3" i="54" s="1"/>
  <c r="AT3" i="54"/>
  <c r="W4" i="54"/>
  <c r="C5" i="54"/>
  <c r="C8" i="54"/>
  <c r="Q8" i="54" s="1"/>
  <c r="C10" i="54"/>
  <c r="V19" i="54"/>
  <c r="V20" i="54"/>
  <c r="V21" i="54"/>
  <c r="V39" i="54"/>
  <c r="V44" i="54"/>
  <c r="V49" i="54"/>
  <c r="V56" i="54"/>
  <c r="V72" i="54"/>
  <c r="V74" i="54"/>
  <c r="C6" i="53"/>
  <c r="M4" i="53" a="1"/>
  <c r="M4" i="53" s="1"/>
  <c r="U4" i="53" s="1"/>
  <c r="X4" i="53" s="1"/>
  <c r="O3" i="53"/>
  <c r="AE3" i="53" s="1"/>
  <c r="AN3" i="53" s="1"/>
  <c r="AT3" i="53"/>
  <c r="W4" i="53"/>
  <c r="C5" i="53"/>
  <c r="R7" i="53"/>
  <c r="C8" i="53"/>
  <c r="Q63" i="53" s="1"/>
  <c r="C10" i="53"/>
  <c r="V15" i="53" s="1"/>
  <c r="V21" i="53"/>
  <c r="V28" i="53"/>
  <c r="V32" i="53"/>
  <c r="V37" i="53"/>
  <c r="V39" i="53"/>
  <c r="V56" i="53"/>
  <c r="V63" i="53"/>
  <c r="V69" i="53"/>
  <c r="C6" i="52"/>
  <c r="R8" i="52" s="1"/>
  <c r="M4" i="52" a="1"/>
  <c r="M4" i="52" s="1"/>
  <c r="U4" i="52" s="1"/>
  <c r="O3" i="52"/>
  <c r="AE3" i="52" s="1"/>
  <c r="AN3" i="52" s="1"/>
  <c r="AT3" i="52"/>
  <c r="W4" i="52"/>
  <c r="C5" i="52"/>
  <c r="C8" i="52"/>
  <c r="Q8" i="52" s="1"/>
  <c r="C10" i="52"/>
  <c r="V10" i="52" s="1"/>
  <c r="V23" i="52"/>
  <c r="V31" i="52"/>
  <c r="V46" i="52"/>
  <c r="V54" i="52"/>
  <c r="V65" i="52"/>
  <c r="C6" i="51"/>
  <c r="R8" i="51" s="1"/>
  <c r="M4" i="51" a="1"/>
  <c r="M4" i="51" s="1"/>
  <c r="U4" i="51" s="1"/>
  <c r="O3" i="51"/>
  <c r="AE3" i="51" s="1"/>
  <c r="AN3" i="51" s="1"/>
  <c r="AT3" i="51"/>
  <c r="W4" i="51"/>
  <c r="C5" i="51"/>
  <c r="C8" i="51"/>
  <c r="Q8" i="51" s="1"/>
  <c r="C10" i="51"/>
  <c r="V13" i="51" s="1"/>
  <c r="V21" i="51"/>
  <c r="V28" i="51"/>
  <c r="V38" i="51"/>
  <c r="V45" i="51"/>
  <c r="V56" i="51"/>
  <c r="V62" i="51"/>
  <c r="V70" i="51"/>
  <c r="V76" i="51"/>
  <c r="C6" i="49"/>
  <c r="R19" i="49" s="1"/>
  <c r="M4" i="50" a="1"/>
  <c r="M4" i="50" s="1"/>
  <c r="U4" i="50" s="1"/>
  <c r="O3" i="50"/>
  <c r="AE3" i="50" s="1"/>
  <c r="AN3" i="50" s="1"/>
  <c r="R3" i="50"/>
  <c r="AH3" i="50" s="1"/>
  <c r="AQ3" i="50" s="1"/>
  <c r="AT3" i="50"/>
  <c r="R4" i="50"/>
  <c r="W4" i="50"/>
  <c r="C5" i="50"/>
  <c r="R5" i="50"/>
  <c r="R6" i="50"/>
  <c r="R7" i="50"/>
  <c r="C8" i="50"/>
  <c r="Q21" i="50" s="1"/>
  <c r="R8" i="50"/>
  <c r="R9" i="50"/>
  <c r="C10" i="50"/>
  <c r="V93" i="50" s="1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R81" i="50"/>
  <c r="R82" i="50"/>
  <c r="R83" i="50"/>
  <c r="R84" i="50"/>
  <c r="R85" i="50"/>
  <c r="R86" i="50"/>
  <c r="R87" i="50"/>
  <c r="R88" i="50"/>
  <c r="R89" i="50"/>
  <c r="R90" i="50"/>
  <c r="R91" i="50"/>
  <c r="V91" i="50"/>
  <c r="R92" i="50"/>
  <c r="R93" i="50"/>
  <c r="R94" i="50"/>
  <c r="R95" i="50"/>
  <c r="R96" i="50"/>
  <c r="R97" i="50"/>
  <c r="R98" i="50"/>
  <c r="S98" i="50"/>
  <c r="M4" i="49" a="1"/>
  <c r="M4" i="49" s="1"/>
  <c r="U4" i="49" s="1"/>
  <c r="O3" i="49"/>
  <c r="AE3" i="49" s="1"/>
  <c r="AN3" i="49" s="1"/>
  <c r="AT3" i="49"/>
  <c r="W4" i="49"/>
  <c r="C5" i="49"/>
  <c r="C8" i="49"/>
  <c r="C10" i="49"/>
  <c r="V12" i="49" s="1"/>
  <c r="R12" i="49"/>
  <c r="R18" i="49"/>
  <c r="V18" i="49"/>
  <c r="V20" i="49"/>
  <c r="V26" i="49"/>
  <c r="V29" i="49"/>
  <c r="V36" i="49"/>
  <c r="R37" i="49"/>
  <c r="V38" i="49"/>
  <c r="V45" i="49"/>
  <c r="R47" i="49"/>
  <c r="V47" i="49"/>
  <c r="V54" i="49"/>
  <c r="V56" i="49"/>
  <c r="R57" i="49"/>
  <c r="R62" i="49"/>
  <c r="V63" i="49"/>
  <c r="V65" i="49"/>
  <c r="V71" i="49"/>
  <c r="R72" i="49"/>
  <c r="V72" i="49"/>
  <c r="R76" i="49"/>
  <c r="V78" i="49"/>
  <c r="V80" i="49"/>
  <c r="V81" i="49"/>
  <c r="V89" i="49"/>
  <c r="C8" i="46"/>
  <c r="Q31" i="46" s="1"/>
  <c r="C10" i="46"/>
  <c r="V10" i="46" s="1"/>
  <c r="C5" i="46"/>
  <c r="C6" i="46"/>
  <c r="R15" i="46" s="1"/>
  <c r="M4" i="48" a="1"/>
  <c r="M4" i="48" s="1"/>
  <c r="U4" i="48" s="1"/>
  <c r="O3" i="48"/>
  <c r="AE3" i="48" s="1"/>
  <c r="AN3" i="48" s="1"/>
  <c r="R3" i="48"/>
  <c r="AH3" i="48" s="1"/>
  <c r="AQ3" i="48" s="1"/>
  <c r="AT3" i="48"/>
  <c r="R4" i="48"/>
  <c r="W4" i="48"/>
  <c r="C5" i="48"/>
  <c r="R5" i="48"/>
  <c r="R6" i="48"/>
  <c r="R7" i="48"/>
  <c r="C8" i="48"/>
  <c r="Q36" i="48" s="1"/>
  <c r="R8" i="48"/>
  <c r="R9" i="48"/>
  <c r="C10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V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Q52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Q66" i="48"/>
  <c r="R66" i="48"/>
  <c r="R67" i="48"/>
  <c r="R68" i="48"/>
  <c r="R69" i="48"/>
  <c r="Q70" i="48"/>
  <c r="R70" i="48"/>
  <c r="R71" i="48"/>
  <c r="R72" i="48"/>
  <c r="R73" i="48"/>
  <c r="R74" i="48"/>
  <c r="R75" i="48"/>
  <c r="Q76" i="48"/>
  <c r="R76" i="48"/>
  <c r="R77" i="48"/>
  <c r="R78" i="48"/>
  <c r="Q79" i="48"/>
  <c r="R79" i="48"/>
  <c r="R80" i="48"/>
  <c r="R81" i="48"/>
  <c r="R82" i="48"/>
  <c r="R83" i="48"/>
  <c r="Q84" i="48"/>
  <c r="R84" i="48"/>
  <c r="R85" i="48"/>
  <c r="R86" i="48"/>
  <c r="R87" i="48"/>
  <c r="Q88" i="48"/>
  <c r="R88" i="48"/>
  <c r="R89" i="48"/>
  <c r="R90" i="48"/>
  <c r="R91" i="48"/>
  <c r="R92" i="48"/>
  <c r="R93" i="48"/>
  <c r="R94" i="48"/>
  <c r="R95" i="48"/>
  <c r="R96" i="48"/>
  <c r="R97" i="48"/>
  <c r="R98" i="48"/>
  <c r="S98" i="48"/>
  <c r="C6" i="47"/>
  <c r="R52" i="47" s="1"/>
  <c r="M4" i="47" a="1"/>
  <c r="M4" i="47" s="1"/>
  <c r="U4" i="47" s="1"/>
  <c r="O3" i="47"/>
  <c r="AE3" i="47" s="1"/>
  <c r="AN3" i="47" s="1"/>
  <c r="AT3" i="47"/>
  <c r="W4" i="47"/>
  <c r="C5" i="47"/>
  <c r="C8" i="47"/>
  <c r="Q9" i="47" s="1"/>
  <c r="C10" i="47"/>
  <c r="V63" i="47" s="1"/>
  <c r="R20" i="47"/>
  <c r="Q44" i="47"/>
  <c r="Q68" i="47"/>
  <c r="M4" i="46" a="1"/>
  <c r="M4" i="46" s="1"/>
  <c r="U4" i="46" s="1"/>
  <c r="O3" i="46"/>
  <c r="AE3" i="46" s="1"/>
  <c r="AN3" i="46" s="1"/>
  <c r="AT3" i="46"/>
  <c r="W4" i="46"/>
  <c r="R6" i="46"/>
  <c r="R7" i="46"/>
  <c r="R12" i="46"/>
  <c r="R14" i="46"/>
  <c r="R21" i="46"/>
  <c r="R23" i="46"/>
  <c r="R24" i="46"/>
  <c r="R30" i="46"/>
  <c r="R32" i="46"/>
  <c r="Q34" i="46"/>
  <c r="Q35" i="46"/>
  <c r="R36" i="46"/>
  <c r="R38" i="46"/>
  <c r="Q39" i="46"/>
  <c r="R45" i="46"/>
  <c r="R47" i="46"/>
  <c r="R53" i="46"/>
  <c r="R54" i="46"/>
  <c r="R56" i="46"/>
  <c r="Q60" i="46"/>
  <c r="R60" i="46"/>
  <c r="R62" i="46"/>
  <c r="R63" i="46"/>
  <c r="R69" i="46"/>
  <c r="C6" i="45"/>
  <c r="M4" i="45" a="1"/>
  <c r="M4" i="45" s="1"/>
  <c r="U4" i="45" s="1"/>
  <c r="O3" i="45"/>
  <c r="AE3" i="45" s="1"/>
  <c r="AN3" i="45" s="1"/>
  <c r="AT3" i="45"/>
  <c r="W4" i="45"/>
  <c r="C5" i="45"/>
  <c r="C8" i="45"/>
  <c r="Q25" i="45" s="1"/>
  <c r="C10" i="45"/>
  <c r="V23" i="45"/>
  <c r="V24" i="45"/>
  <c r="V31" i="45"/>
  <c r="V44" i="45"/>
  <c r="V45" i="45"/>
  <c r="V49" i="45"/>
  <c r="Q61" i="45"/>
  <c r="V61" i="45"/>
  <c r="V72" i="45"/>
  <c r="V77" i="45"/>
  <c r="V78" i="45"/>
  <c r="C8" i="44"/>
  <c r="Q30" i="44" s="1"/>
  <c r="C10" i="44"/>
  <c r="C5" i="44"/>
  <c r="C6" i="44"/>
  <c r="R56" i="44" s="1"/>
  <c r="C6" i="43"/>
  <c r="R28" i="43" s="1"/>
  <c r="M4" i="44" a="1"/>
  <c r="M4" i="44" s="1"/>
  <c r="U4" i="44" s="1"/>
  <c r="O3" i="44"/>
  <c r="AE3" i="44" s="1"/>
  <c r="AN3" i="44" s="1"/>
  <c r="AT3" i="44"/>
  <c r="W4" i="44"/>
  <c r="R6" i="44"/>
  <c r="R9" i="44"/>
  <c r="Q12" i="44"/>
  <c r="Q17" i="44"/>
  <c r="R19" i="44"/>
  <c r="R20" i="44"/>
  <c r="Q21" i="44"/>
  <c r="Q33" i="44"/>
  <c r="R35" i="44"/>
  <c r="R50" i="44"/>
  <c r="Q51" i="44"/>
  <c r="Q57" i="44"/>
  <c r="Q62" i="44"/>
  <c r="R69" i="44"/>
  <c r="R71" i="44"/>
  <c r="Q72" i="44"/>
  <c r="Q77" i="44"/>
  <c r="M4" i="43" a="1"/>
  <c r="M4" i="43" s="1"/>
  <c r="U4" i="43" s="1"/>
  <c r="O3" i="43"/>
  <c r="AE3" i="43" s="1"/>
  <c r="AN3" i="43" s="1"/>
  <c r="AT3" i="43"/>
  <c r="W4" i="43"/>
  <c r="C5" i="43"/>
  <c r="C8" i="43"/>
  <c r="Q10" i="43" s="1"/>
  <c r="C10" i="43"/>
  <c r="V12" i="43"/>
  <c r="Q20" i="43"/>
  <c r="V24" i="43"/>
  <c r="Q26" i="43"/>
  <c r="V57" i="43"/>
  <c r="V59" i="43"/>
  <c r="Q69" i="43"/>
  <c r="R75" i="43"/>
  <c r="M4" i="42" a="1"/>
  <c r="M4" i="42" s="1"/>
  <c r="U4" i="42" s="1"/>
  <c r="O3" i="42"/>
  <c r="AE3" i="42" s="1"/>
  <c r="AN3" i="42" s="1"/>
  <c r="R3" i="42"/>
  <c r="AH3" i="42" s="1"/>
  <c r="AQ3" i="42" s="1"/>
  <c r="AT3" i="42"/>
  <c r="R4" i="42"/>
  <c r="W4" i="42"/>
  <c r="C5" i="42"/>
  <c r="R5" i="42"/>
  <c r="R6" i="42"/>
  <c r="R7" i="42"/>
  <c r="C8" i="42"/>
  <c r="Q35" i="42" s="1"/>
  <c r="R8" i="42"/>
  <c r="R9" i="42"/>
  <c r="C10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V36" i="42"/>
  <c r="R37" i="42"/>
  <c r="R38" i="42"/>
  <c r="R39" i="42"/>
  <c r="R40" i="42"/>
  <c r="R41" i="42"/>
  <c r="V41" i="42"/>
  <c r="R42" i="42"/>
  <c r="R43" i="42"/>
  <c r="R44" i="42"/>
  <c r="R45" i="42"/>
  <c r="V45" i="42"/>
  <c r="R46" i="42"/>
  <c r="R47" i="42"/>
  <c r="R48" i="42"/>
  <c r="R49" i="42"/>
  <c r="R50" i="42"/>
  <c r="R51" i="42"/>
  <c r="R52" i="42"/>
  <c r="R53" i="42"/>
  <c r="R54" i="42"/>
  <c r="V54" i="42"/>
  <c r="R55" i="42"/>
  <c r="R56" i="42"/>
  <c r="R57" i="42"/>
  <c r="R58" i="42"/>
  <c r="R59" i="42"/>
  <c r="R60" i="42"/>
  <c r="R61" i="42"/>
  <c r="R62" i="42"/>
  <c r="R63" i="42"/>
  <c r="R64" i="42"/>
  <c r="R65" i="42"/>
  <c r="V65" i="42"/>
  <c r="R66" i="42"/>
  <c r="R67" i="42"/>
  <c r="R68" i="42"/>
  <c r="R69" i="42"/>
  <c r="V69" i="42"/>
  <c r="R70" i="42"/>
  <c r="R71" i="42"/>
  <c r="R72" i="42"/>
  <c r="R73" i="42"/>
  <c r="R74" i="42"/>
  <c r="V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Q89" i="42"/>
  <c r="R89" i="42"/>
  <c r="R90" i="42"/>
  <c r="R91" i="42"/>
  <c r="R92" i="42"/>
  <c r="R93" i="42"/>
  <c r="R94" i="42"/>
  <c r="R95" i="42"/>
  <c r="R96" i="42"/>
  <c r="R97" i="42"/>
  <c r="R98" i="42"/>
  <c r="S98" i="42"/>
  <c r="V98" i="42"/>
  <c r="C6" i="41"/>
  <c r="R18" i="41" s="1"/>
  <c r="M4" i="41" a="1"/>
  <c r="M4" i="41" s="1"/>
  <c r="O3" i="41"/>
  <c r="AE3" i="41" s="1"/>
  <c r="AN3" i="41" s="1"/>
  <c r="AT3" i="41"/>
  <c r="R4" i="41"/>
  <c r="U4" i="41"/>
  <c r="X4" i="41" s="1"/>
  <c r="W4" i="41"/>
  <c r="C5" i="41"/>
  <c r="C8" i="41"/>
  <c r="Q14" i="41" s="1"/>
  <c r="C10" i="41"/>
  <c r="Q10" i="41"/>
  <c r="R12" i="41"/>
  <c r="Q13" i="41"/>
  <c r="R16" i="41"/>
  <c r="R19" i="41"/>
  <c r="Q20" i="41"/>
  <c r="Q22" i="41"/>
  <c r="R25" i="41"/>
  <c r="R26" i="41"/>
  <c r="Q27" i="41"/>
  <c r="Q30" i="41"/>
  <c r="Q32" i="41"/>
  <c r="R32" i="41"/>
  <c r="R33" i="41"/>
  <c r="Q36" i="41"/>
  <c r="Q39" i="41"/>
  <c r="R39" i="41"/>
  <c r="R41" i="41"/>
  <c r="Q42" i="41"/>
  <c r="Q46" i="41"/>
  <c r="R47" i="41"/>
  <c r="Q49" i="41"/>
  <c r="Q51" i="41"/>
  <c r="R54" i="41"/>
  <c r="R57" i="41"/>
  <c r="Q58" i="41"/>
  <c r="Q60" i="41"/>
  <c r="R64" i="41"/>
  <c r="Q65" i="41"/>
  <c r="R66" i="41"/>
  <c r="Q68" i="41"/>
  <c r="Q70" i="41"/>
  <c r="R72" i="41"/>
  <c r="Q73" i="41"/>
  <c r="Q75" i="41"/>
  <c r="Q78" i="41"/>
  <c r="R78" i="41"/>
  <c r="Q80" i="41"/>
  <c r="Q83" i="41"/>
  <c r="Q84" i="41"/>
  <c r="R84" i="41"/>
  <c r="Q85" i="41"/>
  <c r="Q89" i="41"/>
  <c r="C6" i="40"/>
  <c r="R3" i="40" s="1"/>
  <c r="AH3" i="40" s="1"/>
  <c r="AQ3" i="40" s="1"/>
  <c r="M4" i="40" a="1"/>
  <c r="M4" i="40" s="1"/>
  <c r="U4" i="40" s="1"/>
  <c r="O3" i="40"/>
  <c r="AE3" i="40" s="1"/>
  <c r="AN3" i="40" s="1"/>
  <c r="AT3" i="40"/>
  <c r="W4" i="40"/>
  <c r="B5" i="40"/>
  <c r="C5" i="40"/>
  <c r="O5" i="40"/>
  <c r="O6" i="40"/>
  <c r="O7" i="40"/>
  <c r="B8" i="40"/>
  <c r="Q3" i="40" s="1"/>
  <c r="AG3" i="40" s="1"/>
  <c r="AP3" i="40" s="1"/>
  <c r="C8" i="40"/>
  <c r="Q8" i="40" s="1"/>
  <c r="O8" i="40"/>
  <c r="O9" i="40"/>
  <c r="C10" i="40"/>
  <c r="V12" i="40" s="1"/>
  <c r="O10" i="40"/>
  <c r="O11" i="40"/>
  <c r="O12" i="40"/>
  <c r="O13" i="40"/>
  <c r="O14" i="40"/>
  <c r="O15" i="40"/>
  <c r="O16" i="40"/>
  <c r="O17" i="40"/>
  <c r="O18" i="40"/>
  <c r="O19" i="40"/>
  <c r="Q19" i="40"/>
  <c r="O20" i="40"/>
  <c r="O21" i="40"/>
  <c r="O22" i="40"/>
  <c r="O23" i="40"/>
  <c r="C6" i="39"/>
  <c r="R7" i="39" s="1"/>
  <c r="C8" i="35"/>
  <c r="Q7" i="35" s="1"/>
  <c r="C10" i="35"/>
  <c r="C5" i="35"/>
  <c r="M4" i="39" a="1"/>
  <c r="M4" i="39" s="1"/>
  <c r="U4" i="39" s="1"/>
  <c r="O3" i="39"/>
  <c r="AE3" i="39" s="1"/>
  <c r="AN3" i="39" s="1"/>
  <c r="AT3" i="39"/>
  <c r="W4" i="39"/>
  <c r="B5" i="39"/>
  <c r="C5" i="39"/>
  <c r="O5" i="39"/>
  <c r="O6" i="39"/>
  <c r="O7" i="39"/>
  <c r="B8" i="39"/>
  <c r="Q3" i="39" s="1"/>
  <c r="AG3" i="39" s="1"/>
  <c r="AP3" i="39" s="1"/>
  <c r="C8" i="39"/>
  <c r="Q17" i="39" s="1"/>
  <c r="O8" i="39"/>
  <c r="O9" i="39"/>
  <c r="C10" i="39"/>
  <c r="V10" i="39" s="1"/>
  <c r="O10" i="39"/>
  <c r="O11" i="39"/>
  <c r="O12" i="39"/>
  <c r="O13" i="39"/>
  <c r="P13" i="39" s="1"/>
  <c r="O14" i="39"/>
  <c r="O15" i="39"/>
  <c r="V15" i="39"/>
  <c r="O16" i="39"/>
  <c r="O17" i="39"/>
  <c r="O18" i="39"/>
  <c r="O19" i="39"/>
  <c r="P19" i="39" s="1"/>
  <c r="O20" i="39"/>
  <c r="O21" i="39"/>
  <c r="O22" i="39"/>
  <c r="O23" i="39"/>
  <c r="P23" i="39" s="1"/>
  <c r="C6" i="38"/>
  <c r="R12" i="38" s="1"/>
  <c r="M4" i="38" a="1"/>
  <c r="M4" i="38" s="1"/>
  <c r="U4" i="38" s="1"/>
  <c r="O3" i="38"/>
  <c r="AE3" i="38" s="1"/>
  <c r="AN3" i="38" s="1"/>
  <c r="AT3" i="38"/>
  <c r="W4" i="38"/>
  <c r="B5" i="38"/>
  <c r="C5" i="38"/>
  <c r="O5" i="38"/>
  <c r="O6" i="38"/>
  <c r="O7" i="38"/>
  <c r="B8" i="38"/>
  <c r="Q3" i="38" s="1"/>
  <c r="AG3" i="38" s="1"/>
  <c r="AP3" i="38" s="1"/>
  <c r="C8" i="38"/>
  <c r="Q11" i="38" s="1"/>
  <c r="O8" i="38"/>
  <c r="O9" i="38"/>
  <c r="C10" i="38"/>
  <c r="V10" i="38" s="1"/>
  <c r="O10" i="38"/>
  <c r="O11" i="38"/>
  <c r="O12" i="38"/>
  <c r="O13" i="38"/>
  <c r="O14" i="38"/>
  <c r="O15" i="38"/>
  <c r="Q15" i="38"/>
  <c r="O16" i="38"/>
  <c r="O17" i="38"/>
  <c r="O18" i="38"/>
  <c r="O19" i="38"/>
  <c r="P19" i="38" s="1"/>
  <c r="O20" i="38"/>
  <c r="O21" i="38"/>
  <c r="O22" i="38"/>
  <c r="V22" i="38"/>
  <c r="O23" i="38"/>
  <c r="M4" i="37" a="1"/>
  <c r="M4" i="37" s="1"/>
  <c r="U4" i="37" s="1"/>
  <c r="O3" i="37"/>
  <c r="AE3" i="37" s="1"/>
  <c r="AN3" i="37" s="1"/>
  <c r="R3" i="37"/>
  <c r="AH3" i="37" s="1"/>
  <c r="AQ3" i="37" s="1"/>
  <c r="AT3" i="37"/>
  <c r="R4" i="37"/>
  <c r="W4" i="37"/>
  <c r="B5" i="37"/>
  <c r="C5" i="37"/>
  <c r="O5" i="37"/>
  <c r="R5" i="37"/>
  <c r="O6" i="37"/>
  <c r="R6" i="37"/>
  <c r="O7" i="37"/>
  <c r="R7" i="37"/>
  <c r="B8" i="37"/>
  <c r="Q3" i="37" s="1"/>
  <c r="AG3" i="37" s="1"/>
  <c r="AP3" i="37" s="1"/>
  <c r="C8" i="37"/>
  <c r="Q19" i="37" s="1"/>
  <c r="O8" i="37"/>
  <c r="R8" i="37"/>
  <c r="O9" i="37"/>
  <c r="R9" i="37"/>
  <c r="C10" i="37"/>
  <c r="V17" i="37" s="1"/>
  <c r="O10" i="37"/>
  <c r="R10" i="37"/>
  <c r="O11" i="37"/>
  <c r="R11" i="37"/>
  <c r="O12" i="37"/>
  <c r="P12" i="37" s="1"/>
  <c r="R12" i="37"/>
  <c r="O13" i="37"/>
  <c r="R13" i="37"/>
  <c r="O14" i="37"/>
  <c r="R14" i="37"/>
  <c r="O15" i="37"/>
  <c r="R15" i="37"/>
  <c r="O16" i="37"/>
  <c r="R16" i="37"/>
  <c r="O17" i="37"/>
  <c r="R17" i="37"/>
  <c r="O18" i="37"/>
  <c r="P18" i="37" s="1"/>
  <c r="R18" i="37"/>
  <c r="O19" i="37"/>
  <c r="R19" i="37"/>
  <c r="O20" i="37"/>
  <c r="R20" i="37"/>
  <c r="O21" i="37"/>
  <c r="R21" i="37"/>
  <c r="O22" i="37"/>
  <c r="R22" i="37"/>
  <c r="O23" i="37"/>
  <c r="R23" i="37"/>
  <c r="C6" i="36"/>
  <c r="R10" i="36" s="1"/>
  <c r="M4" i="36" a="1"/>
  <c r="M4" i="36" s="1"/>
  <c r="U4" i="36" s="1"/>
  <c r="O3" i="36"/>
  <c r="AE3" i="36" s="1"/>
  <c r="AN3" i="36" s="1"/>
  <c r="AT3" i="36"/>
  <c r="W4" i="36"/>
  <c r="B5" i="36"/>
  <c r="C5" i="36"/>
  <c r="O5" i="36"/>
  <c r="P5" i="36" s="1"/>
  <c r="O6" i="36"/>
  <c r="O7" i="36"/>
  <c r="B8" i="36"/>
  <c r="Q3" i="36" s="1"/>
  <c r="AG3" i="36" s="1"/>
  <c r="AP3" i="36" s="1"/>
  <c r="C8" i="36"/>
  <c r="Q8" i="36" s="1"/>
  <c r="O8" i="36"/>
  <c r="O9" i="36"/>
  <c r="C10" i="36"/>
  <c r="V17" i="36" s="1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M4" i="35" a="1"/>
  <c r="M4" i="35" s="1"/>
  <c r="U4" i="35" s="1"/>
  <c r="O3" i="35"/>
  <c r="R3" i="35"/>
  <c r="AH3" i="35" s="1"/>
  <c r="AQ3" i="35" s="1"/>
  <c r="AT3" i="35"/>
  <c r="R4" i="35"/>
  <c r="W4" i="35"/>
  <c r="R5" i="35"/>
  <c r="R6" i="35"/>
  <c r="R7" i="35"/>
  <c r="R8" i="35"/>
  <c r="R9" i="35"/>
  <c r="R10" i="35"/>
  <c r="R11" i="35"/>
  <c r="R12" i="35"/>
  <c r="R13" i="35"/>
  <c r="R14" i="35"/>
  <c r="R15" i="35"/>
  <c r="R16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0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S98" i="35"/>
  <c r="C6" i="34"/>
  <c r="R6" i="34" s="1"/>
  <c r="M4" i="34" a="1"/>
  <c r="M4" i="34" s="1"/>
  <c r="U4" i="34" s="1"/>
  <c r="O3" i="34"/>
  <c r="AE3" i="34" s="1"/>
  <c r="AN3" i="34" s="1"/>
  <c r="AT3" i="34"/>
  <c r="W4" i="34"/>
  <c r="B5" i="34"/>
  <c r="C5" i="34"/>
  <c r="O5" i="34"/>
  <c r="O6" i="34"/>
  <c r="O7" i="34"/>
  <c r="B8" i="34"/>
  <c r="Q3" i="34" s="1"/>
  <c r="AG3" i="34" s="1"/>
  <c r="AP3" i="34" s="1"/>
  <c r="C8" i="34"/>
  <c r="Q8" i="34" s="1"/>
  <c r="O8" i="34"/>
  <c r="O9" i="34"/>
  <c r="C10" i="34"/>
  <c r="O10" i="34"/>
  <c r="V10" i="34"/>
  <c r="O11" i="34"/>
  <c r="O12" i="34"/>
  <c r="O13" i="34"/>
  <c r="R13" i="34"/>
  <c r="O14" i="34"/>
  <c r="O15" i="34"/>
  <c r="O16" i="34"/>
  <c r="O17" i="34"/>
  <c r="V17" i="34"/>
  <c r="O18" i="34"/>
  <c r="O19" i="34"/>
  <c r="V19" i="34"/>
  <c r="O20" i="34"/>
  <c r="V20" i="34"/>
  <c r="O21" i="34"/>
  <c r="O22" i="34"/>
  <c r="O23" i="34"/>
  <c r="C6" i="33"/>
  <c r="R9" i="33" s="1"/>
  <c r="C6" i="32"/>
  <c r="R19" i="32" s="1"/>
  <c r="M4" i="33" a="1"/>
  <c r="M4" i="33" s="1"/>
  <c r="U4" i="33" s="1"/>
  <c r="O3" i="33"/>
  <c r="AE3" i="33" s="1"/>
  <c r="AN3" i="33" s="1"/>
  <c r="AT3" i="33"/>
  <c r="W4" i="33"/>
  <c r="B5" i="33"/>
  <c r="C5" i="33"/>
  <c r="O5" i="33"/>
  <c r="O6" i="33"/>
  <c r="O7" i="33"/>
  <c r="B8" i="33"/>
  <c r="Q3" i="33" s="1"/>
  <c r="AG3" i="33" s="1"/>
  <c r="AP3" i="33" s="1"/>
  <c r="C8" i="33"/>
  <c r="Q19" i="33" s="1"/>
  <c r="O8" i="33"/>
  <c r="P8" i="33" s="1"/>
  <c r="O9" i="33"/>
  <c r="C10" i="33"/>
  <c r="O10" i="33"/>
  <c r="O11" i="33"/>
  <c r="P11" i="33" s="1"/>
  <c r="O12" i="33"/>
  <c r="O13" i="33"/>
  <c r="O14" i="33"/>
  <c r="O15" i="33"/>
  <c r="O16" i="33"/>
  <c r="O17" i="33"/>
  <c r="O18" i="33"/>
  <c r="O19" i="33"/>
  <c r="O20" i="33"/>
  <c r="O21" i="33"/>
  <c r="O22" i="33"/>
  <c r="O23" i="33"/>
  <c r="M4" i="32" a="1"/>
  <c r="M4" i="32" s="1"/>
  <c r="U4" i="32" s="1"/>
  <c r="O3" i="32"/>
  <c r="AE3" i="32" s="1"/>
  <c r="AN3" i="32" s="1"/>
  <c r="AT3" i="32"/>
  <c r="W4" i="32"/>
  <c r="C5" i="32"/>
  <c r="C8" i="32"/>
  <c r="Q8" i="32" s="1"/>
  <c r="C10" i="32"/>
  <c r="V22" i="32" s="1"/>
  <c r="V11" i="32"/>
  <c r="R17" i="32"/>
  <c r="V17" i="32"/>
  <c r="V21" i="32"/>
  <c r="V23" i="32"/>
  <c r="V26" i="32"/>
  <c r="V27" i="32"/>
  <c r="V28" i="32"/>
  <c r="V31" i="32"/>
  <c r="R33" i="32"/>
  <c r="V35" i="32"/>
  <c r="V36" i="32"/>
  <c r="Q37" i="32"/>
  <c r="V39" i="32"/>
  <c r="V41" i="32"/>
  <c r="V44" i="32"/>
  <c r="V45" i="32"/>
  <c r="V48" i="32"/>
  <c r="V49" i="32"/>
  <c r="V52" i="32"/>
  <c r="R53" i="32"/>
  <c r="V53" i="32"/>
  <c r="V56" i="32"/>
  <c r="V57" i="32"/>
  <c r="R61" i="32"/>
  <c r="V61" i="32"/>
  <c r="V62" i="32"/>
  <c r="V65" i="32"/>
  <c r="V67" i="32"/>
  <c r="M4" i="31" a="1"/>
  <c r="M4" i="31" s="1"/>
  <c r="U4" i="31" s="1"/>
  <c r="O3" i="31"/>
  <c r="AE3" i="31" s="1"/>
  <c r="AN3" i="31" s="1"/>
  <c r="R3" i="31"/>
  <c r="AH3" i="31" s="1"/>
  <c r="AQ3" i="31" s="1"/>
  <c r="AT3" i="31"/>
  <c r="R4" i="31"/>
  <c r="W4" i="31"/>
  <c r="B5" i="31"/>
  <c r="C5" i="31"/>
  <c r="O5" i="31"/>
  <c r="R5" i="31"/>
  <c r="O6" i="31"/>
  <c r="R6" i="31"/>
  <c r="O7" i="31"/>
  <c r="R7" i="31"/>
  <c r="B8" i="31"/>
  <c r="Q3" i="31" s="1"/>
  <c r="AG3" i="31" s="1"/>
  <c r="AP3" i="31" s="1"/>
  <c r="C8" i="31"/>
  <c r="Q11" i="31" s="1"/>
  <c r="O8" i="31"/>
  <c r="R8" i="31"/>
  <c r="O9" i="31"/>
  <c r="R9" i="31"/>
  <c r="C10" i="31"/>
  <c r="V13" i="31" s="1"/>
  <c r="O10" i="31"/>
  <c r="R10" i="31"/>
  <c r="O11" i="31"/>
  <c r="R11" i="31"/>
  <c r="O12" i="31"/>
  <c r="R12" i="31"/>
  <c r="O13" i="31"/>
  <c r="R13" i="31"/>
  <c r="O14" i="31"/>
  <c r="R14" i="31"/>
  <c r="O15" i="31"/>
  <c r="R15" i="31"/>
  <c r="O16" i="31"/>
  <c r="R16" i="31"/>
  <c r="O17" i="31"/>
  <c r="R17" i="31"/>
  <c r="O18" i="31"/>
  <c r="R18" i="31"/>
  <c r="O19" i="31"/>
  <c r="R19" i="31"/>
  <c r="O20" i="31"/>
  <c r="R20" i="31"/>
  <c r="O21" i="31"/>
  <c r="R21" i="31"/>
  <c r="O22" i="31"/>
  <c r="R22" i="31"/>
  <c r="O23" i="31"/>
  <c r="R23" i="31"/>
  <c r="C6" i="30"/>
  <c r="R8" i="30" s="1"/>
  <c r="M4" i="20" a="1"/>
  <c r="M4" i="20" s="1"/>
  <c r="U4" i="20" s="1"/>
  <c r="M4" i="30" a="1"/>
  <c r="M4" i="30" s="1"/>
  <c r="U4" i="30" s="1"/>
  <c r="O3" i="30"/>
  <c r="AE3" i="30" s="1"/>
  <c r="AN3" i="30" s="1"/>
  <c r="AT3" i="30"/>
  <c r="W4" i="30"/>
  <c r="B5" i="30"/>
  <c r="C5" i="30"/>
  <c r="O5" i="30"/>
  <c r="O6" i="30"/>
  <c r="O7" i="30"/>
  <c r="B8" i="30"/>
  <c r="Q3" i="30" s="1"/>
  <c r="AG3" i="30" s="1"/>
  <c r="AP3" i="30" s="1"/>
  <c r="C8" i="30"/>
  <c r="O8" i="30"/>
  <c r="O9" i="30"/>
  <c r="C10" i="30"/>
  <c r="V13" i="30" s="1"/>
  <c r="O10" i="30"/>
  <c r="O11" i="30"/>
  <c r="O12" i="30"/>
  <c r="O13" i="30"/>
  <c r="O14" i="30"/>
  <c r="O15" i="30"/>
  <c r="P15" i="30" s="1"/>
  <c r="O16" i="30"/>
  <c r="V16" i="30"/>
  <c r="O17" i="30"/>
  <c r="O18" i="30"/>
  <c r="O19" i="30"/>
  <c r="Q19" i="30"/>
  <c r="O20" i="30"/>
  <c r="V20" i="30"/>
  <c r="O21" i="30"/>
  <c r="O22" i="30"/>
  <c r="V22" i="30"/>
  <c r="O23" i="30"/>
  <c r="C6" i="29"/>
  <c r="R4" i="29" s="1"/>
  <c r="M4" i="29" a="1"/>
  <c r="M4" i="29" s="1"/>
  <c r="U4" i="29" s="1"/>
  <c r="O3" i="29"/>
  <c r="AE3" i="29" s="1"/>
  <c r="AN3" i="29" s="1"/>
  <c r="AT3" i="29"/>
  <c r="W4" i="29"/>
  <c r="B5" i="29"/>
  <c r="C5" i="29"/>
  <c r="O5" i="29"/>
  <c r="O6" i="29"/>
  <c r="O7" i="29"/>
  <c r="B8" i="29"/>
  <c r="Q3" i="29" s="1"/>
  <c r="AG3" i="29" s="1"/>
  <c r="AP3" i="29" s="1"/>
  <c r="C8" i="29"/>
  <c r="O8" i="29"/>
  <c r="O9" i="29"/>
  <c r="C10" i="29"/>
  <c r="V12" i="29" s="1"/>
  <c r="O10" i="29"/>
  <c r="O11" i="29"/>
  <c r="O12" i="29"/>
  <c r="O13" i="29"/>
  <c r="V13" i="29"/>
  <c r="O14" i="29"/>
  <c r="O15" i="29"/>
  <c r="O16" i="29"/>
  <c r="Q16" i="29"/>
  <c r="V16" i="29"/>
  <c r="O17" i="29"/>
  <c r="O18" i="29"/>
  <c r="V18" i="29"/>
  <c r="O19" i="29"/>
  <c r="O20" i="29"/>
  <c r="O21" i="29"/>
  <c r="O22" i="29"/>
  <c r="V22" i="29"/>
  <c r="O23" i="29"/>
  <c r="M4" i="16" a="1"/>
  <c r="M4" i="16" s="1"/>
  <c r="U4" i="16" s="1"/>
  <c r="M4" i="18" a="1"/>
  <c r="M4" i="18" s="1"/>
  <c r="U4" i="18" s="1"/>
  <c r="C6" i="28"/>
  <c r="R6" i="28" s="1"/>
  <c r="M4" i="28" a="1"/>
  <c r="M4" i="28" s="1"/>
  <c r="U4" i="28" s="1"/>
  <c r="O3" i="28"/>
  <c r="AE3" i="28" s="1"/>
  <c r="AN3" i="28" s="1"/>
  <c r="AT3" i="28"/>
  <c r="W4" i="28"/>
  <c r="B5" i="28"/>
  <c r="C5" i="28"/>
  <c r="O5" i="28"/>
  <c r="O6" i="28"/>
  <c r="O7" i="28"/>
  <c r="R7" i="28"/>
  <c r="B8" i="28"/>
  <c r="Q3" i="28" s="1"/>
  <c r="AG3" i="28" s="1"/>
  <c r="AP3" i="28" s="1"/>
  <c r="C8" i="28"/>
  <c r="Q8" i="28" s="1"/>
  <c r="O8" i="28"/>
  <c r="O9" i="28"/>
  <c r="C10" i="28"/>
  <c r="V14" i="28" s="1"/>
  <c r="O10" i="28"/>
  <c r="O11" i="28"/>
  <c r="O12" i="28"/>
  <c r="O13" i="28"/>
  <c r="O14" i="28"/>
  <c r="O15" i="28"/>
  <c r="O16" i="28"/>
  <c r="O17" i="28"/>
  <c r="O18" i="28"/>
  <c r="Q18" i="28"/>
  <c r="V18" i="28"/>
  <c r="O19" i="28"/>
  <c r="O20" i="28"/>
  <c r="O21" i="28"/>
  <c r="Q21" i="28"/>
  <c r="O22" i="28"/>
  <c r="O23" i="28"/>
  <c r="M4" i="15" a="1"/>
  <c r="M4" i="15" s="1"/>
  <c r="U4" i="15" s="1"/>
  <c r="M4" i="27" a="1"/>
  <c r="M4" i="27" s="1"/>
  <c r="U4" i="27" s="1"/>
  <c r="O3" i="27"/>
  <c r="AE3" i="27" s="1"/>
  <c r="AN3" i="27" s="1"/>
  <c r="R3" i="27"/>
  <c r="AH3" i="27" s="1"/>
  <c r="AQ3" i="27" s="1"/>
  <c r="AT3" i="27"/>
  <c r="R4" i="27"/>
  <c r="W4" i="27"/>
  <c r="B5" i="27"/>
  <c r="C5" i="27"/>
  <c r="O5" i="27"/>
  <c r="R5" i="27"/>
  <c r="O6" i="27"/>
  <c r="R6" i="27"/>
  <c r="O7" i="27"/>
  <c r="R7" i="27"/>
  <c r="B8" i="27"/>
  <c r="Q3" i="27" s="1"/>
  <c r="AG3" i="27" s="1"/>
  <c r="AP3" i="27" s="1"/>
  <c r="C8" i="27"/>
  <c r="Q8" i="27" s="1"/>
  <c r="O8" i="27"/>
  <c r="R8" i="27"/>
  <c r="O9" i="27"/>
  <c r="R9" i="27"/>
  <c r="C10" i="27"/>
  <c r="V13" i="27" s="1"/>
  <c r="O10" i="27"/>
  <c r="R10" i="27"/>
  <c r="O11" i="27"/>
  <c r="P11" i="27" s="1"/>
  <c r="R11" i="27"/>
  <c r="O12" i="27"/>
  <c r="R12" i="27"/>
  <c r="O13" i="27"/>
  <c r="R13" i="27"/>
  <c r="O14" i="27"/>
  <c r="R14" i="27"/>
  <c r="O15" i="27"/>
  <c r="R15" i="27"/>
  <c r="O16" i="27"/>
  <c r="R16" i="27"/>
  <c r="O17" i="27"/>
  <c r="R17" i="27"/>
  <c r="O18" i="27"/>
  <c r="Q18" i="27"/>
  <c r="R18" i="27"/>
  <c r="O19" i="27"/>
  <c r="R19" i="27"/>
  <c r="O20" i="27"/>
  <c r="R20" i="27"/>
  <c r="O21" i="27"/>
  <c r="R21" i="27"/>
  <c r="O22" i="27"/>
  <c r="R22" i="27"/>
  <c r="O23" i="27"/>
  <c r="R23" i="27"/>
  <c r="M4" i="13" a="1"/>
  <c r="M4" i="13" s="1"/>
  <c r="U4" i="13" s="1"/>
  <c r="M4" i="11" a="1"/>
  <c r="M4" i="11" s="1"/>
  <c r="C6" i="26"/>
  <c r="R7" i="26" s="1"/>
  <c r="M4" i="26" a="1"/>
  <c r="M4" i="26" s="1"/>
  <c r="U4" i="26" s="1"/>
  <c r="X4" i="26" s="1"/>
  <c r="O3" i="26"/>
  <c r="AE3" i="26" s="1"/>
  <c r="AN3" i="26" s="1"/>
  <c r="R3" i="26"/>
  <c r="AH3" i="26" s="1"/>
  <c r="AQ3" i="26" s="1"/>
  <c r="AT3" i="26"/>
  <c r="R4" i="26"/>
  <c r="W4" i="26"/>
  <c r="B5" i="26"/>
  <c r="C5" i="26"/>
  <c r="O5" i="26"/>
  <c r="R5" i="26"/>
  <c r="O6" i="26"/>
  <c r="R6" i="26"/>
  <c r="O7" i="26"/>
  <c r="B8" i="26"/>
  <c r="Q3" i="26" s="1"/>
  <c r="AG3" i="26" s="1"/>
  <c r="AP3" i="26" s="1"/>
  <c r="C8" i="26"/>
  <c r="Q9" i="26" s="1"/>
  <c r="O8" i="26"/>
  <c r="R8" i="26"/>
  <c r="O9" i="26"/>
  <c r="C10" i="26"/>
  <c r="V10" i="26" s="1"/>
  <c r="O10" i="26"/>
  <c r="R10" i="26"/>
  <c r="O11" i="26"/>
  <c r="R11" i="26"/>
  <c r="O12" i="26"/>
  <c r="R12" i="26"/>
  <c r="O13" i="26"/>
  <c r="R13" i="26"/>
  <c r="O14" i="26"/>
  <c r="R14" i="26"/>
  <c r="O15" i="26"/>
  <c r="R15" i="26"/>
  <c r="O16" i="26"/>
  <c r="R16" i="26"/>
  <c r="O17" i="26"/>
  <c r="R17" i="26"/>
  <c r="O18" i="26"/>
  <c r="P18" i="26" s="1"/>
  <c r="R18" i="26"/>
  <c r="O19" i="26"/>
  <c r="R19" i="26"/>
  <c r="O20" i="26"/>
  <c r="R20" i="26"/>
  <c r="O21" i="26"/>
  <c r="R21" i="26"/>
  <c r="O22" i="26"/>
  <c r="R22" i="26"/>
  <c r="O23" i="26"/>
  <c r="R23" i="26"/>
  <c r="C6" i="25"/>
  <c r="R7" i="25" s="1"/>
  <c r="M4" i="25" a="1"/>
  <c r="M4" i="25" s="1"/>
  <c r="U4" i="25" s="1"/>
  <c r="O3" i="25"/>
  <c r="AE3" i="25" s="1"/>
  <c r="AN3" i="25" s="1"/>
  <c r="AT3" i="25"/>
  <c r="W4" i="25"/>
  <c r="B5" i="25"/>
  <c r="C5" i="25"/>
  <c r="O5" i="25"/>
  <c r="O6" i="25"/>
  <c r="O7" i="25"/>
  <c r="B8" i="25"/>
  <c r="Q3" i="25" s="1"/>
  <c r="AG3" i="25" s="1"/>
  <c r="AP3" i="25" s="1"/>
  <c r="C8" i="25"/>
  <c r="Q16" i="25" s="1"/>
  <c r="O8" i="25"/>
  <c r="O9" i="25"/>
  <c r="C10" i="25"/>
  <c r="V10" i="25" s="1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C6" i="24"/>
  <c r="R3" i="24" s="1"/>
  <c r="AH3" i="24" s="1"/>
  <c r="AQ3" i="24" s="1"/>
  <c r="M4" i="24" a="1"/>
  <c r="M4" i="24" s="1"/>
  <c r="U4" i="24" s="1"/>
  <c r="O3" i="24"/>
  <c r="AE3" i="24" s="1"/>
  <c r="AN3" i="24" s="1"/>
  <c r="AT3" i="24"/>
  <c r="W4" i="24"/>
  <c r="B5" i="24"/>
  <c r="C5" i="24"/>
  <c r="O5" i="24"/>
  <c r="O6" i="24"/>
  <c r="O7" i="24"/>
  <c r="B8" i="24"/>
  <c r="Q3" i="24" s="1"/>
  <c r="AG3" i="24" s="1"/>
  <c r="AP3" i="24" s="1"/>
  <c r="C8" i="24"/>
  <c r="Q17" i="24" s="1"/>
  <c r="O8" i="24"/>
  <c r="O9" i="24"/>
  <c r="C10" i="24"/>
  <c r="V19" i="24" s="1"/>
  <c r="O10" i="24"/>
  <c r="O11" i="24"/>
  <c r="O12" i="24"/>
  <c r="O13" i="24"/>
  <c r="V13" i="24"/>
  <c r="O14" i="24"/>
  <c r="O15" i="24"/>
  <c r="O16" i="24"/>
  <c r="O17" i="24"/>
  <c r="O18" i="24"/>
  <c r="O19" i="24"/>
  <c r="O20" i="24"/>
  <c r="O21" i="24"/>
  <c r="O22" i="24"/>
  <c r="V22" i="24"/>
  <c r="O23" i="24"/>
  <c r="M4" i="23" a="1"/>
  <c r="M4" i="23" s="1"/>
  <c r="U4" i="23" s="1"/>
  <c r="O3" i="23"/>
  <c r="AE3" i="23" s="1"/>
  <c r="AN3" i="23" s="1"/>
  <c r="R3" i="23"/>
  <c r="AH3" i="23" s="1"/>
  <c r="AQ3" i="23" s="1"/>
  <c r="AT3" i="23"/>
  <c r="R4" i="23"/>
  <c r="W4" i="23"/>
  <c r="B5" i="23"/>
  <c r="C5" i="23"/>
  <c r="O5" i="23"/>
  <c r="R5" i="23"/>
  <c r="O6" i="23"/>
  <c r="R6" i="23"/>
  <c r="O7" i="23"/>
  <c r="R7" i="23"/>
  <c r="B8" i="23"/>
  <c r="Q3" i="23" s="1"/>
  <c r="AG3" i="23" s="1"/>
  <c r="AP3" i="23" s="1"/>
  <c r="C8" i="23"/>
  <c r="Q9" i="23" s="1"/>
  <c r="O8" i="23"/>
  <c r="R8" i="23"/>
  <c r="O9" i="23"/>
  <c r="R9" i="23"/>
  <c r="C10" i="23"/>
  <c r="O10" i="23"/>
  <c r="R10" i="23"/>
  <c r="O11" i="23"/>
  <c r="R11" i="23"/>
  <c r="O12" i="23"/>
  <c r="P12" i="23" s="1"/>
  <c r="R12" i="23"/>
  <c r="O13" i="23"/>
  <c r="R13" i="23"/>
  <c r="O14" i="23"/>
  <c r="R14" i="23"/>
  <c r="O15" i="23"/>
  <c r="P15" i="23" s="1"/>
  <c r="R15" i="23"/>
  <c r="O16" i="23"/>
  <c r="R16" i="23"/>
  <c r="O17" i="23"/>
  <c r="R17" i="23"/>
  <c r="O18" i="23"/>
  <c r="P18" i="23" s="1"/>
  <c r="R18" i="23"/>
  <c r="O19" i="23"/>
  <c r="R19" i="23"/>
  <c r="O20" i="23"/>
  <c r="R20" i="23"/>
  <c r="O21" i="23"/>
  <c r="P21" i="23" s="1"/>
  <c r="R21" i="23"/>
  <c r="O22" i="23"/>
  <c r="R22" i="23"/>
  <c r="O23" i="23"/>
  <c r="R23" i="23"/>
  <c r="C6" i="22"/>
  <c r="M4" i="22" a="1"/>
  <c r="M4" i="22" s="1"/>
  <c r="U4" i="22" s="1"/>
  <c r="O3" i="22"/>
  <c r="AE3" i="22" s="1"/>
  <c r="AN3" i="22" s="1"/>
  <c r="AT3" i="22"/>
  <c r="W4" i="22"/>
  <c r="B5" i="22"/>
  <c r="C5" i="22"/>
  <c r="O5" i="22"/>
  <c r="O6" i="22"/>
  <c r="O7" i="22"/>
  <c r="B8" i="22"/>
  <c r="Q3" i="22" s="1"/>
  <c r="AG3" i="22" s="1"/>
  <c r="AP3" i="22" s="1"/>
  <c r="C8" i="22"/>
  <c r="Q20" i="22" s="1"/>
  <c r="O8" i="22"/>
  <c r="O9" i="22"/>
  <c r="C10" i="22"/>
  <c r="O10" i="22"/>
  <c r="O11" i="22"/>
  <c r="O12" i="22"/>
  <c r="R12" i="22"/>
  <c r="O13" i="22"/>
  <c r="O14" i="22"/>
  <c r="O15" i="22"/>
  <c r="O16" i="22"/>
  <c r="O17" i="22"/>
  <c r="R17" i="22"/>
  <c r="O18" i="22"/>
  <c r="O19" i="22"/>
  <c r="O20" i="22"/>
  <c r="O21" i="22"/>
  <c r="O22" i="22"/>
  <c r="O23" i="22"/>
  <c r="C6" i="21"/>
  <c r="C8" i="20"/>
  <c r="Q18" i="20" s="1"/>
  <c r="C10" i="20"/>
  <c r="C5" i="20"/>
  <c r="C6" i="20"/>
  <c r="R5" i="20" s="1"/>
  <c r="M4" i="21" a="1"/>
  <c r="M4" i="21" s="1"/>
  <c r="U4" i="21" s="1"/>
  <c r="O3" i="21"/>
  <c r="AE3" i="21" s="1"/>
  <c r="AN3" i="21" s="1"/>
  <c r="R3" i="21"/>
  <c r="AH3" i="21" s="1"/>
  <c r="AQ3" i="21" s="1"/>
  <c r="AT3" i="21"/>
  <c r="W4" i="21"/>
  <c r="B5" i="21"/>
  <c r="C5" i="21"/>
  <c r="O5" i="21"/>
  <c r="O6" i="21"/>
  <c r="R6" i="21"/>
  <c r="O7" i="21"/>
  <c r="B8" i="21"/>
  <c r="Q3" i="21" s="1"/>
  <c r="AG3" i="21" s="1"/>
  <c r="AP3" i="21" s="1"/>
  <c r="C8" i="21"/>
  <c r="Q10" i="21" s="1"/>
  <c r="O8" i="21"/>
  <c r="R8" i="21"/>
  <c r="O9" i="21"/>
  <c r="C10" i="21"/>
  <c r="V11" i="21" s="1"/>
  <c r="O10" i="21"/>
  <c r="P10" i="21" s="1"/>
  <c r="R10" i="21"/>
  <c r="O11" i="21"/>
  <c r="O12" i="21"/>
  <c r="O13" i="21"/>
  <c r="O14" i="21"/>
  <c r="R14" i="21"/>
  <c r="O15" i="21"/>
  <c r="R15" i="21"/>
  <c r="O16" i="21"/>
  <c r="O17" i="21"/>
  <c r="O18" i="21"/>
  <c r="O19" i="21"/>
  <c r="R19" i="21"/>
  <c r="O20" i="21"/>
  <c r="O21" i="21"/>
  <c r="R21" i="21"/>
  <c r="O22" i="21"/>
  <c r="R22" i="21"/>
  <c r="O23" i="21"/>
  <c r="R23" i="21"/>
  <c r="O3" i="20"/>
  <c r="AE3" i="20" s="1"/>
  <c r="AT3" i="20"/>
  <c r="W4" i="20"/>
  <c r="R13" i="20"/>
  <c r="R14" i="20"/>
  <c r="R23" i="20"/>
  <c r="R33" i="20"/>
  <c r="R42" i="20"/>
  <c r="R46" i="20"/>
  <c r="R55" i="20"/>
  <c r="R64" i="20"/>
  <c r="V71" i="20"/>
  <c r="R72" i="20"/>
  <c r="R73" i="20"/>
  <c r="M4" i="19" a="1"/>
  <c r="M4" i="19" s="1"/>
  <c r="U4" i="19" s="1"/>
  <c r="C6" i="16"/>
  <c r="R8" i="16" s="1"/>
  <c r="C10" i="18"/>
  <c r="V9" i="18" s="1"/>
  <c r="C10" i="16"/>
  <c r="V10" i="16" s="1"/>
  <c r="C6" i="19"/>
  <c r="R11" i="19" s="1"/>
  <c r="O3" i="19"/>
  <c r="AE3" i="19" s="1"/>
  <c r="AN3" i="19" s="1"/>
  <c r="AT3" i="19"/>
  <c r="W4" i="19"/>
  <c r="B5" i="19"/>
  <c r="C5" i="19"/>
  <c r="O5" i="19"/>
  <c r="P5" i="19" s="1"/>
  <c r="O6" i="19"/>
  <c r="R6" i="19"/>
  <c r="O7" i="19"/>
  <c r="B8" i="19"/>
  <c r="Q3" i="19" s="1"/>
  <c r="AG3" i="19" s="1"/>
  <c r="AP3" i="19" s="1"/>
  <c r="C8" i="19"/>
  <c r="Q8" i="19" s="1"/>
  <c r="O8" i="19"/>
  <c r="O9" i="19"/>
  <c r="R9" i="19"/>
  <c r="C10" i="19"/>
  <c r="V12" i="19" s="1"/>
  <c r="O10" i="19"/>
  <c r="O11" i="19"/>
  <c r="O12" i="19"/>
  <c r="P12" i="19" s="1"/>
  <c r="O13" i="19"/>
  <c r="R13" i="19"/>
  <c r="O14" i="19"/>
  <c r="O15" i="19"/>
  <c r="O16" i="19"/>
  <c r="P16" i="19" s="1"/>
  <c r="Q16" i="19"/>
  <c r="O17" i="19"/>
  <c r="R17" i="19"/>
  <c r="O18" i="19"/>
  <c r="O19" i="19"/>
  <c r="P19" i="19" s="1"/>
  <c r="R19" i="19"/>
  <c r="O20" i="19"/>
  <c r="O21" i="19"/>
  <c r="P21" i="19" s="1"/>
  <c r="O22" i="19"/>
  <c r="O23" i="19"/>
  <c r="P23" i="19" s="1"/>
  <c r="C5" i="18"/>
  <c r="C5" i="16"/>
  <c r="C8" i="18"/>
  <c r="Q16" i="18" s="1"/>
  <c r="B8" i="18"/>
  <c r="Q3" i="18" s="1"/>
  <c r="AG3" i="18" s="1"/>
  <c r="AP3" i="18" s="1"/>
  <c r="C10" i="17"/>
  <c r="V7" i="17" s="1"/>
  <c r="C8" i="17"/>
  <c r="Q18" i="17" s="1"/>
  <c r="B8" i="17"/>
  <c r="Q3" i="17" s="1"/>
  <c r="AG3" i="17" s="1"/>
  <c r="AP3" i="17" s="1"/>
  <c r="O3" i="18"/>
  <c r="R3" i="18"/>
  <c r="AH3" i="18" s="1"/>
  <c r="AQ3" i="18" s="1"/>
  <c r="AT3" i="18"/>
  <c r="R4" i="18"/>
  <c r="W4" i="18"/>
  <c r="R5" i="18"/>
  <c r="R6" i="18"/>
  <c r="R7" i="18"/>
  <c r="V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V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Q93" i="18"/>
  <c r="R93" i="18"/>
  <c r="R94" i="18"/>
  <c r="R95" i="18"/>
  <c r="R96" i="18"/>
  <c r="R97" i="18"/>
  <c r="R98" i="18"/>
  <c r="S98" i="18"/>
  <c r="V98" i="18"/>
  <c r="C5" i="17"/>
  <c r="B5" i="17"/>
  <c r="AC23" i="9"/>
  <c r="M4" i="17" a="1"/>
  <c r="M4" i="17" s="1"/>
  <c r="U4" i="17" s="1"/>
  <c r="O3" i="17"/>
  <c r="R3" i="17"/>
  <c r="AH3" i="17" s="1"/>
  <c r="AQ3" i="17" s="1"/>
  <c r="AT3" i="17"/>
  <c r="R4" i="17"/>
  <c r="W4" i="17"/>
  <c r="O5" i="17"/>
  <c r="R5" i="17"/>
  <c r="O6" i="17"/>
  <c r="P6" i="17" s="1"/>
  <c r="R6" i="17"/>
  <c r="O7" i="17"/>
  <c r="R7" i="17"/>
  <c r="O8" i="17"/>
  <c r="P8" i="17" s="1"/>
  <c r="R8" i="17"/>
  <c r="O9" i="17"/>
  <c r="R9" i="17"/>
  <c r="O10" i="17"/>
  <c r="R10" i="17"/>
  <c r="O11" i="17"/>
  <c r="R11" i="17"/>
  <c r="O12" i="17"/>
  <c r="R12" i="17"/>
  <c r="O13" i="17"/>
  <c r="R13" i="17"/>
  <c r="O14" i="17"/>
  <c r="P14" i="17" s="1"/>
  <c r="R14" i="17"/>
  <c r="O15" i="17"/>
  <c r="R15" i="17"/>
  <c r="O16" i="17"/>
  <c r="R16" i="17"/>
  <c r="O17" i="17"/>
  <c r="R17" i="17"/>
  <c r="O18" i="17"/>
  <c r="R18" i="17"/>
  <c r="O19" i="17"/>
  <c r="R19" i="17"/>
  <c r="O20" i="17"/>
  <c r="R20" i="17"/>
  <c r="O21" i="17"/>
  <c r="R21" i="17"/>
  <c r="O22" i="17"/>
  <c r="R22" i="17"/>
  <c r="O23" i="17"/>
  <c r="Q23" i="17"/>
  <c r="R23" i="17"/>
  <c r="O3" i="16"/>
  <c r="P3" i="16" s="1"/>
  <c r="AF3" i="16" s="1"/>
  <c r="AT3" i="16"/>
  <c r="W4" i="16"/>
  <c r="C8" i="16"/>
  <c r="Q33" i="16" s="1"/>
  <c r="R32" i="16"/>
  <c r="R66" i="16"/>
  <c r="M4" i="9" a="1"/>
  <c r="M4" i="9" s="1"/>
  <c r="U4" i="9" s="1"/>
  <c r="R3" i="9"/>
  <c r="V4" i="9"/>
  <c r="S98" i="10"/>
  <c r="W4" i="15"/>
  <c r="O3" i="15"/>
  <c r="C10" i="15"/>
  <c r="V4" i="15" s="1"/>
  <c r="Y4" i="15" s="1"/>
  <c r="C8" i="15"/>
  <c r="Q6" i="15" s="1"/>
  <c r="C6" i="15"/>
  <c r="R5" i="15" s="1"/>
  <c r="C5" i="15"/>
  <c r="AT3" i="15"/>
  <c r="M4" i="14" a="1"/>
  <c r="M4" i="14" s="1"/>
  <c r="U4" i="14" s="1"/>
  <c r="X4" i="14" s="1"/>
  <c r="O3" i="14"/>
  <c r="AE3" i="14" s="1"/>
  <c r="AN3" i="14" s="1"/>
  <c r="AT3" i="14"/>
  <c r="W4" i="14"/>
  <c r="B5" i="14"/>
  <c r="C5" i="14"/>
  <c r="O5" i="14"/>
  <c r="C6" i="14"/>
  <c r="R6" i="14" s="1"/>
  <c r="O6" i="14"/>
  <c r="O7" i="14"/>
  <c r="O8" i="14"/>
  <c r="B8" i="14"/>
  <c r="Q3" i="14" s="1"/>
  <c r="AG3" i="14" s="1"/>
  <c r="AP3" i="14" s="1"/>
  <c r="C8" i="14"/>
  <c r="Q9" i="14" s="1"/>
  <c r="O9" i="14"/>
  <c r="P9" i="14" s="1"/>
  <c r="O10" i="14"/>
  <c r="C10" i="14"/>
  <c r="V11" i="14" s="1"/>
  <c r="O11" i="14"/>
  <c r="O12" i="14"/>
  <c r="P12" i="14" s="1"/>
  <c r="O13" i="14"/>
  <c r="O14" i="14"/>
  <c r="V14" i="14"/>
  <c r="O15" i="14"/>
  <c r="O16" i="14"/>
  <c r="O17" i="14"/>
  <c r="O18" i="14"/>
  <c r="O19" i="14"/>
  <c r="O20" i="14"/>
  <c r="O21" i="14"/>
  <c r="O22" i="14"/>
  <c r="O23" i="14"/>
  <c r="V23" i="14"/>
  <c r="M4" i="12" a="1"/>
  <c r="M4" i="12" s="1"/>
  <c r="U4" i="12" s="1"/>
  <c r="X4" i="12" s="1"/>
  <c r="C10" i="13"/>
  <c r="V8" i="13" s="1"/>
  <c r="C8" i="13"/>
  <c r="Q7" i="13" s="1"/>
  <c r="B8" i="13"/>
  <c r="Q3" i="13" s="1"/>
  <c r="AG3" i="13" s="1"/>
  <c r="AP3" i="13" s="1"/>
  <c r="V7" i="13"/>
  <c r="C6" i="13"/>
  <c r="R5" i="13" s="1"/>
  <c r="V5" i="13"/>
  <c r="C5" i="13"/>
  <c r="W4" i="13"/>
  <c r="AT3" i="13"/>
  <c r="O3" i="13"/>
  <c r="O3" i="12"/>
  <c r="AE3" i="12" s="1"/>
  <c r="AN3" i="12" s="1"/>
  <c r="AT3" i="12"/>
  <c r="W4" i="12"/>
  <c r="B5" i="12"/>
  <c r="C5" i="12"/>
  <c r="O5" i="12"/>
  <c r="C6" i="12"/>
  <c r="R10" i="12" s="1"/>
  <c r="O6" i="12"/>
  <c r="O7" i="12"/>
  <c r="O8" i="12"/>
  <c r="B8" i="12"/>
  <c r="Q3" i="12" s="1"/>
  <c r="AG3" i="12" s="1"/>
  <c r="AP3" i="12" s="1"/>
  <c r="C8" i="12"/>
  <c r="Q13" i="12" s="1"/>
  <c r="O9" i="12"/>
  <c r="O10" i="12"/>
  <c r="C10" i="12"/>
  <c r="V11" i="12" s="1"/>
  <c r="O11" i="12"/>
  <c r="Q11" i="12"/>
  <c r="O12" i="12"/>
  <c r="O13" i="12"/>
  <c r="O14" i="12"/>
  <c r="O15" i="12"/>
  <c r="R15" i="12"/>
  <c r="O16" i="12"/>
  <c r="O17" i="12"/>
  <c r="O18" i="12"/>
  <c r="O19" i="12"/>
  <c r="O20" i="12"/>
  <c r="O21" i="12"/>
  <c r="O22" i="12"/>
  <c r="R22" i="12"/>
  <c r="O23" i="12"/>
  <c r="C10" i="11"/>
  <c r="V88" i="11" s="1"/>
  <c r="C8" i="11"/>
  <c r="Q88" i="11" s="1"/>
  <c r="B8" i="11"/>
  <c r="Q3" i="11" s="1"/>
  <c r="AG3" i="11" s="1"/>
  <c r="AP3" i="11" s="1"/>
  <c r="C6" i="11"/>
  <c r="R87" i="11" s="1"/>
  <c r="C5" i="11"/>
  <c r="V75" i="11"/>
  <c r="V65" i="11"/>
  <c r="V59" i="11"/>
  <c r="V25" i="11"/>
  <c r="R24" i="11"/>
  <c r="V9" i="11"/>
  <c r="W4" i="11"/>
  <c r="AT3" i="11"/>
  <c r="O3" i="11"/>
  <c r="V90" i="10"/>
  <c r="V91" i="10"/>
  <c r="V92" i="10"/>
  <c r="V93" i="10"/>
  <c r="V94" i="10"/>
  <c r="V95" i="10"/>
  <c r="V96" i="10"/>
  <c r="V97" i="10"/>
  <c r="V98" i="10"/>
  <c r="AT3" i="10"/>
  <c r="Q88" i="10"/>
  <c r="Q89" i="10"/>
  <c r="Q90" i="10"/>
  <c r="Q91" i="10"/>
  <c r="R90" i="10"/>
  <c r="R91" i="10"/>
  <c r="Q92" i="10"/>
  <c r="R92" i="10"/>
  <c r="Q93" i="10"/>
  <c r="R93" i="10"/>
  <c r="Q94" i="10"/>
  <c r="R94" i="10"/>
  <c r="Q95" i="10"/>
  <c r="R95" i="10"/>
  <c r="Q96" i="10"/>
  <c r="R96" i="10"/>
  <c r="Q97" i="10"/>
  <c r="R97" i="10"/>
  <c r="Q98" i="10"/>
  <c r="R98" i="10"/>
  <c r="M4" i="2" a="1"/>
  <c r="M4" i="2" s="1"/>
  <c r="U4" i="2" s="1"/>
  <c r="C10" i="2"/>
  <c r="V4" i="2" s="1"/>
  <c r="C8" i="2"/>
  <c r="Q5" i="2" s="1"/>
  <c r="B8" i="2"/>
  <c r="Q3" i="2" s="1"/>
  <c r="AG3" i="2" s="1"/>
  <c r="AP3" i="2" s="1"/>
  <c r="C6" i="2"/>
  <c r="R5" i="2" s="1"/>
  <c r="C5" i="2"/>
  <c r="B5" i="2"/>
  <c r="M4" i="10" a="1"/>
  <c r="M4" i="10" s="1"/>
  <c r="U4" i="10" s="1"/>
  <c r="V89" i="10"/>
  <c r="R89" i="10"/>
  <c r="V88" i="10"/>
  <c r="R88" i="10"/>
  <c r="V87" i="10"/>
  <c r="R87" i="10"/>
  <c r="Q87" i="10"/>
  <c r="V86" i="10"/>
  <c r="R86" i="10"/>
  <c r="Q86" i="10"/>
  <c r="V85" i="10"/>
  <c r="R85" i="10"/>
  <c r="Q85" i="10"/>
  <c r="V84" i="10"/>
  <c r="R84" i="10"/>
  <c r="Q84" i="10"/>
  <c r="V83" i="10"/>
  <c r="R83" i="10"/>
  <c r="Q83" i="10"/>
  <c r="V82" i="10"/>
  <c r="R82" i="10"/>
  <c r="Q82" i="10"/>
  <c r="V81" i="10"/>
  <c r="R81" i="10"/>
  <c r="Q81" i="10"/>
  <c r="V80" i="10"/>
  <c r="R80" i="10"/>
  <c r="Q80" i="10"/>
  <c r="V79" i="10"/>
  <c r="R79" i="10"/>
  <c r="Q79" i="10"/>
  <c r="V78" i="10"/>
  <c r="R78" i="10"/>
  <c r="Q78" i="10"/>
  <c r="V77" i="10"/>
  <c r="R77" i="10"/>
  <c r="Q77" i="10"/>
  <c r="V76" i="10"/>
  <c r="R76" i="10"/>
  <c r="Q76" i="10"/>
  <c r="V75" i="10"/>
  <c r="R75" i="10"/>
  <c r="Q75" i="10"/>
  <c r="V74" i="10"/>
  <c r="R74" i="10"/>
  <c r="Q74" i="10"/>
  <c r="V73" i="10"/>
  <c r="R73" i="10"/>
  <c r="Q73" i="10"/>
  <c r="V72" i="10"/>
  <c r="R72" i="10"/>
  <c r="Q72" i="10"/>
  <c r="V71" i="10"/>
  <c r="R71" i="10"/>
  <c r="Q71" i="10"/>
  <c r="V70" i="10"/>
  <c r="R70" i="10"/>
  <c r="Q70" i="10"/>
  <c r="V69" i="10"/>
  <c r="R69" i="10"/>
  <c r="Q69" i="10"/>
  <c r="V68" i="10"/>
  <c r="R68" i="10"/>
  <c r="Q68" i="10"/>
  <c r="V67" i="10"/>
  <c r="R67" i="10"/>
  <c r="Q67" i="10"/>
  <c r="V66" i="10"/>
  <c r="R66" i="10"/>
  <c r="Q66" i="10"/>
  <c r="V65" i="10"/>
  <c r="R65" i="10"/>
  <c r="Q65" i="10"/>
  <c r="V64" i="10"/>
  <c r="R64" i="10"/>
  <c r="Q64" i="10"/>
  <c r="V63" i="10"/>
  <c r="R63" i="10"/>
  <c r="Q63" i="10"/>
  <c r="V62" i="10"/>
  <c r="R62" i="10"/>
  <c r="Q62" i="10"/>
  <c r="V61" i="10"/>
  <c r="R61" i="10"/>
  <c r="Q61" i="10"/>
  <c r="V60" i="10"/>
  <c r="R60" i="10"/>
  <c r="Q60" i="10"/>
  <c r="V59" i="10"/>
  <c r="R59" i="10"/>
  <c r="Q59" i="10"/>
  <c r="V58" i="10"/>
  <c r="R58" i="10"/>
  <c r="Q58" i="10"/>
  <c r="V57" i="10"/>
  <c r="R57" i="10"/>
  <c r="Q57" i="10"/>
  <c r="V56" i="10"/>
  <c r="R56" i="10"/>
  <c r="Q56" i="10"/>
  <c r="V55" i="10"/>
  <c r="R55" i="10"/>
  <c r="Q55" i="10"/>
  <c r="V54" i="10"/>
  <c r="R54" i="10"/>
  <c r="Q54" i="10"/>
  <c r="V53" i="10"/>
  <c r="R53" i="10"/>
  <c r="Q53" i="10"/>
  <c r="V52" i="10"/>
  <c r="R52" i="10"/>
  <c r="Q52" i="10"/>
  <c r="V51" i="10"/>
  <c r="R51" i="10"/>
  <c r="Q51" i="10"/>
  <c r="V50" i="10"/>
  <c r="R50" i="10"/>
  <c r="Q50" i="10"/>
  <c r="V49" i="10"/>
  <c r="R49" i="10"/>
  <c r="Q49" i="10"/>
  <c r="V48" i="10"/>
  <c r="R48" i="10"/>
  <c r="Q48" i="10"/>
  <c r="V47" i="10"/>
  <c r="R47" i="10"/>
  <c r="Q47" i="10"/>
  <c r="V46" i="10"/>
  <c r="R46" i="10"/>
  <c r="Q46" i="10"/>
  <c r="V45" i="10"/>
  <c r="R45" i="10"/>
  <c r="Q45" i="10"/>
  <c r="V44" i="10"/>
  <c r="R44" i="10"/>
  <c r="Q44" i="10"/>
  <c r="V43" i="10"/>
  <c r="R43" i="10"/>
  <c r="Q43" i="10"/>
  <c r="V42" i="10"/>
  <c r="R42" i="10"/>
  <c r="Q42" i="10"/>
  <c r="V41" i="10"/>
  <c r="R41" i="10"/>
  <c r="Q41" i="10"/>
  <c r="V40" i="10"/>
  <c r="R40" i="10"/>
  <c r="Q40" i="10"/>
  <c r="V39" i="10"/>
  <c r="R39" i="10"/>
  <c r="Q39" i="10"/>
  <c r="V38" i="10"/>
  <c r="R38" i="10"/>
  <c r="Q38" i="10"/>
  <c r="V37" i="10"/>
  <c r="R37" i="10"/>
  <c r="Q37" i="10"/>
  <c r="V36" i="10"/>
  <c r="R36" i="10"/>
  <c r="Q36" i="10"/>
  <c r="V35" i="10"/>
  <c r="R35" i="10"/>
  <c r="Q35" i="10"/>
  <c r="V34" i="10"/>
  <c r="R34" i="10"/>
  <c r="Q34" i="10"/>
  <c r="V33" i="10"/>
  <c r="R33" i="10"/>
  <c r="Q33" i="10"/>
  <c r="V32" i="10"/>
  <c r="R32" i="10"/>
  <c r="Q32" i="10"/>
  <c r="V31" i="10"/>
  <c r="R31" i="10"/>
  <c r="Q31" i="10"/>
  <c r="V30" i="10"/>
  <c r="R30" i="10"/>
  <c r="Q30" i="10"/>
  <c r="V29" i="10"/>
  <c r="R29" i="10"/>
  <c r="Q29" i="10"/>
  <c r="V28" i="10"/>
  <c r="R28" i="10"/>
  <c r="Q28" i="10"/>
  <c r="V27" i="10"/>
  <c r="R27" i="10"/>
  <c r="Q27" i="10"/>
  <c r="V26" i="10"/>
  <c r="R26" i="10"/>
  <c r="Q26" i="10"/>
  <c r="V25" i="10"/>
  <c r="R25" i="10"/>
  <c r="Q25" i="10"/>
  <c r="V24" i="10"/>
  <c r="R24" i="10"/>
  <c r="Q24" i="10"/>
  <c r="V23" i="10"/>
  <c r="R23" i="10"/>
  <c r="Q23" i="10"/>
  <c r="V22" i="10"/>
  <c r="R22" i="10"/>
  <c r="Q22" i="10"/>
  <c r="V21" i="10"/>
  <c r="R21" i="10"/>
  <c r="Q21" i="10"/>
  <c r="V20" i="10"/>
  <c r="R20" i="10"/>
  <c r="Q20" i="10"/>
  <c r="V19" i="10"/>
  <c r="R19" i="10"/>
  <c r="Q19" i="10"/>
  <c r="V18" i="10"/>
  <c r="R18" i="10"/>
  <c r="Q18" i="10"/>
  <c r="V17" i="10"/>
  <c r="R17" i="10"/>
  <c r="Q17" i="10"/>
  <c r="V16" i="10"/>
  <c r="R16" i="10"/>
  <c r="Q16" i="10"/>
  <c r="V15" i="10"/>
  <c r="R15" i="10"/>
  <c r="Q15" i="10"/>
  <c r="V14" i="10"/>
  <c r="R14" i="10"/>
  <c r="Q14" i="10"/>
  <c r="V13" i="10"/>
  <c r="R13" i="10"/>
  <c r="Q13" i="10"/>
  <c r="V12" i="10"/>
  <c r="R12" i="10"/>
  <c r="Q12" i="10"/>
  <c r="V11" i="10"/>
  <c r="R11" i="10"/>
  <c r="Q11" i="10"/>
  <c r="V10" i="10"/>
  <c r="R10" i="10"/>
  <c r="Q10" i="10"/>
  <c r="V9" i="10"/>
  <c r="R9" i="10"/>
  <c r="Q9" i="10"/>
  <c r="V8" i="10"/>
  <c r="R8" i="10"/>
  <c r="Q8" i="10"/>
  <c r="V7" i="10"/>
  <c r="R7" i="10"/>
  <c r="Q7" i="10"/>
  <c r="V6" i="10"/>
  <c r="R6" i="10"/>
  <c r="Q6" i="10"/>
  <c r="V5" i="10"/>
  <c r="R5" i="10"/>
  <c r="Q5" i="10"/>
  <c r="W4" i="10"/>
  <c r="V4" i="10"/>
  <c r="R4" i="10"/>
  <c r="R3" i="10"/>
  <c r="O3" i="10"/>
  <c r="AE3" i="10" s="1"/>
  <c r="C9" i="10"/>
  <c r="V23" i="9"/>
  <c r="R23" i="9"/>
  <c r="Q23" i="9"/>
  <c r="O23" i="9"/>
  <c r="P23" i="9" s="1"/>
  <c r="V22" i="9"/>
  <c r="R22" i="9"/>
  <c r="Q22" i="9"/>
  <c r="O22" i="9"/>
  <c r="P22" i="9" s="1"/>
  <c r="V21" i="9"/>
  <c r="R21" i="9"/>
  <c r="Q21" i="9"/>
  <c r="O21" i="9"/>
  <c r="P21" i="9" s="1"/>
  <c r="V20" i="9"/>
  <c r="R20" i="9"/>
  <c r="Q20" i="9"/>
  <c r="O20" i="9"/>
  <c r="P20" i="9" s="1"/>
  <c r="V19" i="9"/>
  <c r="R19" i="9"/>
  <c r="Q19" i="9"/>
  <c r="O19" i="9"/>
  <c r="P19" i="9" s="1"/>
  <c r="V18" i="9"/>
  <c r="R18" i="9"/>
  <c r="Q18" i="9"/>
  <c r="O18" i="9"/>
  <c r="P18" i="9" s="1"/>
  <c r="V17" i="9"/>
  <c r="R17" i="9"/>
  <c r="Q17" i="9"/>
  <c r="O17" i="9"/>
  <c r="P17" i="9" s="1"/>
  <c r="V16" i="9"/>
  <c r="R16" i="9"/>
  <c r="Q16" i="9"/>
  <c r="O16" i="9"/>
  <c r="P16" i="9" s="1"/>
  <c r="V15" i="9"/>
  <c r="R15" i="9"/>
  <c r="Q15" i="9"/>
  <c r="O15" i="9"/>
  <c r="P15" i="9" s="1"/>
  <c r="V14" i="9"/>
  <c r="R14" i="9"/>
  <c r="Q14" i="9"/>
  <c r="O14" i="9"/>
  <c r="P14" i="9" s="1"/>
  <c r="V13" i="9"/>
  <c r="R13" i="9"/>
  <c r="Q13" i="9"/>
  <c r="O13" i="9"/>
  <c r="P13" i="9" s="1"/>
  <c r="V12" i="9"/>
  <c r="R12" i="9"/>
  <c r="Q12" i="9"/>
  <c r="O12" i="9"/>
  <c r="P12" i="9" s="1"/>
  <c r="V11" i="9"/>
  <c r="R11" i="9"/>
  <c r="Q11" i="9"/>
  <c r="O11" i="9"/>
  <c r="P11" i="9" s="1"/>
  <c r="V10" i="9"/>
  <c r="R10" i="9"/>
  <c r="Q10" i="9"/>
  <c r="O10" i="9"/>
  <c r="P10" i="9" s="1"/>
  <c r="V9" i="9"/>
  <c r="R9" i="9"/>
  <c r="Q9" i="9"/>
  <c r="O9" i="9"/>
  <c r="P9" i="9" s="1"/>
  <c r="V8" i="9"/>
  <c r="R8" i="9"/>
  <c r="Q8" i="9"/>
  <c r="O8" i="9"/>
  <c r="P8" i="9" s="1"/>
  <c r="V7" i="9"/>
  <c r="R7" i="9"/>
  <c r="Q7" i="9"/>
  <c r="O7" i="9"/>
  <c r="P7" i="9" s="1"/>
  <c r="V6" i="9"/>
  <c r="R6" i="9"/>
  <c r="Q6" i="9"/>
  <c r="O6" i="9"/>
  <c r="V5" i="9"/>
  <c r="R5" i="9"/>
  <c r="Q5" i="9"/>
  <c r="O5" i="9"/>
  <c r="W4" i="9"/>
  <c r="R4" i="9"/>
  <c r="AT3" i="9"/>
  <c r="Q3" i="9"/>
  <c r="O3" i="9"/>
  <c r="AE3" i="9" s="1"/>
  <c r="C9" i="9"/>
  <c r="AT3" i="2"/>
  <c r="O3" i="2"/>
  <c r="W4" i="2"/>
  <c r="O5" i="2"/>
  <c r="O6" i="2"/>
  <c r="O7" i="2"/>
  <c r="V7" i="2"/>
  <c r="O8" i="2"/>
  <c r="O9" i="2"/>
  <c r="O10" i="2"/>
  <c r="O11" i="2"/>
  <c r="Q11" i="2"/>
  <c r="O12" i="2"/>
  <c r="O13" i="2"/>
  <c r="O14" i="2"/>
  <c r="V14" i="2"/>
  <c r="O15" i="2"/>
  <c r="O16" i="2"/>
  <c r="O17" i="2"/>
  <c r="Q17" i="2"/>
  <c r="O18" i="2"/>
  <c r="O19" i="2"/>
  <c r="O20" i="2"/>
  <c r="O21" i="2"/>
  <c r="O22" i="2"/>
  <c r="O23" i="2"/>
  <c r="Q22" i="12" l="1"/>
  <c r="Q21" i="17"/>
  <c r="Q10" i="17"/>
  <c r="Q36" i="43"/>
  <c r="Q66" i="44"/>
  <c r="Q36" i="44"/>
  <c r="Q18" i="44"/>
  <c r="Q48" i="48"/>
  <c r="Q6" i="17"/>
  <c r="Q18" i="21"/>
  <c r="Q19" i="28"/>
  <c r="Q44" i="32"/>
  <c r="Q19" i="43"/>
  <c r="Q97" i="48"/>
  <c r="Q54" i="48"/>
  <c r="Q45" i="48"/>
  <c r="Q81" i="50"/>
  <c r="Q18" i="12"/>
  <c r="Q19" i="17"/>
  <c r="Q8" i="17"/>
  <c r="Q21" i="21"/>
  <c r="Q14" i="43"/>
  <c r="Q41" i="44"/>
  <c r="Q65" i="45"/>
  <c r="Q91" i="48"/>
  <c r="Q87" i="48"/>
  <c r="Q63" i="48"/>
  <c r="Q58" i="48"/>
  <c r="Q6" i="60"/>
  <c r="B8" i="103"/>
  <c r="V10" i="42"/>
  <c r="V15" i="42"/>
  <c r="V38" i="42"/>
  <c r="V59" i="42"/>
  <c r="V63" i="42"/>
  <c r="V80" i="42"/>
  <c r="V30" i="42"/>
  <c r="V47" i="42"/>
  <c r="V51" i="42"/>
  <c r="V72" i="42"/>
  <c r="V84" i="42"/>
  <c r="V27" i="42"/>
  <c r="V44" i="42"/>
  <c r="V56" i="42"/>
  <c r="V77" i="42"/>
  <c r="V81" i="42"/>
  <c r="V93" i="42"/>
  <c r="V14" i="43"/>
  <c r="V28" i="43"/>
  <c r="V77" i="43"/>
  <c r="V17" i="43"/>
  <c r="V29" i="43"/>
  <c r="V47" i="43"/>
  <c r="V65" i="43"/>
  <c r="V81" i="43"/>
  <c r="V35" i="43"/>
  <c r="V48" i="43"/>
  <c r="V66" i="43"/>
  <c r="V85" i="43"/>
  <c r="V75" i="51"/>
  <c r="V60" i="51"/>
  <c r="V44" i="51"/>
  <c r="V27" i="51"/>
  <c r="V52" i="52"/>
  <c r="V30" i="52"/>
  <c r="V11" i="41"/>
  <c r="V15" i="41"/>
  <c r="V4" i="20"/>
  <c r="V12" i="20"/>
  <c r="R60" i="16"/>
  <c r="V43" i="11"/>
  <c r="R72" i="11"/>
  <c r="Q14" i="12"/>
  <c r="R86" i="16"/>
  <c r="R54" i="16"/>
  <c r="R21" i="16"/>
  <c r="Q17" i="17"/>
  <c r="P12" i="17"/>
  <c r="Q81" i="18"/>
  <c r="V39" i="18"/>
  <c r="P20" i="19"/>
  <c r="P13" i="19"/>
  <c r="R78" i="20"/>
  <c r="R62" i="20"/>
  <c r="R36" i="20"/>
  <c r="R4" i="21"/>
  <c r="R9" i="21"/>
  <c r="R12" i="21"/>
  <c r="R13" i="21"/>
  <c r="Q11" i="24"/>
  <c r="Q15" i="24"/>
  <c r="V17" i="25"/>
  <c r="V15" i="28"/>
  <c r="R14" i="30"/>
  <c r="V66" i="32"/>
  <c r="R57" i="32"/>
  <c r="R49" i="32"/>
  <c r="V40" i="32"/>
  <c r="V32" i="32"/>
  <c r="R11" i="32"/>
  <c r="P16" i="33"/>
  <c r="V11" i="34"/>
  <c r="V14" i="34"/>
  <c r="V18" i="34"/>
  <c r="V12" i="34"/>
  <c r="V15" i="34"/>
  <c r="V22" i="34"/>
  <c r="P11" i="36"/>
  <c r="R79" i="41"/>
  <c r="R70" i="41"/>
  <c r="R48" i="41"/>
  <c r="V83" i="42"/>
  <c r="V48" i="42"/>
  <c r="V29" i="42"/>
  <c r="V87" i="43"/>
  <c r="V53" i="43"/>
  <c r="V16" i="45"/>
  <c r="V10" i="45"/>
  <c r="V32" i="45"/>
  <c r="V50" i="45"/>
  <c r="V65" i="45"/>
  <c r="V15" i="45"/>
  <c r="V38" i="45"/>
  <c r="V55" i="45"/>
  <c r="V66" i="45"/>
  <c r="V17" i="45"/>
  <c r="V39" i="45"/>
  <c r="V56" i="45"/>
  <c r="V71" i="45"/>
  <c r="R44" i="46"/>
  <c r="R33" i="46"/>
  <c r="V27" i="48"/>
  <c r="V21" i="48"/>
  <c r="V26" i="48"/>
  <c r="V69" i="51"/>
  <c r="V54" i="51"/>
  <c r="V37" i="51"/>
  <c r="V20" i="51"/>
  <c r="V64" i="52"/>
  <c r="V42" i="52"/>
  <c r="V22" i="52"/>
  <c r="Q37" i="53"/>
  <c r="R8" i="53"/>
  <c r="R35" i="53"/>
  <c r="R61" i="53"/>
  <c r="R11" i="53"/>
  <c r="R67" i="53"/>
  <c r="R47" i="53"/>
  <c r="V43" i="18"/>
  <c r="V33" i="18"/>
  <c r="V76" i="20"/>
  <c r="V59" i="20"/>
  <c r="V10" i="32"/>
  <c r="V19" i="32"/>
  <c r="V24" i="32"/>
  <c r="V33" i="32"/>
  <c r="V37" i="32"/>
  <c r="V42" i="32"/>
  <c r="V46" i="32"/>
  <c r="V50" i="32"/>
  <c r="V54" i="32"/>
  <c r="V58" i="32"/>
  <c r="V63" i="32"/>
  <c r="V68" i="32"/>
  <c r="V13" i="32"/>
  <c r="V20" i="32"/>
  <c r="V29" i="32"/>
  <c r="V34" i="32"/>
  <c r="V38" i="32"/>
  <c r="V59" i="32"/>
  <c r="V64" i="32"/>
  <c r="V15" i="32"/>
  <c r="V25" i="32"/>
  <c r="V30" i="32"/>
  <c r="V43" i="32"/>
  <c r="V47" i="32"/>
  <c r="V51" i="32"/>
  <c r="V55" i="32"/>
  <c r="V60" i="32"/>
  <c r="V69" i="32"/>
  <c r="V16" i="33"/>
  <c r="V11" i="33"/>
  <c r="R19" i="36"/>
  <c r="R15" i="36"/>
  <c r="V87" i="42"/>
  <c r="V33" i="42"/>
  <c r="V23" i="42"/>
  <c r="V40" i="43"/>
  <c r="V68" i="51"/>
  <c r="V52" i="51"/>
  <c r="V36" i="51"/>
  <c r="V18" i="51"/>
  <c r="V61" i="52"/>
  <c r="V41" i="52"/>
  <c r="V19" i="52"/>
  <c r="Q8" i="33"/>
  <c r="Q16" i="33"/>
  <c r="Q9" i="33"/>
  <c r="Q21" i="33"/>
  <c r="R68" i="11"/>
  <c r="Q87" i="16"/>
  <c r="R26" i="16"/>
  <c r="Q11" i="29"/>
  <c r="Q18" i="29"/>
  <c r="R6" i="36"/>
  <c r="R5" i="36"/>
  <c r="R16" i="36"/>
  <c r="R13" i="36"/>
  <c r="R21" i="36"/>
  <c r="Q15" i="37"/>
  <c r="Q8" i="53"/>
  <c r="Q56" i="53"/>
  <c r="Q21" i="53"/>
  <c r="P3" i="2"/>
  <c r="AF3" i="2" s="1"/>
  <c r="AO3" i="2" s="1"/>
  <c r="R44" i="11"/>
  <c r="R76" i="16"/>
  <c r="R49" i="16"/>
  <c r="R15" i="16"/>
  <c r="V80" i="18"/>
  <c r="Q21" i="2"/>
  <c r="V11" i="11"/>
  <c r="R48" i="11"/>
  <c r="V81" i="11"/>
  <c r="Q23" i="12"/>
  <c r="Q20" i="12"/>
  <c r="Q16" i="12"/>
  <c r="V9" i="13"/>
  <c r="Q72" i="16"/>
  <c r="R43" i="16"/>
  <c r="Q15" i="16"/>
  <c r="V16" i="17"/>
  <c r="Q75" i="18"/>
  <c r="R23" i="19"/>
  <c r="V29" i="20"/>
  <c r="R9" i="20"/>
  <c r="R24" i="20"/>
  <c r="P23" i="33"/>
  <c r="R10" i="41"/>
  <c r="R28" i="41"/>
  <c r="R35" i="41"/>
  <c r="R67" i="41"/>
  <c r="R73" i="41"/>
  <c r="R85" i="41"/>
  <c r="R7" i="41"/>
  <c r="R15" i="41"/>
  <c r="R29" i="41"/>
  <c r="R44" i="41"/>
  <c r="R60" i="41"/>
  <c r="R82" i="41"/>
  <c r="R88" i="41"/>
  <c r="R22" i="41"/>
  <c r="R38" i="41"/>
  <c r="R45" i="41"/>
  <c r="R51" i="41"/>
  <c r="R63" i="41"/>
  <c r="R76" i="41"/>
  <c r="V95" i="42"/>
  <c r="V90" i="42"/>
  <c r="V66" i="42"/>
  <c r="V62" i="42"/>
  <c r="V73" i="43"/>
  <c r="V36" i="43"/>
  <c r="R11" i="44"/>
  <c r="R14" i="44"/>
  <c r="R15" i="44"/>
  <c r="R26" i="44"/>
  <c r="R43" i="44"/>
  <c r="R76" i="44"/>
  <c r="R27" i="44"/>
  <c r="R49" i="44"/>
  <c r="R62" i="44"/>
  <c r="R8" i="46"/>
  <c r="R17" i="46"/>
  <c r="R26" i="46"/>
  <c r="R39" i="46"/>
  <c r="R48" i="46"/>
  <c r="R57" i="46"/>
  <c r="R65" i="46"/>
  <c r="R9" i="46"/>
  <c r="R18" i="46"/>
  <c r="R27" i="46"/>
  <c r="R41" i="46"/>
  <c r="R50" i="46"/>
  <c r="R59" i="46"/>
  <c r="R66" i="46"/>
  <c r="R11" i="46"/>
  <c r="R20" i="46"/>
  <c r="R29" i="46"/>
  <c r="R35" i="46"/>
  <c r="R42" i="46"/>
  <c r="R51" i="46"/>
  <c r="R68" i="46"/>
  <c r="V77" i="51"/>
  <c r="V63" i="51"/>
  <c r="V46" i="51"/>
  <c r="V30" i="51"/>
  <c r="V55" i="52"/>
  <c r="V34" i="52"/>
  <c r="V6" i="62"/>
  <c r="V9" i="62"/>
  <c r="V4" i="62"/>
  <c r="V8" i="74"/>
  <c r="V9" i="74"/>
  <c r="V7" i="74"/>
  <c r="R20" i="11"/>
  <c r="Q12" i="12"/>
  <c r="Q9" i="12"/>
  <c r="R71" i="16"/>
  <c r="R38" i="16"/>
  <c r="R10" i="16"/>
  <c r="Q63" i="18"/>
  <c r="Q53" i="18"/>
  <c r="V18" i="19"/>
  <c r="V53" i="20"/>
  <c r="V11" i="24"/>
  <c r="V16" i="24"/>
  <c r="Q11" i="30"/>
  <c r="Q12" i="30"/>
  <c r="Q22" i="33"/>
  <c r="Q18" i="33"/>
  <c r="R4" i="32"/>
  <c r="R5" i="32"/>
  <c r="R13" i="32"/>
  <c r="R29" i="32"/>
  <c r="R6" i="32"/>
  <c r="R25" i="32"/>
  <c r="R43" i="32"/>
  <c r="R47" i="32"/>
  <c r="R51" i="32"/>
  <c r="R55" i="32"/>
  <c r="R69" i="32"/>
  <c r="R3" i="32"/>
  <c r="AH3" i="32" s="1"/>
  <c r="AQ3" i="32" s="1"/>
  <c r="R21" i="32"/>
  <c r="R35" i="32"/>
  <c r="R39" i="32"/>
  <c r="R65" i="32"/>
  <c r="R22" i="36"/>
  <c r="R18" i="36"/>
  <c r="V98" i="35"/>
  <c r="V5" i="35"/>
  <c r="P15" i="40"/>
  <c r="V10" i="51"/>
  <c r="V14" i="51"/>
  <c r="V22" i="51"/>
  <c r="V31" i="51"/>
  <c r="V39" i="51"/>
  <c r="V49" i="51"/>
  <c r="V57" i="51"/>
  <c r="V64" i="51"/>
  <c r="V71" i="51"/>
  <c r="V78" i="51"/>
  <c r="V15" i="51"/>
  <c r="V24" i="51"/>
  <c r="V32" i="51"/>
  <c r="V42" i="51"/>
  <c r="V50" i="51"/>
  <c r="V58" i="51"/>
  <c r="V65" i="51"/>
  <c r="V72" i="51"/>
  <c r="V16" i="51"/>
  <c r="V25" i="51"/>
  <c r="V34" i="51"/>
  <c r="V43" i="51"/>
  <c r="V51" i="51"/>
  <c r="V59" i="51"/>
  <c r="V66" i="51"/>
  <c r="V74" i="51"/>
  <c r="V17" i="52"/>
  <c r="V25" i="52"/>
  <c r="V35" i="52"/>
  <c r="V43" i="52"/>
  <c r="V53" i="52"/>
  <c r="V13" i="52"/>
  <c r="V24" i="52"/>
  <c r="V36" i="52"/>
  <c r="V47" i="52"/>
  <c r="V58" i="52"/>
  <c r="V66" i="52"/>
  <c r="V16" i="52"/>
  <c r="V28" i="52"/>
  <c r="V37" i="52"/>
  <c r="V48" i="52"/>
  <c r="V59" i="52"/>
  <c r="V67" i="52"/>
  <c r="V18" i="52"/>
  <c r="V29" i="52"/>
  <c r="V40" i="52"/>
  <c r="V49" i="52"/>
  <c r="V60" i="52"/>
  <c r="V69" i="52"/>
  <c r="Q48" i="53"/>
  <c r="V7" i="62"/>
  <c r="G88" i="18"/>
  <c r="G88" i="50"/>
  <c r="G88" i="86"/>
  <c r="G88" i="47"/>
  <c r="G88" i="42"/>
  <c r="G88" i="48"/>
  <c r="G88" i="55"/>
  <c r="G88" i="41"/>
  <c r="G88" i="16"/>
  <c r="G88" i="82"/>
  <c r="G88" i="20"/>
  <c r="G88" i="83"/>
  <c r="G88" i="43"/>
  <c r="G88" i="49"/>
  <c r="G88" i="54"/>
  <c r="G88" i="44"/>
  <c r="G88" i="32"/>
  <c r="G88" i="84"/>
  <c r="G88" i="45"/>
  <c r="G88" i="52"/>
  <c r="G88" i="53"/>
  <c r="G88" i="46"/>
  <c r="G88" i="35"/>
  <c r="G82" i="18"/>
  <c r="G82" i="49"/>
  <c r="G82" i="83"/>
  <c r="G82" i="43"/>
  <c r="G82" i="51"/>
  <c r="G82" i="54"/>
  <c r="G82" i="44"/>
  <c r="G82" i="32"/>
  <c r="G82" i="46"/>
  <c r="G82" i="84"/>
  <c r="G82" i="45"/>
  <c r="G82" i="52"/>
  <c r="G82" i="53"/>
  <c r="G82" i="50"/>
  <c r="G82" i="35"/>
  <c r="G82" i="86"/>
  <c r="G82" i="82"/>
  <c r="G82" i="42"/>
  <c r="G82" i="48"/>
  <c r="G82" i="55"/>
  <c r="G82" i="41"/>
  <c r="G82" i="20"/>
  <c r="G76" i="18"/>
  <c r="G76" i="45"/>
  <c r="G76" i="84"/>
  <c r="G76" i="47"/>
  <c r="G76" i="52"/>
  <c r="G76" i="53"/>
  <c r="G76" i="50"/>
  <c r="G76" i="35"/>
  <c r="G76" i="16"/>
  <c r="G76" i="48"/>
  <c r="G76" i="86"/>
  <c r="G76" i="82"/>
  <c r="G76" i="42"/>
  <c r="G76" i="49"/>
  <c r="G76" i="55"/>
  <c r="G76" i="41"/>
  <c r="G76" i="20"/>
  <c r="G76" i="83"/>
  <c r="G76" i="43"/>
  <c r="G76" i="51"/>
  <c r="G76" i="54"/>
  <c r="G76" i="46"/>
  <c r="G76" i="32"/>
  <c r="G70" i="18"/>
  <c r="G70" i="86"/>
  <c r="G70" i="41"/>
  <c r="G70" i="82"/>
  <c r="G70" i="42"/>
  <c r="G70" i="49"/>
  <c r="G70" i="55"/>
  <c r="G70" i="44"/>
  <c r="G70" i="20"/>
  <c r="G70" i="43"/>
  <c r="G70" i="83"/>
  <c r="G70" i="45"/>
  <c r="G70" i="51"/>
  <c r="G70" i="54"/>
  <c r="G70" i="46"/>
  <c r="G70" i="32"/>
  <c r="G70" i="84"/>
  <c r="G70" i="47"/>
  <c r="G70" i="52"/>
  <c r="G70" i="48"/>
  <c r="G70" i="50"/>
  <c r="G70" i="35"/>
  <c r="G70" i="16"/>
  <c r="G64" i="18"/>
  <c r="G64" i="54"/>
  <c r="G64" i="83"/>
  <c r="G64" i="45"/>
  <c r="G64" i="51"/>
  <c r="G64" i="53"/>
  <c r="G64" i="46"/>
  <c r="G64" i="32"/>
  <c r="G64" i="84"/>
  <c r="G64" i="35"/>
  <c r="G64" i="86"/>
  <c r="G64" i="47"/>
  <c r="G64" i="52"/>
  <c r="G64" i="48"/>
  <c r="G64" i="50"/>
  <c r="G64" i="41"/>
  <c r="G64" i="16"/>
  <c r="G64" i="82"/>
  <c r="G64" i="43"/>
  <c r="G64" i="49"/>
  <c r="G64" i="55"/>
  <c r="G64" i="44"/>
  <c r="G64" i="20"/>
  <c r="G58" i="18"/>
  <c r="G58" i="52"/>
  <c r="G58" i="86"/>
  <c r="G58" i="47"/>
  <c r="G58" i="42"/>
  <c r="G58" i="48"/>
  <c r="G58" i="50"/>
  <c r="G58" i="41"/>
  <c r="G58" i="16"/>
  <c r="G58" i="55"/>
  <c r="G58" i="82"/>
  <c r="G58" i="43"/>
  <c r="G58" i="49"/>
  <c r="G58" i="54"/>
  <c r="G58" i="44"/>
  <c r="G58" i="20"/>
  <c r="G58" i="84"/>
  <c r="G58" i="45"/>
  <c r="G58" i="51"/>
  <c r="G58" i="53"/>
  <c r="G58" i="46"/>
  <c r="G58" i="35"/>
  <c r="G52" i="18"/>
  <c r="G52" i="82"/>
  <c r="G52" i="20"/>
  <c r="G52" i="83"/>
  <c r="G52" i="43"/>
  <c r="G52" i="49"/>
  <c r="G52" i="54"/>
  <c r="G52" i="44"/>
  <c r="G52" i="32"/>
  <c r="G52" i="51"/>
  <c r="G52" i="84"/>
  <c r="G52" i="45"/>
  <c r="G52" i="52"/>
  <c r="G52" i="53"/>
  <c r="G52" i="46"/>
  <c r="G52" i="35"/>
  <c r="G52" i="86"/>
  <c r="G52" i="47"/>
  <c r="G52" i="42"/>
  <c r="G52" i="48"/>
  <c r="G52" i="55"/>
  <c r="G52" i="41"/>
  <c r="G52" i="16"/>
  <c r="G46" i="18"/>
  <c r="G46" i="46"/>
  <c r="G46" i="84"/>
  <c r="G46" i="45"/>
  <c r="G46" i="52"/>
  <c r="G46" i="53"/>
  <c r="G46" i="50"/>
  <c r="G46" i="35"/>
  <c r="G46" i="47"/>
  <c r="G46" i="16"/>
  <c r="G46" i="86"/>
  <c r="G46" i="82"/>
  <c r="G46" i="42"/>
  <c r="G46" i="48"/>
  <c r="G46" i="55"/>
  <c r="G46" i="41"/>
  <c r="G46" i="20"/>
  <c r="G46" i="83"/>
  <c r="G46" i="43"/>
  <c r="G46" i="51"/>
  <c r="G46" i="54"/>
  <c r="G46" i="44"/>
  <c r="G46" i="32"/>
  <c r="G40" i="18"/>
  <c r="G40" i="48"/>
  <c r="G40" i="86"/>
  <c r="G40" i="82"/>
  <c r="G40" i="42"/>
  <c r="G40" i="49"/>
  <c r="G40" i="55"/>
  <c r="G40" i="41"/>
  <c r="G40" i="20"/>
  <c r="G40" i="44"/>
  <c r="G40" i="83"/>
  <c r="G40" i="43"/>
  <c r="G40" i="51"/>
  <c r="G40" i="54"/>
  <c r="G40" i="46"/>
  <c r="G40" i="32"/>
  <c r="G40" i="84"/>
  <c r="G40" i="47"/>
  <c r="G40" i="52"/>
  <c r="G40" i="53"/>
  <c r="G40" i="50"/>
  <c r="G40" i="35"/>
  <c r="G40" i="16"/>
  <c r="G34" i="18"/>
  <c r="G34" i="43"/>
  <c r="G34" i="83"/>
  <c r="G34" i="45"/>
  <c r="G34" i="51"/>
  <c r="G34" i="54"/>
  <c r="G34" i="46"/>
  <c r="G34" i="32"/>
  <c r="G34" i="53"/>
  <c r="G34" i="84"/>
  <c r="G34" i="47"/>
  <c r="G34" i="52"/>
  <c r="G34" i="48"/>
  <c r="G34" i="50"/>
  <c r="G34" i="35"/>
  <c r="G34" i="16"/>
  <c r="G34" i="82"/>
  <c r="G34" i="42"/>
  <c r="G34" i="49"/>
  <c r="G34" i="55"/>
  <c r="G34" i="44"/>
  <c r="G34" i="20"/>
  <c r="G28" i="18"/>
  <c r="G28" i="84"/>
  <c r="G28" i="35"/>
  <c r="G28" i="86"/>
  <c r="G28" i="47"/>
  <c r="G28" i="52"/>
  <c r="G28" i="48"/>
  <c r="G28" i="50"/>
  <c r="G28" i="41"/>
  <c r="G28" i="16"/>
  <c r="G28" i="42"/>
  <c r="G28" i="82"/>
  <c r="G28" i="43"/>
  <c r="G28" i="49"/>
  <c r="G28" i="55"/>
  <c r="G28" i="44"/>
  <c r="G28" i="20"/>
  <c r="G28" i="83"/>
  <c r="G28" i="45"/>
  <c r="G28" i="51"/>
  <c r="G28" i="53"/>
  <c r="G28" i="46"/>
  <c r="G28" i="32"/>
  <c r="R4" i="96"/>
  <c r="R5" i="96"/>
  <c r="R9" i="26"/>
  <c r="R13" i="28"/>
  <c r="P18" i="33"/>
  <c r="P13" i="33"/>
  <c r="P14" i="36"/>
  <c r="V14" i="54"/>
  <c r="V27" i="54"/>
  <c r="V48" i="54"/>
  <c r="V67" i="54"/>
  <c r="V18" i="54"/>
  <c r="V36" i="54"/>
  <c r="V55" i="54"/>
  <c r="V73" i="54"/>
  <c r="R3" i="96"/>
  <c r="G82" i="16"/>
  <c r="G70" i="53"/>
  <c r="G58" i="83"/>
  <c r="Q13" i="31"/>
  <c r="P21" i="33"/>
  <c r="P17" i="33"/>
  <c r="P12" i="33"/>
  <c r="P6" i="33"/>
  <c r="Q69" i="48"/>
  <c r="Q55" i="48"/>
  <c r="Q43" i="48"/>
  <c r="V62" i="49"/>
  <c r="V27" i="49"/>
  <c r="V11" i="49"/>
  <c r="V63" i="54"/>
  <c r="V37" i="54"/>
  <c r="G58" i="32"/>
  <c r="G46" i="49"/>
  <c r="G34" i="86"/>
  <c r="Q15" i="21"/>
  <c r="X4" i="29"/>
  <c r="P20" i="33"/>
  <c r="P5" i="33"/>
  <c r="P21" i="34"/>
  <c r="V23" i="36"/>
  <c r="P9" i="36"/>
  <c r="Q60" i="43"/>
  <c r="Q43" i="43"/>
  <c r="Q15" i="43"/>
  <c r="Q81" i="48"/>
  <c r="Q72" i="48"/>
  <c r="Q51" i="48"/>
  <c r="Q37" i="48"/>
  <c r="V57" i="54"/>
  <c r="V31" i="54"/>
  <c r="G34" i="41"/>
  <c r="G88" i="51"/>
  <c r="Y4" i="66"/>
  <c r="R4" i="79"/>
  <c r="Q5" i="90"/>
  <c r="G72" i="98"/>
  <c r="G85" i="98"/>
  <c r="G25" i="100"/>
  <c r="G68" i="100"/>
  <c r="G25" i="101"/>
  <c r="G44" i="102"/>
  <c r="G61" i="104"/>
  <c r="G31" i="105"/>
  <c r="V9" i="72"/>
  <c r="V8" i="86"/>
  <c r="V4" i="105"/>
  <c r="G73" i="98"/>
  <c r="G42" i="99"/>
  <c r="G55" i="99"/>
  <c r="G66" i="100"/>
  <c r="G79" i="100"/>
  <c r="G37" i="101"/>
  <c r="G61" i="101"/>
  <c r="G79" i="102"/>
  <c r="G73" i="103"/>
  <c r="G43" i="105"/>
  <c r="G61" i="105"/>
  <c r="G79" i="105"/>
  <c r="G85" i="105"/>
  <c r="O9" i="66"/>
  <c r="V9" i="69"/>
  <c r="V5" i="72"/>
  <c r="Q6" i="78"/>
  <c r="V9" i="85"/>
  <c r="Q23" i="2"/>
  <c r="Q13" i="2"/>
  <c r="Q7" i="2"/>
  <c r="V83" i="11"/>
  <c r="R19" i="12"/>
  <c r="V19" i="2"/>
  <c r="V17" i="11"/>
  <c r="V89" i="11"/>
  <c r="R21" i="12"/>
  <c r="R7" i="12"/>
  <c r="P15" i="17"/>
  <c r="Q9" i="17"/>
  <c r="P3" i="17"/>
  <c r="AF3" i="17" s="1"/>
  <c r="V21" i="2"/>
  <c r="V41" i="11"/>
  <c r="V57" i="11"/>
  <c r="V73" i="11"/>
  <c r="R20" i="12"/>
  <c r="R13" i="12"/>
  <c r="P20" i="17"/>
  <c r="P18" i="17"/>
  <c r="Q16" i="17"/>
  <c r="Q14" i="17"/>
  <c r="Q12" i="17"/>
  <c r="Q21" i="19"/>
  <c r="P14" i="19"/>
  <c r="R75" i="20"/>
  <c r="V64" i="20"/>
  <c r="R57" i="20"/>
  <c r="V47" i="20"/>
  <c r="R37" i="20"/>
  <c r="R26" i="20"/>
  <c r="R17" i="20"/>
  <c r="V5" i="20"/>
  <c r="P19" i="21"/>
  <c r="V21" i="24"/>
  <c r="P14" i="25"/>
  <c r="V21" i="27"/>
  <c r="R16" i="28"/>
  <c r="V13" i="28"/>
  <c r="R10" i="28"/>
  <c r="V10" i="29"/>
  <c r="Q23" i="30"/>
  <c r="Q21" i="30"/>
  <c r="R19" i="30"/>
  <c r="Q17" i="30"/>
  <c r="V12" i="30"/>
  <c r="Q10" i="30"/>
  <c r="Q19" i="31"/>
  <c r="R59" i="32"/>
  <c r="R41" i="32"/>
  <c r="R37" i="32"/>
  <c r="R23" i="32"/>
  <c r="Q14" i="32"/>
  <c r="R9" i="32"/>
  <c r="P22" i="33"/>
  <c r="V23" i="34"/>
  <c r="Q21" i="34"/>
  <c r="R16" i="34"/>
  <c r="V13" i="34"/>
  <c r="P5" i="34"/>
  <c r="X4" i="34"/>
  <c r="V14" i="36"/>
  <c r="Q21" i="38"/>
  <c r="Q19" i="38"/>
  <c r="Q17" i="38"/>
  <c r="R15" i="38"/>
  <c r="Q13" i="38"/>
  <c r="P10" i="38"/>
  <c r="Q16" i="40"/>
  <c r="Q82" i="41"/>
  <c r="Q71" i="41"/>
  <c r="Q66" i="41"/>
  <c r="Q54" i="41"/>
  <c r="Q35" i="41"/>
  <c r="Q29" i="41"/>
  <c r="Q23" i="41"/>
  <c r="Q17" i="41"/>
  <c r="Q12" i="41"/>
  <c r="V92" i="42"/>
  <c r="V78" i="42"/>
  <c r="V71" i="42"/>
  <c r="V60" i="42"/>
  <c r="V53" i="42"/>
  <c r="V42" i="42"/>
  <c r="V35" i="42"/>
  <c r="V24" i="42"/>
  <c r="V12" i="42"/>
  <c r="V89" i="43"/>
  <c r="R83" i="43"/>
  <c r="V75" i="43"/>
  <c r="R52" i="43"/>
  <c r="V41" i="43"/>
  <c r="V30" i="43"/>
  <c r="V21" i="43"/>
  <c r="R78" i="44"/>
  <c r="R63" i="44"/>
  <c r="R57" i="44"/>
  <c r="R44" i="44"/>
  <c r="R36" i="44"/>
  <c r="R28" i="44"/>
  <c r="R10" i="44"/>
  <c r="V79" i="45"/>
  <c r="V73" i="45"/>
  <c r="V67" i="45"/>
  <c r="V62" i="45"/>
  <c r="V57" i="45"/>
  <c r="V51" i="45"/>
  <c r="V46" i="45"/>
  <c r="V40" i="45"/>
  <c r="V33" i="45"/>
  <c r="V26" i="45"/>
  <c r="V18" i="45"/>
  <c r="V11" i="45"/>
  <c r="Q55" i="46"/>
  <c r="Q30" i="46"/>
  <c r="Q22" i="46"/>
  <c r="Q45" i="47"/>
  <c r="Q28" i="47"/>
  <c r="Q8" i="47"/>
  <c r="V83" i="49"/>
  <c r="V74" i="49"/>
  <c r="R66" i="49"/>
  <c r="V57" i="49"/>
  <c r="V50" i="49"/>
  <c r="V39" i="49"/>
  <c r="V32" i="49"/>
  <c r="V21" i="49"/>
  <c r="V14" i="49"/>
  <c r="V97" i="50"/>
  <c r="V64" i="53"/>
  <c r="V57" i="53"/>
  <c r="R49" i="53"/>
  <c r="V40" i="53"/>
  <c r="Q33" i="53"/>
  <c r="R23" i="53"/>
  <c r="Q13" i="53"/>
  <c r="Q9" i="58"/>
  <c r="Q11" i="58"/>
  <c r="Q13" i="58"/>
  <c r="Q15" i="58"/>
  <c r="Q17" i="58"/>
  <c r="Q19" i="58"/>
  <c r="Q21" i="58"/>
  <c r="Q23" i="58"/>
  <c r="Q6" i="59"/>
  <c r="V5" i="61"/>
  <c r="V9" i="61"/>
  <c r="V8" i="65"/>
  <c r="V5" i="66"/>
  <c r="Q7" i="68"/>
  <c r="V5" i="78"/>
  <c r="V8" i="83"/>
  <c r="V5" i="88"/>
  <c r="Q7" i="90"/>
  <c r="G86" i="94"/>
  <c r="G86" i="90"/>
  <c r="G86" i="89"/>
  <c r="G86" i="83"/>
  <c r="G86" i="52"/>
  <c r="G86" i="55"/>
  <c r="G86" i="32"/>
  <c r="G86" i="15"/>
  <c r="G86" i="98"/>
  <c r="G86" i="91"/>
  <c r="G86" i="87"/>
  <c r="G86" i="82"/>
  <c r="G86" i="51"/>
  <c r="G86" i="50"/>
  <c r="G86" i="20"/>
  <c r="G86" i="11"/>
  <c r="G86" i="105"/>
  <c r="G86" i="104"/>
  <c r="G86" i="103"/>
  <c r="G86" i="95"/>
  <c r="G86" i="47"/>
  <c r="G86" i="49"/>
  <c r="G86" i="46"/>
  <c r="G86" i="16"/>
  <c r="G86" i="18"/>
  <c r="G86" i="10"/>
  <c r="G86" i="100"/>
  <c r="G86" i="97"/>
  <c r="G86" i="93"/>
  <c r="G86" i="85"/>
  <c r="G86" i="84"/>
  <c r="G86" i="42"/>
  <c r="G86" i="54"/>
  <c r="G86" i="35"/>
  <c r="G80" i="102"/>
  <c r="G80" i="101"/>
  <c r="G80" i="99"/>
  <c r="G80" i="95"/>
  <c r="G80" i="87"/>
  <c r="G80" i="82"/>
  <c r="G80" i="51"/>
  <c r="G80" i="50"/>
  <c r="G80" i="20"/>
  <c r="G80" i="18"/>
  <c r="G80" i="11"/>
  <c r="G80" i="96"/>
  <c r="G80" i="92"/>
  <c r="G80" i="47"/>
  <c r="G80" i="49"/>
  <c r="G80" i="46"/>
  <c r="G80" i="16"/>
  <c r="G80" i="100"/>
  <c r="G80" i="93"/>
  <c r="G80" i="88"/>
  <c r="G80" i="45"/>
  <c r="G80" i="48"/>
  <c r="G80" i="44"/>
  <c r="G80" i="13"/>
  <c r="G80" i="105"/>
  <c r="G80" i="103"/>
  <c r="G80" i="98"/>
  <c r="G80" i="91"/>
  <c r="G80" i="83"/>
  <c r="G80" i="52"/>
  <c r="G80" i="55"/>
  <c r="G80" i="32"/>
  <c r="G74" i="100"/>
  <c r="G74" i="93"/>
  <c r="G74" i="88"/>
  <c r="G74" i="47"/>
  <c r="G74" i="49"/>
  <c r="G74" i="46"/>
  <c r="G74" i="16"/>
  <c r="G74" i="13"/>
  <c r="G74" i="104"/>
  <c r="G74" i="97"/>
  <c r="G74" i="90"/>
  <c r="G74" i="45"/>
  <c r="G74" i="48"/>
  <c r="G74" i="44"/>
  <c r="G74" i="105"/>
  <c r="G74" i="103"/>
  <c r="G74" i="98"/>
  <c r="G74" i="94"/>
  <c r="G74" i="89"/>
  <c r="G74" i="85"/>
  <c r="G74" i="86"/>
  <c r="G74" i="43"/>
  <c r="G74" i="53"/>
  <c r="G74" i="41"/>
  <c r="G74" i="15"/>
  <c r="G74" i="96"/>
  <c r="G74" i="82"/>
  <c r="G74" i="51"/>
  <c r="G74" i="50"/>
  <c r="G74" i="20"/>
  <c r="G74" i="10"/>
  <c r="G68" i="101"/>
  <c r="G68" i="98"/>
  <c r="G68" i="91"/>
  <c r="G68" i="89"/>
  <c r="G68" i="85"/>
  <c r="G68" i="45"/>
  <c r="G68" i="48"/>
  <c r="G68" i="44"/>
  <c r="G68" i="15"/>
  <c r="G68" i="95"/>
  <c r="G68" i="86"/>
  <c r="G68" i="43"/>
  <c r="G68" i="53"/>
  <c r="G68" i="41"/>
  <c r="G68" i="10"/>
  <c r="G68" i="99"/>
  <c r="G68" i="92"/>
  <c r="G68" i="87"/>
  <c r="G68" i="84"/>
  <c r="G68" i="42"/>
  <c r="G68" i="54"/>
  <c r="G68" i="35"/>
  <c r="G68" i="11"/>
  <c r="G68" i="103"/>
  <c r="G68" i="102"/>
  <c r="G68" i="94"/>
  <c r="G68" i="90"/>
  <c r="G68" i="47"/>
  <c r="G68" i="49"/>
  <c r="G68" i="46"/>
  <c r="G68" i="16"/>
  <c r="G62" i="96"/>
  <c r="G62" i="92"/>
  <c r="G62" i="87"/>
  <c r="G62" i="86"/>
  <c r="G62" i="43"/>
  <c r="G62" i="53"/>
  <c r="G62" i="41"/>
  <c r="G62" i="11"/>
  <c r="G62" i="105"/>
  <c r="G62" i="104"/>
  <c r="G62" i="100"/>
  <c r="G62" i="93"/>
  <c r="G62" i="84"/>
  <c r="G62" i="42"/>
  <c r="G62" i="54"/>
  <c r="G62" i="35"/>
  <c r="G62" i="18"/>
  <c r="G62" i="103"/>
  <c r="G62" i="102"/>
  <c r="G62" i="101"/>
  <c r="G62" i="97"/>
  <c r="G62" i="88"/>
  <c r="G62" i="83"/>
  <c r="G62" i="52"/>
  <c r="G62" i="55"/>
  <c r="G62" i="32"/>
  <c r="G62" i="13"/>
  <c r="G62" i="99"/>
  <c r="G62" i="95"/>
  <c r="G62" i="45"/>
  <c r="G62" i="48"/>
  <c r="G62" i="44"/>
  <c r="G62" i="15"/>
  <c r="G56" i="97"/>
  <c r="G56" i="90"/>
  <c r="G56" i="88"/>
  <c r="G56" i="84"/>
  <c r="G56" i="42"/>
  <c r="G56" i="54"/>
  <c r="G56" i="35"/>
  <c r="G56" i="13"/>
  <c r="G56" i="98"/>
  <c r="G56" i="94"/>
  <c r="G56" i="83"/>
  <c r="G56" i="52"/>
  <c r="G56" i="55"/>
  <c r="G56" i="32"/>
  <c r="G56" i="95"/>
  <c r="G56" i="91"/>
  <c r="G56" i="85"/>
  <c r="G56" i="82"/>
  <c r="G56" i="51"/>
  <c r="G56" i="50"/>
  <c r="G56" i="20"/>
  <c r="G56" i="102"/>
  <c r="G56" i="101"/>
  <c r="G56" i="100"/>
  <c r="G56" i="93"/>
  <c r="G56" i="86"/>
  <c r="G56" i="43"/>
  <c r="G56" i="53"/>
  <c r="G56" i="41"/>
  <c r="G56" i="18"/>
  <c r="G56" i="10"/>
  <c r="G50" i="105"/>
  <c r="G50" i="95"/>
  <c r="G50" i="85"/>
  <c r="G50" i="83"/>
  <c r="G50" i="52"/>
  <c r="G50" i="55"/>
  <c r="G50" i="32"/>
  <c r="G50" i="104"/>
  <c r="G50" i="103"/>
  <c r="G50" i="102"/>
  <c r="G50" i="99"/>
  <c r="G50" i="92"/>
  <c r="G50" i="89"/>
  <c r="G50" i="82"/>
  <c r="G50" i="51"/>
  <c r="G50" i="50"/>
  <c r="G50" i="20"/>
  <c r="G50" i="15"/>
  <c r="G50" i="10"/>
  <c r="G50" i="101"/>
  <c r="G50" i="100"/>
  <c r="G50" i="96"/>
  <c r="G50" i="87"/>
  <c r="G50" i="47"/>
  <c r="G50" i="49"/>
  <c r="G50" i="46"/>
  <c r="G50" i="16"/>
  <c r="G50" i="11"/>
  <c r="G50" i="98"/>
  <c r="G50" i="91"/>
  <c r="G50" i="88"/>
  <c r="G50" i="84"/>
  <c r="G50" i="42"/>
  <c r="G50" i="54"/>
  <c r="G50" i="35"/>
  <c r="G50" i="13"/>
  <c r="G44" i="100"/>
  <c r="G44" i="93"/>
  <c r="G44" i="82"/>
  <c r="G44" i="51"/>
  <c r="G44" i="50"/>
  <c r="G44" i="20"/>
  <c r="G44" i="97"/>
  <c r="G44" i="87"/>
  <c r="G44" i="47"/>
  <c r="G44" i="49"/>
  <c r="G44" i="46"/>
  <c r="G44" i="16"/>
  <c r="G44" i="18"/>
  <c r="G44" i="11"/>
  <c r="G44" i="94"/>
  <c r="G44" i="90"/>
  <c r="G44" i="45"/>
  <c r="G44" i="48"/>
  <c r="G44" i="44"/>
  <c r="G44" i="101"/>
  <c r="G44" i="96"/>
  <c r="G44" i="92"/>
  <c r="G44" i="89"/>
  <c r="G44" i="83"/>
  <c r="G44" i="52"/>
  <c r="G44" i="55"/>
  <c r="G44" i="32"/>
  <c r="G44" i="15"/>
  <c r="G38" i="105"/>
  <c r="G38" i="104"/>
  <c r="G38" i="103"/>
  <c r="G38" i="98"/>
  <c r="G38" i="94"/>
  <c r="G38" i="47"/>
  <c r="G38" i="49"/>
  <c r="G38" i="46"/>
  <c r="G38" i="16"/>
  <c r="G38" i="102"/>
  <c r="G38" i="95"/>
  <c r="G38" i="91"/>
  <c r="G38" i="88"/>
  <c r="G38" i="45"/>
  <c r="G38" i="48"/>
  <c r="G38" i="44"/>
  <c r="G38" i="13"/>
  <c r="G38" i="101"/>
  <c r="G38" i="99"/>
  <c r="G38" i="92"/>
  <c r="G38" i="86"/>
  <c r="G38" i="43"/>
  <c r="G38" i="53"/>
  <c r="G38" i="41"/>
  <c r="G38" i="97"/>
  <c r="G38" i="90"/>
  <c r="G38" i="87"/>
  <c r="G38" i="82"/>
  <c r="G38" i="51"/>
  <c r="G38" i="50"/>
  <c r="G38" i="20"/>
  <c r="G38" i="18"/>
  <c r="G38" i="11"/>
  <c r="G32" i="99"/>
  <c r="G32" i="92"/>
  <c r="G32" i="45"/>
  <c r="G32" i="48"/>
  <c r="G32" i="44"/>
  <c r="G32" i="10"/>
  <c r="G32" i="100"/>
  <c r="G32" i="96"/>
  <c r="G32" i="89"/>
  <c r="G32" i="85"/>
  <c r="G32" i="86"/>
  <c r="G32" i="43"/>
  <c r="G32" i="53"/>
  <c r="G32" i="41"/>
  <c r="G32" i="15"/>
  <c r="G32" i="105"/>
  <c r="G32" i="97"/>
  <c r="G32" i="93"/>
  <c r="G32" i="84"/>
  <c r="G32" i="42"/>
  <c r="G32" i="54"/>
  <c r="G32" i="35"/>
  <c r="G32" i="101"/>
  <c r="G32" i="95"/>
  <c r="G32" i="91"/>
  <c r="G32" i="88"/>
  <c r="G32" i="47"/>
  <c r="G32" i="49"/>
  <c r="G32" i="46"/>
  <c r="G32" i="16"/>
  <c r="G32" i="13"/>
  <c r="G26" i="103"/>
  <c r="G26" i="97"/>
  <c r="G26" i="86"/>
  <c r="G26" i="43"/>
  <c r="G26" i="53"/>
  <c r="G26" i="41"/>
  <c r="G26" i="15"/>
  <c r="G26" i="102"/>
  <c r="G26" i="94"/>
  <c r="G26" i="87"/>
  <c r="G26" i="84"/>
  <c r="G26" i="42"/>
  <c r="G26" i="54"/>
  <c r="G26" i="35"/>
  <c r="G26" i="11"/>
  <c r="G26" i="101"/>
  <c r="G26" i="98"/>
  <c r="G26" i="91"/>
  <c r="G26" i="90"/>
  <c r="G26" i="83"/>
  <c r="G26" i="52"/>
  <c r="G26" i="55"/>
  <c r="G26" i="32"/>
  <c r="G26" i="18"/>
  <c r="G26" i="10"/>
  <c r="G26" i="105"/>
  <c r="G26" i="104"/>
  <c r="G26" i="100"/>
  <c r="G26" i="93"/>
  <c r="G26" i="89"/>
  <c r="G26" i="85"/>
  <c r="G26" i="45"/>
  <c r="G26" i="48"/>
  <c r="G26" i="44"/>
  <c r="V5" i="101"/>
  <c r="V7" i="101"/>
  <c r="R8" i="12"/>
  <c r="P9" i="23"/>
  <c r="V18" i="38"/>
  <c r="P12" i="38"/>
  <c r="R87" i="43"/>
  <c r="R81" i="43"/>
  <c r="Q61" i="47"/>
  <c r="R38" i="47"/>
  <c r="Q20" i="47"/>
  <c r="Q6" i="58"/>
  <c r="Q8" i="58"/>
  <c r="V4" i="61"/>
  <c r="V6" i="61"/>
  <c r="V5" i="65"/>
  <c r="Q5" i="79"/>
  <c r="P15" i="21"/>
  <c r="Q21" i="26"/>
  <c r="Q14" i="30"/>
  <c r="R10" i="34"/>
  <c r="V20" i="38"/>
  <c r="P15" i="38"/>
  <c r="R9" i="38"/>
  <c r="R9" i="12"/>
  <c r="R12" i="14"/>
  <c r="P23" i="17"/>
  <c r="P21" i="17"/>
  <c r="P17" i="17"/>
  <c r="Q15" i="17"/>
  <c r="Q13" i="17"/>
  <c r="Q11" i="17"/>
  <c r="R77" i="20"/>
  <c r="R60" i="20"/>
  <c r="R53" i="20"/>
  <c r="R41" i="20"/>
  <c r="R32" i="20"/>
  <c r="R21" i="20"/>
  <c r="R4" i="20"/>
  <c r="V22" i="21"/>
  <c r="P17" i="21"/>
  <c r="Q12" i="21"/>
  <c r="P7" i="21"/>
  <c r="P23" i="23"/>
  <c r="P20" i="23"/>
  <c r="P17" i="23"/>
  <c r="P14" i="23"/>
  <c r="P11" i="23"/>
  <c r="R20" i="25"/>
  <c r="V20" i="28"/>
  <c r="R15" i="28"/>
  <c r="R12" i="28"/>
  <c r="R9" i="28"/>
  <c r="V21" i="29"/>
  <c r="Q22" i="30"/>
  <c r="Q20" i="30"/>
  <c r="Q18" i="30"/>
  <c r="Q16" i="30"/>
  <c r="V11" i="30"/>
  <c r="Q68" i="32"/>
  <c r="Q61" i="32"/>
  <c r="Q32" i="32"/>
  <c r="Q25" i="32"/>
  <c r="R22" i="34"/>
  <c r="P9" i="37"/>
  <c r="P22" i="38"/>
  <c r="Q20" i="38"/>
  <c r="Q18" i="38"/>
  <c r="Q16" i="38"/>
  <c r="V14" i="38"/>
  <c r="P9" i="38"/>
  <c r="V22" i="39"/>
  <c r="V18" i="39"/>
  <c r="V63" i="41"/>
  <c r="V57" i="41"/>
  <c r="V26" i="42"/>
  <c r="V18" i="42"/>
  <c r="V14" i="42"/>
  <c r="R86" i="43"/>
  <c r="V79" i="43"/>
  <c r="V71" i="43"/>
  <c r="V64" i="43"/>
  <c r="V54" i="43"/>
  <c r="V45" i="43"/>
  <c r="V18" i="43"/>
  <c r="V11" i="43"/>
  <c r="R75" i="44"/>
  <c r="R67" i="44"/>
  <c r="R61" i="44"/>
  <c r="R54" i="44"/>
  <c r="R47" i="44"/>
  <c r="R40" i="44"/>
  <c r="R24" i="44"/>
  <c r="R18" i="44"/>
  <c r="R13" i="44"/>
  <c r="V76" i="45"/>
  <c r="V70" i="45"/>
  <c r="V60" i="45"/>
  <c r="V54" i="45"/>
  <c r="V48" i="45"/>
  <c r="V43" i="45"/>
  <c r="V37" i="45"/>
  <c r="V29" i="45"/>
  <c r="V22" i="45"/>
  <c r="V14" i="45"/>
  <c r="Q64" i="46"/>
  <c r="Q58" i="46"/>
  <c r="Q60" i="47"/>
  <c r="Q36" i="47"/>
  <c r="R16" i="47"/>
  <c r="V68" i="53"/>
  <c r="V61" i="53"/>
  <c r="V52" i="53"/>
  <c r="V45" i="53"/>
  <c r="V27" i="53"/>
  <c r="V20" i="53"/>
  <c r="Q10" i="58"/>
  <c r="Q12" i="58"/>
  <c r="Q14" i="58"/>
  <c r="Q16" i="58"/>
  <c r="Q18" i="58"/>
  <c r="Q20" i="58"/>
  <c r="Q22" i="58"/>
  <c r="V9" i="78"/>
  <c r="V8" i="88"/>
  <c r="V4" i="91"/>
  <c r="R5" i="95"/>
  <c r="P13" i="38"/>
  <c r="R7" i="52"/>
  <c r="R17" i="12"/>
  <c r="P22" i="22"/>
  <c r="P18" i="34"/>
  <c r="Q22" i="38"/>
  <c r="V16" i="38"/>
  <c r="V49" i="11"/>
  <c r="R69" i="20"/>
  <c r="R50" i="20"/>
  <c r="R40" i="20"/>
  <c r="R19" i="20"/>
  <c r="R10" i="20"/>
  <c r="V19" i="21"/>
  <c r="V16" i="21"/>
  <c r="P9" i="21"/>
  <c r="P8" i="23"/>
  <c r="P6" i="23"/>
  <c r="X4" i="24"/>
  <c r="R10" i="25"/>
  <c r="V22" i="28"/>
  <c r="R4" i="28"/>
  <c r="V15" i="29"/>
  <c r="V11" i="29"/>
  <c r="Q13" i="30"/>
  <c r="P11" i="37"/>
  <c r="V23" i="38"/>
  <c r="V21" i="38"/>
  <c r="P16" i="38"/>
  <c r="R10" i="38"/>
  <c r="R8" i="38"/>
  <c r="R6" i="38"/>
  <c r="R8" i="39"/>
  <c r="Q22" i="40"/>
  <c r="R9" i="40"/>
  <c r="R7" i="40"/>
  <c r="R71" i="43"/>
  <c r="R64" i="43"/>
  <c r="R74" i="44"/>
  <c r="R60" i="44"/>
  <c r="R53" i="44"/>
  <c r="R46" i="44"/>
  <c r="R39" i="44"/>
  <c r="R32" i="44"/>
  <c r="R22" i="44"/>
  <c r="V75" i="45"/>
  <c r="V69" i="45"/>
  <c r="V64" i="45"/>
  <c r="V59" i="45"/>
  <c r="V53" i="45"/>
  <c r="V47" i="45"/>
  <c r="V42" i="45"/>
  <c r="V36" i="45"/>
  <c r="V28" i="45"/>
  <c r="V21" i="45"/>
  <c r="V13" i="45"/>
  <c r="Q38" i="46"/>
  <c r="Q11" i="46"/>
  <c r="R56" i="47"/>
  <c r="R34" i="47"/>
  <c r="Q14" i="47"/>
  <c r="V87" i="49"/>
  <c r="V69" i="49"/>
  <c r="V53" i="49"/>
  <c r="V44" i="49"/>
  <c r="V35" i="49"/>
  <c r="V24" i="49"/>
  <c r="V17" i="49"/>
  <c r="V12" i="50"/>
  <c r="V51" i="53"/>
  <c r="V44" i="53"/>
  <c r="V25" i="53"/>
  <c r="V16" i="53"/>
  <c r="Q5" i="59"/>
  <c r="Q6" i="63"/>
  <c r="V6" i="79"/>
  <c r="V5" i="93"/>
  <c r="V7" i="100"/>
  <c r="V6" i="100"/>
  <c r="X4" i="10"/>
  <c r="V27" i="11"/>
  <c r="V67" i="11"/>
  <c r="R14" i="12"/>
  <c r="V9" i="2"/>
  <c r="V33" i="11"/>
  <c r="R23" i="12"/>
  <c r="R16" i="12"/>
  <c r="R11" i="12"/>
  <c r="P11" i="17"/>
  <c r="Q7" i="17"/>
  <c r="Q5" i="17"/>
  <c r="Q19" i="2"/>
  <c r="Q15" i="2"/>
  <c r="V12" i="2"/>
  <c r="Q9" i="2"/>
  <c r="V19" i="11"/>
  <c r="V35" i="11"/>
  <c r="V51" i="11"/>
  <c r="R18" i="12"/>
  <c r="P14" i="12"/>
  <c r="Q81" i="16"/>
  <c r="Q22" i="17"/>
  <c r="Q20" i="17"/>
  <c r="V10" i="17"/>
  <c r="P9" i="17"/>
  <c r="P5" i="17"/>
  <c r="R21" i="19"/>
  <c r="P10" i="19"/>
  <c r="R76" i="20"/>
  <c r="R68" i="20"/>
  <c r="R59" i="20"/>
  <c r="R49" i="20"/>
  <c r="R39" i="20"/>
  <c r="R28" i="20"/>
  <c r="V18" i="20"/>
  <c r="R6" i="20"/>
  <c r="R3" i="20"/>
  <c r="AH3" i="20" s="1"/>
  <c r="AQ3" i="20" s="1"/>
  <c r="P22" i="21"/>
  <c r="V13" i="21"/>
  <c r="P22" i="23"/>
  <c r="P19" i="23"/>
  <c r="P16" i="23"/>
  <c r="P13" i="23"/>
  <c r="P10" i="23"/>
  <c r="V18" i="24"/>
  <c r="V15" i="24"/>
  <c r="V12" i="24"/>
  <c r="R14" i="25"/>
  <c r="P20" i="26"/>
  <c r="V19" i="27"/>
  <c r="V11" i="27"/>
  <c r="R22" i="28"/>
  <c r="R19" i="28"/>
  <c r="P11" i="28"/>
  <c r="R5" i="28"/>
  <c r="V23" i="29"/>
  <c r="V20" i="29"/>
  <c r="V17" i="29"/>
  <c r="V23" i="30"/>
  <c r="V21" i="30"/>
  <c r="V19" i="30"/>
  <c r="V17" i="30"/>
  <c r="Q15" i="30"/>
  <c r="V10" i="30"/>
  <c r="Q8" i="30"/>
  <c r="X4" i="30"/>
  <c r="Q22" i="31"/>
  <c r="R67" i="32"/>
  <c r="R63" i="32"/>
  <c r="Q56" i="32"/>
  <c r="Q49" i="32"/>
  <c r="R45" i="32"/>
  <c r="R31" i="32"/>
  <c r="R27" i="32"/>
  <c r="Q20" i="32"/>
  <c r="R15" i="32"/>
  <c r="V21" i="34"/>
  <c r="Q19" i="34"/>
  <c r="V16" i="34"/>
  <c r="P9" i="34"/>
  <c r="R5" i="34"/>
  <c r="P21" i="37"/>
  <c r="V18" i="37"/>
  <c r="Q23" i="38"/>
  <c r="R21" i="38"/>
  <c r="V19" i="38"/>
  <c r="V17" i="38"/>
  <c r="V15" i="38"/>
  <c r="V13" i="38"/>
  <c r="Q10" i="38"/>
  <c r="Q8" i="38"/>
  <c r="V21" i="39"/>
  <c r="Q12" i="40"/>
  <c r="Q9" i="40"/>
  <c r="Q87" i="41"/>
  <c r="Q77" i="41"/>
  <c r="Q72" i="41"/>
  <c r="Q61" i="41"/>
  <c r="Q48" i="41"/>
  <c r="V41" i="41"/>
  <c r="Q25" i="41"/>
  <c r="V96" i="42"/>
  <c r="V89" i="42"/>
  <c r="V86" i="42"/>
  <c r="V75" i="42"/>
  <c r="V68" i="42"/>
  <c r="V57" i="42"/>
  <c r="V50" i="42"/>
  <c r="V39" i="42"/>
  <c r="V32" i="42"/>
  <c r="V21" i="42"/>
  <c r="V83" i="43"/>
  <c r="R77" i="43"/>
  <c r="V69" i="43"/>
  <c r="V60" i="43"/>
  <c r="V52" i="43"/>
  <c r="V42" i="43"/>
  <c r="V33" i="43"/>
  <c r="V23" i="43"/>
  <c r="V16" i="43"/>
  <c r="R79" i="44"/>
  <c r="R73" i="44"/>
  <c r="R65" i="44"/>
  <c r="R58" i="44"/>
  <c r="R51" i="44"/>
  <c r="R45" i="44"/>
  <c r="R37" i="44"/>
  <c r="R31" i="44"/>
  <c r="R21" i="44"/>
  <c r="R17" i="44"/>
  <c r="V74" i="45"/>
  <c r="V68" i="45"/>
  <c r="V63" i="45"/>
  <c r="V58" i="45"/>
  <c r="V52" i="45"/>
  <c r="Q47" i="45"/>
  <c r="V41" i="45"/>
  <c r="V35" i="45"/>
  <c r="V27" i="45"/>
  <c r="V19" i="45"/>
  <c r="V12" i="45"/>
  <c r="Q69" i="46"/>
  <c r="Q49" i="46"/>
  <c r="Q42" i="46"/>
  <c r="Q17" i="46"/>
  <c r="Q29" i="47"/>
  <c r="V86" i="49"/>
  <c r="V75" i="49"/>
  <c r="V68" i="49"/>
  <c r="V60" i="49"/>
  <c r="V51" i="49"/>
  <c r="V42" i="49"/>
  <c r="V33" i="49"/>
  <c r="R22" i="49"/>
  <c r="V15" i="49"/>
  <c r="V79" i="51"/>
  <c r="V73" i="51"/>
  <c r="V67" i="51"/>
  <c r="V61" i="51"/>
  <c r="V55" i="51"/>
  <c r="V48" i="51"/>
  <c r="V40" i="51"/>
  <c r="V33" i="51"/>
  <c r="V26" i="51"/>
  <c r="V19" i="51"/>
  <c r="V12" i="51"/>
  <c r="Q67" i="53"/>
  <c r="R59" i="53"/>
  <c r="V49" i="53"/>
  <c r="R43" i="53"/>
  <c r="V33" i="53"/>
  <c r="Q25" i="53"/>
  <c r="V13" i="53"/>
  <c r="V75" i="54"/>
  <c r="V62" i="54"/>
  <c r="V45" i="54"/>
  <c r="V30" i="54"/>
  <c r="V13" i="54"/>
  <c r="Q5" i="58"/>
  <c r="Q5" i="60"/>
  <c r="V8" i="61"/>
  <c r="V4" i="63"/>
  <c r="Y4" i="63" s="1"/>
  <c r="V6" i="63"/>
  <c r="V7" i="69"/>
  <c r="V5" i="74"/>
  <c r="V7" i="79"/>
  <c r="Y4" i="84"/>
  <c r="V4" i="85"/>
  <c r="Y4" i="85" s="1"/>
  <c r="V7" i="85"/>
  <c r="Q7" i="97"/>
  <c r="V6" i="99"/>
  <c r="V5" i="100"/>
  <c r="R4" i="105"/>
  <c r="R3" i="105"/>
  <c r="G62" i="91"/>
  <c r="G74" i="91"/>
  <c r="G32" i="94"/>
  <c r="G62" i="94"/>
  <c r="G26" i="96"/>
  <c r="G56" i="96"/>
  <c r="G68" i="96"/>
  <c r="G26" i="99"/>
  <c r="G56" i="99"/>
  <c r="G86" i="101"/>
  <c r="G87" i="47"/>
  <c r="G87" i="49"/>
  <c r="G87" i="46"/>
  <c r="G87" i="16"/>
  <c r="G87" i="18"/>
  <c r="G87" i="99"/>
  <c r="G87" i="45"/>
  <c r="G87" i="48"/>
  <c r="G87" i="44"/>
  <c r="G87" i="96"/>
  <c r="G87" i="88"/>
  <c r="G87" i="86"/>
  <c r="G87" i="43"/>
  <c r="G87" i="53"/>
  <c r="G87" i="41"/>
  <c r="G87" i="13"/>
  <c r="G87" i="91"/>
  <c r="G87" i="87"/>
  <c r="G87" i="82"/>
  <c r="G87" i="51"/>
  <c r="G87" i="50"/>
  <c r="G87" i="20"/>
  <c r="G87" i="11"/>
  <c r="G81" i="93"/>
  <c r="G81" i="88"/>
  <c r="G81" i="45"/>
  <c r="G81" i="48"/>
  <c r="G81" i="44"/>
  <c r="G81" i="13"/>
  <c r="G81" i="10"/>
  <c r="G81" i="85"/>
  <c r="G81" i="86"/>
  <c r="G81" i="43"/>
  <c r="G81" i="53"/>
  <c r="G81" i="41"/>
  <c r="G81" i="90"/>
  <c r="G81" i="89"/>
  <c r="G81" i="84"/>
  <c r="G81" i="42"/>
  <c r="G81" i="54"/>
  <c r="G81" i="35"/>
  <c r="G81" i="15"/>
  <c r="G81" i="96"/>
  <c r="G81" i="92"/>
  <c r="G81" i="47"/>
  <c r="G81" i="49"/>
  <c r="G81" i="46"/>
  <c r="G81" i="16"/>
  <c r="G75" i="98"/>
  <c r="G75" i="94"/>
  <c r="G75" i="89"/>
  <c r="G75" i="85"/>
  <c r="G75" i="86"/>
  <c r="G75" i="43"/>
  <c r="G75" i="53"/>
  <c r="G75" i="41"/>
  <c r="G75" i="15"/>
  <c r="G75" i="95"/>
  <c r="G75" i="91"/>
  <c r="G75" i="84"/>
  <c r="G75" i="42"/>
  <c r="G75" i="54"/>
  <c r="G75" i="35"/>
  <c r="G75" i="10"/>
  <c r="G75" i="92"/>
  <c r="G75" i="87"/>
  <c r="G75" i="83"/>
  <c r="G75" i="52"/>
  <c r="G75" i="55"/>
  <c r="G75" i="32"/>
  <c r="G75" i="18"/>
  <c r="G75" i="11"/>
  <c r="G75" i="97"/>
  <c r="G75" i="45"/>
  <c r="G75" i="48"/>
  <c r="G75" i="44"/>
  <c r="G69" i="99"/>
  <c r="G69" i="87"/>
  <c r="G69" i="84"/>
  <c r="G69" i="42"/>
  <c r="G69" i="54"/>
  <c r="G69" i="35"/>
  <c r="G69" i="11"/>
  <c r="G69" i="100"/>
  <c r="G69" i="96"/>
  <c r="G69" i="83"/>
  <c r="G69" i="52"/>
  <c r="G69" i="55"/>
  <c r="G69" i="32"/>
  <c r="G69" i="18"/>
  <c r="G69" i="97"/>
  <c r="G69" i="93"/>
  <c r="G69" i="88"/>
  <c r="G69" i="82"/>
  <c r="G69" i="51"/>
  <c r="G69" i="50"/>
  <c r="G69" i="20"/>
  <c r="G69" i="13"/>
  <c r="G69" i="86"/>
  <c r="G69" i="43"/>
  <c r="G69" i="53"/>
  <c r="G69" i="41"/>
  <c r="G63" i="88"/>
  <c r="G63" i="83"/>
  <c r="G63" i="52"/>
  <c r="G63" i="55"/>
  <c r="G63" i="32"/>
  <c r="G63" i="13"/>
  <c r="G63" i="90"/>
  <c r="G63" i="82"/>
  <c r="G63" i="51"/>
  <c r="G63" i="50"/>
  <c r="G63" i="20"/>
  <c r="G63" i="98"/>
  <c r="G63" i="89"/>
  <c r="G63" i="85"/>
  <c r="G63" i="47"/>
  <c r="G63" i="49"/>
  <c r="G63" i="46"/>
  <c r="G63" i="16"/>
  <c r="G63" i="93"/>
  <c r="G63" i="84"/>
  <c r="G63" i="42"/>
  <c r="G63" i="54"/>
  <c r="G63" i="35"/>
  <c r="G63" i="18"/>
  <c r="G63" i="10"/>
  <c r="G57" i="95"/>
  <c r="G57" i="91"/>
  <c r="G57" i="85"/>
  <c r="G57" i="82"/>
  <c r="G57" i="51"/>
  <c r="G57" i="50"/>
  <c r="G57" i="20"/>
  <c r="G57" i="92"/>
  <c r="G57" i="89"/>
  <c r="G57" i="47"/>
  <c r="G57" i="49"/>
  <c r="G57" i="46"/>
  <c r="G57" i="16"/>
  <c r="G57" i="15"/>
  <c r="G57" i="10"/>
  <c r="G57" i="87"/>
  <c r="G57" i="45"/>
  <c r="G57" i="48"/>
  <c r="G57" i="44"/>
  <c r="G57" i="11"/>
  <c r="G57" i="98"/>
  <c r="G57" i="94"/>
  <c r="G57" i="83"/>
  <c r="G57" i="52"/>
  <c r="G57" i="55"/>
  <c r="G57" i="32"/>
  <c r="G51" i="100"/>
  <c r="G51" i="96"/>
  <c r="G51" i="87"/>
  <c r="G51" i="47"/>
  <c r="G51" i="49"/>
  <c r="G51" i="46"/>
  <c r="G51" i="16"/>
  <c r="G51" i="11"/>
  <c r="G51" i="97"/>
  <c r="G51" i="93"/>
  <c r="G51" i="45"/>
  <c r="G51" i="48"/>
  <c r="G51" i="44"/>
  <c r="G51" i="18"/>
  <c r="G51" i="94"/>
  <c r="G51" i="90"/>
  <c r="G51" i="86"/>
  <c r="G51" i="43"/>
  <c r="G51" i="53"/>
  <c r="G51" i="41"/>
  <c r="G51" i="99"/>
  <c r="G51" i="89"/>
  <c r="G51" i="82"/>
  <c r="G51" i="51"/>
  <c r="G51" i="50"/>
  <c r="G51" i="20"/>
  <c r="G51" i="15"/>
  <c r="G45" i="90"/>
  <c r="G45" i="45"/>
  <c r="G45" i="48"/>
  <c r="G45" i="44"/>
  <c r="G45" i="98"/>
  <c r="G45" i="88"/>
  <c r="G45" i="86"/>
  <c r="G45" i="43"/>
  <c r="G45" i="53"/>
  <c r="G45" i="41"/>
  <c r="G45" i="13"/>
  <c r="G45" i="99"/>
  <c r="G45" i="95"/>
  <c r="G45" i="85"/>
  <c r="G45" i="84"/>
  <c r="G45" i="42"/>
  <c r="G45" i="54"/>
  <c r="G45" i="35"/>
  <c r="G45" i="87"/>
  <c r="G45" i="47"/>
  <c r="G45" i="49"/>
  <c r="G45" i="46"/>
  <c r="G45" i="16"/>
  <c r="G45" i="18"/>
  <c r="G45" i="11"/>
  <c r="G45" i="10"/>
  <c r="G39" i="92"/>
  <c r="G39" i="86"/>
  <c r="G39" i="43"/>
  <c r="G39" i="53"/>
  <c r="G39" i="41"/>
  <c r="G39" i="10"/>
  <c r="G39" i="89"/>
  <c r="G39" i="85"/>
  <c r="G39" i="84"/>
  <c r="G39" i="42"/>
  <c r="G39" i="54"/>
  <c r="G39" i="35"/>
  <c r="G39" i="15"/>
  <c r="G39" i="100"/>
  <c r="G39" i="83"/>
  <c r="G39" i="52"/>
  <c r="G39" i="55"/>
  <c r="G39" i="32"/>
  <c r="G39" i="95"/>
  <c r="G39" i="91"/>
  <c r="G39" i="88"/>
  <c r="G39" i="45"/>
  <c r="G39" i="48"/>
  <c r="G39" i="44"/>
  <c r="G39" i="13"/>
  <c r="G33" i="97"/>
  <c r="G33" i="93"/>
  <c r="G33" i="84"/>
  <c r="G33" i="42"/>
  <c r="G33" i="54"/>
  <c r="G33" i="35"/>
  <c r="G33" i="94"/>
  <c r="G33" i="90"/>
  <c r="G33" i="87"/>
  <c r="G33" i="83"/>
  <c r="G33" i="52"/>
  <c r="G33" i="55"/>
  <c r="G33" i="32"/>
  <c r="G33" i="11"/>
  <c r="G33" i="82"/>
  <c r="G33" i="51"/>
  <c r="G33" i="50"/>
  <c r="G33" i="20"/>
  <c r="G33" i="18"/>
  <c r="G33" i="10"/>
  <c r="G33" i="100"/>
  <c r="G33" i="96"/>
  <c r="G33" i="89"/>
  <c r="G33" i="85"/>
  <c r="G33" i="86"/>
  <c r="G33" i="43"/>
  <c r="G33" i="53"/>
  <c r="G33" i="41"/>
  <c r="G33" i="15"/>
  <c r="G27" i="101"/>
  <c r="G27" i="98"/>
  <c r="G27" i="90"/>
  <c r="G27" i="83"/>
  <c r="G27" i="52"/>
  <c r="G27" i="55"/>
  <c r="G27" i="32"/>
  <c r="G27" i="18"/>
  <c r="G27" i="99"/>
  <c r="G27" i="95"/>
  <c r="G27" i="88"/>
  <c r="G27" i="82"/>
  <c r="G27" i="51"/>
  <c r="G27" i="50"/>
  <c r="G27" i="20"/>
  <c r="G27" i="13"/>
  <c r="G27" i="96"/>
  <c r="G27" i="92"/>
  <c r="G27" i="47"/>
  <c r="G27" i="49"/>
  <c r="G27" i="46"/>
  <c r="G27" i="16"/>
  <c r="G27" i="87"/>
  <c r="G27" i="84"/>
  <c r="G27" i="42"/>
  <c r="G27" i="54"/>
  <c r="G27" i="35"/>
  <c r="G27" i="11"/>
  <c r="G47" i="100"/>
  <c r="G71" i="101"/>
  <c r="G83" i="101"/>
  <c r="G83" i="102"/>
  <c r="G29" i="103"/>
  <c r="G41" i="103"/>
  <c r="G41" i="104"/>
  <c r="G59" i="101"/>
  <c r="G71" i="102"/>
  <c r="G83" i="103"/>
  <c r="G29" i="104"/>
  <c r="Q3" i="10"/>
  <c r="AG3" i="10" s="1"/>
  <c r="AP3" i="10" s="1"/>
  <c r="B8" i="15"/>
  <c r="Q3" i="15" s="1"/>
  <c r="AG3" i="15" s="1"/>
  <c r="AP3" i="15" s="1"/>
  <c r="R81" i="16"/>
  <c r="R77" i="16"/>
  <c r="R67" i="16"/>
  <c r="R61" i="16"/>
  <c r="R55" i="16"/>
  <c r="R50" i="16"/>
  <c r="R44" i="16"/>
  <c r="R39" i="16"/>
  <c r="R33" i="16"/>
  <c r="R27" i="16"/>
  <c r="R22" i="16"/>
  <c r="R16" i="16"/>
  <c r="R11" i="16"/>
  <c r="V16" i="19"/>
  <c r="V13" i="19"/>
  <c r="V65" i="20"/>
  <c r="V54" i="20"/>
  <c r="V48" i="20"/>
  <c r="V41" i="20"/>
  <c r="V36" i="20"/>
  <c r="V30" i="20"/>
  <c r="V24" i="20"/>
  <c r="R12" i="24"/>
  <c r="P9" i="24"/>
  <c r="Q17" i="26"/>
  <c r="Q15" i="26"/>
  <c r="P22" i="29"/>
  <c r="P19" i="29"/>
  <c r="P15" i="29"/>
  <c r="P9" i="29"/>
  <c r="P5" i="29"/>
  <c r="AH4" i="29"/>
  <c r="P18" i="31"/>
  <c r="P15" i="31"/>
  <c r="B8" i="32"/>
  <c r="Q3" i="32" s="1"/>
  <c r="AG3" i="32" s="1"/>
  <c r="AP3" i="32" s="1"/>
  <c r="V79" i="41"/>
  <c r="V51" i="41"/>
  <c r="V45" i="41"/>
  <c r="B8" i="41"/>
  <c r="Q3" i="41" s="1"/>
  <c r="AG3" i="41" s="1"/>
  <c r="AP3" i="41" s="1"/>
  <c r="B8" i="43"/>
  <c r="Q3" i="43" s="1"/>
  <c r="AG3" i="43" s="1"/>
  <c r="AP3" i="43" s="1"/>
  <c r="B8" i="48"/>
  <c r="Q3" i="48" s="1"/>
  <c r="AG3" i="48" s="1"/>
  <c r="AP3" i="48" s="1"/>
  <c r="R87" i="49"/>
  <c r="R82" i="49"/>
  <c r="R77" i="49"/>
  <c r="R68" i="49"/>
  <c r="R43" i="49"/>
  <c r="R33" i="49"/>
  <c r="R28" i="49"/>
  <c r="R23" i="49"/>
  <c r="R14" i="49"/>
  <c r="R8" i="49"/>
  <c r="B8" i="51"/>
  <c r="Q3" i="51" s="1"/>
  <c r="AG3" i="51" s="1"/>
  <c r="AP3" i="51" s="1"/>
  <c r="B8" i="52"/>
  <c r="Q3" i="52" s="1"/>
  <c r="AG3" i="52" s="1"/>
  <c r="AP3" i="52" s="1"/>
  <c r="Q60" i="53"/>
  <c r="Q52" i="53"/>
  <c r="Q49" i="53"/>
  <c r="Q45" i="53"/>
  <c r="Q41" i="53"/>
  <c r="Q29" i="53"/>
  <c r="Q17" i="53"/>
  <c r="Q9" i="53"/>
  <c r="B8" i="54"/>
  <c r="Q3" i="54" s="1"/>
  <c r="AG3" i="54" s="1"/>
  <c r="AP3" i="54" s="1"/>
  <c r="V33" i="55"/>
  <c r="V8" i="71"/>
  <c r="V9" i="80"/>
  <c r="B8" i="83"/>
  <c r="Q3" i="83" s="1"/>
  <c r="AG3" i="83" s="1"/>
  <c r="AP3" i="83" s="1"/>
  <c r="B8" i="86"/>
  <c r="Q3" i="86" s="1"/>
  <c r="AG3" i="86" s="1"/>
  <c r="AP3" i="86" s="1"/>
  <c r="V6" i="90"/>
  <c r="V8" i="90"/>
  <c r="B8" i="100"/>
  <c r="Q3" i="100" s="1"/>
  <c r="AG3" i="100" s="1"/>
  <c r="AP3" i="100" s="1"/>
  <c r="G72" i="10"/>
  <c r="G36" i="10"/>
  <c r="G54" i="11"/>
  <c r="G24" i="13"/>
  <c r="G60" i="13"/>
  <c r="G36" i="15"/>
  <c r="G72" i="15"/>
  <c r="G42" i="18"/>
  <c r="G78" i="18"/>
  <c r="G48" i="85"/>
  <c r="G84" i="85"/>
  <c r="G54" i="87"/>
  <c r="G24" i="88"/>
  <c r="G60" i="88"/>
  <c r="G30" i="89"/>
  <c r="G66" i="89"/>
  <c r="G30" i="91"/>
  <c r="G54" i="91"/>
  <c r="G72" i="91"/>
  <c r="G24" i="92"/>
  <c r="G42" i="92"/>
  <c r="G60" i="92"/>
  <c r="G78" i="92"/>
  <c r="G30" i="93"/>
  <c r="G48" i="93"/>
  <c r="G66" i="93"/>
  <c r="G84" i="93"/>
  <c r="G36" i="94"/>
  <c r="G54" i="94"/>
  <c r="G72" i="94"/>
  <c r="G24" i="95"/>
  <c r="G42" i="95"/>
  <c r="G60" i="95"/>
  <c r="G78" i="95"/>
  <c r="G30" i="96"/>
  <c r="G48" i="96"/>
  <c r="G66" i="96"/>
  <c r="G84" i="96"/>
  <c r="G36" i="97"/>
  <c r="G54" i="97"/>
  <c r="G72" i="97"/>
  <c r="G24" i="98"/>
  <c r="G42" i="98"/>
  <c r="G60" i="98"/>
  <c r="G78" i="98"/>
  <c r="G30" i="99"/>
  <c r="G48" i="99"/>
  <c r="G66" i="99"/>
  <c r="G84" i="99"/>
  <c r="G36" i="100"/>
  <c r="G54" i="100"/>
  <c r="G24" i="102"/>
  <c r="G78" i="102"/>
  <c r="G66" i="103"/>
  <c r="G54" i="104"/>
  <c r="G72" i="103"/>
  <c r="G72" i="96"/>
  <c r="G72" i="90"/>
  <c r="G72" i="105"/>
  <c r="G72" i="99"/>
  <c r="G72" i="93"/>
  <c r="G36" i="103"/>
  <c r="G36" i="96"/>
  <c r="G36" i="90"/>
  <c r="G36" i="105"/>
  <c r="G36" i="99"/>
  <c r="G36" i="93"/>
  <c r="B8" i="35"/>
  <c r="Q3" i="35" s="1"/>
  <c r="AG3" i="35" s="1"/>
  <c r="AP3" i="35" s="1"/>
  <c r="V87" i="41"/>
  <c r="V81" i="41"/>
  <c r="V75" i="41"/>
  <c r="V69" i="41"/>
  <c r="V53" i="41"/>
  <c r="R9" i="41"/>
  <c r="R6" i="41"/>
  <c r="B8" i="42"/>
  <c r="Q3" i="42" s="1"/>
  <c r="AG3" i="42" s="1"/>
  <c r="AP3" i="42" s="1"/>
  <c r="R86" i="49"/>
  <c r="R61" i="49"/>
  <c r="R51" i="49"/>
  <c r="R46" i="49"/>
  <c r="R41" i="49"/>
  <c r="R32" i="49"/>
  <c r="B8" i="49"/>
  <c r="Q3" i="49" s="1"/>
  <c r="AG3" i="49" s="1"/>
  <c r="AP3" i="49" s="1"/>
  <c r="B8" i="50"/>
  <c r="Q3" i="50" s="1"/>
  <c r="AG3" i="50" s="1"/>
  <c r="AP3" i="50" s="1"/>
  <c r="Q66" i="53"/>
  <c r="Q62" i="53"/>
  <c r="Q59" i="53"/>
  <c r="Q55" i="53"/>
  <c r="Q51" i="53"/>
  <c r="Q44" i="53"/>
  <c r="Q40" i="53"/>
  <c r="Q36" i="53"/>
  <c r="Q28" i="53"/>
  <c r="Q24" i="53"/>
  <c r="Q16" i="53"/>
  <c r="Q12" i="53"/>
  <c r="B8" i="53"/>
  <c r="Q3" i="53" s="1"/>
  <c r="AG3" i="53" s="1"/>
  <c r="AP3" i="53" s="1"/>
  <c r="Q6" i="66"/>
  <c r="B8" i="92"/>
  <c r="Q3" i="92" s="1"/>
  <c r="AG3" i="92" s="1"/>
  <c r="AP3" i="92" s="1"/>
  <c r="R4" i="93"/>
  <c r="B8" i="93"/>
  <c r="Q3" i="93" s="1"/>
  <c r="AG3" i="93" s="1"/>
  <c r="AP3" i="93" s="1"/>
  <c r="G84" i="10"/>
  <c r="G48" i="10"/>
  <c r="G42" i="11"/>
  <c r="G78" i="11"/>
  <c r="G48" i="13"/>
  <c r="G84" i="13"/>
  <c r="G24" i="15"/>
  <c r="G60" i="15"/>
  <c r="G30" i="18"/>
  <c r="G66" i="18"/>
  <c r="G36" i="85"/>
  <c r="G72" i="85"/>
  <c r="G48" i="88"/>
  <c r="G84" i="88"/>
  <c r="G24" i="90"/>
  <c r="G48" i="90"/>
  <c r="G72" i="101"/>
  <c r="G60" i="102"/>
  <c r="G48" i="103"/>
  <c r="G36" i="104"/>
  <c r="G60" i="105"/>
  <c r="V5" i="80"/>
  <c r="G78" i="104"/>
  <c r="G78" i="101"/>
  <c r="G78" i="97"/>
  <c r="G78" i="91"/>
  <c r="G78" i="100"/>
  <c r="G78" i="94"/>
  <c r="G54" i="103"/>
  <c r="G54" i="99"/>
  <c r="G54" i="93"/>
  <c r="G54" i="105"/>
  <c r="G54" i="96"/>
  <c r="G54" i="90"/>
  <c r="G42" i="104"/>
  <c r="G42" i="101"/>
  <c r="G42" i="97"/>
  <c r="G42" i="91"/>
  <c r="G42" i="100"/>
  <c r="G42" i="94"/>
  <c r="G24" i="104"/>
  <c r="G24" i="100"/>
  <c r="G24" i="94"/>
  <c r="G24" i="97"/>
  <c r="G24" i="91"/>
  <c r="V11" i="2"/>
  <c r="V23" i="2"/>
  <c r="R84" i="11"/>
  <c r="R80" i="16"/>
  <c r="R70" i="16"/>
  <c r="R59" i="16"/>
  <c r="R48" i="16"/>
  <c r="R37" i="16"/>
  <c r="R25" i="16"/>
  <c r="V19" i="17"/>
  <c r="V46" i="20"/>
  <c r="V35" i="20"/>
  <c r="V11" i="20"/>
  <c r="Q21" i="23"/>
  <c r="Q17" i="23"/>
  <c r="Q15" i="23"/>
  <c r="Q13" i="23"/>
  <c r="Q11" i="23"/>
  <c r="Q23" i="26"/>
  <c r="V18" i="2"/>
  <c r="V13" i="2"/>
  <c r="V6" i="2"/>
  <c r="R16" i="11"/>
  <c r="R40" i="11"/>
  <c r="R64" i="11"/>
  <c r="R88" i="11"/>
  <c r="R12" i="12"/>
  <c r="R6" i="12"/>
  <c r="P21" i="14"/>
  <c r="P15" i="14"/>
  <c r="P11" i="14"/>
  <c r="R89" i="16"/>
  <c r="R84" i="16"/>
  <c r="R79" i="16"/>
  <c r="R74" i="16"/>
  <c r="R69" i="16"/>
  <c r="R64" i="16"/>
  <c r="R58" i="16"/>
  <c r="R52" i="16"/>
  <c r="R47" i="16"/>
  <c r="Q42" i="16"/>
  <c r="R36" i="16"/>
  <c r="R30" i="16"/>
  <c r="R24" i="16"/>
  <c r="R19" i="16"/>
  <c r="R14" i="16"/>
  <c r="B8" i="16"/>
  <c r="Q3" i="16" s="1"/>
  <c r="AG3" i="16" s="1"/>
  <c r="AP3" i="16" s="1"/>
  <c r="V92" i="18"/>
  <c r="V74" i="18"/>
  <c r="V15" i="18"/>
  <c r="V17" i="19"/>
  <c r="V15" i="19"/>
  <c r="V78" i="20"/>
  <c r="V58" i="20"/>
  <c r="V52" i="20"/>
  <c r="V34" i="20"/>
  <c r="V10" i="20"/>
  <c r="P13" i="21"/>
  <c r="B8" i="20"/>
  <c r="Q3" i="20" s="1"/>
  <c r="AG3" i="20" s="1"/>
  <c r="AP3" i="20" s="1"/>
  <c r="R21" i="24"/>
  <c r="R22" i="25"/>
  <c r="P19" i="25"/>
  <c r="R12" i="25"/>
  <c r="P9" i="25"/>
  <c r="R6" i="25"/>
  <c r="Q18" i="26"/>
  <c r="Q16" i="26"/>
  <c r="V12" i="27"/>
  <c r="V10" i="27"/>
  <c r="R23" i="29"/>
  <c r="Q10" i="29"/>
  <c r="X4" i="31"/>
  <c r="Q22" i="34"/>
  <c r="Q21" i="36"/>
  <c r="Q18" i="36"/>
  <c r="Q15" i="36"/>
  <c r="R12" i="36"/>
  <c r="R87" i="41"/>
  <c r="R81" i="41"/>
  <c r="R75" i="41"/>
  <c r="R69" i="41"/>
  <c r="V65" i="41"/>
  <c r="Q63" i="41"/>
  <c r="R59" i="41"/>
  <c r="R56" i="41"/>
  <c r="R53" i="41"/>
  <c r="R50" i="41"/>
  <c r="Q47" i="41"/>
  <c r="Q44" i="41"/>
  <c r="Q41" i="41"/>
  <c r="R37" i="41"/>
  <c r="R34" i="41"/>
  <c r="R31" i="41"/>
  <c r="V27" i="41"/>
  <c r="R24" i="41"/>
  <c r="V21" i="41"/>
  <c r="Q18" i="41"/>
  <c r="Q15" i="41"/>
  <c r="R11" i="41"/>
  <c r="R8" i="41"/>
  <c r="R5" i="41"/>
  <c r="R3" i="41"/>
  <c r="AH3" i="41" s="1"/>
  <c r="AQ3" i="41" s="1"/>
  <c r="Q48" i="43"/>
  <c r="Q32" i="43"/>
  <c r="Q65" i="44"/>
  <c r="Q60" i="44"/>
  <c r="Q48" i="44"/>
  <c r="Q44" i="44"/>
  <c r="Q39" i="44"/>
  <c r="Q26" i="44"/>
  <c r="X4" i="44"/>
  <c r="B8" i="44"/>
  <c r="Q3" i="44" s="1"/>
  <c r="AG3" i="44" s="1"/>
  <c r="AP3" i="44" s="1"/>
  <c r="Q22" i="45"/>
  <c r="Q68" i="46"/>
  <c r="Q53" i="46"/>
  <c r="Q37" i="46"/>
  <c r="Q33" i="46"/>
  <c r="Q27" i="46"/>
  <c r="V33" i="48"/>
  <c r="B8" i="46"/>
  <c r="Q3" i="46" s="1"/>
  <c r="AG3" i="46" s="1"/>
  <c r="AP3" i="46" s="1"/>
  <c r="R84" i="49"/>
  <c r="R80" i="49"/>
  <c r="R75" i="49"/>
  <c r="R65" i="49"/>
  <c r="R55" i="49"/>
  <c r="R40" i="49"/>
  <c r="R36" i="49"/>
  <c r="R30" i="49"/>
  <c r="R26" i="49"/>
  <c r="R21" i="49"/>
  <c r="R11" i="49"/>
  <c r="R7" i="49"/>
  <c r="Q95" i="50"/>
  <c r="Q27" i="50"/>
  <c r="Q69" i="53"/>
  <c r="Q65" i="53"/>
  <c r="Q58" i="53"/>
  <c r="Q54" i="53"/>
  <c r="Q50" i="53"/>
  <c r="Q47" i="53"/>
  <c r="Q32" i="53"/>
  <c r="Q20" i="53"/>
  <c r="V66" i="54"/>
  <c r="V54" i="54"/>
  <c r="V38" i="54"/>
  <c r="V26" i="54"/>
  <c r="V12" i="54"/>
  <c r="V63" i="55"/>
  <c r="O7" i="64"/>
  <c r="P7" i="64" s="1"/>
  <c r="V8" i="70"/>
  <c r="Q6" i="75"/>
  <c r="R5" i="79"/>
  <c r="V8" i="79"/>
  <c r="Q7" i="81"/>
  <c r="B8" i="90"/>
  <c r="Q3" i="90" s="1"/>
  <c r="AG3" i="90" s="1"/>
  <c r="AP3" i="90" s="1"/>
  <c r="B8" i="94"/>
  <c r="Q3" i="94" s="1"/>
  <c r="AG3" i="94" s="1"/>
  <c r="AP3" i="94" s="1"/>
  <c r="B8" i="95"/>
  <c r="Q3" i="95" s="1"/>
  <c r="AG3" i="95" s="1"/>
  <c r="AP3" i="95" s="1"/>
  <c r="V7" i="96"/>
  <c r="B8" i="97"/>
  <c r="Q3" i="97" s="1"/>
  <c r="AG3" i="97" s="1"/>
  <c r="AP3" i="97" s="1"/>
  <c r="V8" i="99"/>
  <c r="V8" i="105"/>
  <c r="G54" i="10"/>
  <c r="G36" i="11"/>
  <c r="G72" i="11"/>
  <c r="G42" i="13"/>
  <c r="G78" i="13"/>
  <c r="G54" i="15"/>
  <c r="G24" i="18"/>
  <c r="G60" i="18"/>
  <c r="G30" i="85"/>
  <c r="G66" i="85"/>
  <c r="G36" i="87"/>
  <c r="G72" i="87"/>
  <c r="G42" i="88"/>
  <c r="G78" i="88"/>
  <c r="G48" i="89"/>
  <c r="G84" i="89"/>
  <c r="G42" i="90"/>
  <c r="G30" i="101"/>
  <c r="G84" i="101"/>
  <c r="G72" i="102"/>
  <c r="G60" i="103"/>
  <c r="G97" i="13"/>
  <c r="G66" i="105"/>
  <c r="G66" i="102"/>
  <c r="G66" i="95"/>
  <c r="G66" i="98"/>
  <c r="G66" i="92"/>
  <c r="G48" i="105"/>
  <c r="G48" i="102"/>
  <c r="G48" i="98"/>
  <c r="G48" i="92"/>
  <c r="G48" i="95"/>
  <c r="R12" i="11"/>
  <c r="R60" i="11"/>
  <c r="V56" i="18"/>
  <c r="V20" i="19"/>
  <c r="V70" i="20"/>
  <c r="V28" i="20"/>
  <c r="Q19" i="23"/>
  <c r="Q19" i="25"/>
  <c r="V23" i="27"/>
  <c r="Q15" i="27"/>
  <c r="Q9" i="27"/>
  <c r="P23" i="2"/>
  <c r="V20" i="2"/>
  <c r="V15" i="2"/>
  <c r="V8" i="2"/>
  <c r="V5" i="2"/>
  <c r="R28" i="11"/>
  <c r="R52" i="11"/>
  <c r="R76" i="11"/>
  <c r="R88" i="16"/>
  <c r="R83" i="16"/>
  <c r="R78" i="16"/>
  <c r="R73" i="16"/>
  <c r="Q69" i="16"/>
  <c r="R63" i="16"/>
  <c r="R57" i="16"/>
  <c r="R51" i="16"/>
  <c r="R46" i="16"/>
  <c r="R41" i="16"/>
  <c r="R35" i="16"/>
  <c r="R29" i="16"/>
  <c r="Q24" i="16"/>
  <c r="R18" i="16"/>
  <c r="R13" i="16"/>
  <c r="R7" i="16"/>
  <c r="Q87" i="18"/>
  <c r="Q69" i="18"/>
  <c r="V25" i="18"/>
  <c r="V21" i="19"/>
  <c r="V19" i="19"/>
  <c r="V11" i="19"/>
  <c r="Q62" i="20"/>
  <c r="V42" i="20"/>
  <c r="V22" i="20"/>
  <c r="V16" i="20"/>
  <c r="X4" i="21"/>
  <c r="AH4" i="21" s="1"/>
  <c r="R18" i="24"/>
  <c r="P22" i="25"/>
  <c r="R18" i="25"/>
  <c r="V15" i="25"/>
  <c r="R8" i="25"/>
  <c r="Q20" i="26"/>
  <c r="Q11" i="26"/>
  <c r="V20" i="27"/>
  <c r="V18" i="27"/>
  <c r="V16" i="27"/>
  <c r="V14" i="27"/>
  <c r="Q12" i="29"/>
  <c r="P6" i="31"/>
  <c r="P19" i="33"/>
  <c r="P15" i="33"/>
  <c r="P15" i="34"/>
  <c r="R7" i="34"/>
  <c r="P21" i="36"/>
  <c r="P18" i="36"/>
  <c r="P15" i="36"/>
  <c r="Q12" i="36"/>
  <c r="R9" i="36"/>
  <c r="V12" i="39"/>
  <c r="V89" i="41"/>
  <c r="R83" i="41"/>
  <c r="R80" i="41"/>
  <c r="V77" i="41"/>
  <c r="R71" i="41"/>
  <c r="R68" i="41"/>
  <c r="R65" i="41"/>
  <c r="R62" i="41"/>
  <c r="Q59" i="41"/>
  <c r="Q56" i="41"/>
  <c r="Q53" i="41"/>
  <c r="R49" i="41"/>
  <c r="R46" i="41"/>
  <c r="R43" i="41"/>
  <c r="R40" i="41"/>
  <c r="Q37" i="41"/>
  <c r="Q34" i="41"/>
  <c r="R30" i="41"/>
  <c r="R27" i="41"/>
  <c r="Q24" i="41"/>
  <c r="R21" i="41"/>
  <c r="R17" i="41"/>
  <c r="R14" i="41"/>
  <c r="Q11" i="41"/>
  <c r="Q8" i="41"/>
  <c r="Q38" i="43"/>
  <c r="Q31" i="43"/>
  <c r="Q9" i="43"/>
  <c r="Q71" i="44"/>
  <c r="Q53" i="44"/>
  <c r="Q32" i="44"/>
  <c r="Q62" i="46"/>
  <c r="Q57" i="46"/>
  <c r="Q46" i="46"/>
  <c r="Q41" i="46"/>
  <c r="Q35" i="47"/>
  <c r="B8" i="47"/>
  <c r="Q3" i="47" s="1"/>
  <c r="AG3" i="47" s="1"/>
  <c r="AP3" i="47" s="1"/>
  <c r="R79" i="49"/>
  <c r="R69" i="49"/>
  <c r="R64" i="49"/>
  <c r="R59" i="49"/>
  <c r="R50" i="49"/>
  <c r="R25" i="49"/>
  <c r="R15" i="49"/>
  <c r="R10" i="49"/>
  <c r="Q53" i="53"/>
  <c r="Q46" i="53"/>
  <c r="Q43" i="53"/>
  <c r="Q39" i="53"/>
  <c r="Q35" i="53"/>
  <c r="Q31" i="53"/>
  <c r="Q27" i="53"/>
  <c r="Q23" i="53"/>
  <c r="Q19" i="53"/>
  <c r="Q15" i="53"/>
  <c r="Q11" i="53"/>
  <c r="V51" i="55"/>
  <c r="B8" i="55"/>
  <c r="Q3" i="55" s="1"/>
  <c r="AG3" i="55" s="1"/>
  <c r="AP3" i="55" s="1"/>
  <c r="X4" i="55"/>
  <c r="V5" i="63"/>
  <c r="V8" i="63"/>
  <c r="V4" i="65"/>
  <c r="Y4" i="65" s="1"/>
  <c r="V7" i="65"/>
  <c r="V6" i="70"/>
  <c r="V6" i="72"/>
  <c r="Q6" i="73"/>
  <c r="Q7" i="75"/>
  <c r="Q6" i="77"/>
  <c r="V9" i="79"/>
  <c r="B8" i="85"/>
  <c r="Q3" i="85" s="1"/>
  <c r="AG3" i="85" s="1"/>
  <c r="AP3" i="85" s="1"/>
  <c r="Q6" i="88"/>
  <c r="B8" i="89"/>
  <c r="Q3" i="89" s="1"/>
  <c r="AG3" i="89" s="1"/>
  <c r="AP3" i="89" s="1"/>
  <c r="B8" i="91"/>
  <c r="Q3" i="91" s="1"/>
  <c r="AG3" i="91" s="1"/>
  <c r="AP3" i="91" s="1"/>
  <c r="B8" i="96"/>
  <c r="Q3" i="96" s="1"/>
  <c r="AG3" i="96" s="1"/>
  <c r="AP3" i="96" s="1"/>
  <c r="B8" i="98"/>
  <c r="Q3" i="98" s="1"/>
  <c r="AG3" i="98" s="1"/>
  <c r="AP3" i="98" s="1"/>
  <c r="R3" i="99"/>
  <c r="V9" i="99"/>
  <c r="V4" i="102"/>
  <c r="Y4" i="102" s="1"/>
  <c r="B8" i="102"/>
  <c r="Q3" i="102" s="1"/>
  <c r="AG3" i="102" s="1"/>
  <c r="AP3" i="102" s="1"/>
  <c r="V7" i="103"/>
  <c r="R3" i="104"/>
  <c r="AH3" i="104" s="1"/>
  <c r="AQ3" i="104" s="1"/>
  <c r="V6" i="104"/>
  <c r="G60" i="10"/>
  <c r="G24" i="10"/>
  <c r="G30" i="11"/>
  <c r="G66" i="11"/>
  <c r="G36" i="13"/>
  <c r="G72" i="13"/>
  <c r="G48" i="15"/>
  <c r="G84" i="15"/>
  <c r="G54" i="18"/>
  <c r="G24" i="16"/>
  <c r="G30" i="16"/>
  <c r="G36" i="16"/>
  <c r="G42" i="16"/>
  <c r="G48" i="16"/>
  <c r="G54" i="16"/>
  <c r="G60" i="16"/>
  <c r="G66" i="16"/>
  <c r="G72" i="16"/>
  <c r="G78" i="16"/>
  <c r="G84" i="16"/>
  <c r="G24" i="20"/>
  <c r="G30" i="20"/>
  <c r="G36" i="20"/>
  <c r="G42" i="20"/>
  <c r="G48" i="20"/>
  <c r="G54" i="20"/>
  <c r="G60" i="20"/>
  <c r="G66" i="20"/>
  <c r="G72" i="20"/>
  <c r="G78" i="20"/>
  <c r="G84" i="20"/>
  <c r="G24" i="32"/>
  <c r="G30" i="32"/>
  <c r="G36" i="32"/>
  <c r="G42" i="32"/>
  <c r="G48" i="32"/>
  <c r="G54" i="32"/>
  <c r="G60" i="32"/>
  <c r="G66" i="32"/>
  <c r="G72" i="32"/>
  <c r="G78" i="32"/>
  <c r="G84" i="32"/>
  <c r="G24" i="35"/>
  <c r="G30" i="35"/>
  <c r="G36" i="35"/>
  <c r="G42" i="35"/>
  <c r="G48" i="35"/>
  <c r="G54" i="35"/>
  <c r="G60" i="35"/>
  <c r="G66" i="35"/>
  <c r="G72" i="35"/>
  <c r="G78" i="35"/>
  <c r="G84" i="35"/>
  <c r="G24" i="41"/>
  <c r="G30" i="41"/>
  <c r="G36" i="41"/>
  <c r="G42" i="41"/>
  <c r="G48" i="41"/>
  <c r="G54" i="41"/>
  <c r="G60" i="41"/>
  <c r="G66" i="41"/>
  <c r="G72" i="41"/>
  <c r="G78" i="41"/>
  <c r="G84" i="41"/>
  <c r="G24" i="44"/>
  <c r="G30" i="44"/>
  <c r="G36" i="44"/>
  <c r="G42" i="44"/>
  <c r="G48" i="44"/>
  <c r="G54" i="44"/>
  <c r="G60" i="44"/>
  <c r="G66" i="44"/>
  <c r="G72" i="44"/>
  <c r="G78" i="44"/>
  <c r="G84" i="44"/>
  <c r="G24" i="46"/>
  <c r="G30" i="46"/>
  <c r="G36" i="46"/>
  <c r="G42" i="46"/>
  <c r="G48" i="46"/>
  <c r="G54" i="46"/>
  <c r="G60" i="46"/>
  <c r="G66" i="46"/>
  <c r="G72" i="46"/>
  <c r="G78" i="46"/>
  <c r="G84" i="46"/>
  <c r="G24" i="50"/>
  <c r="G30" i="50"/>
  <c r="G36" i="50"/>
  <c r="G42" i="50"/>
  <c r="G48" i="50"/>
  <c r="G54" i="50"/>
  <c r="G60" i="50"/>
  <c r="G66" i="50"/>
  <c r="G72" i="50"/>
  <c r="G78" i="50"/>
  <c r="G84" i="50"/>
  <c r="G24" i="55"/>
  <c r="G30" i="55"/>
  <c r="G36" i="55"/>
  <c r="G42" i="55"/>
  <c r="G48" i="55"/>
  <c r="G54" i="55"/>
  <c r="G60" i="55"/>
  <c r="G66" i="55"/>
  <c r="G72" i="55"/>
  <c r="G78" i="55"/>
  <c r="G84" i="55"/>
  <c r="G24" i="54"/>
  <c r="G30" i="54"/>
  <c r="G36" i="54"/>
  <c r="G42" i="54"/>
  <c r="G48" i="54"/>
  <c r="G54" i="54"/>
  <c r="G60" i="54"/>
  <c r="G66" i="54"/>
  <c r="G72" i="54"/>
  <c r="G78" i="54"/>
  <c r="G84" i="54"/>
  <c r="G24" i="53"/>
  <c r="G30" i="53"/>
  <c r="G36" i="53"/>
  <c r="G42" i="53"/>
  <c r="G48" i="53"/>
  <c r="G54" i="53"/>
  <c r="G60" i="53"/>
  <c r="G66" i="53"/>
  <c r="G72" i="53"/>
  <c r="G78" i="53"/>
  <c r="G84" i="53"/>
  <c r="G24" i="48"/>
  <c r="G30" i="48"/>
  <c r="G36" i="48"/>
  <c r="G42" i="48"/>
  <c r="G48" i="48"/>
  <c r="G54" i="48"/>
  <c r="G60" i="48"/>
  <c r="G66" i="48"/>
  <c r="G72" i="48"/>
  <c r="G78" i="48"/>
  <c r="G84" i="48"/>
  <c r="G24" i="49"/>
  <c r="G30" i="49"/>
  <c r="G36" i="49"/>
  <c r="G42" i="49"/>
  <c r="G48" i="49"/>
  <c r="G54" i="49"/>
  <c r="G60" i="49"/>
  <c r="G66" i="49"/>
  <c r="G72" i="49"/>
  <c r="G78" i="49"/>
  <c r="G84" i="49"/>
  <c r="G24" i="51"/>
  <c r="G30" i="51"/>
  <c r="G36" i="51"/>
  <c r="G42" i="51"/>
  <c r="G48" i="51"/>
  <c r="G54" i="51"/>
  <c r="G60" i="51"/>
  <c r="G66" i="51"/>
  <c r="G72" i="51"/>
  <c r="G78" i="51"/>
  <c r="G84" i="51"/>
  <c r="G24" i="52"/>
  <c r="G30" i="52"/>
  <c r="G36" i="52"/>
  <c r="G42" i="52"/>
  <c r="G48" i="52"/>
  <c r="G54" i="52"/>
  <c r="G60" i="52"/>
  <c r="G66" i="52"/>
  <c r="G72" i="52"/>
  <c r="G78" i="52"/>
  <c r="G84" i="52"/>
  <c r="G24" i="42"/>
  <c r="G30" i="42"/>
  <c r="G36" i="42"/>
  <c r="G42" i="42"/>
  <c r="G48" i="42"/>
  <c r="G54" i="42"/>
  <c r="G60" i="42"/>
  <c r="G66" i="42"/>
  <c r="G72" i="42"/>
  <c r="G78" i="42"/>
  <c r="G84" i="42"/>
  <c r="G24" i="43"/>
  <c r="G30" i="43"/>
  <c r="G36" i="43"/>
  <c r="G42" i="43"/>
  <c r="G48" i="43"/>
  <c r="G54" i="43"/>
  <c r="G60" i="43"/>
  <c r="G66" i="43"/>
  <c r="G72" i="43"/>
  <c r="G78" i="43"/>
  <c r="G84" i="43"/>
  <c r="G24" i="45"/>
  <c r="G30" i="45"/>
  <c r="G36" i="45"/>
  <c r="G42" i="45"/>
  <c r="G48" i="45"/>
  <c r="G54" i="45"/>
  <c r="G60" i="45"/>
  <c r="G66" i="45"/>
  <c r="G72" i="45"/>
  <c r="G78" i="45"/>
  <c r="G84" i="45"/>
  <c r="G24" i="47"/>
  <c r="G30" i="47"/>
  <c r="G36" i="47"/>
  <c r="G42" i="47"/>
  <c r="G48" i="47"/>
  <c r="G54" i="47"/>
  <c r="G60" i="47"/>
  <c r="G66" i="47"/>
  <c r="G72" i="47"/>
  <c r="G78" i="47"/>
  <c r="G84" i="47"/>
  <c r="G24" i="82"/>
  <c r="G30" i="82"/>
  <c r="G36" i="82"/>
  <c r="G42" i="82"/>
  <c r="G48" i="82"/>
  <c r="G54" i="82"/>
  <c r="G60" i="82"/>
  <c r="G66" i="82"/>
  <c r="G72" i="82"/>
  <c r="G78" i="82"/>
  <c r="G84" i="82"/>
  <c r="G24" i="83"/>
  <c r="G30" i="83"/>
  <c r="G36" i="83"/>
  <c r="G42" i="83"/>
  <c r="G48" i="83"/>
  <c r="G54" i="83"/>
  <c r="G60" i="83"/>
  <c r="G66" i="83"/>
  <c r="G72" i="83"/>
  <c r="G78" i="83"/>
  <c r="G84" i="83"/>
  <c r="G24" i="84"/>
  <c r="G30" i="84"/>
  <c r="G36" i="84"/>
  <c r="G42" i="84"/>
  <c r="G48" i="84"/>
  <c r="G54" i="84"/>
  <c r="G60" i="84"/>
  <c r="G66" i="84"/>
  <c r="G72" i="84"/>
  <c r="G78" i="84"/>
  <c r="G84" i="84"/>
  <c r="G24" i="86"/>
  <c r="G30" i="86"/>
  <c r="G36" i="86"/>
  <c r="G42" i="86"/>
  <c r="G48" i="86"/>
  <c r="G54" i="86"/>
  <c r="G60" i="86"/>
  <c r="G66" i="86"/>
  <c r="G72" i="86"/>
  <c r="G78" i="86"/>
  <c r="G84" i="86"/>
  <c r="G24" i="85"/>
  <c r="G60" i="85"/>
  <c r="G30" i="87"/>
  <c r="G66" i="87"/>
  <c r="G36" i="88"/>
  <c r="G72" i="88"/>
  <c r="G42" i="89"/>
  <c r="G78" i="89"/>
  <c r="G84" i="90"/>
  <c r="G24" i="101"/>
  <c r="G54" i="101"/>
  <c r="G42" i="102"/>
  <c r="G72" i="104"/>
  <c r="G87" i="105"/>
  <c r="G87" i="98"/>
  <c r="G87" i="92"/>
  <c r="G87" i="95"/>
  <c r="G81" i="105"/>
  <c r="G81" i="97"/>
  <c r="G81" i="91"/>
  <c r="G81" i="94"/>
  <c r="G75" i="105"/>
  <c r="G75" i="96"/>
  <c r="G75" i="90"/>
  <c r="G75" i="99"/>
  <c r="G75" i="93"/>
  <c r="G69" i="105"/>
  <c r="G69" i="95"/>
  <c r="G69" i="98"/>
  <c r="G69" i="92"/>
  <c r="G63" i="105"/>
  <c r="G63" i="100"/>
  <c r="G63" i="94"/>
  <c r="G63" i="97"/>
  <c r="G63" i="91"/>
  <c r="G57" i="105"/>
  <c r="G57" i="99"/>
  <c r="G57" i="93"/>
  <c r="G57" i="96"/>
  <c r="G57" i="90"/>
  <c r="G51" i="105"/>
  <c r="G51" i="98"/>
  <c r="G51" i="92"/>
  <c r="G51" i="95"/>
  <c r="G45" i="105"/>
  <c r="G45" i="97"/>
  <c r="G45" i="91"/>
  <c r="G45" i="100"/>
  <c r="G45" i="94"/>
  <c r="G39" i="105"/>
  <c r="G39" i="96"/>
  <c r="G39" i="90"/>
  <c r="G39" i="99"/>
  <c r="G39" i="93"/>
  <c r="G33" i="105"/>
  <c r="G33" i="95"/>
  <c r="G33" i="98"/>
  <c r="G33" i="92"/>
  <c r="G27" i="105"/>
  <c r="G27" i="100"/>
  <c r="G27" i="94"/>
  <c r="G27" i="97"/>
  <c r="G27" i="91"/>
  <c r="G84" i="105"/>
  <c r="G84" i="102"/>
  <c r="G84" i="98"/>
  <c r="G84" i="92"/>
  <c r="G84" i="95"/>
  <c r="G60" i="104"/>
  <c r="G60" i="101"/>
  <c r="G60" i="100"/>
  <c r="G60" i="94"/>
  <c r="G60" i="97"/>
  <c r="G60" i="91"/>
  <c r="G30" i="105"/>
  <c r="G30" i="102"/>
  <c r="G30" i="95"/>
  <c r="G30" i="98"/>
  <c r="G30" i="92"/>
  <c r="V16" i="2"/>
  <c r="R36" i="11"/>
  <c r="P11" i="12"/>
  <c r="R85" i="16"/>
  <c r="R75" i="16"/>
  <c r="R65" i="16"/>
  <c r="R53" i="16"/>
  <c r="R42" i="16"/>
  <c r="R31" i="16"/>
  <c r="R20" i="16"/>
  <c r="V22" i="19"/>
  <c r="V40" i="20"/>
  <c r="V23" i="20"/>
  <c r="V17" i="20"/>
  <c r="Q23" i="23"/>
  <c r="R16" i="25"/>
  <c r="V22" i="2"/>
  <c r="V17" i="2"/>
  <c r="V10" i="2"/>
  <c r="P5" i="2"/>
  <c r="R8" i="11"/>
  <c r="R32" i="11"/>
  <c r="R56" i="11"/>
  <c r="R80" i="11"/>
  <c r="R87" i="16"/>
  <c r="R82" i="16"/>
  <c r="Q78" i="16"/>
  <c r="R72" i="16"/>
  <c r="R68" i="16"/>
  <c r="R62" i="16"/>
  <c r="R56" i="16"/>
  <c r="Q51" i="16"/>
  <c r="R45" i="16"/>
  <c r="R40" i="16"/>
  <c r="R34" i="16"/>
  <c r="R28" i="16"/>
  <c r="R23" i="16"/>
  <c r="R17" i="16"/>
  <c r="R12" i="16"/>
  <c r="V86" i="18"/>
  <c r="V68" i="18"/>
  <c r="V49" i="18"/>
  <c r="Q40" i="18"/>
  <c r="V23" i="19"/>
  <c r="V77" i="20"/>
  <c r="V72" i="20"/>
  <c r="V66" i="20"/>
  <c r="V60" i="20"/>
  <c r="Q26" i="20"/>
  <c r="V6" i="20"/>
  <c r="Q22" i="23"/>
  <c r="Q20" i="23"/>
  <c r="Q18" i="23"/>
  <c r="Q16" i="23"/>
  <c r="Q14" i="23"/>
  <c r="Q12" i="23"/>
  <c r="Q10" i="23"/>
  <c r="Q8" i="23"/>
  <c r="Q20" i="24"/>
  <c r="Q18" i="24"/>
  <c r="Q9" i="24"/>
  <c r="P11" i="25"/>
  <c r="P5" i="25"/>
  <c r="Q13" i="26"/>
  <c r="Q19" i="29"/>
  <c r="Q17" i="29"/>
  <c r="Q15" i="29"/>
  <c r="P21" i="31"/>
  <c r="P14" i="33"/>
  <c r="R19" i="34"/>
  <c r="P12" i="34"/>
  <c r="P23" i="36"/>
  <c r="P20" i="36"/>
  <c r="P17" i="36"/>
  <c r="P12" i="36"/>
  <c r="Q9" i="36"/>
  <c r="V19" i="39"/>
  <c r="P18" i="39"/>
  <c r="R89" i="41"/>
  <c r="R86" i="41"/>
  <c r="R77" i="41"/>
  <c r="R74" i="41"/>
  <c r="R61" i="41"/>
  <c r="R58" i="41"/>
  <c r="R55" i="41"/>
  <c r="R52" i="41"/>
  <c r="R42" i="41"/>
  <c r="V39" i="41"/>
  <c r="R36" i="41"/>
  <c r="V33" i="41"/>
  <c r="R23" i="41"/>
  <c r="R20" i="41"/>
  <c r="R13" i="41"/>
  <c r="X4" i="43"/>
  <c r="Q75" i="44"/>
  <c r="Q47" i="44"/>
  <c r="Q42" i="44"/>
  <c r="Q23" i="44"/>
  <c r="Q14" i="44"/>
  <c r="Q73" i="45"/>
  <c r="Q13" i="45"/>
  <c r="B8" i="45"/>
  <c r="Q3" i="45" s="1"/>
  <c r="AG3" i="45" s="1"/>
  <c r="AP3" i="45" s="1"/>
  <c r="Q66" i="46"/>
  <c r="Q51" i="46"/>
  <c r="Q26" i="46"/>
  <c r="Q20" i="46"/>
  <c r="Q14" i="46"/>
  <c r="Q69" i="47"/>
  <c r="Q52" i="47"/>
  <c r="Q15" i="47"/>
  <c r="R83" i="49"/>
  <c r="R73" i="49"/>
  <c r="R58" i="49"/>
  <c r="R54" i="49"/>
  <c r="R48" i="49"/>
  <c r="R44" i="49"/>
  <c r="R39" i="49"/>
  <c r="R29" i="49"/>
  <c r="Q42" i="50"/>
  <c r="X4" i="51"/>
  <c r="Q68" i="53"/>
  <c r="Q64" i="53"/>
  <c r="Q61" i="53"/>
  <c r="Q57" i="53"/>
  <c r="Q42" i="53"/>
  <c r="Q38" i="53"/>
  <c r="Q34" i="53"/>
  <c r="Q30" i="53"/>
  <c r="Q26" i="53"/>
  <c r="Q22" i="53"/>
  <c r="Q18" i="53"/>
  <c r="Q14" i="53"/>
  <c r="X4" i="54"/>
  <c r="V45" i="55"/>
  <c r="V9" i="63"/>
  <c r="V7" i="66"/>
  <c r="V9" i="66"/>
  <c r="Q6" i="68"/>
  <c r="Q6" i="69"/>
  <c r="Q7" i="73"/>
  <c r="V6" i="76"/>
  <c r="V8" i="80"/>
  <c r="B8" i="84"/>
  <c r="Q3" i="84" s="1"/>
  <c r="AG3" i="84" s="1"/>
  <c r="AP3" i="84" s="1"/>
  <c r="B8" i="87"/>
  <c r="Q3" i="87" s="1"/>
  <c r="AG3" i="87" s="1"/>
  <c r="AP3" i="87" s="1"/>
  <c r="B8" i="88"/>
  <c r="Q3" i="88" s="1"/>
  <c r="AG3" i="88" s="1"/>
  <c r="AP3" i="88" s="1"/>
  <c r="R5" i="93"/>
  <c r="Q3" i="103"/>
  <c r="AG3" i="103" s="1"/>
  <c r="AP3" i="103" s="1"/>
  <c r="G66" i="10"/>
  <c r="G30" i="10"/>
  <c r="G24" i="11"/>
  <c r="G60" i="11"/>
  <c r="G30" i="13"/>
  <c r="G66" i="13"/>
  <c r="G42" i="15"/>
  <c r="G78" i="15"/>
  <c r="G48" i="18"/>
  <c r="G84" i="18"/>
  <c r="G54" i="85"/>
  <c r="G24" i="87"/>
  <c r="G60" i="87"/>
  <c r="G30" i="88"/>
  <c r="G66" i="88"/>
  <c r="G36" i="89"/>
  <c r="G72" i="89"/>
  <c r="G78" i="90"/>
  <c r="G36" i="91"/>
  <c r="G66" i="101"/>
  <c r="G54" i="102"/>
  <c r="G42" i="103"/>
  <c r="G30" i="104"/>
  <c r="G84" i="104"/>
  <c r="G42" i="105"/>
  <c r="G78" i="105"/>
  <c r="G73" i="91"/>
  <c r="G43" i="92"/>
  <c r="G79" i="92"/>
  <c r="G49" i="93"/>
  <c r="G85" i="93"/>
  <c r="G55" i="94"/>
  <c r="G25" i="95"/>
  <c r="G61" i="95"/>
  <c r="G31" i="96"/>
  <c r="G67" i="96"/>
  <c r="G37" i="97"/>
  <c r="G73" i="97"/>
  <c r="G43" i="98"/>
  <c r="G79" i="98"/>
  <c r="G49" i="99"/>
  <c r="G85" i="99"/>
  <c r="G55" i="100"/>
  <c r="G85" i="100"/>
  <c r="G55" i="91"/>
  <c r="G25" i="92"/>
  <c r="G61" i="92"/>
  <c r="G31" i="93"/>
  <c r="G67" i="93"/>
  <c r="G37" i="94"/>
  <c r="G73" i="94"/>
  <c r="G43" i="95"/>
  <c r="G79" i="95"/>
  <c r="G49" i="96"/>
  <c r="G85" i="96"/>
  <c r="G55" i="97"/>
  <c r="G25" i="98"/>
  <c r="G61" i="98"/>
  <c r="G31" i="99"/>
  <c r="G67" i="99"/>
  <c r="G37" i="100"/>
  <c r="G73" i="100"/>
  <c r="G31" i="101"/>
  <c r="G49" i="101"/>
  <c r="G67" i="101"/>
  <c r="G85" i="101"/>
  <c r="G37" i="102"/>
  <c r="G55" i="102"/>
  <c r="G73" i="102"/>
  <c r="G92" i="86"/>
  <c r="G88" i="97"/>
  <c r="G88" i="96"/>
  <c r="G88" i="95"/>
  <c r="G88" i="94"/>
  <c r="G88" i="93"/>
  <c r="G88" i="105"/>
  <c r="G88" i="104"/>
  <c r="G88" i="103"/>
  <c r="G88" i="102"/>
  <c r="G88" i="101"/>
  <c r="G88" i="100"/>
  <c r="G88" i="99"/>
  <c r="G88" i="98"/>
  <c r="G82" i="97"/>
  <c r="G82" i="96"/>
  <c r="G82" i="95"/>
  <c r="G82" i="94"/>
  <c r="G82" i="93"/>
  <c r="G82" i="105"/>
  <c r="G82" i="104"/>
  <c r="G82" i="103"/>
  <c r="G82" i="102"/>
  <c r="G82" i="101"/>
  <c r="G82" i="100"/>
  <c r="G82" i="99"/>
  <c r="G82" i="98"/>
  <c r="G76" i="97"/>
  <c r="G76" i="96"/>
  <c r="G76" i="95"/>
  <c r="G76" i="94"/>
  <c r="G76" i="93"/>
  <c r="G76" i="105"/>
  <c r="G76" i="104"/>
  <c r="G76" i="103"/>
  <c r="G76" i="102"/>
  <c r="G76" i="101"/>
  <c r="G76" i="100"/>
  <c r="G76" i="99"/>
  <c r="G76" i="98"/>
  <c r="G70" i="97"/>
  <c r="G70" i="96"/>
  <c r="G70" i="95"/>
  <c r="G70" i="94"/>
  <c r="G70" i="93"/>
  <c r="G70" i="105"/>
  <c r="G70" i="104"/>
  <c r="G70" i="103"/>
  <c r="G70" i="102"/>
  <c r="G70" i="101"/>
  <c r="G70" i="100"/>
  <c r="G70" i="99"/>
  <c r="G70" i="98"/>
  <c r="G64" i="97"/>
  <c r="G64" i="96"/>
  <c r="G64" i="95"/>
  <c r="G64" i="94"/>
  <c r="G64" i="105"/>
  <c r="G64" i="104"/>
  <c r="G64" i="103"/>
  <c r="G64" i="102"/>
  <c r="G64" i="101"/>
  <c r="G64" i="100"/>
  <c r="G64" i="99"/>
  <c r="G64" i="98"/>
  <c r="G58" i="97"/>
  <c r="G58" i="96"/>
  <c r="G58" i="95"/>
  <c r="G58" i="94"/>
  <c r="G58" i="105"/>
  <c r="G58" i="104"/>
  <c r="G58" i="103"/>
  <c r="G58" i="102"/>
  <c r="G58" i="101"/>
  <c r="G58" i="100"/>
  <c r="G58" i="99"/>
  <c r="G58" i="98"/>
  <c r="G52" i="97"/>
  <c r="G52" i="96"/>
  <c r="G52" i="95"/>
  <c r="G52" i="94"/>
  <c r="G52" i="105"/>
  <c r="G52" i="104"/>
  <c r="G52" i="103"/>
  <c r="G52" i="102"/>
  <c r="G52" i="101"/>
  <c r="G52" i="100"/>
  <c r="G52" i="99"/>
  <c r="G52" i="98"/>
  <c r="G46" i="97"/>
  <c r="G46" i="96"/>
  <c r="G46" i="95"/>
  <c r="G46" i="94"/>
  <c r="G46" i="105"/>
  <c r="G46" i="104"/>
  <c r="G46" i="103"/>
  <c r="G46" i="102"/>
  <c r="G46" i="101"/>
  <c r="G46" i="100"/>
  <c r="G46" i="99"/>
  <c r="G46" i="98"/>
  <c r="G40" i="97"/>
  <c r="G40" i="96"/>
  <c r="G40" i="95"/>
  <c r="G40" i="94"/>
  <c r="G40" i="105"/>
  <c r="G40" i="104"/>
  <c r="G40" i="103"/>
  <c r="G40" i="102"/>
  <c r="G40" i="101"/>
  <c r="G40" i="100"/>
  <c r="G40" i="99"/>
  <c r="G34" i="97"/>
  <c r="G34" i="96"/>
  <c r="G34" i="95"/>
  <c r="G34" i="94"/>
  <c r="G34" i="105"/>
  <c r="G34" i="104"/>
  <c r="G34" i="103"/>
  <c r="G34" i="102"/>
  <c r="G34" i="101"/>
  <c r="G34" i="100"/>
  <c r="G34" i="99"/>
  <c r="G28" i="97"/>
  <c r="G28" i="96"/>
  <c r="G28" i="95"/>
  <c r="G28" i="94"/>
  <c r="G28" i="105"/>
  <c r="G28" i="104"/>
  <c r="G28" i="103"/>
  <c r="G28" i="102"/>
  <c r="G28" i="101"/>
  <c r="G28" i="100"/>
  <c r="G28" i="99"/>
  <c r="G96" i="15"/>
  <c r="G28" i="85"/>
  <c r="G34" i="85"/>
  <c r="G40" i="85"/>
  <c r="G46" i="85"/>
  <c r="G52" i="85"/>
  <c r="G58" i="85"/>
  <c r="G64" i="85"/>
  <c r="G70" i="85"/>
  <c r="G76" i="85"/>
  <c r="G82" i="85"/>
  <c r="G88" i="85"/>
  <c r="G28" i="87"/>
  <c r="G34" i="87"/>
  <c r="G40" i="87"/>
  <c r="G46" i="87"/>
  <c r="G52" i="87"/>
  <c r="G58" i="87"/>
  <c r="G64" i="87"/>
  <c r="G70" i="87"/>
  <c r="G76" i="87"/>
  <c r="G82" i="87"/>
  <c r="G88" i="87"/>
  <c r="G28" i="88"/>
  <c r="G34" i="88"/>
  <c r="G40" i="88"/>
  <c r="G46" i="88"/>
  <c r="G52" i="88"/>
  <c r="G58" i="88"/>
  <c r="G64" i="88"/>
  <c r="G70" i="88"/>
  <c r="G76" i="88"/>
  <c r="G82" i="88"/>
  <c r="G88" i="88"/>
  <c r="G28" i="89"/>
  <c r="G34" i="89"/>
  <c r="G40" i="89"/>
  <c r="G46" i="89"/>
  <c r="G52" i="89"/>
  <c r="G58" i="89"/>
  <c r="G64" i="89"/>
  <c r="G70" i="89"/>
  <c r="G76" i="89"/>
  <c r="G82" i="89"/>
  <c r="G88" i="89"/>
  <c r="G28" i="90"/>
  <c r="G34" i="90"/>
  <c r="G40" i="90"/>
  <c r="G46" i="90"/>
  <c r="G52" i="90"/>
  <c r="G58" i="90"/>
  <c r="G64" i="90"/>
  <c r="G70" i="90"/>
  <c r="G76" i="90"/>
  <c r="G82" i="90"/>
  <c r="G88" i="90"/>
  <c r="G28" i="91"/>
  <c r="G34" i="91"/>
  <c r="G40" i="91"/>
  <c r="G46" i="91"/>
  <c r="G52" i="91"/>
  <c r="G58" i="91"/>
  <c r="G64" i="91"/>
  <c r="G70" i="91"/>
  <c r="G76" i="91"/>
  <c r="G82" i="91"/>
  <c r="G88" i="91"/>
  <c r="G98" i="11"/>
  <c r="G98" i="97"/>
  <c r="G28" i="11"/>
  <c r="G34" i="11"/>
  <c r="G40" i="11"/>
  <c r="G46" i="11"/>
  <c r="G52" i="11"/>
  <c r="G58" i="11"/>
  <c r="G64" i="11"/>
  <c r="G70" i="11"/>
  <c r="G76" i="11"/>
  <c r="G82" i="11"/>
  <c r="G88" i="11"/>
  <c r="G28" i="13"/>
  <c r="G34" i="13"/>
  <c r="G40" i="13"/>
  <c r="G46" i="13"/>
  <c r="G52" i="13"/>
  <c r="G58" i="13"/>
  <c r="G64" i="13"/>
  <c r="G70" i="13"/>
  <c r="G76" i="13"/>
  <c r="G82" i="13"/>
  <c r="G88" i="13"/>
  <c r="G96" i="18"/>
  <c r="G28" i="92"/>
  <c r="G34" i="92"/>
  <c r="G40" i="92"/>
  <c r="G46" i="92"/>
  <c r="G52" i="92"/>
  <c r="G58" i="92"/>
  <c r="G64" i="92"/>
  <c r="G70" i="92"/>
  <c r="G76" i="92"/>
  <c r="G82" i="92"/>
  <c r="G88" i="92"/>
  <c r="G28" i="93"/>
  <c r="G34" i="93"/>
  <c r="G40" i="93"/>
  <c r="G46" i="93"/>
  <c r="G52" i="93"/>
  <c r="G58" i="93"/>
  <c r="G64" i="93"/>
  <c r="G28" i="98"/>
  <c r="G34" i="98"/>
  <c r="G40" i="98"/>
  <c r="G88" i="10"/>
  <c r="G82" i="10"/>
  <c r="G76" i="10"/>
  <c r="G70" i="10"/>
  <c r="G64" i="10"/>
  <c r="G58" i="10"/>
  <c r="G52" i="10"/>
  <c r="G46" i="10"/>
  <c r="G40" i="10"/>
  <c r="G34" i="10"/>
  <c r="G28" i="10"/>
  <c r="G28" i="15"/>
  <c r="G34" i="15"/>
  <c r="G40" i="15"/>
  <c r="G46" i="15"/>
  <c r="G52" i="15"/>
  <c r="G58" i="15"/>
  <c r="G64" i="15"/>
  <c r="G70" i="15"/>
  <c r="G76" i="15"/>
  <c r="G82" i="15"/>
  <c r="G88" i="15"/>
  <c r="G81" i="100"/>
  <c r="G87" i="100"/>
  <c r="G33" i="101"/>
  <c r="G39" i="101"/>
  <c r="G45" i="101"/>
  <c r="G51" i="101"/>
  <c r="G57" i="101"/>
  <c r="G63" i="101"/>
  <c r="G69" i="101"/>
  <c r="G75" i="101"/>
  <c r="G81" i="101"/>
  <c r="G87" i="101"/>
  <c r="G27" i="102"/>
  <c r="G33" i="102"/>
  <c r="G39" i="102"/>
  <c r="G45" i="102"/>
  <c r="G51" i="102"/>
  <c r="G57" i="102"/>
  <c r="G63" i="102"/>
  <c r="G69" i="102"/>
  <c r="G75" i="102"/>
  <c r="G81" i="102"/>
  <c r="G87" i="102"/>
  <c r="G27" i="103"/>
  <c r="G33" i="103"/>
  <c r="G39" i="103"/>
  <c r="G45" i="103"/>
  <c r="G51" i="103"/>
  <c r="G57" i="103"/>
  <c r="G63" i="103"/>
  <c r="G69" i="103"/>
  <c r="G75" i="103"/>
  <c r="G81" i="103"/>
  <c r="G87" i="103"/>
  <c r="G27" i="104"/>
  <c r="G33" i="104"/>
  <c r="G39" i="104"/>
  <c r="G45" i="104"/>
  <c r="G51" i="104"/>
  <c r="G57" i="104"/>
  <c r="G63" i="104"/>
  <c r="G69" i="104"/>
  <c r="G75" i="104"/>
  <c r="G81" i="104"/>
  <c r="G87" i="104"/>
  <c r="G95" i="104"/>
  <c r="G95" i="101"/>
  <c r="G95" i="98"/>
  <c r="G95" i="95"/>
  <c r="G95" i="92"/>
  <c r="G95" i="89"/>
  <c r="G95" i="85"/>
  <c r="G95" i="83"/>
  <c r="G95" i="45"/>
  <c r="G95" i="105"/>
  <c r="G95" i="102"/>
  <c r="G95" i="99"/>
  <c r="G95" i="96"/>
  <c r="G95" i="93"/>
  <c r="G95" i="90"/>
  <c r="G95" i="87"/>
  <c r="G95" i="84"/>
  <c r="G95" i="47"/>
  <c r="G95" i="103"/>
  <c r="G95" i="94"/>
  <c r="G95" i="86"/>
  <c r="G95" i="42"/>
  <c r="G95" i="49"/>
  <c r="G95" i="54"/>
  <c r="G95" i="46"/>
  <c r="G95" i="35"/>
  <c r="G95" i="16"/>
  <c r="G95" i="97"/>
  <c r="G95" i="88"/>
  <c r="G95" i="10"/>
  <c r="G95" i="43"/>
  <c r="G95" i="51"/>
  <c r="G95" i="53"/>
  <c r="G95" i="50"/>
  <c r="G95" i="41"/>
  <c r="G95" i="20"/>
  <c r="G95" i="52"/>
  <c r="G95" i="48"/>
  <c r="G95" i="55"/>
  <c r="G95" i="44"/>
  <c r="G95" i="32"/>
  <c r="G95" i="18"/>
  <c r="G89" i="104"/>
  <c r="G89" i="101"/>
  <c r="G89" i="98"/>
  <c r="G89" i="95"/>
  <c r="G89" i="92"/>
  <c r="G89" i="89"/>
  <c r="G89" i="85"/>
  <c r="G89" i="83"/>
  <c r="G89" i="105"/>
  <c r="G89" i="102"/>
  <c r="G89" i="99"/>
  <c r="G89" i="96"/>
  <c r="G89" i="93"/>
  <c r="G89" i="90"/>
  <c r="G89" i="87"/>
  <c r="G89" i="84"/>
  <c r="G89" i="47"/>
  <c r="G89" i="100"/>
  <c r="G89" i="91"/>
  <c r="G89" i="82"/>
  <c r="G89" i="42"/>
  <c r="G89" i="49"/>
  <c r="G89" i="54"/>
  <c r="G89" i="46"/>
  <c r="G89" i="35"/>
  <c r="G89" i="16"/>
  <c r="G89" i="103"/>
  <c r="G89" i="94"/>
  <c r="G89" i="86"/>
  <c r="G89" i="10"/>
  <c r="G89" i="43"/>
  <c r="G89" i="51"/>
  <c r="G89" i="53"/>
  <c r="G89" i="50"/>
  <c r="G89" i="41"/>
  <c r="G89" i="20"/>
  <c r="G89" i="45"/>
  <c r="G89" i="52"/>
  <c r="G89" i="48"/>
  <c r="G89" i="55"/>
  <c r="G89" i="44"/>
  <c r="G89" i="32"/>
  <c r="G89" i="18"/>
  <c r="G91" i="11"/>
  <c r="G97" i="11"/>
  <c r="G89" i="13"/>
  <c r="G92" i="15"/>
  <c r="G94" i="103"/>
  <c r="G94" i="100"/>
  <c r="G94" i="97"/>
  <c r="G94" i="94"/>
  <c r="G94" i="91"/>
  <c r="G94" i="88"/>
  <c r="G94" i="86"/>
  <c r="G94" i="82"/>
  <c r="G94" i="104"/>
  <c r="G94" i="101"/>
  <c r="G94" i="98"/>
  <c r="G94" i="95"/>
  <c r="G94" i="92"/>
  <c r="G94" i="89"/>
  <c r="G94" i="85"/>
  <c r="G94" i="83"/>
  <c r="G94" i="10"/>
  <c r="G94" i="105"/>
  <c r="G94" i="96"/>
  <c r="G94" i="87"/>
  <c r="G94" i="45"/>
  <c r="G94" i="52"/>
  <c r="G94" i="48"/>
  <c r="G94" i="55"/>
  <c r="G94" i="44"/>
  <c r="G94" i="32"/>
  <c r="G94" i="99"/>
  <c r="G94" i="90"/>
  <c r="G94" i="47"/>
  <c r="G94" i="42"/>
  <c r="G94" i="49"/>
  <c r="G94" i="54"/>
  <c r="G94" i="46"/>
  <c r="G94" i="35"/>
  <c r="G94" i="16"/>
  <c r="G94" i="102"/>
  <c r="G94" i="93"/>
  <c r="G94" i="84"/>
  <c r="G94" i="43"/>
  <c r="G94" i="51"/>
  <c r="G94" i="53"/>
  <c r="G94" i="50"/>
  <c r="G94" i="41"/>
  <c r="G94" i="20"/>
  <c r="G94" i="15"/>
  <c r="G93" i="105"/>
  <c r="G93" i="102"/>
  <c r="G93" i="99"/>
  <c r="G93" i="96"/>
  <c r="G93" i="93"/>
  <c r="G93" i="90"/>
  <c r="G93" i="87"/>
  <c r="G93" i="84"/>
  <c r="G93" i="47"/>
  <c r="G93" i="103"/>
  <c r="G93" i="100"/>
  <c r="G93" i="97"/>
  <c r="G93" i="94"/>
  <c r="G93" i="91"/>
  <c r="G93" i="88"/>
  <c r="G93" i="86"/>
  <c r="G93" i="82"/>
  <c r="G93" i="98"/>
  <c r="G93" i="89"/>
  <c r="G93" i="43"/>
  <c r="G93" i="51"/>
  <c r="G93" i="53"/>
  <c r="G93" i="50"/>
  <c r="G93" i="41"/>
  <c r="G93" i="20"/>
  <c r="G93" i="101"/>
  <c r="G93" i="92"/>
  <c r="G93" i="83"/>
  <c r="G93" i="45"/>
  <c r="G93" i="52"/>
  <c r="G93" i="48"/>
  <c r="G93" i="55"/>
  <c r="G93" i="44"/>
  <c r="G93" i="32"/>
  <c r="G93" i="104"/>
  <c r="G93" i="95"/>
  <c r="G93" i="85"/>
  <c r="G93" i="42"/>
  <c r="G93" i="49"/>
  <c r="G93" i="54"/>
  <c r="G93" i="46"/>
  <c r="G93" i="35"/>
  <c r="G93" i="16"/>
  <c r="G93" i="13"/>
  <c r="G96" i="10"/>
  <c r="G89" i="11"/>
  <c r="G95" i="11"/>
  <c r="G94" i="13"/>
  <c r="G93" i="15"/>
  <c r="G93" i="18"/>
  <c r="G98" i="104"/>
  <c r="G98" i="101"/>
  <c r="G98" i="98"/>
  <c r="G98" i="95"/>
  <c r="G98" i="92"/>
  <c r="G98" i="89"/>
  <c r="G98" i="85"/>
  <c r="G98" i="83"/>
  <c r="G98" i="45"/>
  <c r="G98" i="105"/>
  <c r="G98" i="102"/>
  <c r="G98" i="99"/>
  <c r="G98" i="96"/>
  <c r="G98" i="93"/>
  <c r="G98" i="90"/>
  <c r="G98" i="87"/>
  <c r="G98" i="84"/>
  <c r="G98" i="47"/>
  <c r="G98" i="100"/>
  <c r="G98" i="91"/>
  <c r="G98" i="82"/>
  <c r="G98" i="42"/>
  <c r="G98" i="49"/>
  <c r="G98" i="54"/>
  <c r="G98" i="46"/>
  <c r="G98" i="35"/>
  <c r="G98" i="16"/>
  <c r="G98" i="103"/>
  <c r="G98" i="94"/>
  <c r="G98" i="86"/>
  <c r="G98" i="10"/>
  <c r="G98" i="43"/>
  <c r="G98" i="51"/>
  <c r="G98" i="53"/>
  <c r="G98" i="50"/>
  <c r="G98" i="41"/>
  <c r="G98" i="20"/>
  <c r="G98" i="52"/>
  <c r="G98" i="48"/>
  <c r="G98" i="55"/>
  <c r="G98" i="44"/>
  <c r="G98" i="32"/>
  <c r="G98" i="18"/>
  <c r="G92" i="104"/>
  <c r="G92" i="101"/>
  <c r="G92" i="98"/>
  <c r="G92" i="95"/>
  <c r="G92" i="92"/>
  <c r="G92" i="89"/>
  <c r="G92" i="85"/>
  <c r="G92" i="83"/>
  <c r="G92" i="105"/>
  <c r="G92" i="102"/>
  <c r="G92" i="99"/>
  <c r="G92" i="96"/>
  <c r="G92" i="93"/>
  <c r="G92" i="90"/>
  <c r="G92" i="87"/>
  <c r="G92" i="84"/>
  <c r="G92" i="47"/>
  <c r="G92" i="97"/>
  <c r="G92" i="88"/>
  <c r="G92" i="42"/>
  <c r="G92" i="49"/>
  <c r="G92" i="54"/>
  <c r="G92" i="46"/>
  <c r="G92" i="35"/>
  <c r="G92" i="16"/>
  <c r="G92" i="100"/>
  <c r="G92" i="91"/>
  <c r="G92" i="82"/>
  <c r="G92" i="10"/>
  <c r="G92" i="43"/>
  <c r="G92" i="51"/>
  <c r="G92" i="53"/>
  <c r="G92" i="50"/>
  <c r="G92" i="41"/>
  <c r="G92" i="20"/>
  <c r="G92" i="45"/>
  <c r="G92" i="52"/>
  <c r="G92" i="48"/>
  <c r="G92" i="55"/>
  <c r="G92" i="44"/>
  <c r="G92" i="32"/>
  <c r="G92" i="18"/>
  <c r="G98" i="13"/>
  <c r="G90" i="15"/>
  <c r="G90" i="18"/>
  <c r="G96" i="45"/>
  <c r="G95" i="82"/>
  <c r="G98" i="88"/>
  <c r="G89" i="97"/>
  <c r="G92" i="103"/>
  <c r="G97" i="103"/>
  <c r="G97" i="100"/>
  <c r="G97" i="97"/>
  <c r="G97" i="94"/>
  <c r="G97" i="91"/>
  <c r="G97" i="88"/>
  <c r="G97" i="86"/>
  <c r="G97" i="82"/>
  <c r="G97" i="104"/>
  <c r="G97" i="101"/>
  <c r="G97" i="98"/>
  <c r="G97" i="95"/>
  <c r="G97" i="92"/>
  <c r="G97" i="89"/>
  <c r="G97" i="85"/>
  <c r="G97" i="83"/>
  <c r="G97" i="10"/>
  <c r="G97" i="102"/>
  <c r="G97" i="93"/>
  <c r="G97" i="84"/>
  <c r="G97" i="52"/>
  <c r="G97" i="48"/>
  <c r="G97" i="55"/>
  <c r="G97" i="44"/>
  <c r="G97" i="32"/>
  <c r="G97" i="45"/>
  <c r="G97" i="105"/>
  <c r="G97" i="96"/>
  <c r="G97" i="87"/>
  <c r="G97" i="42"/>
  <c r="G97" i="49"/>
  <c r="G97" i="54"/>
  <c r="G97" i="46"/>
  <c r="G97" i="35"/>
  <c r="G97" i="16"/>
  <c r="G97" i="99"/>
  <c r="G97" i="90"/>
  <c r="G97" i="47"/>
  <c r="G97" i="43"/>
  <c r="G97" i="51"/>
  <c r="G97" i="53"/>
  <c r="G97" i="50"/>
  <c r="G97" i="41"/>
  <c r="G97" i="20"/>
  <c r="G97" i="15"/>
  <c r="G91" i="103"/>
  <c r="G91" i="100"/>
  <c r="G91" i="97"/>
  <c r="G91" i="94"/>
  <c r="G91" i="91"/>
  <c r="G91" i="88"/>
  <c r="G91" i="86"/>
  <c r="G91" i="82"/>
  <c r="G91" i="104"/>
  <c r="G91" i="101"/>
  <c r="G91" i="98"/>
  <c r="G91" i="95"/>
  <c r="G91" i="92"/>
  <c r="G91" i="89"/>
  <c r="G91" i="85"/>
  <c r="G91" i="83"/>
  <c r="G91" i="10"/>
  <c r="G91" i="99"/>
  <c r="G91" i="90"/>
  <c r="G91" i="47"/>
  <c r="G91" i="45"/>
  <c r="G91" i="52"/>
  <c r="G91" i="48"/>
  <c r="G91" i="55"/>
  <c r="G91" i="44"/>
  <c r="G91" i="32"/>
  <c r="G91" i="102"/>
  <c r="G91" i="93"/>
  <c r="G91" i="84"/>
  <c r="G91" i="42"/>
  <c r="G91" i="49"/>
  <c r="G91" i="54"/>
  <c r="G91" i="46"/>
  <c r="G91" i="35"/>
  <c r="G91" i="16"/>
  <c r="G91" i="105"/>
  <c r="G91" i="96"/>
  <c r="G91" i="87"/>
  <c r="G91" i="43"/>
  <c r="G91" i="51"/>
  <c r="G91" i="53"/>
  <c r="G91" i="50"/>
  <c r="G91" i="41"/>
  <c r="G91" i="20"/>
  <c r="G91" i="15"/>
  <c r="G90" i="10"/>
  <c r="G93" i="11"/>
  <c r="G95" i="13"/>
  <c r="G98" i="15"/>
  <c r="G94" i="18"/>
  <c r="G96" i="105"/>
  <c r="G96" i="102"/>
  <c r="G96" i="99"/>
  <c r="G96" i="96"/>
  <c r="G96" i="93"/>
  <c r="G96" i="90"/>
  <c r="G96" i="87"/>
  <c r="G96" i="84"/>
  <c r="G96" i="47"/>
  <c r="G96" i="103"/>
  <c r="G96" i="100"/>
  <c r="G96" i="97"/>
  <c r="G96" i="94"/>
  <c r="G96" i="91"/>
  <c r="G96" i="88"/>
  <c r="G96" i="86"/>
  <c r="G96" i="82"/>
  <c r="G96" i="104"/>
  <c r="G96" i="95"/>
  <c r="G96" i="85"/>
  <c r="G96" i="43"/>
  <c r="G96" i="51"/>
  <c r="G96" i="53"/>
  <c r="G96" i="50"/>
  <c r="G96" i="41"/>
  <c r="G96" i="20"/>
  <c r="G96" i="98"/>
  <c r="G96" i="89"/>
  <c r="G96" i="52"/>
  <c r="G96" i="48"/>
  <c r="G96" i="55"/>
  <c r="G96" i="44"/>
  <c r="G96" i="32"/>
  <c r="G96" i="101"/>
  <c r="G96" i="92"/>
  <c r="G96" i="83"/>
  <c r="G96" i="42"/>
  <c r="G96" i="49"/>
  <c r="G96" i="54"/>
  <c r="G96" i="46"/>
  <c r="G96" i="35"/>
  <c r="G96" i="16"/>
  <c r="G96" i="13"/>
  <c r="G90" i="105"/>
  <c r="G90" i="102"/>
  <c r="G90" i="99"/>
  <c r="G90" i="96"/>
  <c r="G90" i="93"/>
  <c r="G90" i="90"/>
  <c r="G90" i="87"/>
  <c r="G90" i="84"/>
  <c r="G90" i="47"/>
  <c r="G90" i="103"/>
  <c r="G90" i="100"/>
  <c r="G90" i="97"/>
  <c r="G90" i="94"/>
  <c r="G90" i="91"/>
  <c r="G90" i="88"/>
  <c r="G90" i="86"/>
  <c r="G90" i="82"/>
  <c r="G90" i="101"/>
  <c r="G90" i="92"/>
  <c r="G90" i="83"/>
  <c r="G90" i="43"/>
  <c r="G90" i="51"/>
  <c r="G90" i="53"/>
  <c r="G90" i="50"/>
  <c r="G90" i="41"/>
  <c r="G90" i="20"/>
  <c r="G90" i="104"/>
  <c r="G90" i="95"/>
  <c r="G90" i="85"/>
  <c r="G90" i="45"/>
  <c r="G90" i="52"/>
  <c r="G90" i="48"/>
  <c r="G90" i="55"/>
  <c r="G90" i="44"/>
  <c r="G90" i="32"/>
  <c r="G90" i="98"/>
  <c r="G90" i="89"/>
  <c r="G90" i="42"/>
  <c r="G90" i="49"/>
  <c r="G90" i="54"/>
  <c r="G90" i="46"/>
  <c r="G90" i="35"/>
  <c r="G90" i="16"/>
  <c r="G90" i="13"/>
  <c r="G92" i="13"/>
  <c r="G95" i="15"/>
  <c r="G91" i="18"/>
  <c r="G89" i="88"/>
  <c r="G92" i="94"/>
  <c r="G95" i="100"/>
  <c r="Q66" i="32"/>
  <c r="Q59" i="32"/>
  <c r="Q54" i="32"/>
  <c r="Q47" i="32"/>
  <c r="Q42" i="32"/>
  <c r="Q35" i="32"/>
  <c r="Q30" i="32"/>
  <c r="Q23" i="32"/>
  <c r="Q15" i="32"/>
  <c r="Q9" i="32"/>
  <c r="Q96" i="35"/>
  <c r="Q93" i="35"/>
  <c r="Q90" i="35"/>
  <c r="Q87" i="35"/>
  <c r="Q84" i="35"/>
  <c r="Q81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9" i="35"/>
  <c r="Q6" i="35"/>
  <c r="Q43" i="45"/>
  <c r="Q34" i="45"/>
  <c r="Q67" i="50"/>
  <c r="Q52" i="50"/>
  <c r="Q5" i="99"/>
  <c r="Q72" i="20"/>
  <c r="Q66" i="20"/>
  <c r="Q56" i="20"/>
  <c r="Q36" i="20"/>
  <c r="Q30" i="20"/>
  <c r="Q20" i="20"/>
  <c r="Q63" i="32"/>
  <c r="Q58" i="32"/>
  <c r="Q51" i="32"/>
  <c r="Q46" i="32"/>
  <c r="Q39" i="32"/>
  <c r="Q34" i="32"/>
  <c r="Q27" i="32"/>
  <c r="Q22" i="32"/>
  <c r="Q17" i="32"/>
  <c r="Q11" i="32"/>
  <c r="Q98" i="35"/>
  <c r="Q95" i="35"/>
  <c r="Q92" i="35"/>
  <c r="Q89" i="35"/>
  <c r="Q86" i="35"/>
  <c r="Q83" i="35"/>
  <c r="Q80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1" i="35"/>
  <c r="Q8" i="35"/>
  <c r="Q76" i="45"/>
  <c r="Q68" i="45"/>
  <c r="Q38" i="45"/>
  <c r="Q16" i="45"/>
  <c r="Q98" i="50"/>
  <c r="Q85" i="50"/>
  <c r="Q70" i="50"/>
  <c r="Q31" i="50"/>
  <c r="Q16" i="50"/>
  <c r="Q44" i="20"/>
  <c r="Q8" i="20"/>
  <c r="Q65" i="32"/>
  <c r="Q60" i="32"/>
  <c r="Q53" i="32"/>
  <c r="Q48" i="32"/>
  <c r="Q41" i="32"/>
  <c r="Q36" i="32"/>
  <c r="Q29" i="32"/>
  <c r="Q24" i="32"/>
  <c r="Q16" i="32"/>
  <c r="Q10" i="32"/>
  <c r="Q5" i="35"/>
  <c r="Q55" i="45"/>
  <c r="Q41" i="45"/>
  <c r="Q32" i="45"/>
  <c r="Q26" i="45"/>
  <c r="Q20" i="45"/>
  <c r="Q60" i="50"/>
  <c r="Q45" i="50"/>
  <c r="Q6" i="96"/>
  <c r="Q6" i="99"/>
  <c r="Q67" i="32"/>
  <c r="Q62" i="32"/>
  <c r="Q55" i="32"/>
  <c r="Q50" i="32"/>
  <c r="Q43" i="32"/>
  <c r="Q38" i="32"/>
  <c r="Q31" i="32"/>
  <c r="Q26" i="32"/>
  <c r="Q19" i="32"/>
  <c r="Q13" i="32"/>
  <c r="Q97" i="35"/>
  <c r="Q94" i="35"/>
  <c r="Q91" i="35"/>
  <c r="Q88" i="35"/>
  <c r="Q85" i="35"/>
  <c r="Q82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10" i="35"/>
  <c r="Q67" i="45"/>
  <c r="Q59" i="45"/>
  <c r="Q49" i="45"/>
  <c r="Q11" i="45"/>
  <c r="Q88" i="50"/>
  <c r="Q49" i="50"/>
  <c r="Q34" i="50"/>
  <c r="Q7" i="96"/>
  <c r="Q54" i="20"/>
  <c r="Q69" i="32"/>
  <c r="Q64" i="32"/>
  <c r="Q57" i="32"/>
  <c r="Q52" i="32"/>
  <c r="Q45" i="32"/>
  <c r="Q40" i="32"/>
  <c r="Q33" i="32"/>
  <c r="Q28" i="32"/>
  <c r="Q21" i="32"/>
  <c r="Q18" i="32"/>
  <c r="Q12" i="32"/>
  <c r="Q74" i="45"/>
  <c r="Q70" i="45"/>
  <c r="Q62" i="45"/>
  <c r="Q40" i="45"/>
  <c r="Q19" i="45"/>
  <c r="Q14" i="45"/>
  <c r="Q78" i="50"/>
  <c r="Q63" i="50"/>
  <c r="Q24" i="50"/>
  <c r="Q10" i="53"/>
  <c r="V12" i="12"/>
  <c r="Q12" i="14"/>
  <c r="V4" i="17"/>
  <c r="V6" i="17"/>
  <c r="V9" i="17"/>
  <c r="V12" i="17"/>
  <c r="V15" i="17"/>
  <c r="V18" i="17"/>
  <c r="V21" i="17"/>
  <c r="V5" i="17"/>
  <c r="V8" i="17"/>
  <c r="V11" i="17"/>
  <c r="V14" i="17"/>
  <c r="V17" i="17"/>
  <c r="V20" i="17"/>
  <c r="V23" i="17"/>
  <c r="R10" i="22"/>
  <c r="R18" i="22"/>
  <c r="R20" i="22"/>
  <c r="R6" i="22"/>
  <c r="R8" i="22"/>
  <c r="R13" i="22"/>
  <c r="R23" i="22"/>
  <c r="R11" i="22"/>
  <c r="R16" i="22"/>
  <c r="R21" i="22"/>
  <c r="R7" i="22"/>
  <c r="R9" i="22"/>
  <c r="R14" i="22"/>
  <c r="R19" i="22"/>
  <c r="R15" i="22"/>
  <c r="R22" i="22"/>
  <c r="Q23" i="14"/>
  <c r="Q19" i="14"/>
  <c r="Q22" i="2"/>
  <c r="Q20" i="2"/>
  <c r="Q18" i="2"/>
  <c r="Q16" i="2"/>
  <c r="Q14" i="2"/>
  <c r="Q12" i="2"/>
  <c r="Q10" i="2"/>
  <c r="Q8" i="2"/>
  <c r="Q6" i="2"/>
  <c r="Q14" i="14"/>
  <c r="V7" i="15"/>
  <c r="R14" i="19"/>
  <c r="Q6" i="20"/>
  <c r="Q32" i="20"/>
  <c r="Q42" i="20"/>
  <c r="Q68" i="20"/>
  <c r="Q78" i="20"/>
  <c r="Q14" i="20"/>
  <c r="Q24" i="20"/>
  <c r="Q50" i="20"/>
  <c r="Q60" i="20"/>
  <c r="Q12" i="20"/>
  <c r="Q38" i="20"/>
  <c r="Q48" i="20"/>
  <c r="Q74" i="20"/>
  <c r="V5" i="11"/>
  <c r="V13" i="11"/>
  <c r="V21" i="11"/>
  <c r="V29" i="11"/>
  <c r="V37" i="11"/>
  <c r="V45" i="11"/>
  <c r="V53" i="11"/>
  <c r="V61" i="11"/>
  <c r="V69" i="11"/>
  <c r="V77" i="11"/>
  <c r="V85" i="11"/>
  <c r="P23" i="12"/>
  <c r="Q21" i="12"/>
  <c r="Q19" i="12"/>
  <c r="Q17" i="12"/>
  <c r="Q15" i="12"/>
  <c r="Q10" i="12"/>
  <c r="P18" i="14"/>
  <c r="Q8" i="15"/>
  <c r="Q84" i="16"/>
  <c r="Q75" i="16"/>
  <c r="Q60" i="16"/>
  <c r="V22" i="17"/>
  <c r="V13" i="17"/>
  <c r="R20" i="19"/>
  <c r="R18" i="19"/>
  <c r="R16" i="19"/>
  <c r="X4" i="19"/>
  <c r="P20" i="22"/>
  <c r="P15" i="22"/>
  <c r="V7" i="11"/>
  <c r="V15" i="11"/>
  <c r="V23" i="11"/>
  <c r="V31" i="11"/>
  <c r="V39" i="11"/>
  <c r="V47" i="11"/>
  <c r="V55" i="11"/>
  <c r="V63" i="11"/>
  <c r="V71" i="11"/>
  <c r="V79" i="11"/>
  <c r="V87" i="11"/>
  <c r="V22" i="12"/>
  <c r="Q21" i="14"/>
  <c r="P13" i="14"/>
  <c r="Q10" i="14"/>
  <c r="R3" i="15"/>
  <c r="V10" i="22"/>
  <c r="V15" i="22"/>
  <c r="V18" i="22"/>
  <c r="V21" i="22"/>
  <c r="V12" i="22"/>
  <c r="Q8" i="16"/>
  <c r="Q12" i="16"/>
  <c r="Q21" i="16"/>
  <c r="Q30" i="16"/>
  <c r="Q39" i="16"/>
  <c r="Q48" i="16"/>
  <c r="Q57" i="16"/>
  <c r="Q66" i="16"/>
  <c r="Q18" i="16"/>
  <c r="Q27" i="16"/>
  <c r="Q36" i="16"/>
  <c r="Q45" i="16"/>
  <c r="Q54" i="16"/>
  <c r="Q63" i="16"/>
  <c r="R3" i="19"/>
  <c r="AH3" i="19" s="1"/>
  <c r="AQ3" i="19" s="1"/>
  <c r="R15" i="19"/>
  <c r="R7" i="19"/>
  <c r="R5" i="19"/>
  <c r="R10" i="19"/>
  <c r="R12" i="19"/>
  <c r="R22" i="19"/>
  <c r="R71" i="20"/>
  <c r="R67" i="20"/>
  <c r="R58" i="20"/>
  <c r="R54" i="20"/>
  <c r="R51" i="20"/>
  <c r="R44" i="20"/>
  <c r="R35" i="20"/>
  <c r="R31" i="20"/>
  <c r="R22" i="20"/>
  <c r="R18" i="20"/>
  <c r="R15" i="20"/>
  <c r="R8" i="20"/>
  <c r="R20" i="21"/>
  <c r="R11" i="21"/>
  <c r="R5" i="21"/>
  <c r="P18" i="22"/>
  <c r="P10" i="22"/>
  <c r="P5" i="22"/>
  <c r="X4" i="22"/>
  <c r="R10" i="24"/>
  <c r="V20" i="25"/>
  <c r="V18" i="25"/>
  <c r="V14" i="25"/>
  <c r="V12" i="25"/>
  <c r="X4" i="25"/>
  <c r="X4" i="27"/>
  <c r="AH4" i="27" s="1"/>
  <c r="P14" i="28"/>
  <c r="V11" i="28"/>
  <c r="P9" i="28"/>
  <c r="Q9" i="29"/>
  <c r="P12" i="30"/>
  <c r="V23" i="31"/>
  <c r="V14" i="31"/>
  <c r="R68" i="32"/>
  <c r="R66" i="32"/>
  <c r="R64" i="32"/>
  <c r="R62" i="32"/>
  <c r="R60" i="32"/>
  <c r="R58" i="32"/>
  <c r="R56" i="32"/>
  <c r="R54" i="32"/>
  <c r="R52" i="32"/>
  <c r="R50" i="32"/>
  <c r="R48" i="32"/>
  <c r="R46" i="32"/>
  <c r="R44" i="32"/>
  <c r="R42" i="32"/>
  <c r="R40" i="32"/>
  <c r="R38" i="32"/>
  <c r="R36" i="32"/>
  <c r="R34" i="32"/>
  <c r="R32" i="32"/>
  <c r="R30" i="32"/>
  <c r="R28" i="32"/>
  <c r="R26" i="32"/>
  <c r="R24" i="32"/>
  <c r="R22" i="32"/>
  <c r="R20" i="32"/>
  <c r="R18" i="32"/>
  <c r="R16" i="32"/>
  <c r="R14" i="32"/>
  <c r="R12" i="32"/>
  <c r="R10" i="32"/>
  <c r="V14" i="33"/>
  <c r="X4" i="35"/>
  <c r="V23" i="37"/>
  <c r="V16" i="37"/>
  <c r="X4" i="37"/>
  <c r="AH4" i="37" s="1"/>
  <c r="R18" i="38"/>
  <c r="R12" i="40"/>
  <c r="X4" i="40"/>
  <c r="Q88" i="41"/>
  <c r="V85" i="41"/>
  <c r="Q81" i="41"/>
  <c r="Q76" i="41"/>
  <c r="V73" i="41"/>
  <c r="Q69" i="41"/>
  <c r="Q64" i="41"/>
  <c r="V61" i="41"/>
  <c r="Q57" i="41"/>
  <c r="Q52" i="41"/>
  <c r="V49" i="41"/>
  <c r="Q45" i="41"/>
  <c r="Q40" i="41"/>
  <c r="V37" i="41"/>
  <c r="Q33" i="41"/>
  <c r="Q28" i="41"/>
  <c r="V25" i="41"/>
  <c r="Q21" i="41"/>
  <c r="Q16" i="41"/>
  <c r="V13" i="41"/>
  <c r="Q9" i="41"/>
  <c r="R89" i="43"/>
  <c r="Q55" i="43"/>
  <c r="Q50" i="43"/>
  <c r="Q44" i="43"/>
  <c r="Q39" i="43"/>
  <c r="Q33" i="43"/>
  <c r="Q27" i="43"/>
  <c r="Q21" i="43"/>
  <c r="R16" i="43"/>
  <c r="Q78" i="44"/>
  <c r="Q68" i="44"/>
  <c r="Q35" i="44"/>
  <c r="Q29" i="44"/>
  <c r="Q24" i="44"/>
  <c r="Q15" i="44"/>
  <c r="Q11" i="44"/>
  <c r="V34" i="45"/>
  <c r="V30" i="45"/>
  <c r="V25" i="45"/>
  <c r="V20" i="45"/>
  <c r="Q67" i="46"/>
  <c r="Q63" i="46"/>
  <c r="Q59" i="46"/>
  <c r="Q50" i="46"/>
  <c r="Q45" i="46"/>
  <c r="Q62" i="47"/>
  <c r="Q55" i="47"/>
  <c r="Q46" i="47"/>
  <c r="Q30" i="47"/>
  <c r="Q22" i="47"/>
  <c r="Q94" i="48"/>
  <c r="Q90" i="48"/>
  <c r="Q73" i="48"/>
  <c r="Q61" i="48"/>
  <c r="Q40" i="48"/>
  <c r="Q92" i="50"/>
  <c r="Q82" i="50"/>
  <c r="Q75" i="50"/>
  <c r="Q64" i="50"/>
  <c r="Q57" i="50"/>
  <c r="Q46" i="50"/>
  <c r="Q39" i="50"/>
  <c r="Q28" i="50"/>
  <c r="V9" i="59"/>
  <c r="V8" i="59"/>
  <c r="V5" i="59"/>
  <c r="V4" i="59"/>
  <c r="Y4" i="59" s="1"/>
  <c r="P9" i="30"/>
  <c r="Q18" i="34"/>
  <c r="Q9" i="34"/>
  <c r="R5" i="59"/>
  <c r="R3" i="59"/>
  <c r="V9" i="60"/>
  <c r="V8" i="60"/>
  <c r="V4" i="60"/>
  <c r="Y4" i="60" s="1"/>
  <c r="R79" i="20"/>
  <c r="R70" i="20"/>
  <c r="R66" i="20"/>
  <c r="R63" i="20"/>
  <c r="R56" i="20"/>
  <c r="R47" i="20"/>
  <c r="R43" i="20"/>
  <c r="R34" i="20"/>
  <c r="R30" i="20"/>
  <c r="R27" i="20"/>
  <c r="R20" i="20"/>
  <c r="R11" i="20"/>
  <c r="R7" i="20"/>
  <c r="R17" i="21"/>
  <c r="V10" i="21"/>
  <c r="Q9" i="21"/>
  <c r="R7" i="21"/>
  <c r="P17" i="22"/>
  <c r="P12" i="22"/>
  <c r="Q23" i="24"/>
  <c r="Q21" i="24"/>
  <c r="Q14" i="24"/>
  <c r="Q12" i="24"/>
  <c r="R7" i="24"/>
  <c r="Q22" i="25"/>
  <c r="Q14" i="25"/>
  <c r="Q12" i="25"/>
  <c r="R4" i="25"/>
  <c r="V23" i="26"/>
  <c r="V21" i="26"/>
  <c r="P21" i="28"/>
  <c r="Q22" i="29"/>
  <c r="Q20" i="29"/>
  <c r="Q13" i="29"/>
  <c r="P18" i="29"/>
  <c r="P22" i="30"/>
  <c r="P18" i="30"/>
  <c r="V20" i="31"/>
  <c r="Q16" i="31"/>
  <c r="V11" i="31"/>
  <c r="V22" i="33"/>
  <c r="V19" i="33"/>
  <c r="V13" i="37"/>
  <c r="P20" i="39"/>
  <c r="V29" i="41"/>
  <c r="V17" i="41"/>
  <c r="Q11" i="47"/>
  <c r="Q21" i="47"/>
  <c r="Q27" i="47"/>
  <c r="Q33" i="47"/>
  <c r="Q38" i="47"/>
  <c r="Q43" i="47"/>
  <c r="Q49" i="47"/>
  <c r="Q54" i="47"/>
  <c r="Q59" i="47"/>
  <c r="Q65" i="47"/>
  <c r="Q10" i="47"/>
  <c r="Q16" i="47"/>
  <c r="Q26" i="47"/>
  <c r="Q32" i="47"/>
  <c r="Q37" i="47"/>
  <c r="Q42" i="47"/>
  <c r="Q48" i="47"/>
  <c r="Q53" i="47"/>
  <c r="Q58" i="47"/>
  <c r="Q64" i="47"/>
  <c r="Q8" i="50"/>
  <c r="Q14" i="50"/>
  <c r="Q17" i="50"/>
  <c r="Q20" i="50"/>
  <c r="Q23" i="50"/>
  <c r="Q26" i="50"/>
  <c r="Q29" i="50"/>
  <c r="Q32" i="50"/>
  <c r="Q35" i="50"/>
  <c r="Q38" i="50"/>
  <c r="Q41" i="50"/>
  <c r="Q44" i="50"/>
  <c r="Q47" i="50"/>
  <c r="Q50" i="50"/>
  <c r="Q53" i="50"/>
  <c r="Q56" i="50"/>
  <c r="Q59" i="50"/>
  <c r="Q62" i="50"/>
  <c r="Q65" i="50"/>
  <c r="Q68" i="50"/>
  <c r="Q71" i="50"/>
  <c r="Q74" i="50"/>
  <c r="Q77" i="50"/>
  <c r="Q80" i="50"/>
  <c r="Q83" i="50"/>
  <c r="Q86" i="50"/>
  <c r="Q89" i="50"/>
  <c r="Q94" i="50"/>
  <c r="Q97" i="50"/>
  <c r="X4" i="50"/>
  <c r="AH4" i="50" s="1"/>
  <c r="Q7" i="61"/>
  <c r="Q5" i="61"/>
  <c r="Q6" i="61"/>
  <c r="R3" i="63"/>
  <c r="V9" i="64"/>
  <c r="V8" i="64"/>
  <c r="V6" i="64"/>
  <c r="P19" i="22"/>
  <c r="P14" i="22"/>
  <c r="P9" i="22"/>
  <c r="P7" i="22"/>
  <c r="R19" i="25"/>
  <c r="R5" i="25"/>
  <c r="Q15" i="34"/>
  <c r="R23" i="40"/>
  <c r="R20" i="40"/>
  <c r="R17" i="40"/>
  <c r="R4" i="40"/>
  <c r="V67" i="41"/>
  <c r="V55" i="41"/>
  <c r="V43" i="41"/>
  <c r="V31" i="41"/>
  <c r="V19" i="41"/>
  <c r="Q24" i="43"/>
  <c r="Q67" i="47"/>
  <c r="Q57" i="47"/>
  <c r="Q51" i="47"/>
  <c r="Q41" i="47"/>
  <c r="Q25" i="47"/>
  <c r="Q19" i="47"/>
  <c r="Q13" i="47"/>
  <c r="Q8" i="46"/>
  <c r="Q13" i="46"/>
  <c r="Q28" i="46"/>
  <c r="Q40" i="46"/>
  <c r="Q52" i="46"/>
  <c r="Q23" i="46"/>
  <c r="Q32" i="46"/>
  <c r="Q44" i="46"/>
  <c r="Q48" i="46"/>
  <c r="Q56" i="46"/>
  <c r="Q91" i="50"/>
  <c r="Q84" i="50"/>
  <c r="Q73" i="50"/>
  <c r="Q66" i="50"/>
  <c r="Q55" i="50"/>
  <c r="Q48" i="50"/>
  <c r="Q37" i="50"/>
  <c r="Q30" i="50"/>
  <c r="Q19" i="50"/>
  <c r="R6" i="49"/>
  <c r="R13" i="49"/>
  <c r="R17" i="49"/>
  <c r="R24" i="49"/>
  <c r="R31" i="49"/>
  <c r="R35" i="49"/>
  <c r="R42" i="49"/>
  <c r="R49" i="49"/>
  <c r="R53" i="49"/>
  <c r="R60" i="49"/>
  <c r="R67" i="49"/>
  <c r="R71" i="49"/>
  <c r="R78" i="49"/>
  <c r="R85" i="49"/>
  <c r="R89" i="49"/>
  <c r="R9" i="49"/>
  <c r="R16" i="49"/>
  <c r="R20" i="49"/>
  <c r="R27" i="49"/>
  <c r="R34" i="49"/>
  <c r="R38" i="49"/>
  <c r="R45" i="49"/>
  <c r="R52" i="49"/>
  <c r="R56" i="49"/>
  <c r="R63" i="49"/>
  <c r="R70" i="49"/>
  <c r="R74" i="49"/>
  <c r="R81" i="49"/>
  <c r="R88" i="49"/>
  <c r="R10" i="53"/>
  <c r="R15" i="53"/>
  <c r="R27" i="53"/>
  <c r="R39" i="53"/>
  <c r="R51" i="53"/>
  <c r="R63" i="53"/>
  <c r="R17" i="53"/>
  <c r="R29" i="53"/>
  <c r="R41" i="53"/>
  <c r="R53" i="53"/>
  <c r="R65" i="53"/>
  <c r="R9" i="53"/>
  <c r="R21" i="53"/>
  <c r="R33" i="53"/>
  <c r="R45" i="53"/>
  <c r="R57" i="53"/>
  <c r="R69" i="53"/>
  <c r="R13" i="53"/>
  <c r="R19" i="53"/>
  <c r="R25" i="53"/>
  <c r="R31" i="53"/>
  <c r="P21" i="22"/>
  <c r="P16" i="22"/>
  <c r="P11" i="22"/>
  <c r="R21" i="25"/>
  <c r="R17" i="25"/>
  <c r="R15" i="25"/>
  <c r="R13" i="25"/>
  <c r="R11" i="25"/>
  <c r="R9" i="25"/>
  <c r="R3" i="25"/>
  <c r="AH3" i="25" s="1"/>
  <c r="AQ3" i="25" s="1"/>
  <c r="V17" i="31"/>
  <c r="V10" i="37"/>
  <c r="R13" i="40"/>
  <c r="R10" i="40"/>
  <c r="R5" i="40"/>
  <c r="Q37" i="42"/>
  <c r="Q68" i="43"/>
  <c r="Q63" i="43"/>
  <c r="Q57" i="43"/>
  <c r="Q12" i="43"/>
  <c r="Q66" i="47"/>
  <c r="Q50" i="47"/>
  <c r="Q40" i="47"/>
  <c r="Q34" i="47"/>
  <c r="Q24" i="47"/>
  <c r="Q18" i="47"/>
  <c r="Q12" i="47"/>
  <c r="Q93" i="50"/>
  <c r="Q87" i="50"/>
  <c r="Q76" i="50"/>
  <c r="Q69" i="50"/>
  <c r="Q58" i="50"/>
  <c r="Q51" i="50"/>
  <c r="Q40" i="50"/>
  <c r="Q33" i="50"/>
  <c r="Q22" i="50"/>
  <c r="Q15" i="50"/>
  <c r="R55" i="53"/>
  <c r="R37" i="53"/>
  <c r="V10" i="53"/>
  <c r="V17" i="53"/>
  <c r="V22" i="53"/>
  <c r="V29" i="53"/>
  <c r="V34" i="53"/>
  <c r="V41" i="53"/>
  <c r="V46" i="53"/>
  <c r="V53" i="53"/>
  <c r="V58" i="53"/>
  <c r="V65" i="53"/>
  <c r="V12" i="53"/>
  <c r="V19" i="53"/>
  <c r="V24" i="53"/>
  <c r="V31" i="53"/>
  <c r="V36" i="53"/>
  <c r="V43" i="53"/>
  <c r="V48" i="53"/>
  <c r="V55" i="53"/>
  <c r="V60" i="53"/>
  <c r="V67" i="53"/>
  <c r="V18" i="53"/>
  <c r="V30" i="53"/>
  <c r="V42" i="53"/>
  <c r="V54" i="53"/>
  <c r="V66" i="53"/>
  <c r="V11" i="53"/>
  <c r="V14" i="53"/>
  <c r="V23" i="53"/>
  <c r="V26" i="53"/>
  <c r="V35" i="53"/>
  <c r="V38" i="53"/>
  <c r="V47" i="53"/>
  <c r="V50" i="53"/>
  <c r="V59" i="53"/>
  <c r="V62" i="53"/>
  <c r="V6" i="60"/>
  <c r="R5" i="61"/>
  <c r="R4" i="61"/>
  <c r="R3" i="61"/>
  <c r="V10" i="19"/>
  <c r="R74" i="20"/>
  <c r="R65" i="20"/>
  <c r="R61" i="20"/>
  <c r="R52" i="20"/>
  <c r="R48" i="20"/>
  <c r="R45" i="20"/>
  <c r="R38" i="20"/>
  <c r="R29" i="20"/>
  <c r="R25" i="20"/>
  <c r="R16" i="20"/>
  <c r="R12" i="20"/>
  <c r="R18" i="21"/>
  <c r="R16" i="21"/>
  <c r="P23" i="22"/>
  <c r="P13" i="22"/>
  <c r="P8" i="22"/>
  <c r="P6" i="22"/>
  <c r="P7" i="23"/>
  <c r="R15" i="24"/>
  <c r="V10" i="24"/>
  <c r="R23" i="25"/>
  <c r="Q17" i="25"/>
  <c r="Q11" i="25"/>
  <c r="Q9" i="25"/>
  <c r="V18" i="26"/>
  <c r="V12" i="26"/>
  <c r="Q22" i="28"/>
  <c r="V19" i="28"/>
  <c r="P18" i="28"/>
  <c r="P12" i="28"/>
  <c r="Q23" i="29"/>
  <c r="Q21" i="29"/>
  <c r="P21" i="30"/>
  <c r="V18" i="32"/>
  <c r="V16" i="32"/>
  <c r="V14" i="32"/>
  <c r="V12" i="32"/>
  <c r="R8" i="32"/>
  <c r="Q12" i="34"/>
  <c r="V21" i="37"/>
  <c r="P15" i="37"/>
  <c r="R22" i="40"/>
  <c r="R19" i="40"/>
  <c r="R16" i="40"/>
  <c r="Q86" i="41"/>
  <c r="V83" i="41"/>
  <c r="Q79" i="41"/>
  <c r="Q74" i="41"/>
  <c r="V71" i="41"/>
  <c r="Q67" i="41"/>
  <c r="Q62" i="41"/>
  <c r="V59" i="41"/>
  <c r="Q55" i="41"/>
  <c r="Q50" i="41"/>
  <c r="V47" i="41"/>
  <c r="Q43" i="41"/>
  <c r="Q38" i="41"/>
  <c r="V35" i="41"/>
  <c r="Q31" i="41"/>
  <c r="Q26" i="41"/>
  <c r="V23" i="41"/>
  <c r="Q19" i="41"/>
  <c r="R85" i="43"/>
  <c r="R79" i="43"/>
  <c r="R73" i="43"/>
  <c r="Q67" i="43"/>
  <c r="Q62" i="43"/>
  <c r="Q56" i="43"/>
  <c r="Q51" i="43"/>
  <c r="Q45" i="43"/>
  <c r="R40" i="43"/>
  <c r="Q69" i="44"/>
  <c r="Q59" i="44"/>
  <c r="Q54" i="44"/>
  <c r="Q50" i="44"/>
  <c r="Q63" i="47"/>
  <c r="Q56" i="47"/>
  <c r="Q47" i="47"/>
  <c r="Q39" i="47"/>
  <c r="Q31" i="47"/>
  <c r="Q23" i="47"/>
  <c r="Q17" i="47"/>
  <c r="Q8" i="48"/>
  <c r="Q39" i="48"/>
  <c r="Q46" i="48"/>
  <c r="Q57" i="48"/>
  <c r="Q64" i="48"/>
  <c r="Q75" i="48"/>
  <c r="Q82" i="48"/>
  <c r="Q93" i="48"/>
  <c r="Q42" i="48"/>
  <c r="Q49" i="48"/>
  <c r="Q60" i="48"/>
  <c r="Q67" i="48"/>
  <c r="Q78" i="48"/>
  <c r="Q85" i="48"/>
  <c r="Q96" i="48"/>
  <c r="X4" i="48"/>
  <c r="AH4" i="48" s="1"/>
  <c r="Q96" i="50"/>
  <c r="Q90" i="50"/>
  <c r="Q79" i="50"/>
  <c r="Q72" i="50"/>
  <c r="Q61" i="50"/>
  <c r="Q54" i="50"/>
  <c r="Q43" i="50"/>
  <c r="Q36" i="50"/>
  <c r="Q25" i="50"/>
  <c r="Q18" i="50"/>
  <c r="R5" i="67"/>
  <c r="R4" i="67"/>
  <c r="V84" i="49"/>
  <c r="V77" i="49"/>
  <c r="V66" i="49"/>
  <c r="V59" i="49"/>
  <c r="V48" i="49"/>
  <c r="V41" i="49"/>
  <c r="V30" i="49"/>
  <c r="V23" i="49"/>
  <c r="V11" i="51"/>
  <c r="V17" i="51"/>
  <c r="V23" i="51"/>
  <c r="V29" i="51"/>
  <c r="V35" i="51"/>
  <c r="V41" i="51"/>
  <c r="V47" i="51"/>
  <c r="V53" i="51"/>
  <c r="V12" i="52"/>
  <c r="V15" i="52"/>
  <c r="V21" i="52"/>
  <c r="V27" i="52"/>
  <c r="V33" i="52"/>
  <c r="V39" i="52"/>
  <c r="V45" i="52"/>
  <c r="V51" i="52"/>
  <c r="V57" i="52"/>
  <c r="V63" i="52"/>
  <c r="V14" i="52"/>
  <c r="V20" i="52"/>
  <c r="V26" i="52"/>
  <c r="V32" i="52"/>
  <c r="V38" i="52"/>
  <c r="V44" i="52"/>
  <c r="V50" i="52"/>
  <c r="V56" i="52"/>
  <c r="V62" i="52"/>
  <c r="V68" i="52"/>
  <c r="V78" i="54"/>
  <c r="V68" i="54"/>
  <c r="V60" i="54"/>
  <c r="V50" i="54"/>
  <c r="V42" i="54"/>
  <c r="V32" i="54"/>
  <c r="V24" i="54"/>
  <c r="V5" i="62"/>
  <c r="R4" i="72"/>
  <c r="R5" i="72"/>
  <c r="R3" i="72"/>
  <c r="V4" i="97"/>
  <c r="Y4" i="97" s="1"/>
  <c r="V6" i="97"/>
  <c r="V9" i="97"/>
  <c r="V11" i="54"/>
  <c r="V17" i="54"/>
  <c r="V23" i="54"/>
  <c r="V29" i="54"/>
  <c r="V35" i="54"/>
  <c r="V41" i="54"/>
  <c r="V47" i="54"/>
  <c r="V53" i="54"/>
  <c r="V59" i="54"/>
  <c r="V65" i="54"/>
  <c r="V71" i="54"/>
  <c r="V77" i="54"/>
  <c r="V10" i="54"/>
  <c r="V16" i="54"/>
  <c r="V22" i="54"/>
  <c r="V28" i="54"/>
  <c r="V34" i="54"/>
  <c r="V40" i="54"/>
  <c r="V46" i="54"/>
  <c r="V52" i="54"/>
  <c r="V58" i="54"/>
  <c r="V64" i="54"/>
  <c r="V70" i="54"/>
  <c r="V76" i="54"/>
  <c r="Q5" i="72"/>
  <c r="Q7" i="72"/>
  <c r="Q6" i="72"/>
  <c r="Q6" i="94"/>
  <c r="Q7" i="94"/>
  <c r="R3" i="77"/>
  <c r="R4" i="77"/>
  <c r="R4" i="89"/>
  <c r="R5" i="89"/>
  <c r="Q5" i="94"/>
  <c r="V9" i="98"/>
  <c r="V5" i="98"/>
  <c r="V7" i="98"/>
  <c r="V79" i="54"/>
  <c r="V69" i="54"/>
  <c r="V61" i="54"/>
  <c r="V51" i="54"/>
  <c r="V43" i="54"/>
  <c r="V33" i="54"/>
  <c r="V25" i="54"/>
  <c r="V15" i="54"/>
  <c r="R3" i="60"/>
  <c r="R5" i="60"/>
  <c r="R4" i="60"/>
  <c r="Q7" i="65"/>
  <c r="Q6" i="65"/>
  <c r="V6" i="73"/>
  <c r="V4" i="73"/>
  <c r="V8" i="73"/>
  <c r="R5" i="87"/>
  <c r="R4" i="87"/>
  <c r="R3" i="87"/>
  <c r="AH3" i="87" s="1"/>
  <c r="AQ3" i="87" s="1"/>
  <c r="Q5" i="66"/>
  <c r="V8" i="66"/>
  <c r="Q5" i="67"/>
  <c r="V7" i="72"/>
  <c r="Q7" i="79"/>
  <c r="Q6" i="81"/>
  <c r="V6" i="83"/>
  <c r="V7" i="84"/>
  <c r="Q6" i="85"/>
  <c r="V5" i="87"/>
  <c r="V4" i="90"/>
  <c r="Y4" i="90" s="1"/>
  <c r="V7" i="93"/>
  <c r="Q5" i="100"/>
  <c r="Q7" i="100"/>
  <c r="Q6" i="102"/>
  <c r="R3" i="103"/>
  <c r="V6" i="103"/>
  <c r="V7" i="102"/>
  <c r="V6" i="71"/>
  <c r="Y4" i="72"/>
  <c r="V7" i="99"/>
  <c r="V8" i="103"/>
  <c r="V7" i="104"/>
  <c r="V7" i="71"/>
  <c r="V4" i="80"/>
  <c r="V7" i="80"/>
  <c r="V5" i="85"/>
  <c r="V5" i="91"/>
  <c r="Q7" i="93"/>
  <c r="V5" i="99"/>
  <c r="V4" i="104"/>
  <c r="Y4" i="104" s="1"/>
  <c r="R17" i="11"/>
  <c r="R33" i="11"/>
  <c r="R53" i="11"/>
  <c r="R73" i="11"/>
  <c r="R89" i="11"/>
  <c r="R21" i="2"/>
  <c r="R12" i="2"/>
  <c r="R4" i="11"/>
  <c r="V19" i="12"/>
  <c r="P8" i="12"/>
  <c r="P5" i="12"/>
  <c r="V19" i="14"/>
  <c r="Q17" i="14"/>
  <c r="Q9" i="16"/>
  <c r="AE3" i="16"/>
  <c r="AN3" i="16" s="1"/>
  <c r="AE3" i="17"/>
  <c r="AN3" i="17" s="1"/>
  <c r="X4" i="17"/>
  <c r="AH4" i="17" s="1"/>
  <c r="V50" i="18"/>
  <c r="Q47" i="18"/>
  <c r="V37" i="18"/>
  <c r="Q34" i="18"/>
  <c r="V26" i="18"/>
  <c r="Q23" i="18"/>
  <c r="V19" i="18"/>
  <c r="V4" i="18"/>
  <c r="Y4" i="18" s="1"/>
  <c r="Q69" i="42"/>
  <c r="Q7" i="18"/>
  <c r="Q11" i="18"/>
  <c r="Q5" i="18"/>
  <c r="Q28" i="18"/>
  <c r="V10" i="23"/>
  <c r="V12" i="23"/>
  <c r="V21" i="23"/>
  <c r="V15" i="23"/>
  <c r="R15" i="2"/>
  <c r="R6" i="2"/>
  <c r="R9" i="11"/>
  <c r="R21" i="11"/>
  <c r="R29" i="11"/>
  <c r="R41" i="11"/>
  <c r="R49" i="11"/>
  <c r="R61" i="11"/>
  <c r="R69" i="11"/>
  <c r="R81" i="11"/>
  <c r="V16" i="14"/>
  <c r="Q95" i="18"/>
  <c r="Q89" i="18"/>
  <c r="Q83" i="18"/>
  <c r="Q77" i="18"/>
  <c r="Q71" i="18"/>
  <c r="Q65" i="18"/>
  <c r="Q59" i="18"/>
  <c r="Q22" i="18"/>
  <c r="P9" i="26"/>
  <c r="Q11" i="42"/>
  <c r="Q13" i="42"/>
  <c r="Q20" i="42"/>
  <c r="Q22" i="42"/>
  <c r="Q29" i="42"/>
  <c r="Q31" i="42"/>
  <c r="Q38" i="42"/>
  <c r="Q40" i="42"/>
  <c r="Q47" i="42"/>
  <c r="Q49" i="42"/>
  <c r="Q56" i="42"/>
  <c r="Q58" i="42"/>
  <c r="Q65" i="42"/>
  <c r="Q67" i="42"/>
  <c r="Q74" i="42"/>
  <c r="Q76" i="42"/>
  <c r="Q83" i="42"/>
  <c r="Q85" i="42"/>
  <c r="Q92" i="42"/>
  <c r="Q94" i="42"/>
  <c r="Q14" i="42"/>
  <c r="Q16" i="42"/>
  <c r="Q23" i="42"/>
  <c r="Q25" i="42"/>
  <c r="Q32" i="42"/>
  <c r="Q34" i="42"/>
  <c r="Q41" i="42"/>
  <c r="Q43" i="42"/>
  <c r="Q50" i="42"/>
  <c r="Q52" i="42"/>
  <c r="Q59" i="42"/>
  <c r="Q61" i="42"/>
  <c r="Q68" i="42"/>
  <c r="Q70" i="42"/>
  <c r="Q77" i="42"/>
  <c r="Q79" i="42"/>
  <c r="Q86" i="42"/>
  <c r="Q88" i="42"/>
  <c r="Q95" i="42"/>
  <c r="Q97" i="42"/>
  <c r="Q12" i="42"/>
  <c r="Q21" i="42"/>
  <c r="Q30" i="42"/>
  <c r="Q39" i="42"/>
  <c r="Q48" i="42"/>
  <c r="Q57" i="42"/>
  <c r="Q66" i="42"/>
  <c r="Q75" i="42"/>
  <c r="Q84" i="42"/>
  <c r="Q93" i="42"/>
  <c r="Q15" i="42"/>
  <c r="Q18" i="42"/>
  <c r="Q27" i="42"/>
  <c r="Q33" i="42"/>
  <c r="Q53" i="42"/>
  <c r="Q55" i="42"/>
  <c r="Q81" i="42"/>
  <c r="Q87" i="42"/>
  <c r="Q9" i="42"/>
  <c r="Q36" i="42"/>
  <c r="Q42" i="42"/>
  <c r="Q62" i="42"/>
  <c r="Q64" i="42"/>
  <c r="Q90" i="42"/>
  <c r="Q96" i="42"/>
  <c r="Q45" i="42"/>
  <c r="Q51" i="42"/>
  <c r="Q71" i="42"/>
  <c r="Q73" i="42"/>
  <c r="Q19" i="42"/>
  <c r="Q26" i="42"/>
  <c r="Q28" i="42"/>
  <c r="Q54" i="42"/>
  <c r="Q60" i="42"/>
  <c r="Q80" i="42"/>
  <c r="Q82" i="42"/>
  <c r="Q8" i="42"/>
  <c r="Q24" i="42"/>
  <c r="Q44" i="42"/>
  <c r="Q46" i="42"/>
  <c r="Q72" i="42"/>
  <c r="Q78" i="42"/>
  <c r="Q98" i="42"/>
  <c r="P17" i="12"/>
  <c r="V13" i="12"/>
  <c r="V4" i="13"/>
  <c r="Y4" i="13" s="1"/>
  <c r="V6" i="13"/>
  <c r="V10" i="13"/>
  <c r="V20" i="14"/>
  <c r="Q18" i="14"/>
  <c r="Q16" i="14"/>
  <c r="P5" i="14"/>
  <c r="Q89" i="16"/>
  <c r="Q86" i="16"/>
  <c r="Q83" i="16"/>
  <c r="Q80" i="16"/>
  <c r="Q77" i="16"/>
  <c r="Q74" i="16"/>
  <c r="Q71" i="16"/>
  <c r="Q68" i="16"/>
  <c r="Q65" i="16"/>
  <c r="Q62" i="16"/>
  <c r="Q59" i="16"/>
  <c r="Q56" i="16"/>
  <c r="Q53" i="16"/>
  <c r="Q50" i="16"/>
  <c r="Q47" i="16"/>
  <c r="Q44" i="16"/>
  <c r="Q41" i="16"/>
  <c r="Q38" i="16"/>
  <c r="Q35" i="16"/>
  <c r="Q32" i="16"/>
  <c r="Q29" i="16"/>
  <c r="Q26" i="16"/>
  <c r="Q23" i="16"/>
  <c r="Q20" i="16"/>
  <c r="Q17" i="16"/>
  <c r="Q14" i="16"/>
  <c r="Q11" i="16"/>
  <c r="Y4" i="17"/>
  <c r="V55" i="18"/>
  <c r="Q52" i="18"/>
  <c r="V45" i="18"/>
  <c r="V32" i="18"/>
  <c r="Q29" i="18"/>
  <c r="Q10" i="18"/>
  <c r="V18" i="23"/>
  <c r="R4" i="24"/>
  <c r="R11" i="24"/>
  <c r="R14" i="24"/>
  <c r="R17" i="24"/>
  <c r="R20" i="24"/>
  <c r="R23" i="24"/>
  <c r="R6" i="24"/>
  <c r="R8" i="24"/>
  <c r="R13" i="24"/>
  <c r="R16" i="24"/>
  <c r="R19" i="24"/>
  <c r="R22" i="24"/>
  <c r="R5" i="24"/>
  <c r="R9" i="24"/>
  <c r="P13" i="26"/>
  <c r="P11" i="26"/>
  <c r="Q91" i="42"/>
  <c r="V10" i="47"/>
  <c r="V19" i="47"/>
  <c r="V31" i="47"/>
  <c r="V43" i="47"/>
  <c r="V55" i="47"/>
  <c r="V67" i="47"/>
  <c r="V13" i="47"/>
  <c r="V25" i="47"/>
  <c r="V37" i="47"/>
  <c r="V49" i="47"/>
  <c r="V61" i="47"/>
  <c r="V17" i="47"/>
  <c r="V21" i="47"/>
  <c r="V35" i="47"/>
  <c r="V39" i="47"/>
  <c r="V53" i="47"/>
  <c r="V57" i="47"/>
  <c r="V11" i="47"/>
  <c r="V15" i="47"/>
  <c r="V29" i="47"/>
  <c r="V33" i="47"/>
  <c r="V47" i="47"/>
  <c r="V51" i="47"/>
  <c r="V65" i="47"/>
  <c r="V69" i="47"/>
  <c r="V45" i="47"/>
  <c r="V41" i="47"/>
  <c r="V27" i="47"/>
  <c r="V23" i="47"/>
  <c r="V59" i="47"/>
  <c r="R18" i="2"/>
  <c r="R9" i="2"/>
  <c r="R3" i="11"/>
  <c r="AH3" i="11" s="1"/>
  <c r="AQ3" i="11" s="1"/>
  <c r="R6" i="11"/>
  <c r="R10" i="11"/>
  <c r="R14" i="11"/>
  <c r="R18" i="11"/>
  <c r="R22" i="11"/>
  <c r="R26" i="11"/>
  <c r="R30" i="11"/>
  <c r="R34" i="11"/>
  <c r="R38" i="11"/>
  <c r="R42" i="11"/>
  <c r="R46" i="11"/>
  <c r="R50" i="11"/>
  <c r="R54" i="11"/>
  <c r="R58" i="11"/>
  <c r="R62" i="11"/>
  <c r="R66" i="11"/>
  <c r="R70" i="11"/>
  <c r="R74" i="11"/>
  <c r="R78" i="11"/>
  <c r="R82" i="11"/>
  <c r="R86" i="11"/>
  <c r="V16" i="12"/>
  <c r="V22" i="14"/>
  <c r="Q20" i="14"/>
  <c r="V13" i="14"/>
  <c r="R9" i="14"/>
  <c r="R8" i="14"/>
  <c r="P22" i="17"/>
  <c r="P19" i="17"/>
  <c r="P16" i="17"/>
  <c r="P13" i="17"/>
  <c r="P10" i="17"/>
  <c r="P7" i="17"/>
  <c r="V97" i="18"/>
  <c r="Q94" i="18"/>
  <c r="V91" i="18"/>
  <c r="Q88" i="18"/>
  <c r="V85" i="18"/>
  <c r="Q82" i="18"/>
  <c r="V79" i="18"/>
  <c r="Q76" i="18"/>
  <c r="V73" i="18"/>
  <c r="Q70" i="18"/>
  <c r="V67" i="18"/>
  <c r="Q64" i="18"/>
  <c r="V61" i="18"/>
  <c r="Q58" i="18"/>
  <c r="V51" i="18"/>
  <c r="V38" i="18"/>
  <c r="Q35" i="18"/>
  <c r="V20" i="18"/>
  <c r="Q17" i="18"/>
  <c r="V13" i="18"/>
  <c r="Q9" i="22"/>
  <c r="Q23" i="22"/>
  <c r="Q17" i="22"/>
  <c r="P23" i="26"/>
  <c r="P15" i="26"/>
  <c r="R5" i="30"/>
  <c r="R13" i="30"/>
  <c r="R23" i="30"/>
  <c r="R3" i="30"/>
  <c r="AH3" i="30" s="1"/>
  <c r="AQ3" i="30" s="1"/>
  <c r="R20" i="30"/>
  <c r="R10" i="30"/>
  <c r="R17" i="30"/>
  <c r="R22" i="30"/>
  <c r="R7" i="30"/>
  <c r="R16" i="30"/>
  <c r="Q18" i="39"/>
  <c r="Q9" i="39"/>
  <c r="Q13" i="39"/>
  <c r="Q15" i="39"/>
  <c r="Q19" i="39"/>
  <c r="Q23" i="39"/>
  <c r="Q14" i="39"/>
  <c r="Q8" i="39"/>
  <c r="Q10" i="39"/>
  <c r="Q12" i="39"/>
  <c r="Q16" i="39"/>
  <c r="Q20" i="39"/>
  <c r="Q22" i="39"/>
  <c r="Q21" i="39"/>
  <c r="Q11" i="39"/>
  <c r="Q10" i="42"/>
  <c r="R5" i="11"/>
  <c r="R13" i="11"/>
  <c r="R25" i="11"/>
  <c r="R37" i="11"/>
  <c r="R45" i="11"/>
  <c r="R57" i="11"/>
  <c r="R65" i="11"/>
  <c r="R77" i="11"/>
  <c r="R85" i="11"/>
  <c r="Q6" i="13"/>
  <c r="Q46" i="18"/>
  <c r="V5" i="18"/>
  <c r="V14" i="18"/>
  <c r="V27" i="18"/>
  <c r="V8" i="18"/>
  <c r="V21" i="18"/>
  <c r="C9" i="47"/>
  <c r="C9" i="20"/>
  <c r="R7" i="11"/>
  <c r="R11" i="11"/>
  <c r="R15" i="11"/>
  <c r="R19" i="11"/>
  <c r="R23" i="11"/>
  <c r="R27" i="11"/>
  <c r="R31" i="11"/>
  <c r="R35" i="11"/>
  <c r="R39" i="11"/>
  <c r="R43" i="11"/>
  <c r="R47" i="11"/>
  <c r="R51" i="11"/>
  <c r="R55" i="11"/>
  <c r="R59" i="11"/>
  <c r="R63" i="11"/>
  <c r="R67" i="11"/>
  <c r="R71" i="11"/>
  <c r="R75" i="11"/>
  <c r="R79" i="11"/>
  <c r="R83" i="11"/>
  <c r="P20" i="12"/>
  <c r="Q22" i="14"/>
  <c r="V17" i="14"/>
  <c r="Q15" i="14"/>
  <c r="Q13" i="14"/>
  <c r="Q11" i="14"/>
  <c r="P8" i="14"/>
  <c r="V10" i="15"/>
  <c r="Q88" i="16"/>
  <c r="Q85" i="16"/>
  <c r="Q82" i="16"/>
  <c r="Q79" i="16"/>
  <c r="Q76" i="16"/>
  <c r="Q73" i="16"/>
  <c r="Q70" i="16"/>
  <c r="Q67" i="16"/>
  <c r="Q64" i="16"/>
  <c r="Q61" i="16"/>
  <c r="Q58" i="16"/>
  <c r="Q55" i="16"/>
  <c r="Q52" i="16"/>
  <c r="Q49" i="16"/>
  <c r="Q46" i="16"/>
  <c r="Q43" i="16"/>
  <c r="Q40" i="16"/>
  <c r="Q37" i="16"/>
  <c r="Q34" i="16"/>
  <c r="Q31" i="16"/>
  <c r="Q28" i="16"/>
  <c r="Q25" i="16"/>
  <c r="Q22" i="16"/>
  <c r="Q19" i="16"/>
  <c r="Q16" i="16"/>
  <c r="Q13" i="16"/>
  <c r="Q10" i="16"/>
  <c r="V93" i="18"/>
  <c r="V87" i="18"/>
  <c r="V81" i="18"/>
  <c r="V75" i="18"/>
  <c r="V69" i="18"/>
  <c r="V63" i="18"/>
  <c r="V57" i="18"/>
  <c r="V44" i="18"/>
  <c r="Q41" i="18"/>
  <c r="V31" i="18"/>
  <c r="Q10" i="20"/>
  <c r="Q7" i="20"/>
  <c r="Q13" i="20"/>
  <c r="Q19" i="20"/>
  <c r="Q25" i="20"/>
  <c r="Q31" i="20"/>
  <c r="Q37" i="20"/>
  <c r="Q43" i="20"/>
  <c r="Q49" i="20"/>
  <c r="Q55" i="20"/>
  <c r="Q61" i="20"/>
  <c r="Q67" i="20"/>
  <c r="Q73" i="20"/>
  <c r="Q79" i="20"/>
  <c r="P20" i="27"/>
  <c r="Q63" i="42"/>
  <c r="Q17" i="42"/>
  <c r="P21" i="25"/>
  <c r="P16" i="25"/>
  <c r="P17" i="26"/>
  <c r="P5" i="26"/>
  <c r="X4" i="13"/>
  <c r="P15" i="27"/>
  <c r="P5" i="27"/>
  <c r="X4" i="16"/>
  <c r="R20" i="29"/>
  <c r="R13" i="29"/>
  <c r="V14" i="30"/>
  <c r="X4" i="20"/>
  <c r="V22" i="31"/>
  <c r="Q21" i="31"/>
  <c r="V19" i="31"/>
  <c r="Q18" i="31"/>
  <c r="V16" i="31"/>
  <c r="Q15" i="31"/>
  <c r="P12" i="31"/>
  <c r="Q10" i="31"/>
  <c r="V12" i="33"/>
  <c r="V15" i="33"/>
  <c r="V17" i="33"/>
  <c r="V21" i="33"/>
  <c r="V23" i="33"/>
  <c r="V10" i="33"/>
  <c r="V13" i="33"/>
  <c r="V18" i="33"/>
  <c r="V20" i="33"/>
  <c r="V21" i="36"/>
  <c r="V19" i="36"/>
  <c r="X4" i="36"/>
  <c r="R3" i="38"/>
  <c r="AH3" i="38" s="1"/>
  <c r="AQ3" i="38" s="1"/>
  <c r="R7" i="38"/>
  <c r="R14" i="38"/>
  <c r="R17" i="38"/>
  <c r="R20" i="38"/>
  <c r="R23" i="38"/>
  <c r="R5" i="38"/>
  <c r="R11" i="38"/>
  <c r="R16" i="38"/>
  <c r="R19" i="38"/>
  <c r="R22" i="38"/>
  <c r="R4" i="38"/>
  <c r="R13" i="38"/>
  <c r="V17" i="39"/>
  <c r="V14" i="39"/>
  <c r="P21" i="40"/>
  <c r="P18" i="40"/>
  <c r="V15" i="40"/>
  <c r="V10" i="41"/>
  <c r="V12" i="41"/>
  <c r="V14" i="41"/>
  <c r="V16" i="41"/>
  <c r="V18" i="41"/>
  <c r="V20" i="41"/>
  <c r="V22" i="41"/>
  <c r="V24" i="41"/>
  <c r="V26" i="41"/>
  <c r="V28" i="41"/>
  <c r="V30" i="41"/>
  <c r="V32" i="41"/>
  <c r="V34" i="41"/>
  <c r="V36" i="41"/>
  <c r="V38" i="41"/>
  <c r="V40" i="41"/>
  <c r="V42" i="41"/>
  <c r="V44" i="41"/>
  <c r="V46" i="41"/>
  <c r="V48" i="41"/>
  <c r="V50" i="41"/>
  <c r="V52" i="41"/>
  <c r="V54" i="41"/>
  <c r="V56" i="41"/>
  <c r="V58" i="41"/>
  <c r="V60" i="41"/>
  <c r="V62" i="41"/>
  <c r="V64" i="41"/>
  <c r="V66" i="41"/>
  <c r="V68" i="41"/>
  <c r="V70" i="41"/>
  <c r="V72" i="41"/>
  <c r="V74" i="41"/>
  <c r="V76" i="41"/>
  <c r="V78" i="41"/>
  <c r="V80" i="41"/>
  <c r="V82" i="41"/>
  <c r="V84" i="41"/>
  <c r="V86" i="41"/>
  <c r="V88" i="41"/>
  <c r="R88" i="43"/>
  <c r="R12" i="47"/>
  <c r="R17" i="47"/>
  <c r="R24" i="47"/>
  <c r="R29" i="47"/>
  <c r="R36" i="47"/>
  <c r="R41" i="47"/>
  <c r="R48" i="47"/>
  <c r="R53" i="47"/>
  <c r="R60" i="47"/>
  <c r="R65" i="47"/>
  <c r="R6" i="47"/>
  <c r="R11" i="47"/>
  <c r="R18" i="47"/>
  <c r="R23" i="47"/>
  <c r="R30" i="47"/>
  <c r="R35" i="47"/>
  <c r="R42" i="47"/>
  <c r="R47" i="47"/>
  <c r="R54" i="47"/>
  <c r="R59" i="47"/>
  <c r="R66" i="47"/>
  <c r="R7" i="47"/>
  <c r="R9" i="47"/>
  <c r="R15" i="47"/>
  <c r="R21" i="47"/>
  <c r="R27" i="47"/>
  <c r="R33" i="47"/>
  <c r="R39" i="47"/>
  <c r="R45" i="47"/>
  <c r="R51" i="47"/>
  <c r="R57" i="47"/>
  <c r="R63" i="47"/>
  <c r="R69" i="47"/>
  <c r="R13" i="47"/>
  <c r="R19" i="47"/>
  <c r="R25" i="47"/>
  <c r="R31" i="47"/>
  <c r="R37" i="47"/>
  <c r="R43" i="47"/>
  <c r="R49" i="47"/>
  <c r="R55" i="47"/>
  <c r="R61" i="47"/>
  <c r="R67" i="47"/>
  <c r="R10" i="47"/>
  <c r="R14" i="47"/>
  <c r="R28" i="47"/>
  <c r="R32" i="47"/>
  <c r="R46" i="47"/>
  <c r="R50" i="47"/>
  <c r="R64" i="47"/>
  <c r="R68" i="47"/>
  <c r="R8" i="47"/>
  <c r="R22" i="47"/>
  <c r="R26" i="47"/>
  <c r="R40" i="47"/>
  <c r="R44" i="47"/>
  <c r="R58" i="47"/>
  <c r="R62" i="47"/>
  <c r="P7" i="26"/>
  <c r="P18" i="27"/>
  <c r="P9" i="27"/>
  <c r="X4" i="15"/>
  <c r="Z4" i="15" s="1"/>
  <c r="X4" i="28"/>
  <c r="AH4" i="28" s="1"/>
  <c r="R3" i="33"/>
  <c r="AH3" i="33" s="1"/>
  <c r="AQ3" i="33" s="1"/>
  <c r="R19" i="33"/>
  <c r="R5" i="33"/>
  <c r="R4" i="33"/>
  <c r="R16" i="33"/>
  <c r="R22" i="33"/>
  <c r="V10" i="36"/>
  <c r="V12" i="36"/>
  <c r="V16" i="36"/>
  <c r="V18" i="36"/>
  <c r="V22" i="36"/>
  <c r="V6" i="35"/>
  <c r="V7" i="35"/>
  <c r="V11" i="40"/>
  <c r="V17" i="40"/>
  <c r="V19" i="40"/>
  <c r="V23" i="40"/>
  <c r="V18" i="40"/>
  <c r="V14" i="40"/>
  <c r="V16" i="40"/>
  <c r="V20" i="40"/>
  <c r="V22" i="40"/>
  <c r="P18" i="19"/>
  <c r="P23" i="21"/>
  <c r="P21" i="21"/>
  <c r="P14" i="21"/>
  <c r="P12" i="21"/>
  <c r="P8" i="21"/>
  <c r="P6" i="21"/>
  <c r="X4" i="23"/>
  <c r="AH4" i="23" s="1"/>
  <c r="P21" i="24"/>
  <c r="P18" i="24"/>
  <c r="P15" i="24"/>
  <c r="P12" i="24"/>
  <c r="Q10" i="24"/>
  <c r="V21" i="25"/>
  <c r="Q20" i="25"/>
  <c r="P17" i="25"/>
  <c r="Q15" i="25"/>
  <c r="P12" i="25"/>
  <c r="Q10" i="25"/>
  <c r="P7" i="25"/>
  <c r="P21" i="26"/>
  <c r="Q19" i="26"/>
  <c r="V17" i="26"/>
  <c r="P16" i="26"/>
  <c r="Q14" i="26"/>
  <c r="Q10" i="26"/>
  <c r="Q8" i="26"/>
  <c r="P23" i="27"/>
  <c r="Q21" i="27"/>
  <c r="V17" i="27"/>
  <c r="V15" i="27"/>
  <c r="P14" i="27"/>
  <c r="Q12" i="27"/>
  <c r="V23" i="28"/>
  <c r="V21" i="28"/>
  <c r="V17" i="28"/>
  <c r="V10" i="28"/>
  <c r="V19" i="29"/>
  <c r="R16" i="29"/>
  <c r="V14" i="29"/>
  <c r="V15" i="30"/>
  <c r="V12" i="31"/>
  <c r="P5" i="31"/>
  <c r="X4" i="32"/>
  <c r="Q8" i="37"/>
  <c r="Q12" i="37"/>
  <c r="Q22" i="37"/>
  <c r="Q9" i="37"/>
  <c r="Q16" i="37"/>
  <c r="Q21" i="37"/>
  <c r="Q13" i="37"/>
  <c r="Q18" i="37"/>
  <c r="V13" i="40"/>
  <c r="P12" i="40"/>
  <c r="P16" i="21"/>
  <c r="V23" i="24"/>
  <c r="Q22" i="24"/>
  <c r="V20" i="24"/>
  <c r="Q19" i="24"/>
  <c r="V17" i="24"/>
  <c r="Q16" i="24"/>
  <c r="V14" i="24"/>
  <c r="Q13" i="24"/>
  <c r="Q8" i="24"/>
  <c r="Q23" i="25"/>
  <c r="P20" i="25"/>
  <c r="Q18" i="25"/>
  <c r="P15" i="25"/>
  <c r="Q13" i="25"/>
  <c r="V11" i="25"/>
  <c r="P10" i="25"/>
  <c r="Q8" i="25"/>
  <c r="Q22" i="26"/>
  <c r="V20" i="26"/>
  <c r="P19" i="26"/>
  <c r="V15" i="26"/>
  <c r="P14" i="26"/>
  <c r="P12" i="26"/>
  <c r="P10" i="26"/>
  <c r="P8" i="26"/>
  <c r="P6" i="26"/>
  <c r="V22" i="27"/>
  <c r="P21" i="27"/>
  <c r="P12" i="27"/>
  <c r="P17" i="28"/>
  <c r="P15" i="28"/>
  <c r="V12" i="28"/>
  <c r="V18" i="30"/>
  <c r="Q23" i="31"/>
  <c r="V21" i="31"/>
  <c r="Q20" i="31"/>
  <c r="V18" i="31"/>
  <c r="Q17" i="31"/>
  <c r="V15" i="31"/>
  <c r="V10" i="31"/>
  <c r="Q9" i="31"/>
  <c r="AH4" i="31"/>
  <c r="R10" i="33"/>
  <c r="V20" i="36"/>
  <c r="V15" i="36"/>
  <c r="V13" i="36"/>
  <c r="V11" i="36"/>
  <c r="V12" i="37"/>
  <c r="V15" i="37"/>
  <c r="V20" i="37"/>
  <c r="V14" i="37"/>
  <c r="V22" i="37"/>
  <c r="V19" i="37"/>
  <c r="P11" i="40"/>
  <c r="V14" i="19"/>
  <c r="P9" i="19"/>
  <c r="P20" i="21"/>
  <c r="P18" i="21"/>
  <c r="P11" i="21"/>
  <c r="P5" i="21"/>
  <c r="Y4" i="20"/>
  <c r="Z4" i="20" s="1"/>
  <c r="P23" i="25"/>
  <c r="Q21" i="25"/>
  <c r="P18" i="25"/>
  <c r="P13" i="25"/>
  <c r="P8" i="25"/>
  <c r="P6" i="25"/>
  <c r="P22" i="26"/>
  <c r="P17" i="27"/>
  <c r="V16" i="28"/>
  <c r="P12" i="29"/>
  <c r="P7" i="29"/>
  <c r="Q12" i="31"/>
  <c r="P9" i="31"/>
  <c r="P7" i="31"/>
  <c r="R13" i="33"/>
  <c r="V11" i="39"/>
  <c r="R4" i="39"/>
  <c r="R11" i="39"/>
  <c r="R17" i="39"/>
  <c r="R21" i="39"/>
  <c r="R6" i="39"/>
  <c r="R14" i="39"/>
  <c r="R18" i="39"/>
  <c r="V21" i="40"/>
  <c r="V10" i="40"/>
  <c r="P9" i="40"/>
  <c r="R7" i="43"/>
  <c r="R9" i="43"/>
  <c r="R11" i="43"/>
  <c r="R13" i="43"/>
  <c r="R15" i="43"/>
  <c r="R17" i="43"/>
  <c r="R19" i="43"/>
  <c r="R21" i="43"/>
  <c r="R23" i="43"/>
  <c r="R25" i="43"/>
  <c r="R27" i="43"/>
  <c r="R29" i="43"/>
  <c r="R31" i="43"/>
  <c r="R33" i="43"/>
  <c r="R35" i="43"/>
  <c r="R37" i="43"/>
  <c r="R39" i="43"/>
  <c r="R41" i="43"/>
  <c r="R43" i="43"/>
  <c r="R45" i="43"/>
  <c r="R47" i="43"/>
  <c r="R49" i="43"/>
  <c r="R51" i="43"/>
  <c r="R53" i="43"/>
  <c r="R55" i="43"/>
  <c r="R57" i="43"/>
  <c r="R59" i="43"/>
  <c r="R61" i="43"/>
  <c r="R63" i="43"/>
  <c r="R65" i="43"/>
  <c r="R67" i="43"/>
  <c r="R69" i="43"/>
  <c r="R12" i="43"/>
  <c r="R24" i="43"/>
  <c r="R36" i="43"/>
  <c r="R48" i="43"/>
  <c r="R60" i="43"/>
  <c r="R10" i="43"/>
  <c r="R22" i="43"/>
  <c r="R34" i="43"/>
  <c r="R46" i="43"/>
  <c r="R58" i="43"/>
  <c r="R70" i="43"/>
  <c r="R72" i="43"/>
  <c r="R74" i="43"/>
  <c r="R76" i="43"/>
  <c r="R78" i="43"/>
  <c r="R80" i="43"/>
  <c r="R82" i="43"/>
  <c r="R84" i="43"/>
  <c r="R20" i="43"/>
  <c r="R32" i="43"/>
  <c r="R44" i="43"/>
  <c r="R56" i="43"/>
  <c r="R68" i="43"/>
  <c r="R8" i="43"/>
  <c r="R18" i="43"/>
  <c r="R30" i="43"/>
  <c r="R42" i="43"/>
  <c r="R54" i="43"/>
  <c r="R66" i="43"/>
  <c r="R6" i="43"/>
  <c r="R14" i="43"/>
  <c r="R26" i="43"/>
  <c r="R38" i="43"/>
  <c r="R50" i="43"/>
  <c r="R62" i="43"/>
  <c r="V10" i="48"/>
  <c r="V13" i="48"/>
  <c r="V16" i="48"/>
  <c r="V19" i="48"/>
  <c r="V22" i="48"/>
  <c r="V25" i="48"/>
  <c r="V28" i="48"/>
  <c r="V31" i="48"/>
  <c r="V34" i="48"/>
  <c r="V36" i="48"/>
  <c r="V38" i="48"/>
  <c r="V40" i="48"/>
  <c r="V42" i="48"/>
  <c r="V44" i="48"/>
  <c r="V46" i="48"/>
  <c r="V48" i="48"/>
  <c r="V50" i="48"/>
  <c r="V52" i="48"/>
  <c r="V54" i="48"/>
  <c r="V56" i="48"/>
  <c r="V58" i="48"/>
  <c r="V60" i="48"/>
  <c r="V62" i="48"/>
  <c r="V64" i="48"/>
  <c r="V66" i="48"/>
  <c r="V68" i="48"/>
  <c r="V70" i="48"/>
  <c r="V72" i="48"/>
  <c r="V74" i="48"/>
  <c r="V76" i="48"/>
  <c r="V78" i="48"/>
  <c r="V80" i="48"/>
  <c r="V82" i="48"/>
  <c r="V84" i="48"/>
  <c r="V86" i="48"/>
  <c r="V88" i="48"/>
  <c r="V90" i="48"/>
  <c r="V92" i="48"/>
  <c r="V94" i="48"/>
  <c r="V96" i="48"/>
  <c r="V35" i="48"/>
  <c r="V37" i="48"/>
  <c r="V39" i="48"/>
  <c r="V41" i="48"/>
  <c r="V43" i="48"/>
  <c r="V45" i="48"/>
  <c r="V47" i="48"/>
  <c r="V49" i="48"/>
  <c r="V51" i="48"/>
  <c r="V53" i="48"/>
  <c r="V55" i="48"/>
  <c r="V57" i="48"/>
  <c r="V59" i="48"/>
  <c r="V61" i="48"/>
  <c r="V63" i="48"/>
  <c r="V65" i="48"/>
  <c r="V67" i="48"/>
  <c r="V69" i="48"/>
  <c r="V71" i="48"/>
  <c r="V73" i="48"/>
  <c r="V75" i="48"/>
  <c r="V77" i="48"/>
  <c r="V79" i="48"/>
  <c r="V81" i="48"/>
  <c r="V83" i="48"/>
  <c r="V85" i="48"/>
  <c r="V87" i="48"/>
  <c r="V89" i="48"/>
  <c r="V91" i="48"/>
  <c r="V93" i="48"/>
  <c r="V95" i="48"/>
  <c r="V97" i="48"/>
  <c r="V12" i="48"/>
  <c r="V23" i="48"/>
  <c r="V30" i="48"/>
  <c r="V17" i="48"/>
  <c r="V24" i="48"/>
  <c r="X4" i="33"/>
  <c r="AH4" i="33" s="1"/>
  <c r="P5" i="37"/>
  <c r="V11" i="38"/>
  <c r="P19" i="40"/>
  <c r="Q89" i="43"/>
  <c r="Q87" i="43"/>
  <c r="Q85" i="43"/>
  <c r="Q83" i="43"/>
  <c r="Q81" i="43"/>
  <c r="Q79" i="43"/>
  <c r="Q77" i="43"/>
  <c r="Q75" i="43"/>
  <c r="Q73" i="43"/>
  <c r="Q71" i="43"/>
  <c r="V68" i="43"/>
  <c r="Q64" i="43"/>
  <c r="V61" i="43"/>
  <c r="Q59" i="43"/>
  <c r="V56" i="43"/>
  <c r="Q52" i="43"/>
  <c r="V49" i="43"/>
  <c r="Q47" i="43"/>
  <c r="V44" i="43"/>
  <c r="Q40" i="43"/>
  <c r="V37" i="43"/>
  <c r="Q35" i="43"/>
  <c r="V32" i="43"/>
  <c r="Q28" i="43"/>
  <c r="V25" i="43"/>
  <c r="Q23" i="43"/>
  <c r="V20" i="43"/>
  <c r="Q16" i="43"/>
  <c r="V13" i="43"/>
  <c r="Q11" i="43"/>
  <c r="R8" i="44"/>
  <c r="R12" i="44"/>
  <c r="R16" i="44"/>
  <c r="R23" i="44"/>
  <c r="R30" i="44"/>
  <c r="R34" i="44"/>
  <c r="R41" i="44"/>
  <c r="R48" i="44"/>
  <c r="R52" i="44"/>
  <c r="R59" i="44"/>
  <c r="R66" i="44"/>
  <c r="R70" i="44"/>
  <c r="R77" i="44"/>
  <c r="Q79" i="45"/>
  <c r="Q56" i="45"/>
  <c r="Q52" i="45"/>
  <c r="Q44" i="45"/>
  <c r="Q37" i="45"/>
  <c r="Q29" i="45"/>
  <c r="V98" i="48"/>
  <c r="V20" i="48"/>
  <c r="Q9" i="46"/>
  <c r="Q12" i="46"/>
  <c r="Q15" i="46"/>
  <c r="Q18" i="46"/>
  <c r="Q21" i="46"/>
  <c r="Q24" i="46"/>
  <c r="Q10" i="46"/>
  <c r="Q19" i="46"/>
  <c r="Q16" i="46"/>
  <c r="Q25" i="46"/>
  <c r="Q29" i="46"/>
  <c r="Q36" i="46"/>
  <c r="Q43" i="46"/>
  <c r="Q47" i="46"/>
  <c r="Q54" i="46"/>
  <c r="Q61" i="46"/>
  <c r="Q65" i="46"/>
  <c r="P9" i="33"/>
  <c r="Q16" i="34"/>
  <c r="P3" i="35"/>
  <c r="AF3" i="35" s="1"/>
  <c r="AO3" i="35" s="1"/>
  <c r="X4" i="38"/>
  <c r="P16" i="39"/>
  <c r="P14" i="40"/>
  <c r="P5" i="40"/>
  <c r="V20" i="42"/>
  <c r="V11" i="42"/>
  <c r="V88" i="43"/>
  <c r="V86" i="43"/>
  <c r="V84" i="43"/>
  <c r="V82" i="43"/>
  <c r="V80" i="43"/>
  <c r="V78" i="43"/>
  <c r="V76" i="43"/>
  <c r="V74" i="43"/>
  <c r="V72" i="43"/>
  <c r="V70" i="43"/>
  <c r="Q66" i="43"/>
  <c r="V63" i="43"/>
  <c r="Q61" i="43"/>
  <c r="V58" i="43"/>
  <c r="Q54" i="43"/>
  <c r="V51" i="43"/>
  <c r="Q49" i="43"/>
  <c r="V46" i="43"/>
  <c r="Q42" i="43"/>
  <c r="V39" i="43"/>
  <c r="Q37" i="43"/>
  <c r="V34" i="43"/>
  <c r="Q30" i="43"/>
  <c r="V27" i="43"/>
  <c r="Q25" i="43"/>
  <c r="V22" i="43"/>
  <c r="Q18" i="43"/>
  <c r="V15" i="43"/>
  <c r="Q13" i="43"/>
  <c r="V10" i="43"/>
  <c r="Q8" i="43"/>
  <c r="Q9" i="45"/>
  <c r="Q17" i="45"/>
  <c r="Q28" i="45"/>
  <c r="Q35" i="45"/>
  <c r="Q46" i="45"/>
  <c r="Q53" i="45"/>
  <c r="Q64" i="45"/>
  <c r="Q71" i="45"/>
  <c r="X4" i="45"/>
  <c r="V32" i="48"/>
  <c r="V15" i="48"/>
  <c r="V11" i="48"/>
  <c r="V8" i="81"/>
  <c r="V5" i="81"/>
  <c r="V7" i="81"/>
  <c r="V9" i="81"/>
  <c r="V12" i="38"/>
  <c r="X4" i="39"/>
  <c r="P22" i="40"/>
  <c r="P16" i="40"/>
  <c r="V17" i="42"/>
  <c r="X4" i="42"/>
  <c r="AH4" i="42" s="1"/>
  <c r="Q88" i="43"/>
  <c r="Q86" i="43"/>
  <c r="Q84" i="43"/>
  <c r="Q82" i="43"/>
  <c r="Q80" i="43"/>
  <c r="Q78" i="43"/>
  <c r="Q76" i="43"/>
  <c r="Q74" i="43"/>
  <c r="Q72" i="43"/>
  <c r="Q70" i="43"/>
  <c r="V67" i="43"/>
  <c r="Q65" i="43"/>
  <c r="V62" i="43"/>
  <c r="Q58" i="43"/>
  <c r="V55" i="43"/>
  <c r="Q53" i="43"/>
  <c r="V50" i="43"/>
  <c r="Q46" i="43"/>
  <c r="V43" i="43"/>
  <c r="Q41" i="43"/>
  <c r="V38" i="43"/>
  <c r="Q34" i="43"/>
  <c r="V31" i="43"/>
  <c r="Q29" i="43"/>
  <c r="V26" i="43"/>
  <c r="Q22" i="43"/>
  <c r="V19" i="43"/>
  <c r="Q17" i="43"/>
  <c r="R72" i="44"/>
  <c r="R68" i="44"/>
  <c r="R64" i="44"/>
  <c r="R55" i="44"/>
  <c r="R42" i="44"/>
  <c r="R38" i="44"/>
  <c r="R33" i="44"/>
  <c r="R29" i="44"/>
  <c r="R25" i="44"/>
  <c r="R7" i="44"/>
  <c r="Q10" i="44"/>
  <c r="Q20" i="44"/>
  <c r="Q27" i="44"/>
  <c r="Q38" i="44"/>
  <c r="Q45" i="44"/>
  <c r="Q56" i="44"/>
  <c r="Q63" i="44"/>
  <c r="Q74" i="44"/>
  <c r="Q77" i="45"/>
  <c r="Q58" i="45"/>
  <c r="Q50" i="45"/>
  <c r="Q31" i="45"/>
  <c r="Q23" i="45"/>
  <c r="Q98" i="48"/>
  <c r="Q95" i="48"/>
  <c r="Q92" i="48"/>
  <c r="Q89" i="48"/>
  <c r="Q86" i="48"/>
  <c r="Q83" i="48"/>
  <c r="Q80" i="48"/>
  <c r="Q77" i="48"/>
  <c r="Q74" i="48"/>
  <c r="Q71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V18" i="48"/>
  <c r="V14" i="48"/>
  <c r="R4" i="64"/>
  <c r="R5" i="64"/>
  <c r="R3" i="64"/>
  <c r="AH3" i="64" s="1"/>
  <c r="AQ3" i="64" s="1"/>
  <c r="R5" i="73"/>
  <c r="R3" i="73"/>
  <c r="Q5" i="80"/>
  <c r="Q7" i="80"/>
  <c r="Q6" i="80"/>
  <c r="Q5" i="86"/>
  <c r="Q7" i="86"/>
  <c r="Q6" i="86"/>
  <c r="V9" i="92"/>
  <c r="V4" i="92"/>
  <c r="Y4" i="92" s="1"/>
  <c r="V7" i="92"/>
  <c r="V5" i="92"/>
  <c r="Q7" i="95"/>
  <c r="Q6" i="95"/>
  <c r="Q5" i="95"/>
  <c r="R10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V10" i="49"/>
  <c r="V13" i="49"/>
  <c r="V16" i="49"/>
  <c r="V19" i="49"/>
  <c r="V22" i="49"/>
  <c r="V25" i="49"/>
  <c r="V28" i="49"/>
  <c r="V31" i="49"/>
  <c r="V34" i="49"/>
  <c r="V37" i="49"/>
  <c r="V40" i="49"/>
  <c r="V43" i="49"/>
  <c r="V46" i="49"/>
  <c r="V49" i="49"/>
  <c r="V52" i="49"/>
  <c r="V55" i="49"/>
  <c r="V58" i="49"/>
  <c r="V61" i="49"/>
  <c r="V64" i="49"/>
  <c r="V67" i="49"/>
  <c r="V70" i="49"/>
  <c r="V73" i="49"/>
  <c r="V76" i="49"/>
  <c r="V79" i="49"/>
  <c r="V82" i="49"/>
  <c r="V85" i="49"/>
  <c r="V88" i="49"/>
  <c r="X4" i="49"/>
  <c r="V10" i="50"/>
  <c r="V13" i="50"/>
  <c r="V15" i="50"/>
  <c r="V17" i="50"/>
  <c r="V19" i="50"/>
  <c r="V21" i="50"/>
  <c r="V23" i="50"/>
  <c r="V25" i="50"/>
  <c r="V27" i="50"/>
  <c r="V29" i="50"/>
  <c r="V31" i="50"/>
  <c r="V33" i="50"/>
  <c r="V35" i="50"/>
  <c r="V37" i="50"/>
  <c r="V39" i="50"/>
  <c r="V41" i="50"/>
  <c r="V43" i="50"/>
  <c r="V45" i="50"/>
  <c r="V47" i="50"/>
  <c r="V49" i="50"/>
  <c r="V51" i="50"/>
  <c r="V53" i="50"/>
  <c r="V55" i="50"/>
  <c r="V57" i="50"/>
  <c r="V59" i="50"/>
  <c r="V61" i="50"/>
  <c r="V63" i="50"/>
  <c r="V65" i="50"/>
  <c r="V67" i="50"/>
  <c r="V69" i="50"/>
  <c r="V71" i="50"/>
  <c r="V73" i="50"/>
  <c r="V75" i="50"/>
  <c r="V77" i="50"/>
  <c r="V79" i="50"/>
  <c r="V81" i="50"/>
  <c r="V83" i="50"/>
  <c r="V85" i="50"/>
  <c r="V87" i="50"/>
  <c r="V11" i="50"/>
  <c r="V14" i="50"/>
  <c r="V16" i="50"/>
  <c r="V18" i="50"/>
  <c r="V20" i="50"/>
  <c r="V22" i="50"/>
  <c r="V24" i="50"/>
  <c r="V26" i="50"/>
  <c r="V28" i="50"/>
  <c r="V30" i="50"/>
  <c r="V32" i="50"/>
  <c r="V34" i="50"/>
  <c r="V36" i="50"/>
  <c r="V38" i="50"/>
  <c r="V40" i="50"/>
  <c r="V42" i="50"/>
  <c r="V44" i="50"/>
  <c r="V46" i="50"/>
  <c r="V48" i="50"/>
  <c r="V50" i="50"/>
  <c r="V52" i="50"/>
  <c r="V54" i="50"/>
  <c r="V56" i="50"/>
  <c r="V58" i="50"/>
  <c r="V60" i="50"/>
  <c r="V62" i="50"/>
  <c r="V64" i="50"/>
  <c r="V66" i="50"/>
  <c r="V68" i="50"/>
  <c r="V70" i="50"/>
  <c r="V72" i="50"/>
  <c r="V74" i="50"/>
  <c r="V76" i="50"/>
  <c r="V78" i="50"/>
  <c r="V80" i="50"/>
  <c r="V82" i="50"/>
  <c r="V84" i="50"/>
  <c r="V86" i="50"/>
  <c r="V88" i="50"/>
  <c r="V90" i="50"/>
  <c r="V92" i="50"/>
  <c r="V94" i="50"/>
  <c r="V96" i="50"/>
  <c r="V89" i="50"/>
  <c r="V98" i="50"/>
  <c r="V95" i="50"/>
  <c r="V81" i="55"/>
  <c r="V11" i="55"/>
  <c r="V17" i="55"/>
  <c r="V23" i="55"/>
  <c r="V29" i="55"/>
  <c r="V35" i="55"/>
  <c r="V41" i="55"/>
  <c r="V47" i="55"/>
  <c r="V53" i="55"/>
  <c r="V59" i="55"/>
  <c r="V65" i="55"/>
  <c r="V71" i="55"/>
  <c r="V77" i="55"/>
  <c r="V83" i="55"/>
  <c r="V89" i="55"/>
  <c r="V12" i="55"/>
  <c r="V18" i="55"/>
  <c r="V24" i="55"/>
  <c r="V30" i="55"/>
  <c r="V36" i="55"/>
  <c r="V42" i="55"/>
  <c r="V48" i="55"/>
  <c r="V54" i="55"/>
  <c r="V60" i="55"/>
  <c r="V66" i="55"/>
  <c r="V72" i="55"/>
  <c r="V78" i="55"/>
  <c r="V84" i="55"/>
  <c r="V13" i="55"/>
  <c r="V19" i="55"/>
  <c r="V25" i="55"/>
  <c r="V31" i="55"/>
  <c r="V37" i="55"/>
  <c r="V43" i="55"/>
  <c r="V49" i="55"/>
  <c r="V55" i="55"/>
  <c r="V61" i="55"/>
  <c r="V67" i="55"/>
  <c r="V73" i="55"/>
  <c r="V79" i="55"/>
  <c r="V85" i="55"/>
  <c r="V14" i="55"/>
  <c r="V20" i="55"/>
  <c r="V26" i="55"/>
  <c r="V32" i="55"/>
  <c r="V38" i="55"/>
  <c r="V44" i="55"/>
  <c r="V50" i="55"/>
  <c r="V56" i="55"/>
  <c r="V62" i="55"/>
  <c r="V68" i="55"/>
  <c r="V74" i="55"/>
  <c r="V80" i="55"/>
  <c r="V86" i="55"/>
  <c r="V10" i="55"/>
  <c r="V16" i="55"/>
  <c r="V22" i="55"/>
  <c r="V28" i="55"/>
  <c r="V34" i="55"/>
  <c r="V40" i="55"/>
  <c r="V46" i="55"/>
  <c r="V52" i="55"/>
  <c r="V58" i="55"/>
  <c r="V64" i="55"/>
  <c r="V70" i="55"/>
  <c r="V76" i="55"/>
  <c r="V82" i="55"/>
  <c r="V88" i="55"/>
  <c r="V21" i="55"/>
  <c r="V57" i="55"/>
  <c r="V39" i="55"/>
  <c r="V75" i="55"/>
  <c r="X4" i="47"/>
  <c r="R3" i="75"/>
  <c r="AH3" i="75" s="1"/>
  <c r="AQ3" i="75" s="1"/>
  <c r="R5" i="75"/>
  <c r="Q7" i="64"/>
  <c r="Q5" i="64"/>
  <c r="Q6" i="64"/>
  <c r="Q6" i="70"/>
  <c r="Q7" i="70"/>
  <c r="Q5" i="70"/>
  <c r="V9" i="75"/>
  <c r="V7" i="75"/>
  <c r="R4" i="86"/>
  <c r="R3" i="86"/>
  <c r="AH3" i="86" s="1"/>
  <c r="AQ3" i="86" s="1"/>
  <c r="V11" i="52"/>
  <c r="Q5" i="62"/>
  <c r="Q7" i="62"/>
  <c r="V8" i="62"/>
  <c r="Q5" i="63"/>
  <c r="V4" i="64"/>
  <c r="Y4" i="64" s="1"/>
  <c r="V5" i="64"/>
  <c r="R3" i="65"/>
  <c r="Q7" i="67"/>
  <c r="V8" i="72"/>
  <c r="V5" i="73"/>
  <c r="Q6" i="76"/>
  <c r="R3" i="80"/>
  <c r="AH3" i="80" s="1"/>
  <c r="AQ3" i="80" s="1"/>
  <c r="V4" i="83"/>
  <c r="Y4" i="83" s="1"/>
  <c r="V6" i="84"/>
  <c r="V5" i="86"/>
  <c r="V4" i="87"/>
  <c r="V7" i="87"/>
  <c r="R3" i="88"/>
  <c r="AH3" i="88" s="1"/>
  <c r="AQ3" i="88" s="1"/>
  <c r="V6" i="94"/>
  <c r="V8" i="94"/>
  <c r="R3" i="95"/>
  <c r="R4" i="97"/>
  <c r="Q6" i="97"/>
  <c r="V8" i="97"/>
  <c r="Y4" i="99"/>
  <c r="V6" i="101"/>
  <c r="V5" i="102"/>
  <c r="V4" i="103"/>
  <c r="Y4" i="103" s="1"/>
  <c r="Y4" i="105"/>
  <c r="V6" i="105"/>
  <c r="R6" i="53"/>
  <c r="Y4" i="73"/>
  <c r="V9" i="73"/>
  <c r="V4" i="101"/>
  <c r="Y4" i="101" s="1"/>
  <c r="Y4" i="58"/>
  <c r="R4" i="59"/>
  <c r="V6" i="86"/>
  <c r="V9" i="86"/>
  <c r="R4" i="88"/>
  <c r="V7" i="91"/>
  <c r="Q5" i="93"/>
  <c r="R3" i="97"/>
  <c r="AH3" i="97" s="1"/>
  <c r="AQ3" i="97" s="1"/>
  <c r="V7" i="97"/>
  <c r="V6" i="102"/>
  <c r="X4" i="52"/>
  <c r="R68" i="53"/>
  <c r="R66" i="53"/>
  <c r="R64" i="53"/>
  <c r="R62" i="53"/>
  <c r="R60" i="53"/>
  <c r="R58" i="53"/>
  <c r="R56" i="53"/>
  <c r="R54" i="53"/>
  <c r="R52" i="53"/>
  <c r="R50" i="53"/>
  <c r="R48" i="53"/>
  <c r="R46" i="53"/>
  <c r="R44" i="53"/>
  <c r="R42" i="53"/>
  <c r="R40" i="53"/>
  <c r="R38" i="53"/>
  <c r="R36" i="53"/>
  <c r="R34" i="53"/>
  <c r="R32" i="53"/>
  <c r="R30" i="53"/>
  <c r="R28" i="53"/>
  <c r="R26" i="53"/>
  <c r="R24" i="53"/>
  <c r="R22" i="53"/>
  <c r="R20" i="53"/>
  <c r="R18" i="53"/>
  <c r="R16" i="53"/>
  <c r="R14" i="53"/>
  <c r="R12" i="53"/>
  <c r="V7" i="73"/>
  <c r="V6" i="78"/>
  <c r="V6" i="85"/>
  <c r="V4" i="88"/>
  <c r="Y4" i="88" s="1"/>
  <c r="V7" i="88"/>
  <c r="V5" i="90"/>
  <c r="V7" i="90"/>
  <c r="Y4" i="91"/>
  <c r="V8" i="101"/>
  <c r="V9" i="102"/>
  <c r="V6" i="65"/>
  <c r="V4" i="74"/>
  <c r="Y4" i="74" s="1"/>
  <c r="Q6" i="74"/>
  <c r="Q5" i="78"/>
  <c r="V7" i="83"/>
  <c r="Q5" i="85"/>
  <c r="Q6" i="87"/>
  <c r="V7" i="89"/>
  <c r="V7" i="95"/>
  <c r="Q6" i="105"/>
  <c r="P20" i="2"/>
  <c r="P8" i="2"/>
  <c r="Q10" i="11"/>
  <c r="Q14" i="11"/>
  <c r="Q20" i="11"/>
  <c r="Q26" i="11"/>
  <c r="Q32" i="11"/>
  <c r="Q36" i="11"/>
  <c r="Q42" i="11"/>
  <c r="Q48" i="11"/>
  <c r="Q54" i="11"/>
  <c r="Q62" i="11"/>
  <c r="Q68" i="11"/>
  <c r="Q72" i="11"/>
  <c r="Q78" i="11"/>
  <c r="Q84" i="11"/>
  <c r="P21" i="12"/>
  <c r="P15" i="12"/>
  <c r="R3" i="13"/>
  <c r="AH3" i="13" s="1"/>
  <c r="AQ3" i="13" s="1"/>
  <c r="V8" i="15"/>
  <c r="Q51" i="18"/>
  <c r="Q27" i="18"/>
  <c r="Q9" i="18"/>
  <c r="X4" i="18"/>
  <c r="Q10" i="19"/>
  <c r="P22" i="2"/>
  <c r="R20" i="2"/>
  <c r="P19" i="2"/>
  <c r="R17" i="2"/>
  <c r="P16" i="2"/>
  <c r="R14" i="2"/>
  <c r="P13" i="2"/>
  <c r="R11" i="2"/>
  <c r="P10" i="2"/>
  <c r="R8" i="2"/>
  <c r="P7" i="2"/>
  <c r="Q5" i="11"/>
  <c r="Q7" i="11"/>
  <c r="Q9" i="11"/>
  <c r="Q11" i="11"/>
  <c r="Q13" i="11"/>
  <c r="Q15" i="11"/>
  <c r="Q17" i="11"/>
  <c r="Q19" i="11"/>
  <c r="Q21" i="11"/>
  <c r="Q23" i="11"/>
  <c r="Q25" i="11"/>
  <c r="Q27" i="11"/>
  <c r="Q29" i="11"/>
  <c r="Q31" i="11"/>
  <c r="Q33" i="11"/>
  <c r="Q35" i="11"/>
  <c r="Q37" i="11"/>
  <c r="Q39" i="11"/>
  <c r="Q41" i="11"/>
  <c r="Q43" i="11"/>
  <c r="Q45" i="11"/>
  <c r="Q47" i="11"/>
  <c r="Q49" i="11"/>
  <c r="Q51" i="11"/>
  <c r="Q53" i="11"/>
  <c r="Q55" i="11"/>
  <c r="Q57" i="11"/>
  <c r="Q59" i="11"/>
  <c r="Q61" i="11"/>
  <c r="Q63" i="11"/>
  <c r="Q65" i="11"/>
  <c r="Q67" i="11"/>
  <c r="Q69" i="11"/>
  <c r="Q71" i="11"/>
  <c r="Q73" i="11"/>
  <c r="Q75" i="11"/>
  <c r="Q77" i="11"/>
  <c r="Q79" i="11"/>
  <c r="Q81" i="11"/>
  <c r="Q83" i="11"/>
  <c r="Q85" i="11"/>
  <c r="Q87" i="11"/>
  <c r="Q89" i="11"/>
  <c r="V21" i="12"/>
  <c r="V18" i="12"/>
  <c r="V15" i="12"/>
  <c r="P13" i="12"/>
  <c r="P10" i="12"/>
  <c r="Q8" i="13"/>
  <c r="P23" i="14"/>
  <c r="R21" i="14"/>
  <c r="P20" i="14"/>
  <c r="R18" i="14"/>
  <c r="P17" i="14"/>
  <c r="R15" i="14"/>
  <c r="P14" i="14"/>
  <c r="V12" i="14"/>
  <c r="R11" i="14"/>
  <c r="P10" i="14"/>
  <c r="P6" i="14"/>
  <c r="Q5" i="15"/>
  <c r="Q7" i="15"/>
  <c r="V9" i="15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R9" i="16"/>
  <c r="Q96" i="18"/>
  <c r="V94" i="18"/>
  <c r="Q90" i="18"/>
  <c r="V88" i="18"/>
  <c r="Q84" i="18"/>
  <c r="V82" i="18"/>
  <c r="Q78" i="18"/>
  <c r="V76" i="18"/>
  <c r="Q72" i="18"/>
  <c r="V70" i="18"/>
  <c r="Q66" i="18"/>
  <c r="V64" i="18"/>
  <c r="Q60" i="18"/>
  <c r="V58" i="18"/>
  <c r="Q54" i="18"/>
  <c r="V52" i="18"/>
  <c r="Q48" i="18"/>
  <c r="V46" i="18"/>
  <c r="Q42" i="18"/>
  <c r="V40" i="18"/>
  <c r="Q36" i="18"/>
  <c r="V34" i="18"/>
  <c r="Q30" i="18"/>
  <c r="V28" i="18"/>
  <c r="Q24" i="18"/>
  <c r="V22" i="18"/>
  <c r="Q18" i="18"/>
  <c r="V16" i="18"/>
  <c r="Q12" i="18"/>
  <c r="V10" i="18"/>
  <c r="Q6" i="18"/>
  <c r="Q23" i="19"/>
  <c r="Q20" i="19"/>
  <c r="P15" i="19"/>
  <c r="Q12" i="19"/>
  <c r="P11" i="19"/>
  <c r="P8" i="19"/>
  <c r="P6" i="19"/>
  <c r="R4" i="19"/>
  <c r="AH4" i="19" s="1"/>
  <c r="C9" i="18"/>
  <c r="H4" i="18" s="1"/>
  <c r="I4" i="18" s="1"/>
  <c r="J4" i="18" s="1"/>
  <c r="K4" i="18" s="1"/>
  <c r="V79" i="20"/>
  <c r="Q75" i="20"/>
  <c r="V73" i="20"/>
  <c r="Q69" i="20"/>
  <c r="V67" i="20"/>
  <c r="Q63" i="20"/>
  <c r="V61" i="20"/>
  <c r="Q57" i="20"/>
  <c r="V55" i="20"/>
  <c r="Q51" i="20"/>
  <c r="V49" i="20"/>
  <c r="Q45" i="20"/>
  <c r="V43" i="20"/>
  <c r="Q39" i="20"/>
  <c r="V37" i="20"/>
  <c r="Q33" i="20"/>
  <c r="V31" i="20"/>
  <c r="Q27" i="20"/>
  <c r="V25" i="20"/>
  <c r="Q21" i="20"/>
  <c r="V19" i="20"/>
  <c r="Q15" i="20"/>
  <c r="V13" i="20"/>
  <c r="Q9" i="20"/>
  <c r="V7" i="20"/>
  <c r="Q23" i="21"/>
  <c r="V21" i="21"/>
  <c r="Q20" i="21"/>
  <c r="V18" i="21"/>
  <c r="Q17" i="21"/>
  <c r="V15" i="21"/>
  <c r="Q14" i="21"/>
  <c r="V12" i="21"/>
  <c r="Q11" i="21"/>
  <c r="Q8" i="21"/>
  <c r="V23" i="22"/>
  <c r="Q22" i="22"/>
  <c r="V20" i="22"/>
  <c r="Q19" i="22"/>
  <c r="V17" i="22"/>
  <c r="Q16" i="22"/>
  <c r="V14" i="22"/>
  <c r="Q13" i="22"/>
  <c r="V11" i="22"/>
  <c r="Q10" i="22"/>
  <c r="P23" i="24"/>
  <c r="P20" i="24"/>
  <c r="P17" i="24"/>
  <c r="P14" i="24"/>
  <c r="P11" i="24"/>
  <c r="V23" i="25"/>
  <c r="Q23" i="27"/>
  <c r="Q20" i="27"/>
  <c r="Q17" i="27"/>
  <c r="Q14" i="27"/>
  <c r="Q11" i="27"/>
  <c r="P8" i="27"/>
  <c r="P6" i="27"/>
  <c r="P23" i="28"/>
  <c r="R21" i="28"/>
  <c r="P20" i="28"/>
  <c r="R18" i="28"/>
  <c r="Q17" i="28"/>
  <c r="Q14" i="28"/>
  <c r="Q11" i="28"/>
  <c r="P8" i="28"/>
  <c r="P6" i="28"/>
  <c r="R3" i="28"/>
  <c r="AH3" i="28" s="1"/>
  <c r="AQ3" i="28" s="1"/>
  <c r="R22" i="29"/>
  <c r="P21" i="29"/>
  <c r="R19" i="29"/>
  <c r="P17" i="29"/>
  <c r="R15" i="29"/>
  <c r="P14" i="29"/>
  <c r="R12" i="29"/>
  <c r="P11" i="29"/>
  <c r="R9" i="29"/>
  <c r="R5" i="29"/>
  <c r="Q9" i="30"/>
  <c r="P5" i="30"/>
  <c r="P23" i="31"/>
  <c r="P20" i="31"/>
  <c r="P17" i="31"/>
  <c r="P14" i="31"/>
  <c r="P11" i="31"/>
  <c r="R7" i="32"/>
  <c r="R21" i="33"/>
  <c r="R18" i="33"/>
  <c r="R15" i="33"/>
  <c r="R12" i="33"/>
  <c r="R6" i="33"/>
  <c r="P23" i="34"/>
  <c r="R21" i="34"/>
  <c r="P20" i="34"/>
  <c r="R18" i="34"/>
  <c r="P17" i="34"/>
  <c r="R15" i="34"/>
  <c r="P14" i="34"/>
  <c r="R12" i="34"/>
  <c r="P11" i="34"/>
  <c r="R9" i="34"/>
  <c r="P8" i="34"/>
  <c r="P6" i="34"/>
  <c r="R4" i="34"/>
  <c r="AH4" i="34" s="1"/>
  <c r="V4" i="35"/>
  <c r="Y4" i="35" s="1"/>
  <c r="Z4" i="35" s="1"/>
  <c r="Q23" i="36"/>
  <c r="Q20" i="36"/>
  <c r="Q17" i="36"/>
  <c r="Q14" i="36"/>
  <c r="Q11" i="36"/>
  <c r="P8" i="36"/>
  <c r="P6" i="36"/>
  <c r="R4" i="36"/>
  <c r="P23" i="37"/>
  <c r="P20" i="37"/>
  <c r="P17" i="37"/>
  <c r="P14" i="37"/>
  <c r="Q11" i="37"/>
  <c r="P8" i="37"/>
  <c r="P6" i="37"/>
  <c r="P21" i="38"/>
  <c r="P18" i="38"/>
  <c r="Q12" i="38"/>
  <c r="Q9" i="38"/>
  <c r="P5" i="38"/>
  <c r="R23" i="39"/>
  <c r="P22" i="39"/>
  <c r="R20" i="39"/>
  <c r="R16" i="39"/>
  <c r="P15" i="39"/>
  <c r="R13" i="39"/>
  <c r="P12" i="39"/>
  <c r="R10" i="39"/>
  <c r="P9" i="39"/>
  <c r="P5" i="39"/>
  <c r="Q21" i="40"/>
  <c r="Q18" i="40"/>
  <c r="Q15" i="40"/>
  <c r="Q11" i="40"/>
  <c r="P8" i="40"/>
  <c r="P6" i="40"/>
  <c r="V97" i="42"/>
  <c r="V94" i="42"/>
  <c r="V91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Q79" i="44"/>
  <c r="Q76" i="44"/>
  <c r="Q73" i="44"/>
  <c r="Q70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6" i="45"/>
  <c r="R7" i="45"/>
  <c r="X4" i="46"/>
  <c r="C9" i="46"/>
  <c r="Q8" i="22"/>
  <c r="V23" i="23"/>
  <c r="V20" i="23"/>
  <c r="V17" i="23"/>
  <c r="V14" i="23"/>
  <c r="V11" i="23"/>
  <c r="P5" i="24"/>
  <c r="V14" i="26"/>
  <c r="V11" i="26"/>
  <c r="C9" i="32"/>
  <c r="Q15" i="33"/>
  <c r="Q12" i="33"/>
  <c r="Q10" i="45"/>
  <c r="Q8" i="49"/>
  <c r="Q9" i="49"/>
  <c r="Q10" i="49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24" i="49"/>
  <c r="Q25" i="49"/>
  <c r="Q26" i="49"/>
  <c r="Q27" i="49"/>
  <c r="Q28" i="49"/>
  <c r="Q29" i="49"/>
  <c r="Q30" i="49"/>
  <c r="Q31" i="49"/>
  <c r="Q32" i="49"/>
  <c r="Q33" i="49"/>
  <c r="Q34" i="49"/>
  <c r="Q35" i="49"/>
  <c r="Q36" i="49"/>
  <c r="Q37" i="49"/>
  <c r="Q38" i="49"/>
  <c r="Q39" i="49"/>
  <c r="Q40" i="49"/>
  <c r="Q41" i="49"/>
  <c r="Q42" i="49"/>
  <c r="Q43" i="49"/>
  <c r="Q44" i="49"/>
  <c r="Q45" i="49"/>
  <c r="Q46" i="49"/>
  <c r="Q47" i="49"/>
  <c r="Q48" i="49"/>
  <c r="Q49" i="49"/>
  <c r="Q50" i="49"/>
  <c r="Q51" i="49"/>
  <c r="Q52" i="49"/>
  <c r="Q53" i="49"/>
  <c r="Q54" i="49"/>
  <c r="Q55" i="49"/>
  <c r="Q56" i="49"/>
  <c r="Q57" i="49"/>
  <c r="Q58" i="49"/>
  <c r="Q59" i="49"/>
  <c r="Q60" i="49"/>
  <c r="Q61" i="49"/>
  <c r="Q62" i="49"/>
  <c r="Q63" i="49"/>
  <c r="Q64" i="49"/>
  <c r="Q65" i="49"/>
  <c r="Q66" i="49"/>
  <c r="Q67" i="49"/>
  <c r="Q68" i="49"/>
  <c r="Q69" i="49"/>
  <c r="Q70" i="49"/>
  <c r="Q71" i="49"/>
  <c r="Q72" i="49"/>
  <c r="Q73" i="49"/>
  <c r="Q74" i="49"/>
  <c r="Q75" i="49"/>
  <c r="Q76" i="49"/>
  <c r="Q77" i="49"/>
  <c r="Q78" i="49"/>
  <c r="Q79" i="49"/>
  <c r="Q80" i="49"/>
  <c r="Q81" i="49"/>
  <c r="Q82" i="49"/>
  <c r="Q83" i="49"/>
  <c r="Q84" i="49"/>
  <c r="Q85" i="49"/>
  <c r="Q86" i="49"/>
  <c r="Q87" i="49"/>
  <c r="Q88" i="49"/>
  <c r="Q89" i="49"/>
  <c r="C9" i="80"/>
  <c r="C9" i="79"/>
  <c r="H4" i="79" s="1"/>
  <c r="I4" i="79" s="1"/>
  <c r="J4" i="79" s="1"/>
  <c r="K4" i="79" s="1"/>
  <c r="C9" i="73"/>
  <c r="H23" i="73" s="1"/>
  <c r="C9" i="72"/>
  <c r="H21" i="72" s="1"/>
  <c r="C9" i="65"/>
  <c r="H20" i="65" s="1"/>
  <c r="C9" i="63"/>
  <c r="C9" i="81"/>
  <c r="H21" i="81" s="1"/>
  <c r="C9" i="68"/>
  <c r="H23" i="68" s="1"/>
  <c r="C9" i="67"/>
  <c r="C9" i="66"/>
  <c r="C9" i="75"/>
  <c r="H4" i="75" s="1"/>
  <c r="I4" i="75" s="1"/>
  <c r="J4" i="75" s="1"/>
  <c r="K4" i="75" s="1"/>
  <c r="C9" i="74"/>
  <c r="C9" i="69"/>
  <c r="C9" i="77"/>
  <c r="H18" i="77" s="1"/>
  <c r="C9" i="76"/>
  <c r="H21" i="76" s="1"/>
  <c r="C9" i="70"/>
  <c r="C9" i="60"/>
  <c r="H21" i="60" s="1"/>
  <c r="C9" i="59"/>
  <c r="C9" i="78"/>
  <c r="H4" i="78" s="1"/>
  <c r="I4" i="78" s="1"/>
  <c r="J4" i="78" s="1"/>
  <c r="K4" i="78" s="1"/>
  <c r="C9" i="71"/>
  <c r="H4" i="71" s="1"/>
  <c r="I4" i="71" s="1"/>
  <c r="J4" i="71" s="1"/>
  <c r="K4" i="71" s="1"/>
  <c r="C9" i="64"/>
  <c r="H23" i="64" s="1"/>
  <c r="C9" i="62"/>
  <c r="C9" i="61"/>
  <c r="H20" i="61" s="1"/>
  <c r="R16" i="14"/>
  <c r="Q13" i="19"/>
  <c r="Q9" i="19"/>
  <c r="Q14" i="22"/>
  <c r="Q11" i="22"/>
  <c r="Q15" i="28"/>
  <c r="Q12" i="28"/>
  <c r="Q9" i="28"/>
  <c r="P5" i="28"/>
  <c r="R10" i="29"/>
  <c r="R7" i="29"/>
  <c r="P7" i="30"/>
  <c r="P7" i="38"/>
  <c r="P10" i="39"/>
  <c r="P7" i="39"/>
  <c r="C9" i="42"/>
  <c r="H4" i="42" s="1"/>
  <c r="I4" i="42" s="1"/>
  <c r="J4" i="42" s="1"/>
  <c r="K4" i="42" s="1"/>
  <c r="C9" i="43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Q8" i="45"/>
  <c r="P7" i="24"/>
  <c r="AH4" i="26"/>
  <c r="R8" i="29"/>
  <c r="R3" i="29"/>
  <c r="AH3" i="29" s="1"/>
  <c r="AQ3" i="29" s="1"/>
  <c r="P19" i="30"/>
  <c r="P16" i="30"/>
  <c r="P13" i="30"/>
  <c r="R11" i="30"/>
  <c r="P10" i="30"/>
  <c r="R6" i="30"/>
  <c r="Q13" i="33"/>
  <c r="Q13" i="34"/>
  <c r="Q10" i="34"/>
  <c r="R7" i="36"/>
  <c r="P8" i="39"/>
  <c r="C9" i="44"/>
  <c r="P17" i="2"/>
  <c r="P14" i="2"/>
  <c r="P11" i="2"/>
  <c r="R19" i="14"/>
  <c r="Q6" i="11"/>
  <c r="Q12" i="11"/>
  <c r="Q18" i="11"/>
  <c r="Q24" i="11"/>
  <c r="Q28" i="11"/>
  <c r="Q34" i="11"/>
  <c r="Q40" i="11"/>
  <c r="Q44" i="11"/>
  <c r="Q50" i="11"/>
  <c r="Q56" i="11"/>
  <c r="Q60" i="11"/>
  <c r="Q66" i="11"/>
  <c r="Q70" i="11"/>
  <c r="Q76" i="11"/>
  <c r="Q82" i="11"/>
  <c r="Q86" i="11"/>
  <c r="P18" i="12"/>
  <c r="P9" i="12"/>
  <c r="R7" i="14"/>
  <c r="Q57" i="18"/>
  <c r="Q33" i="18"/>
  <c r="Q15" i="18"/>
  <c r="Q17" i="19"/>
  <c r="Q14" i="19"/>
  <c r="R22" i="2"/>
  <c r="P21" i="2"/>
  <c r="R19" i="2"/>
  <c r="P18" i="2"/>
  <c r="R16" i="2"/>
  <c r="P15" i="2"/>
  <c r="R13" i="2"/>
  <c r="P12" i="2"/>
  <c r="R10" i="2"/>
  <c r="P9" i="2"/>
  <c r="R7" i="2"/>
  <c r="P6" i="2"/>
  <c r="R4" i="2"/>
  <c r="R3" i="2"/>
  <c r="AH3" i="2" s="1"/>
  <c r="V4" i="11"/>
  <c r="Y4" i="11" s="1"/>
  <c r="V23" i="12"/>
  <c r="V20" i="12"/>
  <c r="V17" i="12"/>
  <c r="V14" i="12"/>
  <c r="P12" i="12"/>
  <c r="Q5" i="13"/>
  <c r="R23" i="14"/>
  <c r="P22" i="14"/>
  <c r="R20" i="14"/>
  <c r="P19" i="14"/>
  <c r="R17" i="14"/>
  <c r="P16" i="14"/>
  <c r="R14" i="14"/>
  <c r="R10" i="14"/>
  <c r="P7" i="14"/>
  <c r="R6" i="16"/>
  <c r="Q98" i="18"/>
  <c r="V96" i="18"/>
  <c r="Q92" i="18"/>
  <c r="V90" i="18"/>
  <c r="Q86" i="18"/>
  <c r="V84" i="18"/>
  <c r="Q80" i="18"/>
  <c r="V78" i="18"/>
  <c r="Q74" i="18"/>
  <c r="V72" i="18"/>
  <c r="Q68" i="18"/>
  <c r="V66" i="18"/>
  <c r="Q62" i="18"/>
  <c r="V60" i="18"/>
  <c r="Q56" i="18"/>
  <c r="V54" i="18"/>
  <c r="Q50" i="18"/>
  <c r="V48" i="18"/>
  <c r="Q44" i="18"/>
  <c r="V42" i="18"/>
  <c r="Q38" i="18"/>
  <c r="V36" i="18"/>
  <c r="Q32" i="18"/>
  <c r="V30" i="18"/>
  <c r="Q26" i="18"/>
  <c r="V24" i="18"/>
  <c r="Q20" i="18"/>
  <c r="V18" i="18"/>
  <c r="Q14" i="18"/>
  <c r="V12" i="18"/>
  <c r="Q8" i="18"/>
  <c r="V6" i="18"/>
  <c r="P3" i="18"/>
  <c r="AF3" i="18" s="1"/>
  <c r="AO3" i="18" s="1"/>
  <c r="Q22" i="19"/>
  <c r="Q18" i="19"/>
  <c r="P17" i="19"/>
  <c r="R8" i="19"/>
  <c r="P7" i="19"/>
  <c r="C9" i="16"/>
  <c r="Q77" i="20"/>
  <c r="V75" i="20"/>
  <c r="Q71" i="20"/>
  <c r="V69" i="20"/>
  <c r="Q65" i="20"/>
  <c r="V63" i="20"/>
  <c r="Q59" i="20"/>
  <c r="V57" i="20"/>
  <c r="Q53" i="20"/>
  <c r="V51" i="20"/>
  <c r="Q47" i="20"/>
  <c r="V45" i="20"/>
  <c r="Q41" i="20"/>
  <c r="V39" i="20"/>
  <c r="Q35" i="20"/>
  <c r="V33" i="20"/>
  <c r="Q29" i="20"/>
  <c r="V27" i="20"/>
  <c r="Q23" i="20"/>
  <c r="V21" i="20"/>
  <c r="Q17" i="20"/>
  <c r="V15" i="20"/>
  <c r="Q11" i="20"/>
  <c r="V9" i="20"/>
  <c r="Q5" i="20"/>
  <c r="V23" i="21"/>
  <c r="Q22" i="21"/>
  <c r="V20" i="21"/>
  <c r="Q19" i="21"/>
  <c r="V17" i="21"/>
  <c r="Q16" i="21"/>
  <c r="V14" i="21"/>
  <c r="Q13" i="21"/>
  <c r="V22" i="22"/>
  <c r="Q21" i="22"/>
  <c r="V19" i="22"/>
  <c r="Q18" i="22"/>
  <c r="V16" i="22"/>
  <c r="Q15" i="22"/>
  <c r="V13" i="22"/>
  <c r="Q12" i="22"/>
  <c r="P22" i="24"/>
  <c r="P19" i="24"/>
  <c r="P16" i="24"/>
  <c r="P13" i="24"/>
  <c r="P10" i="24"/>
  <c r="V22" i="25"/>
  <c r="Q22" i="27"/>
  <c r="Q19" i="27"/>
  <c r="Q16" i="27"/>
  <c r="Q13" i="27"/>
  <c r="Q10" i="27"/>
  <c r="P7" i="27"/>
  <c r="R23" i="28"/>
  <c r="P22" i="28"/>
  <c r="R20" i="28"/>
  <c r="P19" i="28"/>
  <c r="Q16" i="28"/>
  <c r="Q13" i="28"/>
  <c r="Q10" i="28"/>
  <c r="R8" i="28"/>
  <c r="P7" i="28"/>
  <c r="P23" i="29"/>
  <c r="R21" i="29"/>
  <c r="P20" i="29"/>
  <c r="R17" i="29"/>
  <c r="P16" i="29"/>
  <c r="R14" i="29"/>
  <c r="P13" i="29"/>
  <c r="R11" i="29"/>
  <c r="P10" i="29"/>
  <c r="Q8" i="29"/>
  <c r="R6" i="29"/>
  <c r="P8" i="30"/>
  <c r="P6" i="30"/>
  <c r="R4" i="30"/>
  <c r="AH4" i="30" s="1"/>
  <c r="P22" i="31"/>
  <c r="P19" i="31"/>
  <c r="P16" i="31"/>
  <c r="P13" i="31"/>
  <c r="P10" i="31"/>
  <c r="Q8" i="31"/>
  <c r="R23" i="33"/>
  <c r="R20" i="33"/>
  <c r="R17" i="33"/>
  <c r="R14" i="33"/>
  <c r="R11" i="33"/>
  <c r="Q10" i="33"/>
  <c r="R8" i="33"/>
  <c r="R7" i="33"/>
  <c r="R23" i="34"/>
  <c r="P22" i="34"/>
  <c r="R20" i="34"/>
  <c r="P19" i="34"/>
  <c r="R17" i="34"/>
  <c r="P16" i="34"/>
  <c r="R14" i="34"/>
  <c r="P13" i="34"/>
  <c r="R11" i="34"/>
  <c r="P10" i="34"/>
  <c r="R8" i="34"/>
  <c r="P7" i="34"/>
  <c r="R3" i="34"/>
  <c r="AH3" i="34" s="1"/>
  <c r="AQ3" i="34" s="1"/>
  <c r="V97" i="35"/>
  <c r="V96" i="35"/>
  <c r="V95" i="35"/>
  <c r="V94" i="35"/>
  <c r="V93" i="35"/>
  <c r="V92" i="35"/>
  <c r="V91" i="35"/>
  <c r="V90" i="35"/>
  <c r="V89" i="35"/>
  <c r="V88" i="35"/>
  <c r="V87" i="35"/>
  <c r="V86" i="35"/>
  <c r="V85" i="35"/>
  <c r="V84" i="35"/>
  <c r="V83" i="35"/>
  <c r="V82" i="35"/>
  <c r="V81" i="35"/>
  <c r="V80" i="35"/>
  <c r="V79" i="35"/>
  <c r="V78" i="35"/>
  <c r="V77" i="35"/>
  <c r="V76" i="35"/>
  <c r="V75" i="35"/>
  <c r="V74" i="35"/>
  <c r="V73" i="35"/>
  <c r="V72" i="35"/>
  <c r="V71" i="35"/>
  <c r="V70" i="35"/>
  <c r="V69" i="35"/>
  <c r="V68" i="35"/>
  <c r="V67" i="35"/>
  <c r="V66" i="35"/>
  <c r="V65" i="35"/>
  <c r="V64" i="35"/>
  <c r="V63" i="35"/>
  <c r="V62" i="35"/>
  <c r="V61" i="35"/>
  <c r="V60" i="35"/>
  <c r="V59" i="35"/>
  <c r="V58" i="35"/>
  <c r="V57" i="35"/>
  <c r="V56" i="35"/>
  <c r="V55" i="35"/>
  <c r="V54" i="35"/>
  <c r="V53" i="35"/>
  <c r="V52" i="35"/>
  <c r="V51" i="35"/>
  <c r="V50" i="35"/>
  <c r="V49" i="35"/>
  <c r="V48" i="35"/>
  <c r="V47" i="35"/>
  <c r="V46" i="35"/>
  <c r="V45" i="35"/>
  <c r="V44" i="35"/>
  <c r="V43" i="35"/>
  <c r="V42" i="35"/>
  <c r="V41" i="35"/>
  <c r="V40" i="35"/>
  <c r="V39" i="35"/>
  <c r="V38" i="35"/>
  <c r="V37" i="35"/>
  <c r="V36" i="35"/>
  <c r="V35" i="35"/>
  <c r="V34" i="35"/>
  <c r="V33" i="35"/>
  <c r="V32" i="35"/>
  <c r="V31" i="35"/>
  <c r="V30" i="35"/>
  <c r="V29" i="35"/>
  <c r="V28" i="35"/>
  <c r="V27" i="35"/>
  <c r="V26" i="35"/>
  <c r="V25" i="35"/>
  <c r="V24" i="35"/>
  <c r="V23" i="35"/>
  <c r="V22" i="35"/>
  <c r="V21" i="35"/>
  <c r="V20" i="35"/>
  <c r="V19" i="35"/>
  <c r="V18" i="35"/>
  <c r="V17" i="35"/>
  <c r="V16" i="35"/>
  <c r="V15" i="35"/>
  <c r="V14" i="35"/>
  <c r="V13" i="35"/>
  <c r="V12" i="35"/>
  <c r="V11" i="35"/>
  <c r="V10" i="35"/>
  <c r="V9" i="35"/>
  <c r="V8" i="35"/>
  <c r="Q22" i="36"/>
  <c r="Q19" i="36"/>
  <c r="Q16" i="36"/>
  <c r="Q13" i="36"/>
  <c r="Q10" i="36"/>
  <c r="R8" i="36"/>
  <c r="P7" i="36"/>
  <c r="R3" i="36"/>
  <c r="AH3" i="36" s="1"/>
  <c r="AQ3" i="36" s="1"/>
  <c r="P22" i="37"/>
  <c r="P19" i="37"/>
  <c r="P16" i="37"/>
  <c r="P13" i="37"/>
  <c r="V11" i="37"/>
  <c r="Q10" i="37"/>
  <c r="P7" i="37"/>
  <c r="P23" i="38"/>
  <c r="P20" i="38"/>
  <c r="P17" i="38"/>
  <c r="Q14" i="38"/>
  <c r="P8" i="38"/>
  <c r="P6" i="38"/>
  <c r="R22" i="39"/>
  <c r="P21" i="39"/>
  <c r="R19" i="39"/>
  <c r="P17" i="39"/>
  <c r="R15" i="39"/>
  <c r="P14" i="39"/>
  <c r="R12" i="39"/>
  <c r="P11" i="39"/>
  <c r="R9" i="39"/>
  <c r="P6" i="39"/>
  <c r="R3" i="39"/>
  <c r="AH3" i="39" s="1"/>
  <c r="AQ3" i="39" s="1"/>
  <c r="C9" i="35"/>
  <c r="H4" i="35" s="1"/>
  <c r="I4" i="35" s="1"/>
  <c r="J4" i="35" s="1"/>
  <c r="K4" i="35" s="1"/>
  <c r="Q23" i="40"/>
  <c r="Q20" i="40"/>
  <c r="Q17" i="40"/>
  <c r="R14" i="40"/>
  <c r="Q13" i="40"/>
  <c r="Q10" i="40"/>
  <c r="R8" i="40"/>
  <c r="P7" i="40"/>
  <c r="Q9" i="44"/>
  <c r="Q8" i="44"/>
  <c r="V68" i="47"/>
  <c r="V66" i="47"/>
  <c r="V64" i="47"/>
  <c r="V62" i="47"/>
  <c r="V60" i="47"/>
  <c r="V58" i="47"/>
  <c r="V56" i="47"/>
  <c r="V54" i="47"/>
  <c r="V52" i="47"/>
  <c r="V50" i="47"/>
  <c r="V48" i="47"/>
  <c r="V46" i="47"/>
  <c r="V44" i="47"/>
  <c r="V42" i="47"/>
  <c r="V40" i="47"/>
  <c r="V38" i="47"/>
  <c r="V36" i="47"/>
  <c r="V34" i="47"/>
  <c r="V32" i="47"/>
  <c r="V30" i="47"/>
  <c r="V28" i="47"/>
  <c r="V26" i="47"/>
  <c r="V24" i="47"/>
  <c r="V22" i="47"/>
  <c r="V20" i="47"/>
  <c r="V18" i="47"/>
  <c r="V16" i="47"/>
  <c r="V14" i="47"/>
  <c r="V12" i="47"/>
  <c r="R22" i="14"/>
  <c r="R13" i="14"/>
  <c r="V5" i="15"/>
  <c r="Q8" i="11"/>
  <c r="Q16" i="11"/>
  <c r="Q22" i="11"/>
  <c r="Q30" i="11"/>
  <c r="Q38" i="11"/>
  <c r="Q46" i="11"/>
  <c r="Q52" i="11"/>
  <c r="Q58" i="11"/>
  <c r="Q64" i="11"/>
  <c r="Q74" i="11"/>
  <c r="Q80" i="11"/>
  <c r="P7" i="12"/>
  <c r="Q45" i="18"/>
  <c r="Q39" i="18"/>
  <c r="Q21" i="18"/>
  <c r="R23" i="2"/>
  <c r="C9" i="100"/>
  <c r="C9" i="99"/>
  <c r="C9" i="97"/>
  <c r="C9" i="86"/>
  <c r="C9" i="53"/>
  <c r="C9" i="48"/>
  <c r="H4" i="48" s="1"/>
  <c r="I4" i="48" s="1"/>
  <c r="J4" i="48" s="1"/>
  <c r="K4" i="48" s="1"/>
  <c r="C9" i="102"/>
  <c r="C9" i="96"/>
  <c r="C9" i="95"/>
  <c r="C9" i="85"/>
  <c r="C9" i="98"/>
  <c r="C9" i="93"/>
  <c r="C9" i="54"/>
  <c r="C9" i="51"/>
  <c r="C9" i="49"/>
  <c r="C9" i="92"/>
  <c r="C9" i="91"/>
  <c r="C9" i="89"/>
  <c r="C9" i="50"/>
  <c r="H4" i="50" s="1"/>
  <c r="I4" i="50" s="1"/>
  <c r="J4" i="50" s="1"/>
  <c r="K4" i="50" s="1"/>
  <c r="C9" i="45"/>
  <c r="C9" i="94"/>
  <c r="C9" i="88"/>
  <c r="C9" i="87"/>
  <c r="C9" i="55"/>
  <c r="C9" i="52"/>
  <c r="C9" i="105"/>
  <c r="C9" i="104"/>
  <c r="C9" i="103"/>
  <c r="C9" i="101"/>
  <c r="C9" i="90"/>
  <c r="C9" i="84"/>
  <c r="C9" i="83"/>
  <c r="Y4" i="10"/>
  <c r="V6" i="11"/>
  <c r="V8" i="11"/>
  <c r="V10" i="11"/>
  <c r="V12" i="11"/>
  <c r="V14" i="11"/>
  <c r="V16" i="11"/>
  <c r="V18" i="11"/>
  <c r="V20" i="11"/>
  <c r="V22" i="11"/>
  <c r="V24" i="11"/>
  <c r="V26" i="11"/>
  <c r="V28" i="11"/>
  <c r="V30" i="11"/>
  <c r="V32" i="11"/>
  <c r="V34" i="11"/>
  <c r="V36" i="11"/>
  <c r="V38" i="11"/>
  <c r="V40" i="11"/>
  <c r="V42" i="11"/>
  <c r="V44" i="11"/>
  <c r="V46" i="11"/>
  <c r="V48" i="11"/>
  <c r="V50" i="11"/>
  <c r="V52" i="11"/>
  <c r="V54" i="11"/>
  <c r="V56" i="11"/>
  <c r="V58" i="11"/>
  <c r="V60" i="11"/>
  <c r="V62" i="11"/>
  <c r="V64" i="11"/>
  <c r="V66" i="11"/>
  <c r="V68" i="11"/>
  <c r="V70" i="11"/>
  <c r="V72" i="11"/>
  <c r="V74" i="11"/>
  <c r="V76" i="11"/>
  <c r="V78" i="11"/>
  <c r="V80" i="11"/>
  <c r="V82" i="11"/>
  <c r="V84" i="11"/>
  <c r="V86" i="11"/>
  <c r="P22" i="12"/>
  <c r="P19" i="12"/>
  <c r="P16" i="12"/>
  <c r="P6" i="12"/>
  <c r="R4" i="13"/>
  <c r="V21" i="14"/>
  <c r="V18" i="14"/>
  <c r="V15" i="14"/>
  <c r="V6" i="15"/>
  <c r="Q97" i="18"/>
  <c r="V95" i="18"/>
  <c r="Q91" i="18"/>
  <c r="V89" i="18"/>
  <c r="Q85" i="18"/>
  <c r="V83" i="18"/>
  <c r="Q79" i="18"/>
  <c r="V77" i="18"/>
  <c r="Q73" i="18"/>
  <c r="V71" i="18"/>
  <c r="Q67" i="18"/>
  <c r="V65" i="18"/>
  <c r="Q61" i="18"/>
  <c r="V59" i="18"/>
  <c r="Q55" i="18"/>
  <c r="V53" i="18"/>
  <c r="Q49" i="18"/>
  <c r="V47" i="18"/>
  <c r="Q43" i="18"/>
  <c r="V41" i="18"/>
  <c r="Q37" i="18"/>
  <c r="V35" i="18"/>
  <c r="Q31" i="18"/>
  <c r="V29" i="18"/>
  <c r="Q25" i="18"/>
  <c r="V23" i="18"/>
  <c r="Q19" i="18"/>
  <c r="V17" i="18"/>
  <c r="Q13" i="18"/>
  <c r="V11" i="18"/>
  <c r="P22" i="19"/>
  <c r="Q19" i="19"/>
  <c r="Q15" i="19"/>
  <c r="Q11" i="19"/>
  <c r="Q76" i="20"/>
  <c r="V74" i="20"/>
  <c r="Q70" i="20"/>
  <c r="V68" i="20"/>
  <c r="Q64" i="20"/>
  <c r="V62" i="20"/>
  <c r="Q58" i="20"/>
  <c r="V56" i="20"/>
  <c r="Q52" i="20"/>
  <c r="V50" i="20"/>
  <c r="Q46" i="20"/>
  <c r="V44" i="20"/>
  <c r="Q40" i="20"/>
  <c r="V38" i="20"/>
  <c r="Q34" i="20"/>
  <c r="V32" i="20"/>
  <c r="Q28" i="20"/>
  <c r="V26" i="20"/>
  <c r="Q22" i="20"/>
  <c r="V20" i="20"/>
  <c r="Q16" i="20"/>
  <c r="V14" i="20"/>
  <c r="V8" i="20"/>
  <c r="V22" i="23"/>
  <c r="V19" i="23"/>
  <c r="V16" i="23"/>
  <c r="V13" i="23"/>
  <c r="P5" i="23"/>
  <c r="P8" i="24"/>
  <c r="P6" i="24"/>
  <c r="V19" i="25"/>
  <c r="V16" i="25"/>
  <c r="V13" i="25"/>
  <c r="V22" i="26"/>
  <c r="V19" i="26"/>
  <c r="V16" i="26"/>
  <c r="V13" i="26"/>
  <c r="Q12" i="26"/>
  <c r="P22" i="27"/>
  <c r="P19" i="27"/>
  <c r="P16" i="27"/>
  <c r="P13" i="27"/>
  <c r="P10" i="27"/>
  <c r="Q23" i="28"/>
  <c r="Q20" i="28"/>
  <c r="R17" i="28"/>
  <c r="P16" i="28"/>
  <c r="R14" i="28"/>
  <c r="P13" i="28"/>
  <c r="R11" i="28"/>
  <c r="P10" i="28"/>
  <c r="R18" i="29"/>
  <c r="Q14" i="29"/>
  <c r="P8" i="29"/>
  <c r="P6" i="29"/>
  <c r="P23" i="30"/>
  <c r="R21" i="30"/>
  <c r="P20" i="30"/>
  <c r="R18" i="30"/>
  <c r="P17" i="30"/>
  <c r="R15" i="30"/>
  <c r="P14" i="30"/>
  <c r="R12" i="30"/>
  <c r="P11" i="30"/>
  <c r="R9" i="30"/>
  <c r="Q14" i="31"/>
  <c r="P8" i="31"/>
  <c r="Q23" i="33"/>
  <c r="Q20" i="33"/>
  <c r="Q17" i="33"/>
  <c r="Q14" i="33"/>
  <c r="Q11" i="33"/>
  <c r="P10" i="33"/>
  <c r="P7" i="33"/>
  <c r="Q23" i="34"/>
  <c r="Q20" i="34"/>
  <c r="Q17" i="34"/>
  <c r="Q14" i="34"/>
  <c r="Q11" i="34"/>
  <c r="R23" i="36"/>
  <c r="P22" i="36"/>
  <c r="R20" i="36"/>
  <c r="P19" i="36"/>
  <c r="R17" i="36"/>
  <c r="P16" i="36"/>
  <c r="R14" i="36"/>
  <c r="P13" i="36"/>
  <c r="R11" i="36"/>
  <c r="P10" i="36"/>
  <c r="Q23" i="37"/>
  <c r="Q20" i="37"/>
  <c r="Q17" i="37"/>
  <c r="Q14" i="37"/>
  <c r="P10" i="37"/>
  <c r="P14" i="38"/>
  <c r="P11" i="38"/>
  <c r="V23" i="39"/>
  <c r="V20" i="39"/>
  <c r="V16" i="39"/>
  <c r="V13" i="39"/>
  <c r="R5" i="39"/>
  <c r="P23" i="40"/>
  <c r="R21" i="40"/>
  <c r="P20" i="40"/>
  <c r="R18" i="40"/>
  <c r="P17" i="40"/>
  <c r="R15" i="40"/>
  <c r="Q14" i="40"/>
  <c r="P13" i="40"/>
  <c r="R11" i="40"/>
  <c r="P10" i="40"/>
  <c r="R6" i="40"/>
  <c r="C9" i="41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O15" i="62"/>
  <c r="P15" i="62" s="1"/>
  <c r="O23" i="62"/>
  <c r="O18" i="62"/>
  <c r="P18" i="62" s="1"/>
  <c r="O8" i="62"/>
  <c r="P8" i="62" s="1"/>
  <c r="O7" i="62"/>
  <c r="P7" i="62" s="1"/>
  <c r="O17" i="62"/>
  <c r="P17" i="62" s="1"/>
  <c r="O12" i="62"/>
  <c r="P12" i="62" s="1"/>
  <c r="O20" i="62"/>
  <c r="V4" i="75"/>
  <c r="Y4" i="75" s="1"/>
  <c r="V5" i="75"/>
  <c r="Q5" i="76"/>
  <c r="Q5" i="77"/>
  <c r="V6" i="77"/>
  <c r="V4" i="89"/>
  <c r="Y4" i="89" s="1"/>
  <c r="V69" i="46"/>
  <c r="V68" i="46"/>
  <c r="V67" i="46"/>
  <c r="V66" i="46"/>
  <c r="V65" i="46"/>
  <c r="V64" i="46"/>
  <c r="V63" i="46"/>
  <c r="V62" i="46"/>
  <c r="V61" i="46"/>
  <c r="V60" i="46"/>
  <c r="V59" i="46"/>
  <c r="V58" i="46"/>
  <c r="V57" i="46"/>
  <c r="V56" i="46"/>
  <c r="V55" i="46"/>
  <c r="V54" i="46"/>
  <c r="V53" i="46"/>
  <c r="V52" i="46"/>
  <c r="V51" i="46"/>
  <c r="V50" i="46"/>
  <c r="V49" i="46"/>
  <c r="V48" i="46"/>
  <c r="V47" i="46"/>
  <c r="V46" i="46"/>
  <c r="V45" i="46"/>
  <c r="V44" i="46"/>
  <c r="V43" i="46"/>
  <c r="V42" i="46"/>
  <c r="V41" i="46"/>
  <c r="V40" i="46"/>
  <c r="V39" i="46"/>
  <c r="V38" i="46"/>
  <c r="V37" i="46"/>
  <c r="V36" i="46"/>
  <c r="V35" i="46"/>
  <c r="V34" i="46"/>
  <c r="V33" i="46"/>
  <c r="V32" i="46"/>
  <c r="V31" i="46"/>
  <c r="V30" i="46"/>
  <c r="V29" i="46"/>
  <c r="V28" i="46"/>
  <c r="V27" i="46"/>
  <c r="V26" i="46"/>
  <c r="V25" i="46"/>
  <c r="V24" i="46"/>
  <c r="V23" i="46"/>
  <c r="V22" i="46"/>
  <c r="V21" i="46"/>
  <c r="V20" i="46"/>
  <c r="V19" i="46"/>
  <c r="V18" i="46"/>
  <c r="V17" i="46"/>
  <c r="V16" i="46"/>
  <c r="V15" i="46"/>
  <c r="V14" i="46"/>
  <c r="V13" i="46"/>
  <c r="V12" i="46"/>
  <c r="V11" i="46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R6" i="52"/>
  <c r="R6" i="55"/>
  <c r="V5" i="60"/>
  <c r="V7" i="64"/>
  <c r="V4" i="67"/>
  <c r="Y4" i="67" s="1"/>
  <c r="V5" i="67"/>
  <c r="R4" i="68"/>
  <c r="V6" i="68"/>
  <c r="R4" i="69"/>
  <c r="Q5" i="69"/>
  <c r="V6" i="69"/>
  <c r="Q5" i="71"/>
  <c r="Q7" i="71"/>
  <c r="V9" i="71"/>
  <c r="V6" i="74"/>
  <c r="V4" i="76"/>
  <c r="Y4" i="76" s="1"/>
  <c r="V8" i="76"/>
  <c r="V4" i="77"/>
  <c r="Y4" i="77" s="1"/>
  <c r="R5" i="77"/>
  <c r="V8" i="77"/>
  <c r="Q5" i="83"/>
  <c r="Q7" i="83"/>
  <c r="V9" i="83"/>
  <c r="Q5" i="84"/>
  <c r="Q7" i="84"/>
  <c r="V9" i="84"/>
  <c r="R5" i="86"/>
  <c r="V6" i="87"/>
  <c r="V6" i="88"/>
  <c r="R3" i="89"/>
  <c r="AH3" i="89" s="1"/>
  <c r="AQ3" i="89" s="1"/>
  <c r="Q6" i="89"/>
  <c r="V8" i="89"/>
  <c r="R3" i="91"/>
  <c r="AH3" i="91" s="1"/>
  <c r="AQ3" i="91" s="1"/>
  <c r="Q6" i="91"/>
  <c r="V8" i="91"/>
  <c r="R3" i="92"/>
  <c r="Q6" i="92"/>
  <c r="V8" i="92"/>
  <c r="V4" i="93"/>
  <c r="Y4" i="93" s="1"/>
  <c r="V5" i="95"/>
  <c r="V5" i="96"/>
  <c r="V6" i="98"/>
  <c r="Q5" i="101"/>
  <c r="Q7" i="101"/>
  <c r="V9" i="101"/>
  <c r="Q5" i="103"/>
  <c r="Q7" i="103"/>
  <c r="V9" i="103"/>
  <c r="Q5" i="104"/>
  <c r="Q7" i="104"/>
  <c r="V9" i="104"/>
  <c r="Q5" i="105"/>
  <c r="P3" i="41"/>
  <c r="AF3" i="41" s="1"/>
  <c r="AI3" i="41" s="1"/>
  <c r="R7" i="51"/>
  <c r="R69" i="52"/>
  <c r="R68" i="52"/>
  <c r="R67" i="52"/>
  <c r="R66" i="52"/>
  <c r="R65" i="52"/>
  <c r="R64" i="52"/>
  <c r="R63" i="52"/>
  <c r="R62" i="52"/>
  <c r="R61" i="52"/>
  <c r="R60" i="52"/>
  <c r="R59" i="52"/>
  <c r="R58" i="52"/>
  <c r="R57" i="52"/>
  <c r="R56" i="52"/>
  <c r="R55" i="52"/>
  <c r="R54" i="52"/>
  <c r="R53" i="52"/>
  <c r="R52" i="52"/>
  <c r="R51" i="52"/>
  <c r="R50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17" i="52"/>
  <c r="R16" i="52"/>
  <c r="R15" i="52"/>
  <c r="R14" i="52"/>
  <c r="R13" i="52"/>
  <c r="R12" i="52"/>
  <c r="R11" i="52"/>
  <c r="R10" i="52"/>
  <c r="R9" i="52"/>
  <c r="R7" i="54"/>
  <c r="R89" i="55"/>
  <c r="R88" i="55"/>
  <c r="R87" i="55"/>
  <c r="R86" i="55"/>
  <c r="R85" i="55"/>
  <c r="R84" i="55"/>
  <c r="R83" i="55"/>
  <c r="R82" i="55"/>
  <c r="R81" i="55"/>
  <c r="R80" i="55"/>
  <c r="R79" i="55"/>
  <c r="R78" i="55"/>
  <c r="R77" i="55"/>
  <c r="R76" i="55"/>
  <c r="R75" i="55"/>
  <c r="R74" i="55"/>
  <c r="R73" i="55"/>
  <c r="R72" i="55"/>
  <c r="R71" i="55"/>
  <c r="R70" i="55"/>
  <c r="R69" i="55"/>
  <c r="R68" i="55"/>
  <c r="R67" i="55"/>
  <c r="R66" i="55"/>
  <c r="R65" i="55"/>
  <c r="R64" i="55"/>
  <c r="R63" i="55"/>
  <c r="R62" i="55"/>
  <c r="R61" i="55"/>
  <c r="R60" i="55"/>
  <c r="R59" i="55"/>
  <c r="R58" i="55"/>
  <c r="R57" i="55"/>
  <c r="R56" i="55"/>
  <c r="R55" i="55"/>
  <c r="R54" i="55"/>
  <c r="R53" i="55"/>
  <c r="R52" i="55"/>
  <c r="R51" i="55"/>
  <c r="R50" i="55"/>
  <c r="R49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17" i="55"/>
  <c r="R16" i="55"/>
  <c r="R15" i="55"/>
  <c r="R14" i="55"/>
  <c r="R13" i="55"/>
  <c r="R12" i="55"/>
  <c r="R11" i="55"/>
  <c r="R10" i="55"/>
  <c r="R9" i="55"/>
  <c r="V7" i="59"/>
  <c r="V7" i="60"/>
  <c r="V4" i="68"/>
  <c r="Y4" i="68" s="1"/>
  <c r="R5" i="68"/>
  <c r="V4" i="69"/>
  <c r="Y4" i="69" s="1"/>
  <c r="R5" i="69"/>
  <c r="V8" i="69"/>
  <c r="V4" i="70"/>
  <c r="Y4" i="70" s="1"/>
  <c r="V5" i="70"/>
  <c r="V7" i="70"/>
  <c r="R4" i="71"/>
  <c r="R5" i="71"/>
  <c r="Q5" i="74"/>
  <c r="V8" i="75"/>
  <c r="V5" i="76"/>
  <c r="V5" i="77"/>
  <c r="V4" i="79"/>
  <c r="Y4" i="79" s="1"/>
  <c r="R4" i="81"/>
  <c r="V6" i="81"/>
  <c r="R5" i="83"/>
  <c r="R5" i="84"/>
  <c r="Q5" i="87"/>
  <c r="Q5" i="88"/>
  <c r="V6" i="89"/>
  <c r="V6" i="91"/>
  <c r="V6" i="92"/>
  <c r="V8" i="93"/>
  <c r="V5" i="94"/>
  <c r="V7" i="94"/>
  <c r="V4" i="95"/>
  <c r="Y4" i="95" s="1"/>
  <c r="V4" i="96"/>
  <c r="Y4" i="96" s="1"/>
  <c r="V5" i="97"/>
  <c r="Q5" i="98"/>
  <c r="Q7" i="98"/>
  <c r="V8" i="98"/>
  <c r="R5" i="101"/>
  <c r="R5" i="103"/>
  <c r="R5" i="104"/>
  <c r="R5" i="105"/>
  <c r="R6" i="51"/>
  <c r="Q69" i="52"/>
  <c r="Q68" i="52"/>
  <c r="Q67" i="52"/>
  <c r="Q66" i="52"/>
  <c r="Q65" i="52"/>
  <c r="Q64" i="52"/>
  <c r="Q63" i="52"/>
  <c r="Q62" i="52"/>
  <c r="Q61" i="52"/>
  <c r="Q60" i="52"/>
  <c r="Q59" i="52"/>
  <c r="Q58" i="52"/>
  <c r="Q57" i="52"/>
  <c r="Q56" i="52"/>
  <c r="Q55" i="52"/>
  <c r="Q54" i="52"/>
  <c r="Q53" i="52"/>
  <c r="Q52" i="52"/>
  <c r="Q51" i="52"/>
  <c r="Q50" i="52"/>
  <c r="Q49" i="52"/>
  <c r="Q48" i="52"/>
  <c r="Q47" i="52"/>
  <c r="Q46" i="52"/>
  <c r="Q45" i="52"/>
  <c r="Q44" i="52"/>
  <c r="Q43" i="52"/>
  <c r="Q42" i="52"/>
  <c r="Q41" i="52"/>
  <c r="Q40" i="52"/>
  <c r="Q39" i="52"/>
  <c r="Q38" i="52"/>
  <c r="Q37" i="52"/>
  <c r="Q36" i="52"/>
  <c r="Q35" i="52"/>
  <c r="Q34" i="52"/>
  <c r="Q33" i="52"/>
  <c r="Q32" i="52"/>
  <c r="Q31" i="52"/>
  <c r="Q30" i="52"/>
  <c r="Q29" i="52"/>
  <c r="Q28" i="52"/>
  <c r="Q27" i="52"/>
  <c r="Q26" i="52"/>
  <c r="Q25" i="52"/>
  <c r="Q24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11" i="52"/>
  <c r="Q10" i="52"/>
  <c r="Q9" i="52"/>
  <c r="R6" i="54"/>
  <c r="Q89" i="55"/>
  <c r="Q88" i="55"/>
  <c r="Q87" i="55"/>
  <c r="Q86" i="55"/>
  <c r="Q85" i="55"/>
  <c r="Q84" i="55"/>
  <c r="Q83" i="55"/>
  <c r="Q82" i="55"/>
  <c r="Q81" i="55"/>
  <c r="Q80" i="55"/>
  <c r="Q79" i="55"/>
  <c r="Q78" i="55"/>
  <c r="Q77" i="55"/>
  <c r="Q76" i="55"/>
  <c r="Q75" i="55"/>
  <c r="Q74" i="55"/>
  <c r="Q73" i="55"/>
  <c r="Q72" i="55"/>
  <c r="Q71" i="55"/>
  <c r="Q70" i="55"/>
  <c r="Q69" i="55"/>
  <c r="Q68" i="55"/>
  <c r="Q67" i="55"/>
  <c r="Q66" i="55"/>
  <c r="Q65" i="55"/>
  <c r="Q64" i="55"/>
  <c r="Q63" i="55"/>
  <c r="Q62" i="55"/>
  <c r="Q61" i="55"/>
  <c r="Q60" i="55"/>
  <c r="Q59" i="55"/>
  <c r="Q58" i="55"/>
  <c r="Q57" i="55"/>
  <c r="Q56" i="55"/>
  <c r="Q55" i="55"/>
  <c r="Q54" i="55"/>
  <c r="Q53" i="55"/>
  <c r="Q52" i="55"/>
  <c r="Q51" i="55"/>
  <c r="Q50" i="55"/>
  <c r="Q49" i="55"/>
  <c r="Q48" i="55"/>
  <c r="Q47" i="55"/>
  <c r="Q46" i="55"/>
  <c r="Q45" i="55"/>
  <c r="Q44" i="55"/>
  <c r="Q43" i="55"/>
  <c r="Q42" i="55"/>
  <c r="Q41" i="55"/>
  <c r="Q40" i="55"/>
  <c r="Q39" i="55"/>
  <c r="Q38" i="55"/>
  <c r="Q37" i="55"/>
  <c r="Q36" i="55"/>
  <c r="Q35" i="55"/>
  <c r="Q34" i="55"/>
  <c r="Q33" i="55"/>
  <c r="Q32" i="55"/>
  <c r="Q31" i="55"/>
  <c r="Q30" i="55"/>
  <c r="Q29" i="55"/>
  <c r="Q28" i="55"/>
  <c r="Q27" i="55"/>
  <c r="Q26" i="55"/>
  <c r="Q25" i="55"/>
  <c r="Q24" i="55"/>
  <c r="Q23" i="55"/>
  <c r="Q22" i="55"/>
  <c r="Q21" i="55"/>
  <c r="Q20" i="55"/>
  <c r="Q19" i="55"/>
  <c r="Q18" i="55"/>
  <c r="Q17" i="55"/>
  <c r="Q16" i="55"/>
  <c r="Q15" i="55"/>
  <c r="Q14" i="55"/>
  <c r="Q13" i="55"/>
  <c r="Q12" i="55"/>
  <c r="Q11" i="55"/>
  <c r="Q10" i="55"/>
  <c r="Q9" i="55"/>
  <c r="R4" i="65"/>
  <c r="V8" i="67"/>
  <c r="V5" i="68"/>
  <c r="O7" i="68"/>
  <c r="P7" i="68" s="1"/>
  <c r="V8" i="68"/>
  <c r="V4" i="71"/>
  <c r="Y4" i="71" s="1"/>
  <c r="R4" i="73"/>
  <c r="V6" i="75"/>
  <c r="V7" i="76"/>
  <c r="V7" i="77"/>
  <c r="R4" i="80"/>
  <c r="V4" i="81"/>
  <c r="Y4" i="81" s="1"/>
  <c r="R5" i="81"/>
  <c r="Y4" i="82"/>
  <c r="R4" i="83"/>
  <c r="R4" i="84"/>
  <c r="Y4" i="86"/>
  <c r="Q5" i="89"/>
  <c r="V9" i="89"/>
  <c r="Q5" i="91"/>
  <c r="Q5" i="92"/>
  <c r="V6" i="93"/>
  <c r="V4" i="94"/>
  <c r="Y4" i="94" s="1"/>
  <c r="V8" i="95"/>
  <c r="V8" i="96"/>
  <c r="Y4" i="100"/>
  <c r="R4" i="101"/>
  <c r="Q5" i="102"/>
  <c r="Q13" i="50"/>
  <c r="Q12" i="50"/>
  <c r="Q11" i="50"/>
  <c r="Q10" i="50"/>
  <c r="Q9" i="50"/>
  <c r="R79" i="51"/>
  <c r="R78" i="51"/>
  <c r="R77" i="51"/>
  <c r="R76" i="51"/>
  <c r="R75" i="51"/>
  <c r="R74" i="51"/>
  <c r="R73" i="51"/>
  <c r="R72" i="51"/>
  <c r="R71" i="51"/>
  <c r="R70" i="51"/>
  <c r="R69" i="51"/>
  <c r="R68" i="51"/>
  <c r="R67" i="51"/>
  <c r="R66" i="51"/>
  <c r="R65" i="51"/>
  <c r="R64" i="51"/>
  <c r="R63" i="51"/>
  <c r="R62" i="51"/>
  <c r="R61" i="51"/>
  <c r="R60" i="51"/>
  <c r="R59" i="51"/>
  <c r="R58" i="51"/>
  <c r="R57" i="51"/>
  <c r="R56" i="51"/>
  <c r="R55" i="51"/>
  <c r="R54" i="51"/>
  <c r="R53" i="51"/>
  <c r="R52" i="51"/>
  <c r="R51" i="51"/>
  <c r="R50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11" i="51"/>
  <c r="R10" i="51"/>
  <c r="R9" i="51"/>
  <c r="R79" i="54"/>
  <c r="R78" i="54"/>
  <c r="R77" i="54"/>
  <c r="R76" i="54"/>
  <c r="R75" i="54"/>
  <c r="R74" i="54"/>
  <c r="R73" i="54"/>
  <c r="R72" i="54"/>
  <c r="R71" i="54"/>
  <c r="R70" i="54"/>
  <c r="R69" i="54"/>
  <c r="R68" i="54"/>
  <c r="R67" i="54"/>
  <c r="R66" i="54"/>
  <c r="R65" i="54"/>
  <c r="R64" i="54"/>
  <c r="R63" i="54"/>
  <c r="R62" i="54"/>
  <c r="R61" i="54"/>
  <c r="R60" i="54"/>
  <c r="R59" i="54"/>
  <c r="R58" i="54"/>
  <c r="R57" i="54"/>
  <c r="R56" i="54"/>
  <c r="R55" i="54"/>
  <c r="R54" i="54"/>
  <c r="R53" i="54"/>
  <c r="R52" i="54"/>
  <c r="R51" i="54"/>
  <c r="R50" i="54"/>
  <c r="R49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11" i="54"/>
  <c r="R10" i="54"/>
  <c r="R9" i="54"/>
  <c r="V6" i="67"/>
  <c r="Y4" i="80"/>
  <c r="R5" i="91"/>
  <c r="R5" i="92"/>
  <c r="V6" i="95"/>
  <c r="V6" i="96"/>
  <c r="Q79" i="51"/>
  <c r="Q78" i="51"/>
  <c r="Q77" i="51"/>
  <c r="Q76" i="51"/>
  <c r="Q75" i="51"/>
  <c r="Q74" i="51"/>
  <c r="Q73" i="51"/>
  <c r="Q72" i="51"/>
  <c r="Q71" i="51"/>
  <c r="Q70" i="51"/>
  <c r="Q69" i="51"/>
  <c r="Q68" i="51"/>
  <c r="Q67" i="51"/>
  <c r="Q66" i="51"/>
  <c r="Q65" i="51"/>
  <c r="Q64" i="51"/>
  <c r="Q63" i="51"/>
  <c r="Q62" i="51"/>
  <c r="Q61" i="51"/>
  <c r="Q60" i="51"/>
  <c r="Q59" i="51"/>
  <c r="Q58" i="51"/>
  <c r="Q57" i="51"/>
  <c r="Q56" i="51"/>
  <c r="Q55" i="51"/>
  <c r="Q54" i="51"/>
  <c r="Q53" i="51"/>
  <c r="Q52" i="51"/>
  <c r="Q51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9" i="51"/>
  <c r="Q28" i="51"/>
  <c r="Q27" i="51"/>
  <c r="Q26" i="51"/>
  <c r="Q25" i="51"/>
  <c r="Q24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11" i="51"/>
  <c r="Q10" i="51"/>
  <c r="Q9" i="51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3" i="54"/>
  <c r="Q12" i="54"/>
  <c r="Q11" i="54"/>
  <c r="Q10" i="54"/>
  <c r="Q9" i="54"/>
  <c r="Y4" i="61"/>
  <c r="Y4" i="62"/>
  <c r="V7" i="68"/>
  <c r="Y4" i="87"/>
  <c r="V4" i="98"/>
  <c r="Y4" i="98" s="1"/>
  <c r="P3" i="47"/>
  <c r="AF3" i="47" s="1"/>
  <c r="AO3" i="47" s="1"/>
  <c r="P3" i="45"/>
  <c r="AF3" i="45" s="1"/>
  <c r="P3" i="43"/>
  <c r="AF3" i="43" s="1"/>
  <c r="AO3" i="43" s="1"/>
  <c r="P3" i="42"/>
  <c r="AF3" i="42" s="1"/>
  <c r="AO3" i="42" s="1"/>
  <c r="P3" i="52"/>
  <c r="AF3" i="52" s="1"/>
  <c r="AO3" i="52" s="1"/>
  <c r="P3" i="51"/>
  <c r="AF3" i="51" s="1"/>
  <c r="AO3" i="51" s="1"/>
  <c r="P3" i="49"/>
  <c r="AF3" i="49" s="1"/>
  <c r="AO3" i="49" s="1"/>
  <c r="P3" i="48"/>
  <c r="AF3" i="48" s="1"/>
  <c r="P3" i="53"/>
  <c r="AF3" i="53" s="1"/>
  <c r="P3" i="54"/>
  <c r="AF3" i="54" s="1"/>
  <c r="AO3" i="54" s="1"/>
  <c r="P3" i="55"/>
  <c r="AF3" i="55" s="1"/>
  <c r="AO3" i="55" s="1"/>
  <c r="P3" i="50"/>
  <c r="AF3" i="50" s="1"/>
  <c r="P3" i="46"/>
  <c r="AF3" i="46" s="1"/>
  <c r="P3" i="44"/>
  <c r="AF3" i="44" s="1"/>
  <c r="AE3" i="35"/>
  <c r="P3" i="32"/>
  <c r="AF3" i="32" s="1"/>
  <c r="P3" i="20"/>
  <c r="AF3" i="20" s="1"/>
  <c r="AO3" i="20" s="1"/>
  <c r="AN3" i="20"/>
  <c r="AE3" i="18"/>
  <c r="O7" i="81"/>
  <c r="P7" i="81" s="1"/>
  <c r="O8" i="81"/>
  <c r="P8" i="81" s="1"/>
  <c r="P3" i="40"/>
  <c r="AF3" i="40" s="1"/>
  <c r="AI3" i="40" s="1"/>
  <c r="O10" i="81"/>
  <c r="P10" i="81" s="1"/>
  <c r="O15" i="81"/>
  <c r="P15" i="81" s="1"/>
  <c r="O14" i="81"/>
  <c r="P14" i="81" s="1"/>
  <c r="P3" i="39"/>
  <c r="AF3" i="39" s="1"/>
  <c r="O11" i="80"/>
  <c r="P11" i="80" s="1"/>
  <c r="O22" i="80"/>
  <c r="P22" i="80" s="1"/>
  <c r="O16" i="80"/>
  <c r="P16" i="80" s="1"/>
  <c r="P3" i="38"/>
  <c r="AF3" i="38" s="1"/>
  <c r="AO3" i="38" s="1"/>
  <c r="O12" i="79"/>
  <c r="P12" i="79" s="1"/>
  <c r="P3" i="37"/>
  <c r="AF3" i="37" s="1"/>
  <c r="AO3" i="37" s="1"/>
  <c r="O7" i="77"/>
  <c r="P7" i="77" s="1"/>
  <c r="O8" i="77"/>
  <c r="P8" i="77" s="1"/>
  <c r="P3" i="36"/>
  <c r="AF3" i="36" s="1"/>
  <c r="AO3" i="36" s="1"/>
  <c r="O11" i="77"/>
  <c r="P11" i="77" s="1"/>
  <c r="O15" i="77"/>
  <c r="O16" i="77"/>
  <c r="P16" i="77" s="1"/>
  <c r="O3" i="76"/>
  <c r="AE3" i="76" s="1"/>
  <c r="O5" i="76"/>
  <c r="P5" i="76" s="1"/>
  <c r="O6" i="76"/>
  <c r="P6" i="76" s="1"/>
  <c r="P3" i="34"/>
  <c r="AF3" i="34" s="1"/>
  <c r="AO3" i="34" s="1"/>
  <c r="O12" i="76"/>
  <c r="O14" i="75"/>
  <c r="O3" i="75"/>
  <c r="AE3" i="75" s="1"/>
  <c r="O5" i="75"/>
  <c r="P5" i="75" s="1"/>
  <c r="P3" i="33"/>
  <c r="AF3" i="33" s="1"/>
  <c r="AI3" i="33" s="1"/>
  <c r="P3" i="31"/>
  <c r="AF3" i="31" s="1"/>
  <c r="AI3" i="31" s="1"/>
  <c r="O12" i="74"/>
  <c r="O21" i="74"/>
  <c r="P21" i="74" s="1"/>
  <c r="O15" i="74"/>
  <c r="P15" i="74" s="1"/>
  <c r="O10" i="74"/>
  <c r="P10" i="74" s="1"/>
  <c r="O18" i="74"/>
  <c r="P18" i="74" s="1"/>
  <c r="O5" i="73"/>
  <c r="P5" i="73" s="1"/>
  <c r="O3" i="73"/>
  <c r="O17" i="73"/>
  <c r="P3" i="30"/>
  <c r="AF3" i="30" s="1"/>
  <c r="O6" i="73"/>
  <c r="P6" i="73" s="1"/>
  <c r="O12" i="72"/>
  <c r="P12" i="72" s="1"/>
  <c r="O18" i="72"/>
  <c r="P18" i="72" s="1"/>
  <c r="P3" i="29"/>
  <c r="AF3" i="29" s="1"/>
  <c r="AO3" i="29" s="1"/>
  <c r="O19" i="72"/>
  <c r="P19" i="72" s="1"/>
  <c r="O20" i="72"/>
  <c r="O13" i="72"/>
  <c r="P13" i="72" s="1"/>
  <c r="O9" i="72"/>
  <c r="P9" i="72" s="1"/>
  <c r="O3" i="71"/>
  <c r="AE3" i="71" s="1"/>
  <c r="O7" i="71"/>
  <c r="P3" i="28"/>
  <c r="AF3" i="28" s="1"/>
  <c r="O15" i="71"/>
  <c r="P15" i="71" s="1"/>
  <c r="O5" i="71"/>
  <c r="P5" i="71" s="1"/>
  <c r="O3" i="70"/>
  <c r="P3" i="70" s="1"/>
  <c r="AF3" i="70" s="1"/>
  <c r="AO3" i="70" s="1"/>
  <c r="O5" i="70"/>
  <c r="P5" i="70" s="1"/>
  <c r="P3" i="27"/>
  <c r="AF3" i="27" s="1"/>
  <c r="O6" i="70"/>
  <c r="O22" i="70"/>
  <c r="O13" i="70"/>
  <c r="P13" i="70" s="1"/>
  <c r="O10" i="70"/>
  <c r="P10" i="70" s="1"/>
  <c r="P3" i="26"/>
  <c r="AF3" i="26" s="1"/>
  <c r="AI3" i="26" s="1"/>
  <c r="O8" i="68"/>
  <c r="O10" i="68"/>
  <c r="P10" i="68" s="1"/>
  <c r="O15" i="68"/>
  <c r="O19" i="68"/>
  <c r="P19" i="68" s="1"/>
  <c r="O20" i="68"/>
  <c r="P20" i="68" s="1"/>
  <c r="P3" i="25"/>
  <c r="AF3" i="25" s="1"/>
  <c r="AI3" i="25" s="1"/>
  <c r="O13" i="68"/>
  <c r="P3" i="24"/>
  <c r="AF3" i="24" s="1"/>
  <c r="AI3" i="24" s="1"/>
  <c r="O17" i="67"/>
  <c r="O7" i="67"/>
  <c r="P7" i="67" s="1"/>
  <c r="P3" i="23"/>
  <c r="AF3" i="23" s="1"/>
  <c r="AI3" i="23" s="1"/>
  <c r="O3" i="66"/>
  <c r="AE3" i="66" s="1"/>
  <c r="O5" i="66"/>
  <c r="P5" i="66" s="1"/>
  <c r="O22" i="66"/>
  <c r="O23" i="66"/>
  <c r="P23" i="66" s="1"/>
  <c r="O16" i="66"/>
  <c r="P16" i="66" s="1"/>
  <c r="O20" i="66"/>
  <c r="P20" i="66" s="1"/>
  <c r="O13" i="66"/>
  <c r="P13" i="66" s="1"/>
  <c r="O9" i="65"/>
  <c r="P9" i="65" s="1"/>
  <c r="P3" i="22"/>
  <c r="AF3" i="22" s="1"/>
  <c r="AO3" i="22" s="1"/>
  <c r="O12" i="65"/>
  <c r="P12" i="65" s="1"/>
  <c r="O19" i="65"/>
  <c r="P19" i="65" s="1"/>
  <c r="O8" i="64"/>
  <c r="P8" i="64" s="1"/>
  <c r="O16" i="64"/>
  <c r="P16" i="64" s="1"/>
  <c r="O21" i="64"/>
  <c r="P3" i="21"/>
  <c r="AF3" i="21" s="1"/>
  <c r="AO3" i="21" s="1"/>
  <c r="O11" i="64"/>
  <c r="P11" i="64" s="1"/>
  <c r="O15" i="64"/>
  <c r="P15" i="64" s="1"/>
  <c r="P3" i="19"/>
  <c r="AF3" i="19" s="1"/>
  <c r="AO3" i="19" s="1"/>
  <c r="AO3" i="17"/>
  <c r="P3" i="14"/>
  <c r="AF3" i="14" s="1"/>
  <c r="O15" i="61"/>
  <c r="P15" i="61" s="1"/>
  <c r="O7" i="61"/>
  <c r="P7" i="61" s="1"/>
  <c r="P3" i="12"/>
  <c r="AF3" i="12" s="1"/>
  <c r="AO3" i="12" s="1"/>
  <c r="O13" i="59"/>
  <c r="P13" i="59" s="1"/>
  <c r="O9" i="59"/>
  <c r="P9" i="59" s="1"/>
  <c r="O14" i="59"/>
  <c r="O18" i="59"/>
  <c r="P18" i="59" s="1"/>
  <c r="O11" i="59"/>
  <c r="P11" i="59" s="1"/>
  <c r="O22" i="59"/>
  <c r="AE3" i="2"/>
  <c r="AN3" i="2" s="1"/>
  <c r="O12" i="59"/>
  <c r="O16" i="59"/>
  <c r="P16" i="59" s="1"/>
  <c r="O20" i="60"/>
  <c r="O14" i="60"/>
  <c r="P14" i="60" s="1"/>
  <c r="O19" i="60"/>
  <c r="P19" i="60" s="1"/>
  <c r="O13" i="60"/>
  <c r="P13" i="60" s="1"/>
  <c r="O21" i="60"/>
  <c r="P21" i="60" s="1"/>
  <c r="O15" i="60"/>
  <c r="P15" i="60" s="1"/>
  <c r="O10" i="60"/>
  <c r="O8" i="60"/>
  <c r="P8" i="60" s="1"/>
  <c r="O7" i="60"/>
  <c r="P7" i="60" s="1"/>
  <c r="O22" i="60"/>
  <c r="P22" i="60" s="1"/>
  <c r="O11" i="60"/>
  <c r="P11" i="60" s="1"/>
  <c r="O18" i="60"/>
  <c r="P18" i="60" s="1"/>
  <c r="O17" i="60"/>
  <c r="P17" i="60" s="1"/>
  <c r="O6" i="60"/>
  <c r="P6" i="60" s="1"/>
  <c r="O5" i="60"/>
  <c r="P5" i="60" s="1"/>
  <c r="O3" i="60"/>
  <c r="AE3" i="60" s="1"/>
  <c r="O16" i="60"/>
  <c r="P16" i="60" s="1"/>
  <c r="O9" i="60"/>
  <c r="P9" i="60" s="1"/>
  <c r="O12" i="60"/>
  <c r="P12" i="60" s="1"/>
  <c r="O23" i="60"/>
  <c r="P23" i="60" s="1"/>
  <c r="O21" i="63"/>
  <c r="P21" i="63" s="1"/>
  <c r="O15" i="63"/>
  <c r="P15" i="63" s="1"/>
  <c r="O10" i="63"/>
  <c r="P10" i="63" s="1"/>
  <c r="O8" i="63"/>
  <c r="P8" i="63" s="1"/>
  <c r="O20" i="63"/>
  <c r="O14" i="63"/>
  <c r="P14" i="63" s="1"/>
  <c r="O5" i="63"/>
  <c r="P5" i="63" s="1"/>
  <c r="O3" i="63"/>
  <c r="P3" i="63" s="1"/>
  <c r="AF3" i="63" s="1"/>
  <c r="AO3" i="63" s="1"/>
  <c r="O22" i="63"/>
  <c r="P22" i="63" s="1"/>
  <c r="O16" i="63"/>
  <c r="P16" i="63" s="1"/>
  <c r="O11" i="63"/>
  <c r="O7" i="63"/>
  <c r="P7" i="63" s="1"/>
  <c r="O17" i="63"/>
  <c r="P17" i="63" s="1"/>
  <c r="O9" i="63"/>
  <c r="P9" i="63" s="1"/>
  <c r="O13" i="63"/>
  <c r="P13" i="63" s="1"/>
  <c r="O12" i="63"/>
  <c r="P12" i="63" s="1"/>
  <c r="O23" i="63"/>
  <c r="P23" i="63" s="1"/>
  <c r="O6" i="63"/>
  <c r="P6" i="63" s="1"/>
  <c r="O19" i="63"/>
  <c r="P19" i="63" s="1"/>
  <c r="O18" i="63"/>
  <c r="P18" i="63" s="1"/>
  <c r="O21" i="69"/>
  <c r="P21" i="69" s="1"/>
  <c r="O15" i="69"/>
  <c r="P15" i="69" s="1"/>
  <c r="O10" i="69"/>
  <c r="O8" i="69"/>
  <c r="P8" i="69" s="1"/>
  <c r="O7" i="69"/>
  <c r="P7" i="69" s="1"/>
  <c r="O20" i="69"/>
  <c r="P20" i="69" s="1"/>
  <c r="O14" i="69"/>
  <c r="P14" i="69" s="1"/>
  <c r="O22" i="69"/>
  <c r="P22" i="69" s="1"/>
  <c r="O16" i="69"/>
  <c r="O11" i="69"/>
  <c r="P11" i="69" s="1"/>
  <c r="O17" i="69"/>
  <c r="P17" i="69" s="1"/>
  <c r="O9" i="69"/>
  <c r="P9" i="69" s="1"/>
  <c r="O13" i="69"/>
  <c r="P13" i="69" s="1"/>
  <c r="O12" i="69"/>
  <c r="P12" i="69" s="1"/>
  <c r="O23" i="69"/>
  <c r="O19" i="69"/>
  <c r="P19" i="69" s="1"/>
  <c r="O18" i="69"/>
  <c r="P18" i="69" s="1"/>
  <c r="O6" i="69"/>
  <c r="P6" i="69" s="1"/>
  <c r="O5" i="69"/>
  <c r="P5" i="69" s="1"/>
  <c r="O3" i="69"/>
  <c r="P3" i="69" s="1"/>
  <c r="AF3" i="69" s="1"/>
  <c r="AO3" i="69" s="1"/>
  <c r="O11" i="78"/>
  <c r="O9" i="78"/>
  <c r="P9" i="78" s="1"/>
  <c r="O5" i="78"/>
  <c r="P5" i="78" s="1"/>
  <c r="O3" i="78"/>
  <c r="P3" i="78" s="1"/>
  <c r="AF3" i="78" s="1"/>
  <c r="AO3" i="78" s="1"/>
  <c r="O22" i="78"/>
  <c r="P22" i="78" s="1"/>
  <c r="O19" i="78"/>
  <c r="P19" i="78" s="1"/>
  <c r="O16" i="78"/>
  <c r="O13" i="78"/>
  <c r="P13" i="78" s="1"/>
  <c r="O10" i="78"/>
  <c r="P10" i="78" s="1"/>
  <c r="O6" i="78"/>
  <c r="P6" i="78" s="1"/>
  <c r="O23" i="78"/>
  <c r="P23" i="78" s="1"/>
  <c r="O20" i="78"/>
  <c r="O17" i="78"/>
  <c r="O14" i="78"/>
  <c r="P14" i="78" s="1"/>
  <c r="O18" i="78"/>
  <c r="P18" i="78" s="1"/>
  <c r="O8" i="78"/>
  <c r="P8" i="78" s="1"/>
  <c r="O7" i="78"/>
  <c r="P7" i="78" s="1"/>
  <c r="O21" i="78"/>
  <c r="P21" i="78" s="1"/>
  <c r="O12" i="78"/>
  <c r="P12" i="78" s="1"/>
  <c r="O15" i="78"/>
  <c r="O3" i="59"/>
  <c r="AE3" i="59" s="1"/>
  <c r="O5" i="59"/>
  <c r="P5" i="59" s="1"/>
  <c r="O6" i="59"/>
  <c r="P6" i="59" s="1"/>
  <c r="O17" i="59"/>
  <c r="P17" i="59" s="1"/>
  <c r="O23" i="59"/>
  <c r="O16" i="61"/>
  <c r="P16" i="61" s="1"/>
  <c r="O18" i="64"/>
  <c r="P18" i="64" s="1"/>
  <c r="O12" i="64"/>
  <c r="P12" i="64" s="1"/>
  <c r="O9" i="64"/>
  <c r="P9" i="64" s="1"/>
  <c r="O23" i="64"/>
  <c r="P23" i="64" s="1"/>
  <c r="O17" i="64"/>
  <c r="P17" i="64" s="1"/>
  <c r="O6" i="64"/>
  <c r="P6" i="64" s="1"/>
  <c r="O5" i="64"/>
  <c r="P5" i="64" s="1"/>
  <c r="O3" i="64"/>
  <c r="AE3" i="64" s="1"/>
  <c r="O19" i="64"/>
  <c r="P19" i="64" s="1"/>
  <c r="O13" i="64"/>
  <c r="P13" i="64" s="1"/>
  <c r="O22" i="64"/>
  <c r="O21" i="66"/>
  <c r="P21" i="66" s="1"/>
  <c r="O18" i="66"/>
  <c r="P18" i="66" s="1"/>
  <c r="O15" i="66"/>
  <c r="P15" i="66" s="1"/>
  <c r="O12" i="66"/>
  <c r="P12" i="66" s="1"/>
  <c r="O8" i="66"/>
  <c r="P8" i="66" s="1"/>
  <c r="O7" i="66"/>
  <c r="O10" i="66"/>
  <c r="P10" i="66" s="1"/>
  <c r="O6" i="66"/>
  <c r="P6" i="66" s="1"/>
  <c r="O19" i="66"/>
  <c r="P19" i="66" s="1"/>
  <c r="O10" i="67"/>
  <c r="P10" i="67" s="1"/>
  <c r="O21" i="67"/>
  <c r="P21" i="67" s="1"/>
  <c r="O16" i="71"/>
  <c r="O18" i="73"/>
  <c r="O19" i="75"/>
  <c r="P19" i="75" s="1"/>
  <c r="O17" i="76"/>
  <c r="P17" i="76" s="1"/>
  <c r="O19" i="77"/>
  <c r="P19" i="77" s="1"/>
  <c r="O13" i="77"/>
  <c r="O18" i="77"/>
  <c r="P18" i="77" s="1"/>
  <c r="O12" i="77"/>
  <c r="P12" i="77" s="1"/>
  <c r="O9" i="77"/>
  <c r="P9" i="77" s="1"/>
  <c r="O23" i="77"/>
  <c r="P23" i="77" s="1"/>
  <c r="O17" i="77"/>
  <c r="P17" i="77" s="1"/>
  <c r="O6" i="77"/>
  <c r="P6" i="77" s="1"/>
  <c r="O5" i="77"/>
  <c r="P5" i="77" s="1"/>
  <c r="O3" i="77"/>
  <c r="O20" i="77"/>
  <c r="P20" i="77" s="1"/>
  <c r="O14" i="77"/>
  <c r="P14" i="77" s="1"/>
  <c r="O13" i="79"/>
  <c r="P13" i="79" s="1"/>
  <c r="O20" i="80"/>
  <c r="P20" i="80" s="1"/>
  <c r="O14" i="80"/>
  <c r="P14" i="80" s="1"/>
  <c r="O19" i="80"/>
  <c r="P19" i="80" s="1"/>
  <c r="O13" i="80"/>
  <c r="P13" i="80" s="1"/>
  <c r="O18" i="80"/>
  <c r="P18" i="80" s="1"/>
  <c r="O12" i="80"/>
  <c r="P12" i="80" s="1"/>
  <c r="O9" i="80"/>
  <c r="P9" i="80" s="1"/>
  <c r="O21" i="80"/>
  <c r="O15" i="80"/>
  <c r="P15" i="80" s="1"/>
  <c r="O10" i="80"/>
  <c r="P10" i="80" s="1"/>
  <c r="O8" i="80"/>
  <c r="P8" i="80" s="1"/>
  <c r="O7" i="80"/>
  <c r="P7" i="80" s="1"/>
  <c r="O18" i="81"/>
  <c r="P18" i="81" s="1"/>
  <c r="O12" i="81"/>
  <c r="P12" i="81" s="1"/>
  <c r="O9" i="81"/>
  <c r="P9" i="81" s="1"/>
  <c r="O23" i="81"/>
  <c r="P23" i="81" s="1"/>
  <c r="O17" i="81"/>
  <c r="P17" i="81" s="1"/>
  <c r="O6" i="81"/>
  <c r="P6" i="81" s="1"/>
  <c r="O5" i="81"/>
  <c r="P5" i="81" s="1"/>
  <c r="O3" i="81"/>
  <c r="P3" i="81" s="1"/>
  <c r="AF3" i="81" s="1"/>
  <c r="AO3" i="81" s="1"/>
  <c r="O22" i="81"/>
  <c r="P22" i="81" s="1"/>
  <c r="O16" i="81"/>
  <c r="P16" i="81" s="1"/>
  <c r="O11" i="81"/>
  <c r="P11" i="81" s="1"/>
  <c r="O19" i="81"/>
  <c r="P19" i="81" s="1"/>
  <c r="O13" i="81"/>
  <c r="O10" i="61"/>
  <c r="O20" i="61"/>
  <c r="P20" i="61" s="1"/>
  <c r="O22" i="65"/>
  <c r="P22" i="65" s="1"/>
  <c r="O16" i="65"/>
  <c r="P16" i="65" s="1"/>
  <c r="O11" i="65"/>
  <c r="P11" i="65" s="1"/>
  <c r="O21" i="65"/>
  <c r="P21" i="65" s="1"/>
  <c r="O15" i="65"/>
  <c r="P15" i="65" s="1"/>
  <c r="O10" i="65"/>
  <c r="P10" i="65" s="1"/>
  <c r="O8" i="65"/>
  <c r="P8" i="65" s="1"/>
  <c r="O7" i="65"/>
  <c r="P7" i="65" s="1"/>
  <c r="O23" i="65"/>
  <c r="P23" i="65" s="1"/>
  <c r="O17" i="65"/>
  <c r="P17" i="65" s="1"/>
  <c r="O6" i="65"/>
  <c r="P6" i="65" s="1"/>
  <c r="O5" i="65"/>
  <c r="O3" i="65"/>
  <c r="AE3" i="65" s="1"/>
  <c r="O8" i="67"/>
  <c r="P8" i="67" s="1"/>
  <c r="O11" i="67"/>
  <c r="P11" i="67" s="1"/>
  <c r="O9" i="70"/>
  <c r="P9" i="70" s="1"/>
  <c r="O11" i="70"/>
  <c r="O10" i="71"/>
  <c r="P10" i="71" s="1"/>
  <c r="O20" i="71"/>
  <c r="P20" i="71" s="1"/>
  <c r="O11" i="73"/>
  <c r="P11" i="73" s="1"/>
  <c r="O9" i="76"/>
  <c r="P9" i="76" s="1"/>
  <c r="O18" i="76"/>
  <c r="P18" i="76" s="1"/>
  <c r="O9" i="79"/>
  <c r="P9" i="79" s="1"/>
  <c r="O18" i="79"/>
  <c r="P18" i="79" s="1"/>
  <c r="O19" i="59"/>
  <c r="P19" i="59" s="1"/>
  <c r="O8" i="61"/>
  <c r="P8" i="61" s="1"/>
  <c r="O11" i="61"/>
  <c r="P11" i="61" s="1"/>
  <c r="O22" i="62"/>
  <c r="P22" i="62" s="1"/>
  <c r="O19" i="62"/>
  <c r="O16" i="62"/>
  <c r="P16" i="62" s="1"/>
  <c r="O13" i="62"/>
  <c r="P13" i="62" s="1"/>
  <c r="O10" i="62"/>
  <c r="P10" i="62" s="1"/>
  <c r="O6" i="62"/>
  <c r="P6" i="62" s="1"/>
  <c r="O11" i="62"/>
  <c r="P11" i="62" s="1"/>
  <c r="O9" i="62"/>
  <c r="O5" i="62"/>
  <c r="O3" i="62"/>
  <c r="AE3" i="62" s="1"/>
  <c r="O13" i="65"/>
  <c r="P13" i="65" s="1"/>
  <c r="O19" i="67"/>
  <c r="P19" i="67" s="1"/>
  <c r="O13" i="67"/>
  <c r="P13" i="67" s="1"/>
  <c r="O6" i="67"/>
  <c r="O18" i="67"/>
  <c r="P18" i="67" s="1"/>
  <c r="O12" i="67"/>
  <c r="P12" i="67" s="1"/>
  <c r="O9" i="67"/>
  <c r="P9" i="67" s="1"/>
  <c r="O20" i="67"/>
  <c r="P20" i="67" s="1"/>
  <c r="O14" i="67"/>
  <c r="P14" i="67" s="1"/>
  <c r="O5" i="67"/>
  <c r="O3" i="67"/>
  <c r="AE3" i="67" s="1"/>
  <c r="O23" i="67"/>
  <c r="P23" i="67" s="1"/>
  <c r="O8" i="71"/>
  <c r="P8" i="71" s="1"/>
  <c r="O11" i="71"/>
  <c r="P11" i="71" s="1"/>
  <c r="O20" i="73"/>
  <c r="P20" i="73" s="1"/>
  <c r="O14" i="73"/>
  <c r="P14" i="73" s="1"/>
  <c r="O19" i="73"/>
  <c r="O13" i="73"/>
  <c r="P13" i="73" s="1"/>
  <c r="O21" i="73"/>
  <c r="P21" i="73" s="1"/>
  <c r="O15" i="73"/>
  <c r="P15" i="73" s="1"/>
  <c r="O10" i="73"/>
  <c r="P10" i="73" s="1"/>
  <c r="O8" i="73"/>
  <c r="O7" i="73"/>
  <c r="P7" i="73" s="1"/>
  <c r="O23" i="73"/>
  <c r="P23" i="73" s="1"/>
  <c r="O20" i="59"/>
  <c r="P20" i="59" s="1"/>
  <c r="O18" i="61"/>
  <c r="P18" i="61" s="1"/>
  <c r="O12" i="61"/>
  <c r="P12" i="61" s="1"/>
  <c r="O9" i="61"/>
  <c r="O23" i="61"/>
  <c r="O17" i="61"/>
  <c r="P17" i="61" s="1"/>
  <c r="O6" i="61"/>
  <c r="P6" i="61" s="1"/>
  <c r="O5" i="61"/>
  <c r="P5" i="61" s="1"/>
  <c r="O3" i="61"/>
  <c r="P3" i="61" s="1"/>
  <c r="AF3" i="61" s="1"/>
  <c r="AO3" i="61" s="1"/>
  <c r="O19" i="61"/>
  <c r="O13" i="61"/>
  <c r="P13" i="61" s="1"/>
  <c r="O22" i="61"/>
  <c r="P22" i="61" s="1"/>
  <c r="O14" i="65"/>
  <c r="P14" i="65" s="1"/>
  <c r="O15" i="67"/>
  <c r="P15" i="67" s="1"/>
  <c r="O8" i="70"/>
  <c r="P8" i="70" s="1"/>
  <c r="O7" i="70"/>
  <c r="O23" i="70"/>
  <c r="O20" i="70"/>
  <c r="P20" i="70" s="1"/>
  <c r="O17" i="70"/>
  <c r="P17" i="70" s="1"/>
  <c r="O14" i="70"/>
  <c r="P14" i="70" s="1"/>
  <c r="O21" i="70"/>
  <c r="P21" i="70" s="1"/>
  <c r="O18" i="70"/>
  <c r="P18" i="70" s="1"/>
  <c r="O15" i="70"/>
  <c r="P15" i="70" s="1"/>
  <c r="O12" i="70"/>
  <c r="P12" i="70" s="1"/>
  <c r="O16" i="70"/>
  <c r="P16" i="70" s="1"/>
  <c r="O18" i="71"/>
  <c r="P18" i="71" s="1"/>
  <c r="O12" i="71"/>
  <c r="P12" i="71" s="1"/>
  <c r="O9" i="71"/>
  <c r="O23" i="71"/>
  <c r="P23" i="71" s="1"/>
  <c r="O17" i="71"/>
  <c r="P17" i="71" s="1"/>
  <c r="O19" i="71"/>
  <c r="P19" i="71" s="1"/>
  <c r="O13" i="71"/>
  <c r="P13" i="71" s="1"/>
  <c r="O6" i="71"/>
  <c r="P6" i="71" s="1"/>
  <c r="O22" i="71"/>
  <c r="O12" i="73"/>
  <c r="P12" i="73" s="1"/>
  <c r="O23" i="75"/>
  <c r="P23" i="75" s="1"/>
  <c r="O17" i="75"/>
  <c r="P17" i="75" s="1"/>
  <c r="O22" i="75"/>
  <c r="P22" i="75" s="1"/>
  <c r="O16" i="75"/>
  <c r="O11" i="75"/>
  <c r="P11" i="75" s="1"/>
  <c r="O7" i="75"/>
  <c r="P7" i="75" s="1"/>
  <c r="O21" i="75"/>
  <c r="P21" i="75" s="1"/>
  <c r="O15" i="75"/>
  <c r="P15" i="75" s="1"/>
  <c r="O10" i="75"/>
  <c r="P10" i="75" s="1"/>
  <c r="O8" i="75"/>
  <c r="P8" i="75" s="1"/>
  <c r="O18" i="75"/>
  <c r="P18" i="75" s="1"/>
  <c r="O12" i="75"/>
  <c r="O9" i="75"/>
  <c r="P9" i="75" s="1"/>
  <c r="O21" i="76"/>
  <c r="P21" i="76" s="1"/>
  <c r="O15" i="76"/>
  <c r="P15" i="76" s="1"/>
  <c r="O10" i="76"/>
  <c r="P10" i="76" s="1"/>
  <c r="O8" i="76"/>
  <c r="O7" i="76"/>
  <c r="P7" i="76" s="1"/>
  <c r="O20" i="76"/>
  <c r="P20" i="76" s="1"/>
  <c r="O14" i="76"/>
  <c r="P14" i="76" s="1"/>
  <c r="O19" i="76"/>
  <c r="P19" i="76" s="1"/>
  <c r="O13" i="76"/>
  <c r="P13" i="76" s="1"/>
  <c r="O22" i="76"/>
  <c r="O16" i="76"/>
  <c r="P16" i="76" s="1"/>
  <c r="O11" i="76"/>
  <c r="P11" i="76" s="1"/>
  <c r="O22" i="79"/>
  <c r="P22" i="79" s="1"/>
  <c r="O16" i="79"/>
  <c r="P16" i="79" s="1"/>
  <c r="O11" i="79"/>
  <c r="P11" i="79" s="1"/>
  <c r="O7" i="79"/>
  <c r="P7" i="79" s="1"/>
  <c r="O21" i="79"/>
  <c r="P21" i="79" s="1"/>
  <c r="O15" i="79"/>
  <c r="P15" i="79" s="1"/>
  <c r="O10" i="79"/>
  <c r="P10" i="79" s="1"/>
  <c r="O8" i="79"/>
  <c r="P8" i="79" s="1"/>
  <c r="O20" i="79"/>
  <c r="P20" i="79" s="1"/>
  <c r="O14" i="79"/>
  <c r="O5" i="79"/>
  <c r="P5" i="79" s="1"/>
  <c r="O3" i="79"/>
  <c r="P3" i="79" s="1"/>
  <c r="AF3" i="79" s="1"/>
  <c r="AO3" i="79" s="1"/>
  <c r="O23" i="79"/>
  <c r="P23" i="79" s="1"/>
  <c r="O17" i="79"/>
  <c r="P17" i="79" s="1"/>
  <c r="O7" i="59"/>
  <c r="P7" i="59" s="1"/>
  <c r="O8" i="59"/>
  <c r="O10" i="59"/>
  <c r="P10" i="59" s="1"/>
  <c r="O15" i="59"/>
  <c r="P15" i="59" s="1"/>
  <c r="O14" i="61"/>
  <c r="P14" i="61" s="1"/>
  <c r="O14" i="62"/>
  <c r="P14" i="62" s="1"/>
  <c r="O21" i="62"/>
  <c r="P21" i="62" s="1"/>
  <c r="O10" i="64"/>
  <c r="P10" i="64" s="1"/>
  <c r="O20" i="64"/>
  <c r="P20" i="64" s="1"/>
  <c r="O18" i="65"/>
  <c r="P18" i="65" s="1"/>
  <c r="O11" i="66"/>
  <c r="P11" i="66" s="1"/>
  <c r="O14" i="66"/>
  <c r="P14" i="66" s="1"/>
  <c r="O16" i="67"/>
  <c r="P16" i="67" s="1"/>
  <c r="O23" i="68"/>
  <c r="P23" i="68" s="1"/>
  <c r="O17" i="68"/>
  <c r="O6" i="68"/>
  <c r="P6" i="68" s="1"/>
  <c r="O5" i="68"/>
  <c r="P5" i="68" s="1"/>
  <c r="O3" i="68"/>
  <c r="AE3" i="68" s="1"/>
  <c r="O22" i="68"/>
  <c r="P22" i="68" s="1"/>
  <c r="O16" i="68"/>
  <c r="P16" i="68" s="1"/>
  <c r="O11" i="68"/>
  <c r="P11" i="68" s="1"/>
  <c r="O18" i="68"/>
  <c r="P18" i="68" s="1"/>
  <c r="O12" i="68"/>
  <c r="P12" i="68" s="1"/>
  <c r="O9" i="68"/>
  <c r="P9" i="68" s="1"/>
  <c r="O21" i="68"/>
  <c r="P21" i="68" s="1"/>
  <c r="O14" i="71"/>
  <c r="P14" i="71" s="1"/>
  <c r="O22" i="72"/>
  <c r="P22" i="72" s="1"/>
  <c r="O16" i="72"/>
  <c r="P16" i="72" s="1"/>
  <c r="O11" i="72"/>
  <c r="P11" i="72" s="1"/>
  <c r="O21" i="72"/>
  <c r="P21" i="72" s="1"/>
  <c r="O15" i="72"/>
  <c r="P15" i="72" s="1"/>
  <c r="O10" i="72"/>
  <c r="O8" i="72"/>
  <c r="P8" i="72" s="1"/>
  <c r="O7" i="72"/>
  <c r="P7" i="72" s="1"/>
  <c r="O23" i="72"/>
  <c r="P23" i="72" s="1"/>
  <c r="O17" i="72"/>
  <c r="P17" i="72" s="1"/>
  <c r="O6" i="72"/>
  <c r="P6" i="72" s="1"/>
  <c r="O5" i="72"/>
  <c r="O3" i="72"/>
  <c r="AE3" i="72" s="1"/>
  <c r="O9" i="73"/>
  <c r="P9" i="73" s="1"/>
  <c r="O16" i="73"/>
  <c r="P16" i="73" s="1"/>
  <c r="O23" i="74"/>
  <c r="P23" i="74" s="1"/>
  <c r="O20" i="74"/>
  <c r="P20" i="74" s="1"/>
  <c r="O17" i="74"/>
  <c r="P17" i="74" s="1"/>
  <c r="O14" i="74"/>
  <c r="P14" i="74" s="1"/>
  <c r="O11" i="74"/>
  <c r="P11" i="74" s="1"/>
  <c r="O9" i="74"/>
  <c r="P9" i="74" s="1"/>
  <c r="O5" i="74"/>
  <c r="P5" i="74" s="1"/>
  <c r="O3" i="74"/>
  <c r="AE3" i="74" s="1"/>
  <c r="O22" i="74"/>
  <c r="P22" i="74" s="1"/>
  <c r="O19" i="74"/>
  <c r="O16" i="74"/>
  <c r="P16" i="74" s="1"/>
  <c r="O13" i="74"/>
  <c r="P13" i="74" s="1"/>
  <c r="O8" i="74"/>
  <c r="P8" i="74" s="1"/>
  <c r="O7" i="74"/>
  <c r="P7" i="74" s="1"/>
  <c r="O6" i="75"/>
  <c r="P6" i="75" s="1"/>
  <c r="O13" i="75"/>
  <c r="O10" i="77"/>
  <c r="P10" i="77" s="1"/>
  <c r="O22" i="77"/>
  <c r="P22" i="77" s="1"/>
  <c r="O6" i="79"/>
  <c r="P6" i="79" s="1"/>
  <c r="O3" i="80"/>
  <c r="AE3" i="80" s="1"/>
  <c r="O5" i="80"/>
  <c r="P5" i="80" s="1"/>
  <c r="O6" i="80"/>
  <c r="O23" i="80"/>
  <c r="P23" i="80" s="1"/>
  <c r="O21" i="81"/>
  <c r="P21" i="81" s="1"/>
  <c r="O3" i="58"/>
  <c r="AE3" i="58" s="1"/>
  <c r="O8" i="58"/>
  <c r="P8" i="58" s="1"/>
  <c r="O5" i="58"/>
  <c r="P5" i="58" s="1"/>
  <c r="O7" i="58"/>
  <c r="P7" i="58" s="1"/>
  <c r="O10" i="58"/>
  <c r="P10" i="58" s="1"/>
  <c r="O13" i="58"/>
  <c r="P13" i="58" s="1"/>
  <c r="O16" i="58"/>
  <c r="P16" i="58" s="1"/>
  <c r="O19" i="58"/>
  <c r="P19" i="58" s="1"/>
  <c r="O22" i="58"/>
  <c r="P22" i="58" s="1"/>
  <c r="O6" i="58"/>
  <c r="P6" i="58" s="1"/>
  <c r="O9" i="58"/>
  <c r="P9" i="58" s="1"/>
  <c r="O12" i="58"/>
  <c r="P12" i="58" s="1"/>
  <c r="O15" i="58"/>
  <c r="P15" i="58" s="1"/>
  <c r="O18" i="58"/>
  <c r="P18" i="58" s="1"/>
  <c r="O21" i="58"/>
  <c r="P21" i="58" s="1"/>
  <c r="O11" i="58"/>
  <c r="P11" i="58" s="1"/>
  <c r="O14" i="58"/>
  <c r="P14" i="58" s="1"/>
  <c r="O17" i="58"/>
  <c r="P17" i="58" s="1"/>
  <c r="O20" i="58"/>
  <c r="P20" i="58" s="1"/>
  <c r="AH4" i="32"/>
  <c r="AH4" i="41"/>
  <c r="AH4" i="20"/>
  <c r="AH4" i="35"/>
  <c r="AE3" i="105"/>
  <c r="P3" i="105"/>
  <c r="AF3" i="105" s="1"/>
  <c r="AO3" i="105" s="1"/>
  <c r="AH3" i="105"/>
  <c r="AQ3" i="105" s="1"/>
  <c r="M4" i="105"/>
  <c r="U4" i="105" s="1"/>
  <c r="X4" i="105" s="1"/>
  <c r="R69" i="105"/>
  <c r="R68" i="105"/>
  <c r="R67" i="105"/>
  <c r="R66" i="105"/>
  <c r="R65" i="105"/>
  <c r="R64" i="105"/>
  <c r="R63" i="105"/>
  <c r="R62" i="105"/>
  <c r="R61" i="105"/>
  <c r="R60" i="105"/>
  <c r="R59" i="105"/>
  <c r="R58" i="105"/>
  <c r="R57" i="105"/>
  <c r="R56" i="105"/>
  <c r="R55" i="105"/>
  <c r="R54" i="105"/>
  <c r="R53" i="105"/>
  <c r="R52" i="105"/>
  <c r="R51" i="105"/>
  <c r="R50" i="105"/>
  <c r="R49" i="105"/>
  <c r="R48" i="105"/>
  <c r="R47" i="105"/>
  <c r="R46" i="105"/>
  <c r="R45" i="105"/>
  <c r="R44" i="105"/>
  <c r="R43" i="105"/>
  <c r="R42" i="105"/>
  <c r="R41" i="105"/>
  <c r="R40" i="105"/>
  <c r="R39" i="105"/>
  <c r="R38" i="105"/>
  <c r="R37" i="105"/>
  <c r="R36" i="105"/>
  <c r="R35" i="105"/>
  <c r="R34" i="105"/>
  <c r="R33" i="105"/>
  <c r="R32" i="105"/>
  <c r="R31" i="105"/>
  <c r="R30" i="105"/>
  <c r="R29" i="105"/>
  <c r="R28" i="105"/>
  <c r="R27" i="105"/>
  <c r="R26" i="105"/>
  <c r="R25" i="105"/>
  <c r="R24" i="105"/>
  <c r="R23" i="105"/>
  <c r="R22" i="105"/>
  <c r="R21" i="105"/>
  <c r="R20" i="105"/>
  <c r="R19" i="105"/>
  <c r="R18" i="105"/>
  <c r="R17" i="105"/>
  <c r="R16" i="105"/>
  <c r="R15" i="105"/>
  <c r="R14" i="105"/>
  <c r="R13" i="105"/>
  <c r="R12" i="105"/>
  <c r="R11" i="105"/>
  <c r="R10" i="105"/>
  <c r="R9" i="105"/>
  <c r="R8" i="105"/>
  <c r="R7" i="105"/>
  <c r="R6" i="105"/>
  <c r="Q69" i="105"/>
  <c r="Q68" i="105"/>
  <c r="Q67" i="105"/>
  <c r="Q66" i="105"/>
  <c r="Q65" i="105"/>
  <c r="Q64" i="105"/>
  <c r="Q63" i="105"/>
  <c r="Q62" i="105"/>
  <c r="Q61" i="105"/>
  <c r="Q60" i="105"/>
  <c r="Q59" i="105"/>
  <c r="Q58" i="105"/>
  <c r="Q57" i="105"/>
  <c r="Q56" i="105"/>
  <c r="Q55" i="105"/>
  <c r="Q54" i="105"/>
  <c r="Q53" i="105"/>
  <c r="Q52" i="105"/>
  <c r="Q51" i="105"/>
  <c r="Q50" i="105"/>
  <c r="Q49" i="105"/>
  <c r="Q48" i="105"/>
  <c r="Q47" i="105"/>
  <c r="Q46" i="105"/>
  <c r="Q45" i="105"/>
  <c r="Q44" i="105"/>
  <c r="Q43" i="105"/>
  <c r="Q42" i="105"/>
  <c r="Q41" i="105"/>
  <c r="Q40" i="105"/>
  <c r="Q39" i="105"/>
  <c r="Q38" i="105"/>
  <c r="Q37" i="105"/>
  <c r="Q36" i="105"/>
  <c r="Q35" i="105"/>
  <c r="Q34" i="105"/>
  <c r="Q33" i="105"/>
  <c r="Q32" i="105"/>
  <c r="Q31" i="105"/>
  <c r="Q30" i="105"/>
  <c r="Q29" i="105"/>
  <c r="Q28" i="105"/>
  <c r="Q27" i="105"/>
  <c r="Q26" i="105"/>
  <c r="Q25" i="105"/>
  <c r="Q24" i="105"/>
  <c r="Q23" i="105"/>
  <c r="Q22" i="105"/>
  <c r="Q21" i="105"/>
  <c r="Q20" i="105"/>
  <c r="Q19" i="105"/>
  <c r="Q18" i="105"/>
  <c r="Q17" i="105"/>
  <c r="Q16" i="105"/>
  <c r="Q15" i="105"/>
  <c r="Q14" i="105"/>
  <c r="Q13" i="105"/>
  <c r="Q12" i="105"/>
  <c r="Q11" i="105"/>
  <c r="Q10" i="105"/>
  <c r="Q9" i="105"/>
  <c r="Q8" i="105"/>
  <c r="V69" i="105"/>
  <c r="V68" i="105"/>
  <c r="V67" i="105"/>
  <c r="V66" i="105"/>
  <c r="V65" i="105"/>
  <c r="V64" i="105"/>
  <c r="V63" i="105"/>
  <c r="V62" i="105"/>
  <c r="V61" i="105"/>
  <c r="V60" i="105"/>
  <c r="V59" i="105"/>
  <c r="V58" i="105"/>
  <c r="V57" i="105"/>
  <c r="V56" i="105"/>
  <c r="V55" i="105"/>
  <c r="V54" i="105"/>
  <c r="V53" i="105"/>
  <c r="V52" i="105"/>
  <c r="V51" i="105"/>
  <c r="V50" i="105"/>
  <c r="V49" i="105"/>
  <c r="V48" i="105"/>
  <c r="V47" i="105"/>
  <c r="V46" i="105"/>
  <c r="V45" i="105"/>
  <c r="V44" i="105"/>
  <c r="V43" i="105"/>
  <c r="V42" i="105"/>
  <c r="V41" i="105"/>
  <c r="V40" i="105"/>
  <c r="V39" i="105"/>
  <c r="V38" i="105"/>
  <c r="V37" i="105"/>
  <c r="V36" i="105"/>
  <c r="V35" i="105"/>
  <c r="V34" i="105"/>
  <c r="V33" i="105"/>
  <c r="V32" i="105"/>
  <c r="V31" i="105"/>
  <c r="V30" i="105"/>
  <c r="V29" i="105"/>
  <c r="V28" i="105"/>
  <c r="V27" i="105"/>
  <c r="V26" i="105"/>
  <c r="V25" i="105"/>
  <c r="V24" i="105"/>
  <c r="V23" i="105"/>
  <c r="V22" i="105"/>
  <c r="V21" i="105"/>
  <c r="V20" i="105"/>
  <c r="V19" i="105"/>
  <c r="V18" i="105"/>
  <c r="V17" i="105"/>
  <c r="V16" i="105"/>
  <c r="V15" i="105"/>
  <c r="V14" i="105"/>
  <c r="V13" i="105"/>
  <c r="V12" i="105"/>
  <c r="V11" i="105"/>
  <c r="V10" i="105"/>
  <c r="AE3" i="104"/>
  <c r="P3" i="104"/>
  <c r="AF3" i="104" s="1"/>
  <c r="AO3" i="104" s="1"/>
  <c r="M4" i="104"/>
  <c r="U4" i="104" s="1"/>
  <c r="X4" i="104" s="1"/>
  <c r="R79" i="104"/>
  <c r="R78" i="104"/>
  <c r="R77" i="104"/>
  <c r="R76" i="104"/>
  <c r="R75" i="104"/>
  <c r="R74" i="104"/>
  <c r="R73" i="104"/>
  <c r="R72" i="104"/>
  <c r="R71" i="104"/>
  <c r="R70" i="104"/>
  <c r="R69" i="104"/>
  <c r="R68" i="104"/>
  <c r="R67" i="104"/>
  <c r="R66" i="104"/>
  <c r="R65" i="104"/>
  <c r="R64" i="104"/>
  <c r="R63" i="104"/>
  <c r="R62" i="104"/>
  <c r="R61" i="104"/>
  <c r="R60" i="104"/>
  <c r="R59" i="104"/>
  <c r="R58" i="104"/>
  <c r="R57" i="104"/>
  <c r="R56" i="104"/>
  <c r="R55" i="104"/>
  <c r="R54" i="104"/>
  <c r="R53" i="104"/>
  <c r="R52" i="104"/>
  <c r="R51" i="104"/>
  <c r="R50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R18" i="104"/>
  <c r="R17" i="104"/>
  <c r="R16" i="104"/>
  <c r="R15" i="104"/>
  <c r="R14" i="104"/>
  <c r="R13" i="104"/>
  <c r="R12" i="104"/>
  <c r="R11" i="104"/>
  <c r="R10" i="104"/>
  <c r="R9" i="104"/>
  <c r="R8" i="104"/>
  <c r="R7" i="104"/>
  <c r="R6" i="104"/>
  <c r="Q79" i="104"/>
  <c r="Q78" i="104"/>
  <c r="Q77" i="104"/>
  <c r="Q76" i="104"/>
  <c r="Q75" i="104"/>
  <c r="Q74" i="104"/>
  <c r="Q73" i="104"/>
  <c r="Q72" i="104"/>
  <c r="Q71" i="104"/>
  <c r="Q70" i="104"/>
  <c r="Q69" i="104"/>
  <c r="Q68" i="104"/>
  <c r="Q67" i="104"/>
  <c r="Q66" i="104"/>
  <c r="Q65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Q52" i="104"/>
  <c r="Q51" i="104"/>
  <c r="Q50" i="104"/>
  <c r="Q49" i="104"/>
  <c r="Q48" i="104"/>
  <c r="Q47" i="104"/>
  <c r="Q46" i="104"/>
  <c r="Q45" i="104"/>
  <c r="Q44" i="104"/>
  <c r="Q43" i="104"/>
  <c r="Q42" i="104"/>
  <c r="Q41" i="104"/>
  <c r="Q40" i="104"/>
  <c r="Q39" i="104"/>
  <c r="Q38" i="104"/>
  <c r="Q37" i="104"/>
  <c r="Q36" i="104"/>
  <c r="Q35" i="104"/>
  <c r="Q34" i="104"/>
  <c r="Q33" i="104"/>
  <c r="Q32" i="104"/>
  <c r="Q31" i="104"/>
  <c r="Q30" i="104"/>
  <c r="Q29" i="104"/>
  <c r="Q28" i="104"/>
  <c r="Q27" i="104"/>
  <c r="Q26" i="104"/>
  <c r="Q25" i="104"/>
  <c r="Q24" i="104"/>
  <c r="Q23" i="104"/>
  <c r="Q22" i="104"/>
  <c r="Q21" i="104"/>
  <c r="Q20" i="104"/>
  <c r="Q19" i="104"/>
  <c r="Q18" i="104"/>
  <c r="Q17" i="104"/>
  <c r="Q16" i="104"/>
  <c r="Q15" i="104"/>
  <c r="Q14" i="104"/>
  <c r="Q13" i="104"/>
  <c r="Q12" i="104"/>
  <c r="Q11" i="104"/>
  <c r="Q10" i="104"/>
  <c r="Q9" i="104"/>
  <c r="Q8" i="104"/>
  <c r="V79" i="104"/>
  <c r="V78" i="104"/>
  <c r="V77" i="104"/>
  <c r="V76" i="104"/>
  <c r="V75" i="104"/>
  <c r="V74" i="104"/>
  <c r="V73" i="104"/>
  <c r="V72" i="104"/>
  <c r="V71" i="104"/>
  <c r="V70" i="104"/>
  <c r="V69" i="104"/>
  <c r="V68" i="104"/>
  <c r="V67" i="104"/>
  <c r="V66" i="104"/>
  <c r="V65" i="104"/>
  <c r="V64" i="104"/>
  <c r="V63" i="104"/>
  <c r="V62" i="104"/>
  <c r="V61" i="104"/>
  <c r="V60" i="104"/>
  <c r="V59" i="104"/>
  <c r="V58" i="104"/>
  <c r="V57" i="104"/>
  <c r="V56" i="104"/>
  <c r="V55" i="104"/>
  <c r="V54" i="104"/>
  <c r="V53" i="104"/>
  <c r="V52" i="104"/>
  <c r="V51" i="104"/>
  <c r="V50" i="104"/>
  <c r="V49" i="104"/>
  <c r="V48" i="104"/>
  <c r="V47" i="104"/>
  <c r="V46" i="104"/>
  <c r="V45" i="104"/>
  <c r="V44" i="104"/>
  <c r="V43" i="104"/>
  <c r="V42" i="104"/>
  <c r="V41" i="104"/>
  <c r="V40" i="104"/>
  <c r="V39" i="104"/>
  <c r="V38" i="104"/>
  <c r="V37" i="104"/>
  <c r="V36" i="104"/>
  <c r="V35" i="104"/>
  <c r="V34" i="104"/>
  <c r="V33" i="104"/>
  <c r="V32" i="104"/>
  <c r="V31" i="104"/>
  <c r="V30" i="104"/>
  <c r="V29" i="104"/>
  <c r="V28" i="104"/>
  <c r="V27" i="104"/>
  <c r="V26" i="104"/>
  <c r="V25" i="104"/>
  <c r="V24" i="104"/>
  <c r="V23" i="104"/>
  <c r="V22" i="104"/>
  <c r="V21" i="104"/>
  <c r="V20" i="104"/>
  <c r="V19" i="104"/>
  <c r="V18" i="104"/>
  <c r="V17" i="104"/>
  <c r="V16" i="104"/>
  <c r="V15" i="104"/>
  <c r="V14" i="104"/>
  <c r="V13" i="104"/>
  <c r="V12" i="104"/>
  <c r="V11" i="104"/>
  <c r="V10" i="104"/>
  <c r="AE3" i="103"/>
  <c r="P3" i="103"/>
  <c r="AF3" i="103" s="1"/>
  <c r="AO3" i="103" s="1"/>
  <c r="AH3" i="103"/>
  <c r="AQ3" i="103" s="1"/>
  <c r="M4" i="103"/>
  <c r="U4" i="103" s="1"/>
  <c r="X4" i="103" s="1"/>
  <c r="Z4" i="103" s="1"/>
  <c r="R89" i="103"/>
  <c r="R88" i="103"/>
  <c r="R87" i="103"/>
  <c r="R86" i="103"/>
  <c r="R85" i="103"/>
  <c r="R84" i="103"/>
  <c r="R83" i="103"/>
  <c r="R82" i="103"/>
  <c r="R81" i="103"/>
  <c r="R80" i="103"/>
  <c r="R79" i="103"/>
  <c r="R78" i="103"/>
  <c r="R77" i="103"/>
  <c r="R76" i="103"/>
  <c r="R75" i="103"/>
  <c r="R74" i="103"/>
  <c r="R73" i="103"/>
  <c r="R72" i="103"/>
  <c r="R71" i="103"/>
  <c r="R70" i="103"/>
  <c r="R69" i="103"/>
  <c r="R68" i="103"/>
  <c r="R67" i="103"/>
  <c r="R66" i="103"/>
  <c r="R65" i="103"/>
  <c r="R64" i="103"/>
  <c r="R63" i="103"/>
  <c r="R62" i="103"/>
  <c r="R61" i="103"/>
  <c r="R60" i="103"/>
  <c r="R59" i="103"/>
  <c r="R58" i="103"/>
  <c r="R57" i="103"/>
  <c r="R56" i="103"/>
  <c r="R55" i="103"/>
  <c r="R54" i="103"/>
  <c r="R53" i="103"/>
  <c r="R52" i="103"/>
  <c r="R51" i="103"/>
  <c r="R50" i="103"/>
  <c r="R49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18" i="103"/>
  <c r="R17" i="103"/>
  <c r="R16" i="103"/>
  <c r="R15" i="103"/>
  <c r="R14" i="103"/>
  <c r="R13" i="103"/>
  <c r="R12" i="103"/>
  <c r="R11" i="103"/>
  <c r="R10" i="103"/>
  <c r="R9" i="103"/>
  <c r="R8" i="103"/>
  <c r="R7" i="103"/>
  <c r="R6" i="103"/>
  <c r="Q89" i="103"/>
  <c r="Q88" i="103"/>
  <c r="Q87" i="103"/>
  <c r="Q86" i="103"/>
  <c r="Q85" i="103"/>
  <c r="Q84" i="103"/>
  <c r="Q83" i="103"/>
  <c r="Q82" i="103"/>
  <c r="Q81" i="103"/>
  <c r="Q80" i="103"/>
  <c r="Q79" i="103"/>
  <c r="Q78" i="103"/>
  <c r="Q77" i="103"/>
  <c r="Q76" i="103"/>
  <c r="Q75" i="103"/>
  <c r="Q74" i="103"/>
  <c r="Q73" i="103"/>
  <c r="Q72" i="103"/>
  <c r="Q71" i="103"/>
  <c r="Q70" i="103"/>
  <c r="Q69" i="103"/>
  <c r="Q68" i="103"/>
  <c r="Q67" i="103"/>
  <c r="Q66" i="103"/>
  <c r="Q65" i="103"/>
  <c r="Q64" i="103"/>
  <c r="Q63" i="103"/>
  <c r="Q62" i="103"/>
  <c r="Q61" i="103"/>
  <c r="Q60" i="103"/>
  <c r="Q59" i="103"/>
  <c r="Q58" i="103"/>
  <c r="Q57" i="103"/>
  <c r="Q56" i="103"/>
  <c r="Q55" i="103"/>
  <c r="Q54" i="103"/>
  <c r="Q53" i="103"/>
  <c r="Q52" i="103"/>
  <c r="Q51" i="103"/>
  <c r="Q50" i="103"/>
  <c r="Q49" i="103"/>
  <c r="Q48" i="103"/>
  <c r="Q47" i="103"/>
  <c r="Q46" i="103"/>
  <c r="Q45" i="103"/>
  <c r="Q44" i="103"/>
  <c r="Q43" i="103"/>
  <c r="Q42" i="103"/>
  <c r="Q41" i="103"/>
  <c r="Q40" i="103"/>
  <c r="Q39" i="103"/>
  <c r="Q38" i="103"/>
  <c r="Q37" i="103"/>
  <c r="Q36" i="103"/>
  <c r="Q35" i="103"/>
  <c r="Q34" i="103"/>
  <c r="Q33" i="103"/>
  <c r="Q32" i="103"/>
  <c r="Q31" i="103"/>
  <c r="Q30" i="103"/>
  <c r="Q29" i="103"/>
  <c r="Q28" i="103"/>
  <c r="Q27" i="103"/>
  <c r="Q26" i="103"/>
  <c r="Q25" i="103"/>
  <c r="Q24" i="103"/>
  <c r="Q23" i="103"/>
  <c r="Q22" i="103"/>
  <c r="Q21" i="103"/>
  <c r="Q20" i="103"/>
  <c r="Q19" i="103"/>
  <c r="Q18" i="103"/>
  <c r="Q17" i="103"/>
  <c r="Q16" i="103"/>
  <c r="Q15" i="103"/>
  <c r="Q14" i="103"/>
  <c r="Q13" i="103"/>
  <c r="Q12" i="103"/>
  <c r="Q11" i="103"/>
  <c r="Q10" i="103"/>
  <c r="Q9" i="103"/>
  <c r="Q8" i="103"/>
  <c r="V89" i="103"/>
  <c r="V88" i="103"/>
  <c r="V87" i="103"/>
  <c r="V86" i="103"/>
  <c r="V85" i="103"/>
  <c r="V84" i="103"/>
  <c r="V83" i="103"/>
  <c r="V82" i="103"/>
  <c r="V81" i="103"/>
  <c r="V80" i="103"/>
  <c r="V79" i="103"/>
  <c r="V78" i="103"/>
  <c r="V77" i="103"/>
  <c r="V76" i="103"/>
  <c r="V75" i="103"/>
  <c r="V74" i="103"/>
  <c r="V73" i="103"/>
  <c r="V72" i="103"/>
  <c r="V71" i="103"/>
  <c r="V70" i="103"/>
  <c r="V69" i="103"/>
  <c r="V68" i="103"/>
  <c r="V67" i="103"/>
  <c r="V66" i="103"/>
  <c r="V65" i="103"/>
  <c r="V64" i="103"/>
  <c r="V63" i="103"/>
  <c r="V62" i="103"/>
  <c r="V61" i="103"/>
  <c r="V60" i="103"/>
  <c r="V59" i="103"/>
  <c r="V58" i="103"/>
  <c r="V57" i="103"/>
  <c r="V56" i="103"/>
  <c r="V55" i="103"/>
  <c r="V54" i="103"/>
  <c r="V53" i="103"/>
  <c r="V52" i="103"/>
  <c r="V51" i="103"/>
  <c r="V50" i="103"/>
  <c r="V49" i="103"/>
  <c r="V48" i="103"/>
  <c r="V47" i="103"/>
  <c r="V46" i="103"/>
  <c r="V45" i="103"/>
  <c r="V44" i="103"/>
  <c r="V43" i="103"/>
  <c r="V42" i="103"/>
  <c r="V41" i="103"/>
  <c r="V40" i="103"/>
  <c r="V39" i="103"/>
  <c r="V38" i="103"/>
  <c r="V37" i="103"/>
  <c r="V36" i="103"/>
  <c r="V35" i="103"/>
  <c r="V34" i="103"/>
  <c r="V33" i="103"/>
  <c r="V32" i="103"/>
  <c r="V31" i="103"/>
  <c r="V30" i="103"/>
  <c r="V29" i="103"/>
  <c r="V28" i="103"/>
  <c r="V27" i="103"/>
  <c r="V26" i="103"/>
  <c r="V25" i="103"/>
  <c r="V24" i="103"/>
  <c r="V23" i="103"/>
  <c r="V22" i="103"/>
  <c r="V21" i="103"/>
  <c r="V20" i="103"/>
  <c r="V19" i="103"/>
  <c r="V18" i="103"/>
  <c r="V17" i="103"/>
  <c r="V16" i="103"/>
  <c r="V15" i="103"/>
  <c r="V14" i="103"/>
  <c r="V13" i="103"/>
  <c r="V12" i="103"/>
  <c r="V11" i="103"/>
  <c r="V10" i="103"/>
  <c r="AE3" i="102"/>
  <c r="P3" i="102"/>
  <c r="AF3" i="102" s="1"/>
  <c r="AO3" i="102" s="1"/>
  <c r="AH3" i="102"/>
  <c r="AQ3" i="102" s="1"/>
  <c r="M4" i="102"/>
  <c r="U4" i="102" s="1"/>
  <c r="X4" i="102" s="1"/>
  <c r="Q98" i="102"/>
  <c r="Q97" i="102"/>
  <c r="Q96" i="102"/>
  <c r="Q95" i="102"/>
  <c r="Q94" i="102"/>
  <c r="Q93" i="102"/>
  <c r="Q92" i="102"/>
  <c r="Q91" i="102"/>
  <c r="Q90" i="102"/>
  <c r="Q89" i="102"/>
  <c r="Q88" i="102"/>
  <c r="Q87" i="102"/>
  <c r="Q86" i="102"/>
  <c r="Q85" i="102"/>
  <c r="Q84" i="102"/>
  <c r="Q83" i="102"/>
  <c r="Q82" i="102"/>
  <c r="Q81" i="102"/>
  <c r="Q80" i="102"/>
  <c r="Q79" i="102"/>
  <c r="Q78" i="102"/>
  <c r="Q77" i="102"/>
  <c r="Q76" i="102"/>
  <c r="Q75" i="102"/>
  <c r="Q74" i="102"/>
  <c r="Q73" i="102"/>
  <c r="Q72" i="102"/>
  <c r="Q71" i="102"/>
  <c r="Q70" i="102"/>
  <c r="Q69" i="102"/>
  <c r="Q68" i="102"/>
  <c r="Q67" i="102"/>
  <c r="Q66" i="102"/>
  <c r="Q65" i="102"/>
  <c r="Q64" i="102"/>
  <c r="Q63" i="102"/>
  <c r="Q62" i="102"/>
  <c r="Q61" i="102"/>
  <c r="Q60" i="102"/>
  <c r="Q59" i="102"/>
  <c r="Q58" i="102"/>
  <c r="Q57" i="102"/>
  <c r="Q56" i="102"/>
  <c r="Q55" i="102"/>
  <c r="Q54" i="102"/>
  <c r="Q53" i="102"/>
  <c r="Q52" i="102"/>
  <c r="Q51" i="102"/>
  <c r="Q50" i="102"/>
  <c r="Q49" i="102"/>
  <c r="Q48" i="102"/>
  <c r="Q47" i="102"/>
  <c r="Q46" i="102"/>
  <c r="Q45" i="102"/>
  <c r="Q44" i="102"/>
  <c r="Q43" i="102"/>
  <c r="Q42" i="102"/>
  <c r="Q41" i="102"/>
  <c r="Q40" i="102"/>
  <c r="Q39" i="102"/>
  <c r="Q38" i="102"/>
  <c r="Q37" i="102"/>
  <c r="Q36" i="102"/>
  <c r="Q35" i="102"/>
  <c r="Q34" i="102"/>
  <c r="Q33" i="102"/>
  <c r="Q32" i="102"/>
  <c r="Q31" i="102"/>
  <c r="Q30" i="102"/>
  <c r="Q29" i="102"/>
  <c r="Q28" i="102"/>
  <c r="Q27" i="102"/>
  <c r="Q26" i="102"/>
  <c r="Q25" i="102"/>
  <c r="Q24" i="102"/>
  <c r="Q23" i="102"/>
  <c r="Q22" i="102"/>
  <c r="Q21" i="102"/>
  <c r="Q20" i="102"/>
  <c r="Q19" i="102"/>
  <c r="Q18" i="102"/>
  <c r="Q17" i="102"/>
  <c r="Q16" i="102"/>
  <c r="Q15" i="102"/>
  <c r="Q14" i="102"/>
  <c r="Q13" i="102"/>
  <c r="Q12" i="102"/>
  <c r="Q11" i="102"/>
  <c r="Q10" i="102"/>
  <c r="Q9" i="102"/>
  <c r="Q8" i="102"/>
  <c r="V98" i="102"/>
  <c r="V97" i="102"/>
  <c r="V96" i="102"/>
  <c r="V95" i="102"/>
  <c r="V94" i="102"/>
  <c r="V93" i="102"/>
  <c r="V92" i="102"/>
  <c r="V91" i="102"/>
  <c r="V90" i="102"/>
  <c r="V89" i="102"/>
  <c r="V88" i="102"/>
  <c r="V87" i="102"/>
  <c r="V86" i="102"/>
  <c r="V85" i="102"/>
  <c r="V84" i="102"/>
  <c r="V83" i="102"/>
  <c r="V82" i="102"/>
  <c r="V81" i="102"/>
  <c r="V80" i="102"/>
  <c r="V79" i="102"/>
  <c r="V78" i="102"/>
  <c r="V77" i="102"/>
  <c r="V76" i="102"/>
  <c r="V75" i="102"/>
  <c r="V74" i="102"/>
  <c r="V73" i="102"/>
  <c r="V72" i="102"/>
  <c r="V71" i="102"/>
  <c r="V70" i="102"/>
  <c r="V69" i="102"/>
  <c r="V68" i="102"/>
  <c r="V67" i="102"/>
  <c r="V66" i="102"/>
  <c r="V65" i="102"/>
  <c r="V64" i="102"/>
  <c r="V63" i="102"/>
  <c r="V62" i="102"/>
  <c r="V61" i="102"/>
  <c r="V60" i="102"/>
  <c r="V59" i="102"/>
  <c r="V58" i="102"/>
  <c r="V57" i="102"/>
  <c r="V56" i="102"/>
  <c r="V55" i="102"/>
  <c r="V54" i="102"/>
  <c r="V53" i="102"/>
  <c r="V52" i="102"/>
  <c r="V51" i="102"/>
  <c r="V50" i="102"/>
  <c r="V49" i="102"/>
  <c r="V48" i="102"/>
  <c r="V47" i="102"/>
  <c r="V46" i="102"/>
  <c r="V45" i="102"/>
  <c r="V44" i="102"/>
  <c r="V43" i="102"/>
  <c r="V42" i="102"/>
  <c r="V41" i="102"/>
  <c r="V40" i="102"/>
  <c r="V39" i="102"/>
  <c r="V38" i="102"/>
  <c r="V37" i="102"/>
  <c r="V36" i="102"/>
  <c r="V35" i="102"/>
  <c r="V34" i="102"/>
  <c r="V33" i="102"/>
  <c r="V32" i="102"/>
  <c r="V31" i="102"/>
  <c r="V30" i="102"/>
  <c r="V29" i="102"/>
  <c r="V28" i="102"/>
  <c r="V27" i="102"/>
  <c r="V26" i="102"/>
  <c r="V25" i="102"/>
  <c r="V24" i="102"/>
  <c r="V23" i="102"/>
  <c r="V22" i="102"/>
  <c r="V21" i="102"/>
  <c r="V20" i="102"/>
  <c r="V19" i="102"/>
  <c r="V18" i="102"/>
  <c r="V17" i="102"/>
  <c r="V16" i="102"/>
  <c r="V15" i="102"/>
  <c r="V14" i="102"/>
  <c r="V13" i="102"/>
  <c r="V12" i="102"/>
  <c r="V11" i="102"/>
  <c r="V10" i="102"/>
  <c r="AE3" i="101"/>
  <c r="P3" i="101"/>
  <c r="AF3" i="101" s="1"/>
  <c r="AO3" i="101" s="1"/>
  <c r="AH3" i="101"/>
  <c r="AQ3" i="101" s="1"/>
  <c r="M4" i="101"/>
  <c r="U4" i="101" s="1"/>
  <c r="X4" i="101" s="1"/>
  <c r="R69" i="101"/>
  <c r="R68" i="101"/>
  <c r="R67" i="101"/>
  <c r="R66" i="101"/>
  <c r="R65" i="101"/>
  <c r="R64" i="101"/>
  <c r="R63" i="101"/>
  <c r="R62" i="101"/>
  <c r="R61" i="101"/>
  <c r="R60" i="101"/>
  <c r="R59" i="101"/>
  <c r="R58" i="101"/>
  <c r="R57" i="101"/>
  <c r="R56" i="101"/>
  <c r="R55" i="101"/>
  <c r="R54" i="101"/>
  <c r="R53" i="101"/>
  <c r="R52" i="101"/>
  <c r="R51" i="101"/>
  <c r="R50" i="101"/>
  <c r="R49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R18" i="101"/>
  <c r="R17" i="101"/>
  <c r="R16" i="101"/>
  <c r="R15" i="101"/>
  <c r="R14" i="101"/>
  <c r="R13" i="101"/>
  <c r="R12" i="101"/>
  <c r="R11" i="101"/>
  <c r="R10" i="101"/>
  <c r="R9" i="101"/>
  <c r="R8" i="101"/>
  <c r="R7" i="101"/>
  <c r="R6" i="101"/>
  <c r="Q69" i="101"/>
  <c r="Q68" i="101"/>
  <c r="Q67" i="101"/>
  <c r="Q66" i="101"/>
  <c r="Q65" i="101"/>
  <c r="Q64" i="101"/>
  <c r="Q63" i="101"/>
  <c r="Q62" i="101"/>
  <c r="Q61" i="101"/>
  <c r="Q60" i="101"/>
  <c r="Q59" i="101"/>
  <c r="Q58" i="101"/>
  <c r="Q57" i="101"/>
  <c r="Q56" i="101"/>
  <c r="Q55" i="101"/>
  <c r="Q54" i="101"/>
  <c r="Q53" i="101"/>
  <c r="Q52" i="101"/>
  <c r="Q51" i="101"/>
  <c r="Q50" i="101"/>
  <c r="Q49" i="101"/>
  <c r="Q48" i="101"/>
  <c r="Q47" i="101"/>
  <c r="Q46" i="101"/>
  <c r="Q45" i="101"/>
  <c r="Q44" i="101"/>
  <c r="Q43" i="101"/>
  <c r="Q42" i="101"/>
  <c r="Q41" i="101"/>
  <c r="Q40" i="101"/>
  <c r="Q39" i="101"/>
  <c r="Q38" i="101"/>
  <c r="Q37" i="101"/>
  <c r="Q36" i="101"/>
  <c r="Q35" i="101"/>
  <c r="Q34" i="101"/>
  <c r="Q33" i="101"/>
  <c r="Q32" i="101"/>
  <c r="Q31" i="101"/>
  <c r="Q30" i="101"/>
  <c r="Q29" i="101"/>
  <c r="Q28" i="101"/>
  <c r="Q27" i="101"/>
  <c r="Q26" i="101"/>
  <c r="Q25" i="101"/>
  <c r="Q24" i="101"/>
  <c r="Q23" i="101"/>
  <c r="Q22" i="101"/>
  <c r="Q21" i="101"/>
  <c r="Q20" i="101"/>
  <c r="Q19" i="101"/>
  <c r="Q18" i="101"/>
  <c r="Q17" i="101"/>
  <c r="Q16" i="101"/>
  <c r="Q15" i="101"/>
  <c r="Q14" i="101"/>
  <c r="Q13" i="101"/>
  <c r="Q12" i="101"/>
  <c r="Q11" i="101"/>
  <c r="Q10" i="101"/>
  <c r="Q9" i="101"/>
  <c r="Q8" i="101"/>
  <c r="V69" i="101"/>
  <c r="V68" i="101"/>
  <c r="V67" i="101"/>
  <c r="V66" i="101"/>
  <c r="V65" i="101"/>
  <c r="V64" i="101"/>
  <c r="V63" i="101"/>
  <c r="V62" i="101"/>
  <c r="V61" i="101"/>
  <c r="V60" i="101"/>
  <c r="V59" i="101"/>
  <c r="V58" i="101"/>
  <c r="V57" i="101"/>
  <c r="V56" i="101"/>
  <c r="V55" i="101"/>
  <c r="V54" i="101"/>
  <c r="V53" i="101"/>
  <c r="V52" i="101"/>
  <c r="V51" i="101"/>
  <c r="V50" i="101"/>
  <c r="V49" i="101"/>
  <c r="V48" i="101"/>
  <c r="V47" i="101"/>
  <c r="V46" i="101"/>
  <c r="V45" i="101"/>
  <c r="V44" i="101"/>
  <c r="V43" i="101"/>
  <c r="V42" i="101"/>
  <c r="V41" i="101"/>
  <c r="V40" i="101"/>
  <c r="V39" i="101"/>
  <c r="V38" i="101"/>
  <c r="V37" i="101"/>
  <c r="V36" i="101"/>
  <c r="V35" i="101"/>
  <c r="V34" i="101"/>
  <c r="V33" i="101"/>
  <c r="V32" i="101"/>
  <c r="V31" i="101"/>
  <c r="V30" i="101"/>
  <c r="V29" i="101"/>
  <c r="V28" i="101"/>
  <c r="V27" i="101"/>
  <c r="V26" i="101"/>
  <c r="V25" i="101"/>
  <c r="V24" i="101"/>
  <c r="V23" i="101"/>
  <c r="V22" i="101"/>
  <c r="V21" i="101"/>
  <c r="V20" i="101"/>
  <c r="V19" i="101"/>
  <c r="V18" i="101"/>
  <c r="V17" i="101"/>
  <c r="V16" i="101"/>
  <c r="V15" i="101"/>
  <c r="V14" i="101"/>
  <c r="V13" i="101"/>
  <c r="V12" i="101"/>
  <c r="V11" i="101"/>
  <c r="V10" i="101"/>
  <c r="AE3" i="100"/>
  <c r="P3" i="100"/>
  <c r="AF3" i="100" s="1"/>
  <c r="AO3" i="100" s="1"/>
  <c r="AH3" i="100"/>
  <c r="AQ3" i="100" s="1"/>
  <c r="M4" i="100"/>
  <c r="U4" i="100" s="1"/>
  <c r="X4" i="100" s="1"/>
  <c r="R79" i="100"/>
  <c r="R78" i="100"/>
  <c r="R77" i="100"/>
  <c r="R76" i="100"/>
  <c r="R75" i="100"/>
  <c r="R74" i="100"/>
  <c r="R73" i="100"/>
  <c r="R72" i="100"/>
  <c r="R71" i="100"/>
  <c r="R70" i="100"/>
  <c r="R69" i="100"/>
  <c r="R68" i="100"/>
  <c r="R67" i="100"/>
  <c r="R66" i="100"/>
  <c r="R65" i="100"/>
  <c r="R64" i="100"/>
  <c r="R63" i="100"/>
  <c r="R62" i="100"/>
  <c r="R61" i="100"/>
  <c r="R60" i="100"/>
  <c r="R59" i="100"/>
  <c r="R58" i="100"/>
  <c r="R57" i="100"/>
  <c r="R56" i="100"/>
  <c r="R55" i="100"/>
  <c r="R54" i="100"/>
  <c r="R53" i="100"/>
  <c r="R52" i="100"/>
  <c r="R51" i="100"/>
  <c r="R50" i="100"/>
  <c r="R49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R18" i="100"/>
  <c r="R17" i="100"/>
  <c r="R16" i="100"/>
  <c r="R15" i="100"/>
  <c r="R14" i="100"/>
  <c r="R13" i="100"/>
  <c r="R12" i="100"/>
  <c r="R11" i="100"/>
  <c r="R10" i="100"/>
  <c r="R9" i="100"/>
  <c r="R8" i="100"/>
  <c r="R7" i="100"/>
  <c r="R6" i="100"/>
  <c r="Q79" i="100"/>
  <c r="Q78" i="100"/>
  <c r="Q77" i="100"/>
  <c r="Q76" i="100"/>
  <c r="Q75" i="100"/>
  <c r="Q74" i="100"/>
  <c r="Q73" i="100"/>
  <c r="Q72" i="100"/>
  <c r="Q71" i="100"/>
  <c r="Q70" i="100"/>
  <c r="Q69" i="100"/>
  <c r="Q68" i="100"/>
  <c r="Q67" i="100"/>
  <c r="Q66" i="100"/>
  <c r="Q65" i="100"/>
  <c r="Q64" i="100"/>
  <c r="Q63" i="100"/>
  <c r="Q62" i="100"/>
  <c r="Q61" i="100"/>
  <c r="Q60" i="100"/>
  <c r="Q59" i="100"/>
  <c r="Q58" i="100"/>
  <c r="Q57" i="100"/>
  <c r="Q56" i="100"/>
  <c r="Q55" i="100"/>
  <c r="Q54" i="100"/>
  <c r="Q53" i="100"/>
  <c r="Q52" i="100"/>
  <c r="Q51" i="100"/>
  <c r="Q50" i="100"/>
  <c r="Q49" i="100"/>
  <c r="Q48" i="100"/>
  <c r="Q47" i="100"/>
  <c r="Q46" i="100"/>
  <c r="Q45" i="100"/>
  <c r="Q44" i="100"/>
  <c r="Q43" i="100"/>
  <c r="Q42" i="100"/>
  <c r="Q41" i="100"/>
  <c r="Q40" i="100"/>
  <c r="Q39" i="100"/>
  <c r="Q38" i="100"/>
  <c r="Q37" i="100"/>
  <c r="Q36" i="100"/>
  <c r="Q35" i="100"/>
  <c r="Q34" i="100"/>
  <c r="Q33" i="100"/>
  <c r="Q32" i="100"/>
  <c r="Q31" i="100"/>
  <c r="Q30" i="100"/>
  <c r="Q29" i="100"/>
  <c r="Q28" i="100"/>
  <c r="Q27" i="100"/>
  <c r="Q26" i="100"/>
  <c r="Q25" i="100"/>
  <c r="Q24" i="100"/>
  <c r="Q23" i="100"/>
  <c r="Q22" i="100"/>
  <c r="Q21" i="100"/>
  <c r="Q20" i="100"/>
  <c r="Q19" i="100"/>
  <c r="Q18" i="100"/>
  <c r="Q17" i="100"/>
  <c r="Q16" i="100"/>
  <c r="Q15" i="100"/>
  <c r="Q14" i="100"/>
  <c r="Q13" i="100"/>
  <c r="Q12" i="100"/>
  <c r="Q11" i="100"/>
  <c r="Q10" i="100"/>
  <c r="Q9" i="100"/>
  <c r="Q8" i="100"/>
  <c r="V79" i="100"/>
  <c r="V78" i="100"/>
  <c r="V77" i="100"/>
  <c r="V76" i="100"/>
  <c r="V75" i="100"/>
  <c r="V74" i="100"/>
  <c r="V73" i="100"/>
  <c r="V72" i="100"/>
  <c r="V71" i="100"/>
  <c r="V70" i="100"/>
  <c r="V69" i="100"/>
  <c r="V68" i="100"/>
  <c r="V67" i="100"/>
  <c r="V66" i="100"/>
  <c r="V65" i="100"/>
  <c r="V64" i="100"/>
  <c r="V63" i="100"/>
  <c r="V62" i="100"/>
  <c r="V61" i="100"/>
  <c r="V60" i="100"/>
  <c r="V59" i="100"/>
  <c r="V58" i="100"/>
  <c r="V57" i="100"/>
  <c r="V56" i="100"/>
  <c r="V55" i="100"/>
  <c r="V54" i="100"/>
  <c r="V53" i="100"/>
  <c r="V52" i="100"/>
  <c r="V51" i="100"/>
  <c r="V50" i="100"/>
  <c r="V49" i="100"/>
  <c r="V48" i="100"/>
  <c r="V47" i="100"/>
  <c r="V46" i="100"/>
  <c r="V45" i="100"/>
  <c r="V44" i="100"/>
  <c r="V43" i="100"/>
  <c r="V42" i="100"/>
  <c r="V41" i="100"/>
  <c r="V40" i="100"/>
  <c r="V39" i="100"/>
  <c r="V38" i="100"/>
  <c r="V37" i="100"/>
  <c r="V36" i="100"/>
  <c r="V35" i="100"/>
  <c r="V34" i="100"/>
  <c r="V33" i="100"/>
  <c r="V32" i="100"/>
  <c r="V31" i="100"/>
  <c r="V30" i="100"/>
  <c r="V29" i="100"/>
  <c r="V28" i="100"/>
  <c r="V27" i="100"/>
  <c r="V26" i="100"/>
  <c r="V25" i="100"/>
  <c r="V24" i="100"/>
  <c r="V23" i="100"/>
  <c r="V22" i="100"/>
  <c r="V21" i="100"/>
  <c r="V20" i="100"/>
  <c r="V19" i="100"/>
  <c r="V18" i="100"/>
  <c r="V17" i="100"/>
  <c r="V16" i="100"/>
  <c r="V15" i="100"/>
  <c r="V14" i="100"/>
  <c r="V13" i="100"/>
  <c r="V12" i="100"/>
  <c r="V11" i="100"/>
  <c r="V10" i="100"/>
  <c r="AE3" i="99"/>
  <c r="P3" i="99"/>
  <c r="AF3" i="99" s="1"/>
  <c r="AO3" i="99" s="1"/>
  <c r="AH3" i="99"/>
  <c r="AQ3" i="99" s="1"/>
  <c r="M4" i="99"/>
  <c r="U4" i="99" s="1"/>
  <c r="X4" i="99" s="1"/>
  <c r="R89" i="99"/>
  <c r="R88" i="99"/>
  <c r="R87" i="99"/>
  <c r="R86" i="99"/>
  <c r="R85" i="99"/>
  <c r="R84" i="99"/>
  <c r="R83" i="99"/>
  <c r="R82" i="99"/>
  <c r="R81" i="99"/>
  <c r="R80" i="99"/>
  <c r="R79" i="99"/>
  <c r="R78" i="99"/>
  <c r="R77" i="99"/>
  <c r="R76" i="99"/>
  <c r="R75" i="99"/>
  <c r="R74" i="99"/>
  <c r="R73" i="99"/>
  <c r="R72" i="99"/>
  <c r="R71" i="99"/>
  <c r="R70" i="99"/>
  <c r="R69" i="99"/>
  <c r="R68" i="99"/>
  <c r="R67" i="99"/>
  <c r="R66" i="99"/>
  <c r="R65" i="99"/>
  <c r="R64" i="99"/>
  <c r="R63" i="99"/>
  <c r="R62" i="99"/>
  <c r="R61" i="99"/>
  <c r="R60" i="99"/>
  <c r="R59" i="99"/>
  <c r="R58" i="99"/>
  <c r="R57" i="99"/>
  <c r="R56" i="99"/>
  <c r="R55" i="99"/>
  <c r="R54" i="99"/>
  <c r="R53" i="99"/>
  <c r="R52" i="99"/>
  <c r="R51" i="99"/>
  <c r="R50" i="99"/>
  <c r="R49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18" i="99"/>
  <c r="R17" i="99"/>
  <c r="R16" i="99"/>
  <c r="R15" i="99"/>
  <c r="R14" i="99"/>
  <c r="R13" i="99"/>
  <c r="R12" i="99"/>
  <c r="R11" i="99"/>
  <c r="R10" i="99"/>
  <c r="R9" i="99"/>
  <c r="R8" i="99"/>
  <c r="R7" i="99"/>
  <c r="R6" i="99"/>
  <c r="Q89" i="99"/>
  <c r="Q88" i="99"/>
  <c r="Q87" i="99"/>
  <c r="Q86" i="99"/>
  <c r="Q85" i="99"/>
  <c r="Q84" i="99"/>
  <c r="Q83" i="99"/>
  <c r="Q82" i="99"/>
  <c r="Q81" i="99"/>
  <c r="Q80" i="99"/>
  <c r="Q79" i="99"/>
  <c r="Q78" i="99"/>
  <c r="Q77" i="99"/>
  <c r="Q76" i="99"/>
  <c r="Q75" i="99"/>
  <c r="Q74" i="99"/>
  <c r="Q73" i="99"/>
  <c r="Q72" i="99"/>
  <c r="Q71" i="99"/>
  <c r="Q70" i="99"/>
  <c r="Q69" i="99"/>
  <c r="Q68" i="99"/>
  <c r="Q67" i="99"/>
  <c r="Q66" i="99"/>
  <c r="Q65" i="99"/>
  <c r="Q64" i="99"/>
  <c r="Q63" i="99"/>
  <c r="Q62" i="99"/>
  <c r="Q61" i="99"/>
  <c r="Q60" i="99"/>
  <c r="Q59" i="99"/>
  <c r="Q58" i="99"/>
  <c r="Q57" i="99"/>
  <c r="Q56" i="99"/>
  <c r="Q55" i="99"/>
  <c r="Q54" i="99"/>
  <c r="Q53" i="99"/>
  <c r="Q52" i="99"/>
  <c r="Q51" i="99"/>
  <c r="Q50" i="99"/>
  <c r="Q49" i="99"/>
  <c r="Q48" i="99"/>
  <c r="Q47" i="99"/>
  <c r="Q46" i="99"/>
  <c r="Q45" i="99"/>
  <c r="Q44" i="99"/>
  <c r="Q43" i="99"/>
  <c r="Q42" i="99"/>
  <c r="Q41" i="99"/>
  <c r="Q40" i="99"/>
  <c r="Q39" i="99"/>
  <c r="Q38" i="99"/>
  <c r="Q37" i="99"/>
  <c r="Q36" i="99"/>
  <c r="Q35" i="99"/>
  <c r="Q34" i="99"/>
  <c r="Q33" i="99"/>
  <c r="Q32" i="99"/>
  <c r="Q31" i="99"/>
  <c r="Q30" i="99"/>
  <c r="Q29" i="99"/>
  <c r="Q28" i="99"/>
  <c r="Q27" i="99"/>
  <c r="Q26" i="99"/>
  <c r="Q25" i="99"/>
  <c r="Q24" i="99"/>
  <c r="Q23" i="99"/>
  <c r="Q22" i="99"/>
  <c r="Q21" i="99"/>
  <c r="Q20" i="99"/>
  <c r="Q19" i="99"/>
  <c r="Q18" i="99"/>
  <c r="Q17" i="99"/>
  <c r="Q16" i="99"/>
  <c r="Q15" i="99"/>
  <c r="Q14" i="99"/>
  <c r="Q13" i="99"/>
  <c r="Q12" i="99"/>
  <c r="Q11" i="99"/>
  <c r="Q10" i="99"/>
  <c r="Q9" i="99"/>
  <c r="Q8" i="99"/>
  <c r="V89" i="99"/>
  <c r="V88" i="99"/>
  <c r="V87" i="99"/>
  <c r="V86" i="99"/>
  <c r="V85" i="99"/>
  <c r="V84" i="99"/>
  <c r="V83" i="99"/>
  <c r="V82" i="99"/>
  <c r="V81" i="99"/>
  <c r="V80" i="99"/>
  <c r="V79" i="99"/>
  <c r="V78" i="99"/>
  <c r="V77" i="99"/>
  <c r="V76" i="99"/>
  <c r="V75" i="99"/>
  <c r="V74" i="99"/>
  <c r="V73" i="99"/>
  <c r="V72" i="99"/>
  <c r="V71" i="99"/>
  <c r="V70" i="99"/>
  <c r="V69" i="99"/>
  <c r="V68" i="99"/>
  <c r="V67" i="99"/>
  <c r="V66" i="99"/>
  <c r="V65" i="99"/>
  <c r="V64" i="99"/>
  <c r="V63" i="99"/>
  <c r="V62" i="99"/>
  <c r="V61" i="99"/>
  <c r="V60" i="99"/>
  <c r="V59" i="99"/>
  <c r="V58" i="99"/>
  <c r="V57" i="99"/>
  <c r="V56" i="99"/>
  <c r="V55" i="99"/>
  <c r="V54" i="99"/>
  <c r="V53" i="99"/>
  <c r="V52" i="99"/>
  <c r="V51" i="99"/>
  <c r="V50" i="99"/>
  <c r="V49" i="99"/>
  <c r="V48" i="99"/>
  <c r="V47" i="99"/>
  <c r="V46" i="99"/>
  <c r="V45" i="99"/>
  <c r="V44" i="99"/>
  <c r="V43" i="99"/>
  <c r="V42" i="99"/>
  <c r="V41" i="99"/>
  <c r="V40" i="99"/>
  <c r="V39" i="99"/>
  <c r="V38" i="99"/>
  <c r="V37" i="99"/>
  <c r="V36" i="99"/>
  <c r="V35" i="99"/>
  <c r="V34" i="99"/>
  <c r="V33" i="99"/>
  <c r="V32" i="99"/>
  <c r="V31" i="99"/>
  <c r="V30" i="99"/>
  <c r="V29" i="99"/>
  <c r="V28" i="99"/>
  <c r="V27" i="99"/>
  <c r="V26" i="99"/>
  <c r="V25" i="99"/>
  <c r="V24" i="99"/>
  <c r="V23" i="99"/>
  <c r="V22" i="99"/>
  <c r="V21" i="99"/>
  <c r="V20" i="99"/>
  <c r="V19" i="99"/>
  <c r="V18" i="99"/>
  <c r="V17" i="99"/>
  <c r="V16" i="99"/>
  <c r="V15" i="99"/>
  <c r="V14" i="99"/>
  <c r="V13" i="99"/>
  <c r="V12" i="99"/>
  <c r="V11" i="99"/>
  <c r="V10" i="99"/>
  <c r="AE3" i="98"/>
  <c r="P3" i="98"/>
  <c r="AF3" i="98" s="1"/>
  <c r="AO3" i="98" s="1"/>
  <c r="AH3" i="98"/>
  <c r="AQ3" i="98" s="1"/>
  <c r="M4" i="98"/>
  <c r="U4" i="98" s="1"/>
  <c r="X4" i="98" s="1"/>
  <c r="Q98" i="98"/>
  <c r="Q97" i="98"/>
  <c r="Q96" i="98"/>
  <c r="Q95" i="98"/>
  <c r="Q94" i="98"/>
  <c r="Q93" i="98"/>
  <c r="Q92" i="98"/>
  <c r="Q91" i="98"/>
  <c r="Q90" i="98"/>
  <c r="Q89" i="98"/>
  <c r="Q88" i="98"/>
  <c r="Q87" i="98"/>
  <c r="Q86" i="98"/>
  <c r="Q85" i="98"/>
  <c r="Q84" i="98"/>
  <c r="Q83" i="98"/>
  <c r="Q82" i="98"/>
  <c r="Q81" i="98"/>
  <c r="Q80" i="98"/>
  <c r="Q79" i="98"/>
  <c r="Q78" i="98"/>
  <c r="Q77" i="98"/>
  <c r="Q76" i="98"/>
  <c r="Q75" i="98"/>
  <c r="Q74" i="98"/>
  <c r="Q73" i="98"/>
  <c r="Q72" i="98"/>
  <c r="Q71" i="98"/>
  <c r="Q70" i="98"/>
  <c r="Q69" i="98"/>
  <c r="Q68" i="98"/>
  <c r="Q67" i="98"/>
  <c r="Q66" i="98"/>
  <c r="Q65" i="98"/>
  <c r="Q64" i="98"/>
  <c r="Q63" i="98"/>
  <c r="Q62" i="98"/>
  <c r="Q61" i="98"/>
  <c r="Q60" i="98"/>
  <c r="Q59" i="98"/>
  <c r="Q58" i="98"/>
  <c r="Q57" i="98"/>
  <c r="Q56" i="98"/>
  <c r="Q55" i="98"/>
  <c r="Q54" i="98"/>
  <c r="Q53" i="98"/>
  <c r="Q52" i="98"/>
  <c r="Q51" i="98"/>
  <c r="Q50" i="98"/>
  <c r="Q49" i="98"/>
  <c r="Q48" i="98"/>
  <c r="Q47" i="98"/>
  <c r="Q46" i="98"/>
  <c r="Q45" i="98"/>
  <c r="Q44" i="98"/>
  <c r="Q43" i="98"/>
  <c r="Q42" i="98"/>
  <c r="Q41" i="98"/>
  <c r="Q40" i="98"/>
  <c r="Q39" i="98"/>
  <c r="Q38" i="98"/>
  <c r="Q37" i="98"/>
  <c r="Q36" i="98"/>
  <c r="Q35" i="98"/>
  <c r="Q34" i="98"/>
  <c r="Q33" i="98"/>
  <c r="Q32" i="98"/>
  <c r="Q31" i="98"/>
  <c r="Q30" i="98"/>
  <c r="Q29" i="98"/>
  <c r="Q28" i="98"/>
  <c r="Q27" i="98"/>
  <c r="Q26" i="98"/>
  <c r="Q25" i="98"/>
  <c r="Q24" i="98"/>
  <c r="Q23" i="98"/>
  <c r="Q22" i="98"/>
  <c r="Q21" i="98"/>
  <c r="Q20" i="98"/>
  <c r="Q19" i="98"/>
  <c r="Q18" i="98"/>
  <c r="Q17" i="98"/>
  <c r="Q16" i="98"/>
  <c r="Q15" i="98"/>
  <c r="Q14" i="98"/>
  <c r="Q13" i="98"/>
  <c r="Q12" i="98"/>
  <c r="Q11" i="98"/>
  <c r="Q10" i="98"/>
  <c r="Q9" i="98"/>
  <c r="Q8" i="98"/>
  <c r="V98" i="98"/>
  <c r="V97" i="98"/>
  <c r="V96" i="98"/>
  <c r="V95" i="98"/>
  <c r="V94" i="98"/>
  <c r="V93" i="98"/>
  <c r="V92" i="98"/>
  <c r="V91" i="98"/>
  <c r="V90" i="98"/>
  <c r="V89" i="98"/>
  <c r="V88" i="98"/>
  <c r="V87" i="98"/>
  <c r="V86" i="98"/>
  <c r="V85" i="98"/>
  <c r="V84" i="98"/>
  <c r="V83" i="98"/>
  <c r="V82" i="98"/>
  <c r="V81" i="98"/>
  <c r="V80" i="98"/>
  <c r="V79" i="98"/>
  <c r="V78" i="98"/>
  <c r="V77" i="98"/>
  <c r="V76" i="98"/>
  <c r="V75" i="98"/>
  <c r="V74" i="98"/>
  <c r="V73" i="98"/>
  <c r="V72" i="98"/>
  <c r="V71" i="98"/>
  <c r="V70" i="98"/>
  <c r="V69" i="98"/>
  <c r="V68" i="98"/>
  <c r="V67" i="98"/>
  <c r="V66" i="98"/>
  <c r="V65" i="98"/>
  <c r="V64" i="98"/>
  <c r="V63" i="98"/>
  <c r="V62" i="98"/>
  <c r="V61" i="98"/>
  <c r="V60" i="98"/>
  <c r="V59" i="98"/>
  <c r="V58" i="98"/>
  <c r="V57" i="98"/>
  <c r="V56" i="98"/>
  <c r="V55" i="98"/>
  <c r="V54" i="98"/>
  <c r="V53" i="98"/>
  <c r="V52" i="98"/>
  <c r="V51" i="98"/>
  <c r="V50" i="98"/>
  <c r="V49" i="98"/>
  <c r="V48" i="98"/>
  <c r="V47" i="98"/>
  <c r="V46" i="98"/>
  <c r="V45" i="98"/>
  <c r="V44" i="98"/>
  <c r="V43" i="98"/>
  <c r="V42" i="98"/>
  <c r="V41" i="98"/>
  <c r="V40" i="98"/>
  <c r="V39" i="98"/>
  <c r="V38" i="98"/>
  <c r="V37" i="98"/>
  <c r="V36" i="98"/>
  <c r="V35" i="98"/>
  <c r="V34" i="98"/>
  <c r="V33" i="98"/>
  <c r="V32" i="98"/>
  <c r="V31" i="98"/>
  <c r="V30" i="98"/>
  <c r="V29" i="98"/>
  <c r="V28" i="98"/>
  <c r="V27" i="98"/>
  <c r="V26" i="98"/>
  <c r="V25" i="98"/>
  <c r="V24" i="98"/>
  <c r="V23" i="98"/>
  <c r="V22" i="98"/>
  <c r="V21" i="98"/>
  <c r="V20" i="98"/>
  <c r="V19" i="98"/>
  <c r="V18" i="98"/>
  <c r="V17" i="98"/>
  <c r="V16" i="98"/>
  <c r="V15" i="98"/>
  <c r="V14" i="98"/>
  <c r="V13" i="98"/>
  <c r="V12" i="98"/>
  <c r="V11" i="98"/>
  <c r="V10" i="98"/>
  <c r="AE3" i="97"/>
  <c r="P3" i="97"/>
  <c r="AF3" i="97" s="1"/>
  <c r="AO3" i="97" s="1"/>
  <c r="M4" i="97"/>
  <c r="U4" i="97" s="1"/>
  <c r="X4" i="97" s="1"/>
  <c r="R69" i="97"/>
  <c r="R68" i="97"/>
  <c r="R67" i="97"/>
  <c r="R66" i="97"/>
  <c r="R65" i="97"/>
  <c r="R64" i="97"/>
  <c r="R63" i="97"/>
  <c r="R62" i="97"/>
  <c r="R61" i="97"/>
  <c r="R60" i="97"/>
  <c r="R59" i="97"/>
  <c r="R58" i="97"/>
  <c r="R57" i="97"/>
  <c r="R56" i="97"/>
  <c r="R55" i="97"/>
  <c r="R54" i="97"/>
  <c r="R53" i="97"/>
  <c r="R52" i="97"/>
  <c r="R51" i="97"/>
  <c r="R50" i="97"/>
  <c r="R49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18" i="97"/>
  <c r="R17" i="97"/>
  <c r="R16" i="97"/>
  <c r="R15" i="97"/>
  <c r="R14" i="97"/>
  <c r="R13" i="97"/>
  <c r="R12" i="97"/>
  <c r="R11" i="97"/>
  <c r="R10" i="97"/>
  <c r="R9" i="97"/>
  <c r="R8" i="97"/>
  <c r="R7" i="97"/>
  <c r="R6" i="97"/>
  <c r="Q69" i="97"/>
  <c r="Q68" i="97"/>
  <c r="Q67" i="97"/>
  <c r="Q66" i="97"/>
  <c r="Q65" i="97"/>
  <c r="Q64" i="97"/>
  <c r="Q63" i="97"/>
  <c r="Q62" i="97"/>
  <c r="Q61" i="97"/>
  <c r="Q60" i="97"/>
  <c r="Q59" i="97"/>
  <c r="Q58" i="97"/>
  <c r="Q57" i="97"/>
  <c r="Q56" i="97"/>
  <c r="Q55" i="97"/>
  <c r="Q54" i="97"/>
  <c r="Q53" i="97"/>
  <c r="Q52" i="97"/>
  <c r="Q51" i="97"/>
  <c r="Q50" i="97"/>
  <c r="Q49" i="97"/>
  <c r="Q48" i="97"/>
  <c r="Q47" i="97"/>
  <c r="Q46" i="97"/>
  <c r="Q45" i="97"/>
  <c r="Q44" i="97"/>
  <c r="Q43" i="97"/>
  <c r="Q42" i="97"/>
  <c r="Q41" i="97"/>
  <c r="Q40" i="97"/>
  <c r="Q39" i="97"/>
  <c r="Q38" i="97"/>
  <c r="Q37" i="97"/>
  <c r="Q36" i="97"/>
  <c r="Q35" i="97"/>
  <c r="Q34" i="97"/>
  <c r="Q33" i="97"/>
  <c r="Q32" i="97"/>
  <c r="Q31" i="97"/>
  <c r="Q30" i="97"/>
  <c r="Q29" i="97"/>
  <c r="Q28" i="97"/>
  <c r="Q27" i="97"/>
  <c r="Q26" i="97"/>
  <c r="Q25" i="97"/>
  <c r="Q24" i="97"/>
  <c r="Q23" i="97"/>
  <c r="Q22" i="97"/>
  <c r="Q21" i="97"/>
  <c r="Q20" i="97"/>
  <c r="Q19" i="97"/>
  <c r="Q18" i="97"/>
  <c r="Q17" i="97"/>
  <c r="Q16" i="97"/>
  <c r="Q15" i="97"/>
  <c r="Q14" i="97"/>
  <c r="Q13" i="97"/>
  <c r="Q12" i="97"/>
  <c r="Q11" i="97"/>
  <c r="Q10" i="97"/>
  <c r="Q9" i="97"/>
  <c r="Q8" i="97"/>
  <c r="V69" i="97"/>
  <c r="V68" i="97"/>
  <c r="V67" i="97"/>
  <c r="V66" i="97"/>
  <c r="V65" i="97"/>
  <c r="V64" i="97"/>
  <c r="V63" i="97"/>
  <c r="V62" i="97"/>
  <c r="V61" i="97"/>
  <c r="V60" i="97"/>
  <c r="V59" i="97"/>
  <c r="V58" i="97"/>
  <c r="V57" i="97"/>
  <c r="V56" i="97"/>
  <c r="V55" i="97"/>
  <c r="V54" i="97"/>
  <c r="V53" i="97"/>
  <c r="V52" i="97"/>
  <c r="V51" i="97"/>
  <c r="V50" i="97"/>
  <c r="V49" i="97"/>
  <c r="V48" i="97"/>
  <c r="V47" i="97"/>
  <c r="V46" i="97"/>
  <c r="V45" i="97"/>
  <c r="V44" i="97"/>
  <c r="V43" i="97"/>
  <c r="V42" i="97"/>
  <c r="V41" i="97"/>
  <c r="V40" i="97"/>
  <c r="V39" i="97"/>
  <c r="V38" i="97"/>
  <c r="V37" i="97"/>
  <c r="V36" i="97"/>
  <c r="V35" i="97"/>
  <c r="V34" i="97"/>
  <c r="V33" i="97"/>
  <c r="V32" i="97"/>
  <c r="V31" i="97"/>
  <c r="V30" i="97"/>
  <c r="V29" i="97"/>
  <c r="V28" i="97"/>
  <c r="V27" i="97"/>
  <c r="V26" i="97"/>
  <c r="V25" i="97"/>
  <c r="V24" i="97"/>
  <c r="V23" i="97"/>
  <c r="V22" i="97"/>
  <c r="V21" i="97"/>
  <c r="V20" i="97"/>
  <c r="V19" i="97"/>
  <c r="V18" i="97"/>
  <c r="V17" i="97"/>
  <c r="V16" i="97"/>
  <c r="V15" i="97"/>
  <c r="V14" i="97"/>
  <c r="V13" i="97"/>
  <c r="V12" i="97"/>
  <c r="V11" i="97"/>
  <c r="V10" i="97"/>
  <c r="AE3" i="96"/>
  <c r="P3" i="96"/>
  <c r="AF3" i="96" s="1"/>
  <c r="AO3" i="96" s="1"/>
  <c r="AH3" i="96"/>
  <c r="AQ3" i="96" s="1"/>
  <c r="M4" i="96"/>
  <c r="U4" i="96" s="1"/>
  <c r="X4" i="96" s="1"/>
  <c r="R79" i="96"/>
  <c r="R78" i="96"/>
  <c r="R77" i="96"/>
  <c r="R76" i="96"/>
  <c r="R75" i="96"/>
  <c r="R74" i="96"/>
  <c r="R73" i="96"/>
  <c r="R72" i="96"/>
  <c r="R71" i="96"/>
  <c r="R70" i="96"/>
  <c r="R69" i="96"/>
  <c r="R68" i="96"/>
  <c r="R67" i="96"/>
  <c r="R66" i="96"/>
  <c r="R65" i="96"/>
  <c r="R64" i="96"/>
  <c r="R63" i="96"/>
  <c r="R62" i="96"/>
  <c r="R61" i="96"/>
  <c r="R60" i="96"/>
  <c r="R59" i="96"/>
  <c r="R58" i="96"/>
  <c r="R57" i="96"/>
  <c r="R56" i="96"/>
  <c r="R55" i="96"/>
  <c r="R54" i="96"/>
  <c r="R53" i="96"/>
  <c r="R52" i="96"/>
  <c r="R51" i="96"/>
  <c r="R50" i="96"/>
  <c r="R49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18" i="96"/>
  <c r="R17" i="96"/>
  <c r="R16" i="96"/>
  <c r="R15" i="96"/>
  <c r="R14" i="96"/>
  <c r="R13" i="96"/>
  <c r="R12" i="96"/>
  <c r="R11" i="96"/>
  <c r="R10" i="96"/>
  <c r="R9" i="96"/>
  <c r="R8" i="96"/>
  <c r="R7" i="96"/>
  <c r="R6" i="96"/>
  <c r="Q79" i="96"/>
  <c r="Q78" i="96"/>
  <c r="Q77" i="96"/>
  <c r="Q76" i="96"/>
  <c r="Q75" i="96"/>
  <c r="Q74" i="96"/>
  <c r="Q73" i="96"/>
  <c r="Q72" i="96"/>
  <c r="Q71" i="96"/>
  <c r="Q70" i="96"/>
  <c r="Q69" i="96"/>
  <c r="Q68" i="96"/>
  <c r="Q67" i="96"/>
  <c r="Q66" i="96"/>
  <c r="Q65" i="96"/>
  <c r="Q64" i="96"/>
  <c r="Q63" i="96"/>
  <c r="Q62" i="96"/>
  <c r="Q61" i="96"/>
  <c r="Q60" i="96"/>
  <c r="Q59" i="96"/>
  <c r="Q58" i="96"/>
  <c r="Q57" i="96"/>
  <c r="Q56" i="96"/>
  <c r="Q55" i="96"/>
  <c r="Q54" i="96"/>
  <c r="Q53" i="96"/>
  <c r="Q52" i="96"/>
  <c r="Q51" i="96"/>
  <c r="Q50" i="96"/>
  <c r="Q49" i="96"/>
  <c r="Q48" i="96"/>
  <c r="Q47" i="96"/>
  <c r="Q46" i="96"/>
  <c r="Q45" i="96"/>
  <c r="Q44" i="96"/>
  <c r="Q43" i="96"/>
  <c r="Q42" i="96"/>
  <c r="Q41" i="96"/>
  <c r="Q40" i="96"/>
  <c r="Q39" i="96"/>
  <c r="Q38" i="96"/>
  <c r="Q37" i="96"/>
  <c r="Q36" i="96"/>
  <c r="Q35" i="96"/>
  <c r="Q34" i="96"/>
  <c r="Q33" i="96"/>
  <c r="Q32" i="96"/>
  <c r="Q31" i="96"/>
  <c r="Q30" i="96"/>
  <c r="Q29" i="96"/>
  <c r="Q28" i="96"/>
  <c r="Q27" i="96"/>
  <c r="Q26" i="96"/>
  <c r="Q25" i="96"/>
  <c r="Q24" i="96"/>
  <c r="Q23" i="96"/>
  <c r="Q22" i="96"/>
  <c r="Q21" i="96"/>
  <c r="Q20" i="96"/>
  <c r="Q19" i="96"/>
  <c r="Q18" i="96"/>
  <c r="Q17" i="96"/>
  <c r="Q16" i="96"/>
  <c r="Q15" i="96"/>
  <c r="Q14" i="96"/>
  <c r="Q13" i="96"/>
  <c r="Q12" i="96"/>
  <c r="Q11" i="96"/>
  <c r="Q10" i="96"/>
  <c r="Q9" i="96"/>
  <c r="Q8" i="96"/>
  <c r="V79" i="96"/>
  <c r="V78" i="96"/>
  <c r="V77" i="96"/>
  <c r="V76" i="96"/>
  <c r="V75" i="96"/>
  <c r="V74" i="96"/>
  <c r="V73" i="96"/>
  <c r="V72" i="96"/>
  <c r="V71" i="96"/>
  <c r="V70" i="96"/>
  <c r="V69" i="96"/>
  <c r="V68" i="96"/>
  <c r="V67" i="96"/>
  <c r="V66" i="96"/>
  <c r="V65" i="96"/>
  <c r="V64" i="96"/>
  <c r="V63" i="96"/>
  <c r="V62" i="96"/>
  <c r="V61" i="96"/>
  <c r="V60" i="96"/>
  <c r="V59" i="96"/>
  <c r="V58" i="96"/>
  <c r="V57" i="96"/>
  <c r="V56" i="96"/>
  <c r="V55" i="96"/>
  <c r="V54" i="96"/>
  <c r="V53" i="96"/>
  <c r="V52" i="96"/>
  <c r="V51" i="96"/>
  <c r="V50" i="96"/>
  <c r="V49" i="96"/>
  <c r="V48" i="96"/>
  <c r="V47" i="96"/>
  <c r="V46" i="96"/>
  <c r="V45" i="96"/>
  <c r="V44" i="96"/>
  <c r="V43" i="96"/>
  <c r="V42" i="96"/>
  <c r="V41" i="96"/>
  <c r="V40" i="96"/>
  <c r="V39" i="96"/>
  <c r="V38" i="96"/>
  <c r="V37" i="96"/>
  <c r="V36" i="96"/>
  <c r="V35" i="96"/>
  <c r="V34" i="96"/>
  <c r="V33" i="96"/>
  <c r="V32" i="96"/>
  <c r="V31" i="96"/>
  <c r="V30" i="96"/>
  <c r="V29" i="96"/>
  <c r="V28" i="96"/>
  <c r="V27" i="96"/>
  <c r="V26" i="96"/>
  <c r="V25" i="96"/>
  <c r="V24" i="96"/>
  <c r="V23" i="96"/>
  <c r="V22" i="96"/>
  <c r="V21" i="96"/>
  <c r="V20" i="96"/>
  <c r="V19" i="96"/>
  <c r="V18" i="96"/>
  <c r="V17" i="96"/>
  <c r="V16" i="96"/>
  <c r="V15" i="96"/>
  <c r="V14" i="96"/>
  <c r="V13" i="96"/>
  <c r="V12" i="96"/>
  <c r="V11" i="96"/>
  <c r="V10" i="96"/>
  <c r="AE3" i="95"/>
  <c r="P3" i="95"/>
  <c r="AF3" i="95" s="1"/>
  <c r="AO3" i="95" s="1"/>
  <c r="AH3" i="95"/>
  <c r="AQ3" i="95" s="1"/>
  <c r="M4" i="95"/>
  <c r="U4" i="95" s="1"/>
  <c r="X4" i="95" s="1"/>
  <c r="R89" i="95"/>
  <c r="R88" i="95"/>
  <c r="R87" i="95"/>
  <c r="R86" i="95"/>
  <c r="R85" i="95"/>
  <c r="R84" i="95"/>
  <c r="R83" i="95"/>
  <c r="R82" i="95"/>
  <c r="R81" i="95"/>
  <c r="R80" i="95"/>
  <c r="R79" i="95"/>
  <c r="R78" i="95"/>
  <c r="R77" i="95"/>
  <c r="R76" i="95"/>
  <c r="R75" i="95"/>
  <c r="R74" i="95"/>
  <c r="R73" i="95"/>
  <c r="R72" i="95"/>
  <c r="R71" i="95"/>
  <c r="R70" i="95"/>
  <c r="R69" i="95"/>
  <c r="R68" i="95"/>
  <c r="R67" i="95"/>
  <c r="R66" i="95"/>
  <c r="R65" i="95"/>
  <c r="R64" i="95"/>
  <c r="R63" i="95"/>
  <c r="R62" i="95"/>
  <c r="R61" i="95"/>
  <c r="R60" i="95"/>
  <c r="R59" i="95"/>
  <c r="R58" i="95"/>
  <c r="R57" i="95"/>
  <c r="R56" i="95"/>
  <c r="R55" i="95"/>
  <c r="R54" i="95"/>
  <c r="R53" i="95"/>
  <c r="R52" i="95"/>
  <c r="R51" i="95"/>
  <c r="R50" i="95"/>
  <c r="R49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R18" i="95"/>
  <c r="R17" i="95"/>
  <c r="R16" i="95"/>
  <c r="R15" i="95"/>
  <c r="R14" i="95"/>
  <c r="R13" i="95"/>
  <c r="R12" i="95"/>
  <c r="R11" i="95"/>
  <c r="R10" i="95"/>
  <c r="R9" i="95"/>
  <c r="R8" i="95"/>
  <c r="R7" i="95"/>
  <c r="R6" i="95"/>
  <c r="Q89" i="95"/>
  <c r="Q88" i="95"/>
  <c r="Q87" i="95"/>
  <c r="Q86" i="95"/>
  <c r="Q85" i="95"/>
  <c r="Q84" i="95"/>
  <c r="Q83" i="95"/>
  <c r="Q82" i="95"/>
  <c r="Q81" i="95"/>
  <c r="Q80" i="95"/>
  <c r="Q79" i="95"/>
  <c r="Q78" i="95"/>
  <c r="Q77" i="95"/>
  <c r="Q76" i="95"/>
  <c r="Q75" i="95"/>
  <c r="Q74" i="95"/>
  <c r="Q73" i="95"/>
  <c r="Q72" i="95"/>
  <c r="Q71" i="95"/>
  <c r="Q70" i="95"/>
  <c r="Q69" i="95"/>
  <c r="Q68" i="95"/>
  <c r="Q67" i="95"/>
  <c r="Q66" i="95"/>
  <c r="Q65" i="95"/>
  <c r="Q64" i="95"/>
  <c r="Q63" i="95"/>
  <c r="Q62" i="95"/>
  <c r="Q61" i="95"/>
  <c r="Q60" i="95"/>
  <c r="Q59" i="95"/>
  <c r="Q58" i="95"/>
  <c r="Q57" i="95"/>
  <c r="Q56" i="95"/>
  <c r="Q55" i="95"/>
  <c r="Q54" i="95"/>
  <c r="Q53" i="95"/>
  <c r="Q52" i="95"/>
  <c r="Q51" i="95"/>
  <c r="Q50" i="95"/>
  <c r="Q49" i="95"/>
  <c r="Q48" i="95"/>
  <c r="Q47" i="95"/>
  <c r="Q46" i="95"/>
  <c r="Q45" i="95"/>
  <c r="Q44" i="95"/>
  <c r="Q43" i="95"/>
  <c r="Q42" i="95"/>
  <c r="Q41" i="95"/>
  <c r="Q40" i="95"/>
  <c r="Q39" i="95"/>
  <c r="Q38" i="95"/>
  <c r="Q37" i="95"/>
  <c r="Q36" i="95"/>
  <c r="Q35" i="95"/>
  <c r="Q34" i="95"/>
  <c r="Q33" i="95"/>
  <c r="Q32" i="95"/>
  <c r="Q31" i="95"/>
  <c r="Q30" i="95"/>
  <c r="Q29" i="95"/>
  <c r="Q28" i="95"/>
  <c r="Q27" i="95"/>
  <c r="Q26" i="95"/>
  <c r="Q25" i="95"/>
  <c r="Q24" i="95"/>
  <c r="Q23" i="95"/>
  <c r="Q22" i="95"/>
  <c r="Q21" i="95"/>
  <c r="Q20" i="95"/>
  <c r="Q19" i="95"/>
  <c r="Q18" i="95"/>
  <c r="Q17" i="95"/>
  <c r="Q16" i="95"/>
  <c r="Q15" i="95"/>
  <c r="Q14" i="95"/>
  <c r="Q13" i="95"/>
  <c r="Q12" i="95"/>
  <c r="Q11" i="95"/>
  <c r="Q10" i="95"/>
  <c r="Q9" i="95"/>
  <c r="Q8" i="95"/>
  <c r="V89" i="95"/>
  <c r="V88" i="95"/>
  <c r="V87" i="95"/>
  <c r="V86" i="95"/>
  <c r="V85" i="95"/>
  <c r="V84" i="95"/>
  <c r="V83" i="95"/>
  <c r="V82" i="95"/>
  <c r="V81" i="95"/>
  <c r="V80" i="95"/>
  <c r="V79" i="95"/>
  <c r="V78" i="95"/>
  <c r="V77" i="95"/>
  <c r="V76" i="95"/>
  <c r="V75" i="95"/>
  <c r="V74" i="95"/>
  <c r="V73" i="95"/>
  <c r="V72" i="95"/>
  <c r="V71" i="95"/>
  <c r="V70" i="95"/>
  <c r="V69" i="95"/>
  <c r="V68" i="95"/>
  <c r="V67" i="95"/>
  <c r="V66" i="95"/>
  <c r="V65" i="95"/>
  <c r="V64" i="95"/>
  <c r="V63" i="95"/>
  <c r="V62" i="95"/>
  <c r="V61" i="95"/>
  <c r="V60" i="95"/>
  <c r="V59" i="95"/>
  <c r="V58" i="95"/>
  <c r="V57" i="95"/>
  <c r="V56" i="95"/>
  <c r="V55" i="95"/>
  <c r="V54" i="95"/>
  <c r="V53" i="95"/>
  <c r="V52" i="95"/>
  <c r="V51" i="95"/>
  <c r="V50" i="95"/>
  <c r="V49" i="95"/>
  <c r="V48" i="95"/>
  <c r="V47" i="95"/>
  <c r="V46" i="95"/>
  <c r="V45" i="95"/>
  <c r="V44" i="95"/>
  <c r="V43" i="95"/>
  <c r="V42" i="95"/>
  <c r="V41" i="95"/>
  <c r="V40" i="95"/>
  <c r="V39" i="95"/>
  <c r="V38" i="95"/>
  <c r="V37" i="95"/>
  <c r="V36" i="95"/>
  <c r="V35" i="95"/>
  <c r="V34" i="95"/>
  <c r="V33" i="95"/>
  <c r="V32" i="95"/>
  <c r="V31" i="95"/>
  <c r="V30" i="95"/>
  <c r="V29" i="95"/>
  <c r="V28" i="95"/>
  <c r="V27" i="95"/>
  <c r="V26" i="95"/>
  <c r="V25" i="95"/>
  <c r="V24" i="95"/>
  <c r="V23" i="95"/>
  <c r="V22" i="95"/>
  <c r="V21" i="95"/>
  <c r="V20" i="95"/>
  <c r="V19" i="95"/>
  <c r="V18" i="95"/>
  <c r="V17" i="95"/>
  <c r="V16" i="95"/>
  <c r="V15" i="95"/>
  <c r="V14" i="95"/>
  <c r="V13" i="95"/>
  <c r="V12" i="95"/>
  <c r="V11" i="95"/>
  <c r="V10" i="95"/>
  <c r="AE3" i="94"/>
  <c r="P3" i="94"/>
  <c r="AF3" i="94" s="1"/>
  <c r="AO3" i="94" s="1"/>
  <c r="AH3" i="94"/>
  <c r="AQ3" i="94" s="1"/>
  <c r="M4" i="94"/>
  <c r="U4" i="94" s="1"/>
  <c r="X4" i="94" s="1"/>
  <c r="Z4" i="94" s="1"/>
  <c r="Q98" i="94"/>
  <c r="Q97" i="94"/>
  <c r="Q96" i="94"/>
  <c r="Q95" i="94"/>
  <c r="Q94" i="94"/>
  <c r="Q93" i="94"/>
  <c r="Q92" i="94"/>
  <c r="Q91" i="94"/>
  <c r="Q90" i="94"/>
  <c r="Q89" i="94"/>
  <c r="Q88" i="94"/>
  <c r="Q87" i="94"/>
  <c r="Q86" i="94"/>
  <c r="Q85" i="94"/>
  <c r="Q84" i="94"/>
  <c r="Q83" i="94"/>
  <c r="Q82" i="94"/>
  <c r="Q81" i="94"/>
  <c r="Q80" i="94"/>
  <c r="Q79" i="94"/>
  <c r="Q78" i="94"/>
  <c r="Q77" i="94"/>
  <c r="Q76" i="94"/>
  <c r="Q75" i="94"/>
  <c r="Q74" i="94"/>
  <c r="Q73" i="94"/>
  <c r="Q72" i="94"/>
  <c r="Q71" i="94"/>
  <c r="Q70" i="94"/>
  <c r="Q69" i="94"/>
  <c r="Q68" i="94"/>
  <c r="Q67" i="94"/>
  <c r="Q66" i="94"/>
  <c r="Q65" i="94"/>
  <c r="Q64" i="94"/>
  <c r="Q63" i="94"/>
  <c r="Q62" i="94"/>
  <c r="Q61" i="94"/>
  <c r="Q60" i="94"/>
  <c r="Q59" i="94"/>
  <c r="Q58" i="94"/>
  <c r="Q57" i="94"/>
  <c r="Q56" i="94"/>
  <c r="Q55" i="94"/>
  <c r="Q54" i="94"/>
  <c r="Q53" i="94"/>
  <c r="Q52" i="94"/>
  <c r="Q51" i="94"/>
  <c r="Q50" i="94"/>
  <c r="Q49" i="94"/>
  <c r="Q48" i="94"/>
  <c r="Q47" i="94"/>
  <c r="Q46" i="94"/>
  <c r="Q45" i="94"/>
  <c r="Q44" i="94"/>
  <c r="Q43" i="94"/>
  <c r="Q42" i="94"/>
  <c r="Q41" i="94"/>
  <c r="Q40" i="94"/>
  <c r="Q39" i="94"/>
  <c r="Q38" i="94"/>
  <c r="Q37" i="94"/>
  <c r="Q36" i="94"/>
  <c r="Q35" i="94"/>
  <c r="Q34" i="94"/>
  <c r="Q33" i="94"/>
  <c r="Q32" i="94"/>
  <c r="Q31" i="94"/>
  <c r="Q30" i="94"/>
  <c r="Q29" i="94"/>
  <c r="Q28" i="94"/>
  <c r="Q27" i="94"/>
  <c r="Q26" i="94"/>
  <c r="Q25" i="94"/>
  <c r="Q24" i="94"/>
  <c r="Q23" i="94"/>
  <c r="Q22" i="94"/>
  <c r="Q21" i="94"/>
  <c r="Q20" i="94"/>
  <c r="Q19" i="94"/>
  <c r="Q18" i="94"/>
  <c r="Q17" i="94"/>
  <c r="Q16" i="94"/>
  <c r="Q15" i="94"/>
  <c r="Q14" i="94"/>
  <c r="Q13" i="94"/>
  <c r="Q12" i="94"/>
  <c r="Q11" i="94"/>
  <c r="Q10" i="94"/>
  <c r="Q9" i="94"/>
  <c r="Q8" i="94"/>
  <c r="V98" i="94"/>
  <c r="V97" i="94"/>
  <c r="V96" i="94"/>
  <c r="V95" i="94"/>
  <c r="V94" i="94"/>
  <c r="V93" i="94"/>
  <c r="V92" i="94"/>
  <c r="V91" i="94"/>
  <c r="V90" i="94"/>
  <c r="V89" i="94"/>
  <c r="V88" i="94"/>
  <c r="V87" i="94"/>
  <c r="V86" i="94"/>
  <c r="V85" i="94"/>
  <c r="V84" i="94"/>
  <c r="V83" i="94"/>
  <c r="V82" i="94"/>
  <c r="V81" i="94"/>
  <c r="V80" i="94"/>
  <c r="V79" i="94"/>
  <c r="V78" i="94"/>
  <c r="V77" i="94"/>
  <c r="V76" i="94"/>
  <c r="V75" i="94"/>
  <c r="V74" i="94"/>
  <c r="V73" i="94"/>
  <c r="V72" i="94"/>
  <c r="V71" i="94"/>
  <c r="V70" i="94"/>
  <c r="V69" i="94"/>
  <c r="V68" i="94"/>
  <c r="V67" i="94"/>
  <c r="V66" i="94"/>
  <c r="V65" i="94"/>
  <c r="V64" i="94"/>
  <c r="V63" i="94"/>
  <c r="V62" i="94"/>
  <c r="V61" i="94"/>
  <c r="V60" i="94"/>
  <c r="V59" i="94"/>
  <c r="V58" i="94"/>
  <c r="V57" i="94"/>
  <c r="V56" i="94"/>
  <c r="V55" i="94"/>
  <c r="V54" i="94"/>
  <c r="V53" i="94"/>
  <c r="V52" i="94"/>
  <c r="V51" i="94"/>
  <c r="V50" i="94"/>
  <c r="V49" i="94"/>
  <c r="V48" i="94"/>
  <c r="V47" i="94"/>
  <c r="V46" i="94"/>
  <c r="V45" i="94"/>
  <c r="V44" i="94"/>
  <c r="V43" i="94"/>
  <c r="V42" i="94"/>
  <c r="V41" i="94"/>
  <c r="V40" i="94"/>
  <c r="V39" i="94"/>
  <c r="V38" i="94"/>
  <c r="V37" i="94"/>
  <c r="V36" i="94"/>
  <c r="V35" i="94"/>
  <c r="V34" i="94"/>
  <c r="V33" i="94"/>
  <c r="V32" i="94"/>
  <c r="V31" i="94"/>
  <c r="V30" i="94"/>
  <c r="V29" i="94"/>
  <c r="V28" i="94"/>
  <c r="V27" i="94"/>
  <c r="V26" i="94"/>
  <c r="V25" i="94"/>
  <c r="V24" i="94"/>
  <c r="V23" i="94"/>
  <c r="V22" i="94"/>
  <c r="V21" i="94"/>
  <c r="V20" i="94"/>
  <c r="V19" i="94"/>
  <c r="V18" i="94"/>
  <c r="V17" i="94"/>
  <c r="V16" i="94"/>
  <c r="V15" i="94"/>
  <c r="V14" i="94"/>
  <c r="V13" i="94"/>
  <c r="V12" i="94"/>
  <c r="V11" i="94"/>
  <c r="V10" i="94"/>
  <c r="AE3" i="93"/>
  <c r="P3" i="93"/>
  <c r="AF3" i="93" s="1"/>
  <c r="AO3" i="93" s="1"/>
  <c r="AH3" i="93"/>
  <c r="AQ3" i="93" s="1"/>
  <c r="M4" i="93"/>
  <c r="U4" i="93" s="1"/>
  <c r="X4" i="93" s="1"/>
  <c r="R69" i="93"/>
  <c r="R68" i="93"/>
  <c r="R67" i="93"/>
  <c r="R66" i="93"/>
  <c r="R65" i="93"/>
  <c r="R64" i="93"/>
  <c r="R63" i="93"/>
  <c r="R62" i="93"/>
  <c r="R61" i="93"/>
  <c r="R60" i="93"/>
  <c r="R59" i="93"/>
  <c r="R58" i="93"/>
  <c r="R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R11" i="93"/>
  <c r="R10" i="93"/>
  <c r="R9" i="93"/>
  <c r="R8" i="93"/>
  <c r="R7" i="93"/>
  <c r="R6" i="93"/>
  <c r="Q69" i="93"/>
  <c r="Q68" i="93"/>
  <c r="Q67" i="93"/>
  <c r="Q66" i="93"/>
  <c r="Q65" i="93"/>
  <c r="Q64" i="93"/>
  <c r="Q63" i="93"/>
  <c r="Q62" i="93"/>
  <c r="Q61" i="93"/>
  <c r="Q60" i="93"/>
  <c r="Q59" i="93"/>
  <c r="Q58" i="93"/>
  <c r="Q57" i="93"/>
  <c r="Q56" i="93"/>
  <c r="Q55" i="93"/>
  <c r="Q54" i="93"/>
  <c r="Q53" i="93"/>
  <c r="Q52" i="93"/>
  <c r="Q51" i="93"/>
  <c r="Q50" i="93"/>
  <c r="Q49" i="93"/>
  <c r="Q48" i="93"/>
  <c r="Q47" i="93"/>
  <c r="Q46" i="93"/>
  <c r="Q45" i="93"/>
  <c r="Q44" i="93"/>
  <c r="Q43" i="93"/>
  <c r="Q42" i="93"/>
  <c r="Q41" i="93"/>
  <c r="Q40" i="93"/>
  <c r="Q39" i="93"/>
  <c r="Q38" i="93"/>
  <c r="Q37" i="93"/>
  <c r="Q36" i="93"/>
  <c r="Q35" i="93"/>
  <c r="Q34" i="93"/>
  <c r="Q33" i="93"/>
  <c r="Q32" i="93"/>
  <c r="Q31" i="93"/>
  <c r="Q30" i="93"/>
  <c r="Q29" i="93"/>
  <c r="Q28" i="93"/>
  <c r="Q27" i="93"/>
  <c r="Q26" i="93"/>
  <c r="Q25" i="93"/>
  <c r="Q24" i="93"/>
  <c r="Q23" i="93"/>
  <c r="Q22" i="93"/>
  <c r="Q21" i="93"/>
  <c r="Q20" i="93"/>
  <c r="Q19" i="93"/>
  <c r="Q18" i="93"/>
  <c r="Q17" i="93"/>
  <c r="Q16" i="93"/>
  <c r="Q15" i="93"/>
  <c r="Q14" i="93"/>
  <c r="Q13" i="93"/>
  <c r="Q12" i="93"/>
  <c r="Q11" i="93"/>
  <c r="Q10" i="93"/>
  <c r="Q9" i="93"/>
  <c r="Q8" i="93"/>
  <c r="V69" i="93"/>
  <c r="V68" i="93"/>
  <c r="V67" i="93"/>
  <c r="V66" i="93"/>
  <c r="V65" i="93"/>
  <c r="V64" i="93"/>
  <c r="V63" i="93"/>
  <c r="V62" i="93"/>
  <c r="V61" i="93"/>
  <c r="V60" i="93"/>
  <c r="V59" i="93"/>
  <c r="V58" i="93"/>
  <c r="V57" i="93"/>
  <c r="V56" i="93"/>
  <c r="V55" i="93"/>
  <c r="V54" i="93"/>
  <c r="V53" i="93"/>
  <c r="V52" i="93"/>
  <c r="V51" i="93"/>
  <c r="V50" i="93"/>
  <c r="V49" i="93"/>
  <c r="V48" i="93"/>
  <c r="V47" i="93"/>
  <c r="V46" i="93"/>
  <c r="V45" i="93"/>
  <c r="V44" i="93"/>
  <c r="V43" i="93"/>
  <c r="V42" i="93"/>
  <c r="V41" i="93"/>
  <c r="V40" i="93"/>
  <c r="V39" i="93"/>
  <c r="V38" i="93"/>
  <c r="V37" i="93"/>
  <c r="V36" i="93"/>
  <c r="V35" i="93"/>
  <c r="V34" i="93"/>
  <c r="V33" i="93"/>
  <c r="V32" i="93"/>
  <c r="V31" i="93"/>
  <c r="V30" i="93"/>
  <c r="V29" i="93"/>
  <c r="V28" i="93"/>
  <c r="V27" i="93"/>
  <c r="V26" i="93"/>
  <c r="V25" i="93"/>
  <c r="V24" i="93"/>
  <c r="V23" i="93"/>
  <c r="V22" i="93"/>
  <c r="V21" i="93"/>
  <c r="V20" i="93"/>
  <c r="V19" i="93"/>
  <c r="V18" i="93"/>
  <c r="V17" i="93"/>
  <c r="V16" i="93"/>
  <c r="V15" i="93"/>
  <c r="V14" i="93"/>
  <c r="V13" i="93"/>
  <c r="V12" i="93"/>
  <c r="V11" i="93"/>
  <c r="V10" i="93"/>
  <c r="AE3" i="92"/>
  <c r="P3" i="92"/>
  <c r="AF3" i="92" s="1"/>
  <c r="AO3" i="92" s="1"/>
  <c r="AH3" i="92"/>
  <c r="AQ3" i="92" s="1"/>
  <c r="M4" i="92"/>
  <c r="U4" i="92" s="1"/>
  <c r="X4" i="92" s="1"/>
  <c r="R79" i="92"/>
  <c r="R78" i="92"/>
  <c r="R77" i="92"/>
  <c r="R76" i="92"/>
  <c r="R75" i="92"/>
  <c r="R74" i="92"/>
  <c r="R73" i="92"/>
  <c r="R72" i="92"/>
  <c r="R71" i="92"/>
  <c r="R70" i="92"/>
  <c r="R69" i="92"/>
  <c r="R68" i="92"/>
  <c r="R67" i="92"/>
  <c r="R66" i="92"/>
  <c r="R65" i="92"/>
  <c r="R64" i="92"/>
  <c r="R63" i="92"/>
  <c r="R62" i="92"/>
  <c r="R61" i="92"/>
  <c r="R60" i="92"/>
  <c r="R59" i="92"/>
  <c r="R58" i="92"/>
  <c r="R57" i="92"/>
  <c r="R56" i="92"/>
  <c r="R55" i="92"/>
  <c r="R54" i="92"/>
  <c r="R53" i="92"/>
  <c r="R52" i="92"/>
  <c r="R51" i="92"/>
  <c r="R50" i="92"/>
  <c r="R49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18" i="92"/>
  <c r="R17" i="92"/>
  <c r="R16" i="92"/>
  <c r="R15" i="92"/>
  <c r="R14" i="92"/>
  <c r="R13" i="92"/>
  <c r="R12" i="92"/>
  <c r="R11" i="92"/>
  <c r="R10" i="92"/>
  <c r="R9" i="92"/>
  <c r="R8" i="92"/>
  <c r="R7" i="92"/>
  <c r="R6" i="92"/>
  <c r="Q79" i="92"/>
  <c r="Q78" i="92"/>
  <c r="Q77" i="92"/>
  <c r="Q76" i="92"/>
  <c r="Q75" i="92"/>
  <c r="Q74" i="92"/>
  <c r="Q73" i="92"/>
  <c r="Q72" i="92"/>
  <c r="Q71" i="92"/>
  <c r="Q70" i="92"/>
  <c r="Q69" i="92"/>
  <c r="Q68" i="92"/>
  <c r="Q67" i="92"/>
  <c r="Q66" i="92"/>
  <c r="Q65" i="92"/>
  <c r="Q64" i="92"/>
  <c r="Q63" i="92"/>
  <c r="Q62" i="92"/>
  <c r="Q61" i="92"/>
  <c r="Q60" i="92"/>
  <c r="Q59" i="92"/>
  <c r="Q58" i="92"/>
  <c r="Q57" i="92"/>
  <c r="Q56" i="92"/>
  <c r="Q55" i="92"/>
  <c r="Q54" i="92"/>
  <c r="Q53" i="92"/>
  <c r="Q52" i="92"/>
  <c r="Q51" i="92"/>
  <c r="Q50" i="92"/>
  <c r="Q49" i="92"/>
  <c r="Q48" i="92"/>
  <c r="Q47" i="92"/>
  <c r="Q46" i="92"/>
  <c r="Q45" i="92"/>
  <c r="Q44" i="92"/>
  <c r="Q43" i="92"/>
  <c r="Q42" i="92"/>
  <c r="Q41" i="92"/>
  <c r="Q40" i="92"/>
  <c r="Q39" i="92"/>
  <c r="Q38" i="92"/>
  <c r="Q37" i="92"/>
  <c r="Q36" i="92"/>
  <c r="Q35" i="92"/>
  <c r="Q34" i="92"/>
  <c r="Q33" i="92"/>
  <c r="Q32" i="92"/>
  <c r="Q31" i="92"/>
  <c r="Q30" i="92"/>
  <c r="Q29" i="92"/>
  <c r="Q28" i="92"/>
  <c r="Q27" i="92"/>
  <c r="Q26" i="92"/>
  <c r="Q25" i="92"/>
  <c r="Q24" i="92"/>
  <c r="Q23" i="92"/>
  <c r="Q22" i="92"/>
  <c r="Q21" i="92"/>
  <c r="Q20" i="92"/>
  <c r="Q19" i="92"/>
  <c r="Q18" i="92"/>
  <c r="Q17" i="92"/>
  <c r="Q16" i="92"/>
  <c r="Q15" i="92"/>
  <c r="Q14" i="92"/>
  <c r="Q13" i="92"/>
  <c r="Q12" i="92"/>
  <c r="Q11" i="92"/>
  <c r="Q10" i="92"/>
  <c r="Q9" i="92"/>
  <c r="Q8" i="92"/>
  <c r="V79" i="92"/>
  <c r="V78" i="92"/>
  <c r="V77" i="92"/>
  <c r="V76" i="92"/>
  <c r="V75" i="92"/>
  <c r="V74" i="92"/>
  <c r="V73" i="92"/>
  <c r="V72" i="92"/>
  <c r="V71" i="92"/>
  <c r="V70" i="92"/>
  <c r="V69" i="92"/>
  <c r="V68" i="92"/>
  <c r="V67" i="92"/>
  <c r="V66" i="92"/>
  <c r="V65" i="92"/>
  <c r="V64" i="92"/>
  <c r="V63" i="92"/>
  <c r="V62" i="92"/>
  <c r="V61" i="92"/>
  <c r="V60" i="92"/>
  <c r="V59" i="92"/>
  <c r="V58" i="92"/>
  <c r="V57" i="92"/>
  <c r="V56" i="92"/>
  <c r="V55" i="92"/>
  <c r="V54" i="92"/>
  <c r="V53" i="92"/>
  <c r="V52" i="92"/>
  <c r="V51" i="92"/>
  <c r="V50" i="92"/>
  <c r="V49" i="92"/>
  <c r="V48" i="92"/>
  <c r="V47" i="92"/>
  <c r="V46" i="92"/>
  <c r="V45" i="92"/>
  <c r="V44" i="92"/>
  <c r="V43" i="92"/>
  <c r="V42" i="92"/>
  <c r="V41" i="92"/>
  <c r="V40" i="92"/>
  <c r="V39" i="92"/>
  <c r="V38" i="92"/>
  <c r="V37" i="92"/>
  <c r="V36" i="92"/>
  <c r="V35" i="92"/>
  <c r="V34" i="92"/>
  <c r="V33" i="92"/>
  <c r="V32" i="92"/>
  <c r="V31" i="92"/>
  <c r="V30" i="92"/>
  <c r="V29" i="92"/>
  <c r="V28" i="92"/>
  <c r="V27" i="92"/>
  <c r="V26" i="92"/>
  <c r="V25" i="92"/>
  <c r="V24" i="92"/>
  <c r="V23" i="92"/>
  <c r="V22" i="92"/>
  <c r="V21" i="92"/>
  <c r="V20" i="92"/>
  <c r="V19" i="92"/>
  <c r="V18" i="92"/>
  <c r="V17" i="92"/>
  <c r="V16" i="92"/>
  <c r="V15" i="92"/>
  <c r="V14" i="92"/>
  <c r="V13" i="92"/>
  <c r="V12" i="92"/>
  <c r="V11" i="92"/>
  <c r="V10" i="92"/>
  <c r="AE3" i="91"/>
  <c r="P3" i="91"/>
  <c r="AF3" i="91" s="1"/>
  <c r="AO3" i="91" s="1"/>
  <c r="M4" i="91"/>
  <c r="U4" i="91" s="1"/>
  <c r="X4" i="91" s="1"/>
  <c r="R89" i="91"/>
  <c r="R88" i="91"/>
  <c r="R87" i="91"/>
  <c r="R86" i="91"/>
  <c r="R85" i="91"/>
  <c r="R84" i="91"/>
  <c r="R83" i="91"/>
  <c r="R82" i="91"/>
  <c r="R81" i="91"/>
  <c r="R80" i="91"/>
  <c r="R79" i="91"/>
  <c r="R78" i="91"/>
  <c r="R77" i="91"/>
  <c r="R76" i="91"/>
  <c r="R75" i="91"/>
  <c r="R74" i="91"/>
  <c r="R73" i="91"/>
  <c r="R72" i="91"/>
  <c r="R71" i="91"/>
  <c r="R70" i="91"/>
  <c r="R69" i="91"/>
  <c r="R68" i="91"/>
  <c r="R67" i="91"/>
  <c r="R66" i="91"/>
  <c r="R65" i="91"/>
  <c r="R64" i="91"/>
  <c r="R63" i="91"/>
  <c r="R62" i="91"/>
  <c r="R61" i="91"/>
  <c r="R60" i="91"/>
  <c r="R59" i="91"/>
  <c r="R58" i="91"/>
  <c r="R57" i="91"/>
  <c r="R56" i="91"/>
  <c r="R55" i="91"/>
  <c r="R54" i="91"/>
  <c r="R53" i="91"/>
  <c r="R52" i="91"/>
  <c r="R51" i="91"/>
  <c r="R50" i="91"/>
  <c r="R49" i="91"/>
  <c r="R48" i="91"/>
  <c r="R47" i="91"/>
  <c r="R46" i="91"/>
  <c r="R45" i="91"/>
  <c r="R44" i="91"/>
  <c r="R43" i="91"/>
  <c r="R42" i="91"/>
  <c r="R41" i="91"/>
  <c r="R40" i="91"/>
  <c r="R39" i="91"/>
  <c r="R38" i="91"/>
  <c r="R37" i="91"/>
  <c r="R36" i="91"/>
  <c r="R35" i="91"/>
  <c r="R34" i="91"/>
  <c r="R33" i="91"/>
  <c r="R32" i="91"/>
  <c r="R31" i="91"/>
  <c r="R30" i="91"/>
  <c r="R29" i="91"/>
  <c r="R28" i="91"/>
  <c r="R27" i="91"/>
  <c r="R26" i="91"/>
  <c r="R25" i="91"/>
  <c r="R24" i="91"/>
  <c r="R23" i="91"/>
  <c r="R22" i="91"/>
  <c r="R21" i="91"/>
  <c r="R20" i="91"/>
  <c r="R19" i="91"/>
  <c r="R18" i="91"/>
  <c r="R17" i="91"/>
  <c r="R16" i="91"/>
  <c r="R15" i="91"/>
  <c r="R14" i="91"/>
  <c r="R13" i="91"/>
  <c r="R12" i="91"/>
  <c r="R11" i="91"/>
  <c r="R10" i="91"/>
  <c r="R9" i="91"/>
  <c r="R8" i="91"/>
  <c r="R7" i="91"/>
  <c r="R6" i="91"/>
  <c r="Q89" i="91"/>
  <c r="Q88" i="91"/>
  <c r="Q87" i="91"/>
  <c r="Q86" i="91"/>
  <c r="Q85" i="91"/>
  <c r="Q84" i="91"/>
  <c r="Q83" i="91"/>
  <c r="Q82" i="91"/>
  <c r="Q81" i="91"/>
  <c r="Q80" i="91"/>
  <c r="Q79" i="91"/>
  <c r="Q78" i="91"/>
  <c r="Q77" i="91"/>
  <c r="Q76" i="91"/>
  <c r="Q75" i="91"/>
  <c r="Q74" i="91"/>
  <c r="Q73" i="91"/>
  <c r="Q72" i="91"/>
  <c r="Q71" i="91"/>
  <c r="Q70" i="91"/>
  <c r="Q69" i="91"/>
  <c r="Q68" i="91"/>
  <c r="Q67" i="91"/>
  <c r="Q66" i="91"/>
  <c r="Q65" i="91"/>
  <c r="Q64" i="91"/>
  <c r="Q63" i="91"/>
  <c r="Q62" i="91"/>
  <c r="Q61" i="91"/>
  <c r="Q60" i="91"/>
  <c r="Q59" i="91"/>
  <c r="Q58" i="91"/>
  <c r="Q57" i="91"/>
  <c r="Q56" i="91"/>
  <c r="Q55" i="91"/>
  <c r="Q54" i="91"/>
  <c r="Q53" i="91"/>
  <c r="Q52" i="91"/>
  <c r="Q51" i="91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Q12" i="91"/>
  <c r="Q11" i="91"/>
  <c r="Q10" i="91"/>
  <c r="Q9" i="91"/>
  <c r="Q8" i="91"/>
  <c r="V89" i="91"/>
  <c r="V88" i="91"/>
  <c r="V87" i="91"/>
  <c r="V86" i="91"/>
  <c r="V85" i="91"/>
  <c r="V84" i="91"/>
  <c r="V83" i="91"/>
  <c r="V82" i="91"/>
  <c r="V81" i="91"/>
  <c r="V80" i="91"/>
  <c r="V79" i="91"/>
  <c r="V78" i="91"/>
  <c r="V77" i="91"/>
  <c r="V76" i="91"/>
  <c r="V75" i="91"/>
  <c r="V74" i="91"/>
  <c r="V73" i="91"/>
  <c r="V72" i="91"/>
  <c r="V71" i="91"/>
  <c r="V70" i="91"/>
  <c r="V69" i="91"/>
  <c r="V68" i="91"/>
  <c r="V67" i="91"/>
  <c r="V66" i="91"/>
  <c r="V65" i="91"/>
  <c r="V64" i="91"/>
  <c r="V63" i="91"/>
  <c r="V62" i="91"/>
  <c r="V61" i="91"/>
  <c r="V60" i="91"/>
  <c r="V59" i="91"/>
  <c r="V58" i="91"/>
  <c r="V57" i="91"/>
  <c r="V56" i="91"/>
  <c r="V55" i="91"/>
  <c r="V54" i="91"/>
  <c r="V53" i="91"/>
  <c r="V52" i="91"/>
  <c r="V51" i="91"/>
  <c r="V50" i="91"/>
  <c r="V49" i="91"/>
  <c r="V48" i="91"/>
  <c r="V47" i="91"/>
  <c r="V46" i="91"/>
  <c r="V45" i="91"/>
  <c r="V44" i="91"/>
  <c r="V43" i="91"/>
  <c r="V42" i="91"/>
  <c r="V41" i="91"/>
  <c r="V40" i="91"/>
  <c r="V39" i="91"/>
  <c r="V38" i="91"/>
  <c r="V37" i="91"/>
  <c r="V36" i="91"/>
  <c r="V35" i="91"/>
  <c r="V34" i="91"/>
  <c r="V33" i="91"/>
  <c r="V32" i="91"/>
  <c r="V31" i="91"/>
  <c r="V30" i="91"/>
  <c r="V29" i="91"/>
  <c r="V28" i="91"/>
  <c r="V27" i="91"/>
  <c r="V26" i="91"/>
  <c r="V25" i="91"/>
  <c r="V24" i="91"/>
  <c r="V23" i="91"/>
  <c r="V22" i="91"/>
  <c r="V21" i="91"/>
  <c r="V20" i="91"/>
  <c r="V19" i="91"/>
  <c r="V18" i="91"/>
  <c r="V17" i="91"/>
  <c r="V16" i="91"/>
  <c r="V15" i="91"/>
  <c r="V14" i="91"/>
  <c r="V13" i="91"/>
  <c r="V12" i="91"/>
  <c r="V11" i="91"/>
  <c r="V10" i="91"/>
  <c r="AE3" i="90"/>
  <c r="P3" i="90"/>
  <c r="AF3" i="90" s="1"/>
  <c r="AO3" i="90" s="1"/>
  <c r="AH3" i="90"/>
  <c r="AQ3" i="90" s="1"/>
  <c r="M4" i="90"/>
  <c r="U4" i="90" s="1"/>
  <c r="X4" i="90" s="1"/>
  <c r="Q98" i="90"/>
  <c r="Q97" i="90"/>
  <c r="Q96" i="90"/>
  <c r="Q95" i="90"/>
  <c r="Q94" i="90"/>
  <c r="Q93" i="90"/>
  <c r="Q92" i="90"/>
  <c r="Q91" i="90"/>
  <c r="Q90" i="90"/>
  <c r="Q89" i="90"/>
  <c r="Q88" i="90"/>
  <c r="Q87" i="90"/>
  <c r="Q86" i="90"/>
  <c r="Q85" i="90"/>
  <c r="Q84" i="90"/>
  <c r="Q83" i="90"/>
  <c r="Q82" i="90"/>
  <c r="Q81" i="90"/>
  <c r="Q80" i="90"/>
  <c r="Q79" i="90"/>
  <c r="Q78" i="90"/>
  <c r="Q77" i="90"/>
  <c r="Q76" i="90"/>
  <c r="Q75" i="90"/>
  <c r="Q74" i="90"/>
  <c r="Q73" i="90"/>
  <c r="Q72" i="90"/>
  <c r="Q71" i="90"/>
  <c r="Q70" i="90"/>
  <c r="Q69" i="90"/>
  <c r="Q68" i="90"/>
  <c r="Q67" i="90"/>
  <c r="Q66" i="90"/>
  <c r="Q65" i="90"/>
  <c r="Q64" i="90"/>
  <c r="Q63" i="90"/>
  <c r="Q62" i="90"/>
  <c r="Q61" i="90"/>
  <c r="Q60" i="90"/>
  <c r="Q59" i="90"/>
  <c r="Q58" i="90"/>
  <c r="Q57" i="90"/>
  <c r="Q56" i="90"/>
  <c r="Q55" i="90"/>
  <c r="Q54" i="90"/>
  <c r="Q53" i="90"/>
  <c r="Q52" i="90"/>
  <c r="Q51" i="90"/>
  <c r="Q50" i="90"/>
  <c r="Q49" i="90"/>
  <c r="Q48" i="90"/>
  <c r="Q47" i="90"/>
  <c r="Q46" i="90"/>
  <c r="Q45" i="90"/>
  <c r="Q44" i="90"/>
  <c r="Q43" i="90"/>
  <c r="Q42" i="90"/>
  <c r="Q41" i="90"/>
  <c r="Q40" i="90"/>
  <c r="Q39" i="90"/>
  <c r="Q38" i="90"/>
  <c r="Q37" i="90"/>
  <c r="Q36" i="90"/>
  <c r="Q35" i="90"/>
  <c r="Q34" i="90"/>
  <c r="Q33" i="90"/>
  <c r="Q32" i="90"/>
  <c r="Q31" i="90"/>
  <c r="Q30" i="90"/>
  <c r="Q29" i="90"/>
  <c r="Q28" i="90"/>
  <c r="Q27" i="90"/>
  <c r="Q26" i="90"/>
  <c r="Q25" i="90"/>
  <c r="Q24" i="90"/>
  <c r="Q23" i="90"/>
  <c r="Q22" i="90"/>
  <c r="Q21" i="90"/>
  <c r="Q20" i="90"/>
  <c r="Q19" i="90"/>
  <c r="Q18" i="90"/>
  <c r="Q17" i="90"/>
  <c r="Q16" i="90"/>
  <c r="Q15" i="90"/>
  <c r="Q14" i="90"/>
  <c r="Q13" i="90"/>
  <c r="Q12" i="90"/>
  <c r="Q11" i="90"/>
  <c r="Q10" i="90"/>
  <c r="Q9" i="90"/>
  <c r="Q8" i="90"/>
  <c r="V98" i="90"/>
  <c r="V97" i="90"/>
  <c r="V96" i="90"/>
  <c r="V95" i="90"/>
  <c r="V94" i="90"/>
  <c r="V93" i="90"/>
  <c r="V92" i="90"/>
  <c r="V91" i="90"/>
  <c r="V90" i="90"/>
  <c r="V89" i="90"/>
  <c r="V88" i="90"/>
  <c r="V87" i="90"/>
  <c r="V86" i="90"/>
  <c r="V85" i="90"/>
  <c r="V84" i="90"/>
  <c r="V83" i="90"/>
  <c r="V82" i="90"/>
  <c r="V81" i="90"/>
  <c r="V80" i="90"/>
  <c r="V79" i="90"/>
  <c r="V78" i="90"/>
  <c r="V77" i="90"/>
  <c r="V76" i="90"/>
  <c r="V75" i="90"/>
  <c r="V74" i="90"/>
  <c r="V73" i="90"/>
  <c r="V72" i="90"/>
  <c r="V71" i="90"/>
  <c r="V70" i="90"/>
  <c r="V69" i="90"/>
  <c r="V68" i="90"/>
  <c r="V67" i="90"/>
  <c r="V66" i="90"/>
  <c r="V65" i="90"/>
  <c r="V64" i="90"/>
  <c r="V63" i="90"/>
  <c r="V62" i="90"/>
  <c r="V61" i="90"/>
  <c r="V60" i="90"/>
  <c r="V59" i="90"/>
  <c r="V58" i="90"/>
  <c r="V57" i="90"/>
  <c r="V56" i="90"/>
  <c r="V55" i="90"/>
  <c r="V54" i="90"/>
  <c r="V53" i="90"/>
  <c r="V52" i="90"/>
  <c r="V51" i="90"/>
  <c r="V50" i="90"/>
  <c r="V49" i="90"/>
  <c r="V48" i="90"/>
  <c r="V47" i="90"/>
  <c r="V46" i="90"/>
  <c r="V45" i="90"/>
  <c r="V44" i="90"/>
  <c r="V43" i="90"/>
  <c r="V42" i="90"/>
  <c r="V41" i="90"/>
  <c r="V40" i="90"/>
  <c r="V39" i="90"/>
  <c r="V38" i="90"/>
  <c r="V37" i="90"/>
  <c r="V36" i="90"/>
  <c r="V35" i="90"/>
  <c r="V34" i="90"/>
  <c r="V33" i="90"/>
  <c r="V32" i="90"/>
  <c r="V31" i="90"/>
  <c r="V30" i="90"/>
  <c r="V29" i="90"/>
  <c r="V28" i="90"/>
  <c r="V27" i="90"/>
  <c r="V26" i="90"/>
  <c r="V25" i="90"/>
  <c r="V24" i="90"/>
  <c r="V23" i="90"/>
  <c r="V22" i="90"/>
  <c r="V21" i="90"/>
  <c r="V20" i="90"/>
  <c r="V19" i="90"/>
  <c r="V18" i="90"/>
  <c r="V17" i="90"/>
  <c r="V16" i="90"/>
  <c r="V15" i="90"/>
  <c r="V14" i="90"/>
  <c r="V13" i="90"/>
  <c r="V12" i="90"/>
  <c r="V11" i="90"/>
  <c r="V10" i="90"/>
  <c r="AE3" i="89"/>
  <c r="P3" i="89"/>
  <c r="AF3" i="89" s="1"/>
  <c r="AO3" i="89" s="1"/>
  <c r="M4" i="89"/>
  <c r="U4" i="89" s="1"/>
  <c r="X4" i="89" s="1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R11" i="89"/>
  <c r="R10" i="89"/>
  <c r="R9" i="89"/>
  <c r="R8" i="89"/>
  <c r="R7" i="89"/>
  <c r="R6" i="89"/>
  <c r="Q69" i="89"/>
  <c r="Q68" i="89"/>
  <c r="Q67" i="89"/>
  <c r="Q66" i="89"/>
  <c r="Q65" i="89"/>
  <c r="Q64" i="89"/>
  <c r="Q63" i="89"/>
  <c r="Q62" i="89"/>
  <c r="Q61" i="89"/>
  <c r="Q60" i="89"/>
  <c r="Q59" i="89"/>
  <c r="Q58" i="89"/>
  <c r="Q57" i="89"/>
  <c r="Q56" i="89"/>
  <c r="Q55" i="89"/>
  <c r="Q54" i="89"/>
  <c r="Q53" i="89"/>
  <c r="Q52" i="89"/>
  <c r="Q51" i="89"/>
  <c r="Q50" i="89"/>
  <c r="Q49" i="89"/>
  <c r="Q48" i="89"/>
  <c r="Q47" i="89"/>
  <c r="Q46" i="89"/>
  <c r="Q45" i="89"/>
  <c r="Q44" i="89"/>
  <c r="Q43" i="89"/>
  <c r="Q42" i="89"/>
  <c r="Q41" i="89"/>
  <c r="Q40" i="89"/>
  <c r="Q39" i="89"/>
  <c r="Q38" i="89"/>
  <c r="Q37" i="89"/>
  <c r="Q36" i="89"/>
  <c r="Q35" i="89"/>
  <c r="Q34" i="89"/>
  <c r="Q33" i="89"/>
  <c r="Q32" i="89"/>
  <c r="Q31" i="89"/>
  <c r="Q30" i="89"/>
  <c r="Q29" i="89"/>
  <c r="Q28" i="89"/>
  <c r="Q27" i="89"/>
  <c r="Q26" i="89"/>
  <c r="Q25" i="89"/>
  <c r="Q24" i="89"/>
  <c r="Q23" i="89"/>
  <c r="Q22" i="89"/>
  <c r="Q21" i="89"/>
  <c r="Q20" i="89"/>
  <c r="Q19" i="89"/>
  <c r="Q18" i="89"/>
  <c r="Q17" i="89"/>
  <c r="Q16" i="89"/>
  <c r="Q15" i="89"/>
  <c r="Q14" i="89"/>
  <c r="Q13" i="89"/>
  <c r="Q12" i="89"/>
  <c r="Q11" i="89"/>
  <c r="Q10" i="89"/>
  <c r="Q9" i="89"/>
  <c r="Q8" i="89"/>
  <c r="V69" i="89"/>
  <c r="V68" i="89"/>
  <c r="V67" i="89"/>
  <c r="V66" i="89"/>
  <c r="V65" i="89"/>
  <c r="V64" i="89"/>
  <c r="V63" i="89"/>
  <c r="V62" i="89"/>
  <c r="V61" i="89"/>
  <c r="V60" i="89"/>
  <c r="V59" i="89"/>
  <c r="V58" i="89"/>
  <c r="V57" i="89"/>
  <c r="V56" i="89"/>
  <c r="V55" i="89"/>
  <c r="V54" i="89"/>
  <c r="V53" i="89"/>
  <c r="V52" i="89"/>
  <c r="V51" i="89"/>
  <c r="V50" i="89"/>
  <c r="V49" i="89"/>
  <c r="V48" i="89"/>
  <c r="V47" i="89"/>
  <c r="V46" i="89"/>
  <c r="V45" i="89"/>
  <c r="V44" i="89"/>
  <c r="V43" i="89"/>
  <c r="V42" i="89"/>
  <c r="V41" i="89"/>
  <c r="V40" i="89"/>
  <c r="V39" i="89"/>
  <c r="V38" i="89"/>
  <c r="V37" i="89"/>
  <c r="V36" i="89"/>
  <c r="V35" i="89"/>
  <c r="V34" i="89"/>
  <c r="V33" i="89"/>
  <c r="V32" i="89"/>
  <c r="V31" i="89"/>
  <c r="V30" i="89"/>
  <c r="V29" i="89"/>
  <c r="V28" i="89"/>
  <c r="V27" i="89"/>
  <c r="V26" i="89"/>
  <c r="V25" i="89"/>
  <c r="V24" i="89"/>
  <c r="V23" i="89"/>
  <c r="V22" i="89"/>
  <c r="V21" i="89"/>
  <c r="V20" i="89"/>
  <c r="V19" i="89"/>
  <c r="V18" i="89"/>
  <c r="V17" i="89"/>
  <c r="V16" i="89"/>
  <c r="V15" i="89"/>
  <c r="V14" i="89"/>
  <c r="V13" i="89"/>
  <c r="V12" i="89"/>
  <c r="V11" i="89"/>
  <c r="V10" i="89"/>
  <c r="AE3" i="88"/>
  <c r="P3" i="88"/>
  <c r="AF3" i="88" s="1"/>
  <c r="AO3" i="88" s="1"/>
  <c r="M4" i="88"/>
  <c r="U4" i="88" s="1"/>
  <c r="X4" i="88" s="1"/>
  <c r="R79" i="88"/>
  <c r="R78" i="88"/>
  <c r="R77" i="88"/>
  <c r="R76" i="88"/>
  <c r="R75" i="88"/>
  <c r="R74" i="88"/>
  <c r="R73" i="88"/>
  <c r="R72" i="88"/>
  <c r="R71" i="88"/>
  <c r="R70" i="88"/>
  <c r="R69" i="88"/>
  <c r="R68" i="88"/>
  <c r="R67" i="88"/>
  <c r="R66" i="88"/>
  <c r="R65" i="88"/>
  <c r="R64" i="88"/>
  <c r="R63" i="88"/>
  <c r="R62" i="88"/>
  <c r="R61" i="88"/>
  <c r="R60" i="88"/>
  <c r="R59" i="88"/>
  <c r="R58" i="88"/>
  <c r="R57" i="88"/>
  <c r="R56" i="88"/>
  <c r="R55" i="88"/>
  <c r="R54" i="88"/>
  <c r="R53" i="88"/>
  <c r="R52" i="88"/>
  <c r="R51" i="88"/>
  <c r="R50" i="88"/>
  <c r="R49" i="88"/>
  <c r="R48" i="88"/>
  <c r="R47" i="88"/>
  <c r="R46" i="88"/>
  <c r="R45" i="88"/>
  <c r="R44" i="88"/>
  <c r="R43" i="88"/>
  <c r="R42" i="88"/>
  <c r="R41" i="88"/>
  <c r="R40" i="88"/>
  <c r="R39" i="88"/>
  <c r="R38" i="88"/>
  <c r="R37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R18" i="88"/>
  <c r="R17" i="88"/>
  <c r="R16" i="88"/>
  <c r="R15" i="88"/>
  <c r="R14" i="88"/>
  <c r="R13" i="88"/>
  <c r="R12" i="88"/>
  <c r="R11" i="88"/>
  <c r="R10" i="88"/>
  <c r="R9" i="88"/>
  <c r="R8" i="88"/>
  <c r="R7" i="88"/>
  <c r="R6" i="88"/>
  <c r="Q79" i="88"/>
  <c r="Q78" i="88"/>
  <c r="Q77" i="88"/>
  <c r="Q76" i="88"/>
  <c r="Q75" i="88"/>
  <c r="Q74" i="88"/>
  <c r="Q73" i="88"/>
  <c r="Q72" i="88"/>
  <c r="Q71" i="88"/>
  <c r="Q70" i="88"/>
  <c r="Q69" i="88"/>
  <c r="Q68" i="88"/>
  <c r="Q67" i="88"/>
  <c r="Q66" i="88"/>
  <c r="Q65" i="88"/>
  <c r="Q64" i="88"/>
  <c r="Q63" i="88"/>
  <c r="Q62" i="88"/>
  <c r="Q61" i="88"/>
  <c r="Q60" i="88"/>
  <c r="Q59" i="88"/>
  <c r="Q58" i="88"/>
  <c r="Q57" i="88"/>
  <c r="Q56" i="88"/>
  <c r="Q55" i="88"/>
  <c r="Q54" i="88"/>
  <c r="Q53" i="88"/>
  <c r="Q52" i="88"/>
  <c r="Q51" i="88"/>
  <c r="Q50" i="88"/>
  <c r="Q49" i="88"/>
  <c r="Q48" i="88"/>
  <c r="Q47" i="88"/>
  <c r="Q46" i="88"/>
  <c r="Q45" i="88"/>
  <c r="Q44" i="88"/>
  <c r="Q43" i="88"/>
  <c r="Q42" i="88"/>
  <c r="Q41" i="88"/>
  <c r="Q40" i="88"/>
  <c r="Q39" i="88"/>
  <c r="Q38" i="88"/>
  <c r="Q37" i="88"/>
  <c r="Q36" i="88"/>
  <c r="Q35" i="88"/>
  <c r="Q34" i="88"/>
  <c r="Q33" i="88"/>
  <c r="Q32" i="88"/>
  <c r="Q31" i="88"/>
  <c r="Q30" i="88"/>
  <c r="Q29" i="88"/>
  <c r="Q28" i="88"/>
  <c r="Q27" i="88"/>
  <c r="Q26" i="88"/>
  <c r="Q25" i="88"/>
  <c r="Q24" i="88"/>
  <c r="Q23" i="88"/>
  <c r="Q22" i="88"/>
  <c r="Q21" i="88"/>
  <c r="Q20" i="88"/>
  <c r="Q19" i="88"/>
  <c r="Q18" i="88"/>
  <c r="Q17" i="88"/>
  <c r="Q16" i="88"/>
  <c r="Q15" i="88"/>
  <c r="Q14" i="88"/>
  <c r="Q13" i="88"/>
  <c r="Q12" i="88"/>
  <c r="Q11" i="88"/>
  <c r="Q10" i="88"/>
  <c r="Q9" i="88"/>
  <c r="Q8" i="88"/>
  <c r="V79" i="88"/>
  <c r="V78" i="88"/>
  <c r="V77" i="88"/>
  <c r="V76" i="88"/>
  <c r="V75" i="88"/>
  <c r="V74" i="88"/>
  <c r="V73" i="88"/>
  <c r="V72" i="88"/>
  <c r="V71" i="88"/>
  <c r="V70" i="88"/>
  <c r="V69" i="88"/>
  <c r="V68" i="88"/>
  <c r="V67" i="88"/>
  <c r="V66" i="88"/>
  <c r="V65" i="88"/>
  <c r="V64" i="88"/>
  <c r="V63" i="88"/>
  <c r="V62" i="88"/>
  <c r="V61" i="88"/>
  <c r="V60" i="88"/>
  <c r="V59" i="88"/>
  <c r="V58" i="88"/>
  <c r="V57" i="88"/>
  <c r="V56" i="88"/>
  <c r="V55" i="88"/>
  <c r="V54" i="88"/>
  <c r="V53" i="88"/>
  <c r="V52" i="88"/>
  <c r="V51" i="88"/>
  <c r="V50" i="88"/>
  <c r="V49" i="88"/>
  <c r="V48" i="88"/>
  <c r="V47" i="88"/>
  <c r="V46" i="88"/>
  <c r="V45" i="88"/>
  <c r="V44" i="88"/>
  <c r="V43" i="88"/>
  <c r="V42" i="88"/>
  <c r="V41" i="88"/>
  <c r="V40" i="88"/>
  <c r="V39" i="88"/>
  <c r="V38" i="88"/>
  <c r="V37" i="88"/>
  <c r="V36" i="88"/>
  <c r="V35" i="88"/>
  <c r="V34" i="88"/>
  <c r="V33" i="88"/>
  <c r="V32" i="88"/>
  <c r="V31" i="88"/>
  <c r="V30" i="88"/>
  <c r="V29" i="88"/>
  <c r="V28" i="88"/>
  <c r="V27" i="88"/>
  <c r="V26" i="88"/>
  <c r="V25" i="88"/>
  <c r="V24" i="88"/>
  <c r="V23" i="88"/>
  <c r="V22" i="88"/>
  <c r="V21" i="88"/>
  <c r="V20" i="88"/>
  <c r="V19" i="88"/>
  <c r="V18" i="88"/>
  <c r="V17" i="88"/>
  <c r="V16" i="88"/>
  <c r="V15" i="88"/>
  <c r="V14" i="88"/>
  <c r="V13" i="88"/>
  <c r="V12" i="88"/>
  <c r="V11" i="88"/>
  <c r="V10" i="88"/>
  <c r="AE3" i="87"/>
  <c r="P3" i="87"/>
  <c r="AF3" i="87" s="1"/>
  <c r="AO3" i="87" s="1"/>
  <c r="M4" i="87"/>
  <c r="U4" i="87" s="1"/>
  <c r="X4" i="87" s="1"/>
  <c r="R89" i="87"/>
  <c r="R88" i="87"/>
  <c r="R87" i="87"/>
  <c r="R86" i="87"/>
  <c r="R85" i="87"/>
  <c r="R84" i="87"/>
  <c r="R83" i="87"/>
  <c r="R82" i="87"/>
  <c r="R81" i="87"/>
  <c r="R80" i="87"/>
  <c r="R79" i="87"/>
  <c r="R78" i="87"/>
  <c r="R77" i="87"/>
  <c r="R76" i="87"/>
  <c r="R75" i="87"/>
  <c r="R74" i="87"/>
  <c r="R73" i="87"/>
  <c r="R72" i="87"/>
  <c r="R71" i="87"/>
  <c r="R70" i="87"/>
  <c r="R69" i="87"/>
  <c r="R68" i="87"/>
  <c r="R67" i="87"/>
  <c r="R66" i="87"/>
  <c r="R65" i="87"/>
  <c r="R64" i="87"/>
  <c r="R63" i="87"/>
  <c r="R62" i="87"/>
  <c r="R61" i="87"/>
  <c r="R60" i="87"/>
  <c r="R59" i="87"/>
  <c r="R58" i="87"/>
  <c r="R57" i="87"/>
  <c r="R56" i="87"/>
  <c r="R55" i="87"/>
  <c r="R54" i="87"/>
  <c r="R53" i="87"/>
  <c r="R52" i="87"/>
  <c r="R51" i="87"/>
  <c r="R50" i="87"/>
  <c r="R49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R18" i="87"/>
  <c r="R17" i="87"/>
  <c r="R16" i="87"/>
  <c r="R15" i="87"/>
  <c r="R14" i="87"/>
  <c r="R13" i="87"/>
  <c r="R12" i="87"/>
  <c r="R11" i="87"/>
  <c r="R10" i="87"/>
  <c r="R9" i="87"/>
  <c r="R8" i="87"/>
  <c r="R7" i="87"/>
  <c r="R6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Q9" i="87"/>
  <c r="Q8" i="87"/>
  <c r="V89" i="87"/>
  <c r="V88" i="87"/>
  <c r="V87" i="87"/>
  <c r="V86" i="87"/>
  <c r="V85" i="87"/>
  <c r="V84" i="87"/>
  <c r="V83" i="87"/>
  <c r="V82" i="87"/>
  <c r="V81" i="87"/>
  <c r="V80" i="87"/>
  <c r="V79" i="87"/>
  <c r="V78" i="87"/>
  <c r="V77" i="87"/>
  <c r="V76" i="87"/>
  <c r="V75" i="87"/>
  <c r="V74" i="87"/>
  <c r="V73" i="87"/>
  <c r="V72" i="87"/>
  <c r="V71" i="87"/>
  <c r="V70" i="87"/>
  <c r="V69" i="87"/>
  <c r="V68" i="87"/>
  <c r="V67" i="87"/>
  <c r="V66" i="87"/>
  <c r="V65" i="87"/>
  <c r="V64" i="87"/>
  <c r="V63" i="87"/>
  <c r="V62" i="87"/>
  <c r="V61" i="87"/>
  <c r="V60" i="87"/>
  <c r="V59" i="87"/>
  <c r="V58" i="87"/>
  <c r="V57" i="87"/>
  <c r="V56" i="87"/>
  <c r="V55" i="87"/>
  <c r="V54" i="87"/>
  <c r="V53" i="87"/>
  <c r="V52" i="87"/>
  <c r="V51" i="87"/>
  <c r="V50" i="87"/>
  <c r="V49" i="87"/>
  <c r="V48" i="87"/>
  <c r="V47" i="87"/>
  <c r="V46" i="87"/>
  <c r="V45" i="87"/>
  <c r="V44" i="87"/>
  <c r="V43" i="87"/>
  <c r="V42" i="87"/>
  <c r="V41" i="87"/>
  <c r="V40" i="87"/>
  <c r="V39" i="87"/>
  <c r="V38" i="87"/>
  <c r="V37" i="87"/>
  <c r="V36" i="87"/>
  <c r="V35" i="87"/>
  <c r="V34" i="87"/>
  <c r="V33" i="87"/>
  <c r="V32" i="87"/>
  <c r="V31" i="87"/>
  <c r="V30" i="87"/>
  <c r="V29" i="87"/>
  <c r="V28" i="87"/>
  <c r="V27" i="87"/>
  <c r="V26" i="87"/>
  <c r="V25" i="87"/>
  <c r="V24" i="87"/>
  <c r="V23" i="87"/>
  <c r="V22" i="87"/>
  <c r="V21" i="87"/>
  <c r="V20" i="87"/>
  <c r="V19" i="87"/>
  <c r="V18" i="87"/>
  <c r="V17" i="87"/>
  <c r="V16" i="87"/>
  <c r="V15" i="87"/>
  <c r="V14" i="87"/>
  <c r="V13" i="87"/>
  <c r="V12" i="87"/>
  <c r="V11" i="87"/>
  <c r="V10" i="87"/>
  <c r="AE3" i="86"/>
  <c r="P3" i="86"/>
  <c r="AF3" i="86" s="1"/>
  <c r="AO3" i="86" s="1"/>
  <c r="M4" i="86"/>
  <c r="U4" i="86" s="1"/>
  <c r="X4" i="86" s="1"/>
  <c r="Z4" i="86" s="1"/>
  <c r="R69" i="86"/>
  <c r="R68" i="86"/>
  <c r="R67" i="86"/>
  <c r="R66" i="86"/>
  <c r="R65" i="86"/>
  <c r="R64" i="86"/>
  <c r="R63" i="86"/>
  <c r="R62" i="86"/>
  <c r="R61" i="86"/>
  <c r="R60" i="86"/>
  <c r="R59" i="86"/>
  <c r="R58" i="86"/>
  <c r="R57" i="86"/>
  <c r="R56" i="86"/>
  <c r="R55" i="86"/>
  <c r="R54" i="86"/>
  <c r="R53" i="86"/>
  <c r="R52" i="86"/>
  <c r="R51" i="86"/>
  <c r="R50" i="86"/>
  <c r="R49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R18" i="86"/>
  <c r="R17" i="86"/>
  <c r="R16" i="86"/>
  <c r="R15" i="86"/>
  <c r="R14" i="86"/>
  <c r="R13" i="86"/>
  <c r="R12" i="86"/>
  <c r="R11" i="86"/>
  <c r="R10" i="86"/>
  <c r="R9" i="86"/>
  <c r="R8" i="86"/>
  <c r="R7" i="86"/>
  <c r="R6" i="86"/>
  <c r="Q69" i="86"/>
  <c r="Q68" i="86"/>
  <c r="Q67" i="86"/>
  <c r="Q66" i="86"/>
  <c r="Q65" i="86"/>
  <c r="Q64" i="86"/>
  <c r="Q63" i="86"/>
  <c r="Q62" i="86"/>
  <c r="Q61" i="86"/>
  <c r="Q60" i="86"/>
  <c r="Q59" i="86"/>
  <c r="Q58" i="86"/>
  <c r="Q57" i="86"/>
  <c r="Q56" i="86"/>
  <c r="Q55" i="86"/>
  <c r="Q54" i="86"/>
  <c r="Q53" i="86"/>
  <c r="Q52" i="86"/>
  <c r="Q51" i="86"/>
  <c r="Q50" i="86"/>
  <c r="Q49" i="86"/>
  <c r="Q48" i="86"/>
  <c r="Q47" i="86"/>
  <c r="Q46" i="86"/>
  <c r="Q45" i="86"/>
  <c r="Q44" i="86"/>
  <c r="Q43" i="86"/>
  <c r="Q42" i="86"/>
  <c r="Q41" i="86"/>
  <c r="Q40" i="86"/>
  <c r="Q39" i="86"/>
  <c r="Q38" i="86"/>
  <c r="Q37" i="86"/>
  <c r="Q36" i="86"/>
  <c r="Q35" i="86"/>
  <c r="Q34" i="86"/>
  <c r="Q33" i="86"/>
  <c r="Q32" i="86"/>
  <c r="Q31" i="86"/>
  <c r="Q30" i="86"/>
  <c r="Q29" i="86"/>
  <c r="Q28" i="86"/>
  <c r="Q27" i="86"/>
  <c r="Q26" i="86"/>
  <c r="Q25" i="86"/>
  <c r="Q24" i="86"/>
  <c r="Q23" i="86"/>
  <c r="Q22" i="86"/>
  <c r="Q21" i="86"/>
  <c r="Q20" i="86"/>
  <c r="Q19" i="86"/>
  <c r="Q18" i="86"/>
  <c r="Q17" i="86"/>
  <c r="Q16" i="86"/>
  <c r="Q15" i="86"/>
  <c r="Q14" i="86"/>
  <c r="Q13" i="86"/>
  <c r="Q12" i="86"/>
  <c r="Q11" i="86"/>
  <c r="Q10" i="86"/>
  <c r="Q9" i="86"/>
  <c r="Q8" i="86"/>
  <c r="V69" i="86"/>
  <c r="V68" i="86"/>
  <c r="V67" i="86"/>
  <c r="V66" i="86"/>
  <c r="V65" i="86"/>
  <c r="V64" i="86"/>
  <c r="V63" i="86"/>
  <c r="V62" i="86"/>
  <c r="V61" i="86"/>
  <c r="V60" i="86"/>
  <c r="V59" i="86"/>
  <c r="V58" i="86"/>
  <c r="V57" i="86"/>
  <c r="V56" i="86"/>
  <c r="V55" i="86"/>
  <c r="V54" i="86"/>
  <c r="V53" i="86"/>
  <c r="V52" i="86"/>
  <c r="V51" i="86"/>
  <c r="V50" i="86"/>
  <c r="V49" i="86"/>
  <c r="V48" i="86"/>
  <c r="V47" i="86"/>
  <c r="V46" i="86"/>
  <c r="V45" i="86"/>
  <c r="V44" i="86"/>
  <c r="V43" i="86"/>
  <c r="V42" i="86"/>
  <c r="V41" i="86"/>
  <c r="V40" i="86"/>
  <c r="V39" i="86"/>
  <c r="V38" i="86"/>
  <c r="V37" i="86"/>
  <c r="V36" i="86"/>
  <c r="V35" i="86"/>
  <c r="V34" i="86"/>
  <c r="V33" i="86"/>
  <c r="V32" i="86"/>
  <c r="V31" i="86"/>
  <c r="V30" i="86"/>
  <c r="V29" i="86"/>
  <c r="V28" i="86"/>
  <c r="V27" i="86"/>
  <c r="V26" i="86"/>
  <c r="V25" i="86"/>
  <c r="V24" i="86"/>
  <c r="V23" i="86"/>
  <c r="V22" i="86"/>
  <c r="V21" i="86"/>
  <c r="V20" i="86"/>
  <c r="V19" i="86"/>
  <c r="V18" i="86"/>
  <c r="V17" i="86"/>
  <c r="V16" i="86"/>
  <c r="V15" i="86"/>
  <c r="V14" i="86"/>
  <c r="V13" i="86"/>
  <c r="V12" i="86"/>
  <c r="V11" i="86"/>
  <c r="V10" i="86"/>
  <c r="AE3" i="85"/>
  <c r="P3" i="85"/>
  <c r="AF3" i="85" s="1"/>
  <c r="AO3" i="85" s="1"/>
  <c r="AH3" i="85"/>
  <c r="AQ3" i="85" s="1"/>
  <c r="M4" i="85"/>
  <c r="U4" i="85" s="1"/>
  <c r="X4" i="85" s="1"/>
  <c r="Q98" i="85"/>
  <c r="Q97" i="85"/>
  <c r="Q96" i="85"/>
  <c r="Q95" i="85"/>
  <c r="Q94" i="85"/>
  <c r="Q93" i="85"/>
  <c r="Q92" i="85"/>
  <c r="Q91" i="85"/>
  <c r="Q90" i="85"/>
  <c r="Q89" i="85"/>
  <c r="Q88" i="85"/>
  <c r="Q87" i="85"/>
  <c r="Q86" i="85"/>
  <c r="Q85" i="85"/>
  <c r="Q84" i="85"/>
  <c r="Q83" i="85"/>
  <c r="Q82" i="85"/>
  <c r="Q81" i="85"/>
  <c r="Q80" i="85"/>
  <c r="Q79" i="85"/>
  <c r="Q78" i="85"/>
  <c r="Q77" i="85"/>
  <c r="Q76" i="85"/>
  <c r="Q75" i="85"/>
  <c r="Q74" i="85"/>
  <c r="Q73" i="85"/>
  <c r="Q72" i="85"/>
  <c r="Q71" i="85"/>
  <c r="Q70" i="85"/>
  <c r="Q69" i="85"/>
  <c r="Q68" i="85"/>
  <c r="Q67" i="85"/>
  <c r="Q66" i="85"/>
  <c r="Q65" i="85"/>
  <c r="Q64" i="85"/>
  <c r="Q63" i="85"/>
  <c r="Q62" i="85"/>
  <c r="Q61" i="85"/>
  <c r="Q60" i="85"/>
  <c r="Q59" i="85"/>
  <c r="Q58" i="85"/>
  <c r="Q57" i="85"/>
  <c r="Q56" i="85"/>
  <c r="Q55" i="85"/>
  <c r="Q54" i="85"/>
  <c r="Q53" i="85"/>
  <c r="Q52" i="85"/>
  <c r="Q51" i="85"/>
  <c r="Q50" i="85"/>
  <c r="Q49" i="85"/>
  <c r="Q48" i="85"/>
  <c r="Q47" i="85"/>
  <c r="Q46" i="85"/>
  <c r="Q45" i="85"/>
  <c r="Q44" i="85"/>
  <c r="Q43" i="85"/>
  <c r="Q42" i="85"/>
  <c r="Q41" i="85"/>
  <c r="Q40" i="85"/>
  <c r="Q39" i="85"/>
  <c r="Q38" i="85"/>
  <c r="Q37" i="85"/>
  <c r="Q36" i="85"/>
  <c r="Q35" i="85"/>
  <c r="Q34" i="85"/>
  <c r="Q33" i="85"/>
  <c r="Q32" i="85"/>
  <c r="Q31" i="85"/>
  <c r="Q30" i="85"/>
  <c r="Q29" i="85"/>
  <c r="Q28" i="85"/>
  <c r="Q27" i="85"/>
  <c r="Q26" i="85"/>
  <c r="Q25" i="85"/>
  <c r="Q24" i="85"/>
  <c r="Q23" i="85"/>
  <c r="Q22" i="85"/>
  <c r="Q21" i="85"/>
  <c r="Q20" i="85"/>
  <c r="Q19" i="85"/>
  <c r="Q18" i="85"/>
  <c r="Q17" i="85"/>
  <c r="Q16" i="85"/>
  <c r="Q15" i="85"/>
  <c r="Q14" i="85"/>
  <c r="Q13" i="85"/>
  <c r="Q12" i="85"/>
  <c r="Q11" i="85"/>
  <c r="Q10" i="85"/>
  <c r="Q9" i="85"/>
  <c r="Q8" i="85"/>
  <c r="V98" i="85"/>
  <c r="V97" i="85"/>
  <c r="V96" i="85"/>
  <c r="V95" i="85"/>
  <c r="V94" i="85"/>
  <c r="V93" i="85"/>
  <c r="V92" i="85"/>
  <c r="V91" i="85"/>
  <c r="V90" i="85"/>
  <c r="V89" i="85"/>
  <c r="V88" i="85"/>
  <c r="V87" i="85"/>
  <c r="V86" i="85"/>
  <c r="V85" i="85"/>
  <c r="V84" i="85"/>
  <c r="V83" i="85"/>
  <c r="V82" i="85"/>
  <c r="V81" i="85"/>
  <c r="V80" i="85"/>
  <c r="V79" i="85"/>
  <c r="V78" i="85"/>
  <c r="V77" i="85"/>
  <c r="V76" i="85"/>
  <c r="V75" i="85"/>
  <c r="V74" i="85"/>
  <c r="V73" i="85"/>
  <c r="V72" i="85"/>
  <c r="V71" i="85"/>
  <c r="V70" i="85"/>
  <c r="V69" i="85"/>
  <c r="V68" i="85"/>
  <c r="V67" i="85"/>
  <c r="V66" i="85"/>
  <c r="V65" i="85"/>
  <c r="V64" i="85"/>
  <c r="V63" i="85"/>
  <c r="V62" i="85"/>
  <c r="V61" i="85"/>
  <c r="V60" i="85"/>
  <c r="V59" i="85"/>
  <c r="V58" i="85"/>
  <c r="V57" i="85"/>
  <c r="V56" i="85"/>
  <c r="V55" i="85"/>
  <c r="V54" i="85"/>
  <c r="V53" i="85"/>
  <c r="V52" i="85"/>
  <c r="V51" i="85"/>
  <c r="V50" i="85"/>
  <c r="V49" i="85"/>
  <c r="V48" i="85"/>
  <c r="V47" i="85"/>
  <c r="V46" i="85"/>
  <c r="V45" i="85"/>
  <c r="V44" i="85"/>
  <c r="V43" i="85"/>
  <c r="V42" i="85"/>
  <c r="V41" i="85"/>
  <c r="V40" i="85"/>
  <c r="V39" i="85"/>
  <c r="V38" i="85"/>
  <c r="V37" i="85"/>
  <c r="V36" i="85"/>
  <c r="V35" i="85"/>
  <c r="V34" i="85"/>
  <c r="V33" i="85"/>
  <c r="V32" i="85"/>
  <c r="V31" i="85"/>
  <c r="V30" i="85"/>
  <c r="V29" i="85"/>
  <c r="V28" i="85"/>
  <c r="V27" i="85"/>
  <c r="V26" i="85"/>
  <c r="V25" i="85"/>
  <c r="V24" i="85"/>
  <c r="V23" i="85"/>
  <c r="V22" i="85"/>
  <c r="V21" i="85"/>
  <c r="V20" i="85"/>
  <c r="V19" i="85"/>
  <c r="V18" i="85"/>
  <c r="V17" i="85"/>
  <c r="V16" i="85"/>
  <c r="V15" i="85"/>
  <c r="V14" i="85"/>
  <c r="V13" i="85"/>
  <c r="V12" i="85"/>
  <c r="V11" i="85"/>
  <c r="V10" i="85"/>
  <c r="AE3" i="84"/>
  <c r="P3" i="84"/>
  <c r="AF3" i="84" s="1"/>
  <c r="AO3" i="84" s="1"/>
  <c r="AH3" i="84"/>
  <c r="AQ3" i="84" s="1"/>
  <c r="M4" i="84"/>
  <c r="U4" i="84" s="1"/>
  <c r="X4" i="84" s="1"/>
  <c r="R79" i="84"/>
  <c r="R78" i="84"/>
  <c r="R77" i="84"/>
  <c r="R76" i="84"/>
  <c r="R75" i="84"/>
  <c r="R74" i="84"/>
  <c r="R73" i="84"/>
  <c r="R72" i="84"/>
  <c r="R71" i="84"/>
  <c r="R70" i="84"/>
  <c r="R69" i="84"/>
  <c r="R68" i="84"/>
  <c r="R67" i="84"/>
  <c r="R66" i="84"/>
  <c r="R65" i="84"/>
  <c r="R64" i="84"/>
  <c r="R63" i="84"/>
  <c r="R62" i="84"/>
  <c r="R61" i="84"/>
  <c r="R60" i="84"/>
  <c r="R59" i="84"/>
  <c r="R58" i="84"/>
  <c r="R57" i="84"/>
  <c r="R56" i="84"/>
  <c r="R55" i="84"/>
  <c r="R54" i="84"/>
  <c r="R53" i="84"/>
  <c r="R52" i="84"/>
  <c r="R51" i="84"/>
  <c r="R50" i="84"/>
  <c r="R49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R18" i="84"/>
  <c r="R17" i="84"/>
  <c r="R16" i="84"/>
  <c r="R15" i="84"/>
  <c r="R14" i="84"/>
  <c r="R13" i="84"/>
  <c r="R12" i="84"/>
  <c r="R11" i="84"/>
  <c r="R10" i="84"/>
  <c r="R9" i="84"/>
  <c r="R8" i="84"/>
  <c r="R7" i="84"/>
  <c r="R6" i="84"/>
  <c r="Q79" i="84"/>
  <c r="Q78" i="84"/>
  <c r="Q77" i="84"/>
  <c r="Q76" i="84"/>
  <c r="Q75" i="84"/>
  <c r="Q74" i="84"/>
  <c r="Q73" i="84"/>
  <c r="Q72" i="84"/>
  <c r="Q71" i="84"/>
  <c r="Q70" i="84"/>
  <c r="Q69" i="84"/>
  <c r="Q68" i="84"/>
  <c r="Q67" i="84"/>
  <c r="Q66" i="84"/>
  <c r="Q65" i="84"/>
  <c r="Q64" i="84"/>
  <c r="Q63" i="84"/>
  <c r="Q62" i="84"/>
  <c r="Q61" i="84"/>
  <c r="Q60" i="84"/>
  <c r="Q59" i="84"/>
  <c r="Q58" i="84"/>
  <c r="Q57" i="84"/>
  <c r="Q56" i="84"/>
  <c r="Q55" i="84"/>
  <c r="Q54" i="84"/>
  <c r="Q53" i="84"/>
  <c r="Q52" i="84"/>
  <c r="Q51" i="84"/>
  <c r="Q50" i="84"/>
  <c r="Q49" i="84"/>
  <c r="Q48" i="84"/>
  <c r="Q47" i="84"/>
  <c r="Q46" i="84"/>
  <c r="Q45" i="84"/>
  <c r="Q44" i="84"/>
  <c r="Q43" i="84"/>
  <c r="Q42" i="84"/>
  <c r="Q41" i="84"/>
  <c r="Q40" i="84"/>
  <c r="Q39" i="84"/>
  <c r="Q38" i="84"/>
  <c r="Q37" i="84"/>
  <c r="Q36" i="84"/>
  <c r="Q35" i="84"/>
  <c r="Q34" i="84"/>
  <c r="Q33" i="84"/>
  <c r="Q32" i="84"/>
  <c r="Q31" i="84"/>
  <c r="Q30" i="84"/>
  <c r="Q29" i="84"/>
  <c r="Q28" i="84"/>
  <c r="Q27" i="84"/>
  <c r="Q26" i="84"/>
  <c r="Q25" i="84"/>
  <c r="Q24" i="84"/>
  <c r="Q23" i="84"/>
  <c r="Q22" i="84"/>
  <c r="Q21" i="84"/>
  <c r="Q20" i="84"/>
  <c r="Q19" i="84"/>
  <c r="Q18" i="84"/>
  <c r="Q17" i="84"/>
  <c r="Q16" i="84"/>
  <c r="Q15" i="84"/>
  <c r="Q14" i="84"/>
  <c r="Q13" i="84"/>
  <c r="Q12" i="84"/>
  <c r="Q11" i="84"/>
  <c r="Q10" i="84"/>
  <c r="Q9" i="84"/>
  <c r="Q8" i="84"/>
  <c r="V79" i="84"/>
  <c r="V78" i="84"/>
  <c r="V77" i="84"/>
  <c r="V76" i="84"/>
  <c r="V75" i="84"/>
  <c r="V74" i="84"/>
  <c r="V73" i="84"/>
  <c r="V72" i="84"/>
  <c r="V71" i="84"/>
  <c r="V70" i="84"/>
  <c r="V69" i="84"/>
  <c r="V68" i="84"/>
  <c r="V67" i="84"/>
  <c r="V66" i="84"/>
  <c r="V65" i="84"/>
  <c r="V64" i="84"/>
  <c r="V63" i="84"/>
  <c r="V62" i="84"/>
  <c r="V61" i="84"/>
  <c r="V60" i="84"/>
  <c r="V59" i="84"/>
  <c r="V58" i="84"/>
  <c r="V57" i="84"/>
  <c r="V56" i="84"/>
  <c r="V55" i="84"/>
  <c r="V54" i="84"/>
  <c r="V53" i="84"/>
  <c r="V52" i="84"/>
  <c r="V51" i="84"/>
  <c r="V50" i="84"/>
  <c r="V49" i="84"/>
  <c r="V48" i="84"/>
  <c r="V47" i="84"/>
  <c r="V46" i="84"/>
  <c r="V45" i="84"/>
  <c r="V44" i="84"/>
  <c r="V43" i="84"/>
  <c r="V42" i="84"/>
  <c r="V41" i="84"/>
  <c r="V40" i="84"/>
  <c r="V39" i="84"/>
  <c r="V38" i="84"/>
  <c r="V37" i="84"/>
  <c r="V36" i="84"/>
  <c r="V35" i="84"/>
  <c r="V34" i="84"/>
  <c r="V33" i="84"/>
  <c r="V32" i="84"/>
  <c r="V31" i="84"/>
  <c r="V30" i="84"/>
  <c r="V29" i="84"/>
  <c r="V28" i="84"/>
  <c r="V27" i="84"/>
  <c r="V26" i="84"/>
  <c r="V25" i="84"/>
  <c r="V24" i="84"/>
  <c r="V23" i="84"/>
  <c r="V22" i="84"/>
  <c r="V21" i="84"/>
  <c r="V20" i="84"/>
  <c r="V19" i="84"/>
  <c r="V18" i="84"/>
  <c r="V17" i="84"/>
  <c r="V16" i="84"/>
  <c r="V15" i="84"/>
  <c r="V14" i="84"/>
  <c r="V13" i="84"/>
  <c r="V12" i="84"/>
  <c r="V11" i="84"/>
  <c r="V10" i="84"/>
  <c r="AE3" i="83"/>
  <c r="P3" i="83"/>
  <c r="AF3" i="83" s="1"/>
  <c r="AO3" i="83" s="1"/>
  <c r="AH3" i="83"/>
  <c r="AQ3" i="83" s="1"/>
  <c r="M4" i="83"/>
  <c r="U4" i="83" s="1"/>
  <c r="X4" i="83" s="1"/>
  <c r="R89" i="83"/>
  <c r="R88" i="83"/>
  <c r="R87" i="83"/>
  <c r="R86" i="83"/>
  <c r="R85" i="83"/>
  <c r="R84" i="83"/>
  <c r="R83" i="83"/>
  <c r="R82" i="83"/>
  <c r="R81" i="83"/>
  <c r="R80" i="83"/>
  <c r="R79" i="83"/>
  <c r="R78" i="83"/>
  <c r="R77" i="83"/>
  <c r="R76" i="83"/>
  <c r="R75" i="83"/>
  <c r="R74" i="83"/>
  <c r="R73" i="83"/>
  <c r="R72" i="83"/>
  <c r="R71" i="83"/>
  <c r="R70" i="83"/>
  <c r="R69" i="83"/>
  <c r="R68" i="83"/>
  <c r="R67" i="83"/>
  <c r="R66" i="83"/>
  <c r="R65" i="83"/>
  <c r="R64" i="83"/>
  <c r="R63" i="83"/>
  <c r="R62" i="83"/>
  <c r="R61" i="83"/>
  <c r="R60" i="83"/>
  <c r="R59" i="83"/>
  <c r="R58" i="83"/>
  <c r="R57" i="83"/>
  <c r="R56" i="83"/>
  <c r="R55" i="83"/>
  <c r="R54" i="83"/>
  <c r="R53" i="83"/>
  <c r="R52" i="83"/>
  <c r="R51" i="83"/>
  <c r="R50" i="83"/>
  <c r="R49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17" i="83"/>
  <c r="R16" i="83"/>
  <c r="R15" i="83"/>
  <c r="R14" i="83"/>
  <c r="R13" i="83"/>
  <c r="R12" i="83"/>
  <c r="R11" i="83"/>
  <c r="R10" i="83"/>
  <c r="R9" i="83"/>
  <c r="R8" i="83"/>
  <c r="R7" i="83"/>
  <c r="R6" i="83"/>
  <c r="Q89" i="83"/>
  <c r="Q88" i="83"/>
  <c r="Q87" i="83"/>
  <c r="Q86" i="83"/>
  <c r="Q85" i="83"/>
  <c r="Q84" i="83"/>
  <c r="Q83" i="83"/>
  <c r="Q82" i="83"/>
  <c r="Q81" i="83"/>
  <c r="Q80" i="83"/>
  <c r="Q79" i="83"/>
  <c r="Q78" i="83"/>
  <c r="Q77" i="83"/>
  <c r="Q76" i="83"/>
  <c r="Q75" i="83"/>
  <c r="Q74" i="83"/>
  <c r="Q73" i="83"/>
  <c r="Q72" i="83"/>
  <c r="Q71" i="83"/>
  <c r="Q70" i="83"/>
  <c r="Q69" i="83"/>
  <c r="Q68" i="83"/>
  <c r="Q67" i="83"/>
  <c r="Q66" i="83"/>
  <c r="Q65" i="83"/>
  <c r="Q64" i="83"/>
  <c r="Q63" i="83"/>
  <c r="Q62" i="83"/>
  <c r="Q61" i="83"/>
  <c r="Q60" i="83"/>
  <c r="Q59" i="83"/>
  <c r="Q58" i="83"/>
  <c r="Q57" i="83"/>
  <c r="Q56" i="83"/>
  <c r="Q55" i="83"/>
  <c r="Q54" i="83"/>
  <c r="Q53" i="83"/>
  <c r="Q52" i="83"/>
  <c r="Q51" i="83"/>
  <c r="Q50" i="83"/>
  <c r="Q49" i="83"/>
  <c r="Q48" i="83"/>
  <c r="Q47" i="83"/>
  <c r="Q46" i="83"/>
  <c r="Q45" i="83"/>
  <c r="Q44" i="83"/>
  <c r="Q43" i="83"/>
  <c r="Q42" i="83"/>
  <c r="Q41" i="83"/>
  <c r="Q40" i="83"/>
  <c r="Q39" i="83"/>
  <c r="Q38" i="83"/>
  <c r="Q37" i="83"/>
  <c r="Q36" i="83"/>
  <c r="Q35" i="83"/>
  <c r="Q34" i="83"/>
  <c r="Q33" i="83"/>
  <c r="Q32" i="83"/>
  <c r="Q31" i="83"/>
  <c r="Q30" i="83"/>
  <c r="Q29" i="83"/>
  <c r="Q28" i="83"/>
  <c r="Q27" i="83"/>
  <c r="Q26" i="83"/>
  <c r="Q25" i="83"/>
  <c r="Q24" i="83"/>
  <c r="Q23" i="83"/>
  <c r="Q22" i="83"/>
  <c r="Q21" i="83"/>
  <c r="Q20" i="83"/>
  <c r="Q19" i="83"/>
  <c r="Q18" i="83"/>
  <c r="Q17" i="83"/>
  <c r="Q16" i="83"/>
  <c r="Q15" i="83"/>
  <c r="Q14" i="83"/>
  <c r="Q13" i="83"/>
  <c r="Q12" i="83"/>
  <c r="Q11" i="83"/>
  <c r="Q10" i="83"/>
  <c r="Q9" i="83"/>
  <c r="Q8" i="83"/>
  <c r="V89" i="83"/>
  <c r="V88" i="83"/>
  <c r="V87" i="83"/>
  <c r="V86" i="83"/>
  <c r="V85" i="83"/>
  <c r="V84" i="83"/>
  <c r="V83" i="83"/>
  <c r="V82" i="83"/>
  <c r="V81" i="83"/>
  <c r="V80" i="83"/>
  <c r="V79" i="83"/>
  <c r="V78" i="83"/>
  <c r="V77" i="83"/>
  <c r="V76" i="83"/>
  <c r="V75" i="83"/>
  <c r="V74" i="83"/>
  <c r="V73" i="83"/>
  <c r="V72" i="83"/>
  <c r="V71" i="83"/>
  <c r="V70" i="83"/>
  <c r="V69" i="83"/>
  <c r="V68" i="83"/>
  <c r="V67" i="83"/>
  <c r="V66" i="83"/>
  <c r="V65" i="83"/>
  <c r="V64" i="83"/>
  <c r="V63" i="83"/>
  <c r="V62" i="83"/>
  <c r="V61" i="83"/>
  <c r="V60" i="83"/>
  <c r="V59" i="83"/>
  <c r="V58" i="83"/>
  <c r="V57" i="83"/>
  <c r="V56" i="83"/>
  <c r="V55" i="83"/>
  <c r="V54" i="83"/>
  <c r="V53" i="83"/>
  <c r="V52" i="83"/>
  <c r="V51" i="83"/>
  <c r="V50" i="83"/>
  <c r="V49" i="83"/>
  <c r="V48" i="83"/>
  <c r="V47" i="83"/>
  <c r="V46" i="83"/>
  <c r="V45" i="83"/>
  <c r="V44" i="83"/>
  <c r="V43" i="83"/>
  <c r="V42" i="83"/>
  <c r="V41" i="83"/>
  <c r="V40" i="83"/>
  <c r="V39" i="83"/>
  <c r="V38" i="83"/>
  <c r="V37" i="83"/>
  <c r="V36" i="83"/>
  <c r="V35" i="83"/>
  <c r="V34" i="83"/>
  <c r="V33" i="83"/>
  <c r="V32" i="83"/>
  <c r="V31" i="83"/>
  <c r="V30" i="83"/>
  <c r="V29" i="83"/>
  <c r="V28" i="83"/>
  <c r="V27" i="83"/>
  <c r="V26" i="83"/>
  <c r="V25" i="83"/>
  <c r="V24" i="83"/>
  <c r="V23" i="83"/>
  <c r="V22" i="83"/>
  <c r="V21" i="83"/>
  <c r="V20" i="83"/>
  <c r="V19" i="83"/>
  <c r="V18" i="83"/>
  <c r="V17" i="83"/>
  <c r="V16" i="83"/>
  <c r="V15" i="83"/>
  <c r="V14" i="83"/>
  <c r="V13" i="83"/>
  <c r="V12" i="83"/>
  <c r="V11" i="83"/>
  <c r="V10" i="83"/>
  <c r="AE3" i="82"/>
  <c r="P3" i="82"/>
  <c r="AF3" i="82" s="1"/>
  <c r="AO3" i="82" s="1"/>
  <c r="AH3" i="82"/>
  <c r="AQ3" i="82" s="1"/>
  <c r="M4" i="82"/>
  <c r="U4" i="82" s="1"/>
  <c r="X4" i="82" s="1"/>
  <c r="AE3" i="81"/>
  <c r="AH3" i="81"/>
  <c r="AQ3" i="81" s="1"/>
  <c r="M4" i="81"/>
  <c r="U4" i="81" s="1"/>
  <c r="X4" i="81" s="1"/>
  <c r="R23" i="81"/>
  <c r="R22" i="81"/>
  <c r="R21" i="81"/>
  <c r="R20" i="81"/>
  <c r="R19" i="81"/>
  <c r="R18" i="81"/>
  <c r="R17" i="81"/>
  <c r="R16" i="81"/>
  <c r="R15" i="81"/>
  <c r="R14" i="81"/>
  <c r="R13" i="81"/>
  <c r="R12" i="81"/>
  <c r="R11" i="81"/>
  <c r="R10" i="81"/>
  <c r="R9" i="81"/>
  <c r="R8" i="81"/>
  <c r="R7" i="81"/>
  <c r="R6" i="81"/>
  <c r="Q23" i="81"/>
  <c r="Q22" i="81"/>
  <c r="Q21" i="81"/>
  <c r="Q20" i="81"/>
  <c r="Q19" i="81"/>
  <c r="Q18" i="81"/>
  <c r="Q17" i="81"/>
  <c r="Q16" i="81"/>
  <c r="Q15" i="81"/>
  <c r="Q14" i="81"/>
  <c r="Q13" i="81"/>
  <c r="Q12" i="81"/>
  <c r="Q11" i="81"/>
  <c r="Q10" i="81"/>
  <c r="Q9" i="81"/>
  <c r="Q8" i="81"/>
  <c r="H17" i="81"/>
  <c r="H9" i="81"/>
  <c r="V23" i="81"/>
  <c r="V22" i="81"/>
  <c r="V21" i="81"/>
  <c r="V20" i="81"/>
  <c r="V19" i="81"/>
  <c r="V18" i="81"/>
  <c r="V17" i="81"/>
  <c r="V16" i="81"/>
  <c r="V15" i="81"/>
  <c r="V14" i="81"/>
  <c r="V13" i="81"/>
  <c r="V12" i="81"/>
  <c r="V11" i="81"/>
  <c r="V10" i="81"/>
  <c r="P13" i="81"/>
  <c r="P20" i="81"/>
  <c r="P3" i="80"/>
  <c r="AF3" i="80" s="1"/>
  <c r="AO3" i="80" s="1"/>
  <c r="M4" i="80"/>
  <c r="U4" i="80" s="1"/>
  <c r="X4" i="80" s="1"/>
  <c r="AH4" i="80" s="1"/>
  <c r="R23" i="80"/>
  <c r="R22" i="80"/>
  <c r="R21" i="80"/>
  <c r="R20" i="80"/>
  <c r="R19" i="80"/>
  <c r="R18" i="80"/>
  <c r="R17" i="80"/>
  <c r="R16" i="80"/>
  <c r="R15" i="80"/>
  <c r="R14" i="80"/>
  <c r="R13" i="80"/>
  <c r="R12" i="80"/>
  <c r="R11" i="80"/>
  <c r="R10" i="80"/>
  <c r="R9" i="80"/>
  <c r="R8" i="80"/>
  <c r="R7" i="80"/>
  <c r="R6" i="80"/>
  <c r="P6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H15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P17" i="80"/>
  <c r="P21" i="80"/>
  <c r="AH3" i="79"/>
  <c r="AQ3" i="79" s="1"/>
  <c r="M4" i="79"/>
  <c r="U4" i="79" s="1"/>
  <c r="X4" i="79" s="1"/>
  <c r="AH4" i="79" s="1"/>
  <c r="R23" i="79"/>
  <c r="R22" i="79"/>
  <c r="R21" i="79"/>
  <c r="R20" i="79"/>
  <c r="R19" i="79"/>
  <c r="R18" i="79"/>
  <c r="R17" i="79"/>
  <c r="R16" i="79"/>
  <c r="R15" i="79"/>
  <c r="R14" i="79"/>
  <c r="R13" i="79"/>
  <c r="R12" i="79"/>
  <c r="R11" i="79"/>
  <c r="R10" i="79"/>
  <c r="R9" i="79"/>
  <c r="R8" i="79"/>
  <c r="R7" i="79"/>
  <c r="R6" i="79"/>
  <c r="Q23" i="79"/>
  <c r="Q22" i="79"/>
  <c r="Q21" i="79"/>
  <c r="Q20" i="79"/>
  <c r="Q19" i="79"/>
  <c r="Q18" i="79"/>
  <c r="Q17" i="79"/>
  <c r="Q16" i="79"/>
  <c r="Q15" i="79"/>
  <c r="Q14" i="79"/>
  <c r="Q13" i="79"/>
  <c r="Q12" i="79"/>
  <c r="Q11" i="79"/>
  <c r="Q10" i="79"/>
  <c r="Q9" i="79"/>
  <c r="Q8" i="79"/>
  <c r="V23" i="79"/>
  <c r="V22" i="79"/>
  <c r="V21" i="79"/>
  <c r="V20" i="79"/>
  <c r="V19" i="79"/>
  <c r="V18" i="79"/>
  <c r="V17" i="79"/>
  <c r="V16" i="79"/>
  <c r="V15" i="79"/>
  <c r="V14" i="79"/>
  <c r="V13" i="79"/>
  <c r="V12" i="79"/>
  <c r="V11" i="79"/>
  <c r="V10" i="79"/>
  <c r="P14" i="79"/>
  <c r="P19" i="79"/>
  <c r="AH3" i="78"/>
  <c r="AQ3" i="78" s="1"/>
  <c r="M4" i="78"/>
  <c r="U4" i="78" s="1"/>
  <c r="X4" i="78" s="1"/>
  <c r="AH4" i="78" s="1"/>
  <c r="Q23" i="78"/>
  <c r="Q22" i="78"/>
  <c r="Q21" i="78"/>
  <c r="Q20" i="78"/>
  <c r="Q19" i="78"/>
  <c r="Q18" i="78"/>
  <c r="Q17" i="78"/>
  <c r="Q16" i="78"/>
  <c r="Q15" i="78"/>
  <c r="Q14" i="78"/>
  <c r="Q13" i="78"/>
  <c r="Q12" i="78"/>
  <c r="Q11" i="78"/>
  <c r="Q10" i="78"/>
  <c r="Q9" i="78"/>
  <c r="Q8" i="78"/>
  <c r="V23" i="78"/>
  <c r="V22" i="78"/>
  <c r="V21" i="78"/>
  <c r="V20" i="78"/>
  <c r="V19" i="78"/>
  <c r="V18" i="78"/>
  <c r="V17" i="78"/>
  <c r="V16" i="78"/>
  <c r="V15" i="78"/>
  <c r="V14" i="78"/>
  <c r="V13" i="78"/>
  <c r="V12" i="78"/>
  <c r="V11" i="78"/>
  <c r="V10" i="78"/>
  <c r="P11" i="78"/>
  <c r="P15" i="78"/>
  <c r="P16" i="78"/>
  <c r="P17" i="78"/>
  <c r="P20" i="78"/>
  <c r="AH3" i="77"/>
  <c r="AQ3" i="77" s="1"/>
  <c r="M4" i="77"/>
  <c r="U4" i="77" s="1"/>
  <c r="X4" i="77" s="1"/>
  <c r="AH4" i="77" s="1"/>
  <c r="R23" i="77"/>
  <c r="R22" i="77"/>
  <c r="R21" i="77"/>
  <c r="R20" i="77"/>
  <c r="R19" i="77"/>
  <c r="R18" i="77"/>
  <c r="R17" i="77"/>
  <c r="R16" i="77"/>
  <c r="R15" i="77"/>
  <c r="R14" i="77"/>
  <c r="R13" i="77"/>
  <c r="R12" i="77"/>
  <c r="R11" i="77"/>
  <c r="R10" i="77"/>
  <c r="R9" i="77"/>
  <c r="R8" i="77"/>
  <c r="R7" i="77"/>
  <c r="R6" i="77"/>
  <c r="Q23" i="77"/>
  <c r="Q22" i="77"/>
  <c r="Q21" i="77"/>
  <c r="Q20" i="77"/>
  <c r="Q19" i="77"/>
  <c r="Q18" i="77"/>
  <c r="Q17" i="77"/>
  <c r="Q16" i="77"/>
  <c r="Q15" i="77"/>
  <c r="Q14" i="77"/>
  <c r="Q13" i="77"/>
  <c r="Q12" i="77"/>
  <c r="Q11" i="77"/>
  <c r="Q10" i="77"/>
  <c r="Q9" i="77"/>
  <c r="Q8" i="77"/>
  <c r="H21" i="77"/>
  <c r="H20" i="77"/>
  <c r="H19" i="77"/>
  <c r="H15" i="77"/>
  <c r="H14" i="77"/>
  <c r="H13" i="77"/>
  <c r="H9" i="77"/>
  <c r="V23" i="77"/>
  <c r="V22" i="77"/>
  <c r="V21" i="77"/>
  <c r="V20" i="77"/>
  <c r="V19" i="77"/>
  <c r="V18" i="77"/>
  <c r="V17" i="77"/>
  <c r="V16" i="77"/>
  <c r="V15" i="77"/>
  <c r="V14" i="77"/>
  <c r="V13" i="77"/>
  <c r="V12" i="77"/>
  <c r="V11" i="77"/>
  <c r="V10" i="77"/>
  <c r="P13" i="77"/>
  <c r="P15" i="77"/>
  <c r="P21" i="77"/>
  <c r="AH3" i="76"/>
  <c r="AQ3" i="76" s="1"/>
  <c r="M4" i="76"/>
  <c r="U4" i="76" s="1"/>
  <c r="X4" i="76" s="1"/>
  <c r="AH4" i="76" s="1"/>
  <c r="R23" i="76"/>
  <c r="R22" i="76"/>
  <c r="R21" i="76"/>
  <c r="R20" i="76"/>
  <c r="R19" i="76"/>
  <c r="R18" i="76"/>
  <c r="R17" i="76"/>
  <c r="R16" i="76"/>
  <c r="R15" i="76"/>
  <c r="R14" i="76"/>
  <c r="R13" i="76"/>
  <c r="R12" i="76"/>
  <c r="R11" i="76"/>
  <c r="R10" i="76"/>
  <c r="R9" i="76"/>
  <c r="R8" i="76"/>
  <c r="R7" i="76"/>
  <c r="R6" i="76"/>
  <c r="Q23" i="76"/>
  <c r="Q22" i="76"/>
  <c r="Q21" i="76"/>
  <c r="Q20" i="76"/>
  <c r="Q19" i="76"/>
  <c r="Q18" i="76"/>
  <c r="Q17" i="76"/>
  <c r="Q16" i="76"/>
  <c r="Q15" i="76"/>
  <c r="Q14" i="76"/>
  <c r="Q13" i="76"/>
  <c r="Q12" i="76"/>
  <c r="Q11" i="76"/>
  <c r="Q10" i="76"/>
  <c r="Q9" i="76"/>
  <c r="Q8" i="76"/>
  <c r="P8" i="76"/>
  <c r="H11" i="76"/>
  <c r="V23" i="76"/>
  <c r="V22" i="76"/>
  <c r="V21" i="76"/>
  <c r="V20" i="76"/>
  <c r="V19" i="76"/>
  <c r="V18" i="76"/>
  <c r="V17" i="76"/>
  <c r="V16" i="76"/>
  <c r="V15" i="76"/>
  <c r="V14" i="76"/>
  <c r="V13" i="76"/>
  <c r="V12" i="76"/>
  <c r="V11" i="76"/>
  <c r="V10" i="76"/>
  <c r="P12" i="76"/>
  <c r="P22" i="76"/>
  <c r="P23" i="76"/>
  <c r="M4" i="75"/>
  <c r="U4" i="75" s="1"/>
  <c r="X4" i="75" s="1"/>
  <c r="AH4" i="75" s="1"/>
  <c r="R23" i="75"/>
  <c r="R22" i="75"/>
  <c r="R21" i="75"/>
  <c r="R20" i="75"/>
  <c r="R19" i="75"/>
  <c r="R18" i="75"/>
  <c r="R17" i="75"/>
  <c r="R16" i="75"/>
  <c r="R15" i="75"/>
  <c r="R14" i="75"/>
  <c r="R13" i="75"/>
  <c r="R12" i="75"/>
  <c r="R11" i="75"/>
  <c r="R10" i="75"/>
  <c r="R9" i="75"/>
  <c r="R8" i="75"/>
  <c r="R7" i="75"/>
  <c r="R6" i="75"/>
  <c r="Q23" i="75"/>
  <c r="Q22" i="75"/>
  <c r="Q21" i="75"/>
  <c r="Q20" i="75"/>
  <c r="Q19" i="75"/>
  <c r="Q18" i="75"/>
  <c r="Q17" i="75"/>
  <c r="Q16" i="75"/>
  <c r="Q15" i="75"/>
  <c r="Q14" i="75"/>
  <c r="Q13" i="75"/>
  <c r="Q12" i="75"/>
  <c r="Q11" i="75"/>
  <c r="Q10" i="75"/>
  <c r="Q9" i="75"/>
  <c r="Q8" i="75"/>
  <c r="V23" i="75"/>
  <c r="V22" i="75"/>
  <c r="V21" i="75"/>
  <c r="V20" i="75"/>
  <c r="V19" i="75"/>
  <c r="V18" i="75"/>
  <c r="V17" i="75"/>
  <c r="V16" i="75"/>
  <c r="V15" i="75"/>
  <c r="V14" i="75"/>
  <c r="V13" i="75"/>
  <c r="V12" i="75"/>
  <c r="V11" i="75"/>
  <c r="V10" i="75"/>
  <c r="P12" i="75"/>
  <c r="P13" i="75"/>
  <c r="P14" i="75"/>
  <c r="P16" i="75"/>
  <c r="P20" i="75"/>
  <c r="AH3" i="74"/>
  <c r="AQ3" i="74" s="1"/>
  <c r="H4" i="74"/>
  <c r="I4" i="74" s="1"/>
  <c r="J4" i="74" s="1"/>
  <c r="K4" i="74" s="1"/>
  <c r="M4" i="74"/>
  <c r="U4" i="74" s="1"/>
  <c r="X4" i="74" s="1"/>
  <c r="AH4" i="74" s="1"/>
  <c r="P6" i="74"/>
  <c r="Q23" i="74"/>
  <c r="Q22" i="74"/>
  <c r="Q21" i="74"/>
  <c r="Q20" i="74"/>
  <c r="Q19" i="74"/>
  <c r="Q18" i="74"/>
  <c r="Q17" i="74"/>
  <c r="Q16" i="74"/>
  <c r="Q15" i="74"/>
  <c r="Q14" i="74"/>
  <c r="Q13" i="74"/>
  <c r="Q12" i="74"/>
  <c r="Q11" i="74"/>
  <c r="Q10" i="74"/>
  <c r="Q9" i="74"/>
  <c r="Q8" i="74"/>
  <c r="V23" i="74"/>
  <c r="V22" i="74"/>
  <c r="V21" i="74"/>
  <c r="V20" i="74"/>
  <c r="V19" i="74"/>
  <c r="V18" i="74"/>
  <c r="V17" i="74"/>
  <c r="V16" i="74"/>
  <c r="V15" i="74"/>
  <c r="V14" i="74"/>
  <c r="V13" i="74"/>
  <c r="V12" i="74"/>
  <c r="V11" i="74"/>
  <c r="V10" i="74"/>
  <c r="P12" i="74"/>
  <c r="P19" i="74"/>
  <c r="AE3" i="73"/>
  <c r="P3" i="73"/>
  <c r="AF3" i="73" s="1"/>
  <c r="AO3" i="73" s="1"/>
  <c r="AH3" i="73"/>
  <c r="AQ3" i="73" s="1"/>
  <c r="M4" i="73"/>
  <c r="U4" i="73" s="1"/>
  <c r="X4" i="73" s="1"/>
  <c r="AH4" i="73" s="1"/>
  <c r="R23" i="73"/>
  <c r="R22" i="73"/>
  <c r="R21" i="73"/>
  <c r="R20" i="73"/>
  <c r="R19" i="73"/>
  <c r="R18" i="73"/>
  <c r="R17" i="73"/>
  <c r="R16" i="73"/>
  <c r="R15" i="73"/>
  <c r="R14" i="73"/>
  <c r="R13" i="73"/>
  <c r="R12" i="73"/>
  <c r="R11" i="73"/>
  <c r="R10" i="73"/>
  <c r="R9" i="73"/>
  <c r="R8" i="73"/>
  <c r="R7" i="73"/>
  <c r="R6" i="73"/>
  <c r="Q23" i="73"/>
  <c r="Q22" i="73"/>
  <c r="Q21" i="73"/>
  <c r="Q20" i="73"/>
  <c r="Q19" i="73"/>
  <c r="Q18" i="73"/>
  <c r="Q17" i="73"/>
  <c r="Q16" i="73"/>
  <c r="Q15" i="73"/>
  <c r="Q14" i="73"/>
  <c r="Q13" i="73"/>
  <c r="Q12" i="73"/>
  <c r="Q11" i="73"/>
  <c r="Q10" i="73"/>
  <c r="Q9" i="73"/>
  <c r="Q8" i="73"/>
  <c r="P8" i="73"/>
  <c r="V23" i="73"/>
  <c r="V22" i="73"/>
  <c r="V21" i="73"/>
  <c r="V20" i="73"/>
  <c r="V19" i="73"/>
  <c r="V18" i="73"/>
  <c r="V17" i="73"/>
  <c r="V16" i="73"/>
  <c r="V15" i="73"/>
  <c r="V14" i="73"/>
  <c r="V13" i="73"/>
  <c r="V12" i="73"/>
  <c r="V11" i="73"/>
  <c r="V10" i="73"/>
  <c r="P17" i="73"/>
  <c r="P18" i="73"/>
  <c r="P19" i="73"/>
  <c r="P22" i="73"/>
  <c r="AH3" i="72"/>
  <c r="AQ3" i="72" s="1"/>
  <c r="M4" i="72"/>
  <c r="U4" i="72" s="1"/>
  <c r="X4" i="72" s="1"/>
  <c r="P5" i="72"/>
  <c r="R23" i="72"/>
  <c r="R22" i="72"/>
  <c r="R21" i="72"/>
  <c r="R20" i="72"/>
  <c r="R19" i="72"/>
  <c r="R18" i="72"/>
  <c r="R17" i="72"/>
  <c r="R16" i="72"/>
  <c r="R15" i="72"/>
  <c r="R14" i="72"/>
  <c r="R13" i="72"/>
  <c r="R12" i="72"/>
  <c r="R11" i="72"/>
  <c r="R10" i="72"/>
  <c r="R9" i="72"/>
  <c r="R8" i="72"/>
  <c r="R7" i="72"/>
  <c r="R6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11" i="72"/>
  <c r="Q10" i="72"/>
  <c r="Q9" i="72"/>
  <c r="Q8" i="72"/>
  <c r="H11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V10" i="72"/>
  <c r="P10" i="72"/>
  <c r="P14" i="72"/>
  <c r="P20" i="72"/>
  <c r="AH3" i="71"/>
  <c r="AQ3" i="71" s="1"/>
  <c r="M4" i="71"/>
  <c r="U4" i="71" s="1"/>
  <c r="X4" i="71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11" i="71"/>
  <c r="R10" i="71"/>
  <c r="R9" i="71"/>
  <c r="R8" i="71"/>
  <c r="R7" i="71"/>
  <c r="R6" i="71"/>
  <c r="P7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11" i="71"/>
  <c r="Q10" i="71"/>
  <c r="Q9" i="71"/>
  <c r="Q8" i="71"/>
  <c r="P9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11" i="71"/>
  <c r="V10" i="71"/>
  <c r="P16" i="71"/>
  <c r="P21" i="71"/>
  <c r="P22" i="71"/>
  <c r="AH3" i="70"/>
  <c r="AQ3" i="70" s="1"/>
  <c r="M4" i="70"/>
  <c r="U4" i="70" s="1"/>
  <c r="X4" i="70" s="1"/>
  <c r="AH4" i="70" s="1"/>
  <c r="P6" i="70"/>
  <c r="P7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11" i="70"/>
  <c r="Q10" i="70"/>
  <c r="Q9" i="70"/>
  <c r="Q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11" i="70"/>
  <c r="V10" i="70"/>
  <c r="P11" i="70"/>
  <c r="P19" i="70"/>
  <c r="P22" i="70"/>
  <c r="P23" i="70"/>
  <c r="AH3" i="69"/>
  <c r="AQ3" i="69" s="1"/>
  <c r="M4" i="69"/>
  <c r="U4" i="69" s="1"/>
  <c r="X4" i="69" s="1"/>
  <c r="AH4" i="69" s="1"/>
  <c r="R23" i="69"/>
  <c r="R22" i="69"/>
  <c r="R21" i="69"/>
  <c r="R20" i="69"/>
  <c r="R19" i="69"/>
  <c r="R18" i="69"/>
  <c r="R17" i="69"/>
  <c r="R16" i="69"/>
  <c r="R15" i="69"/>
  <c r="R14" i="69"/>
  <c r="R13" i="69"/>
  <c r="R12" i="69"/>
  <c r="R11" i="69"/>
  <c r="R10" i="69"/>
  <c r="R9" i="69"/>
  <c r="R8" i="69"/>
  <c r="R7" i="69"/>
  <c r="R6" i="69"/>
  <c r="Q23" i="69"/>
  <c r="Q22" i="69"/>
  <c r="Q21" i="69"/>
  <c r="Q20" i="69"/>
  <c r="Q19" i="69"/>
  <c r="Q18" i="69"/>
  <c r="Q17" i="69"/>
  <c r="Q16" i="69"/>
  <c r="Q15" i="69"/>
  <c r="Q14" i="69"/>
  <c r="Q13" i="69"/>
  <c r="Q12" i="69"/>
  <c r="Q11" i="69"/>
  <c r="Q10" i="69"/>
  <c r="Q9" i="69"/>
  <c r="Q8" i="69"/>
  <c r="H23" i="69"/>
  <c r="H13" i="69"/>
  <c r="V23" i="69"/>
  <c r="V22" i="69"/>
  <c r="V21" i="69"/>
  <c r="V20" i="69"/>
  <c r="V19" i="69"/>
  <c r="V18" i="69"/>
  <c r="V17" i="69"/>
  <c r="V16" i="69"/>
  <c r="V15" i="69"/>
  <c r="V14" i="69"/>
  <c r="V13" i="69"/>
  <c r="V12" i="69"/>
  <c r="V11" i="69"/>
  <c r="V10" i="69"/>
  <c r="P10" i="69"/>
  <c r="P16" i="69"/>
  <c r="P23" i="69"/>
  <c r="P3" i="68"/>
  <c r="AF3" i="68" s="1"/>
  <c r="AO3" i="68" s="1"/>
  <c r="AH3" i="68"/>
  <c r="AQ3" i="68" s="1"/>
  <c r="M4" i="68"/>
  <c r="U4" i="68" s="1"/>
  <c r="X4" i="68" s="1"/>
  <c r="AH4" i="68" s="1"/>
  <c r="R23" i="68"/>
  <c r="R22" i="68"/>
  <c r="R21" i="68"/>
  <c r="R20" i="68"/>
  <c r="R19" i="68"/>
  <c r="R18" i="68"/>
  <c r="R17" i="68"/>
  <c r="R16" i="68"/>
  <c r="R15" i="68"/>
  <c r="R14" i="68"/>
  <c r="R13" i="68"/>
  <c r="R12" i="68"/>
  <c r="R11" i="68"/>
  <c r="R10" i="68"/>
  <c r="R9" i="68"/>
  <c r="R8" i="68"/>
  <c r="R7" i="68"/>
  <c r="R6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11" i="68"/>
  <c r="Q10" i="68"/>
  <c r="Q9" i="68"/>
  <c r="Q8" i="68"/>
  <c r="P8" i="68"/>
  <c r="H20" i="68"/>
  <c r="H19" i="68"/>
  <c r="H18" i="68"/>
  <c r="H14" i="68"/>
  <c r="H13" i="68"/>
  <c r="H12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11" i="68"/>
  <c r="V10" i="68"/>
  <c r="P13" i="68"/>
  <c r="P14" i="68"/>
  <c r="P15" i="68"/>
  <c r="P17" i="68"/>
  <c r="AH3" i="67"/>
  <c r="AQ3" i="67" s="1"/>
  <c r="H4" i="67"/>
  <c r="I4" i="67" s="1"/>
  <c r="J4" i="67" s="1"/>
  <c r="K4" i="67" s="1"/>
  <c r="M4" i="67"/>
  <c r="U4" i="67" s="1"/>
  <c r="X4" i="67" s="1"/>
  <c r="AH4" i="67" s="1"/>
  <c r="P5" i="67"/>
  <c r="R23" i="67"/>
  <c r="R22" i="67"/>
  <c r="R21" i="67"/>
  <c r="R20" i="67"/>
  <c r="R19" i="67"/>
  <c r="R18" i="67"/>
  <c r="R17" i="67"/>
  <c r="R16" i="67"/>
  <c r="R15" i="67"/>
  <c r="R14" i="67"/>
  <c r="R13" i="67"/>
  <c r="R12" i="67"/>
  <c r="R11" i="67"/>
  <c r="R10" i="67"/>
  <c r="R9" i="67"/>
  <c r="R8" i="67"/>
  <c r="R7" i="67"/>
  <c r="R6" i="67"/>
  <c r="P6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11" i="67"/>
  <c r="Q10" i="67"/>
  <c r="Q9" i="67"/>
  <c r="Q8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P17" i="67"/>
  <c r="P22" i="67"/>
  <c r="AH3" i="66"/>
  <c r="AQ3" i="66" s="1"/>
  <c r="M4" i="66"/>
  <c r="U4" i="66" s="1"/>
  <c r="X4" i="66" s="1"/>
  <c r="AH4" i="66" s="1"/>
  <c r="P7" i="66"/>
  <c r="Q23" i="66"/>
  <c r="Q22" i="66"/>
  <c r="Q21" i="66"/>
  <c r="Q20" i="66"/>
  <c r="Q19" i="66"/>
  <c r="Q18" i="66"/>
  <c r="Q17" i="66"/>
  <c r="Q16" i="66"/>
  <c r="Q15" i="66"/>
  <c r="Q14" i="66"/>
  <c r="Q13" i="66"/>
  <c r="Q12" i="66"/>
  <c r="Q11" i="66"/>
  <c r="Q10" i="66"/>
  <c r="Q9" i="66"/>
  <c r="Q8" i="66"/>
  <c r="P9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11" i="66"/>
  <c r="V10" i="66"/>
  <c r="P17" i="66"/>
  <c r="P22" i="66"/>
  <c r="AH3" i="65"/>
  <c r="AQ3" i="65" s="1"/>
  <c r="M4" i="65"/>
  <c r="U4" i="65" s="1"/>
  <c r="X4" i="65" s="1"/>
  <c r="P5" i="65"/>
  <c r="R23" i="65"/>
  <c r="R22" i="65"/>
  <c r="R21" i="65"/>
  <c r="R20" i="65"/>
  <c r="R19" i="65"/>
  <c r="R18" i="65"/>
  <c r="R17" i="65"/>
  <c r="R16" i="65"/>
  <c r="R15" i="65"/>
  <c r="R14" i="65"/>
  <c r="R13" i="65"/>
  <c r="R12" i="65"/>
  <c r="R11" i="65"/>
  <c r="R10" i="65"/>
  <c r="R9" i="65"/>
  <c r="R8" i="65"/>
  <c r="R7" i="65"/>
  <c r="R6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11" i="65"/>
  <c r="Q10" i="65"/>
  <c r="Q9" i="65"/>
  <c r="Q8" i="65"/>
  <c r="H22" i="65"/>
  <c r="H16" i="65"/>
  <c r="H10" i="65"/>
  <c r="V23" i="65"/>
  <c r="V22" i="65"/>
  <c r="V21" i="65"/>
  <c r="V20" i="65"/>
  <c r="V19" i="65"/>
  <c r="V18" i="65"/>
  <c r="V17" i="65"/>
  <c r="V16" i="65"/>
  <c r="V15" i="65"/>
  <c r="V14" i="65"/>
  <c r="V13" i="65"/>
  <c r="V12" i="65"/>
  <c r="V11" i="65"/>
  <c r="V10" i="65"/>
  <c r="P20" i="65"/>
  <c r="M4" i="64"/>
  <c r="U4" i="64" s="1"/>
  <c r="X4" i="64" s="1"/>
  <c r="AH4" i="64" s="1"/>
  <c r="R23" i="64"/>
  <c r="R22" i="64"/>
  <c r="R21" i="64"/>
  <c r="R20" i="64"/>
  <c r="R19" i="64"/>
  <c r="R18" i="64"/>
  <c r="R17" i="64"/>
  <c r="R16" i="64"/>
  <c r="R15" i="64"/>
  <c r="R14" i="64"/>
  <c r="R13" i="64"/>
  <c r="R12" i="64"/>
  <c r="R11" i="64"/>
  <c r="R10" i="64"/>
  <c r="R9" i="64"/>
  <c r="R8" i="64"/>
  <c r="R7" i="64"/>
  <c r="R6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H13" i="64"/>
  <c r="V23" i="64"/>
  <c r="V22" i="64"/>
  <c r="V21" i="64"/>
  <c r="V20" i="64"/>
  <c r="V19" i="64"/>
  <c r="V18" i="64"/>
  <c r="V17" i="64"/>
  <c r="V16" i="64"/>
  <c r="V15" i="64"/>
  <c r="V14" i="64"/>
  <c r="V13" i="64"/>
  <c r="V12" i="64"/>
  <c r="V11" i="64"/>
  <c r="V10" i="64"/>
  <c r="P14" i="64"/>
  <c r="P21" i="64"/>
  <c r="P22" i="64"/>
  <c r="AH3" i="63"/>
  <c r="AQ3" i="63" s="1"/>
  <c r="H4" i="63"/>
  <c r="I4" i="63" s="1"/>
  <c r="J4" i="63" s="1"/>
  <c r="K4" i="63" s="1"/>
  <c r="M4" i="63"/>
  <c r="U4" i="63" s="1"/>
  <c r="X4" i="63" s="1"/>
  <c r="AH4" i="63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11" i="63"/>
  <c r="R10" i="63"/>
  <c r="R9" i="63"/>
  <c r="R8" i="63"/>
  <c r="R7" i="63"/>
  <c r="R6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Q10" i="63"/>
  <c r="Q9" i="63"/>
  <c r="Q8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11" i="63"/>
  <c r="V10" i="63"/>
  <c r="P11" i="63"/>
  <c r="P20" i="63"/>
  <c r="AH3" i="62"/>
  <c r="AQ3" i="62" s="1"/>
  <c r="M4" i="62"/>
  <c r="U4" i="62" s="1"/>
  <c r="X4" i="62" s="1"/>
  <c r="AH4" i="62" s="1"/>
  <c r="P5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11" i="62"/>
  <c r="Q10" i="62"/>
  <c r="Q9" i="62"/>
  <c r="Q8" i="62"/>
  <c r="P9" i="62"/>
  <c r="V23" i="62"/>
  <c r="V22" i="62"/>
  <c r="V21" i="62"/>
  <c r="V20" i="62"/>
  <c r="V19" i="62"/>
  <c r="V18" i="62"/>
  <c r="V17" i="62"/>
  <c r="V16" i="62"/>
  <c r="V15" i="62"/>
  <c r="V14" i="62"/>
  <c r="V13" i="62"/>
  <c r="V12" i="62"/>
  <c r="V11" i="62"/>
  <c r="V10" i="62"/>
  <c r="P19" i="62"/>
  <c r="P20" i="62"/>
  <c r="P23" i="62"/>
  <c r="AH3" i="61"/>
  <c r="AQ3" i="61" s="1"/>
  <c r="M4" i="61"/>
  <c r="U4" i="61" s="1"/>
  <c r="X4" i="61" s="1"/>
  <c r="AH4" i="61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R8" i="61"/>
  <c r="R7" i="61"/>
  <c r="R6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Q8" i="61"/>
  <c r="H22" i="61"/>
  <c r="H16" i="61"/>
  <c r="H10" i="61"/>
  <c r="P9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P10" i="61"/>
  <c r="P19" i="61"/>
  <c r="P21" i="61"/>
  <c r="P23" i="61"/>
  <c r="AH3" i="60"/>
  <c r="AQ3" i="60" s="1"/>
  <c r="M4" i="60"/>
  <c r="U4" i="60" s="1"/>
  <c r="X4" i="60" s="1"/>
  <c r="AH4" i="60" s="1"/>
  <c r="R23" i="60"/>
  <c r="R22" i="60"/>
  <c r="R21" i="60"/>
  <c r="R20" i="60"/>
  <c r="R19" i="60"/>
  <c r="R18" i="60"/>
  <c r="R17" i="60"/>
  <c r="R16" i="60"/>
  <c r="R15" i="60"/>
  <c r="R14" i="60"/>
  <c r="R13" i="60"/>
  <c r="R12" i="60"/>
  <c r="R11" i="60"/>
  <c r="R10" i="60"/>
  <c r="R9" i="60"/>
  <c r="R8" i="60"/>
  <c r="R7" i="60"/>
  <c r="R6" i="60"/>
  <c r="Q23" i="60"/>
  <c r="Q22" i="60"/>
  <c r="Q21" i="60"/>
  <c r="Q20" i="60"/>
  <c r="Q19" i="60"/>
  <c r="Q18" i="60"/>
  <c r="Q17" i="60"/>
  <c r="Q16" i="60"/>
  <c r="Q15" i="60"/>
  <c r="Q14" i="60"/>
  <c r="Q13" i="60"/>
  <c r="Q12" i="60"/>
  <c r="Q11" i="60"/>
  <c r="Q10" i="60"/>
  <c r="Q9" i="60"/>
  <c r="Q8" i="60"/>
  <c r="H23" i="60"/>
  <c r="H17" i="60"/>
  <c r="H11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11" i="60"/>
  <c r="V10" i="60"/>
  <c r="P10" i="60"/>
  <c r="P20" i="60"/>
  <c r="AH3" i="59"/>
  <c r="AQ3" i="59" s="1"/>
  <c r="M4" i="59"/>
  <c r="U4" i="59" s="1"/>
  <c r="X4" i="59" s="1"/>
  <c r="R23" i="59"/>
  <c r="R22" i="59"/>
  <c r="R21" i="59"/>
  <c r="R20" i="59"/>
  <c r="R19" i="59"/>
  <c r="R18" i="59"/>
  <c r="R17" i="59"/>
  <c r="R16" i="59"/>
  <c r="R15" i="59"/>
  <c r="R14" i="59"/>
  <c r="R13" i="59"/>
  <c r="R12" i="59"/>
  <c r="R11" i="59"/>
  <c r="R10" i="59"/>
  <c r="R9" i="59"/>
  <c r="R8" i="59"/>
  <c r="R7" i="59"/>
  <c r="R6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11" i="59"/>
  <c r="Q10" i="59"/>
  <c r="Q9" i="59"/>
  <c r="Q8" i="59"/>
  <c r="P8" i="59"/>
  <c r="H23" i="59"/>
  <c r="H20" i="59"/>
  <c r="H19" i="59"/>
  <c r="H18" i="59"/>
  <c r="H17" i="59"/>
  <c r="H14" i="59"/>
  <c r="H13" i="59"/>
  <c r="H12" i="59"/>
  <c r="H11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11" i="59"/>
  <c r="V10" i="59"/>
  <c r="P12" i="59"/>
  <c r="P14" i="59"/>
  <c r="P21" i="59"/>
  <c r="P22" i="59"/>
  <c r="P23" i="59"/>
  <c r="AH3" i="58"/>
  <c r="AQ3" i="58" s="1"/>
  <c r="H4" i="58"/>
  <c r="I4" i="58" s="1"/>
  <c r="J4" i="58" s="1"/>
  <c r="K4" i="58" s="1"/>
  <c r="M4" i="58"/>
  <c r="U4" i="58" s="1"/>
  <c r="X4" i="58" s="1"/>
  <c r="AH4" i="58" s="1"/>
  <c r="C9" i="40"/>
  <c r="H7" i="40" s="1"/>
  <c r="C9" i="39"/>
  <c r="H7" i="39" s="1"/>
  <c r="C9" i="38"/>
  <c r="H4" i="38" s="1"/>
  <c r="I4" i="38" s="1"/>
  <c r="J4" i="38" s="1"/>
  <c r="K4" i="38" s="1"/>
  <c r="C9" i="37"/>
  <c r="H4" i="37" s="1"/>
  <c r="I4" i="37" s="1"/>
  <c r="J4" i="37" s="1"/>
  <c r="K4" i="37" s="1"/>
  <c r="C9" i="36"/>
  <c r="H4" i="36" s="1"/>
  <c r="C9" i="34"/>
  <c r="H7" i="34" s="1"/>
  <c r="C9" i="33"/>
  <c r="H4" i="33" s="1"/>
  <c r="I4" i="33" s="1"/>
  <c r="J4" i="33" s="1"/>
  <c r="K4" i="33" s="1"/>
  <c r="C9" i="31"/>
  <c r="H4" i="31" s="1"/>
  <c r="I4" i="31" s="1"/>
  <c r="J4" i="31" s="1"/>
  <c r="K4" i="31" s="1"/>
  <c r="C9" i="30"/>
  <c r="H6" i="30" s="1"/>
  <c r="C9" i="29"/>
  <c r="H6" i="29" s="1"/>
  <c r="C9" i="28"/>
  <c r="H4" i="28" s="1"/>
  <c r="I4" i="28" s="1"/>
  <c r="J4" i="28" s="1"/>
  <c r="K4" i="28" s="1"/>
  <c r="C9" i="27"/>
  <c r="H4" i="27" s="1"/>
  <c r="I4" i="27" s="1"/>
  <c r="J4" i="27" s="1"/>
  <c r="K4" i="27" s="1"/>
  <c r="C9" i="26"/>
  <c r="H5" i="26" s="1"/>
  <c r="C9" i="25"/>
  <c r="H6" i="25" s="1"/>
  <c r="C9" i="24"/>
  <c r="H4" i="24" s="1"/>
  <c r="I4" i="24" s="1"/>
  <c r="J4" i="24" s="1"/>
  <c r="K4" i="24" s="1"/>
  <c r="C9" i="23"/>
  <c r="H4" i="23" s="1"/>
  <c r="I4" i="23" s="1"/>
  <c r="J4" i="23" s="1"/>
  <c r="K4" i="23" s="1"/>
  <c r="C9" i="22"/>
  <c r="H5" i="22" s="1"/>
  <c r="C9" i="21"/>
  <c r="H4" i="21" s="1"/>
  <c r="C9" i="19"/>
  <c r="H4" i="19" s="1"/>
  <c r="I4" i="19" s="1"/>
  <c r="J4" i="19" s="1"/>
  <c r="K4" i="19" s="1"/>
  <c r="C9" i="17"/>
  <c r="H4" i="17" s="1"/>
  <c r="I4" i="17" s="1"/>
  <c r="J4" i="17" s="1"/>
  <c r="K4" i="17" s="1"/>
  <c r="H4" i="9"/>
  <c r="I4" i="9" s="1"/>
  <c r="J4" i="9" s="1"/>
  <c r="K4" i="9" s="1"/>
  <c r="V4" i="55"/>
  <c r="Y4" i="55" s="1"/>
  <c r="Z4" i="55" s="1"/>
  <c r="V5" i="55"/>
  <c r="V6" i="55"/>
  <c r="V7" i="55"/>
  <c r="V8" i="55"/>
  <c r="V9" i="55"/>
  <c r="Q5" i="55"/>
  <c r="Q6" i="55"/>
  <c r="Q7" i="55"/>
  <c r="R3" i="55"/>
  <c r="R4" i="55"/>
  <c r="R5" i="55"/>
  <c r="V4" i="54"/>
  <c r="Y4" i="54" s="1"/>
  <c r="V5" i="54"/>
  <c r="V6" i="54"/>
  <c r="V7" i="54"/>
  <c r="V8" i="54"/>
  <c r="V9" i="54"/>
  <c r="Q5" i="54"/>
  <c r="Q6" i="54"/>
  <c r="Q7" i="54"/>
  <c r="R3" i="54"/>
  <c r="R4" i="54"/>
  <c r="R5" i="54"/>
  <c r="V4" i="53"/>
  <c r="Y4" i="53" s="1"/>
  <c r="Z4" i="53" s="1"/>
  <c r="V5" i="53"/>
  <c r="V6" i="53"/>
  <c r="V7" i="53"/>
  <c r="V8" i="53"/>
  <c r="V9" i="53"/>
  <c r="Q5" i="53"/>
  <c r="Q6" i="53"/>
  <c r="Q7" i="53"/>
  <c r="R3" i="53"/>
  <c r="R4" i="53"/>
  <c r="R5" i="53"/>
  <c r="AO3" i="53"/>
  <c r="V4" i="52"/>
  <c r="Y4" i="52" s="1"/>
  <c r="Z4" i="52" s="1"/>
  <c r="V5" i="52"/>
  <c r="V6" i="52"/>
  <c r="V7" i="52"/>
  <c r="V8" i="52"/>
  <c r="V9" i="52"/>
  <c r="Q5" i="52"/>
  <c r="Q6" i="52"/>
  <c r="Q7" i="52"/>
  <c r="R3" i="52"/>
  <c r="R4" i="52"/>
  <c r="R5" i="52"/>
  <c r="V4" i="51"/>
  <c r="Y4" i="51" s="1"/>
  <c r="Z4" i="51" s="1"/>
  <c r="V5" i="51"/>
  <c r="V6" i="51"/>
  <c r="V7" i="51"/>
  <c r="V8" i="51"/>
  <c r="V9" i="51"/>
  <c r="Q5" i="51"/>
  <c r="Q6" i="51"/>
  <c r="Q7" i="51"/>
  <c r="R3" i="51"/>
  <c r="R4" i="51"/>
  <c r="R5" i="51"/>
  <c r="V4" i="50"/>
  <c r="Y4" i="50" s="1"/>
  <c r="Z4" i="50" s="1"/>
  <c r="V5" i="50"/>
  <c r="V6" i="50"/>
  <c r="V7" i="50"/>
  <c r="V8" i="50"/>
  <c r="V9" i="50"/>
  <c r="Q5" i="50"/>
  <c r="Q6" i="50"/>
  <c r="Q7" i="50"/>
  <c r="V4" i="49"/>
  <c r="Y4" i="49" s="1"/>
  <c r="Z4" i="49" s="1"/>
  <c r="V5" i="49"/>
  <c r="V6" i="49"/>
  <c r="V7" i="49"/>
  <c r="V8" i="49"/>
  <c r="V9" i="49"/>
  <c r="Q5" i="49"/>
  <c r="Q6" i="49"/>
  <c r="Q7" i="49"/>
  <c r="R3" i="49"/>
  <c r="R4" i="49"/>
  <c r="R5" i="49"/>
  <c r="V4" i="48"/>
  <c r="Y4" i="48" s="1"/>
  <c r="Z4" i="48" s="1"/>
  <c r="V5" i="48"/>
  <c r="V6" i="48"/>
  <c r="V7" i="48"/>
  <c r="V8" i="48"/>
  <c r="V9" i="48"/>
  <c r="Q5" i="48"/>
  <c r="Q6" i="48"/>
  <c r="Q7" i="48"/>
  <c r="V4" i="47"/>
  <c r="Y4" i="47" s="1"/>
  <c r="V5" i="47"/>
  <c r="V6" i="47"/>
  <c r="V7" i="47"/>
  <c r="V8" i="47"/>
  <c r="V9" i="47"/>
  <c r="Q5" i="47"/>
  <c r="Q6" i="47"/>
  <c r="Q7" i="47"/>
  <c r="R3" i="47"/>
  <c r="R4" i="47"/>
  <c r="R5" i="47"/>
  <c r="V4" i="46"/>
  <c r="Y4" i="46" s="1"/>
  <c r="Z4" i="46" s="1"/>
  <c r="V5" i="46"/>
  <c r="V6" i="46"/>
  <c r="V7" i="46"/>
  <c r="V8" i="46"/>
  <c r="V9" i="46"/>
  <c r="Q5" i="46"/>
  <c r="Q6" i="46"/>
  <c r="Q7" i="46"/>
  <c r="R3" i="46"/>
  <c r="R4" i="46"/>
  <c r="R5" i="46"/>
  <c r="AO3" i="46"/>
  <c r="V4" i="45"/>
  <c r="Y4" i="45" s="1"/>
  <c r="V5" i="45"/>
  <c r="V6" i="45"/>
  <c r="V7" i="45"/>
  <c r="V8" i="45"/>
  <c r="V9" i="45"/>
  <c r="Q5" i="45"/>
  <c r="Q6" i="45"/>
  <c r="Q7" i="45"/>
  <c r="R3" i="45"/>
  <c r="R4" i="45"/>
  <c r="R5" i="45"/>
  <c r="AO3" i="45"/>
  <c r="V4" i="44"/>
  <c r="Y4" i="44" s="1"/>
  <c r="Z4" i="44" s="1"/>
  <c r="V5" i="44"/>
  <c r="V6" i="44"/>
  <c r="V7" i="44"/>
  <c r="V8" i="44"/>
  <c r="V9" i="44"/>
  <c r="Q5" i="44"/>
  <c r="Q6" i="44"/>
  <c r="Q7" i="44"/>
  <c r="R3" i="44"/>
  <c r="R4" i="44"/>
  <c r="R5" i="44"/>
  <c r="AO3" i="44"/>
  <c r="V4" i="43"/>
  <c r="Y4" i="43" s="1"/>
  <c r="Z4" i="43" s="1"/>
  <c r="V5" i="43"/>
  <c r="V6" i="43"/>
  <c r="V7" i="43"/>
  <c r="V8" i="43"/>
  <c r="V9" i="43"/>
  <c r="Q5" i="43"/>
  <c r="Q6" i="43"/>
  <c r="Q7" i="43"/>
  <c r="R3" i="43"/>
  <c r="R4" i="43"/>
  <c r="R5" i="43"/>
  <c r="V4" i="42"/>
  <c r="Y4" i="42" s="1"/>
  <c r="V5" i="42"/>
  <c r="V6" i="42"/>
  <c r="V7" i="42"/>
  <c r="V8" i="42"/>
  <c r="V9" i="42"/>
  <c r="Q5" i="42"/>
  <c r="Q6" i="42"/>
  <c r="Q7" i="42"/>
  <c r="V4" i="37"/>
  <c r="Y4" i="37" s="1"/>
  <c r="V5" i="37"/>
  <c r="V6" i="37"/>
  <c r="V7" i="37"/>
  <c r="V8" i="37"/>
  <c r="V9" i="37"/>
  <c r="Q5" i="37"/>
  <c r="Q6" i="37"/>
  <c r="Q7" i="37"/>
  <c r="AI3" i="37"/>
  <c r="V4" i="38"/>
  <c r="Y4" i="38" s="1"/>
  <c r="Z4" i="38" s="1"/>
  <c r="V5" i="38"/>
  <c r="V6" i="38"/>
  <c r="V7" i="38"/>
  <c r="V8" i="38"/>
  <c r="V9" i="38"/>
  <c r="Q5" i="38"/>
  <c r="Q6" i="38"/>
  <c r="Q7" i="38"/>
  <c r="V4" i="39"/>
  <c r="Y4" i="39" s="1"/>
  <c r="Z4" i="39" s="1"/>
  <c r="V5" i="39"/>
  <c r="V6" i="39"/>
  <c r="V7" i="39"/>
  <c r="V8" i="39"/>
  <c r="V9" i="39"/>
  <c r="Q5" i="39"/>
  <c r="Q6" i="39"/>
  <c r="Q7" i="39"/>
  <c r="AI3" i="39"/>
  <c r="AO3" i="39"/>
  <c r="V4" i="40"/>
  <c r="Y4" i="40" s="1"/>
  <c r="Z4" i="40" s="1"/>
  <c r="V5" i="40"/>
  <c r="V6" i="40"/>
  <c r="V7" i="40"/>
  <c r="V8" i="40"/>
  <c r="V9" i="40"/>
  <c r="Q5" i="40"/>
  <c r="Q6" i="40"/>
  <c r="Q7" i="40"/>
  <c r="V4" i="41"/>
  <c r="Y4" i="41" s="1"/>
  <c r="Z4" i="41" s="1"/>
  <c r="V5" i="41"/>
  <c r="V6" i="41"/>
  <c r="V7" i="41"/>
  <c r="V8" i="41"/>
  <c r="V9" i="41"/>
  <c r="Q5" i="41"/>
  <c r="Q6" i="41"/>
  <c r="Q7" i="41"/>
  <c r="V4" i="30"/>
  <c r="Y4" i="30" s="1"/>
  <c r="Z4" i="30" s="1"/>
  <c r="V5" i="30"/>
  <c r="V6" i="30"/>
  <c r="V7" i="30"/>
  <c r="V8" i="30"/>
  <c r="V9" i="30"/>
  <c r="Q5" i="30"/>
  <c r="Q6" i="30"/>
  <c r="Q7" i="30"/>
  <c r="AO3" i="30"/>
  <c r="V4" i="31"/>
  <c r="Y4" i="31" s="1"/>
  <c r="Z4" i="31" s="1"/>
  <c r="V5" i="31"/>
  <c r="V6" i="31"/>
  <c r="V7" i="31"/>
  <c r="V8" i="31"/>
  <c r="V9" i="31"/>
  <c r="Q5" i="31"/>
  <c r="Q6" i="31"/>
  <c r="Q7" i="31"/>
  <c r="V4" i="32"/>
  <c r="Y4" i="32" s="1"/>
  <c r="Z4" i="32" s="1"/>
  <c r="V5" i="32"/>
  <c r="V6" i="32"/>
  <c r="V7" i="32"/>
  <c r="V8" i="32"/>
  <c r="V9" i="32"/>
  <c r="Q5" i="32"/>
  <c r="Q6" i="32"/>
  <c r="Q7" i="32"/>
  <c r="V4" i="33"/>
  <c r="Y4" i="33" s="1"/>
  <c r="V5" i="33"/>
  <c r="V6" i="33"/>
  <c r="V7" i="33"/>
  <c r="V8" i="33"/>
  <c r="V9" i="33"/>
  <c r="Q5" i="33"/>
  <c r="Q6" i="33"/>
  <c r="Q7" i="33"/>
  <c r="V4" i="34"/>
  <c r="Y4" i="34" s="1"/>
  <c r="Z4" i="34" s="1"/>
  <c r="V5" i="34"/>
  <c r="V6" i="34"/>
  <c r="V7" i="34"/>
  <c r="V8" i="34"/>
  <c r="V9" i="34"/>
  <c r="Q5" i="34"/>
  <c r="Q6" i="34"/>
  <c r="Q7" i="34"/>
  <c r="V4" i="36"/>
  <c r="Y4" i="36" s="1"/>
  <c r="Z4" i="36" s="1"/>
  <c r="V5" i="36"/>
  <c r="V6" i="36"/>
  <c r="V7" i="36"/>
  <c r="V8" i="36"/>
  <c r="V9" i="36"/>
  <c r="Q5" i="36"/>
  <c r="Q6" i="36"/>
  <c r="Q7" i="36"/>
  <c r="V4" i="27"/>
  <c r="Y4" i="27" s="1"/>
  <c r="V5" i="27"/>
  <c r="V6" i="27"/>
  <c r="V7" i="27"/>
  <c r="V8" i="27"/>
  <c r="V9" i="27"/>
  <c r="Q5" i="27"/>
  <c r="Q6" i="27"/>
  <c r="Q7" i="27"/>
  <c r="AI3" i="27"/>
  <c r="AO3" i="27"/>
  <c r="V4" i="28"/>
  <c r="Y4" i="28" s="1"/>
  <c r="V5" i="28"/>
  <c r="V6" i="28"/>
  <c r="V7" i="28"/>
  <c r="V8" i="28"/>
  <c r="V9" i="28"/>
  <c r="Q5" i="28"/>
  <c r="Q6" i="28"/>
  <c r="Q7" i="28"/>
  <c r="AO3" i="28"/>
  <c r="V4" i="29"/>
  <c r="Y4" i="29" s="1"/>
  <c r="Z4" i="29" s="1"/>
  <c r="V5" i="29"/>
  <c r="V6" i="29"/>
  <c r="V7" i="29"/>
  <c r="V8" i="29"/>
  <c r="V9" i="29"/>
  <c r="Q5" i="29"/>
  <c r="Q6" i="29"/>
  <c r="Q7" i="29"/>
  <c r="V4" i="24"/>
  <c r="Y4" i="24" s="1"/>
  <c r="Z4" i="24" s="1"/>
  <c r="V5" i="24"/>
  <c r="V6" i="24"/>
  <c r="V7" i="24"/>
  <c r="V8" i="24"/>
  <c r="V9" i="24"/>
  <c r="Q5" i="24"/>
  <c r="Q6" i="24"/>
  <c r="Q7" i="24"/>
  <c r="AO3" i="24"/>
  <c r="V4" i="25"/>
  <c r="Y4" i="25" s="1"/>
  <c r="Z4" i="25" s="1"/>
  <c r="V5" i="25"/>
  <c r="V6" i="25"/>
  <c r="V7" i="25"/>
  <c r="V8" i="25"/>
  <c r="V9" i="25"/>
  <c r="Q5" i="25"/>
  <c r="Q6" i="25"/>
  <c r="Q7" i="25"/>
  <c r="V4" i="26"/>
  <c r="Y4" i="26" s="1"/>
  <c r="Z4" i="26" s="1"/>
  <c r="V5" i="26"/>
  <c r="V6" i="26"/>
  <c r="V7" i="26"/>
  <c r="V8" i="26"/>
  <c r="V9" i="26"/>
  <c r="Q5" i="26"/>
  <c r="Q6" i="26"/>
  <c r="Q7" i="26"/>
  <c r="V4" i="23"/>
  <c r="Y4" i="23" s="1"/>
  <c r="V5" i="23"/>
  <c r="V6" i="23"/>
  <c r="V7" i="23"/>
  <c r="V8" i="23"/>
  <c r="V9" i="23"/>
  <c r="Q5" i="23"/>
  <c r="Q6" i="23"/>
  <c r="Q7" i="23"/>
  <c r="V4" i="21"/>
  <c r="Y4" i="21" s="1"/>
  <c r="V5" i="21"/>
  <c r="V6" i="21"/>
  <c r="V7" i="21"/>
  <c r="V8" i="21"/>
  <c r="V9" i="21"/>
  <c r="Q5" i="21"/>
  <c r="Q6" i="21"/>
  <c r="Q7" i="21"/>
  <c r="AI3" i="21"/>
  <c r="V4" i="22"/>
  <c r="Y4" i="22" s="1"/>
  <c r="V5" i="22"/>
  <c r="V6" i="22"/>
  <c r="V7" i="22"/>
  <c r="V8" i="22"/>
  <c r="V9" i="22"/>
  <c r="Q5" i="22"/>
  <c r="Q6" i="22"/>
  <c r="Q7" i="22"/>
  <c r="R3" i="22"/>
  <c r="R4" i="22"/>
  <c r="R5" i="22"/>
  <c r="V4" i="19"/>
  <c r="Y4" i="19" s="1"/>
  <c r="Z4" i="19" s="1"/>
  <c r="V5" i="19"/>
  <c r="V6" i="19"/>
  <c r="V7" i="19"/>
  <c r="V8" i="19"/>
  <c r="V9" i="19"/>
  <c r="Q5" i="19"/>
  <c r="Q6" i="19"/>
  <c r="Q7" i="19"/>
  <c r="V4" i="16"/>
  <c r="Y4" i="16" s="1"/>
  <c r="Z4" i="16" s="1"/>
  <c r="V5" i="16"/>
  <c r="V6" i="16"/>
  <c r="V7" i="16"/>
  <c r="V8" i="16"/>
  <c r="V9" i="16"/>
  <c r="Q5" i="16"/>
  <c r="Q6" i="16"/>
  <c r="Q7" i="16"/>
  <c r="R3" i="16"/>
  <c r="R4" i="16"/>
  <c r="R5" i="16"/>
  <c r="AO3" i="16"/>
  <c r="AG3" i="9"/>
  <c r="AP3" i="9" s="1"/>
  <c r="Y4" i="9"/>
  <c r="AN3" i="9"/>
  <c r="P5" i="9"/>
  <c r="P6" i="9"/>
  <c r="AH3" i="15"/>
  <c r="AQ3" i="15" s="1"/>
  <c r="R4" i="15"/>
  <c r="P3" i="15"/>
  <c r="AF3" i="15" s="1"/>
  <c r="AO3" i="15" s="1"/>
  <c r="AE3" i="15"/>
  <c r="C9" i="15"/>
  <c r="C9" i="13"/>
  <c r="C9" i="11"/>
  <c r="C9" i="2"/>
  <c r="H5" i="2" s="1"/>
  <c r="C9" i="14"/>
  <c r="H4" i="14" s="1"/>
  <c r="C9" i="12"/>
  <c r="H6" i="12" s="1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4" i="14"/>
  <c r="Y4" i="14" s="1"/>
  <c r="Z4" i="14" s="1"/>
  <c r="V5" i="14"/>
  <c r="V6" i="14"/>
  <c r="V7" i="14"/>
  <c r="V8" i="14"/>
  <c r="V9" i="14"/>
  <c r="V10" i="14"/>
  <c r="Q5" i="14"/>
  <c r="Q6" i="14"/>
  <c r="Q7" i="14"/>
  <c r="Q8" i="14"/>
  <c r="R3" i="14"/>
  <c r="R4" i="14"/>
  <c r="R5" i="14"/>
  <c r="AO3" i="14"/>
  <c r="AE3" i="13"/>
  <c r="P3" i="13"/>
  <c r="AF3" i="13" s="1"/>
  <c r="AO3" i="13" s="1"/>
  <c r="AH4" i="13"/>
  <c r="Z4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4" i="12"/>
  <c r="Y4" i="12" s="1"/>
  <c r="Z4" i="12" s="1"/>
  <c r="V5" i="12"/>
  <c r="V6" i="12"/>
  <c r="V7" i="12"/>
  <c r="V8" i="12"/>
  <c r="V9" i="12"/>
  <c r="V10" i="12"/>
  <c r="H5" i="12"/>
  <c r="H7" i="12"/>
  <c r="H8" i="12"/>
  <c r="Q5" i="12"/>
  <c r="Q6" i="12"/>
  <c r="Q7" i="12"/>
  <c r="Q8" i="12"/>
  <c r="R3" i="12"/>
  <c r="R4" i="12"/>
  <c r="R5" i="12"/>
  <c r="AE3" i="11"/>
  <c r="P3" i="11"/>
  <c r="AF3" i="11" s="1"/>
  <c r="AO3" i="11" s="1"/>
  <c r="X4" i="2"/>
  <c r="Y4" i="2"/>
  <c r="H4" i="10"/>
  <c r="I4" i="10" s="1"/>
  <c r="J4" i="10" s="1"/>
  <c r="K4" i="10" s="1"/>
  <c r="P3" i="10"/>
  <c r="AF3" i="10" s="1"/>
  <c r="AO3" i="10" s="1"/>
  <c r="AH3" i="10"/>
  <c r="AQ3" i="10" s="1"/>
  <c r="AH4" i="10"/>
  <c r="Z4" i="10"/>
  <c r="P3" i="9"/>
  <c r="AH3" i="9"/>
  <c r="AQ3" i="9" s="1"/>
  <c r="H21" i="69" l="1"/>
  <c r="H15" i="69"/>
  <c r="H9" i="69"/>
  <c r="H20" i="69"/>
  <c r="H14" i="69"/>
  <c r="H18" i="80"/>
  <c r="H12" i="80"/>
  <c r="H23" i="80"/>
  <c r="H17" i="80"/>
  <c r="H11" i="80"/>
  <c r="H16" i="69"/>
  <c r="H16" i="80"/>
  <c r="H10" i="81"/>
  <c r="H20" i="81"/>
  <c r="AE3" i="77"/>
  <c r="P3" i="77"/>
  <c r="AF3" i="77" s="1"/>
  <c r="AO3" i="77" s="1"/>
  <c r="H22" i="59"/>
  <c r="H16" i="59"/>
  <c r="H10" i="59"/>
  <c r="H21" i="59"/>
  <c r="H15" i="59"/>
  <c r="H9" i="59"/>
  <c r="H4" i="39"/>
  <c r="H17" i="69"/>
  <c r="H9" i="80"/>
  <c r="H19" i="80"/>
  <c r="H11" i="81"/>
  <c r="AI3" i="48"/>
  <c r="AO3" i="48"/>
  <c r="H19" i="81"/>
  <c r="H13" i="81"/>
  <c r="H18" i="81"/>
  <c r="H12" i="81"/>
  <c r="H8" i="39"/>
  <c r="H4" i="12"/>
  <c r="H10" i="69"/>
  <c r="H18" i="69"/>
  <c r="H10" i="80"/>
  <c r="H20" i="80"/>
  <c r="H14" i="81"/>
  <c r="H22" i="81"/>
  <c r="Z4" i="99"/>
  <c r="H8" i="25"/>
  <c r="H11" i="69"/>
  <c r="H19" i="69"/>
  <c r="H13" i="80"/>
  <c r="H21" i="80"/>
  <c r="H15" i="81"/>
  <c r="H23" i="81"/>
  <c r="H4" i="25"/>
  <c r="AI3" i="29"/>
  <c r="H12" i="69"/>
  <c r="H22" i="69"/>
  <c r="H14" i="80"/>
  <c r="H22" i="80"/>
  <c r="H16" i="81"/>
  <c r="AH4" i="25"/>
  <c r="AI3" i="32"/>
  <c r="AH4" i="15"/>
  <c r="Z4" i="22"/>
  <c r="AH4" i="72"/>
  <c r="Z4" i="18"/>
  <c r="AF4" i="18" s="1"/>
  <c r="AI3" i="50"/>
  <c r="AH4" i="24"/>
  <c r="H10" i="60"/>
  <c r="H16" i="60"/>
  <c r="H22" i="60"/>
  <c r="I22" i="60" s="1"/>
  <c r="J22" i="60" s="1"/>
  <c r="H9" i="61"/>
  <c r="H15" i="61"/>
  <c r="H21" i="61"/>
  <c r="H9" i="65"/>
  <c r="H15" i="65"/>
  <c r="H21" i="65"/>
  <c r="I21" i="65" s="1"/>
  <c r="J21" i="65" s="1"/>
  <c r="Z4" i="23"/>
  <c r="AF4" i="23" s="1"/>
  <c r="AO4" i="23" s="1"/>
  <c r="Z4" i="28"/>
  <c r="Z4" i="27"/>
  <c r="H12" i="60"/>
  <c r="H18" i="60"/>
  <c r="H11" i="61"/>
  <c r="H17" i="61"/>
  <c r="H23" i="61"/>
  <c r="H11" i="65"/>
  <c r="H17" i="65"/>
  <c r="H23" i="65"/>
  <c r="AI3" i="36"/>
  <c r="H19" i="60"/>
  <c r="H12" i="61"/>
  <c r="I12" i="61" s="1"/>
  <c r="J12" i="61" s="1"/>
  <c r="H18" i="61"/>
  <c r="H12" i="65"/>
  <c r="H18" i="65"/>
  <c r="AI3" i="42"/>
  <c r="AH4" i="18"/>
  <c r="AO3" i="26"/>
  <c r="AI3" i="30"/>
  <c r="AR3" i="30" s="1"/>
  <c r="H13" i="60"/>
  <c r="P3" i="58"/>
  <c r="AF3" i="58" s="1"/>
  <c r="AO3" i="58" s="1"/>
  <c r="H14" i="60"/>
  <c r="H20" i="60"/>
  <c r="H13" i="61"/>
  <c r="H19" i="61"/>
  <c r="H13" i="65"/>
  <c r="H19" i="65"/>
  <c r="I19" i="65" s="1"/>
  <c r="J19" i="65" s="1"/>
  <c r="H9" i="12"/>
  <c r="H7" i="21"/>
  <c r="Z4" i="21"/>
  <c r="H9" i="60"/>
  <c r="H15" i="60"/>
  <c r="H14" i="61"/>
  <c r="I14" i="61" s="1"/>
  <c r="J14" i="61" s="1"/>
  <c r="H14" i="65"/>
  <c r="H4" i="34"/>
  <c r="Z4" i="54"/>
  <c r="H14" i="64"/>
  <c r="Z4" i="97"/>
  <c r="AO3" i="23"/>
  <c r="AO3" i="40"/>
  <c r="Z4" i="47"/>
  <c r="H19" i="64"/>
  <c r="P3" i="67"/>
  <c r="AF3" i="67" s="1"/>
  <c r="AO3" i="67" s="1"/>
  <c r="H9" i="68"/>
  <c r="H15" i="68"/>
  <c r="H21" i="68"/>
  <c r="AE3" i="70"/>
  <c r="H17" i="72"/>
  <c r="H14" i="73"/>
  <c r="H17" i="76"/>
  <c r="H10" i="77"/>
  <c r="H16" i="77"/>
  <c r="I16" i="77" s="1"/>
  <c r="J16" i="77" s="1"/>
  <c r="H22" i="77"/>
  <c r="AO4" i="18"/>
  <c r="H8" i="2"/>
  <c r="H6" i="21"/>
  <c r="H13" i="73"/>
  <c r="AO3" i="32"/>
  <c r="Z4" i="42"/>
  <c r="H20" i="64"/>
  <c r="P3" i="65"/>
  <c r="AF3" i="65" s="1"/>
  <c r="AO3" i="65" s="1"/>
  <c r="H10" i="68"/>
  <c r="H16" i="68"/>
  <c r="H22" i="68"/>
  <c r="I22" i="68" s="1"/>
  <c r="J22" i="68" s="1"/>
  <c r="H23" i="72"/>
  <c r="H19" i="73"/>
  <c r="P3" i="75"/>
  <c r="AF3" i="75" s="1"/>
  <c r="AO3" i="75" s="1"/>
  <c r="H18" i="76"/>
  <c r="P3" i="76"/>
  <c r="AF3" i="76" s="1"/>
  <c r="AO3" i="76" s="1"/>
  <c r="H11" i="77"/>
  <c r="I11" i="77" s="1"/>
  <c r="J11" i="77" s="1"/>
  <c r="H17" i="77"/>
  <c r="H23" i="77"/>
  <c r="AH4" i="40"/>
  <c r="H5" i="40"/>
  <c r="H12" i="76"/>
  <c r="I12" i="76" s="1"/>
  <c r="J12" i="76" s="1"/>
  <c r="H5" i="34"/>
  <c r="AO3" i="41"/>
  <c r="Z4" i="37"/>
  <c r="H11" i="68"/>
  <c r="H17" i="68"/>
  <c r="I17" i="68" s="1"/>
  <c r="J17" i="68" s="1"/>
  <c r="H20" i="73"/>
  <c r="I20" i="73" s="1"/>
  <c r="J20" i="73" s="1"/>
  <c r="H23" i="76"/>
  <c r="H12" i="77"/>
  <c r="I12" i="77" s="1"/>
  <c r="J12" i="77" s="1"/>
  <c r="AH4" i="81"/>
  <c r="AE4" i="18"/>
  <c r="AN4" i="18" s="1"/>
  <c r="AQ4" i="79"/>
  <c r="AQ4" i="78"/>
  <c r="AQ4" i="10"/>
  <c r="H9" i="2"/>
  <c r="I9" i="2" s="1"/>
  <c r="J9" i="2" s="1"/>
  <c r="H8" i="29"/>
  <c r="I8" i="29" s="1"/>
  <c r="J8" i="29" s="1"/>
  <c r="H21" i="2"/>
  <c r="H20" i="2"/>
  <c r="I20" i="2" s="1"/>
  <c r="J20" i="2" s="1"/>
  <c r="H15" i="2"/>
  <c r="I15" i="2" s="1"/>
  <c r="J15" i="2" s="1"/>
  <c r="H7" i="25"/>
  <c r="H7" i="36"/>
  <c r="I7" i="36" s="1"/>
  <c r="J7" i="36" s="1"/>
  <c r="H8" i="30"/>
  <c r="I8" i="30" s="1"/>
  <c r="J8" i="30" s="1"/>
  <c r="H6" i="39"/>
  <c r="I6" i="39" s="1"/>
  <c r="J6" i="39" s="1"/>
  <c r="H14" i="2"/>
  <c r="I14" i="2" s="1"/>
  <c r="J14" i="2" s="1"/>
  <c r="H8" i="14"/>
  <c r="I8" i="14" s="1"/>
  <c r="J8" i="14" s="1"/>
  <c r="H5" i="25"/>
  <c r="H7" i="30"/>
  <c r="I7" i="30" s="1"/>
  <c r="J7" i="30" s="1"/>
  <c r="H5" i="39"/>
  <c r="I5" i="39" s="1"/>
  <c r="J5" i="39" s="1"/>
  <c r="AQ4" i="74"/>
  <c r="AI3" i="19"/>
  <c r="AR3" i="19" s="1"/>
  <c r="H7" i="22"/>
  <c r="I7" i="22" s="1"/>
  <c r="J7" i="22" s="1"/>
  <c r="H5" i="29"/>
  <c r="I5" i="29" s="1"/>
  <c r="J5" i="29" s="1"/>
  <c r="AI3" i="34"/>
  <c r="AR3" i="34" s="1"/>
  <c r="AO3" i="33"/>
  <c r="H5" i="30"/>
  <c r="I5" i="30" s="1"/>
  <c r="J5" i="30" s="1"/>
  <c r="AI3" i="38"/>
  <c r="AR3" i="38" s="1"/>
  <c r="AO3" i="25"/>
  <c r="H4" i="29"/>
  <c r="I4" i="29" s="1"/>
  <c r="J4" i="29" s="1"/>
  <c r="K4" i="29" s="1"/>
  <c r="H8" i="36"/>
  <c r="I8" i="36" s="1"/>
  <c r="J8" i="36" s="1"/>
  <c r="H4" i="30"/>
  <c r="I4" i="30" s="1"/>
  <c r="J4" i="30" s="1"/>
  <c r="K4" i="30" s="1"/>
  <c r="Z4" i="45"/>
  <c r="W5" i="45" s="1"/>
  <c r="AQ4" i="58"/>
  <c r="H12" i="64"/>
  <c r="H18" i="64"/>
  <c r="AH4" i="65"/>
  <c r="H10" i="72"/>
  <c r="I10" i="72" s="1"/>
  <c r="J10" i="72" s="1"/>
  <c r="H16" i="72"/>
  <c r="I16" i="72" s="1"/>
  <c r="J16" i="72" s="1"/>
  <c r="H22" i="72"/>
  <c r="I22" i="72" s="1"/>
  <c r="J22" i="72" s="1"/>
  <c r="H12" i="73"/>
  <c r="I12" i="73" s="1"/>
  <c r="J12" i="73" s="1"/>
  <c r="H18" i="73"/>
  <c r="AQ4" i="75"/>
  <c r="H10" i="76"/>
  <c r="I10" i="76" s="1"/>
  <c r="J10" i="76" s="1"/>
  <c r="H16" i="76"/>
  <c r="I16" i="76" s="1"/>
  <c r="J16" i="76" s="1"/>
  <c r="H22" i="76"/>
  <c r="AE3" i="78"/>
  <c r="AN3" i="78" s="1"/>
  <c r="Z4" i="17"/>
  <c r="AG4" i="17" s="1"/>
  <c r="AP4" i="17" s="1"/>
  <c r="AI3" i="17"/>
  <c r="AR3" i="17" s="1"/>
  <c r="H6" i="36"/>
  <c r="I6" i="36" s="1"/>
  <c r="J6" i="36" s="1"/>
  <c r="P3" i="71"/>
  <c r="AF3" i="71" s="1"/>
  <c r="AO3" i="71" s="1"/>
  <c r="H18" i="72"/>
  <c r="I18" i="72" s="1"/>
  <c r="J18" i="72" s="1"/>
  <c r="H7" i="29"/>
  <c r="I7" i="29" s="1"/>
  <c r="J7" i="29" s="1"/>
  <c r="Z4" i="33"/>
  <c r="AE4" i="33" s="1"/>
  <c r="AO3" i="31"/>
  <c r="AE3" i="63"/>
  <c r="H9" i="64"/>
  <c r="I9" i="64" s="1"/>
  <c r="J9" i="64" s="1"/>
  <c r="H15" i="64"/>
  <c r="I15" i="64" s="1"/>
  <c r="J15" i="64" s="1"/>
  <c r="H21" i="64"/>
  <c r="I21" i="64" s="1"/>
  <c r="J21" i="64" s="1"/>
  <c r="H13" i="72"/>
  <c r="I13" i="72" s="1"/>
  <c r="J13" i="72" s="1"/>
  <c r="H19" i="72"/>
  <c r="H9" i="73"/>
  <c r="I9" i="73" s="1"/>
  <c r="J9" i="73" s="1"/>
  <c r="H15" i="73"/>
  <c r="I15" i="73" s="1"/>
  <c r="J15" i="73" s="1"/>
  <c r="H21" i="73"/>
  <c r="I21" i="73" s="1"/>
  <c r="J21" i="73" s="1"/>
  <c r="H13" i="76"/>
  <c r="I13" i="76" s="1"/>
  <c r="J13" i="76" s="1"/>
  <c r="H19" i="76"/>
  <c r="Z4" i="91"/>
  <c r="W5" i="91" s="1"/>
  <c r="AI3" i="28"/>
  <c r="AR3" i="28" s="1"/>
  <c r="AH4" i="59"/>
  <c r="H4" i="62"/>
  <c r="I4" i="62" s="1"/>
  <c r="J4" i="62" s="1"/>
  <c r="K4" i="62" s="1"/>
  <c r="H4" i="66"/>
  <c r="I4" i="66" s="1"/>
  <c r="J4" i="66" s="1"/>
  <c r="K4" i="66" s="1"/>
  <c r="H12" i="72"/>
  <c r="I12" i="72" s="1"/>
  <c r="J12" i="72" s="1"/>
  <c r="H8" i="22"/>
  <c r="I8" i="22" s="1"/>
  <c r="J8" i="22" s="1"/>
  <c r="AO3" i="50"/>
  <c r="P3" i="59"/>
  <c r="AF3" i="59" s="1"/>
  <c r="AO3" i="59" s="1"/>
  <c r="P3" i="60"/>
  <c r="AF3" i="60" s="1"/>
  <c r="AO3" i="60" s="1"/>
  <c r="P3" i="62"/>
  <c r="AF3" i="62" s="1"/>
  <c r="AO3" i="62" s="1"/>
  <c r="H10" i="64"/>
  <c r="H16" i="64"/>
  <c r="I16" i="64" s="1"/>
  <c r="J16" i="64" s="1"/>
  <c r="H22" i="64"/>
  <c r="I22" i="64" s="1"/>
  <c r="J22" i="64" s="1"/>
  <c r="P3" i="64"/>
  <c r="AF3" i="64" s="1"/>
  <c r="AO3" i="64" s="1"/>
  <c r="P3" i="66"/>
  <c r="AF3" i="66" s="1"/>
  <c r="AO3" i="66" s="1"/>
  <c r="H4" i="70"/>
  <c r="I4" i="70" s="1"/>
  <c r="J4" i="70" s="1"/>
  <c r="K4" i="70" s="1"/>
  <c r="AQ4" i="70" s="1"/>
  <c r="AH4" i="71"/>
  <c r="H14" i="72"/>
  <c r="I14" i="72" s="1"/>
  <c r="J14" i="72" s="1"/>
  <c r="H20" i="72"/>
  <c r="I20" i="72" s="1"/>
  <c r="J20" i="72" s="1"/>
  <c r="H10" i="73"/>
  <c r="H16" i="73"/>
  <c r="I16" i="73" s="1"/>
  <c r="J16" i="73" s="1"/>
  <c r="H22" i="73"/>
  <c r="I22" i="73" s="1"/>
  <c r="J22" i="73" s="1"/>
  <c r="H14" i="76"/>
  <c r="H20" i="76"/>
  <c r="I20" i="76" s="1"/>
  <c r="J20" i="76" s="1"/>
  <c r="Z4" i="83"/>
  <c r="W5" i="83" s="1"/>
  <c r="AH4" i="36"/>
  <c r="AH4" i="39"/>
  <c r="AH4" i="38"/>
  <c r="AQ4" i="38" s="1"/>
  <c r="H11" i="64"/>
  <c r="H17" i="64"/>
  <c r="I17" i="64" s="1"/>
  <c r="J17" i="64" s="1"/>
  <c r="H9" i="72"/>
  <c r="I9" i="72" s="1"/>
  <c r="J9" i="72" s="1"/>
  <c r="H15" i="72"/>
  <c r="I15" i="72" s="1"/>
  <c r="J15" i="72" s="1"/>
  <c r="H11" i="73"/>
  <c r="I11" i="73" s="1"/>
  <c r="J11" i="73" s="1"/>
  <c r="H17" i="73"/>
  <c r="I17" i="73" s="1"/>
  <c r="J17" i="73" s="1"/>
  <c r="H9" i="76"/>
  <c r="H15" i="76"/>
  <c r="I15" i="76" s="1"/>
  <c r="J15" i="76" s="1"/>
  <c r="AE3" i="79"/>
  <c r="AN3" i="79" s="1"/>
  <c r="Z4" i="82"/>
  <c r="AG4" i="82" s="1"/>
  <c r="H19" i="2"/>
  <c r="I19" i="2" s="1"/>
  <c r="J19" i="2" s="1"/>
  <c r="H5" i="21"/>
  <c r="H7" i="26"/>
  <c r="I7" i="26" s="1"/>
  <c r="J7" i="26" s="1"/>
  <c r="H22" i="2"/>
  <c r="I22" i="2" s="1"/>
  <c r="J22" i="2" s="1"/>
  <c r="H16" i="2"/>
  <c r="I16" i="2" s="1"/>
  <c r="J16" i="2" s="1"/>
  <c r="H10" i="2"/>
  <c r="H9" i="14"/>
  <c r="I9" i="14" s="1"/>
  <c r="J9" i="14" s="1"/>
  <c r="H4" i="22"/>
  <c r="I4" i="22" s="1"/>
  <c r="J4" i="22" s="1"/>
  <c r="K4" i="22" s="1"/>
  <c r="H8" i="21"/>
  <c r="H4" i="26"/>
  <c r="I4" i="26" s="1"/>
  <c r="J4" i="26" s="1"/>
  <c r="K4" i="26" s="1"/>
  <c r="H6" i="34"/>
  <c r="I6" i="34" s="1"/>
  <c r="J6" i="34" s="1"/>
  <c r="H6" i="40"/>
  <c r="I6" i="40" s="1"/>
  <c r="J6" i="40" s="1"/>
  <c r="AQ4" i="62"/>
  <c r="AQ4" i="66"/>
  <c r="AQ4" i="67"/>
  <c r="W5" i="18"/>
  <c r="Y5" i="18" s="1"/>
  <c r="AQ4" i="18"/>
  <c r="H7" i="72"/>
  <c r="I7" i="72" s="1"/>
  <c r="J7" i="72" s="1"/>
  <c r="H8" i="72"/>
  <c r="I8" i="72" s="1"/>
  <c r="J8" i="72" s="1"/>
  <c r="H5" i="72"/>
  <c r="I5" i="72" s="1"/>
  <c r="J5" i="72" s="1"/>
  <c r="H6" i="72"/>
  <c r="I6" i="72" s="1"/>
  <c r="J6" i="72" s="1"/>
  <c r="H4" i="72"/>
  <c r="I4" i="72" s="1"/>
  <c r="J4" i="72" s="1"/>
  <c r="K4" i="72" s="1"/>
  <c r="AQ4" i="72" s="1"/>
  <c r="H8" i="64"/>
  <c r="I8" i="64" s="1"/>
  <c r="J8" i="64" s="1"/>
  <c r="H7" i="64"/>
  <c r="I7" i="64" s="1"/>
  <c r="J7" i="64" s="1"/>
  <c r="H5" i="64"/>
  <c r="I5" i="64" s="1"/>
  <c r="J5" i="64" s="1"/>
  <c r="H6" i="64"/>
  <c r="I6" i="64" s="1"/>
  <c r="J6" i="64" s="1"/>
  <c r="H4" i="64"/>
  <c r="I4" i="64" s="1"/>
  <c r="J4" i="64" s="1"/>
  <c r="K4" i="64" s="1"/>
  <c r="AQ4" i="64" s="1"/>
  <c r="H5" i="76"/>
  <c r="I5" i="76" s="1"/>
  <c r="J5" i="76" s="1"/>
  <c r="H6" i="76"/>
  <c r="I6" i="76" s="1"/>
  <c r="J6" i="76" s="1"/>
  <c r="H4" i="76"/>
  <c r="I4" i="76" s="1"/>
  <c r="J4" i="76" s="1"/>
  <c r="K4" i="76" s="1"/>
  <c r="AQ4" i="76" s="1"/>
  <c r="H7" i="76"/>
  <c r="I7" i="76" s="1"/>
  <c r="J7" i="76" s="1"/>
  <c r="H8" i="76"/>
  <c r="I8" i="76" s="1"/>
  <c r="J8" i="76" s="1"/>
  <c r="H7" i="73"/>
  <c r="I7" i="73" s="1"/>
  <c r="J7" i="73" s="1"/>
  <c r="H8" i="73"/>
  <c r="I8" i="73" s="1"/>
  <c r="J8" i="73" s="1"/>
  <c r="H5" i="73"/>
  <c r="I5" i="73" s="1"/>
  <c r="J5" i="73" s="1"/>
  <c r="H6" i="73"/>
  <c r="I6" i="73" s="1"/>
  <c r="J6" i="73" s="1"/>
  <c r="H4" i="73"/>
  <c r="I4" i="73" s="1"/>
  <c r="J4" i="73" s="1"/>
  <c r="K4" i="73" s="1"/>
  <c r="AQ4" i="73" s="1"/>
  <c r="H5" i="77"/>
  <c r="I5" i="77" s="1"/>
  <c r="J5" i="77" s="1"/>
  <c r="H6" i="77"/>
  <c r="I6" i="77" s="1"/>
  <c r="J6" i="77" s="1"/>
  <c r="H4" i="77"/>
  <c r="I4" i="77" s="1"/>
  <c r="J4" i="77" s="1"/>
  <c r="K4" i="77" s="1"/>
  <c r="AQ4" i="77" s="1"/>
  <c r="H7" i="77"/>
  <c r="I7" i="77" s="1"/>
  <c r="J7" i="77" s="1"/>
  <c r="H8" i="77"/>
  <c r="I8" i="77" s="1"/>
  <c r="J8" i="77" s="1"/>
  <c r="H6" i="68"/>
  <c r="I6" i="68" s="1"/>
  <c r="J6" i="68" s="1"/>
  <c r="H4" i="68"/>
  <c r="I4" i="68" s="1"/>
  <c r="J4" i="68" s="1"/>
  <c r="K4" i="68" s="1"/>
  <c r="AQ4" i="68" s="1"/>
  <c r="H8" i="68"/>
  <c r="I8" i="68" s="1"/>
  <c r="J8" i="68" s="1"/>
  <c r="H7" i="68"/>
  <c r="I7" i="68" s="1"/>
  <c r="J7" i="68" s="1"/>
  <c r="H5" i="68"/>
  <c r="I5" i="68" s="1"/>
  <c r="J5" i="68" s="1"/>
  <c r="H6" i="69"/>
  <c r="I6" i="69" s="1"/>
  <c r="J6" i="69" s="1"/>
  <c r="H4" i="69"/>
  <c r="I4" i="69" s="1"/>
  <c r="J4" i="69" s="1"/>
  <c r="K4" i="69" s="1"/>
  <c r="AQ4" i="69" s="1"/>
  <c r="H7" i="69"/>
  <c r="I7" i="69" s="1"/>
  <c r="J7" i="69" s="1"/>
  <c r="H8" i="69"/>
  <c r="I8" i="69" s="1"/>
  <c r="J8" i="69" s="1"/>
  <c r="H5" i="69"/>
  <c r="I5" i="69" s="1"/>
  <c r="J5" i="69" s="1"/>
  <c r="H7" i="81"/>
  <c r="I7" i="81" s="1"/>
  <c r="J7" i="81" s="1"/>
  <c r="H8" i="81"/>
  <c r="I8" i="81" s="1"/>
  <c r="J8" i="81" s="1"/>
  <c r="H5" i="81"/>
  <c r="I5" i="81" s="1"/>
  <c r="J5" i="81" s="1"/>
  <c r="K5" i="81" s="1"/>
  <c r="H6" i="81"/>
  <c r="I6" i="81" s="1"/>
  <c r="J6" i="81" s="1"/>
  <c r="H4" i="81"/>
  <c r="I4" i="81" s="1"/>
  <c r="J4" i="81" s="1"/>
  <c r="K4" i="81" s="1"/>
  <c r="AQ4" i="81" s="1"/>
  <c r="H7" i="80"/>
  <c r="I7" i="80" s="1"/>
  <c r="J7" i="80" s="1"/>
  <c r="H8" i="80"/>
  <c r="I8" i="80" s="1"/>
  <c r="J8" i="80" s="1"/>
  <c r="H5" i="80"/>
  <c r="I5" i="80" s="1"/>
  <c r="J5" i="80" s="1"/>
  <c r="H6" i="80"/>
  <c r="I6" i="80" s="1"/>
  <c r="J6" i="80" s="1"/>
  <c r="H4" i="80"/>
  <c r="I4" i="80" s="1"/>
  <c r="J4" i="80" s="1"/>
  <c r="K4" i="80" s="1"/>
  <c r="AQ4" i="80" s="1"/>
  <c r="H7" i="14"/>
  <c r="H13" i="2"/>
  <c r="I13" i="2" s="1"/>
  <c r="J13" i="2" s="1"/>
  <c r="H6" i="14"/>
  <c r="I6" i="14" s="1"/>
  <c r="J6" i="14" s="1"/>
  <c r="H4" i="2"/>
  <c r="I4" i="2" s="1"/>
  <c r="J4" i="2" s="1"/>
  <c r="K4" i="2" s="1"/>
  <c r="H18" i="2"/>
  <c r="I18" i="2" s="1"/>
  <c r="J18" i="2" s="1"/>
  <c r="H12" i="2"/>
  <c r="I12" i="2" s="1"/>
  <c r="J12" i="2" s="1"/>
  <c r="H6" i="2"/>
  <c r="I6" i="2" s="1"/>
  <c r="J6" i="2" s="1"/>
  <c r="H5" i="14"/>
  <c r="I5" i="14" s="1"/>
  <c r="J5" i="14" s="1"/>
  <c r="H6" i="22"/>
  <c r="I6" i="22" s="1"/>
  <c r="J6" i="22" s="1"/>
  <c r="H6" i="26"/>
  <c r="H5" i="36"/>
  <c r="H8" i="34"/>
  <c r="I8" i="34" s="1"/>
  <c r="J8" i="34" s="1"/>
  <c r="H8" i="40"/>
  <c r="I8" i="40" s="1"/>
  <c r="J8" i="40" s="1"/>
  <c r="H8" i="59"/>
  <c r="I8" i="59" s="1"/>
  <c r="J8" i="59" s="1"/>
  <c r="H5" i="59"/>
  <c r="I5" i="59" s="1"/>
  <c r="J5" i="59" s="1"/>
  <c r="H6" i="59"/>
  <c r="I6" i="59" s="1"/>
  <c r="J6" i="59" s="1"/>
  <c r="H4" i="59"/>
  <c r="I4" i="59" s="1"/>
  <c r="J4" i="59" s="1"/>
  <c r="K4" i="59" s="1"/>
  <c r="H7" i="59"/>
  <c r="I7" i="59" s="1"/>
  <c r="J7" i="59" s="1"/>
  <c r="H8" i="26"/>
  <c r="I8" i="26" s="1"/>
  <c r="J8" i="26" s="1"/>
  <c r="H4" i="40"/>
  <c r="I4" i="40" s="1"/>
  <c r="J4" i="40" s="1"/>
  <c r="K4" i="40" s="1"/>
  <c r="H7" i="2"/>
  <c r="I7" i="2" s="1"/>
  <c r="J7" i="2" s="1"/>
  <c r="H23" i="2"/>
  <c r="H17" i="2"/>
  <c r="I17" i="2" s="1"/>
  <c r="J17" i="2" s="1"/>
  <c r="H11" i="2"/>
  <c r="I11" i="2" s="1"/>
  <c r="J11" i="2" s="1"/>
  <c r="AQ4" i="63"/>
  <c r="AQ4" i="71"/>
  <c r="AI3" i="20"/>
  <c r="AR3" i="20" s="1"/>
  <c r="H7" i="61"/>
  <c r="I7" i="61" s="1"/>
  <c r="J7" i="61" s="1"/>
  <c r="H8" i="61"/>
  <c r="I8" i="61" s="1"/>
  <c r="J8" i="61" s="1"/>
  <c r="H5" i="61"/>
  <c r="I5" i="61" s="1"/>
  <c r="J5" i="61" s="1"/>
  <c r="H6" i="61"/>
  <c r="I6" i="61" s="1"/>
  <c r="J6" i="61" s="1"/>
  <c r="H4" i="61"/>
  <c r="I4" i="61" s="1"/>
  <c r="J4" i="61" s="1"/>
  <c r="K4" i="61" s="1"/>
  <c r="AQ4" i="61" s="1"/>
  <c r="H8" i="60"/>
  <c r="I8" i="60" s="1"/>
  <c r="J8" i="60" s="1"/>
  <c r="H5" i="60"/>
  <c r="I5" i="60" s="1"/>
  <c r="J5" i="60" s="1"/>
  <c r="H6" i="60"/>
  <c r="I6" i="60" s="1"/>
  <c r="J6" i="60" s="1"/>
  <c r="H4" i="60"/>
  <c r="I4" i="60" s="1"/>
  <c r="J4" i="60" s="1"/>
  <c r="K4" i="60" s="1"/>
  <c r="AQ4" i="60" s="1"/>
  <c r="H7" i="60"/>
  <c r="I7" i="60" s="1"/>
  <c r="J7" i="60" s="1"/>
  <c r="H7" i="65"/>
  <c r="I7" i="65" s="1"/>
  <c r="J7" i="65" s="1"/>
  <c r="H8" i="65"/>
  <c r="I8" i="65" s="1"/>
  <c r="J8" i="65" s="1"/>
  <c r="H5" i="65"/>
  <c r="I5" i="65" s="1"/>
  <c r="J5" i="65" s="1"/>
  <c r="H6" i="65"/>
  <c r="I6" i="65" s="1"/>
  <c r="J6" i="65" s="1"/>
  <c r="H4" i="65"/>
  <c r="I4" i="65" s="1"/>
  <c r="J4" i="65" s="1"/>
  <c r="K4" i="65" s="1"/>
  <c r="AI3" i="35"/>
  <c r="AR3" i="35" s="1"/>
  <c r="AN3" i="35"/>
  <c r="AI3" i="18"/>
  <c r="AR3" i="18" s="1"/>
  <c r="AN3" i="18"/>
  <c r="AI3" i="15"/>
  <c r="P3" i="72"/>
  <c r="AF3" i="72" s="1"/>
  <c r="AO3" i="72" s="1"/>
  <c r="AE3" i="61"/>
  <c r="AN3" i="61" s="1"/>
  <c r="AE3" i="69"/>
  <c r="AI3" i="69" s="1"/>
  <c r="P3" i="74"/>
  <c r="AF3" i="74" s="1"/>
  <c r="AO3" i="74" s="1"/>
  <c r="AH4" i="85"/>
  <c r="AH4" i="90"/>
  <c r="AH4" i="105"/>
  <c r="AE4" i="10"/>
  <c r="Z4" i="73"/>
  <c r="W5" i="73" s="1"/>
  <c r="AH4" i="89"/>
  <c r="AH4" i="99"/>
  <c r="Z4" i="60"/>
  <c r="AF4" i="60" s="1"/>
  <c r="Z4" i="76"/>
  <c r="AE4" i="76" s="1"/>
  <c r="AH4" i="83"/>
  <c r="AH4" i="93"/>
  <c r="AH4" i="94"/>
  <c r="AH4" i="100"/>
  <c r="AH4" i="103"/>
  <c r="Z4" i="64"/>
  <c r="AE4" i="64" s="1"/>
  <c r="AH4" i="84"/>
  <c r="AH4" i="104"/>
  <c r="Z4" i="75"/>
  <c r="AE4" i="75" s="1"/>
  <c r="AH4" i="82"/>
  <c r="AH4" i="86"/>
  <c r="AH4" i="88"/>
  <c r="AH4" i="91"/>
  <c r="AH4" i="97"/>
  <c r="AH4" i="102"/>
  <c r="Z4" i="70"/>
  <c r="AE4" i="70" s="1"/>
  <c r="Z4" i="72"/>
  <c r="W5" i="72" s="1"/>
  <c r="AH4" i="92"/>
  <c r="AH4" i="95"/>
  <c r="AG4" i="18"/>
  <c r="AP4" i="18" s="1"/>
  <c r="AE4" i="20"/>
  <c r="AF4" i="20"/>
  <c r="W5" i="20"/>
  <c r="AG4" i="20"/>
  <c r="Z4" i="59"/>
  <c r="W5" i="59" s="1"/>
  <c r="Z4" i="61"/>
  <c r="W5" i="61" s="1"/>
  <c r="Z4" i="63"/>
  <c r="W5" i="63" s="1"/>
  <c r="Z4" i="58"/>
  <c r="W5" i="58" s="1"/>
  <c r="Z4" i="68"/>
  <c r="AE4" i="68" s="1"/>
  <c r="Z4" i="80"/>
  <c r="AF4" i="80" s="1"/>
  <c r="Z4" i="62"/>
  <c r="AF4" i="62" s="1"/>
  <c r="Z4" i="65"/>
  <c r="W5" i="65" s="1"/>
  <c r="Z4" i="67"/>
  <c r="AG4" i="67" s="1"/>
  <c r="AP4" i="67" s="1"/>
  <c r="Z4" i="74"/>
  <c r="AE4" i="74" s="1"/>
  <c r="Z4" i="77"/>
  <c r="AG4" i="77" s="1"/>
  <c r="Z4" i="79"/>
  <c r="AG4" i="79" s="1"/>
  <c r="AP4" i="79" s="1"/>
  <c r="AH4" i="87"/>
  <c r="Z4" i="87"/>
  <c r="W5" i="87" s="1"/>
  <c r="Z4" i="66"/>
  <c r="AG4" i="66" s="1"/>
  <c r="Z4" i="69"/>
  <c r="W5" i="69" s="1"/>
  <c r="Z4" i="71"/>
  <c r="W5" i="71" s="1"/>
  <c r="Z4" i="78"/>
  <c r="AG4" i="78" s="1"/>
  <c r="AP4" i="78" s="1"/>
  <c r="Z4" i="81"/>
  <c r="AG4" i="81" s="1"/>
  <c r="AP4" i="81" s="1"/>
  <c r="Z4" i="92"/>
  <c r="AH4" i="96"/>
  <c r="Z4" i="96"/>
  <c r="W5" i="96" s="1"/>
  <c r="Z4" i="88"/>
  <c r="AF4" i="88" s="1"/>
  <c r="Z4" i="90"/>
  <c r="W5" i="90" s="1"/>
  <c r="Z4" i="93"/>
  <c r="W5" i="93" s="1"/>
  <c r="Z4" i="84"/>
  <c r="W5" i="84" s="1"/>
  <c r="Z4" i="89"/>
  <c r="AF4" i="89" s="1"/>
  <c r="AH4" i="98"/>
  <c r="Z4" i="98"/>
  <c r="W5" i="98" s="1"/>
  <c r="Z4" i="85"/>
  <c r="W5" i="85" s="1"/>
  <c r="AH4" i="101"/>
  <c r="Z4" i="101"/>
  <c r="Z4" i="95"/>
  <c r="AG4" i="95" s="1"/>
  <c r="Z4" i="104"/>
  <c r="W5" i="104" s="1"/>
  <c r="Z4" i="100"/>
  <c r="AF4" i="100" s="1"/>
  <c r="Z4" i="102"/>
  <c r="AF4" i="102" s="1"/>
  <c r="Z4" i="105"/>
  <c r="W5" i="105" s="1"/>
  <c r="W5" i="35"/>
  <c r="AE4" i="35"/>
  <c r="AN4" i="35" s="1"/>
  <c r="AF4" i="35"/>
  <c r="AO4" i="35" s="1"/>
  <c r="AG4" i="35"/>
  <c r="AP4" i="35" s="1"/>
  <c r="W5" i="17"/>
  <c r="AE4" i="17"/>
  <c r="AN4" i="17" s="1"/>
  <c r="AF4" i="17"/>
  <c r="AO4" i="17" s="1"/>
  <c r="AN3" i="105"/>
  <c r="AI3" i="105"/>
  <c r="AN3" i="104"/>
  <c r="AI3" i="104"/>
  <c r="W5" i="103"/>
  <c r="AG4" i="103"/>
  <c r="AF4" i="103"/>
  <c r="AE4" i="103"/>
  <c r="AN3" i="103"/>
  <c r="AI3" i="103"/>
  <c r="H4" i="102"/>
  <c r="I4" i="102" s="1"/>
  <c r="J4" i="102" s="1"/>
  <c r="K4" i="102" s="1"/>
  <c r="AN3" i="102"/>
  <c r="AI3" i="102"/>
  <c r="AN3" i="101"/>
  <c r="AI3" i="101"/>
  <c r="AN3" i="100"/>
  <c r="AI3" i="100"/>
  <c r="W5" i="99"/>
  <c r="AG4" i="99"/>
  <c r="AF4" i="99"/>
  <c r="AE4" i="99"/>
  <c r="AN3" i="99"/>
  <c r="AI3" i="99"/>
  <c r="H4" i="98"/>
  <c r="I4" i="98" s="1"/>
  <c r="J4" i="98" s="1"/>
  <c r="K4" i="98" s="1"/>
  <c r="AN3" i="98"/>
  <c r="AI3" i="98"/>
  <c r="W5" i="97"/>
  <c r="AG4" i="97"/>
  <c r="AF4" i="97"/>
  <c r="AE4" i="97"/>
  <c r="AN3" i="97"/>
  <c r="AI3" i="97"/>
  <c r="AN3" i="96"/>
  <c r="AI3" i="96"/>
  <c r="AN3" i="95"/>
  <c r="AI3" i="95"/>
  <c r="W5" i="94"/>
  <c r="AG4" i="94"/>
  <c r="AF4" i="94"/>
  <c r="AE4" i="94"/>
  <c r="H4" i="94"/>
  <c r="I4" i="94" s="1"/>
  <c r="J4" i="94" s="1"/>
  <c r="K4" i="94" s="1"/>
  <c r="AN3" i="94"/>
  <c r="AI3" i="94"/>
  <c r="AG4" i="93"/>
  <c r="AN3" i="93"/>
  <c r="AI3" i="93"/>
  <c r="AN3" i="92"/>
  <c r="AI3" i="92"/>
  <c r="AE4" i="91"/>
  <c r="AN3" i="91"/>
  <c r="AI3" i="91"/>
  <c r="H4" i="90"/>
  <c r="I4" i="90" s="1"/>
  <c r="J4" i="90" s="1"/>
  <c r="K4" i="90" s="1"/>
  <c r="AN3" i="90"/>
  <c r="AI3" i="90"/>
  <c r="AN3" i="89"/>
  <c r="AI3" i="89"/>
  <c r="AN3" i="88"/>
  <c r="AI3" i="88"/>
  <c r="AN3" i="87"/>
  <c r="AI3" i="87"/>
  <c r="W5" i="86"/>
  <c r="AG4" i="86"/>
  <c r="AF4" i="86"/>
  <c r="AE4" i="86"/>
  <c r="AN3" i="86"/>
  <c r="AI3" i="86"/>
  <c r="H4" i="85"/>
  <c r="I4" i="85" s="1"/>
  <c r="J4" i="85" s="1"/>
  <c r="K4" i="85" s="1"/>
  <c r="AN3" i="85"/>
  <c r="AI3" i="85"/>
  <c r="AN3" i="84"/>
  <c r="AI3" i="84"/>
  <c r="AN3" i="83"/>
  <c r="AI3" i="83"/>
  <c r="H4" i="82"/>
  <c r="I4" i="82" s="1"/>
  <c r="J4" i="82" s="1"/>
  <c r="K4" i="82" s="1"/>
  <c r="AN3" i="82"/>
  <c r="AI3" i="82"/>
  <c r="I9" i="81"/>
  <c r="J9" i="81" s="1"/>
  <c r="I10" i="81"/>
  <c r="J10" i="81" s="1"/>
  <c r="I11" i="81"/>
  <c r="J11" i="81" s="1"/>
  <c r="I12" i="81"/>
  <c r="J12" i="81" s="1"/>
  <c r="I13" i="81"/>
  <c r="J13" i="81" s="1"/>
  <c r="I14" i="81"/>
  <c r="J14" i="81" s="1"/>
  <c r="I15" i="81"/>
  <c r="J15" i="81" s="1"/>
  <c r="I16" i="81"/>
  <c r="J16" i="81" s="1"/>
  <c r="I17" i="81"/>
  <c r="J17" i="81" s="1"/>
  <c r="I18" i="81"/>
  <c r="J18" i="81" s="1"/>
  <c r="I19" i="81"/>
  <c r="J19" i="81" s="1"/>
  <c r="I20" i="81"/>
  <c r="J20" i="81" s="1"/>
  <c r="I21" i="81"/>
  <c r="J21" i="81" s="1"/>
  <c r="I22" i="81"/>
  <c r="J22" i="81" s="1"/>
  <c r="I23" i="81"/>
  <c r="J23" i="81" s="1"/>
  <c r="AN3" i="81"/>
  <c r="AI3" i="81"/>
  <c r="I9" i="80"/>
  <c r="J9" i="80" s="1"/>
  <c r="I10" i="80"/>
  <c r="J10" i="80" s="1"/>
  <c r="I11" i="80"/>
  <c r="J11" i="80" s="1"/>
  <c r="I12" i="80"/>
  <c r="J12" i="80" s="1"/>
  <c r="I13" i="80"/>
  <c r="J13" i="80" s="1"/>
  <c r="I14" i="80"/>
  <c r="J14" i="80" s="1"/>
  <c r="I15" i="80"/>
  <c r="J15" i="80" s="1"/>
  <c r="I16" i="80"/>
  <c r="J16" i="80" s="1"/>
  <c r="I17" i="80"/>
  <c r="J17" i="80" s="1"/>
  <c r="I18" i="80"/>
  <c r="J18" i="80" s="1"/>
  <c r="I19" i="80"/>
  <c r="J19" i="80" s="1"/>
  <c r="I20" i="80"/>
  <c r="J20" i="80" s="1"/>
  <c r="I21" i="80"/>
  <c r="J21" i="80" s="1"/>
  <c r="I22" i="80"/>
  <c r="J22" i="80" s="1"/>
  <c r="I23" i="80"/>
  <c r="J23" i="80" s="1"/>
  <c r="W5" i="80"/>
  <c r="AG4" i="80"/>
  <c r="AN3" i="80"/>
  <c r="AI3" i="80"/>
  <c r="AF4" i="79"/>
  <c r="AO4" i="79" s="1"/>
  <c r="W5" i="78"/>
  <c r="AF4" i="78"/>
  <c r="AO4" i="78" s="1"/>
  <c r="AE4" i="78"/>
  <c r="I9" i="77"/>
  <c r="J9" i="77" s="1"/>
  <c r="I10" i="77"/>
  <c r="J10" i="77" s="1"/>
  <c r="I13" i="77"/>
  <c r="J13" i="77" s="1"/>
  <c r="I14" i="77"/>
  <c r="J14" i="77" s="1"/>
  <c r="I15" i="77"/>
  <c r="J15" i="77" s="1"/>
  <c r="I17" i="77"/>
  <c r="J17" i="77" s="1"/>
  <c r="I18" i="77"/>
  <c r="J18" i="77" s="1"/>
  <c r="I19" i="77"/>
  <c r="J19" i="77" s="1"/>
  <c r="I20" i="77"/>
  <c r="J20" i="77" s="1"/>
  <c r="I21" i="77"/>
  <c r="J21" i="77" s="1"/>
  <c r="I22" i="77"/>
  <c r="J22" i="77" s="1"/>
  <c r="I23" i="77"/>
  <c r="J23" i="77" s="1"/>
  <c r="AN3" i="77"/>
  <c r="AI3" i="77"/>
  <c r="I9" i="76"/>
  <c r="J9" i="76" s="1"/>
  <c r="I11" i="76"/>
  <c r="J11" i="76" s="1"/>
  <c r="I14" i="76"/>
  <c r="J14" i="76" s="1"/>
  <c r="I17" i="76"/>
  <c r="J17" i="76" s="1"/>
  <c r="I18" i="76"/>
  <c r="J18" i="76" s="1"/>
  <c r="I19" i="76"/>
  <c r="J19" i="76" s="1"/>
  <c r="I21" i="76"/>
  <c r="J21" i="76" s="1"/>
  <c r="I22" i="76"/>
  <c r="J22" i="76" s="1"/>
  <c r="I23" i="76"/>
  <c r="J23" i="76" s="1"/>
  <c r="W5" i="76"/>
  <c r="AG4" i="76"/>
  <c r="AF4" i="76"/>
  <c r="AN3" i="76"/>
  <c r="AI3" i="76"/>
  <c r="AN3" i="75"/>
  <c r="AI3" i="75"/>
  <c r="AN3" i="74"/>
  <c r="I10" i="73"/>
  <c r="J10" i="73" s="1"/>
  <c r="I13" i="73"/>
  <c r="J13" i="73" s="1"/>
  <c r="I14" i="73"/>
  <c r="J14" i="73" s="1"/>
  <c r="I18" i="73"/>
  <c r="J18" i="73" s="1"/>
  <c r="I19" i="73"/>
  <c r="J19" i="73" s="1"/>
  <c r="I23" i="73"/>
  <c r="J23" i="73" s="1"/>
  <c r="AN3" i="73"/>
  <c r="AI3" i="73"/>
  <c r="I11" i="72"/>
  <c r="J11" i="72" s="1"/>
  <c r="I17" i="72"/>
  <c r="J17" i="72" s="1"/>
  <c r="I19" i="72"/>
  <c r="J19" i="72" s="1"/>
  <c r="I21" i="72"/>
  <c r="J21" i="72" s="1"/>
  <c r="I23" i="72"/>
  <c r="J23" i="72" s="1"/>
  <c r="AN3" i="72"/>
  <c r="AI3" i="72"/>
  <c r="AN3" i="71"/>
  <c r="AN3" i="70"/>
  <c r="AI3" i="70"/>
  <c r="I9" i="69"/>
  <c r="J9" i="69" s="1"/>
  <c r="I10" i="69"/>
  <c r="J10" i="69" s="1"/>
  <c r="I11" i="69"/>
  <c r="J11" i="69" s="1"/>
  <c r="I12" i="69"/>
  <c r="J12" i="69" s="1"/>
  <c r="I13" i="69"/>
  <c r="J13" i="69" s="1"/>
  <c r="I14" i="69"/>
  <c r="J14" i="69" s="1"/>
  <c r="I15" i="69"/>
  <c r="J15" i="69" s="1"/>
  <c r="I16" i="69"/>
  <c r="J16" i="69" s="1"/>
  <c r="I17" i="69"/>
  <c r="J17" i="69" s="1"/>
  <c r="I18" i="69"/>
  <c r="J18" i="69" s="1"/>
  <c r="I19" i="69"/>
  <c r="J19" i="69" s="1"/>
  <c r="I20" i="69"/>
  <c r="J20" i="69" s="1"/>
  <c r="I21" i="69"/>
  <c r="J21" i="69" s="1"/>
  <c r="I22" i="69"/>
  <c r="J22" i="69" s="1"/>
  <c r="I23" i="69"/>
  <c r="J23" i="69" s="1"/>
  <c r="I9" i="68"/>
  <c r="J9" i="68" s="1"/>
  <c r="I10" i="68"/>
  <c r="J10" i="68" s="1"/>
  <c r="I11" i="68"/>
  <c r="J11" i="68" s="1"/>
  <c r="I12" i="68"/>
  <c r="J12" i="68" s="1"/>
  <c r="I13" i="68"/>
  <c r="J13" i="68" s="1"/>
  <c r="I14" i="68"/>
  <c r="J14" i="68" s="1"/>
  <c r="I15" i="68"/>
  <c r="J15" i="68" s="1"/>
  <c r="I16" i="68"/>
  <c r="J16" i="68" s="1"/>
  <c r="I18" i="68"/>
  <c r="J18" i="68" s="1"/>
  <c r="I19" i="68"/>
  <c r="J19" i="68" s="1"/>
  <c r="I20" i="68"/>
  <c r="J20" i="68" s="1"/>
  <c r="I21" i="68"/>
  <c r="J21" i="68" s="1"/>
  <c r="I23" i="68"/>
  <c r="J23" i="68" s="1"/>
  <c r="AN3" i="68"/>
  <c r="AI3" i="68"/>
  <c r="AN3" i="67"/>
  <c r="AI3" i="67"/>
  <c r="AN3" i="66"/>
  <c r="I9" i="65"/>
  <c r="J9" i="65" s="1"/>
  <c r="I10" i="65"/>
  <c r="J10" i="65" s="1"/>
  <c r="I11" i="65"/>
  <c r="J11" i="65" s="1"/>
  <c r="I12" i="65"/>
  <c r="J12" i="65" s="1"/>
  <c r="I13" i="65"/>
  <c r="J13" i="65" s="1"/>
  <c r="I14" i="65"/>
  <c r="J14" i="65" s="1"/>
  <c r="I15" i="65"/>
  <c r="J15" i="65" s="1"/>
  <c r="I16" i="65"/>
  <c r="J16" i="65" s="1"/>
  <c r="I17" i="65"/>
  <c r="J17" i="65" s="1"/>
  <c r="I18" i="65"/>
  <c r="J18" i="65" s="1"/>
  <c r="I20" i="65"/>
  <c r="J20" i="65" s="1"/>
  <c r="I22" i="65"/>
  <c r="J22" i="65" s="1"/>
  <c r="I23" i="65"/>
  <c r="J23" i="65" s="1"/>
  <c r="AN3" i="65"/>
  <c r="AI3" i="65"/>
  <c r="I10" i="64"/>
  <c r="J10" i="64" s="1"/>
  <c r="I11" i="64"/>
  <c r="J11" i="64" s="1"/>
  <c r="I12" i="64"/>
  <c r="J12" i="64" s="1"/>
  <c r="I13" i="64"/>
  <c r="J13" i="64" s="1"/>
  <c r="I14" i="64"/>
  <c r="J14" i="64" s="1"/>
  <c r="I18" i="64"/>
  <c r="J18" i="64" s="1"/>
  <c r="I19" i="64"/>
  <c r="J19" i="64" s="1"/>
  <c r="I20" i="64"/>
  <c r="J20" i="64" s="1"/>
  <c r="I23" i="64"/>
  <c r="J23" i="64" s="1"/>
  <c r="AN3" i="64"/>
  <c r="AN3" i="63"/>
  <c r="AI3" i="63"/>
  <c r="AN3" i="62"/>
  <c r="I9" i="61"/>
  <c r="J9" i="61" s="1"/>
  <c r="I10" i="61"/>
  <c r="J10" i="61" s="1"/>
  <c r="I11" i="61"/>
  <c r="J11" i="61" s="1"/>
  <c r="I13" i="61"/>
  <c r="J13" i="61" s="1"/>
  <c r="I15" i="61"/>
  <c r="J15" i="61" s="1"/>
  <c r="I16" i="61"/>
  <c r="J16" i="61" s="1"/>
  <c r="I17" i="61"/>
  <c r="J17" i="61" s="1"/>
  <c r="I18" i="61"/>
  <c r="J18" i="61" s="1"/>
  <c r="I19" i="61"/>
  <c r="J19" i="61" s="1"/>
  <c r="I20" i="61"/>
  <c r="J20" i="61" s="1"/>
  <c r="I21" i="61"/>
  <c r="J21" i="61" s="1"/>
  <c r="I22" i="61"/>
  <c r="J22" i="61" s="1"/>
  <c r="I23" i="61"/>
  <c r="J23" i="61" s="1"/>
  <c r="I9" i="60"/>
  <c r="J9" i="60" s="1"/>
  <c r="I10" i="60"/>
  <c r="J10" i="60" s="1"/>
  <c r="I11" i="60"/>
  <c r="J11" i="60" s="1"/>
  <c r="I12" i="60"/>
  <c r="J12" i="60" s="1"/>
  <c r="I13" i="60"/>
  <c r="J13" i="60" s="1"/>
  <c r="I14" i="60"/>
  <c r="J14" i="60" s="1"/>
  <c r="I15" i="60"/>
  <c r="J15" i="60" s="1"/>
  <c r="I16" i="60"/>
  <c r="J16" i="60" s="1"/>
  <c r="I17" i="60"/>
  <c r="J17" i="60" s="1"/>
  <c r="I18" i="60"/>
  <c r="J18" i="60" s="1"/>
  <c r="I19" i="60"/>
  <c r="J19" i="60" s="1"/>
  <c r="I20" i="60"/>
  <c r="J20" i="60" s="1"/>
  <c r="I21" i="60"/>
  <c r="J21" i="60" s="1"/>
  <c r="I23" i="60"/>
  <c r="J23" i="60" s="1"/>
  <c r="AN3" i="60"/>
  <c r="I9" i="59"/>
  <c r="J9" i="59" s="1"/>
  <c r="I10" i="59"/>
  <c r="J10" i="59" s="1"/>
  <c r="I11" i="59"/>
  <c r="J11" i="59" s="1"/>
  <c r="I12" i="59"/>
  <c r="J12" i="59" s="1"/>
  <c r="I13" i="59"/>
  <c r="J13" i="59" s="1"/>
  <c r="I14" i="59"/>
  <c r="J14" i="59" s="1"/>
  <c r="I15" i="59"/>
  <c r="J15" i="59" s="1"/>
  <c r="I16" i="59"/>
  <c r="J16" i="59" s="1"/>
  <c r="I17" i="59"/>
  <c r="J17" i="59" s="1"/>
  <c r="I18" i="59"/>
  <c r="J18" i="59" s="1"/>
  <c r="I19" i="59"/>
  <c r="J19" i="59" s="1"/>
  <c r="I20" i="59"/>
  <c r="J20" i="59" s="1"/>
  <c r="I21" i="59"/>
  <c r="J21" i="59" s="1"/>
  <c r="I22" i="59"/>
  <c r="J22" i="59" s="1"/>
  <c r="I23" i="59"/>
  <c r="J23" i="59" s="1"/>
  <c r="AE4" i="59"/>
  <c r="AN3" i="59"/>
  <c r="AN3" i="58"/>
  <c r="H9" i="21"/>
  <c r="I9" i="21" s="1"/>
  <c r="J9" i="21" s="1"/>
  <c r="H10" i="21"/>
  <c r="I10" i="21" s="1"/>
  <c r="J10" i="21" s="1"/>
  <c r="H11" i="21"/>
  <c r="I11" i="21" s="1"/>
  <c r="J11" i="21" s="1"/>
  <c r="H12" i="21"/>
  <c r="I12" i="21" s="1"/>
  <c r="J12" i="21" s="1"/>
  <c r="H13" i="21"/>
  <c r="I13" i="21" s="1"/>
  <c r="J13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19" i="21"/>
  <c r="I19" i="21" s="1"/>
  <c r="J19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H9" i="22"/>
  <c r="I9" i="22" s="1"/>
  <c r="J9" i="22" s="1"/>
  <c r="H10" i="22"/>
  <c r="I10" i="22" s="1"/>
  <c r="J10" i="22" s="1"/>
  <c r="H11" i="22"/>
  <c r="I11" i="22" s="1"/>
  <c r="J11" i="22" s="1"/>
  <c r="H12" i="22"/>
  <c r="I12" i="22" s="1"/>
  <c r="J12" i="22" s="1"/>
  <c r="H13" i="22"/>
  <c r="I13" i="22" s="1"/>
  <c r="J13" i="22" s="1"/>
  <c r="H14" i="22"/>
  <c r="I14" i="22" s="1"/>
  <c r="J14" i="22" s="1"/>
  <c r="H15" i="22"/>
  <c r="I15" i="22" s="1"/>
  <c r="J15" i="22" s="1"/>
  <c r="H16" i="22"/>
  <c r="I16" i="22" s="1"/>
  <c r="J16" i="22" s="1"/>
  <c r="H17" i="22"/>
  <c r="I17" i="22" s="1"/>
  <c r="J17" i="22" s="1"/>
  <c r="H18" i="22"/>
  <c r="I18" i="22" s="1"/>
  <c r="J18" i="22" s="1"/>
  <c r="H19" i="22"/>
  <c r="I19" i="22" s="1"/>
  <c r="J19" i="22" s="1"/>
  <c r="H20" i="22"/>
  <c r="I20" i="22" s="1"/>
  <c r="J20" i="22" s="1"/>
  <c r="H21" i="22"/>
  <c r="I21" i="22" s="1"/>
  <c r="J21" i="22" s="1"/>
  <c r="H22" i="22"/>
  <c r="I22" i="22" s="1"/>
  <c r="J22" i="22" s="1"/>
  <c r="H23" i="22"/>
  <c r="I23" i="22" s="1"/>
  <c r="J23" i="22" s="1"/>
  <c r="H9" i="25"/>
  <c r="I9" i="25" s="1"/>
  <c r="J9" i="25" s="1"/>
  <c r="H10" i="25"/>
  <c r="I10" i="25" s="1"/>
  <c r="J10" i="25" s="1"/>
  <c r="H11" i="25"/>
  <c r="I11" i="25" s="1"/>
  <c r="J11" i="25" s="1"/>
  <c r="H12" i="25"/>
  <c r="I12" i="25" s="1"/>
  <c r="J12" i="25" s="1"/>
  <c r="H13" i="25"/>
  <c r="I13" i="25" s="1"/>
  <c r="J13" i="25" s="1"/>
  <c r="H14" i="25"/>
  <c r="I14" i="25" s="1"/>
  <c r="J14" i="25" s="1"/>
  <c r="H15" i="25"/>
  <c r="I15" i="25" s="1"/>
  <c r="J15" i="25" s="1"/>
  <c r="H16" i="25"/>
  <c r="I16" i="25" s="1"/>
  <c r="J16" i="25" s="1"/>
  <c r="H17" i="25"/>
  <c r="I17" i="25" s="1"/>
  <c r="J17" i="25" s="1"/>
  <c r="H18" i="25"/>
  <c r="I18" i="25" s="1"/>
  <c r="J18" i="25" s="1"/>
  <c r="H19" i="25"/>
  <c r="I19" i="25" s="1"/>
  <c r="J19" i="25" s="1"/>
  <c r="H20" i="25"/>
  <c r="I20" i="25" s="1"/>
  <c r="J20" i="25" s="1"/>
  <c r="H21" i="25"/>
  <c r="I21" i="25" s="1"/>
  <c r="J21" i="25" s="1"/>
  <c r="H22" i="25"/>
  <c r="I22" i="25" s="1"/>
  <c r="J22" i="25" s="1"/>
  <c r="H23" i="25"/>
  <c r="I23" i="25" s="1"/>
  <c r="J23" i="25" s="1"/>
  <c r="H9" i="26"/>
  <c r="I9" i="26" s="1"/>
  <c r="J9" i="26" s="1"/>
  <c r="H10" i="26"/>
  <c r="I10" i="26" s="1"/>
  <c r="J10" i="26" s="1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9" i="29"/>
  <c r="I9" i="29" s="1"/>
  <c r="J9" i="29" s="1"/>
  <c r="H10" i="29"/>
  <c r="I10" i="29" s="1"/>
  <c r="J10" i="29" s="1"/>
  <c r="H11" i="29"/>
  <c r="I11" i="29" s="1"/>
  <c r="J11" i="29" s="1"/>
  <c r="H12" i="29"/>
  <c r="I12" i="29" s="1"/>
  <c r="J12" i="29" s="1"/>
  <c r="H13" i="29"/>
  <c r="I13" i="29" s="1"/>
  <c r="J13" i="29" s="1"/>
  <c r="H14" i="29"/>
  <c r="I14" i="29" s="1"/>
  <c r="J14" i="29" s="1"/>
  <c r="H15" i="29"/>
  <c r="I15" i="29" s="1"/>
  <c r="J15" i="29" s="1"/>
  <c r="H16" i="29"/>
  <c r="I16" i="29" s="1"/>
  <c r="J16" i="29" s="1"/>
  <c r="H17" i="29"/>
  <c r="I17" i="29" s="1"/>
  <c r="J17" i="29" s="1"/>
  <c r="H18" i="29"/>
  <c r="I18" i="29" s="1"/>
  <c r="J18" i="29" s="1"/>
  <c r="H19" i="29"/>
  <c r="I19" i="29" s="1"/>
  <c r="J19" i="29" s="1"/>
  <c r="H20" i="29"/>
  <c r="I20" i="29" s="1"/>
  <c r="J20" i="29" s="1"/>
  <c r="H21" i="29"/>
  <c r="I21" i="29" s="1"/>
  <c r="J21" i="29" s="1"/>
  <c r="H22" i="29"/>
  <c r="I22" i="29" s="1"/>
  <c r="J22" i="29" s="1"/>
  <c r="H23" i="29"/>
  <c r="I23" i="29" s="1"/>
  <c r="J23" i="29" s="1"/>
  <c r="H9" i="30"/>
  <c r="I9" i="30" s="1"/>
  <c r="J9" i="30" s="1"/>
  <c r="H10" i="30"/>
  <c r="I10" i="30" s="1"/>
  <c r="J10" i="30" s="1"/>
  <c r="H11" i="30"/>
  <c r="I11" i="30" s="1"/>
  <c r="J11" i="30" s="1"/>
  <c r="H12" i="30"/>
  <c r="I12" i="30" s="1"/>
  <c r="J12" i="30" s="1"/>
  <c r="H13" i="30"/>
  <c r="I13" i="30" s="1"/>
  <c r="J13" i="30" s="1"/>
  <c r="H14" i="30"/>
  <c r="I14" i="30" s="1"/>
  <c r="J14" i="30" s="1"/>
  <c r="H15" i="30"/>
  <c r="I15" i="30" s="1"/>
  <c r="J15" i="30" s="1"/>
  <c r="H16" i="30"/>
  <c r="I16" i="30" s="1"/>
  <c r="J16" i="30" s="1"/>
  <c r="H17" i="30"/>
  <c r="I17" i="30" s="1"/>
  <c r="J17" i="30" s="1"/>
  <c r="H18" i="30"/>
  <c r="I18" i="30" s="1"/>
  <c r="J18" i="30" s="1"/>
  <c r="H19" i="30"/>
  <c r="I19" i="30" s="1"/>
  <c r="J19" i="30" s="1"/>
  <c r="H20" i="30"/>
  <c r="I20" i="30" s="1"/>
  <c r="J20" i="30" s="1"/>
  <c r="H21" i="30"/>
  <c r="I21" i="30" s="1"/>
  <c r="J21" i="30" s="1"/>
  <c r="H22" i="30"/>
  <c r="I22" i="30" s="1"/>
  <c r="J22" i="30" s="1"/>
  <c r="H23" i="30"/>
  <c r="I23" i="30" s="1"/>
  <c r="J23" i="30" s="1"/>
  <c r="H9" i="34"/>
  <c r="I9" i="34" s="1"/>
  <c r="J9" i="34" s="1"/>
  <c r="H10" i="34"/>
  <c r="I10" i="34" s="1"/>
  <c r="J10" i="34" s="1"/>
  <c r="H11" i="34"/>
  <c r="I11" i="34" s="1"/>
  <c r="J11" i="34" s="1"/>
  <c r="H12" i="34"/>
  <c r="I12" i="34" s="1"/>
  <c r="J12" i="34" s="1"/>
  <c r="H13" i="34"/>
  <c r="I13" i="34" s="1"/>
  <c r="J13" i="34" s="1"/>
  <c r="H14" i="34"/>
  <c r="I14" i="34" s="1"/>
  <c r="J14" i="34" s="1"/>
  <c r="H15" i="34"/>
  <c r="I15" i="34" s="1"/>
  <c r="J15" i="34" s="1"/>
  <c r="H16" i="34"/>
  <c r="I16" i="34" s="1"/>
  <c r="J16" i="34" s="1"/>
  <c r="H17" i="34"/>
  <c r="I17" i="34" s="1"/>
  <c r="J17" i="34" s="1"/>
  <c r="H18" i="34"/>
  <c r="I18" i="34" s="1"/>
  <c r="J18" i="34" s="1"/>
  <c r="H19" i="34"/>
  <c r="I19" i="34" s="1"/>
  <c r="J19" i="34" s="1"/>
  <c r="H20" i="34"/>
  <c r="I20" i="34" s="1"/>
  <c r="J20" i="34" s="1"/>
  <c r="H21" i="34"/>
  <c r="I21" i="34" s="1"/>
  <c r="J21" i="34" s="1"/>
  <c r="H22" i="34"/>
  <c r="I22" i="34" s="1"/>
  <c r="J22" i="34" s="1"/>
  <c r="H23" i="34"/>
  <c r="I23" i="34" s="1"/>
  <c r="J23" i="34" s="1"/>
  <c r="H9" i="36"/>
  <c r="I9" i="36" s="1"/>
  <c r="J9" i="36" s="1"/>
  <c r="H10" i="36"/>
  <c r="I10" i="36" s="1"/>
  <c r="J10" i="36" s="1"/>
  <c r="H11" i="36"/>
  <c r="I11" i="36" s="1"/>
  <c r="J11" i="36" s="1"/>
  <c r="H12" i="36"/>
  <c r="I12" i="36" s="1"/>
  <c r="J12" i="36" s="1"/>
  <c r="H13" i="36"/>
  <c r="I13" i="36" s="1"/>
  <c r="J13" i="36" s="1"/>
  <c r="H14" i="36"/>
  <c r="I14" i="36" s="1"/>
  <c r="J14" i="36" s="1"/>
  <c r="H15" i="36"/>
  <c r="I15" i="36" s="1"/>
  <c r="J15" i="36" s="1"/>
  <c r="H16" i="36"/>
  <c r="I16" i="36" s="1"/>
  <c r="J16" i="36" s="1"/>
  <c r="H17" i="36"/>
  <c r="I17" i="36" s="1"/>
  <c r="J17" i="36" s="1"/>
  <c r="H18" i="36"/>
  <c r="I18" i="36" s="1"/>
  <c r="J18" i="36" s="1"/>
  <c r="H19" i="36"/>
  <c r="I19" i="36" s="1"/>
  <c r="J19" i="36" s="1"/>
  <c r="H20" i="36"/>
  <c r="I20" i="36" s="1"/>
  <c r="J20" i="36" s="1"/>
  <c r="H21" i="36"/>
  <c r="I21" i="36" s="1"/>
  <c r="J21" i="36" s="1"/>
  <c r="H22" i="36"/>
  <c r="I22" i="36" s="1"/>
  <c r="J22" i="36" s="1"/>
  <c r="H23" i="36"/>
  <c r="I23" i="36" s="1"/>
  <c r="J23" i="36" s="1"/>
  <c r="H9" i="39"/>
  <c r="I9" i="39" s="1"/>
  <c r="J9" i="39" s="1"/>
  <c r="H10" i="39"/>
  <c r="I10" i="39" s="1"/>
  <c r="J10" i="39" s="1"/>
  <c r="H11" i="39"/>
  <c r="I11" i="39" s="1"/>
  <c r="J11" i="39" s="1"/>
  <c r="H12" i="39"/>
  <c r="I12" i="39" s="1"/>
  <c r="J12" i="39" s="1"/>
  <c r="H13" i="39"/>
  <c r="I13" i="39" s="1"/>
  <c r="J13" i="39" s="1"/>
  <c r="H14" i="39"/>
  <c r="I14" i="39" s="1"/>
  <c r="J14" i="39" s="1"/>
  <c r="H15" i="39"/>
  <c r="I15" i="39" s="1"/>
  <c r="J15" i="39" s="1"/>
  <c r="H16" i="39"/>
  <c r="I16" i="39" s="1"/>
  <c r="J16" i="39" s="1"/>
  <c r="H17" i="39"/>
  <c r="I17" i="39" s="1"/>
  <c r="J17" i="39" s="1"/>
  <c r="H18" i="39"/>
  <c r="I18" i="39" s="1"/>
  <c r="J18" i="39" s="1"/>
  <c r="H19" i="39"/>
  <c r="I19" i="39" s="1"/>
  <c r="J19" i="39" s="1"/>
  <c r="H20" i="39"/>
  <c r="I20" i="39" s="1"/>
  <c r="J20" i="39" s="1"/>
  <c r="H21" i="39"/>
  <c r="I21" i="39" s="1"/>
  <c r="J21" i="39" s="1"/>
  <c r="H22" i="39"/>
  <c r="I22" i="39" s="1"/>
  <c r="J22" i="39" s="1"/>
  <c r="H23" i="39"/>
  <c r="I23" i="39" s="1"/>
  <c r="J23" i="39" s="1"/>
  <c r="H9" i="40"/>
  <c r="I9" i="40" s="1"/>
  <c r="J9" i="40" s="1"/>
  <c r="H10" i="40"/>
  <c r="I10" i="40" s="1"/>
  <c r="J10" i="40" s="1"/>
  <c r="H11" i="40"/>
  <c r="I11" i="40" s="1"/>
  <c r="J11" i="40" s="1"/>
  <c r="H12" i="40"/>
  <c r="I12" i="40" s="1"/>
  <c r="J12" i="40" s="1"/>
  <c r="H13" i="40"/>
  <c r="I13" i="40" s="1"/>
  <c r="J13" i="40" s="1"/>
  <c r="H14" i="40"/>
  <c r="I14" i="40" s="1"/>
  <c r="J14" i="40" s="1"/>
  <c r="H15" i="40"/>
  <c r="I15" i="40" s="1"/>
  <c r="J15" i="40" s="1"/>
  <c r="H16" i="40"/>
  <c r="I16" i="40" s="1"/>
  <c r="J16" i="40" s="1"/>
  <c r="H17" i="40"/>
  <c r="I17" i="40" s="1"/>
  <c r="J17" i="40" s="1"/>
  <c r="H18" i="40"/>
  <c r="I18" i="40" s="1"/>
  <c r="J18" i="40" s="1"/>
  <c r="H19" i="40"/>
  <c r="I19" i="40" s="1"/>
  <c r="J19" i="40" s="1"/>
  <c r="H20" i="40"/>
  <c r="I20" i="40" s="1"/>
  <c r="J20" i="40" s="1"/>
  <c r="H21" i="40"/>
  <c r="I21" i="40" s="1"/>
  <c r="J21" i="40" s="1"/>
  <c r="H22" i="40"/>
  <c r="I22" i="40" s="1"/>
  <c r="J22" i="40" s="1"/>
  <c r="H23" i="40"/>
  <c r="I23" i="40" s="1"/>
  <c r="J23" i="40" s="1"/>
  <c r="AH4" i="55"/>
  <c r="AH3" i="55"/>
  <c r="AE4" i="55"/>
  <c r="AF4" i="55"/>
  <c r="AG4" i="55"/>
  <c r="W5" i="55"/>
  <c r="AH4" i="54"/>
  <c r="AH3" i="54"/>
  <c r="AE4" i="54"/>
  <c r="AF4" i="54"/>
  <c r="AG4" i="54"/>
  <c r="W5" i="54"/>
  <c r="AH4" i="53"/>
  <c r="AH3" i="53"/>
  <c r="AE4" i="53"/>
  <c r="AF4" i="53"/>
  <c r="AG4" i="53"/>
  <c r="W5" i="53"/>
  <c r="AH4" i="52"/>
  <c r="AH3" i="52"/>
  <c r="AE4" i="52"/>
  <c r="AF4" i="52"/>
  <c r="AG4" i="52"/>
  <c r="W5" i="52"/>
  <c r="AH4" i="51"/>
  <c r="AH3" i="51"/>
  <c r="AE4" i="51"/>
  <c r="AF4" i="51"/>
  <c r="AG4" i="51"/>
  <c r="W5" i="51"/>
  <c r="AR3" i="50"/>
  <c r="AQ4" i="50"/>
  <c r="AE4" i="50"/>
  <c r="AF4" i="50"/>
  <c r="AO4" i="50" s="1"/>
  <c r="AG4" i="50"/>
  <c r="AP4" i="50" s="1"/>
  <c r="W5" i="50"/>
  <c r="AH4" i="49"/>
  <c r="AH3" i="49"/>
  <c r="AE4" i="49"/>
  <c r="AF4" i="49"/>
  <c r="AG4" i="49"/>
  <c r="W5" i="49"/>
  <c r="AR3" i="48"/>
  <c r="AQ4" i="48"/>
  <c r="AE4" i="48"/>
  <c r="AF4" i="48"/>
  <c r="AO4" i="48" s="1"/>
  <c r="AG4" i="48"/>
  <c r="AP4" i="48" s="1"/>
  <c r="W5" i="48"/>
  <c r="AH4" i="47"/>
  <c r="AH3" i="47"/>
  <c r="AE4" i="47"/>
  <c r="AF4" i="47"/>
  <c r="AG4" i="47"/>
  <c r="W5" i="47"/>
  <c r="AH4" i="46"/>
  <c r="AH3" i="46"/>
  <c r="AE4" i="46"/>
  <c r="AF4" i="46"/>
  <c r="AG4" i="46"/>
  <c r="W5" i="46"/>
  <c r="AH4" i="45"/>
  <c r="AH3" i="45"/>
  <c r="AH4" i="44"/>
  <c r="AH3" i="44"/>
  <c r="AE4" i="44"/>
  <c r="AF4" i="44"/>
  <c r="AG4" i="44"/>
  <c r="W5" i="44"/>
  <c r="AH4" i="43"/>
  <c r="AH3" i="43"/>
  <c r="AE4" i="43"/>
  <c r="AF4" i="43"/>
  <c r="AG4" i="43"/>
  <c r="W5" i="43"/>
  <c r="AR3" i="42"/>
  <c r="AQ4" i="42"/>
  <c r="AE4" i="42"/>
  <c r="AF4" i="42"/>
  <c r="AO4" i="42" s="1"/>
  <c r="AG4" i="42"/>
  <c r="AP4" i="42" s="1"/>
  <c r="W5" i="42"/>
  <c r="AR3" i="41"/>
  <c r="AE4" i="41"/>
  <c r="AF4" i="41"/>
  <c r="AG4" i="41"/>
  <c r="W5" i="41"/>
  <c r="AR3" i="40"/>
  <c r="I7" i="40"/>
  <c r="J7" i="40" s="1"/>
  <c r="I5" i="40"/>
  <c r="J5" i="40" s="1"/>
  <c r="AE4" i="40"/>
  <c r="AF4" i="40"/>
  <c r="AG4" i="40"/>
  <c r="W5" i="40"/>
  <c r="AR3" i="39"/>
  <c r="I8" i="39"/>
  <c r="J8" i="39" s="1"/>
  <c r="I7" i="39"/>
  <c r="J7" i="39" s="1"/>
  <c r="I4" i="39"/>
  <c r="J4" i="39" s="1"/>
  <c r="K4" i="39" s="1"/>
  <c r="AE4" i="39"/>
  <c r="AF4" i="39"/>
  <c r="AG4" i="39"/>
  <c r="W5" i="39"/>
  <c r="AE4" i="38"/>
  <c r="AF4" i="38"/>
  <c r="AO4" i="38" s="1"/>
  <c r="AG4" i="38"/>
  <c r="AP4" i="38" s="1"/>
  <c r="W5" i="38"/>
  <c r="AR3" i="37"/>
  <c r="AQ4" i="37"/>
  <c r="AE4" i="37"/>
  <c r="AF4" i="37"/>
  <c r="AO4" i="37" s="1"/>
  <c r="AG4" i="37"/>
  <c r="AP4" i="37" s="1"/>
  <c r="W5" i="37"/>
  <c r="AR3" i="36"/>
  <c r="I5" i="36"/>
  <c r="J5" i="36" s="1"/>
  <c r="I4" i="36"/>
  <c r="J4" i="36" s="1"/>
  <c r="K4" i="36" s="1"/>
  <c r="AE4" i="36"/>
  <c r="AF4" i="36"/>
  <c r="AG4" i="36"/>
  <c r="W5" i="36"/>
  <c r="AQ4" i="35"/>
  <c r="I7" i="34"/>
  <c r="J7" i="34" s="1"/>
  <c r="I5" i="34"/>
  <c r="J5" i="34" s="1"/>
  <c r="I4" i="34"/>
  <c r="J4" i="34" s="1"/>
  <c r="K4" i="34" s="1"/>
  <c r="AE4" i="34"/>
  <c r="AF4" i="34"/>
  <c r="AG4" i="34"/>
  <c r="W5" i="34"/>
  <c r="AR3" i="33"/>
  <c r="AQ4" i="33"/>
  <c r="AF4" i="33"/>
  <c r="AO4" i="33" s="1"/>
  <c r="AG4" i="33"/>
  <c r="AP4" i="33" s="1"/>
  <c r="W5" i="33"/>
  <c r="AR3" i="32"/>
  <c r="AE4" i="32"/>
  <c r="AF4" i="32"/>
  <c r="AG4" i="32"/>
  <c r="W5" i="32"/>
  <c r="AR3" i="31"/>
  <c r="AQ4" i="31"/>
  <c r="AE4" i="31"/>
  <c r="AF4" i="31"/>
  <c r="AO4" i="31" s="1"/>
  <c r="AG4" i="31"/>
  <c r="AP4" i="31" s="1"/>
  <c r="W5" i="31"/>
  <c r="I6" i="30"/>
  <c r="J6" i="30" s="1"/>
  <c r="AE4" i="30"/>
  <c r="AF4" i="30"/>
  <c r="AG4" i="30"/>
  <c r="W5" i="30"/>
  <c r="AR3" i="29"/>
  <c r="I6" i="29"/>
  <c r="J6" i="29" s="1"/>
  <c r="AE4" i="29"/>
  <c r="AF4" i="29"/>
  <c r="AG4" i="29"/>
  <c r="W5" i="29"/>
  <c r="AQ4" i="28"/>
  <c r="AE4" i="28"/>
  <c r="AF4" i="28"/>
  <c r="AO4" i="28" s="1"/>
  <c r="AG4" i="28"/>
  <c r="AP4" i="28" s="1"/>
  <c r="W5" i="28"/>
  <c r="AR3" i="27"/>
  <c r="AQ4" i="27"/>
  <c r="AE4" i="27"/>
  <c r="AF4" i="27"/>
  <c r="AO4" i="27" s="1"/>
  <c r="AG4" i="27"/>
  <c r="AP4" i="27" s="1"/>
  <c r="W5" i="27"/>
  <c r="AR3" i="26"/>
  <c r="I6" i="26"/>
  <c r="J6" i="26" s="1"/>
  <c r="I5" i="26"/>
  <c r="J5" i="26" s="1"/>
  <c r="AE4" i="26"/>
  <c r="AF4" i="26"/>
  <c r="AG4" i="26"/>
  <c r="W5" i="26"/>
  <c r="AR3" i="25"/>
  <c r="I8" i="25"/>
  <c r="J8" i="25" s="1"/>
  <c r="I7" i="25"/>
  <c r="J7" i="25" s="1"/>
  <c r="I6" i="25"/>
  <c r="J6" i="25" s="1"/>
  <c r="I5" i="25"/>
  <c r="J5" i="25" s="1"/>
  <c r="I4" i="25"/>
  <c r="J4" i="25" s="1"/>
  <c r="K4" i="25" s="1"/>
  <c r="AE4" i="25"/>
  <c r="AF4" i="25"/>
  <c r="AG4" i="25"/>
  <c r="W5" i="25"/>
  <c r="AR3" i="24"/>
  <c r="AQ4" i="24"/>
  <c r="AE4" i="24"/>
  <c r="AF4" i="24"/>
  <c r="AO4" i="24" s="1"/>
  <c r="AG4" i="24"/>
  <c r="AP4" i="24" s="1"/>
  <c r="W5" i="24"/>
  <c r="AR3" i="23"/>
  <c r="AQ4" i="23"/>
  <c r="W5" i="23"/>
  <c r="AH4" i="22"/>
  <c r="AH3" i="22"/>
  <c r="I5" i="22"/>
  <c r="J5" i="22" s="1"/>
  <c r="AE4" i="22"/>
  <c r="AF4" i="22"/>
  <c r="AG4" i="22"/>
  <c r="W5" i="22"/>
  <c r="AR3" i="21"/>
  <c r="I8" i="21"/>
  <c r="J8" i="21" s="1"/>
  <c r="I7" i="21"/>
  <c r="J7" i="21" s="1"/>
  <c r="I6" i="21"/>
  <c r="J6" i="21" s="1"/>
  <c r="I5" i="21"/>
  <c r="J5" i="21" s="1"/>
  <c r="I4" i="21"/>
  <c r="J4" i="21" s="1"/>
  <c r="K4" i="21" s="1"/>
  <c r="AE4" i="21"/>
  <c r="AF4" i="21"/>
  <c r="AG4" i="21"/>
  <c r="W5" i="21"/>
  <c r="AQ4" i="19"/>
  <c r="AE4" i="19"/>
  <c r="AF4" i="19"/>
  <c r="AO4" i="19" s="1"/>
  <c r="AG4" i="19"/>
  <c r="AP4" i="19" s="1"/>
  <c r="W5" i="19"/>
  <c r="AQ4" i="17"/>
  <c r="AH4" i="16"/>
  <c r="AH3" i="16"/>
  <c r="AE4" i="16"/>
  <c r="AF4" i="16"/>
  <c r="AG4" i="16"/>
  <c r="W5" i="16"/>
  <c r="AF3" i="9"/>
  <c r="H10" i="12"/>
  <c r="I10" i="12" s="1"/>
  <c r="J10" i="12" s="1"/>
  <c r="H11" i="12"/>
  <c r="I11" i="12" s="1"/>
  <c r="J11" i="12" s="1"/>
  <c r="H12" i="12"/>
  <c r="I12" i="12" s="1"/>
  <c r="J12" i="12" s="1"/>
  <c r="H13" i="12"/>
  <c r="I13" i="12" s="1"/>
  <c r="J13" i="12" s="1"/>
  <c r="H14" i="12"/>
  <c r="I14" i="12" s="1"/>
  <c r="J14" i="12" s="1"/>
  <c r="H15" i="12"/>
  <c r="I15" i="12" s="1"/>
  <c r="J15" i="12" s="1"/>
  <c r="H16" i="12"/>
  <c r="I16" i="12" s="1"/>
  <c r="J16" i="12" s="1"/>
  <c r="H17" i="12"/>
  <c r="I17" i="12" s="1"/>
  <c r="J17" i="12" s="1"/>
  <c r="H18" i="12"/>
  <c r="I18" i="12" s="1"/>
  <c r="J18" i="12" s="1"/>
  <c r="H19" i="12"/>
  <c r="I19" i="12" s="1"/>
  <c r="J19" i="12" s="1"/>
  <c r="H20" i="12"/>
  <c r="I20" i="12" s="1"/>
  <c r="J20" i="12" s="1"/>
  <c r="H21" i="12"/>
  <c r="I21" i="12" s="1"/>
  <c r="J21" i="12" s="1"/>
  <c r="H22" i="12"/>
  <c r="I22" i="12" s="1"/>
  <c r="J22" i="12" s="1"/>
  <c r="H23" i="12"/>
  <c r="I23" i="12" s="1"/>
  <c r="J23" i="12" s="1"/>
  <c r="H10" i="14"/>
  <c r="I10" i="14" s="1"/>
  <c r="J10" i="14" s="1"/>
  <c r="H11" i="14"/>
  <c r="I11" i="14" s="1"/>
  <c r="J11" i="14" s="1"/>
  <c r="H12" i="14"/>
  <c r="I12" i="14" s="1"/>
  <c r="J12" i="14" s="1"/>
  <c r="H13" i="14"/>
  <c r="I13" i="14" s="1"/>
  <c r="J13" i="14" s="1"/>
  <c r="H14" i="14"/>
  <c r="I14" i="14" s="1"/>
  <c r="J14" i="14" s="1"/>
  <c r="H15" i="14"/>
  <c r="I15" i="14" s="1"/>
  <c r="J15" i="14" s="1"/>
  <c r="H16" i="14"/>
  <c r="I16" i="14" s="1"/>
  <c r="J16" i="14" s="1"/>
  <c r="H17" i="14"/>
  <c r="I17" i="14" s="1"/>
  <c r="J17" i="14" s="1"/>
  <c r="H18" i="14"/>
  <c r="I18" i="14" s="1"/>
  <c r="J18" i="14" s="1"/>
  <c r="H19" i="14"/>
  <c r="I19" i="14" s="1"/>
  <c r="J19" i="14" s="1"/>
  <c r="H20" i="14"/>
  <c r="I20" i="14" s="1"/>
  <c r="J20" i="14" s="1"/>
  <c r="H21" i="14"/>
  <c r="I21" i="14" s="1"/>
  <c r="J21" i="14" s="1"/>
  <c r="H22" i="14"/>
  <c r="I22" i="14" s="1"/>
  <c r="J22" i="14" s="1"/>
  <c r="H23" i="14"/>
  <c r="I23" i="14" s="1"/>
  <c r="J23" i="14" s="1"/>
  <c r="W5" i="15"/>
  <c r="AG4" i="15"/>
  <c r="AF4" i="15"/>
  <c r="AE4" i="15"/>
  <c r="AN3" i="15"/>
  <c r="AH4" i="14"/>
  <c r="AH3" i="14"/>
  <c r="I7" i="14"/>
  <c r="J7" i="14" s="1"/>
  <c r="I4" i="14"/>
  <c r="J4" i="14" s="1"/>
  <c r="K4" i="14" s="1"/>
  <c r="AE4" i="14"/>
  <c r="AF4" i="14"/>
  <c r="AG4" i="14"/>
  <c r="W5" i="14"/>
  <c r="W5" i="13"/>
  <c r="AG4" i="13"/>
  <c r="AF4" i="13"/>
  <c r="AE4" i="13"/>
  <c r="AN3" i="13"/>
  <c r="AI3" i="13"/>
  <c r="AH4" i="12"/>
  <c r="AH3" i="12"/>
  <c r="I9" i="12"/>
  <c r="J9" i="12" s="1"/>
  <c r="I8" i="12"/>
  <c r="J8" i="12" s="1"/>
  <c r="I7" i="12"/>
  <c r="J7" i="12" s="1"/>
  <c r="I6" i="12"/>
  <c r="J6" i="12" s="1"/>
  <c r="I5" i="12"/>
  <c r="J5" i="12" s="1"/>
  <c r="I4" i="12"/>
  <c r="J4" i="12" s="1"/>
  <c r="K4" i="12" s="1"/>
  <c r="AE4" i="12"/>
  <c r="AF4" i="12"/>
  <c r="AG4" i="12"/>
  <c r="W5" i="12"/>
  <c r="U4" i="11"/>
  <c r="X4" i="11" s="1"/>
  <c r="AN3" i="11"/>
  <c r="AI3" i="11"/>
  <c r="I23" i="2"/>
  <c r="J23" i="2" s="1"/>
  <c r="I21" i="2"/>
  <c r="J21" i="2" s="1"/>
  <c r="I10" i="2"/>
  <c r="J10" i="2" s="1"/>
  <c r="I8" i="2"/>
  <c r="J8" i="2" s="1"/>
  <c r="I5" i="2"/>
  <c r="J5" i="2" s="1"/>
  <c r="AH4" i="2"/>
  <c r="Z4" i="2"/>
  <c r="AQ3" i="2"/>
  <c r="AI3" i="2"/>
  <c r="W5" i="10"/>
  <c r="AG4" i="10"/>
  <c r="AP4" i="10" s="1"/>
  <c r="AF4" i="10"/>
  <c r="AO4" i="10" s="1"/>
  <c r="AN3" i="10"/>
  <c r="AI3" i="10"/>
  <c r="X4" i="9"/>
  <c r="Z4" i="9" s="1"/>
  <c r="W5" i="60" l="1"/>
  <c r="AE4" i="71"/>
  <c r="AI3" i="66"/>
  <c r="AR3" i="66" s="1"/>
  <c r="AG4" i="68"/>
  <c r="AO4" i="62"/>
  <c r="AF4" i="98"/>
  <c r="AI3" i="60"/>
  <c r="W5" i="88"/>
  <c r="K5" i="61"/>
  <c r="K6" i="61" s="1"/>
  <c r="AI3" i="58"/>
  <c r="AR3" i="58" s="1"/>
  <c r="K5" i="64"/>
  <c r="AG4" i="75"/>
  <c r="AP4" i="75" s="1"/>
  <c r="AE4" i="23"/>
  <c r="AI3" i="61"/>
  <c r="AG4" i="64"/>
  <c r="AP4" i="64" s="1"/>
  <c r="AP4" i="68"/>
  <c r="W5" i="79"/>
  <c r="AE4" i="85"/>
  <c r="AF4" i="90"/>
  <c r="AO4" i="60"/>
  <c r="AG4" i="23"/>
  <c r="AP4" i="23" s="1"/>
  <c r="AF4" i="91"/>
  <c r="AG4" i="91"/>
  <c r="W5" i="62"/>
  <c r="W5" i="64"/>
  <c r="W5" i="66"/>
  <c r="AG4" i="85"/>
  <c r="K5" i="60"/>
  <c r="K5" i="80"/>
  <c r="K6" i="80" s="1"/>
  <c r="AF4" i="74"/>
  <c r="AO4" i="74" s="1"/>
  <c r="AE4" i="83"/>
  <c r="AG4" i="45"/>
  <c r="AE4" i="69"/>
  <c r="AF4" i="75"/>
  <c r="AO4" i="75" s="1"/>
  <c r="W5" i="82"/>
  <c r="AG4" i="89"/>
  <c r="K5" i="59"/>
  <c r="K6" i="59" s="1"/>
  <c r="AI3" i="64"/>
  <c r="K5" i="72"/>
  <c r="K6" i="72" s="1"/>
  <c r="K7" i="72" s="1"/>
  <c r="AO4" i="76"/>
  <c r="AF4" i="82"/>
  <c r="AE4" i="82"/>
  <c r="AN4" i="82" s="1"/>
  <c r="AI3" i="59"/>
  <c r="W5" i="67"/>
  <c r="AP4" i="76"/>
  <c r="AQ4" i="65"/>
  <c r="K7" i="59"/>
  <c r="K8" i="59" s="1"/>
  <c r="AO4" i="39"/>
  <c r="AP4" i="2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8" i="72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5" i="65"/>
  <c r="K9" i="59"/>
  <c r="K10" i="59" s="1"/>
  <c r="K11" i="59" s="1"/>
  <c r="K12" i="59" s="1"/>
  <c r="K13" i="59" s="1"/>
  <c r="K14" i="59" s="1"/>
  <c r="K15" i="59" s="1"/>
  <c r="K16" i="59" s="1"/>
  <c r="K17" i="59" s="1"/>
  <c r="K18" i="59" s="1"/>
  <c r="K19" i="59" s="1"/>
  <c r="K20" i="59" s="1"/>
  <c r="K21" i="59" s="1"/>
  <c r="K22" i="59" s="1"/>
  <c r="K23" i="59" s="1"/>
  <c r="AO4" i="29"/>
  <c r="AG4" i="60"/>
  <c r="AP4" i="60" s="1"/>
  <c r="K6" i="64"/>
  <c r="K7" i="64" s="1"/>
  <c r="K8" i="64" s="1"/>
  <c r="K9" i="64" s="1"/>
  <c r="K10" i="64" s="1"/>
  <c r="K11" i="64" s="1"/>
  <c r="K12" i="64" s="1"/>
  <c r="K13" i="64" s="1"/>
  <c r="K14" i="64" s="1"/>
  <c r="K15" i="64" s="1"/>
  <c r="K16" i="64" s="1"/>
  <c r="K17" i="64" s="1"/>
  <c r="K18" i="64" s="1"/>
  <c r="K19" i="64" s="1"/>
  <c r="K20" i="64" s="1"/>
  <c r="K21" i="64" s="1"/>
  <c r="K22" i="64" s="1"/>
  <c r="K23" i="64" s="1"/>
  <c r="AF4" i="68"/>
  <c r="AO4" i="68" s="1"/>
  <c r="W5" i="77"/>
  <c r="Y5" i="77" s="1"/>
  <c r="AG4" i="88"/>
  <c r="W5" i="95"/>
  <c r="Y5" i="95" s="1"/>
  <c r="AE4" i="98"/>
  <c r="AO4" i="80"/>
  <c r="AO4" i="22"/>
  <c r="W5" i="68"/>
  <c r="Y5" i="68" s="1"/>
  <c r="AF4" i="71"/>
  <c r="AO4" i="71" s="1"/>
  <c r="AE4" i="72"/>
  <c r="AN4" i="72" s="1"/>
  <c r="AP4" i="80"/>
  <c r="AG4" i="98"/>
  <c r="AP4" i="98" s="1"/>
  <c r="AE4" i="104"/>
  <c r="K6" i="65"/>
  <c r="K7" i="65" s="1"/>
  <c r="K8" i="65" s="1"/>
  <c r="K9" i="65" s="1"/>
  <c r="K10" i="65" s="1"/>
  <c r="K11" i="65" s="1"/>
  <c r="K12" i="65" s="1"/>
  <c r="K13" i="65" s="1"/>
  <c r="K14" i="65" s="1"/>
  <c r="K15" i="65" s="1"/>
  <c r="K16" i="65" s="1"/>
  <c r="K17" i="65" s="1"/>
  <c r="K18" i="65" s="1"/>
  <c r="K19" i="65" s="1"/>
  <c r="K20" i="65" s="1"/>
  <c r="K21" i="65" s="1"/>
  <c r="K22" i="65" s="1"/>
  <c r="K23" i="65" s="1"/>
  <c r="K6" i="60"/>
  <c r="K7" i="60" s="1"/>
  <c r="K8" i="60" s="1"/>
  <c r="K9" i="60" s="1"/>
  <c r="K10" i="60" s="1"/>
  <c r="K11" i="60" s="1"/>
  <c r="K12" i="60" s="1"/>
  <c r="K13" i="60" s="1"/>
  <c r="K14" i="60" s="1"/>
  <c r="K15" i="60" s="1"/>
  <c r="K16" i="60" s="1"/>
  <c r="K17" i="60" s="1"/>
  <c r="K18" i="60" s="1"/>
  <c r="K19" i="60" s="1"/>
  <c r="K20" i="60" s="1"/>
  <c r="K21" i="60" s="1"/>
  <c r="K22" i="60" s="1"/>
  <c r="K23" i="60" s="1"/>
  <c r="AG4" i="71"/>
  <c r="AP4" i="71" s="1"/>
  <c r="AF4" i="72"/>
  <c r="AO4" i="72" s="1"/>
  <c r="AE4" i="77"/>
  <c r="AN4" i="77" s="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AF4" i="104"/>
  <c r="AP4" i="66"/>
  <c r="AQ4" i="59"/>
  <c r="AE4" i="60"/>
  <c r="AG4" i="72"/>
  <c r="AP4" i="72" s="1"/>
  <c r="AF4" i="77"/>
  <c r="AO4" i="77" s="1"/>
  <c r="AI3" i="78"/>
  <c r="AR3" i="78" s="1"/>
  <c r="AE4" i="88"/>
  <c r="AI4" i="88" s="1"/>
  <c r="AG4" i="104"/>
  <c r="K5" i="68"/>
  <c r="K6" i="68" s="1"/>
  <c r="K7" i="68" s="1"/>
  <c r="K8" i="68" s="1"/>
  <c r="K9" i="68" s="1"/>
  <c r="K10" i="68" s="1"/>
  <c r="K11" i="68" s="1"/>
  <c r="K12" i="68" s="1"/>
  <c r="K13" i="68" s="1"/>
  <c r="K14" i="68" s="1"/>
  <c r="K15" i="68" s="1"/>
  <c r="K16" i="68" s="1"/>
  <c r="K17" i="68" s="1"/>
  <c r="K18" i="68" s="1"/>
  <c r="K19" i="68" s="1"/>
  <c r="K20" i="68" s="1"/>
  <c r="K21" i="68" s="1"/>
  <c r="K22" i="68" s="1"/>
  <c r="K23" i="68" s="1"/>
  <c r="AP4" i="36"/>
  <c r="AI3" i="62"/>
  <c r="AR3" i="62" s="1"/>
  <c r="W5" i="89"/>
  <c r="Y5" i="89" s="1"/>
  <c r="AE4" i="102"/>
  <c r="AN4" i="102" s="1"/>
  <c r="K5" i="69"/>
  <c r="K6" i="69" s="1"/>
  <c r="K7" i="69" s="1"/>
  <c r="K8" i="69" s="1"/>
  <c r="K9" i="69" s="1"/>
  <c r="K10" i="69" s="1"/>
  <c r="K11" i="69" s="1"/>
  <c r="K12" i="69" s="1"/>
  <c r="K13" i="69" s="1"/>
  <c r="K14" i="69" s="1"/>
  <c r="K15" i="69" s="1"/>
  <c r="K16" i="69" s="1"/>
  <c r="K17" i="69" s="1"/>
  <c r="K18" i="69" s="1"/>
  <c r="K19" i="69" s="1"/>
  <c r="K20" i="69" s="1"/>
  <c r="K21" i="69" s="1"/>
  <c r="K22" i="69" s="1"/>
  <c r="K23" i="69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AF4" i="69"/>
  <c r="AO4" i="69" s="1"/>
  <c r="AG4" i="74"/>
  <c r="AP4" i="74" s="1"/>
  <c r="AF4" i="83"/>
  <c r="AO4" i="21"/>
  <c r="K5" i="22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AO4" i="36"/>
  <c r="AE4" i="45"/>
  <c r="AF4" i="58"/>
  <c r="AO4" i="58" s="1"/>
  <c r="AE4" i="63"/>
  <c r="AG4" i="69"/>
  <c r="AP4" i="69" s="1"/>
  <c r="AF4" i="70"/>
  <c r="AO4" i="70" s="1"/>
  <c r="W5" i="74"/>
  <c r="Y5" i="74" s="1"/>
  <c r="W5" i="75"/>
  <c r="Y5" i="7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AG4" i="83"/>
  <c r="AO4" i="26"/>
  <c r="AG4" i="58"/>
  <c r="AP4" i="58" s="1"/>
  <c r="AF4" i="63"/>
  <c r="AO4" i="63" s="1"/>
  <c r="AE4" i="66"/>
  <c r="AN4" i="66" s="1"/>
  <c r="AE4" i="67"/>
  <c r="AG4" i="70"/>
  <c r="AP4" i="70" s="1"/>
  <c r="AI3" i="74"/>
  <c r="AR3" i="74" s="1"/>
  <c r="AI3" i="79"/>
  <c r="AR3" i="79" s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AE4" i="96"/>
  <c r="AE4" i="105"/>
  <c r="AF4" i="45"/>
  <c r="AE4" i="58"/>
  <c r="AN4" i="58" s="1"/>
  <c r="AG4" i="63"/>
  <c r="AP4" i="63" s="1"/>
  <c r="AF4" i="66"/>
  <c r="AO4" i="66" s="1"/>
  <c r="AF4" i="67"/>
  <c r="AO4" i="67" s="1"/>
  <c r="W5" i="70"/>
  <c r="Y5" i="70" s="1"/>
  <c r="AE4" i="89"/>
  <c r="AI4" i="89" s="1"/>
  <c r="AE4" i="95"/>
  <c r="AG4" i="96"/>
  <c r="AF4" i="105"/>
  <c r="AQ4" i="2"/>
  <c r="AP4" i="25"/>
  <c r="AP4" i="22"/>
  <c r="AO4" i="25"/>
  <c r="AP4" i="39"/>
  <c r="AI3" i="71"/>
  <c r="AR3" i="71" s="1"/>
  <c r="AP4" i="77"/>
  <c r="AE4" i="90"/>
  <c r="AN4" i="90" s="1"/>
  <c r="AF4" i="93"/>
  <c r="AF4" i="95"/>
  <c r="AF4" i="59"/>
  <c r="AO4" i="59" s="1"/>
  <c r="AE4" i="81"/>
  <c r="AN4" i="81" s="1"/>
  <c r="W5" i="102"/>
  <c r="Y5" i="102" s="1"/>
  <c r="AO4" i="12"/>
  <c r="AO4" i="14"/>
  <c r="AP4" i="26"/>
  <c r="AP4" i="29"/>
  <c r="AO4" i="34"/>
  <c r="AO4" i="40"/>
  <c r="AG4" i="62"/>
  <c r="AP4" i="62" s="1"/>
  <c r="AF4" i="64"/>
  <c r="AO4" i="64" s="1"/>
  <c r="AN3" i="69"/>
  <c r="AE4" i="79"/>
  <c r="AI4" i="79" s="1"/>
  <c r="AE4" i="80"/>
  <c r="AN4" i="80" s="1"/>
  <c r="W5" i="81"/>
  <c r="Y5" i="81" s="1"/>
  <c r="AE4" i="93"/>
  <c r="AG4" i="100"/>
  <c r="AE4" i="73"/>
  <c r="AN4" i="73" s="1"/>
  <c r="K7" i="61"/>
  <c r="K8" i="61" s="1"/>
  <c r="K9" i="61" s="1"/>
  <c r="K10" i="61" s="1"/>
  <c r="K11" i="61" s="1"/>
  <c r="K12" i="61" s="1"/>
  <c r="K13" i="61" s="1"/>
  <c r="K14" i="61" s="1"/>
  <c r="K15" i="61" s="1"/>
  <c r="K16" i="61" s="1"/>
  <c r="K17" i="61" s="1"/>
  <c r="K18" i="61" s="1"/>
  <c r="K19" i="61" s="1"/>
  <c r="K20" i="61" s="1"/>
  <c r="K21" i="61" s="1"/>
  <c r="K22" i="61" s="1"/>
  <c r="K23" i="61" s="1"/>
  <c r="AP4" i="30"/>
  <c r="AG4" i="59"/>
  <c r="AP4" i="59" s="1"/>
  <c r="AE4" i="61"/>
  <c r="AE4" i="62"/>
  <c r="AG4" i="73"/>
  <c r="AP4" i="73" s="1"/>
  <c r="AF4" i="81"/>
  <c r="AO4" i="81" s="1"/>
  <c r="AG4" i="90"/>
  <c r="AE4" i="100"/>
  <c r="AG4" i="102"/>
  <c r="AE4" i="65"/>
  <c r="AN4" i="65" s="1"/>
  <c r="AF4" i="73"/>
  <c r="AO4" i="73" s="1"/>
  <c r="AP4" i="12"/>
  <c r="AP4" i="14"/>
  <c r="AO4" i="30"/>
  <c r="AP4" i="34"/>
  <c r="AP4" i="40"/>
  <c r="W5" i="101"/>
  <c r="Y5" i="101" s="1"/>
  <c r="AG4" i="84"/>
  <c r="W5" i="92"/>
  <c r="Y5" i="92" s="1"/>
  <c r="AG4" i="87"/>
  <c r="AF4" i="96"/>
  <c r="W5" i="100"/>
  <c r="Y5" i="100" s="1"/>
  <c r="AI4" i="18"/>
  <c r="AR4" i="18" s="1"/>
  <c r="AF4" i="85"/>
  <c r="AO4" i="85" s="1"/>
  <c r="AG4" i="105"/>
  <c r="AF4" i="61"/>
  <c r="AO4" i="61" s="1"/>
  <c r="AF4" i="65"/>
  <c r="AO4" i="65" s="1"/>
  <c r="AE4" i="92"/>
  <c r="AE4" i="101"/>
  <c r="AI4" i="35"/>
  <c r="AR4" i="35" s="1"/>
  <c r="AG4" i="61"/>
  <c r="AP4" i="61" s="1"/>
  <c r="AG4" i="65"/>
  <c r="AP4" i="65" s="1"/>
  <c r="AF4" i="92"/>
  <c r="AF4" i="101"/>
  <c r="Y5" i="35"/>
  <c r="AE4" i="84"/>
  <c r="AE4" i="87"/>
  <c r="AG4" i="92"/>
  <c r="AG4" i="101"/>
  <c r="AI4" i="17"/>
  <c r="AR4" i="17" s="1"/>
  <c r="Y5" i="20"/>
  <c r="AF4" i="84"/>
  <c r="AF4" i="87"/>
  <c r="Y5" i="17"/>
  <c r="AI4" i="20"/>
  <c r="AR3" i="105"/>
  <c r="Y5" i="105"/>
  <c r="AR3" i="104"/>
  <c r="Y5" i="104"/>
  <c r="AR3" i="103"/>
  <c r="AI4" i="103"/>
  <c r="Y5" i="103"/>
  <c r="AR3" i="102"/>
  <c r="AQ4" i="102"/>
  <c r="AO4" i="102"/>
  <c r="AR3" i="101"/>
  <c r="AR3" i="100"/>
  <c r="AR3" i="99"/>
  <c r="AI4" i="99"/>
  <c r="Y5" i="99"/>
  <c r="AR3" i="98"/>
  <c r="AQ4" i="98"/>
  <c r="AN4" i="98"/>
  <c r="AI4" i="98"/>
  <c r="AO4" i="98"/>
  <c r="Y5" i="98"/>
  <c r="AR3" i="97"/>
  <c r="AI4" i="97"/>
  <c r="Y5" i="97"/>
  <c r="AR3" i="96"/>
  <c r="Y5" i="96"/>
  <c r="AR3" i="95"/>
  <c r="AR3" i="94"/>
  <c r="AQ4" i="94"/>
  <c r="AN4" i="94"/>
  <c r="AI4" i="94"/>
  <c r="AO4" i="94"/>
  <c r="AP4" i="94"/>
  <c r="Y5" i="94"/>
  <c r="AR3" i="93"/>
  <c r="AI4" i="93"/>
  <c r="Y5" i="93"/>
  <c r="AR3" i="92"/>
  <c r="AR3" i="91"/>
  <c r="AI4" i="91"/>
  <c r="Y5" i="91"/>
  <c r="AR3" i="90"/>
  <c r="AQ4" i="90"/>
  <c r="AO4" i="90"/>
  <c r="AP4" i="90"/>
  <c r="Y5" i="90"/>
  <c r="AR3" i="89"/>
  <c r="AR3" i="88"/>
  <c r="Y5" i="88"/>
  <c r="AR3" i="87"/>
  <c r="Y5" i="87"/>
  <c r="AR3" i="86"/>
  <c r="AI4" i="86"/>
  <c r="Y5" i="86"/>
  <c r="AR3" i="85"/>
  <c r="AQ4" i="85"/>
  <c r="AN4" i="85"/>
  <c r="AP4" i="85"/>
  <c r="Y5" i="85"/>
  <c r="AR3" i="84"/>
  <c r="Y5" i="84"/>
  <c r="AR3" i="83"/>
  <c r="AI4" i="83"/>
  <c r="Y5" i="83"/>
  <c r="AR3" i="82"/>
  <c r="AQ4" i="82"/>
  <c r="AI4" i="82"/>
  <c r="AO4" i="82"/>
  <c r="AP4" i="82"/>
  <c r="Y5" i="82"/>
  <c r="AR3" i="81"/>
  <c r="AI4" i="81"/>
  <c r="AR3" i="80"/>
  <c r="Y5" i="80"/>
  <c r="Y5" i="79"/>
  <c r="AN4" i="78"/>
  <c r="AI4" i="78"/>
  <c r="Y5" i="78"/>
  <c r="AR3" i="77"/>
  <c r="AR3" i="76"/>
  <c r="AN4" i="76"/>
  <c r="AI4" i="76"/>
  <c r="Y5" i="76"/>
  <c r="AR3" i="75"/>
  <c r="AN4" i="75"/>
  <c r="AI4" i="75"/>
  <c r="AN4" i="74"/>
  <c r="AR3" i="73"/>
  <c r="Y5" i="73"/>
  <c r="AR3" i="72"/>
  <c r="Y5" i="72"/>
  <c r="AN4" i="71"/>
  <c r="Y5" i="71"/>
  <c r="AR3" i="70"/>
  <c r="AN4" i="70"/>
  <c r="AR3" i="69"/>
  <c r="AN4" i="69"/>
  <c r="Y5" i="69"/>
  <c r="AR3" i="68"/>
  <c r="AN4" i="68"/>
  <c r="AR3" i="67"/>
  <c r="AN4" i="67"/>
  <c r="AI4" i="67"/>
  <c r="Y5" i="67"/>
  <c r="Y5" i="66"/>
  <c r="AR3" i="65"/>
  <c r="Y5" i="65"/>
  <c r="AR3" i="64"/>
  <c r="AN4" i="64"/>
  <c r="Y5" i="64"/>
  <c r="AR3" i="63"/>
  <c r="Y5" i="63"/>
  <c r="Y5" i="62"/>
  <c r="AR3" i="61"/>
  <c r="Y5" i="61"/>
  <c r="AR3" i="60"/>
  <c r="AN4" i="60"/>
  <c r="AI4" i="60"/>
  <c r="Y5" i="60"/>
  <c r="AR3" i="59"/>
  <c r="AN4" i="59"/>
  <c r="Y5" i="59"/>
  <c r="Y5" i="58"/>
  <c r="Y5" i="55"/>
  <c r="AI4" i="55"/>
  <c r="AQ3" i="55"/>
  <c r="AI3" i="55"/>
  <c r="Y5" i="54"/>
  <c r="AI4" i="54"/>
  <c r="AQ3" i="54"/>
  <c r="AI3" i="54"/>
  <c r="Y5" i="53"/>
  <c r="AI4" i="53"/>
  <c r="AQ3" i="53"/>
  <c r="AI3" i="53"/>
  <c r="Y5" i="52"/>
  <c r="AI4" i="52"/>
  <c r="AQ3" i="52"/>
  <c r="AI3" i="52"/>
  <c r="Y5" i="51"/>
  <c r="AI4" i="51"/>
  <c r="AQ3" i="51"/>
  <c r="AI3" i="51"/>
  <c r="Y5" i="50"/>
  <c r="AI4" i="50"/>
  <c r="AN4" i="50"/>
  <c r="Y5" i="49"/>
  <c r="AI4" i="49"/>
  <c r="AQ3" i="49"/>
  <c r="AI3" i="49"/>
  <c r="Y5" i="48"/>
  <c r="AI4" i="48"/>
  <c r="AN4" i="48"/>
  <c r="Y5" i="47"/>
  <c r="AI4" i="47"/>
  <c r="AQ3" i="47"/>
  <c r="AI3" i="47"/>
  <c r="Y5" i="46"/>
  <c r="AI4" i="46"/>
  <c r="AQ3" i="46"/>
  <c r="AI3" i="46"/>
  <c r="Y5" i="45"/>
  <c r="AQ3" i="45"/>
  <c r="AI3" i="45"/>
  <c r="Y5" i="44"/>
  <c r="AI4" i="44"/>
  <c r="AQ3" i="44"/>
  <c r="AI3" i="44"/>
  <c r="Y5" i="43"/>
  <c r="AI4" i="43"/>
  <c r="AQ3" i="43"/>
  <c r="AI3" i="43"/>
  <c r="Y5" i="42"/>
  <c r="AI4" i="42"/>
  <c r="AN4" i="42"/>
  <c r="Y5" i="37"/>
  <c r="AI4" i="37"/>
  <c r="AN4" i="37"/>
  <c r="Y5" i="38"/>
  <c r="AI4" i="38"/>
  <c r="AN4" i="38"/>
  <c r="Y5" i="39"/>
  <c r="AI4" i="39"/>
  <c r="AN4" i="39"/>
  <c r="AQ4" i="3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Y5" i="40"/>
  <c r="AI4" i="40"/>
  <c r="AN4" i="40"/>
  <c r="AQ4" i="40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Y5" i="41"/>
  <c r="AI4" i="41"/>
  <c r="Y5" i="30"/>
  <c r="AI4" i="30"/>
  <c r="AN4" i="30"/>
  <c r="AQ4" i="30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Y5" i="31"/>
  <c r="AI4" i="31"/>
  <c r="AN4" i="31"/>
  <c r="Y5" i="32"/>
  <c r="AI4" i="32"/>
  <c r="Y5" i="33"/>
  <c r="AI4" i="33"/>
  <c r="AN4" i="33"/>
  <c r="Y5" i="34"/>
  <c r="AI4" i="34"/>
  <c r="AN4" i="34"/>
  <c r="AQ4" i="3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Y5" i="36"/>
  <c r="AI4" i="36"/>
  <c r="AN4" i="36"/>
  <c r="AQ4" i="36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Y5" i="27"/>
  <c r="AI4" i="27"/>
  <c r="AN4" i="27"/>
  <c r="Y5" i="28"/>
  <c r="AI4" i="28"/>
  <c r="AN4" i="28"/>
  <c r="Y5" i="29"/>
  <c r="AI4" i="29"/>
  <c r="AN4" i="29"/>
  <c r="AQ4" i="29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Y5" i="24"/>
  <c r="AI4" i="24"/>
  <c r="AN4" i="24"/>
  <c r="Y5" i="25"/>
  <c r="AI4" i="25"/>
  <c r="AN4" i="25"/>
  <c r="AQ4" i="25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Y5" i="26"/>
  <c r="AI4" i="26"/>
  <c r="AN4" i="26"/>
  <c r="AQ4" i="26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Y5" i="23"/>
  <c r="AI4" i="23"/>
  <c r="AN4" i="23"/>
  <c r="Y5" i="21"/>
  <c r="AI4" i="21"/>
  <c r="AN4" i="21"/>
  <c r="AQ4" i="21"/>
  <c r="K5" i="2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Y5" i="22"/>
  <c r="AI4" i="22"/>
  <c r="AN4" i="22"/>
  <c r="AQ3" i="22"/>
  <c r="AI3" i="22"/>
  <c r="AQ4" i="22"/>
  <c r="Y5" i="19"/>
  <c r="AI4" i="19"/>
  <c r="AN4" i="19"/>
  <c r="Y5" i="16"/>
  <c r="AI4" i="16"/>
  <c r="AQ3" i="16"/>
  <c r="AI3" i="16"/>
  <c r="K5" i="12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5" i="14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W5" i="9"/>
  <c r="AI3" i="9"/>
  <c r="AR3" i="9" s="1"/>
  <c r="AO3" i="9"/>
  <c r="Y5" i="15"/>
  <c r="AR3" i="15"/>
  <c r="AI4" i="15"/>
  <c r="Y5" i="14"/>
  <c r="AI4" i="14"/>
  <c r="AN4" i="14"/>
  <c r="AQ3" i="14"/>
  <c r="AI3" i="14"/>
  <c r="AQ4" i="14"/>
  <c r="AR3" i="13"/>
  <c r="AI4" i="13"/>
  <c r="Y5" i="13"/>
  <c r="Y5" i="12"/>
  <c r="AI4" i="12"/>
  <c r="AN4" i="12"/>
  <c r="AQ3" i="12"/>
  <c r="AI3" i="12"/>
  <c r="AQ4" i="12"/>
  <c r="AR3" i="11"/>
  <c r="AH4" i="11"/>
  <c r="Z4" i="11"/>
  <c r="K5" i="2"/>
  <c r="AE4" i="2"/>
  <c r="AF4" i="2"/>
  <c r="AO4" i="2" s="1"/>
  <c r="AG4" i="2"/>
  <c r="AP4" i="2" s="1"/>
  <c r="W5" i="2"/>
  <c r="AR3" i="2"/>
  <c r="AR3" i="10"/>
  <c r="AN4" i="10"/>
  <c r="AI4" i="10"/>
  <c r="Y5" i="10"/>
  <c r="AH4" i="9"/>
  <c r="AQ4" i="9" s="1"/>
  <c r="AI4" i="96" l="1"/>
  <c r="AI4" i="102"/>
  <c r="AI4" i="58"/>
  <c r="AI4" i="71"/>
  <c r="AI4" i="45"/>
  <c r="AI4" i="104"/>
  <c r="AN4" i="79"/>
  <c r="AI4" i="72"/>
  <c r="AI4" i="100"/>
  <c r="AI4" i="77"/>
  <c r="AI4" i="61"/>
  <c r="AI4" i="95"/>
  <c r="AI4" i="69"/>
  <c r="AR4" i="69" s="1"/>
  <c r="AI4" i="68"/>
  <c r="AI4" i="90"/>
  <c r="AR4" i="90" s="1"/>
  <c r="AI4" i="64"/>
  <c r="AP4" i="102"/>
  <c r="AI4" i="92"/>
  <c r="AI4" i="62"/>
  <c r="AR4" i="62" s="1"/>
  <c r="AN4" i="61"/>
  <c r="AI4" i="73"/>
  <c r="AR4" i="73" s="1"/>
  <c r="AI4" i="84"/>
  <c r="AI4" i="87"/>
  <c r="AI4" i="70"/>
  <c r="AR4" i="70" s="1"/>
  <c r="AI4" i="63"/>
  <c r="AR4" i="63" s="1"/>
  <c r="AI4" i="66"/>
  <c r="AR4" i="66" s="1"/>
  <c r="AN4" i="62"/>
  <c r="AI4" i="85"/>
  <c r="AN4" i="63"/>
  <c r="AI4" i="74"/>
  <c r="AR4" i="74" s="1"/>
  <c r="AI4" i="80"/>
  <c r="AI4" i="59"/>
  <c r="AR4" i="59" s="1"/>
  <c r="AI4" i="65"/>
  <c r="AR4" i="65" s="1"/>
  <c r="AI4" i="105"/>
  <c r="AI4" i="101"/>
  <c r="AR4" i="102"/>
  <c r="AR4" i="98"/>
  <c r="AR4" i="94"/>
  <c r="AR4" i="85"/>
  <c r="AR4" i="82"/>
  <c r="AR4" i="81"/>
  <c r="AR4" i="80"/>
  <c r="AR4" i="79"/>
  <c r="AR4" i="78"/>
  <c r="AR4" i="77"/>
  <c r="AR4" i="76"/>
  <c r="AR4" i="75"/>
  <c r="AR4" i="72"/>
  <c r="AR4" i="71"/>
  <c r="AR4" i="68"/>
  <c r="AR4" i="67"/>
  <c r="AR4" i="64"/>
  <c r="AR4" i="61"/>
  <c r="AR4" i="60"/>
  <c r="AR4" i="58"/>
  <c r="AR3" i="55"/>
  <c r="AR3" i="54"/>
  <c r="AR3" i="53"/>
  <c r="AR3" i="52"/>
  <c r="AR3" i="51"/>
  <c r="AR4" i="50"/>
  <c r="AR3" i="49"/>
  <c r="AR4" i="48"/>
  <c r="AR3" i="47"/>
  <c r="AR3" i="46"/>
  <c r="AR3" i="45"/>
  <c r="AR3" i="44"/>
  <c r="AR3" i="43"/>
  <c r="AR4" i="42"/>
  <c r="AR4" i="40"/>
  <c r="AR4" i="39"/>
  <c r="AR4" i="38"/>
  <c r="AR4" i="37"/>
  <c r="AR4" i="36"/>
  <c r="AR4" i="34"/>
  <c r="AR4" i="33"/>
  <c r="AR4" i="31"/>
  <c r="AR4" i="30"/>
  <c r="AR4" i="29"/>
  <c r="AR4" i="28"/>
  <c r="AR4" i="27"/>
  <c r="AR4" i="26"/>
  <c r="AR4" i="25"/>
  <c r="AR4" i="24"/>
  <c r="AR4" i="23"/>
  <c r="AR3" i="22"/>
  <c r="AR4" i="22"/>
  <c r="AR4" i="21"/>
  <c r="AR4" i="19"/>
  <c r="AR3" i="16"/>
  <c r="K6" i="2"/>
  <c r="K7" i="2" s="1"/>
  <c r="K8" i="2" s="1"/>
  <c r="Y5" i="9"/>
  <c r="AR3" i="14"/>
  <c r="AR4" i="14"/>
  <c r="AR3" i="12"/>
  <c r="AR4" i="12"/>
  <c r="W5" i="11"/>
  <c r="AG4" i="11"/>
  <c r="AF4" i="11"/>
  <c r="AE4" i="11"/>
  <c r="Y5" i="2"/>
  <c r="AN4" i="2"/>
  <c r="AI4" i="2"/>
  <c r="AR4" i="2" s="1"/>
  <c r="AR4" i="10"/>
  <c r="AG4" i="9"/>
  <c r="AP4" i="9" s="1"/>
  <c r="AF4" i="9"/>
  <c r="AO4" i="9" s="1"/>
  <c r="AE4" i="9"/>
  <c r="AI4" i="11" l="1"/>
  <c r="Y5" i="11"/>
  <c r="K9" i="2"/>
  <c r="AN4" i="9"/>
  <c r="AI4" i="9"/>
  <c r="K10" i="2" l="1"/>
  <c r="AR4" i="9"/>
  <c r="K11" i="2" l="1"/>
  <c r="K12" i="2" l="1"/>
  <c r="K13" i="2" l="1"/>
  <c r="K14" i="2" l="1"/>
  <c r="K15" i="2" l="1"/>
  <c r="K16" i="2" l="1"/>
  <c r="K17" i="2" l="1"/>
  <c r="K18" i="2" l="1"/>
  <c r="K19" i="2" l="1"/>
  <c r="K20" i="2" l="1"/>
  <c r="K21" i="2" l="1"/>
  <c r="K22" i="2" l="1"/>
  <c r="K23" i="2" l="1"/>
  <c r="M69" i="105" l="1"/>
  <c r="U69" i="105" s="1"/>
  <c r="M68" i="105"/>
  <c r="U68" i="105" s="1"/>
  <c r="M67" i="105"/>
  <c r="U67" i="105" s="1"/>
  <c r="M66" i="105"/>
  <c r="U66" i="105" s="1"/>
  <c r="M65" i="105"/>
  <c r="U65" i="105" s="1"/>
  <c r="M64" i="105"/>
  <c r="U64" i="105" s="1"/>
  <c r="M63" i="105"/>
  <c r="U63" i="105" s="1"/>
  <c r="M62" i="105"/>
  <c r="U62" i="105" s="1"/>
  <c r="M61" i="105"/>
  <c r="U61" i="105" s="1"/>
  <c r="M60" i="105"/>
  <c r="U60" i="105" s="1"/>
  <c r="M59" i="105"/>
  <c r="U59" i="105" s="1"/>
  <c r="M58" i="105"/>
  <c r="U58" i="105" s="1"/>
  <c r="M57" i="105"/>
  <c r="U57" i="105" s="1"/>
  <c r="M56" i="105"/>
  <c r="U56" i="105" s="1"/>
  <c r="M55" i="105"/>
  <c r="U55" i="105" s="1"/>
  <c r="M54" i="105"/>
  <c r="U54" i="105" s="1"/>
  <c r="M53" i="105"/>
  <c r="U53" i="105" s="1"/>
  <c r="M52" i="105"/>
  <c r="U52" i="105" s="1"/>
  <c r="M51" i="105"/>
  <c r="U51" i="105" s="1"/>
  <c r="M50" i="105"/>
  <c r="U50" i="105" s="1"/>
  <c r="M49" i="105"/>
  <c r="U49" i="105" s="1"/>
  <c r="M48" i="105"/>
  <c r="U48" i="105" s="1"/>
  <c r="M47" i="105"/>
  <c r="U47" i="105" s="1"/>
  <c r="M46" i="105"/>
  <c r="U46" i="105" s="1"/>
  <c r="M45" i="105"/>
  <c r="U45" i="105" s="1"/>
  <c r="M44" i="105"/>
  <c r="U44" i="105" s="1"/>
  <c r="M43" i="105"/>
  <c r="U43" i="105" s="1"/>
  <c r="M42" i="105"/>
  <c r="U42" i="105" s="1"/>
  <c r="M41" i="105"/>
  <c r="U41" i="105" s="1"/>
  <c r="M40" i="105"/>
  <c r="U40" i="105" s="1"/>
  <c r="M39" i="105"/>
  <c r="U39" i="105" s="1"/>
  <c r="M38" i="105"/>
  <c r="U38" i="105" s="1"/>
  <c r="M37" i="105"/>
  <c r="U37" i="105" s="1"/>
  <c r="M36" i="105"/>
  <c r="U36" i="105" s="1"/>
  <c r="M35" i="105"/>
  <c r="U35" i="105" s="1"/>
  <c r="M34" i="105"/>
  <c r="U34" i="105" s="1"/>
  <c r="M33" i="105"/>
  <c r="U33" i="105" s="1"/>
  <c r="M32" i="105"/>
  <c r="U32" i="105" s="1"/>
  <c r="M31" i="105"/>
  <c r="U31" i="105" s="1"/>
  <c r="M30" i="105"/>
  <c r="U30" i="105" s="1"/>
  <c r="M29" i="105"/>
  <c r="U29" i="105" s="1"/>
  <c r="M28" i="105"/>
  <c r="U28" i="105" s="1"/>
  <c r="M27" i="105"/>
  <c r="U27" i="105" s="1"/>
  <c r="M26" i="105"/>
  <c r="U26" i="105" s="1"/>
  <c r="M25" i="105"/>
  <c r="U25" i="105" s="1"/>
  <c r="M24" i="105"/>
  <c r="U24" i="105" s="1"/>
  <c r="M23" i="105"/>
  <c r="U23" i="105" s="1"/>
  <c r="M22" i="105"/>
  <c r="U22" i="105" s="1"/>
  <c r="M21" i="105"/>
  <c r="U21" i="105" s="1"/>
  <c r="M20" i="105"/>
  <c r="U20" i="105" s="1"/>
  <c r="M19" i="105"/>
  <c r="U19" i="105" s="1"/>
  <c r="M18" i="105"/>
  <c r="U18" i="105" s="1"/>
  <c r="M17" i="105"/>
  <c r="U17" i="105" s="1"/>
  <c r="M16" i="105"/>
  <c r="U16" i="105" s="1"/>
  <c r="M15" i="105"/>
  <c r="U15" i="105" s="1"/>
  <c r="M14" i="105"/>
  <c r="U14" i="105" s="1"/>
  <c r="M13" i="105"/>
  <c r="U13" i="105" s="1"/>
  <c r="M12" i="105"/>
  <c r="U12" i="105" s="1"/>
  <c r="M11" i="105"/>
  <c r="U11" i="105" s="1"/>
  <c r="M10" i="105"/>
  <c r="U10" i="105" s="1"/>
  <c r="M9" i="105"/>
  <c r="U9" i="105" s="1"/>
  <c r="M8" i="105"/>
  <c r="U8" i="105" s="1"/>
  <c r="M7" i="105"/>
  <c r="U7" i="105" s="1"/>
  <c r="M6" i="105"/>
  <c r="U6" i="105" s="1"/>
  <c r="M5" i="105"/>
  <c r="U5" i="105" s="1"/>
  <c r="X5" i="105" s="1"/>
  <c r="H69" i="105"/>
  <c r="I69" i="105" s="1"/>
  <c r="J69" i="105" s="1"/>
  <c r="H68" i="105"/>
  <c r="I68" i="105" s="1"/>
  <c r="J68" i="105" s="1"/>
  <c r="H67" i="105"/>
  <c r="I67" i="105" s="1"/>
  <c r="J67" i="105" s="1"/>
  <c r="H66" i="105"/>
  <c r="I66" i="105" s="1"/>
  <c r="J66" i="105" s="1"/>
  <c r="H65" i="105"/>
  <c r="I65" i="105" s="1"/>
  <c r="J65" i="105" s="1"/>
  <c r="H64" i="105"/>
  <c r="I64" i="105" s="1"/>
  <c r="J64" i="105" s="1"/>
  <c r="H63" i="105"/>
  <c r="I63" i="105" s="1"/>
  <c r="J63" i="105" s="1"/>
  <c r="H62" i="105"/>
  <c r="I62" i="105" s="1"/>
  <c r="J62" i="105" s="1"/>
  <c r="H61" i="105"/>
  <c r="I61" i="105" s="1"/>
  <c r="J61" i="105" s="1"/>
  <c r="H60" i="105"/>
  <c r="I60" i="105" s="1"/>
  <c r="J60" i="105" s="1"/>
  <c r="H59" i="105"/>
  <c r="I59" i="105" s="1"/>
  <c r="J59" i="105" s="1"/>
  <c r="H58" i="105"/>
  <c r="I58" i="105" s="1"/>
  <c r="J58" i="105" s="1"/>
  <c r="H57" i="105"/>
  <c r="I57" i="105" s="1"/>
  <c r="J57" i="105" s="1"/>
  <c r="H56" i="105"/>
  <c r="I56" i="105" s="1"/>
  <c r="J56" i="105" s="1"/>
  <c r="H55" i="105"/>
  <c r="I55" i="105" s="1"/>
  <c r="J55" i="105" s="1"/>
  <c r="H54" i="105"/>
  <c r="I54" i="105" s="1"/>
  <c r="J54" i="105" s="1"/>
  <c r="H53" i="105"/>
  <c r="I53" i="105" s="1"/>
  <c r="J53" i="105" s="1"/>
  <c r="H52" i="105"/>
  <c r="I52" i="105" s="1"/>
  <c r="J52" i="105" s="1"/>
  <c r="H51" i="105"/>
  <c r="I51" i="105" s="1"/>
  <c r="J51" i="105" s="1"/>
  <c r="H50" i="105"/>
  <c r="I50" i="105" s="1"/>
  <c r="J50" i="105" s="1"/>
  <c r="H49" i="105"/>
  <c r="I49" i="105" s="1"/>
  <c r="J49" i="105" s="1"/>
  <c r="H48" i="105"/>
  <c r="I48" i="105" s="1"/>
  <c r="J48" i="105" s="1"/>
  <c r="H47" i="105"/>
  <c r="I47" i="105" s="1"/>
  <c r="J47" i="105" s="1"/>
  <c r="H46" i="105"/>
  <c r="I46" i="105" s="1"/>
  <c r="J46" i="105" s="1"/>
  <c r="H45" i="105"/>
  <c r="I45" i="105" s="1"/>
  <c r="J45" i="105" s="1"/>
  <c r="H44" i="105"/>
  <c r="I44" i="105" s="1"/>
  <c r="J44" i="105" s="1"/>
  <c r="H43" i="105"/>
  <c r="I43" i="105" s="1"/>
  <c r="J43" i="105" s="1"/>
  <c r="H42" i="105"/>
  <c r="I42" i="105" s="1"/>
  <c r="J42" i="105" s="1"/>
  <c r="H41" i="105"/>
  <c r="I41" i="105" s="1"/>
  <c r="J41" i="105" s="1"/>
  <c r="H40" i="105"/>
  <c r="I40" i="105" s="1"/>
  <c r="J40" i="105" s="1"/>
  <c r="H39" i="105"/>
  <c r="I39" i="105" s="1"/>
  <c r="J39" i="105" s="1"/>
  <c r="H38" i="105"/>
  <c r="I38" i="105" s="1"/>
  <c r="J38" i="105" s="1"/>
  <c r="H37" i="105"/>
  <c r="I37" i="105" s="1"/>
  <c r="J37" i="105" s="1"/>
  <c r="H36" i="105"/>
  <c r="I36" i="105" s="1"/>
  <c r="J36" i="105" s="1"/>
  <c r="H35" i="105"/>
  <c r="I35" i="105" s="1"/>
  <c r="J35" i="105" s="1"/>
  <c r="H34" i="105"/>
  <c r="I34" i="105" s="1"/>
  <c r="J34" i="105" s="1"/>
  <c r="H33" i="105"/>
  <c r="I33" i="105" s="1"/>
  <c r="J33" i="105" s="1"/>
  <c r="H32" i="105"/>
  <c r="I32" i="105" s="1"/>
  <c r="J32" i="105" s="1"/>
  <c r="H31" i="105"/>
  <c r="I31" i="105" s="1"/>
  <c r="J31" i="105" s="1"/>
  <c r="H30" i="105"/>
  <c r="I30" i="105" s="1"/>
  <c r="J30" i="105" s="1"/>
  <c r="H29" i="105"/>
  <c r="I29" i="105" s="1"/>
  <c r="J29" i="105" s="1"/>
  <c r="H28" i="105"/>
  <c r="I28" i="105" s="1"/>
  <c r="J28" i="105" s="1"/>
  <c r="H27" i="105"/>
  <c r="I27" i="105" s="1"/>
  <c r="J27" i="105" s="1"/>
  <c r="H26" i="105"/>
  <c r="I26" i="105" s="1"/>
  <c r="J26" i="105" s="1"/>
  <c r="H25" i="105"/>
  <c r="I25" i="105" s="1"/>
  <c r="J25" i="105" s="1"/>
  <c r="H24" i="105"/>
  <c r="I24" i="105" s="1"/>
  <c r="J24" i="105" s="1"/>
  <c r="H23" i="105"/>
  <c r="I23" i="105" s="1"/>
  <c r="J23" i="105" s="1"/>
  <c r="H22" i="105"/>
  <c r="I22" i="105" s="1"/>
  <c r="J22" i="105" s="1"/>
  <c r="H21" i="105"/>
  <c r="I21" i="105" s="1"/>
  <c r="J21" i="105" s="1"/>
  <c r="H20" i="105"/>
  <c r="I20" i="105" s="1"/>
  <c r="J20" i="105" s="1"/>
  <c r="H19" i="105"/>
  <c r="I19" i="105" s="1"/>
  <c r="J19" i="105" s="1"/>
  <c r="H18" i="105"/>
  <c r="I18" i="105" s="1"/>
  <c r="J18" i="105" s="1"/>
  <c r="H17" i="105"/>
  <c r="I17" i="105" s="1"/>
  <c r="J17" i="105" s="1"/>
  <c r="H16" i="105"/>
  <c r="I16" i="105" s="1"/>
  <c r="J16" i="105" s="1"/>
  <c r="H15" i="105"/>
  <c r="I15" i="105" s="1"/>
  <c r="J15" i="105" s="1"/>
  <c r="H14" i="105"/>
  <c r="I14" i="105" s="1"/>
  <c r="J14" i="105" s="1"/>
  <c r="H13" i="105"/>
  <c r="I13" i="105" s="1"/>
  <c r="J13" i="105" s="1"/>
  <c r="H12" i="105"/>
  <c r="I12" i="105" s="1"/>
  <c r="J12" i="105" s="1"/>
  <c r="H11" i="105"/>
  <c r="I11" i="105" s="1"/>
  <c r="J11" i="105" s="1"/>
  <c r="H10" i="105"/>
  <c r="I10" i="105" s="1"/>
  <c r="J10" i="105" s="1"/>
  <c r="H9" i="105"/>
  <c r="I9" i="105" s="1"/>
  <c r="J9" i="105" s="1"/>
  <c r="H8" i="105"/>
  <c r="I8" i="105" s="1"/>
  <c r="J8" i="105" s="1"/>
  <c r="H7" i="105"/>
  <c r="I7" i="105" s="1"/>
  <c r="J7" i="105" s="1"/>
  <c r="H6" i="105"/>
  <c r="I6" i="105" s="1"/>
  <c r="J6" i="105" s="1"/>
  <c r="H5" i="105"/>
  <c r="I5" i="105" s="1"/>
  <c r="J5" i="105" s="1"/>
  <c r="H4" i="105"/>
  <c r="I4" i="105" s="1"/>
  <c r="J4" i="105" s="1"/>
  <c r="K4" i="105" s="1"/>
  <c r="M79" i="104"/>
  <c r="U79" i="104" s="1"/>
  <c r="M78" i="104"/>
  <c r="U78" i="104" s="1"/>
  <c r="M77" i="104"/>
  <c r="U77" i="104" s="1"/>
  <c r="M76" i="104"/>
  <c r="U76" i="104" s="1"/>
  <c r="M75" i="104"/>
  <c r="U75" i="104" s="1"/>
  <c r="M74" i="104"/>
  <c r="U74" i="104" s="1"/>
  <c r="M73" i="104"/>
  <c r="U73" i="104" s="1"/>
  <c r="M72" i="104"/>
  <c r="U72" i="104" s="1"/>
  <c r="M71" i="104"/>
  <c r="U71" i="104" s="1"/>
  <c r="M70" i="104"/>
  <c r="U70" i="104" s="1"/>
  <c r="M69" i="104"/>
  <c r="U69" i="104" s="1"/>
  <c r="M68" i="104"/>
  <c r="U68" i="104" s="1"/>
  <c r="M67" i="104"/>
  <c r="U67" i="104" s="1"/>
  <c r="M66" i="104"/>
  <c r="U66" i="104" s="1"/>
  <c r="M65" i="104"/>
  <c r="U65" i="104" s="1"/>
  <c r="M64" i="104"/>
  <c r="U64" i="104" s="1"/>
  <c r="M63" i="104"/>
  <c r="U63" i="104" s="1"/>
  <c r="M62" i="104"/>
  <c r="U62" i="104" s="1"/>
  <c r="M61" i="104"/>
  <c r="U61" i="104" s="1"/>
  <c r="M60" i="104"/>
  <c r="U60" i="104" s="1"/>
  <c r="M59" i="104"/>
  <c r="U59" i="104" s="1"/>
  <c r="M58" i="104"/>
  <c r="U58" i="104" s="1"/>
  <c r="M57" i="104"/>
  <c r="U57" i="104" s="1"/>
  <c r="M56" i="104"/>
  <c r="U56" i="104" s="1"/>
  <c r="M55" i="104"/>
  <c r="U55" i="104" s="1"/>
  <c r="M54" i="104"/>
  <c r="U54" i="104" s="1"/>
  <c r="M53" i="104"/>
  <c r="U53" i="104" s="1"/>
  <c r="M52" i="104"/>
  <c r="U52" i="104" s="1"/>
  <c r="M51" i="104"/>
  <c r="U51" i="104" s="1"/>
  <c r="M50" i="104"/>
  <c r="U50" i="104" s="1"/>
  <c r="M49" i="104"/>
  <c r="U49" i="104" s="1"/>
  <c r="M48" i="104"/>
  <c r="U48" i="104" s="1"/>
  <c r="M47" i="104"/>
  <c r="U47" i="104" s="1"/>
  <c r="M46" i="104"/>
  <c r="U46" i="104" s="1"/>
  <c r="M45" i="104"/>
  <c r="U45" i="104" s="1"/>
  <c r="M44" i="104"/>
  <c r="U44" i="104" s="1"/>
  <c r="M43" i="104"/>
  <c r="U43" i="104" s="1"/>
  <c r="M42" i="104"/>
  <c r="U42" i="104" s="1"/>
  <c r="M41" i="104"/>
  <c r="U41" i="104" s="1"/>
  <c r="M40" i="104"/>
  <c r="U40" i="104" s="1"/>
  <c r="M39" i="104"/>
  <c r="U39" i="104" s="1"/>
  <c r="M38" i="104"/>
  <c r="U38" i="104" s="1"/>
  <c r="M37" i="104"/>
  <c r="U37" i="104" s="1"/>
  <c r="M36" i="104"/>
  <c r="U36" i="104" s="1"/>
  <c r="M35" i="104"/>
  <c r="U35" i="104" s="1"/>
  <c r="M34" i="104"/>
  <c r="U34" i="104" s="1"/>
  <c r="M33" i="104"/>
  <c r="U33" i="104" s="1"/>
  <c r="M32" i="104"/>
  <c r="U32" i="104" s="1"/>
  <c r="M31" i="104"/>
  <c r="U31" i="104" s="1"/>
  <c r="M30" i="104"/>
  <c r="U30" i="104" s="1"/>
  <c r="M29" i="104"/>
  <c r="U29" i="104" s="1"/>
  <c r="M28" i="104"/>
  <c r="U28" i="104" s="1"/>
  <c r="M27" i="104"/>
  <c r="U27" i="104" s="1"/>
  <c r="M26" i="104"/>
  <c r="U26" i="104" s="1"/>
  <c r="M25" i="104"/>
  <c r="U25" i="104" s="1"/>
  <c r="M24" i="104"/>
  <c r="U24" i="104" s="1"/>
  <c r="M23" i="104"/>
  <c r="U23" i="104" s="1"/>
  <c r="M22" i="104"/>
  <c r="U22" i="104" s="1"/>
  <c r="M21" i="104"/>
  <c r="U21" i="104" s="1"/>
  <c r="M20" i="104"/>
  <c r="U20" i="104" s="1"/>
  <c r="M19" i="104"/>
  <c r="U19" i="104" s="1"/>
  <c r="M18" i="104"/>
  <c r="U18" i="104" s="1"/>
  <c r="M17" i="104"/>
  <c r="U17" i="104" s="1"/>
  <c r="M16" i="104"/>
  <c r="U16" i="104" s="1"/>
  <c r="M15" i="104"/>
  <c r="U15" i="104" s="1"/>
  <c r="M14" i="104"/>
  <c r="U14" i="104" s="1"/>
  <c r="M13" i="104"/>
  <c r="U13" i="104" s="1"/>
  <c r="M12" i="104"/>
  <c r="U12" i="104" s="1"/>
  <c r="M11" i="104"/>
  <c r="U11" i="104" s="1"/>
  <c r="M10" i="104"/>
  <c r="U10" i="104" s="1"/>
  <c r="M9" i="104"/>
  <c r="U9" i="104" s="1"/>
  <c r="M8" i="104"/>
  <c r="U8" i="104" s="1"/>
  <c r="M7" i="104"/>
  <c r="U7" i="104" s="1"/>
  <c r="M6" i="104"/>
  <c r="U6" i="104" s="1"/>
  <c r="M5" i="104"/>
  <c r="U5" i="104" s="1"/>
  <c r="X5" i="104" s="1"/>
  <c r="H79" i="104"/>
  <c r="I79" i="104" s="1"/>
  <c r="J79" i="104" s="1"/>
  <c r="H78" i="104"/>
  <c r="I78" i="104" s="1"/>
  <c r="J78" i="104" s="1"/>
  <c r="H77" i="104"/>
  <c r="I77" i="104" s="1"/>
  <c r="J77" i="104" s="1"/>
  <c r="H76" i="104"/>
  <c r="I76" i="104" s="1"/>
  <c r="J76" i="104" s="1"/>
  <c r="H75" i="104"/>
  <c r="I75" i="104" s="1"/>
  <c r="J75" i="104" s="1"/>
  <c r="H74" i="104"/>
  <c r="I74" i="104" s="1"/>
  <c r="J74" i="104" s="1"/>
  <c r="H73" i="104"/>
  <c r="I73" i="104" s="1"/>
  <c r="J73" i="104" s="1"/>
  <c r="H72" i="104"/>
  <c r="I72" i="104" s="1"/>
  <c r="J72" i="104" s="1"/>
  <c r="H71" i="104"/>
  <c r="I71" i="104" s="1"/>
  <c r="J71" i="104" s="1"/>
  <c r="H70" i="104"/>
  <c r="I70" i="104" s="1"/>
  <c r="J70" i="104" s="1"/>
  <c r="H69" i="104"/>
  <c r="I69" i="104" s="1"/>
  <c r="J69" i="104" s="1"/>
  <c r="H68" i="104"/>
  <c r="I68" i="104" s="1"/>
  <c r="J68" i="104" s="1"/>
  <c r="H67" i="104"/>
  <c r="I67" i="104" s="1"/>
  <c r="J67" i="104" s="1"/>
  <c r="H66" i="104"/>
  <c r="I66" i="104" s="1"/>
  <c r="J66" i="104" s="1"/>
  <c r="H65" i="104"/>
  <c r="I65" i="104" s="1"/>
  <c r="J65" i="104" s="1"/>
  <c r="H64" i="104"/>
  <c r="I64" i="104" s="1"/>
  <c r="J64" i="104" s="1"/>
  <c r="H63" i="104"/>
  <c r="I63" i="104" s="1"/>
  <c r="J63" i="104" s="1"/>
  <c r="H62" i="104"/>
  <c r="I62" i="104" s="1"/>
  <c r="J62" i="104" s="1"/>
  <c r="H61" i="104"/>
  <c r="I61" i="104" s="1"/>
  <c r="J61" i="104" s="1"/>
  <c r="H60" i="104"/>
  <c r="I60" i="104" s="1"/>
  <c r="J60" i="104" s="1"/>
  <c r="H59" i="104"/>
  <c r="I59" i="104" s="1"/>
  <c r="J59" i="104" s="1"/>
  <c r="H58" i="104"/>
  <c r="I58" i="104" s="1"/>
  <c r="J58" i="104" s="1"/>
  <c r="H57" i="104"/>
  <c r="I57" i="104" s="1"/>
  <c r="J57" i="104" s="1"/>
  <c r="H56" i="104"/>
  <c r="I56" i="104" s="1"/>
  <c r="J56" i="104" s="1"/>
  <c r="H55" i="104"/>
  <c r="I55" i="104" s="1"/>
  <c r="J55" i="104" s="1"/>
  <c r="H54" i="104"/>
  <c r="I54" i="104" s="1"/>
  <c r="J54" i="104" s="1"/>
  <c r="H53" i="104"/>
  <c r="I53" i="104" s="1"/>
  <c r="J53" i="104" s="1"/>
  <c r="H52" i="104"/>
  <c r="I52" i="104" s="1"/>
  <c r="J52" i="104" s="1"/>
  <c r="H51" i="104"/>
  <c r="I51" i="104" s="1"/>
  <c r="J51" i="104" s="1"/>
  <c r="H50" i="104"/>
  <c r="I50" i="104" s="1"/>
  <c r="J50" i="104" s="1"/>
  <c r="H49" i="104"/>
  <c r="I49" i="104" s="1"/>
  <c r="J49" i="104" s="1"/>
  <c r="H48" i="104"/>
  <c r="I48" i="104" s="1"/>
  <c r="J48" i="104" s="1"/>
  <c r="H47" i="104"/>
  <c r="I47" i="104" s="1"/>
  <c r="J47" i="104" s="1"/>
  <c r="H46" i="104"/>
  <c r="I46" i="104" s="1"/>
  <c r="J46" i="104" s="1"/>
  <c r="H45" i="104"/>
  <c r="I45" i="104" s="1"/>
  <c r="J45" i="104" s="1"/>
  <c r="H44" i="104"/>
  <c r="I44" i="104" s="1"/>
  <c r="J44" i="104" s="1"/>
  <c r="H43" i="104"/>
  <c r="I43" i="104" s="1"/>
  <c r="J43" i="104" s="1"/>
  <c r="H42" i="104"/>
  <c r="I42" i="104" s="1"/>
  <c r="J42" i="104" s="1"/>
  <c r="H41" i="104"/>
  <c r="I41" i="104" s="1"/>
  <c r="J41" i="104" s="1"/>
  <c r="H40" i="104"/>
  <c r="I40" i="104" s="1"/>
  <c r="J40" i="104" s="1"/>
  <c r="H39" i="104"/>
  <c r="I39" i="104" s="1"/>
  <c r="J39" i="104" s="1"/>
  <c r="H38" i="104"/>
  <c r="I38" i="104" s="1"/>
  <c r="J38" i="104" s="1"/>
  <c r="H37" i="104"/>
  <c r="I37" i="104" s="1"/>
  <c r="J37" i="104" s="1"/>
  <c r="H36" i="104"/>
  <c r="I36" i="104" s="1"/>
  <c r="J36" i="104" s="1"/>
  <c r="H35" i="104"/>
  <c r="I35" i="104" s="1"/>
  <c r="J35" i="104" s="1"/>
  <c r="H34" i="104"/>
  <c r="I34" i="104" s="1"/>
  <c r="J34" i="104" s="1"/>
  <c r="H33" i="104"/>
  <c r="I33" i="104" s="1"/>
  <c r="J33" i="104" s="1"/>
  <c r="H32" i="104"/>
  <c r="I32" i="104" s="1"/>
  <c r="J32" i="104" s="1"/>
  <c r="H31" i="104"/>
  <c r="I31" i="104" s="1"/>
  <c r="J31" i="104" s="1"/>
  <c r="H30" i="104"/>
  <c r="I30" i="104" s="1"/>
  <c r="J30" i="104" s="1"/>
  <c r="H29" i="104"/>
  <c r="I29" i="104" s="1"/>
  <c r="J29" i="104" s="1"/>
  <c r="H28" i="104"/>
  <c r="I28" i="104" s="1"/>
  <c r="J28" i="104" s="1"/>
  <c r="H27" i="104"/>
  <c r="I27" i="104" s="1"/>
  <c r="J27" i="104" s="1"/>
  <c r="H26" i="104"/>
  <c r="I26" i="104" s="1"/>
  <c r="J26" i="104" s="1"/>
  <c r="H25" i="104"/>
  <c r="I25" i="104" s="1"/>
  <c r="J25" i="104" s="1"/>
  <c r="H24" i="104"/>
  <c r="I24" i="104" s="1"/>
  <c r="J24" i="104" s="1"/>
  <c r="H23" i="104"/>
  <c r="I23" i="104" s="1"/>
  <c r="J23" i="104" s="1"/>
  <c r="H22" i="104"/>
  <c r="I22" i="104" s="1"/>
  <c r="J22" i="104" s="1"/>
  <c r="H21" i="104"/>
  <c r="I21" i="104" s="1"/>
  <c r="J21" i="104" s="1"/>
  <c r="H20" i="104"/>
  <c r="I20" i="104" s="1"/>
  <c r="J20" i="104" s="1"/>
  <c r="H19" i="104"/>
  <c r="I19" i="104" s="1"/>
  <c r="J19" i="104" s="1"/>
  <c r="H18" i="104"/>
  <c r="I18" i="104" s="1"/>
  <c r="J18" i="104" s="1"/>
  <c r="H17" i="104"/>
  <c r="I17" i="104" s="1"/>
  <c r="J17" i="104" s="1"/>
  <c r="H16" i="104"/>
  <c r="I16" i="104" s="1"/>
  <c r="J16" i="104" s="1"/>
  <c r="H15" i="104"/>
  <c r="I15" i="104" s="1"/>
  <c r="J15" i="104" s="1"/>
  <c r="H14" i="104"/>
  <c r="I14" i="104" s="1"/>
  <c r="J14" i="104" s="1"/>
  <c r="H13" i="104"/>
  <c r="I13" i="104" s="1"/>
  <c r="J13" i="104" s="1"/>
  <c r="H12" i="104"/>
  <c r="I12" i="104" s="1"/>
  <c r="J12" i="104" s="1"/>
  <c r="H11" i="104"/>
  <c r="I11" i="104" s="1"/>
  <c r="J11" i="104" s="1"/>
  <c r="H10" i="104"/>
  <c r="I10" i="104" s="1"/>
  <c r="J10" i="104" s="1"/>
  <c r="H9" i="104"/>
  <c r="I9" i="104" s="1"/>
  <c r="J9" i="104" s="1"/>
  <c r="H8" i="104"/>
  <c r="I8" i="104" s="1"/>
  <c r="J8" i="104" s="1"/>
  <c r="H7" i="104"/>
  <c r="I7" i="104" s="1"/>
  <c r="J7" i="104" s="1"/>
  <c r="H6" i="104"/>
  <c r="I6" i="104" s="1"/>
  <c r="J6" i="104" s="1"/>
  <c r="H5" i="104"/>
  <c r="I5" i="104" s="1"/>
  <c r="J5" i="104" s="1"/>
  <c r="H4" i="104"/>
  <c r="I4" i="104" s="1"/>
  <c r="J4" i="104" s="1"/>
  <c r="K4" i="104" s="1"/>
  <c r="M89" i="103"/>
  <c r="U89" i="103" s="1"/>
  <c r="M88" i="103"/>
  <c r="U88" i="103" s="1"/>
  <c r="M87" i="103"/>
  <c r="U87" i="103" s="1"/>
  <c r="M86" i="103"/>
  <c r="U86" i="103" s="1"/>
  <c r="M85" i="103"/>
  <c r="U85" i="103" s="1"/>
  <c r="M84" i="103"/>
  <c r="U84" i="103" s="1"/>
  <c r="M83" i="103"/>
  <c r="U83" i="103" s="1"/>
  <c r="M82" i="103"/>
  <c r="U82" i="103" s="1"/>
  <c r="M81" i="103"/>
  <c r="U81" i="103" s="1"/>
  <c r="M80" i="103"/>
  <c r="U80" i="103" s="1"/>
  <c r="M79" i="103"/>
  <c r="U79" i="103" s="1"/>
  <c r="M78" i="103"/>
  <c r="U78" i="103" s="1"/>
  <c r="M77" i="103"/>
  <c r="U77" i="103" s="1"/>
  <c r="M76" i="103"/>
  <c r="U76" i="103" s="1"/>
  <c r="M75" i="103"/>
  <c r="U75" i="103" s="1"/>
  <c r="M74" i="103"/>
  <c r="U74" i="103" s="1"/>
  <c r="M73" i="103"/>
  <c r="U73" i="103" s="1"/>
  <c r="M72" i="103"/>
  <c r="U72" i="103" s="1"/>
  <c r="M71" i="103"/>
  <c r="U71" i="103" s="1"/>
  <c r="M70" i="103"/>
  <c r="U70" i="103" s="1"/>
  <c r="M69" i="103"/>
  <c r="U69" i="103" s="1"/>
  <c r="M68" i="103"/>
  <c r="U68" i="103" s="1"/>
  <c r="M67" i="103"/>
  <c r="U67" i="103" s="1"/>
  <c r="M66" i="103"/>
  <c r="U66" i="103" s="1"/>
  <c r="M65" i="103"/>
  <c r="U65" i="103" s="1"/>
  <c r="M64" i="103"/>
  <c r="U64" i="103" s="1"/>
  <c r="M63" i="103"/>
  <c r="U63" i="103" s="1"/>
  <c r="M62" i="103"/>
  <c r="U62" i="103" s="1"/>
  <c r="M61" i="103"/>
  <c r="U61" i="103" s="1"/>
  <c r="M60" i="103"/>
  <c r="U60" i="103" s="1"/>
  <c r="M59" i="103"/>
  <c r="U59" i="103" s="1"/>
  <c r="M58" i="103"/>
  <c r="U58" i="103" s="1"/>
  <c r="M57" i="103"/>
  <c r="U57" i="103" s="1"/>
  <c r="M56" i="103"/>
  <c r="U56" i="103" s="1"/>
  <c r="M55" i="103"/>
  <c r="U55" i="103" s="1"/>
  <c r="M54" i="103"/>
  <c r="U54" i="103" s="1"/>
  <c r="M53" i="103"/>
  <c r="U53" i="103" s="1"/>
  <c r="M52" i="103"/>
  <c r="U52" i="103" s="1"/>
  <c r="M51" i="103"/>
  <c r="U51" i="103" s="1"/>
  <c r="M50" i="103"/>
  <c r="U50" i="103" s="1"/>
  <c r="M49" i="103"/>
  <c r="U49" i="103" s="1"/>
  <c r="M48" i="103"/>
  <c r="U48" i="103" s="1"/>
  <c r="M47" i="103"/>
  <c r="U47" i="103" s="1"/>
  <c r="M46" i="103"/>
  <c r="U46" i="103" s="1"/>
  <c r="M45" i="103"/>
  <c r="U45" i="103" s="1"/>
  <c r="M44" i="103"/>
  <c r="U44" i="103" s="1"/>
  <c r="M43" i="103"/>
  <c r="U43" i="103" s="1"/>
  <c r="M42" i="103"/>
  <c r="U42" i="103" s="1"/>
  <c r="M41" i="103"/>
  <c r="U41" i="103" s="1"/>
  <c r="M40" i="103"/>
  <c r="U40" i="103" s="1"/>
  <c r="M39" i="103"/>
  <c r="U39" i="103" s="1"/>
  <c r="M38" i="103"/>
  <c r="U38" i="103" s="1"/>
  <c r="M37" i="103"/>
  <c r="U37" i="103" s="1"/>
  <c r="M36" i="103"/>
  <c r="U36" i="103" s="1"/>
  <c r="M35" i="103"/>
  <c r="U35" i="103" s="1"/>
  <c r="M34" i="103"/>
  <c r="U34" i="103" s="1"/>
  <c r="M33" i="103"/>
  <c r="U33" i="103" s="1"/>
  <c r="M32" i="103"/>
  <c r="U32" i="103" s="1"/>
  <c r="M31" i="103"/>
  <c r="U31" i="103" s="1"/>
  <c r="M30" i="103"/>
  <c r="U30" i="103" s="1"/>
  <c r="M29" i="103"/>
  <c r="U29" i="103" s="1"/>
  <c r="M28" i="103"/>
  <c r="U28" i="103" s="1"/>
  <c r="M27" i="103"/>
  <c r="U27" i="103" s="1"/>
  <c r="M26" i="103"/>
  <c r="U26" i="103" s="1"/>
  <c r="M25" i="103"/>
  <c r="U25" i="103" s="1"/>
  <c r="M24" i="103"/>
  <c r="U24" i="103" s="1"/>
  <c r="M23" i="103"/>
  <c r="U23" i="103" s="1"/>
  <c r="M22" i="103"/>
  <c r="U22" i="103" s="1"/>
  <c r="M21" i="103"/>
  <c r="U21" i="103" s="1"/>
  <c r="M20" i="103"/>
  <c r="U20" i="103" s="1"/>
  <c r="M19" i="103"/>
  <c r="U19" i="103" s="1"/>
  <c r="M18" i="103"/>
  <c r="U18" i="103" s="1"/>
  <c r="M17" i="103"/>
  <c r="U17" i="103" s="1"/>
  <c r="M16" i="103"/>
  <c r="U16" i="103" s="1"/>
  <c r="M15" i="103"/>
  <c r="U15" i="103" s="1"/>
  <c r="M14" i="103"/>
  <c r="U14" i="103" s="1"/>
  <c r="M13" i="103"/>
  <c r="U13" i="103" s="1"/>
  <c r="M12" i="103"/>
  <c r="U12" i="103" s="1"/>
  <c r="M11" i="103"/>
  <c r="U11" i="103" s="1"/>
  <c r="M10" i="103"/>
  <c r="U10" i="103" s="1"/>
  <c r="M9" i="103"/>
  <c r="U9" i="103" s="1"/>
  <c r="M8" i="103"/>
  <c r="U8" i="103" s="1"/>
  <c r="M7" i="103"/>
  <c r="U7" i="103" s="1"/>
  <c r="M6" i="103"/>
  <c r="U6" i="103" s="1"/>
  <c r="M5" i="103"/>
  <c r="U5" i="103" s="1"/>
  <c r="X5" i="103" s="1"/>
  <c r="H89" i="103"/>
  <c r="I89" i="103" s="1"/>
  <c r="J89" i="103" s="1"/>
  <c r="H88" i="103"/>
  <c r="I88" i="103" s="1"/>
  <c r="J88" i="103" s="1"/>
  <c r="H87" i="103"/>
  <c r="I87" i="103" s="1"/>
  <c r="J87" i="103" s="1"/>
  <c r="H86" i="103"/>
  <c r="I86" i="103" s="1"/>
  <c r="J86" i="103" s="1"/>
  <c r="H85" i="103"/>
  <c r="I85" i="103" s="1"/>
  <c r="J85" i="103" s="1"/>
  <c r="H84" i="103"/>
  <c r="I84" i="103" s="1"/>
  <c r="J84" i="103" s="1"/>
  <c r="H83" i="103"/>
  <c r="I83" i="103" s="1"/>
  <c r="J83" i="103" s="1"/>
  <c r="H82" i="103"/>
  <c r="I82" i="103" s="1"/>
  <c r="J82" i="103" s="1"/>
  <c r="H81" i="103"/>
  <c r="I81" i="103" s="1"/>
  <c r="J81" i="103" s="1"/>
  <c r="H80" i="103"/>
  <c r="I80" i="103" s="1"/>
  <c r="J80" i="103" s="1"/>
  <c r="H79" i="103"/>
  <c r="I79" i="103" s="1"/>
  <c r="J79" i="103" s="1"/>
  <c r="H78" i="103"/>
  <c r="I78" i="103" s="1"/>
  <c r="J78" i="103" s="1"/>
  <c r="H77" i="103"/>
  <c r="I77" i="103" s="1"/>
  <c r="J77" i="103" s="1"/>
  <c r="H76" i="103"/>
  <c r="I76" i="103" s="1"/>
  <c r="J76" i="103" s="1"/>
  <c r="H75" i="103"/>
  <c r="I75" i="103" s="1"/>
  <c r="J75" i="103" s="1"/>
  <c r="H74" i="103"/>
  <c r="I74" i="103" s="1"/>
  <c r="J74" i="103" s="1"/>
  <c r="H73" i="103"/>
  <c r="I73" i="103" s="1"/>
  <c r="J73" i="103" s="1"/>
  <c r="H72" i="103"/>
  <c r="I72" i="103" s="1"/>
  <c r="J72" i="103" s="1"/>
  <c r="H71" i="103"/>
  <c r="I71" i="103" s="1"/>
  <c r="J71" i="103" s="1"/>
  <c r="H70" i="103"/>
  <c r="I70" i="103" s="1"/>
  <c r="J70" i="103" s="1"/>
  <c r="H69" i="103"/>
  <c r="I69" i="103" s="1"/>
  <c r="J69" i="103" s="1"/>
  <c r="H68" i="103"/>
  <c r="I68" i="103" s="1"/>
  <c r="J68" i="103" s="1"/>
  <c r="H67" i="103"/>
  <c r="I67" i="103" s="1"/>
  <c r="J67" i="103" s="1"/>
  <c r="H66" i="103"/>
  <c r="I66" i="103" s="1"/>
  <c r="J66" i="103" s="1"/>
  <c r="H65" i="103"/>
  <c r="I65" i="103" s="1"/>
  <c r="J65" i="103" s="1"/>
  <c r="H64" i="103"/>
  <c r="I64" i="103" s="1"/>
  <c r="J64" i="103" s="1"/>
  <c r="H63" i="103"/>
  <c r="I63" i="103" s="1"/>
  <c r="J63" i="103" s="1"/>
  <c r="H62" i="103"/>
  <c r="I62" i="103" s="1"/>
  <c r="J62" i="103" s="1"/>
  <c r="H61" i="103"/>
  <c r="I61" i="103" s="1"/>
  <c r="J61" i="103" s="1"/>
  <c r="H60" i="103"/>
  <c r="I60" i="103" s="1"/>
  <c r="J60" i="103" s="1"/>
  <c r="H59" i="103"/>
  <c r="I59" i="103" s="1"/>
  <c r="J59" i="103" s="1"/>
  <c r="H58" i="103"/>
  <c r="I58" i="103" s="1"/>
  <c r="J58" i="103" s="1"/>
  <c r="H57" i="103"/>
  <c r="I57" i="103" s="1"/>
  <c r="J57" i="103" s="1"/>
  <c r="H56" i="103"/>
  <c r="I56" i="103" s="1"/>
  <c r="J56" i="103" s="1"/>
  <c r="H55" i="103"/>
  <c r="I55" i="103" s="1"/>
  <c r="J55" i="103" s="1"/>
  <c r="H54" i="103"/>
  <c r="I54" i="103" s="1"/>
  <c r="J54" i="103" s="1"/>
  <c r="H53" i="103"/>
  <c r="I53" i="103" s="1"/>
  <c r="J53" i="103" s="1"/>
  <c r="H52" i="103"/>
  <c r="I52" i="103" s="1"/>
  <c r="J52" i="103" s="1"/>
  <c r="H51" i="103"/>
  <c r="I51" i="103" s="1"/>
  <c r="J51" i="103" s="1"/>
  <c r="H50" i="103"/>
  <c r="I50" i="103" s="1"/>
  <c r="J50" i="103" s="1"/>
  <c r="H49" i="103"/>
  <c r="I49" i="103" s="1"/>
  <c r="J49" i="103" s="1"/>
  <c r="H48" i="103"/>
  <c r="I48" i="103" s="1"/>
  <c r="J48" i="103" s="1"/>
  <c r="H47" i="103"/>
  <c r="I47" i="103" s="1"/>
  <c r="J47" i="103" s="1"/>
  <c r="H46" i="103"/>
  <c r="I46" i="103" s="1"/>
  <c r="J46" i="103" s="1"/>
  <c r="H45" i="103"/>
  <c r="I45" i="103" s="1"/>
  <c r="J45" i="103" s="1"/>
  <c r="H44" i="103"/>
  <c r="I44" i="103" s="1"/>
  <c r="J44" i="103" s="1"/>
  <c r="H43" i="103"/>
  <c r="I43" i="103" s="1"/>
  <c r="J43" i="103" s="1"/>
  <c r="H42" i="103"/>
  <c r="I42" i="103" s="1"/>
  <c r="J42" i="103" s="1"/>
  <c r="H41" i="103"/>
  <c r="I41" i="103" s="1"/>
  <c r="J41" i="103" s="1"/>
  <c r="H40" i="103"/>
  <c r="I40" i="103" s="1"/>
  <c r="J40" i="103" s="1"/>
  <c r="H39" i="103"/>
  <c r="I39" i="103" s="1"/>
  <c r="J39" i="103" s="1"/>
  <c r="H38" i="103"/>
  <c r="I38" i="103" s="1"/>
  <c r="J38" i="103" s="1"/>
  <c r="H37" i="103"/>
  <c r="I37" i="103" s="1"/>
  <c r="J37" i="103" s="1"/>
  <c r="H36" i="103"/>
  <c r="I36" i="103" s="1"/>
  <c r="J36" i="103" s="1"/>
  <c r="H35" i="103"/>
  <c r="I35" i="103" s="1"/>
  <c r="J35" i="103" s="1"/>
  <c r="H34" i="103"/>
  <c r="I34" i="103" s="1"/>
  <c r="J34" i="103" s="1"/>
  <c r="H33" i="103"/>
  <c r="I33" i="103" s="1"/>
  <c r="J33" i="103" s="1"/>
  <c r="H32" i="103"/>
  <c r="I32" i="103" s="1"/>
  <c r="J32" i="103" s="1"/>
  <c r="H31" i="103"/>
  <c r="I31" i="103" s="1"/>
  <c r="J31" i="103" s="1"/>
  <c r="H30" i="103"/>
  <c r="I30" i="103" s="1"/>
  <c r="J30" i="103" s="1"/>
  <c r="H29" i="103"/>
  <c r="I29" i="103" s="1"/>
  <c r="J29" i="103" s="1"/>
  <c r="H28" i="103"/>
  <c r="I28" i="103" s="1"/>
  <c r="J28" i="103" s="1"/>
  <c r="H27" i="103"/>
  <c r="I27" i="103" s="1"/>
  <c r="J27" i="103" s="1"/>
  <c r="H26" i="103"/>
  <c r="I26" i="103" s="1"/>
  <c r="J26" i="103" s="1"/>
  <c r="H25" i="103"/>
  <c r="I25" i="103" s="1"/>
  <c r="J25" i="103" s="1"/>
  <c r="H24" i="103"/>
  <c r="I24" i="103" s="1"/>
  <c r="J24" i="103" s="1"/>
  <c r="H23" i="103"/>
  <c r="I23" i="103" s="1"/>
  <c r="J23" i="103" s="1"/>
  <c r="H22" i="103"/>
  <c r="I22" i="103" s="1"/>
  <c r="J22" i="103" s="1"/>
  <c r="H21" i="103"/>
  <c r="I21" i="103" s="1"/>
  <c r="J21" i="103" s="1"/>
  <c r="H20" i="103"/>
  <c r="I20" i="103" s="1"/>
  <c r="J20" i="103" s="1"/>
  <c r="H19" i="103"/>
  <c r="I19" i="103" s="1"/>
  <c r="J19" i="103" s="1"/>
  <c r="H18" i="103"/>
  <c r="I18" i="103" s="1"/>
  <c r="J18" i="103" s="1"/>
  <c r="H17" i="103"/>
  <c r="I17" i="103" s="1"/>
  <c r="J17" i="103" s="1"/>
  <c r="H16" i="103"/>
  <c r="I16" i="103" s="1"/>
  <c r="J16" i="103" s="1"/>
  <c r="H15" i="103"/>
  <c r="I15" i="103" s="1"/>
  <c r="J15" i="103" s="1"/>
  <c r="H14" i="103"/>
  <c r="I14" i="103" s="1"/>
  <c r="J14" i="103" s="1"/>
  <c r="H13" i="103"/>
  <c r="I13" i="103" s="1"/>
  <c r="J13" i="103" s="1"/>
  <c r="H12" i="103"/>
  <c r="I12" i="103" s="1"/>
  <c r="J12" i="103" s="1"/>
  <c r="H11" i="103"/>
  <c r="I11" i="103" s="1"/>
  <c r="J11" i="103" s="1"/>
  <c r="H10" i="103"/>
  <c r="I10" i="103" s="1"/>
  <c r="J10" i="103" s="1"/>
  <c r="H9" i="103"/>
  <c r="I9" i="103" s="1"/>
  <c r="J9" i="103" s="1"/>
  <c r="H8" i="103"/>
  <c r="I8" i="103" s="1"/>
  <c r="J8" i="103" s="1"/>
  <c r="H7" i="103"/>
  <c r="I7" i="103" s="1"/>
  <c r="J7" i="103" s="1"/>
  <c r="H6" i="103"/>
  <c r="I6" i="103" s="1"/>
  <c r="J6" i="103" s="1"/>
  <c r="H5" i="103"/>
  <c r="I5" i="103" s="1"/>
  <c r="J5" i="103" s="1"/>
  <c r="H4" i="103"/>
  <c r="I4" i="103" s="1"/>
  <c r="J4" i="103" s="1"/>
  <c r="K4" i="103" s="1"/>
  <c r="M98" i="102"/>
  <c r="U98" i="102" s="1"/>
  <c r="M97" i="102"/>
  <c r="U97" i="102" s="1"/>
  <c r="M96" i="102"/>
  <c r="U96" i="102" s="1"/>
  <c r="M95" i="102"/>
  <c r="U95" i="102" s="1"/>
  <c r="M94" i="102"/>
  <c r="U94" i="102" s="1"/>
  <c r="M93" i="102"/>
  <c r="U93" i="102" s="1"/>
  <c r="M92" i="102"/>
  <c r="U92" i="102" s="1"/>
  <c r="M91" i="102"/>
  <c r="U91" i="102" s="1"/>
  <c r="M90" i="102"/>
  <c r="U90" i="102" s="1"/>
  <c r="M89" i="102"/>
  <c r="U89" i="102" s="1"/>
  <c r="M88" i="102"/>
  <c r="U88" i="102" s="1"/>
  <c r="M87" i="102"/>
  <c r="U87" i="102" s="1"/>
  <c r="M86" i="102"/>
  <c r="U86" i="102" s="1"/>
  <c r="M85" i="102"/>
  <c r="U85" i="102" s="1"/>
  <c r="M84" i="102"/>
  <c r="U84" i="102" s="1"/>
  <c r="M83" i="102"/>
  <c r="U83" i="102" s="1"/>
  <c r="M82" i="102"/>
  <c r="U82" i="102" s="1"/>
  <c r="M81" i="102"/>
  <c r="U81" i="102" s="1"/>
  <c r="M80" i="102"/>
  <c r="U80" i="102" s="1"/>
  <c r="M79" i="102"/>
  <c r="U79" i="102" s="1"/>
  <c r="M78" i="102"/>
  <c r="U78" i="102" s="1"/>
  <c r="M77" i="102"/>
  <c r="U77" i="102" s="1"/>
  <c r="M76" i="102"/>
  <c r="U76" i="102" s="1"/>
  <c r="M75" i="102"/>
  <c r="U75" i="102" s="1"/>
  <c r="M74" i="102"/>
  <c r="U74" i="102" s="1"/>
  <c r="M73" i="102"/>
  <c r="U73" i="102" s="1"/>
  <c r="M72" i="102"/>
  <c r="U72" i="102" s="1"/>
  <c r="M71" i="102"/>
  <c r="U71" i="102" s="1"/>
  <c r="M70" i="102"/>
  <c r="U70" i="102" s="1"/>
  <c r="M69" i="102"/>
  <c r="U69" i="102" s="1"/>
  <c r="M68" i="102"/>
  <c r="U68" i="102" s="1"/>
  <c r="M67" i="102"/>
  <c r="U67" i="102" s="1"/>
  <c r="M66" i="102"/>
  <c r="U66" i="102" s="1"/>
  <c r="M65" i="102"/>
  <c r="U65" i="102" s="1"/>
  <c r="M64" i="102"/>
  <c r="U64" i="102" s="1"/>
  <c r="M63" i="102"/>
  <c r="U63" i="102" s="1"/>
  <c r="M62" i="102"/>
  <c r="U62" i="102" s="1"/>
  <c r="M61" i="102"/>
  <c r="U61" i="102" s="1"/>
  <c r="M60" i="102"/>
  <c r="U60" i="102" s="1"/>
  <c r="M59" i="102"/>
  <c r="U59" i="102" s="1"/>
  <c r="M58" i="102"/>
  <c r="U58" i="102" s="1"/>
  <c r="M57" i="102"/>
  <c r="U57" i="102" s="1"/>
  <c r="M56" i="102"/>
  <c r="U56" i="102" s="1"/>
  <c r="M55" i="102"/>
  <c r="U55" i="102" s="1"/>
  <c r="M54" i="102"/>
  <c r="U54" i="102" s="1"/>
  <c r="M53" i="102"/>
  <c r="U53" i="102" s="1"/>
  <c r="M52" i="102"/>
  <c r="U52" i="102" s="1"/>
  <c r="M51" i="102"/>
  <c r="U51" i="102" s="1"/>
  <c r="M50" i="102"/>
  <c r="U50" i="102" s="1"/>
  <c r="M49" i="102"/>
  <c r="U49" i="102" s="1"/>
  <c r="M48" i="102"/>
  <c r="U48" i="102" s="1"/>
  <c r="M47" i="102"/>
  <c r="U47" i="102" s="1"/>
  <c r="M46" i="102"/>
  <c r="U46" i="102" s="1"/>
  <c r="M45" i="102"/>
  <c r="U45" i="102" s="1"/>
  <c r="M44" i="102"/>
  <c r="U44" i="102" s="1"/>
  <c r="M43" i="102"/>
  <c r="U43" i="102" s="1"/>
  <c r="M42" i="102"/>
  <c r="U42" i="102" s="1"/>
  <c r="M41" i="102"/>
  <c r="U41" i="102" s="1"/>
  <c r="M40" i="102"/>
  <c r="U40" i="102" s="1"/>
  <c r="M39" i="102"/>
  <c r="U39" i="102" s="1"/>
  <c r="M38" i="102"/>
  <c r="U38" i="102" s="1"/>
  <c r="M37" i="102"/>
  <c r="U37" i="102" s="1"/>
  <c r="M36" i="102"/>
  <c r="U36" i="102" s="1"/>
  <c r="M35" i="102"/>
  <c r="U35" i="102" s="1"/>
  <c r="M34" i="102"/>
  <c r="U34" i="102" s="1"/>
  <c r="M33" i="102"/>
  <c r="U33" i="102" s="1"/>
  <c r="M32" i="102"/>
  <c r="U32" i="102" s="1"/>
  <c r="M31" i="102"/>
  <c r="U31" i="102" s="1"/>
  <c r="M30" i="102"/>
  <c r="U30" i="102" s="1"/>
  <c r="M29" i="102"/>
  <c r="U29" i="102" s="1"/>
  <c r="M28" i="102"/>
  <c r="U28" i="102" s="1"/>
  <c r="M27" i="102"/>
  <c r="U27" i="102" s="1"/>
  <c r="M26" i="102"/>
  <c r="U26" i="102" s="1"/>
  <c r="M25" i="102"/>
  <c r="U25" i="102" s="1"/>
  <c r="M24" i="102"/>
  <c r="U24" i="102" s="1"/>
  <c r="M23" i="102"/>
  <c r="U23" i="102" s="1"/>
  <c r="M22" i="102"/>
  <c r="U22" i="102" s="1"/>
  <c r="M21" i="102"/>
  <c r="U21" i="102" s="1"/>
  <c r="M20" i="102"/>
  <c r="U20" i="102" s="1"/>
  <c r="M19" i="102"/>
  <c r="U19" i="102" s="1"/>
  <c r="M18" i="102"/>
  <c r="U18" i="102" s="1"/>
  <c r="M17" i="102"/>
  <c r="U17" i="102" s="1"/>
  <c r="M16" i="102"/>
  <c r="U16" i="102" s="1"/>
  <c r="M15" i="102"/>
  <c r="U15" i="102" s="1"/>
  <c r="M14" i="102"/>
  <c r="U14" i="102" s="1"/>
  <c r="M13" i="102"/>
  <c r="U13" i="102" s="1"/>
  <c r="M12" i="102"/>
  <c r="U12" i="102" s="1"/>
  <c r="M11" i="102"/>
  <c r="U11" i="102" s="1"/>
  <c r="M10" i="102"/>
  <c r="U10" i="102" s="1"/>
  <c r="M9" i="102"/>
  <c r="U9" i="102" s="1"/>
  <c r="M8" i="102"/>
  <c r="U8" i="102" s="1"/>
  <c r="M7" i="102"/>
  <c r="U7" i="102" s="1"/>
  <c r="M6" i="102"/>
  <c r="U6" i="102" s="1"/>
  <c r="M5" i="102"/>
  <c r="U5" i="102" s="1"/>
  <c r="X5" i="102" s="1"/>
  <c r="H98" i="102"/>
  <c r="I98" i="102" s="1"/>
  <c r="J98" i="102" s="1"/>
  <c r="H97" i="102"/>
  <c r="I97" i="102" s="1"/>
  <c r="J97" i="102" s="1"/>
  <c r="H96" i="102"/>
  <c r="I96" i="102" s="1"/>
  <c r="J96" i="102" s="1"/>
  <c r="H95" i="102"/>
  <c r="I95" i="102" s="1"/>
  <c r="J95" i="102" s="1"/>
  <c r="H94" i="102"/>
  <c r="I94" i="102" s="1"/>
  <c r="J94" i="102" s="1"/>
  <c r="H93" i="102"/>
  <c r="I93" i="102" s="1"/>
  <c r="J93" i="102" s="1"/>
  <c r="H92" i="102"/>
  <c r="I92" i="102" s="1"/>
  <c r="J92" i="102" s="1"/>
  <c r="H91" i="102"/>
  <c r="I91" i="102" s="1"/>
  <c r="J91" i="102" s="1"/>
  <c r="H90" i="102"/>
  <c r="I90" i="102" s="1"/>
  <c r="J90" i="102" s="1"/>
  <c r="H89" i="102"/>
  <c r="I89" i="102" s="1"/>
  <c r="J89" i="102" s="1"/>
  <c r="H88" i="102"/>
  <c r="I88" i="102" s="1"/>
  <c r="J88" i="102" s="1"/>
  <c r="H87" i="102"/>
  <c r="I87" i="102" s="1"/>
  <c r="J87" i="102" s="1"/>
  <c r="H86" i="102"/>
  <c r="I86" i="102" s="1"/>
  <c r="J86" i="102" s="1"/>
  <c r="H85" i="102"/>
  <c r="I85" i="102" s="1"/>
  <c r="J85" i="102" s="1"/>
  <c r="H84" i="102"/>
  <c r="I84" i="102" s="1"/>
  <c r="J84" i="102" s="1"/>
  <c r="H83" i="102"/>
  <c r="I83" i="102" s="1"/>
  <c r="J83" i="102" s="1"/>
  <c r="H82" i="102"/>
  <c r="I82" i="102" s="1"/>
  <c r="J82" i="102" s="1"/>
  <c r="H81" i="102"/>
  <c r="I81" i="102" s="1"/>
  <c r="J81" i="102" s="1"/>
  <c r="H80" i="102"/>
  <c r="I80" i="102" s="1"/>
  <c r="J80" i="102" s="1"/>
  <c r="H79" i="102"/>
  <c r="I79" i="102" s="1"/>
  <c r="J79" i="102" s="1"/>
  <c r="H78" i="102"/>
  <c r="I78" i="102" s="1"/>
  <c r="J78" i="102" s="1"/>
  <c r="H77" i="102"/>
  <c r="I77" i="102" s="1"/>
  <c r="J77" i="102" s="1"/>
  <c r="H76" i="102"/>
  <c r="I76" i="102" s="1"/>
  <c r="J76" i="102" s="1"/>
  <c r="H75" i="102"/>
  <c r="I75" i="102" s="1"/>
  <c r="J75" i="102" s="1"/>
  <c r="H74" i="102"/>
  <c r="I74" i="102" s="1"/>
  <c r="J74" i="102" s="1"/>
  <c r="H73" i="102"/>
  <c r="I73" i="102" s="1"/>
  <c r="J73" i="102" s="1"/>
  <c r="H72" i="102"/>
  <c r="I72" i="102" s="1"/>
  <c r="J72" i="102" s="1"/>
  <c r="H71" i="102"/>
  <c r="I71" i="102" s="1"/>
  <c r="J71" i="102" s="1"/>
  <c r="H70" i="102"/>
  <c r="I70" i="102" s="1"/>
  <c r="J70" i="102" s="1"/>
  <c r="H69" i="102"/>
  <c r="I69" i="102" s="1"/>
  <c r="J69" i="102" s="1"/>
  <c r="H68" i="102"/>
  <c r="I68" i="102" s="1"/>
  <c r="J68" i="102" s="1"/>
  <c r="H67" i="102"/>
  <c r="I67" i="102" s="1"/>
  <c r="J67" i="102" s="1"/>
  <c r="H66" i="102"/>
  <c r="I66" i="102" s="1"/>
  <c r="J66" i="102" s="1"/>
  <c r="H65" i="102"/>
  <c r="I65" i="102" s="1"/>
  <c r="J65" i="102" s="1"/>
  <c r="H64" i="102"/>
  <c r="I64" i="102" s="1"/>
  <c r="J64" i="102" s="1"/>
  <c r="H63" i="102"/>
  <c r="I63" i="102" s="1"/>
  <c r="J63" i="102" s="1"/>
  <c r="H62" i="102"/>
  <c r="I62" i="102" s="1"/>
  <c r="J62" i="102" s="1"/>
  <c r="H61" i="102"/>
  <c r="I61" i="102" s="1"/>
  <c r="J61" i="102" s="1"/>
  <c r="H60" i="102"/>
  <c r="I60" i="102" s="1"/>
  <c r="J60" i="102" s="1"/>
  <c r="H59" i="102"/>
  <c r="I59" i="102" s="1"/>
  <c r="J59" i="102" s="1"/>
  <c r="H58" i="102"/>
  <c r="I58" i="102" s="1"/>
  <c r="J58" i="102" s="1"/>
  <c r="H57" i="102"/>
  <c r="I57" i="102" s="1"/>
  <c r="J57" i="102" s="1"/>
  <c r="H56" i="102"/>
  <c r="I56" i="102" s="1"/>
  <c r="J56" i="102" s="1"/>
  <c r="H55" i="102"/>
  <c r="I55" i="102" s="1"/>
  <c r="J55" i="102" s="1"/>
  <c r="H54" i="102"/>
  <c r="I54" i="102" s="1"/>
  <c r="J54" i="102" s="1"/>
  <c r="H53" i="102"/>
  <c r="I53" i="102" s="1"/>
  <c r="J53" i="102" s="1"/>
  <c r="H52" i="102"/>
  <c r="I52" i="102" s="1"/>
  <c r="J52" i="102" s="1"/>
  <c r="H51" i="102"/>
  <c r="I51" i="102" s="1"/>
  <c r="J51" i="102" s="1"/>
  <c r="H50" i="102"/>
  <c r="I50" i="102" s="1"/>
  <c r="J50" i="102" s="1"/>
  <c r="H49" i="102"/>
  <c r="I49" i="102" s="1"/>
  <c r="J49" i="102" s="1"/>
  <c r="H48" i="102"/>
  <c r="I48" i="102" s="1"/>
  <c r="J48" i="102" s="1"/>
  <c r="H47" i="102"/>
  <c r="I47" i="102" s="1"/>
  <c r="J47" i="102" s="1"/>
  <c r="H46" i="102"/>
  <c r="I46" i="102" s="1"/>
  <c r="J46" i="102" s="1"/>
  <c r="H45" i="102"/>
  <c r="I45" i="102" s="1"/>
  <c r="J45" i="102" s="1"/>
  <c r="H44" i="102"/>
  <c r="I44" i="102" s="1"/>
  <c r="J44" i="102" s="1"/>
  <c r="H43" i="102"/>
  <c r="I43" i="102" s="1"/>
  <c r="J43" i="102" s="1"/>
  <c r="H42" i="102"/>
  <c r="I42" i="102" s="1"/>
  <c r="J42" i="102" s="1"/>
  <c r="H41" i="102"/>
  <c r="I41" i="102" s="1"/>
  <c r="J41" i="102" s="1"/>
  <c r="H40" i="102"/>
  <c r="I40" i="102" s="1"/>
  <c r="J40" i="102" s="1"/>
  <c r="H39" i="102"/>
  <c r="I39" i="102" s="1"/>
  <c r="J39" i="102" s="1"/>
  <c r="H38" i="102"/>
  <c r="I38" i="102" s="1"/>
  <c r="J38" i="102" s="1"/>
  <c r="H37" i="102"/>
  <c r="I37" i="102" s="1"/>
  <c r="J37" i="102" s="1"/>
  <c r="H36" i="102"/>
  <c r="I36" i="102" s="1"/>
  <c r="J36" i="102" s="1"/>
  <c r="H35" i="102"/>
  <c r="I35" i="102" s="1"/>
  <c r="J35" i="102" s="1"/>
  <c r="H34" i="102"/>
  <c r="I34" i="102" s="1"/>
  <c r="J34" i="102" s="1"/>
  <c r="H33" i="102"/>
  <c r="I33" i="102" s="1"/>
  <c r="J33" i="102" s="1"/>
  <c r="H32" i="102"/>
  <c r="I32" i="102" s="1"/>
  <c r="J32" i="102" s="1"/>
  <c r="H31" i="102"/>
  <c r="I31" i="102" s="1"/>
  <c r="J31" i="102" s="1"/>
  <c r="H30" i="102"/>
  <c r="I30" i="102" s="1"/>
  <c r="J30" i="102" s="1"/>
  <c r="H29" i="102"/>
  <c r="I29" i="102" s="1"/>
  <c r="J29" i="102" s="1"/>
  <c r="H28" i="102"/>
  <c r="I28" i="102" s="1"/>
  <c r="J28" i="102" s="1"/>
  <c r="H27" i="102"/>
  <c r="I27" i="102" s="1"/>
  <c r="J27" i="102" s="1"/>
  <c r="H26" i="102"/>
  <c r="I26" i="102" s="1"/>
  <c r="J26" i="102" s="1"/>
  <c r="H25" i="102"/>
  <c r="I25" i="102" s="1"/>
  <c r="J25" i="102" s="1"/>
  <c r="H24" i="102"/>
  <c r="I24" i="102" s="1"/>
  <c r="J24" i="102" s="1"/>
  <c r="H23" i="102"/>
  <c r="I23" i="102" s="1"/>
  <c r="J23" i="102" s="1"/>
  <c r="H22" i="102"/>
  <c r="I22" i="102" s="1"/>
  <c r="J22" i="102" s="1"/>
  <c r="H21" i="102"/>
  <c r="I21" i="102" s="1"/>
  <c r="J21" i="102" s="1"/>
  <c r="H20" i="102"/>
  <c r="I20" i="102" s="1"/>
  <c r="J20" i="102" s="1"/>
  <c r="H19" i="102"/>
  <c r="I19" i="102" s="1"/>
  <c r="J19" i="102" s="1"/>
  <c r="H18" i="102"/>
  <c r="I18" i="102" s="1"/>
  <c r="J18" i="102" s="1"/>
  <c r="H17" i="102"/>
  <c r="I17" i="102" s="1"/>
  <c r="J17" i="102" s="1"/>
  <c r="H16" i="102"/>
  <c r="I16" i="102" s="1"/>
  <c r="J16" i="102" s="1"/>
  <c r="H15" i="102"/>
  <c r="I15" i="102" s="1"/>
  <c r="J15" i="102" s="1"/>
  <c r="H14" i="102"/>
  <c r="I14" i="102" s="1"/>
  <c r="J14" i="102" s="1"/>
  <c r="H13" i="102"/>
  <c r="I13" i="102" s="1"/>
  <c r="J13" i="102" s="1"/>
  <c r="H12" i="102"/>
  <c r="I12" i="102" s="1"/>
  <c r="J12" i="102" s="1"/>
  <c r="H11" i="102"/>
  <c r="I11" i="102" s="1"/>
  <c r="J11" i="102" s="1"/>
  <c r="H10" i="102"/>
  <c r="I10" i="102" s="1"/>
  <c r="J10" i="102" s="1"/>
  <c r="H9" i="102"/>
  <c r="I9" i="102" s="1"/>
  <c r="J9" i="102" s="1"/>
  <c r="H8" i="102"/>
  <c r="I8" i="102" s="1"/>
  <c r="J8" i="102" s="1"/>
  <c r="H7" i="102"/>
  <c r="I7" i="102" s="1"/>
  <c r="J7" i="102" s="1"/>
  <c r="H6" i="102"/>
  <c r="I6" i="102" s="1"/>
  <c r="J6" i="102" s="1"/>
  <c r="H5" i="102"/>
  <c r="I5" i="102" s="1"/>
  <c r="J5" i="102" s="1"/>
  <c r="K5" i="102" s="1"/>
  <c r="M69" i="101"/>
  <c r="U69" i="101" s="1"/>
  <c r="M68" i="101"/>
  <c r="U68" i="101" s="1"/>
  <c r="M67" i="101"/>
  <c r="U67" i="101" s="1"/>
  <c r="M66" i="101"/>
  <c r="U66" i="101" s="1"/>
  <c r="M65" i="101"/>
  <c r="U65" i="101" s="1"/>
  <c r="M64" i="101"/>
  <c r="U64" i="101" s="1"/>
  <c r="M63" i="101"/>
  <c r="U63" i="101" s="1"/>
  <c r="M62" i="101"/>
  <c r="U62" i="101" s="1"/>
  <c r="M61" i="101"/>
  <c r="U61" i="101" s="1"/>
  <c r="M60" i="101"/>
  <c r="U60" i="101" s="1"/>
  <c r="M59" i="101"/>
  <c r="U59" i="101" s="1"/>
  <c r="M58" i="101"/>
  <c r="U58" i="101" s="1"/>
  <c r="M57" i="101"/>
  <c r="U57" i="101" s="1"/>
  <c r="M56" i="101"/>
  <c r="U56" i="101" s="1"/>
  <c r="M55" i="101"/>
  <c r="U55" i="101" s="1"/>
  <c r="M54" i="101"/>
  <c r="U54" i="101" s="1"/>
  <c r="M53" i="101"/>
  <c r="U53" i="101" s="1"/>
  <c r="M52" i="101"/>
  <c r="U52" i="101" s="1"/>
  <c r="M51" i="101"/>
  <c r="U51" i="101" s="1"/>
  <c r="M50" i="101"/>
  <c r="U50" i="101" s="1"/>
  <c r="M49" i="101"/>
  <c r="U49" i="101" s="1"/>
  <c r="M48" i="101"/>
  <c r="U48" i="101" s="1"/>
  <c r="M47" i="101"/>
  <c r="U47" i="101" s="1"/>
  <c r="M46" i="101"/>
  <c r="U46" i="101" s="1"/>
  <c r="M45" i="101"/>
  <c r="U45" i="101" s="1"/>
  <c r="M44" i="101"/>
  <c r="U44" i="101" s="1"/>
  <c r="M43" i="101"/>
  <c r="U43" i="101" s="1"/>
  <c r="M42" i="101"/>
  <c r="U42" i="101" s="1"/>
  <c r="M41" i="101"/>
  <c r="U41" i="101" s="1"/>
  <c r="M40" i="101"/>
  <c r="U40" i="101" s="1"/>
  <c r="M39" i="101"/>
  <c r="U39" i="101" s="1"/>
  <c r="M38" i="101"/>
  <c r="U38" i="101" s="1"/>
  <c r="M37" i="101"/>
  <c r="U37" i="101" s="1"/>
  <c r="M36" i="101"/>
  <c r="U36" i="101" s="1"/>
  <c r="M35" i="101"/>
  <c r="U35" i="101" s="1"/>
  <c r="M34" i="101"/>
  <c r="U34" i="101" s="1"/>
  <c r="M33" i="101"/>
  <c r="U33" i="101" s="1"/>
  <c r="M32" i="101"/>
  <c r="U32" i="101" s="1"/>
  <c r="M31" i="101"/>
  <c r="U31" i="101" s="1"/>
  <c r="M30" i="101"/>
  <c r="U30" i="101" s="1"/>
  <c r="M29" i="101"/>
  <c r="U29" i="101" s="1"/>
  <c r="M28" i="101"/>
  <c r="U28" i="101" s="1"/>
  <c r="M27" i="101"/>
  <c r="U27" i="101" s="1"/>
  <c r="M26" i="101"/>
  <c r="U26" i="101" s="1"/>
  <c r="M25" i="101"/>
  <c r="U25" i="101" s="1"/>
  <c r="M24" i="101"/>
  <c r="U24" i="101" s="1"/>
  <c r="M23" i="101"/>
  <c r="U23" i="101" s="1"/>
  <c r="M22" i="101"/>
  <c r="U22" i="101" s="1"/>
  <c r="M21" i="101"/>
  <c r="U21" i="101" s="1"/>
  <c r="M20" i="101"/>
  <c r="U20" i="101" s="1"/>
  <c r="M19" i="101"/>
  <c r="U19" i="101" s="1"/>
  <c r="M18" i="101"/>
  <c r="U18" i="101" s="1"/>
  <c r="M17" i="101"/>
  <c r="U17" i="101" s="1"/>
  <c r="M16" i="101"/>
  <c r="U16" i="101" s="1"/>
  <c r="M15" i="101"/>
  <c r="U15" i="101" s="1"/>
  <c r="M14" i="101"/>
  <c r="U14" i="101" s="1"/>
  <c r="M13" i="101"/>
  <c r="U13" i="101" s="1"/>
  <c r="M12" i="101"/>
  <c r="U12" i="101" s="1"/>
  <c r="M11" i="101"/>
  <c r="U11" i="101" s="1"/>
  <c r="M10" i="101"/>
  <c r="U10" i="101" s="1"/>
  <c r="M9" i="101"/>
  <c r="U9" i="101" s="1"/>
  <c r="M8" i="101"/>
  <c r="U8" i="101" s="1"/>
  <c r="M7" i="101"/>
  <c r="U7" i="101" s="1"/>
  <c r="M6" i="101"/>
  <c r="U6" i="101" s="1"/>
  <c r="M5" i="101"/>
  <c r="U5" i="101" s="1"/>
  <c r="X5" i="101" s="1"/>
  <c r="H69" i="101"/>
  <c r="I69" i="101" s="1"/>
  <c r="J69" i="101" s="1"/>
  <c r="H68" i="101"/>
  <c r="I68" i="101" s="1"/>
  <c r="J68" i="101" s="1"/>
  <c r="H67" i="101"/>
  <c r="I67" i="101" s="1"/>
  <c r="J67" i="101" s="1"/>
  <c r="H66" i="101"/>
  <c r="I66" i="101" s="1"/>
  <c r="J66" i="101" s="1"/>
  <c r="H65" i="101"/>
  <c r="I65" i="101" s="1"/>
  <c r="J65" i="101" s="1"/>
  <c r="H64" i="101"/>
  <c r="I64" i="101" s="1"/>
  <c r="J64" i="101" s="1"/>
  <c r="H63" i="101"/>
  <c r="I63" i="101" s="1"/>
  <c r="J63" i="101" s="1"/>
  <c r="H62" i="101"/>
  <c r="I62" i="101" s="1"/>
  <c r="J62" i="101" s="1"/>
  <c r="H61" i="101"/>
  <c r="I61" i="101" s="1"/>
  <c r="J61" i="101" s="1"/>
  <c r="H60" i="101"/>
  <c r="I60" i="101" s="1"/>
  <c r="J60" i="101" s="1"/>
  <c r="H59" i="101"/>
  <c r="I59" i="101" s="1"/>
  <c r="J59" i="101" s="1"/>
  <c r="H58" i="101"/>
  <c r="I58" i="101" s="1"/>
  <c r="J58" i="101" s="1"/>
  <c r="H57" i="101"/>
  <c r="I57" i="101" s="1"/>
  <c r="J57" i="101" s="1"/>
  <c r="H56" i="101"/>
  <c r="I56" i="101" s="1"/>
  <c r="J56" i="101" s="1"/>
  <c r="H55" i="101"/>
  <c r="I55" i="101" s="1"/>
  <c r="J55" i="101" s="1"/>
  <c r="H54" i="101"/>
  <c r="I54" i="101" s="1"/>
  <c r="J54" i="101" s="1"/>
  <c r="H53" i="101"/>
  <c r="I53" i="101" s="1"/>
  <c r="J53" i="101" s="1"/>
  <c r="H52" i="101"/>
  <c r="I52" i="101" s="1"/>
  <c r="J52" i="101" s="1"/>
  <c r="H51" i="101"/>
  <c r="I51" i="101" s="1"/>
  <c r="J51" i="101" s="1"/>
  <c r="H50" i="101"/>
  <c r="I50" i="101" s="1"/>
  <c r="J50" i="101" s="1"/>
  <c r="H49" i="101"/>
  <c r="I49" i="101" s="1"/>
  <c r="J49" i="101" s="1"/>
  <c r="H48" i="101"/>
  <c r="I48" i="101" s="1"/>
  <c r="J48" i="101" s="1"/>
  <c r="H47" i="101"/>
  <c r="I47" i="101" s="1"/>
  <c r="J47" i="101" s="1"/>
  <c r="H46" i="101"/>
  <c r="I46" i="101" s="1"/>
  <c r="J46" i="101" s="1"/>
  <c r="H45" i="101"/>
  <c r="I45" i="101" s="1"/>
  <c r="J45" i="101" s="1"/>
  <c r="H44" i="101"/>
  <c r="I44" i="101" s="1"/>
  <c r="J44" i="101" s="1"/>
  <c r="H43" i="101"/>
  <c r="I43" i="101" s="1"/>
  <c r="J43" i="101" s="1"/>
  <c r="H42" i="101"/>
  <c r="I42" i="101" s="1"/>
  <c r="J42" i="101" s="1"/>
  <c r="H41" i="101"/>
  <c r="I41" i="101" s="1"/>
  <c r="J41" i="101" s="1"/>
  <c r="H40" i="101"/>
  <c r="I40" i="101" s="1"/>
  <c r="J40" i="101" s="1"/>
  <c r="H39" i="101"/>
  <c r="I39" i="101" s="1"/>
  <c r="J39" i="101" s="1"/>
  <c r="H38" i="101"/>
  <c r="I38" i="101" s="1"/>
  <c r="J38" i="101" s="1"/>
  <c r="H37" i="101"/>
  <c r="I37" i="101" s="1"/>
  <c r="J37" i="101" s="1"/>
  <c r="H36" i="101"/>
  <c r="I36" i="101" s="1"/>
  <c r="J36" i="101" s="1"/>
  <c r="H35" i="101"/>
  <c r="I35" i="101" s="1"/>
  <c r="J35" i="101" s="1"/>
  <c r="H34" i="101"/>
  <c r="I34" i="101" s="1"/>
  <c r="J34" i="101" s="1"/>
  <c r="H33" i="101"/>
  <c r="I33" i="101" s="1"/>
  <c r="J33" i="101" s="1"/>
  <c r="H32" i="101"/>
  <c r="I32" i="101" s="1"/>
  <c r="J32" i="101" s="1"/>
  <c r="H31" i="101"/>
  <c r="I31" i="101" s="1"/>
  <c r="J31" i="101" s="1"/>
  <c r="H30" i="101"/>
  <c r="I30" i="101" s="1"/>
  <c r="J30" i="101" s="1"/>
  <c r="H29" i="101"/>
  <c r="I29" i="101" s="1"/>
  <c r="J29" i="101" s="1"/>
  <c r="H28" i="101"/>
  <c r="I28" i="101" s="1"/>
  <c r="J28" i="101" s="1"/>
  <c r="H27" i="101"/>
  <c r="I27" i="101" s="1"/>
  <c r="J27" i="101" s="1"/>
  <c r="H26" i="101"/>
  <c r="I26" i="101" s="1"/>
  <c r="J26" i="101" s="1"/>
  <c r="H25" i="101"/>
  <c r="I25" i="101" s="1"/>
  <c r="J25" i="101" s="1"/>
  <c r="H24" i="101"/>
  <c r="I24" i="101" s="1"/>
  <c r="J24" i="101" s="1"/>
  <c r="H23" i="101"/>
  <c r="I23" i="101" s="1"/>
  <c r="J23" i="101" s="1"/>
  <c r="H22" i="101"/>
  <c r="I22" i="101" s="1"/>
  <c r="J22" i="101" s="1"/>
  <c r="H21" i="101"/>
  <c r="I21" i="101" s="1"/>
  <c r="J21" i="101" s="1"/>
  <c r="H20" i="101"/>
  <c r="I20" i="101" s="1"/>
  <c r="J20" i="101" s="1"/>
  <c r="H19" i="101"/>
  <c r="I19" i="101" s="1"/>
  <c r="J19" i="101" s="1"/>
  <c r="H18" i="101"/>
  <c r="I18" i="101" s="1"/>
  <c r="J18" i="101" s="1"/>
  <c r="H17" i="101"/>
  <c r="I17" i="101" s="1"/>
  <c r="J17" i="101" s="1"/>
  <c r="H16" i="101"/>
  <c r="I16" i="101" s="1"/>
  <c r="J16" i="101" s="1"/>
  <c r="H15" i="101"/>
  <c r="I15" i="101" s="1"/>
  <c r="J15" i="101" s="1"/>
  <c r="H14" i="101"/>
  <c r="I14" i="101" s="1"/>
  <c r="J14" i="101" s="1"/>
  <c r="H13" i="101"/>
  <c r="I13" i="101" s="1"/>
  <c r="J13" i="101" s="1"/>
  <c r="H12" i="101"/>
  <c r="I12" i="101" s="1"/>
  <c r="J12" i="101" s="1"/>
  <c r="H11" i="101"/>
  <c r="I11" i="101" s="1"/>
  <c r="J11" i="101" s="1"/>
  <c r="H10" i="101"/>
  <c r="I10" i="101" s="1"/>
  <c r="J10" i="101" s="1"/>
  <c r="H9" i="101"/>
  <c r="I9" i="101" s="1"/>
  <c r="J9" i="101" s="1"/>
  <c r="H8" i="101"/>
  <c r="I8" i="101" s="1"/>
  <c r="J8" i="101" s="1"/>
  <c r="H7" i="101"/>
  <c r="I7" i="101" s="1"/>
  <c r="J7" i="101" s="1"/>
  <c r="H6" i="101"/>
  <c r="I6" i="101" s="1"/>
  <c r="J6" i="101" s="1"/>
  <c r="H5" i="101"/>
  <c r="I5" i="101" s="1"/>
  <c r="J5" i="101" s="1"/>
  <c r="H4" i="101"/>
  <c r="I4" i="101" s="1"/>
  <c r="J4" i="101" s="1"/>
  <c r="K4" i="101" s="1"/>
  <c r="M79" i="100"/>
  <c r="U79" i="100" s="1"/>
  <c r="M78" i="100"/>
  <c r="U78" i="100" s="1"/>
  <c r="M77" i="100"/>
  <c r="U77" i="100" s="1"/>
  <c r="M76" i="100"/>
  <c r="U76" i="100" s="1"/>
  <c r="M75" i="100"/>
  <c r="U75" i="100" s="1"/>
  <c r="M74" i="100"/>
  <c r="U74" i="100" s="1"/>
  <c r="M73" i="100"/>
  <c r="U73" i="100" s="1"/>
  <c r="M72" i="100"/>
  <c r="U72" i="100" s="1"/>
  <c r="M71" i="100"/>
  <c r="U71" i="100" s="1"/>
  <c r="M70" i="100"/>
  <c r="U70" i="100" s="1"/>
  <c r="M69" i="100"/>
  <c r="U69" i="100" s="1"/>
  <c r="M68" i="100"/>
  <c r="U68" i="100" s="1"/>
  <c r="M67" i="100"/>
  <c r="U67" i="100" s="1"/>
  <c r="M66" i="100"/>
  <c r="U66" i="100" s="1"/>
  <c r="M65" i="100"/>
  <c r="U65" i="100" s="1"/>
  <c r="M64" i="100"/>
  <c r="U64" i="100" s="1"/>
  <c r="M63" i="100"/>
  <c r="U63" i="100" s="1"/>
  <c r="M62" i="100"/>
  <c r="U62" i="100" s="1"/>
  <c r="M61" i="100"/>
  <c r="U61" i="100" s="1"/>
  <c r="M60" i="100"/>
  <c r="U60" i="100" s="1"/>
  <c r="M59" i="100"/>
  <c r="U59" i="100" s="1"/>
  <c r="M58" i="100"/>
  <c r="U58" i="100" s="1"/>
  <c r="M57" i="100"/>
  <c r="U57" i="100" s="1"/>
  <c r="M56" i="100"/>
  <c r="U56" i="100" s="1"/>
  <c r="M55" i="100"/>
  <c r="U55" i="100" s="1"/>
  <c r="M54" i="100"/>
  <c r="U54" i="100" s="1"/>
  <c r="M53" i="100"/>
  <c r="U53" i="100" s="1"/>
  <c r="M52" i="100"/>
  <c r="U52" i="100" s="1"/>
  <c r="M51" i="100"/>
  <c r="U51" i="100" s="1"/>
  <c r="M50" i="100"/>
  <c r="U50" i="100" s="1"/>
  <c r="M49" i="100"/>
  <c r="U49" i="100" s="1"/>
  <c r="M48" i="100"/>
  <c r="U48" i="100" s="1"/>
  <c r="M47" i="100"/>
  <c r="U47" i="100" s="1"/>
  <c r="M46" i="100"/>
  <c r="U46" i="100" s="1"/>
  <c r="M45" i="100"/>
  <c r="U45" i="100" s="1"/>
  <c r="M44" i="100"/>
  <c r="U44" i="100" s="1"/>
  <c r="M43" i="100"/>
  <c r="U43" i="100" s="1"/>
  <c r="M42" i="100"/>
  <c r="U42" i="100" s="1"/>
  <c r="M41" i="100"/>
  <c r="U41" i="100" s="1"/>
  <c r="M40" i="100"/>
  <c r="U40" i="100" s="1"/>
  <c r="M39" i="100"/>
  <c r="U39" i="100" s="1"/>
  <c r="M38" i="100"/>
  <c r="U38" i="100" s="1"/>
  <c r="M37" i="100"/>
  <c r="U37" i="100" s="1"/>
  <c r="M36" i="100"/>
  <c r="U36" i="100" s="1"/>
  <c r="M35" i="100"/>
  <c r="U35" i="100" s="1"/>
  <c r="M34" i="100"/>
  <c r="U34" i="100" s="1"/>
  <c r="M33" i="100"/>
  <c r="U33" i="100" s="1"/>
  <c r="M32" i="100"/>
  <c r="U32" i="100" s="1"/>
  <c r="M31" i="100"/>
  <c r="U31" i="100" s="1"/>
  <c r="M30" i="100"/>
  <c r="U30" i="100" s="1"/>
  <c r="M29" i="100"/>
  <c r="U29" i="100" s="1"/>
  <c r="M28" i="100"/>
  <c r="U28" i="100" s="1"/>
  <c r="M27" i="100"/>
  <c r="U27" i="100" s="1"/>
  <c r="M26" i="100"/>
  <c r="U26" i="100" s="1"/>
  <c r="M25" i="100"/>
  <c r="U25" i="100" s="1"/>
  <c r="M24" i="100"/>
  <c r="U24" i="100" s="1"/>
  <c r="M23" i="100"/>
  <c r="U23" i="100" s="1"/>
  <c r="M22" i="100"/>
  <c r="U22" i="100" s="1"/>
  <c r="M21" i="100"/>
  <c r="U21" i="100" s="1"/>
  <c r="M20" i="100"/>
  <c r="U20" i="100" s="1"/>
  <c r="M19" i="100"/>
  <c r="U19" i="100" s="1"/>
  <c r="M18" i="100"/>
  <c r="U18" i="100" s="1"/>
  <c r="M17" i="100"/>
  <c r="U17" i="100" s="1"/>
  <c r="M16" i="100"/>
  <c r="U16" i="100" s="1"/>
  <c r="M15" i="100"/>
  <c r="U15" i="100" s="1"/>
  <c r="M14" i="100"/>
  <c r="U14" i="100" s="1"/>
  <c r="M13" i="100"/>
  <c r="U13" i="100" s="1"/>
  <c r="M12" i="100"/>
  <c r="U12" i="100" s="1"/>
  <c r="M11" i="100"/>
  <c r="U11" i="100" s="1"/>
  <c r="M10" i="100"/>
  <c r="U10" i="100" s="1"/>
  <c r="M9" i="100"/>
  <c r="U9" i="100" s="1"/>
  <c r="M8" i="100"/>
  <c r="U8" i="100" s="1"/>
  <c r="M7" i="100"/>
  <c r="U7" i="100" s="1"/>
  <c r="M6" i="100"/>
  <c r="U6" i="100" s="1"/>
  <c r="M5" i="100"/>
  <c r="U5" i="100" s="1"/>
  <c r="X5" i="100" s="1"/>
  <c r="H79" i="100"/>
  <c r="I79" i="100" s="1"/>
  <c r="J79" i="100" s="1"/>
  <c r="H78" i="100"/>
  <c r="I78" i="100" s="1"/>
  <c r="J78" i="100" s="1"/>
  <c r="H77" i="100"/>
  <c r="I77" i="100" s="1"/>
  <c r="J77" i="100" s="1"/>
  <c r="H76" i="100"/>
  <c r="I76" i="100" s="1"/>
  <c r="J76" i="100" s="1"/>
  <c r="H75" i="100"/>
  <c r="I75" i="100" s="1"/>
  <c r="J75" i="100" s="1"/>
  <c r="H74" i="100"/>
  <c r="I74" i="100" s="1"/>
  <c r="J74" i="100" s="1"/>
  <c r="H73" i="100"/>
  <c r="I73" i="100" s="1"/>
  <c r="J73" i="100" s="1"/>
  <c r="H72" i="100"/>
  <c r="I72" i="100" s="1"/>
  <c r="J72" i="100" s="1"/>
  <c r="H71" i="100"/>
  <c r="I71" i="100" s="1"/>
  <c r="J71" i="100" s="1"/>
  <c r="H70" i="100"/>
  <c r="I70" i="100" s="1"/>
  <c r="J70" i="100" s="1"/>
  <c r="H69" i="100"/>
  <c r="I69" i="100" s="1"/>
  <c r="J69" i="100" s="1"/>
  <c r="H68" i="100"/>
  <c r="I68" i="100" s="1"/>
  <c r="J68" i="100" s="1"/>
  <c r="H67" i="100"/>
  <c r="I67" i="100" s="1"/>
  <c r="J67" i="100" s="1"/>
  <c r="H66" i="100"/>
  <c r="I66" i="100" s="1"/>
  <c r="J66" i="100" s="1"/>
  <c r="H65" i="100"/>
  <c r="I65" i="100" s="1"/>
  <c r="J65" i="100" s="1"/>
  <c r="H64" i="100"/>
  <c r="I64" i="100" s="1"/>
  <c r="J64" i="100" s="1"/>
  <c r="H63" i="100"/>
  <c r="I63" i="100" s="1"/>
  <c r="J63" i="100" s="1"/>
  <c r="H62" i="100"/>
  <c r="I62" i="100" s="1"/>
  <c r="J62" i="100" s="1"/>
  <c r="H61" i="100"/>
  <c r="I61" i="100" s="1"/>
  <c r="J61" i="100" s="1"/>
  <c r="H60" i="100"/>
  <c r="I60" i="100" s="1"/>
  <c r="J60" i="100" s="1"/>
  <c r="H59" i="100"/>
  <c r="I59" i="100" s="1"/>
  <c r="J59" i="100" s="1"/>
  <c r="H58" i="100"/>
  <c r="I58" i="100" s="1"/>
  <c r="J58" i="100" s="1"/>
  <c r="H57" i="100"/>
  <c r="I57" i="100" s="1"/>
  <c r="J57" i="100" s="1"/>
  <c r="H56" i="100"/>
  <c r="I56" i="100" s="1"/>
  <c r="J56" i="100" s="1"/>
  <c r="H55" i="100"/>
  <c r="I55" i="100" s="1"/>
  <c r="J55" i="100" s="1"/>
  <c r="H54" i="100"/>
  <c r="I54" i="100" s="1"/>
  <c r="J54" i="100" s="1"/>
  <c r="H53" i="100"/>
  <c r="I53" i="100" s="1"/>
  <c r="J53" i="100" s="1"/>
  <c r="H52" i="100"/>
  <c r="I52" i="100" s="1"/>
  <c r="J52" i="100" s="1"/>
  <c r="H51" i="100"/>
  <c r="I51" i="100" s="1"/>
  <c r="J51" i="100" s="1"/>
  <c r="H50" i="100"/>
  <c r="I50" i="100" s="1"/>
  <c r="J50" i="100" s="1"/>
  <c r="H49" i="100"/>
  <c r="I49" i="100" s="1"/>
  <c r="J49" i="100" s="1"/>
  <c r="H48" i="100"/>
  <c r="I48" i="100" s="1"/>
  <c r="J48" i="100" s="1"/>
  <c r="H47" i="100"/>
  <c r="I47" i="100" s="1"/>
  <c r="J47" i="100" s="1"/>
  <c r="H46" i="100"/>
  <c r="I46" i="100" s="1"/>
  <c r="J46" i="100" s="1"/>
  <c r="H45" i="100"/>
  <c r="I45" i="100" s="1"/>
  <c r="J45" i="100" s="1"/>
  <c r="H44" i="100"/>
  <c r="I44" i="100" s="1"/>
  <c r="J44" i="100" s="1"/>
  <c r="H43" i="100"/>
  <c r="I43" i="100" s="1"/>
  <c r="J43" i="100" s="1"/>
  <c r="H42" i="100"/>
  <c r="I42" i="100" s="1"/>
  <c r="J42" i="100" s="1"/>
  <c r="H41" i="100"/>
  <c r="I41" i="100" s="1"/>
  <c r="J41" i="100" s="1"/>
  <c r="H40" i="100"/>
  <c r="I40" i="100" s="1"/>
  <c r="J40" i="100" s="1"/>
  <c r="H39" i="100"/>
  <c r="I39" i="100" s="1"/>
  <c r="J39" i="100" s="1"/>
  <c r="H38" i="100"/>
  <c r="I38" i="100" s="1"/>
  <c r="J38" i="100" s="1"/>
  <c r="H37" i="100"/>
  <c r="I37" i="100" s="1"/>
  <c r="J37" i="100" s="1"/>
  <c r="H36" i="100"/>
  <c r="I36" i="100" s="1"/>
  <c r="J36" i="100" s="1"/>
  <c r="H35" i="100"/>
  <c r="I35" i="100" s="1"/>
  <c r="J35" i="100" s="1"/>
  <c r="H34" i="100"/>
  <c r="I34" i="100" s="1"/>
  <c r="J34" i="100" s="1"/>
  <c r="H33" i="100"/>
  <c r="I33" i="100" s="1"/>
  <c r="J33" i="100" s="1"/>
  <c r="H32" i="100"/>
  <c r="I32" i="100" s="1"/>
  <c r="J32" i="100" s="1"/>
  <c r="H31" i="100"/>
  <c r="I31" i="100" s="1"/>
  <c r="J31" i="100" s="1"/>
  <c r="H30" i="100"/>
  <c r="I30" i="100" s="1"/>
  <c r="J30" i="100" s="1"/>
  <c r="H29" i="100"/>
  <c r="I29" i="100" s="1"/>
  <c r="J29" i="100" s="1"/>
  <c r="H28" i="100"/>
  <c r="I28" i="100" s="1"/>
  <c r="J28" i="100" s="1"/>
  <c r="H27" i="100"/>
  <c r="I27" i="100" s="1"/>
  <c r="J27" i="100" s="1"/>
  <c r="H26" i="100"/>
  <c r="I26" i="100" s="1"/>
  <c r="J26" i="100" s="1"/>
  <c r="H25" i="100"/>
  <c r="I25" i="100" s="1"/>
  <c r="J25" i="100" s="1"/>
  <c r="H24" i="100"/>
  <c r="I24" i="100" s="1"/>
  <c r="J24" i="100" s="1"/>
  <c r="H23" i="100"/>
  <c r="I23" i="100" s="1"/>
  <c r="J23" i="100" s="1"/>
  <c r="H22" i="100"/>
  <c r="I22" i="100" s="1"/>
  <c r="J22" i="100" s="1"/>
  <c r="H21" i="100"/>
  <c r="I21" i="100" s="1"/>
  <c r="J21" i="100" s="1"/>
  <c r="H20" i="100"/>
  <c r="I20" i="100" s="1"/>
  <c r="J20" i="100" s="1"/>
  <c r="H19" i="100"/>
  <c r="I19" i="100" s="1"/>
  <c r="J19" i="100" s="1"/>
  <c r="H18" i="100"/>
  <c r="I18" i="100" s="1"/>
  <c r="J18" i="100" s="1"/>
  <c r="H17" i="100"/>
  <c r="I17" i="100" s="1"/>
  <c r="J17" i="100" s="1"/>
  <c r="H16" i="100"/>
  <c r="I16" i="100" s="1"/>
  <c r="J16" i="100" s="1"/>
  <c r="H15" i="100"/>
  <c r="I15" i="100" s="1"/>
  <c r="J15" i="100" s="1"/>
  <c r="H14" i="100"/>
  <c r="I14" i="100" s="1"/>
  <c r="J14" i="100" s="1"/>
  <c r="H13" i="100"/>
  <c r="I13" i="100" s="1"/>
  <c r="J13" i="100" s="1"/>
  <c r="H12" i="100"/>
  <c r="I12" i="100" s="1"/>
  <c r="J12" i="100" s="1"/>
  <c r="H11" i="100"/>
  <c r="I11" i="100" s="1"/>
  <c r="J11" i="100" s="1"/>
  <c r="H10" i="100"/>
  <c r="I10" i="100" s="1"/>
  <c r="J10" i="100" s="1"/>
  <c r="H9" i="100"/>
  <c r="I9" i="100" s="1"/>
  <c r="J9" i="100" s="1"/>
  <c r="H8" i="100"/>
  <c r="I8" i="100" s="1"/>
  <c r="J8" i="100" s="1"/>
  <c r="H7" i="100"/>
  <c r="I7" i="100" s="1"/>
  <c r="J7" i="100" s="1"/>
  <c r="H6" i="100"/>
  <c r="I6" i="100" s="1"/>
  <c r="J6" i="100" s="1"/>
  <c r="H5" i="100"/>
  <c r="I5" i="100" s="1"/>
  <c r="J5" i="100" s="1"/>
  <c r="H4" i="100"/>
  <c r="I4" i="100" s="1"/>
  <c r="J4" i="100" s="1"/>
  <c r="K4" i="100" s="1"/>
  <c r="M89" i="99"/>
  <c r="U89" i="99" s="1"/>
  <c r="M88" i="99"/>
  <c r="U88" i="99" s="1"/>
  <c r="M87" i="99"/>
  <c r="U87" i="99" s="1"/>
  <c r="M86" i="99"/>
  <c r="U86" i="99" s="1"/>
  <c r="M85" i="99"/>
  <c r="U85" i="99" s="1"/>
  <c r="M84" i="99"/>
  <c r="U84" i="99" s="1"/>
  <c r="M83" i="99"/>
  <c r="U83" i="99" s="1"/>
  <c r="M82" i="99"/>
  <c r="U82" i="99" s="1"/>
  <c r="M81" i="99"/>
  <c r="U81" i="99" s="1"/>
  <c r="M80" i="99"/>
  <c r="U80" i="99" s="1"/>
  <c r="M79" i="99"/>
  <c r="U79" i="99" s="1"/>
  <c r="M78" i="99"/>
  <c r="U78" i="99" s="1"/>
  <c r="M77" i="99"/>
  <c r="U77" i="99" s="1"/>
  <c r="M76" i="99"/>
  <c r="U76" i="99" s="1"/>
  <c r="M75" i="99"/>
  <c r="U75" i="99" s="1"/>
  <c r="M74" i="99"/>
  <c r="U74" i="99" s="1"/>
  <c r="M73" i="99"/>
  <c r="U73" i="99" s="1"/>
  <c r="M72" i="99"/>
  <c r="U72" i="99" s="1"/>
  <c r="M71" i="99"/>
  <c r="U71" i="99" s="1"/>
  <c r="M70" i="99"/>
  <c r="U70" i="99" s="1"/>
  <c r="M69" i="99"/>
  <c r="U69" i="99" s="1"/>
  <c r="M68" i="99"/>
  <c r="U68" i="99" s="1"/>
  <c r="M67" i="99"/>
  <c r="U67" i="99" s="1"/>
  <c r="M66" i="99"/>
  <c r="U66" i="99" s="1"/>
  <c r="M65" i="99"/>
  <c r="U65" i="99" s="1"/>
  <c r="M64" i="99"/>
  <c r="U64" i="99" s="1"/>
  <c r="M63" i="99"/>
  <c r="U63" i="99" s="1"/>
  <c r="M62" i="99"/>
  <c r="U62" i="99" s="1"/>
  <c r="M61" i="99"/>
  <c r="U61" i="99" s="1"/>
  <c r="M60" i="99"/>
  <c r="U60" i="99" s="1"/>
  <c r="M59" i="99"/>
  <c r="U59" i="99" s="1"/>
  <c r="M58" i="99"/>
  <c r="U58" i="99" s="1"/>
  <c r="M57" i="99"/>
  <c r="U57" i="99" s="1"/>
  <c r="M56" i="99"/>
  <c r="U56" i="99" s="1"/>
  <c r="M55" i="99"/>
  <c r="U55" i="99" s="1"/>
  <c r="M54" i="99"/>
  <c r="U54" i="99" s="1"/>
  <c r="M53" i="99"/>
  <c r="U53" i="99" s="1"/>
  <c r="M52" i="99"/>
  <c r="U52" i="99" s="1"/>
  <c r="M51" i="99"/>
  <c r="U51" i="99" s="1"/>
  <c r="M50" i="99"/>
  <c r="U50" i="99" s="1"/>
  <c r="M49" i="99"/>
  <c r="U49" i="99" s="1"/>
  <c r="M48" i="99"/>
  <c r="U48" i="99" s="1"/>
  <c r="M47" i="99"/>
  <c r="U47" i="99" s="1"/>
  <c r="M46" i="99"/>
  <c r="U46" i="99" s="1"/>
  <c r="M45" i="99"/>
  <c r="U45" i="99" s="1"/>
  <c r="M44" i="99"/>
  <c r="U44" i="99" s="1"/>
  <c r="M43" i="99"/>
  <c r="U43" i="99" s="1"/>
  <c r="M42" i="99"/>
  <c r="U42" i="99" s="1"/>
  <c r="M41" i="99"/>
  <c r="U41" i="99" s="1"/>
  <c r="M40" i="99"/>
  <c r="U40" i="99" s="1"/>
  <c r="M39" i="99"/>
  <c r="U39" i="99" s="1"/>
  <c r="M38" i="99"/>
  <c r="U38" i="99" s="1"/>
  <c r="M37" i="99"/>
  <c r="U37" i="99" s="1"/>
  <c r="M36" i="99"/>
  <c r="U36" i="99" s="1"/>
  <c r="M35" i="99"/>
  <c r="U35" i="99" s="1"/>
  <c r="M34" i="99"/>
  <c r="U34" i="99" s="1"/>
  <c r="M33" i="99"/>
  <c r="U33" i="99" s="1"/>
  <c r="M32" i="99"/>
  <c r="U32" i="99" s="1"/>
  <c r="M31" i="99"/>
  <c r="U31" i="99" s="1"/>
  <c r="M30" i="99"/>
  <c r="U30" i="99" s="1"/>
  <c r="M29" i="99"/>
  <c r="U29" i="99" s="1"/>
  <c r="M28" i="99"/>
  <c r="U28" i="99" s="1"/>
  <c r="M27" i="99"/>
  <c r="U27" i="99" s="1"/>
  <c r="M26" i="99"/>
  <c r="U26" i="99" s="1"/>
  <c r="M25" i="99"/>
  <c r="U25" i="99" s="1"/>
  <c r="M24" i="99"/>
  <c r="U24" i="99" s="1"/>
  <c r="M23" i="99"/>
  <c r="U23" i="99" s="1"/>
  <c r="M22" i="99"/>
  <c r="U22" i="99" s="1"/>
  <c r="M21" i="99"/>
  <c r="U21" i="99" s="1"/>
  <c r="M20" i="99"/>
  <c r="U20" i="99" s="1"/>
  <c r="M19" i="99"/>
  <c r="U19" i="99" s="1"/>
  <c r="M18" i="99"/>
  <c r="U18" i="99" s="1"/>
  <c r="M17" i="99"/>
  <c r="U17" i="99" s="1"/>
  <c r="M16" i="99"/>
  <c r="U16" i="99" s="1"/>
  <c r="M15" i="99"/>
  <c r="U15" i="99" s="1"/>
  <c r="M14" i="99"/>
  <c r="U14" i="99" s="1"/>
  <c r="M13" i="99"/>
  <c r="U13" i="99" s="1"/>
  <c r="M12" i="99"/>
  <c r="U12" i="99" s="1"/>
  <c r="M11" i="99"/>
  <c r="U11" i="99" s="1"/>
  <c r="M10" i="99"/>
  <c r="U10" i="99" s="1"/>
  <c r="M9" i="99"/>
  <c r="U9" i="99" s="1"/>
  <c r="M8" i="99"/>
  <c r="U8" i="99" s="1"/>
  <c r="M7" i="99"/>
  <c r="U7" i="99" s="1"/>
  <c r="M6" i="99"/>
  <c r="U6" i="99" s="1"/>
  <c r="M5" i="99"/>
  <c r="U5" i="99" s="1"/>
  <c r="X5" i="99" s="1"/>
  <c r="H89" i="99"/>
  <c r="I89" i="99" s="1"/>
  <c r="J89" i="99" s="1"/>
  <c r="H88" i="99"/>
  <c r="I88" i="99" s="1"/>
  <c r="J88" i="99" s="1"/>
  <c r="H87" i="99"/>
  <c r="I87" i="99" s="1"/>
  <c r="J87" i="99" s="1"/>
  <c r="H86" i="99"/>
  <c r="I86" i="99" s="1"/>
  <c r="J86" i="99" s="1"/>
  <c r="H85" i="99"/>
  <c r="I85" i="99" s="1"/>
  <c r="J85" i="99" s="1"/>
  <c r="H84" i="99"/>
  <c r="I84" i="99" s="1"/>
  <c r="J84" i="99" s="1"/>
  <c r="H83" i="99"/>
  <c r="I83" i="99" s="1"/>
  <c r="J83" i="99" s="1"/>
  <c r="H82" i="99"/>
  <c r="I82" i="99" s="1"/>
  <c r="J82" i="99" s="1"/>
  <c r="H81" i="99"/>
  <c r="I81" i="99" s="1"/>
  <c r="J81" i="99" s="1"/>
  <c r="H80" i="99"/>
  <c r="I80" i="99" s="1"/>
  <c r="J80" i="99" s="1"/>
  <c r="H79" i="99"/>
  <c r="I79" i="99" s="1"/>
  <c r="J79" i="99" s="1"/>
  <c r="H78" i="99"/>
  <c r="I78" i="99" s="1"/>
  <c r="J78" i="99" s="1"/>
  <c r="H77" i="99"/>
  <c r="I77" i="99" s="1"/>
  <c r="J77" i="99" s="1"/>
  <c r="H76" i="99"/>
  <c r="I76" i="99" s="1"/>
  <c r="J76" i="99" s="1"/>
  <c r="H75" i="99"/>
  <c r="I75" i="99" s="1"/>
  <c r="J75" i="99" s="1"/>
  <c r="H74" i="99"/>
  <c r="I74" i="99" s="1"/>
  <c r="J74" i="99" s="1"/>
  <c r="H73" i="99"/>
  <c r="I73" i="99" s="1"/>
  <c r="J73" i="99" s="1"/>
  <c r="H72" i="99"/>
  <c r="I72" i="99" s="1"/>
  <c r="J72" i="99" s="1"/>
  <c r="H71" i="99"/>
  <c r="I71" i="99" s="1"/>
  <c r="J71" i="99" s="1"/>
  <c r="H70" i="99"/>
  <c r="I70" i="99" s="1"/>
  <c r="J70" i="99" s="1"/>
  <c r="H69" i="99"/>
  <c r="I69" i="99" s="1"/>
  <c r="J69" i="99" s="1"/>
  <c r="H68" i="99"/>
  <c r="I68" i="99" s="1"/>
  <c r="J68" i="99" s="1"/>
  <c r="H67" i="99"/>
  <c r="I67" i="99" s="1"/>
  <c r="J67" i="99" s="1"/>
  <c r="H66" i="99"/>
  <c r="I66" i="99" s="1"/>
  <c r="J66" i="99" s="1"/>
  <c r="H65" i="99"/>
  <c r="I65" i="99" s="1"/>
  <c r="J65" i="99" s="1"/>
  <c r="H64" i="99"/>
  <c r="I64" i="99" s="1"/>
  <c r="J64" i="99" s="1"/>
  <c r="H63" i="99"/>
  <c r="I63" i="99" s="1"/>
  <c r="J63" i="99" s="1"/>
  <c r="H62" i="99"/>
  <c r="I62" i="99" s="1"/>
  <c r="J62" i="99" s="1"/>
  <c r="H61" i="99"/>
  <c r="I61" i="99" s="1"/>
  <c r="J61" i="99" s="1"/>
  <c r="H60" i="99"/>
  <c r="I60" i="99" s="1"/>
  <c r="J60" i="99" s="1"/>
  <c r="H59" i="99"/>
  <c r="I59" i="99" s="1"/>
  <c r="J59" i="99" s="1"/>
  <c r="H58" i="99"/>
  <c r="I58" i="99" s="1"/>
  <c r="J58" i="99" s="1"/>
  <c r="H57" i="99"/>
  <c r="I57" i="99" s="1"/>
  <c r="J57" i="99" s="1"/>
  <c r="H56" i="99"/>
  <c r="I56" i="99" s="1"/>
  <c r="J56" i="99" s="1"/>
  <c r="H55" i="99"/>
  <c r="I55" i="99" s="1"/>
  <c r="J55" i="99" s="1"/>
  <c r="H54" i="99"/>
  <c r="I54" i="99" s="1"/>
  <c r="J54" i="99" s="1"/>
  <c r="H53" i="99"/>
  <c r="I53" i="99" s="1"/>
  <c r="J53" i="99" s="1"/>
  <c r="H52" i="99"/>
  <c r="I52" i="99" s="1"/>
  <c r="J52" i="99" s="1"/>
  <c r="H51" i="99"/>
  <c r="I51" i="99" s="1"/>
  <c r="J51" i="99" s="1"/>
  <c r="H50" i="99"/>
  <c r="I50" i="99" s="1"/>
  <c r="J50" i="99" s="1"/>
  <c r="H49" i="99"/>
  <c r="I49" i="99" s="1"/>
  <c r="J49" i="99" s="1"/>
  <c r="H48" i="99"/>
  <c r="I48" i="99" s="1"/>
  <c r="J48" i="99" s="1"/>
  <c r="H47" i="99"/>
  <c r="I47" i="99" s="1"/>
  <c r="J47" i="99" s="1"/>
  <c r="H46" i="99"/>
  <c r="I46" i="99" s="1"/>
  <c r="J46" i="99" s="1"/>
  <c r="H45" i="99"/>
  <c r="I45" i="99" s="1"/>
  <c r="J45" i="99" s="1"/>
  <c r="H44" i="99"/>
  <c r="I44" i="99" s="1"/>
  <c r="J44" i="99" s="1"/>
  <c r="H43" i="99"/>
  <c r="I43" i="99" s="1"/>
  <c r="J43" i="99" s="1"/>
  <c r="H42" i="99"/>
  <c r="I42" i="99" s="1"/>
  <c r="J42" i="99" s="1"/>
  <c r="H41" i="99"/>
  <c r="I41" i="99" s="1"/>
  <c r="J41" i="99" s="1"/>
  <c r="H40" i="99"/>
  <c r="I40" i="99" s="1"/>
  <c r="J40" i="99" s="1"/>
  <c r="H39" i="99"/>
  <c r="I39" i="99" s="1"/>
  <c r="J39" i="99" s="1"/>
  <c r="H38" i="99"/>
  <c r="I38" i="99" s="1"/>
  <c r="J38" i="99" s="1"/>
  <c r="H37" i="99"/>
  <c r="I37" i="99" s="1"/>
  <c r="J37" i="99" s="1"/>
  <c r="H36" i="99"/>
  <c r="I36" i="99" s="1"/>
  <c r="J36" i="99" s="1"/>
  <c r="H35" i="99"/>
  <c r="I35" i="99" s="1"/>
  <c r="J35" i="99" s="1"/>
  <c r="H34" i="99"/>
  <c r="I34" i="99" s="1"/>
  <c r="J34" i="99" s="1"/>
  <c r="H33" i="99"/>
  <c r="I33" i="99" s="1"/>
  <c r="J33" i="99" s="1"/>
  <c r="H32" i="99"/>
  <c r="I32" i="99" s="1"/>
  <c r="J32" i="99" s="1"/>
  <c r="H31" i="99"/>
  <c r="I31" i="99" s="1"/>
  <c r="J31" i="99" s="1"/>
  <c r="H30" i="99"/>
  <c r="I30" i="99" s="1"/>
  <c r="J30" i="99" s="1"/>
  <c r="H29" i="99"/>
  <c r="I29" i="99" s="1"/>
  <c r="J29" i="99" s="1"/>
  <c r="H28" i="99"/>
  <c r="I28" i="99" s="1"/>
  <c r="J28" i="99" s="1"/>
  <c r="H27" i="99"/>
  <c r="I27" i="99" s="1"/>
  <c r="J27" i="99" s="1"/>
  <c r="H26" i="99"/>
  <c r="I26" i="99" s="1"/>
  <c r="J26" i="99" s="1"/>
  <c r="H25" i="99"/>
  <c r="I25" i="99" s="1"/>
  <c r="J25" i="99" s="1"/>
  <c r="H24" i="99"/>
  <c r="I24" i="99" s="1"/>
  <c r="J24" i="99" s="1"/>
  <c r="H23" i="99"/>
  <c r="I23" i="99" s="1"/>
  <c r="J23" i="99" s="1"/>
  <c r="H22" i="99"/>
  <c r="I22" i="99" s="1"/>
  <c r="J22" i="99" s="1"/>
  <c r="H21" i="99"/>
  <c r="I21" i="99" s="1"/>
  <c r="J21" i="99" s="1"/>
  <c r="H20" i="99"/>
  <c r="I20" i="99" s="1"/>
  <c r="J20" i="99" s="1"/>
  <c r="H19" i="99"/>
  <c r="I19" i="99" s="1"/>
  <c r="J19" i="99" s="1"/>
  <c r="H18" i="99"/>
  <c r="I18" i="99" s="1"/>
  <c r="J18" i="99" s="1"/>
  <c r="H17" i="99"/>
  <c r="I17" i="99" s="1"/>
  <c r="J17" i="99" s="1"/>
  <c r="H16" i="99"/>
  <c r="I16" i="99" s="1"/>
  <c r="J16" i="99" s="1"/>
  <c r="H15" i="99"/>
  <c r="I15" i="99" s="1"/>
  <c r="J15" i="99" s="1"/>
  <c r="H14" i="99"/>
  <c r="I14" i="99" s="1"/>
  <c r="J14" i="99" s="1"/>
  <c r="H13" i="99"/>
  <c r="I13" i="99" s="1"/>
  <c r="J13" i="99" s="1"/>
  <c r="H12" i="99"/>
  <c r="I12" i="99" s="1"/>
  <c r="J12" i="99" s="1"/>
  <c r="H11" i="99"/>
  <c r="I11" i="99" s="1"/>
  <c r="J11" i="99" s="1"/>
  <c r="H10" i="99"/>
  <c r="I10" i="99" s="1"/>
  <c r="J10" i="99" s="1"/>
  <c r="H9" i="99"/>
  <c r="I9" i="99" s="1"/>
  <c r="J9" i="99" s="1"/>
  <c r="H8" i="99"/>
  <c r="I8" i="99" s="1"/>
  <c r="J8" i="99" s="1"/>
  <c r="H7" i="99"/>
  <c r="I7" i="99" s="1"/>
  <c r="J7" i="99" s="1"/>
  <c r="H6" i="99"/>
  <c r="I6" i="99" s="1"/>
  <c r="J6" i="99" s="1"/>
  <c r="H5" i="99"/>
  <c r="I5" i="99" s="1"/>
  <c r="J5" i="99" s="1"/>
  <c r="H4" i="99"/>
  <c r="I4" i="99" s="1"/>
  <c r="J4" i="99" s="1"/>
  <c r="K4" i="99" s="1"/>
  <c r="M98" i="98"/>
  <c r="U98" i="98" s="1"/>
  <c r="M97" i="98"/>
  <c r="U97" i="98" s="1"/>
  <c r="M96" i="98"/>
  <c r="U96" i="98" s="1"/>
  <c r="M95" i="98"/>
  <c r="U95" i="98" s="1"/>
  <c r="M94" i="98"/>
  <c r="U94" i="98" s="1"/>
  <c r="M93" i="98"/>
  <c r="U93" i="98" s="1"/>
  <c r="M92" i="98"/>
  <c r="U92" i="98" s="1"/>
  <c r="M91" i="98"/>
  <c r="U91" i="98" s="1"/>
  <c r="M90" i="98"/>
  <c r="U90" i="98" s="1"/>
  <c r="M89" i="98"/>
  <c r="U89" i="98" s="1"/>
  <c r="M88" i="98"/>
  <c r="U88" i="98" s="1"/>
  <c r="M87" i="98"/>
  <c r="U87" i="98" s="1"/>
  <c r="M86" i="98"/>
  <c r="U86" i="98" s="1"/>
  <c r="M85" i="98"/>
  <c r="U85" i="98" s="1"/>
  <c r="M84" i="98"/>
  <c r="U84" i="98" s="1"/>
  <c r="M83" i="98"/>
  <c r="U83" i="98" s="1"/>
  <c r="M82" i="98"/>
  <c r="U82" i="98" s="1"/>
  <c r="M81" i="98"/>
  <c r="U81" i="98" s="1"/>
  <c r="M80" i="98"/>
  <c r="U80" i="98" s="1"/>
  <c r="M79" i="98"/>
  <c r="U79" i="98" s="1"/>
  <c r="M78" i="98"/>
  <c r="U78" i="98" s="1"/>
  <c r="M77" i="98"/>
  <c r="U77" i="98" s="1"/>
  <c r="M76" i="98"/>
  <c r="U76" i="98" s="1"/>
  <c r="M75" i="98"/>
  <c r="U75" i="98" s="1"/>
  <c r="M74" i="98"/>
  <c r="U74" i="98" s="1"/>
  <c r="M73" i="98"/>
  <c r="U73" i="98" s="1"/>
  <c r="M72" i="98"/>
  <c r="U72" i="98" s="1"/>
  <c r="M71" i="98"/>
  <c r="U71" i="98" s="1"/>
  <c r="M70" i="98"/>
  <c r="U70" i="98" s="1"/>
  <c r="M69" i="98"/>
  <c r="U69" i="98" s="1"/>
  <c r="M68" i="98"/>
  <c r="U68" i="98" s="1"/>
  <c r="M67" i="98"/>
  <c r="U67" i="98" s="1"/>
  <c r="M66" i="98"/>
  <c r="U66" i="98" s="1"/>
  <c r="M65" i="98"/>
  <c r="U65" i="98" s="1"/>
  <c r="M64" i="98"/>
  <c r="U64" i="98" s="1"/>
  <c r="M63" i="98"/>
  <c r="U63" i="98" s="1"/>
  <c r="M62" i="98"/>
  <c r="U62" i="98" s="1"/>
  <c r="M61" i="98"/>
  <c r="U61" i="98" s="1"/>
  <c r="M60" i="98"/>
  <c r="U60" i="98" s="1"/>
  <c r="M59" i="98"/>
  <c r="U59" i="98" s="1"/>
  <c r="M58" i="98"/>
  <c r="U58" i="98" s="1"/>
  <c r="M57" i="98"/>
  <c r="U57" i="98" s="1"/>
  <c r="M56" i="98"/>
  <c r="U56" i="98" s="1"/>
  <c r="M55" i="98"/>
  <c r="U55" i="98" s="1"/>
  <c r="M54" i="98"/>
  <c r="U54" i="98" s="1"/>
  <c r="M53" i="98"/>
  <c r="U53" i="98" s="1"/>
  <c r="M52" i="98"/>
  <c r="U52" i="98" s="1"/>
  <c r="M51" i="98"/>
  <c r="U51" i="98" s="1"/>
  <c r="M50" i="98"/>
  <c r="U50" i="98" s="1"/>
  <c r="M49" i="98"/>
  <c r="U49" i="98" s="1"/>
  <c r="M48" i="98"/>
  <c r="U48" i="98" s="1"/>
  <c r="M47" i="98"/>
  <c r="U47" i="98" s="1"/>
  <c r="M46" i="98"/>
  <c r="U46" i="98" s="1"/>
  <c r="M45" i="98"/>
  <c r="U45" i="98" s="1"/>
  <c r="M44" i="98"/>
  <c r="U44" i="98" s="1"/>
  <c r="M43" i="98"/>
  <c r="U43" i="98" s="1"/>
  <c r="M42" i="98"/>
  <c r="U42" i="98" s="1"/>
  <c r="M41" i="98"/>
  <c r="U41" i="98" s="1"/>
  <c r="M40" i="98"/>
  <c r="U40" i="98" s="1"/>
  <c r="M39" i="98"/>
  <c r="U39" i="98" s="1"/>
  <c r="M38" i="98"/>
  <c r="U38" i="98" s="1"/>
  <c r="M37" i="98"/>
  <c r="U37" i="98" s="1"/>
  <c r="M36" i="98"/>
  <c r="U36" i="98" s="1"/>
  <c r="M35" i="98"/>
  <c r="U35" i="98" s="1"/>
  <c r="M34" i="98"/>
  <c r="U34" i="98" s="1"/>
  <c r="M33" i="98"/>
  <c r="U33" i="98" s="1"/>
  <c r="M32" i="98"/>
  <c r="U32" i="98" s="1"/>
  <c r="M31" i="98"/>
  <c r="U31" i="98" s="1"/>
  <c r="M30" i="98"/>
  <c r="U30" i="98" s="1"/>
  <c r="M29" i="98"/>
  <c r="U29" i="98" s="1"/>
  <c r="M28" i="98"/>
  <c r="U28" i="98" s="1"/>
  <c r="M27" i="98"/>
  <c r="U27" i="98" s="1"/>
  <c r="M26" i="98"/>
  <c r="U26" i="98" s="1"/>
  <c r="M25" i="98"/>
  <c r="U25" i="98" s="1"/>
  <c r="M24" i="98"/>
  <c r="U24" i="98" s="1"/>
  <c r="M23" i="98"/>
  <c r="U23" i="98" s="1"/>
  <c r="M22" i="98"/>
  <c r="U22" i="98" s="1"/>
  <c r="M21" i="98"/>
  <c r="U21" i="98" s="1"/>
  <c r="M20" i="98"/>
  <c r="U20" i="98" s="1"/>
  <c r="M19" i="98"/>
  <c r="U19" i="98" s="1"/>
  <c r="M18" i="98"/>
  <c r="U18" i="98" s="1"/>
  <c r="M17" i="98"/>
  <c r="U17" i="98" s="1"/>
  <c r="M16" i="98"/>
  <c r="U16" i="98" s="1"/>
  <c r="M15" i="98"/>
  <c r="U15" i="98" s="1"/>
  <c r="M14" i="98"/>
  <c r="U14" i="98" s="1"/>
  <c r="M13" i="98"/>
  <c r="U13" i="98" s="1"/>
  <c r="M12" i="98"/>
  <c r="U12" i="98" s="1"/>
  <c r="M11" i="98"/>
  <c r="U11" i="98" s="1"/>
  <c r="M10" i="98"/>
  <c r="U10" i="98" s="1"/>
  <c r="M9" i="98"/>
  <c r="U9" i="98" s="1"/>
  <c r="M8" i="98"/>
  <c r="U8" i="98" s="1"/>
  <c r="M7" i="98"/>
  <c r="U7" i="98" s="1"/>
  <c r="M6" i="98"/>
  <c r="U6" i="98" s="1"/>
  <c r="M5" i="98"/>
  <c r="U5" i="98" s="1"/>
  <c r="X5" i="98" s="1"/>
  <c r="H98" i="98"/>
  <c r="I98" i="98" s="1"/>
  <c r="J98" i="98" s="1"/>
  <c r="H97" i="98"/>
  <c r="I97" i="98" s="1"/>
  <c r="J97" i="98" s="1"/>
  <c r="H96" i="98"/>
  <c r="I96" i="98" s="1"/>
  <c r="J96" i="98" s="1"/>
  <c r="H95" i="98"/>
  <c r="I95" i="98" s="1"/>
  <c r="J95" i="98" s="1"/>
  <c r="H94" i="98"/>
  <c r="I94" i="98" s="1"/>
  <c r="J94" i="98" s="1"/>
  <c r="H93" i="98"/>
  <c r="I93" i="98" s="1"/>
  <c r="J93" i="98" s="1"/>
  <c r="H92" i="98"/>
  <c r="I92" i="98" s="1"/>
  <c r="J92" i="98" s="1"/>
  <c r="H91" i="98"/>
  <c r="I91" i="98" s="1"/>
  <c r="J91" i="98" s="1"/>
  <c r="H90" i="98"/>
  <c r="I90" i="98" s="1"/>
  <c r="J90" i="98" s="1"/>
  <c r="H89" i="98"/>
  <c r="I89" i="98" s="1"/>
  <c r="J89" i="98" s="1"/>
  <c r="H88" i="98"/>
  <c r="I88" i="98" s="1"/>
  <c r="J88" i="98" s="1"/>
  <c r="H87" i="98"/>
  <c r="I87" i="98" s="1"/>
  <c r="J87" i="98" s="1"/>
  <c r="H86" i="98"/>
  <c r="I86" i="98" s="1"/>
  <c r="J86" i="98" s="1"/>
  <c r="H85" i="98"/>
  <c r="I85" i="98" s="1"/>
  <c r="J85" i="98" s="1"/>
  <c r="H84" i="98"/>
  <c r="I84" i="98" s="1"/>
  <c r="J84" i="98" s="1"/>
  <c r="H83" i="98"/>
  <c r="I83" i="98" s="1"/>
  <c r="J83" i="98" s="1"/>
  <c r="H82" i="98"/>
  <c r="I82" i="98" s="1"/>
  <c r="J82" i="98" s="1"/>
  <c r="H81" i="98"/>
  <c r="I81" i="98" s="1"/>
  <c r="J81" i="98" s="1"/>
  <c r="H80" i="98"/>
  <c r="I80" i="98" s="1"/>
  <c r="J80" i="98" s="1"/>
  <c r="H79" i="98"/>
  <c r="I79" i="98" s="1"/>
  <c r="J79" i="98" s="1"/>
  <c r="H78" i="98"/>
  <c r="I78" i="98" s="1"/>
  <c r="J78" i="98" s="1"/>
  <c r="H77" i="98"/>
  <c r="I77" i="98" s="1"/>
  <c r="J77" i="98" s="1"/>
  <c r="H76" i="98"/>
  <c r="I76" i="98" s="1"/>
  <c r="J76" i="98" s="1"/>
  <c r="H75" i="98"/>
  <c r="I75" i="98" s="1"/>
  <c r="J75" i="98" s="1"/>
  <c r="H74" i="98"/>
  <c r="I74" i="98" s="1"/>
  <c r="J74" i="98" s="1"/>
  <c r="H73" i="98"/>
  <c r="I73" i="98" s="1"/>
  <c r="J73" i="98" s="1"/>
  <c r="H72" i="98"/>
  <c r="I72" i="98" s="1"/>
  <c r="J72" i="98" s="1"/>
  <c r="H71" i="98"/>
  <c r="I71" i="98" s="1"/>
  <c r="J71" i="98" s="1"/>
  <c r="H70" i="98"/>
  <c r="I70" i="98" s="1"/>
  <c r="J70" i="98" s="1"/>
  <c r="H69" i="98"/>
  <c r="I69" i="98" s="1"/>
  <c r="J69" i="98" s="1"/>
  <c r="H68" i="98"/>
  <c r="I68" i="98" s="1"/>
  <c r="J68" i="98" s="1"/>
  <c r="H67" i="98"/>
  <c r="I67" i="98" s="1"/>
  <c r="J67" i="98" s="1"/>
  <c r="H66" i="98"/>
  <c r="I66" i="98" s="1"/>
  <c r="J66" i="98" s="1"/>
  <c r="H65" i="98"/>
  <c r="I65" i="98" s="1"/>
  <c r="J65" i="98" s="1"/>
  <c r="H64" i="98"/>
  <c r="I64" i="98" s="1"/>
  <c r="J64" i="98" s="1"/>
  <c r="H63" i="98"/>
  <c r="I63" i="98" s="1"/>
  <c r="J63" i="98" s="1"/>
  <c r="H62" i="98"/>
  <c r="I62" i="98" s="1"/>
  <c r="J62" i="98" s="1"/>
  <c r="H61" i="98"/>
  <c r="I61" i="98" s="1"/>
  <c r="J61" i="98" s="1"/>
  <c r="H60" i="98"/>
  <c r="I60" i="98" s="1"/>
  <c r="J60" i="98" s="1"/>
  <c r="H59" i="98"/>
  <c r="I59" i="98" s="1"/>
  <c r="J59" i="98" s="1"/>
  <c r="H58" i="98"/>
  <c r="I58" i="98" s="1"/>
  <c r="J58" i="98" s="1"/>
  <c r="H57" i="98"/>
  <c r="I57" i="98" s="1"/>
  <c r="J57" i="98" s="1"/>
  <c r="H56" i="98"/>
  <c r="I56" i="98" s="1"/>
  <c r="J56" i="98" s="1"/>
  <c r="H55" i="98"/>
  <c r="I55" i="98" s="1"/>
  <c r="J55" i="98" s="1"/>
  <c r="H54" i="98"/>
  <c r="I54" i="98" s="1"/>
  <c r="J54" i="98" s="1"/>
  <c r="H53" i="98"/>
  <c r="I53" i="98" s="1"/>
  <c r="J53" i="98" s="1"/>
  <c r="H52" i="98"/>
  <c r="I52" i="98" s="1"/>
  <c r="J52" i="98" s="1"/>
  <c r="H51" i="98"/>
  <c r="I51" i="98" s="1"/>
  <c r="J51" i="98" s="1"/>
  <c r="H50" i="98"/>
  <c r="I50" i="98" s="1"/>
  <c r="J50" i="98" s="1"/>
  <c r="H49" i="98"/>
  <c r="I49" i="98" s="1"/>
  <c r="J49" i="98" s="1"/>
  <c r="H48" i="98"/>
  <c r="I48" i="98" s="1"/>
  <c r="J48" i="98" s="1"/>
  <c r="H47" i="98"/>
  <c r="I47" i="98" s="1"/>
  <c r="J47" i="98" s="1"/>
  <c r="H46" i="98"/>
  <c r="I46" i="98" s="1"/>
  <c r="J46" i="98" s="1"/>
  <c r="H45" i="98"/>
  <c r="I45" i="98" s="1"/>
  <c r="J45" i="98" s="1"/>
  <c r="H44" i="98"/>
  <c r="I44" i="98" s="1"/>
  <c r="J44" i="98" s="1"/>
  <c r="H43" i="98"/>
  <c r="I43" i="98" s="1"/>
  <c r="J43" i="98" s="1"/>
  <c r="H42" i="98"/>
  <c r="I42" i="98" s="1"/>
  <c r="J42" i="98" s="1"/>
  <c r="H41" i="98"/>
  <c r="I41" i="98" s="1"/>
  <c r="J41" i="98" s="1"/>
  <c r="H40" i="98"/>
  <c r="I40" i="98" s="1"/>
  <c r="J40" i="98" s="1"/>
  <c r="H39" i="98"/>
  <c r="I39" i="98" s="1"/>
  <c r="J39" i="98" s="1"/>
  <c r="H38" i="98"/>
  <c r="I38" i="98" s="1"/>
  <c r="J38" i="98" s="1"/>
  <c r="H37" i="98"/>
  <c r="I37" i="98" s="1"/>
  <c r="J37" i="98" s="1"/>
  <c r="H36" i="98"/>
  <c r="I36" i="98" s="1"/>
  <c r="J36" i="98" s="1"/>
  <c r="H35" i="98"/>
  <c r="I35" i="98" s="1"/>
  <c r="J35" i="98" s="1"/>
  <c r="H34" i="98"/>
  <c r="I34" i="98" s="1"/>
  <c r="J34" i="98" s="1"/>
  <c r="H33" i="98"/>
  <c r="I33" i="98" s="1"/>
  <c r="J33" i="98" s="1"/>
  <c r="H32" i="98"/>
  <c r="I32" i="98" s="1"/>
  <c r="J32" i="98" s="1"/>
  <c r="H31" i="98"/>
  <c r="I31" i="98" s="1"/>
  <c r="J31" i="98" s="1"/>
  <c r="H30" i="98"/>
  <c r="I30" i="98" s="1"/>
  <c r="J30" i="98" s="1"/>
  <c r="H29" i="98"/>
  <c r="I29" i="98" s="1"/>
  <c r="J29" i="98" s="1"/>
  <c r="H28" i="98"/>
  <c r="I28" i="98" s="1"/>
  <c r="J28" i="98" s="1"/>
  <c r="H27" i="98"/>
  <c r="I27" i="98" s="1"/>
  <c r="J27" i="98" s="1"/>
  <c r="H26" i="98"/>
  <c r="I26" i="98" s="1"/>
  <c r="J26" i="98" s="1"/>
  <c r="H25" i="98"/>
  <c r="I25" i="98" s="1"/>
  <c r="J25" i="98" s="1"/>
  <c r="H24" i="98"/>
  <c r="I24" i="98" s="1"/>
  <c r="J24" i="98" s="1"/>
  <c r="H23" i="98"/>
  <c r="I23" i="98" s="1"/>
  <c r="J23" i="98" s="1"/>
  <c r="H22" i="98"/>
  <c r="I22" i="98" s="1"/>
  <c r="J22" i="98" s="1"/>
  <c r="H21" i="98"/>
  <c r="I21" i="98" s="1"/>
  <c r="J21" i="98" s="1"/>
  <c r="H20" i="98"/>
  <c r="I20" i="98" s="1"/>
  <c r="J20" i="98" s="1"/>
  <c r="H19" i="98"/>
  <c r="I19" i="98" s="1"/>
  <c r="J19" i="98" s="1"/>
  <c r="H18" i="98"/>
  <c r="I18" i="98" s="1"/>
  <c r="J18" i="98" s="1"/>
  <c r="H17" i="98"/>
  <c r="I17" i="98" s="1"/>
  <c r="J17" i="98" s="1"/>
  <c r="H16" i="98"/>
  <c r="I16" i="98" s="1"/>
  <c r="J16" i="98" s="1"/>
  <c r="H15" i="98"/>
  <c r="I15" i="98" s="1"/>
  <c r="J15" i="98" s="1"/>
  <c r="H14" i="98"/>
  <c r="I14" i="98" s="1"/>
  <c r="J14" i="98" s="1"/>
  <c r="H13" i="98"/>
  <c r="I13" i="98" s="1"/>
  <c r="J13" i="98" s="1"/>
  <c r="H12" i="98"/>
  <c r="I12" i="98" s="1"/>
  <c r="J12" i="98" s="1"/>
  <c r="H11" i="98"/>
  <c r="I11" i="98" s="1"/>
  <c r="J11" i="98" s="1"/>
  <c r="H10" i="98"/>
  <c r="I10" i="98" s="1"/>
  <c r="J10" i="98" s="1"/>
  <c r="H9" i="98"/>
  <c r="I9" i="98" s="1"/>
  <c r="J9" i="98" s="1"/>
  <c r="H8" i="98"/>
  <c r="I8" i="98" s="1"/>
  <c r="J8" i="98" s="1"/>
  <c r="H7" i="98"/>
  <c r="I7" i="98" s="1"/>
  <c r="J7" i="98" s="1"/>
  <c r="H6" i="98"/>
  <c r="I6" i="98" s="1"/>
  <c r="J6" i="98" s="1"/>
  <c r="H5" i="98"/>
  <c r="I5" i="98" s="1"/>
  <c r="J5" i="98" s="1"/>
  <c r="K5" i="98" s="1"/>
  <c r="M69" i="97"/>
  <c r="U69" i="97" s="1"/>
  <c r="M68" i="97"/>
  <c r="U68" i="97" s="1"/>
  <c r="M67" i="97"/>
  <c r="U67" i="97" s="1"/>
  <c r="M66" i="97"/>
  <c r="U66" i="97" s="1"/>
  <c r="M65" i="97"/>
  <c r="U65" i="97" s="1"/>
  <c r="M64" i="97"/>
  <c r="U64" i="97" s="1"/>
  <c r="M63" i="97"/>
  <c r="U63" i="97" s="1"/>
  <c r="M62" i="97"/>
  <c r="U62" i="97" s="1"/>
  <c r="M61" i="97"/>
  <c r="U61" i="97" s="1"/>
  <c r="M60" i="97"/>
  <c r="U60" i="97" s="1"/>
  <c r="M59" i="97"/>
  <c r="U59" i="97" s="1"/>
  <c r="M58" i="97"/>
  <c r="U58" i="97" s="1"/>
  <c r="M57" i="97"/>
  <c r="U57" i="97" s="1"/>
  <c r="M56" i="97"/>
  <c r="U56" i="97" s="1"/>
  <c r="M55" i="97"/>
  <c r="U55" i="97" s="1"/>
  <c r="M54" i="97"/>
  <c r="U54" i="97" s="1"/>
  <c r="M53" i="97"/>
  <c r="U53" i="97" s="1"/>
  <c r="M52" i="97"/>
  <c r="U52" i="97" s="1"/>
  <c r="M51" i="97"/>
  <c r="U51" i="97" s="1"/>
  <c r="M50" i="97"/>
  <c r="U50" i="97" s="1"/>
  <c r="M49" i="97"/>
  <c r="U49" i="97" s="1"/>
  <c r="M48" i="97"/>
  <c r="U48" i="97" s="1"/>
  <c r="M47" i="97"/>
  <c r="U47" i="97" s="1"/>
  <c r="M46" i="97"/>
  <c r="U46" i="97" s="1"/>
  <c r="M45" i="97"/>
  <c r="U45" i="97" s="1"/>
  <c r="M44" i="97"/>
  <c r="U44" i="97" s="1"/>
  <c r="M43" i="97"/>
  <c r="U43" i="97" s="1"/>
  <c r="M42" i="97"/>
  <c r="U42" i="97" s="1"/>
  <c r="M41" i="97"/>
  <c r="U41" i="97" s="1"/>
  <c r="M40" i="97"/>
  <c r="U40" i="97" s="1"/>
  <c r="M39" i="97"/>
  <c r="U39" i="97" s="1"/>
  <c r="M38" i="97"/>
  <c r="U38" i="97" s="1"/>
  <c r="M37" i="97"/>
  <c r="U37" i="97" s="1"/>
  <c r="M36" i="97"/>
  <c r="U36" i="97" s="1"/>
  <c r="M35" i="97"/>
  <c r="U35" i="97" s="1"/>
  <c r="M34" i="97"/>
  <c r="U34" i="97" s="1"/>
  <c r="M33" i="97"/>
  <c r="U33" i="97" s="1"/>
  <c r="M32" i="97"/>
  <c r="U32" i="97" s="1"/>
  <c r="M31" i="97"/>
  <c r="U31" i="97" s="1"/>
  <c r="M30" i="97"/>
  <c r="U30" i="97" s="1"/>
  <c r="M29" i="97"/>
  <c r="U29" i="97" s="1"/>
  <c r="M28" i="97"/>
  <c r="U28" i="97" s="1"/>
  <c r="M27" i="97"/>
  <c r="U27" i="97" s="1"/>
  <c r="M26" i="97"/>
  <c r="U26" i="97" s="1"/>
  <c r="M25" i="97"/>
  <c r="U25" i="97" s="1"/>
  <c r="M24" i="97"/>
  <c r="U24" i="97" s="1"/>
  <c r="M23" i="97"/>
  <c r="U23" i="97" s="1"/>
  <c r="M22" i="97"/>
  <c r="U22" i="97" s="1"/>
  <c r="M21" i="97"/>
  <c r="U21" i="97" s="1"/>
  <c r="M20" i="97"/>
  <c r="U20" i="97" s="1"/>
  <c r="M19" i="97"/>
  <c r="U19" i="97" s="1"/>
  <c r="M18" i="97"/>
  <c r="U18" i="97" s="1"/>
  <c r="M17" i="97"/>
  <c r="U17" i="97" s="1"/>
  <c r="M16" i="97"/>
  <c r="U16" i="97" s="1"/>
  <c r="M15" i="97"/>
  <c r="U15" i="97" s="1"/>
  <c r="M14" i="97"/>
  <c r="U14" i="97" s="1"/>
  <c r="M13" i="97"/>
  <c r="U13" i="97" s="1"/>
  <c r="M12" i="97"/>
  <c r="U12" i="97" s="1"/>
  <c r="M11" i="97"/>
  <c r="U11" i="97" s="1"/>
  <c r="M10" i="97"/>
  <c r="U10" i="97" s="1"/>
  <c r="M9" i="97"/>
  <c r="U9" i="97" s="1"/>
  <c r="M8" i="97"/>
  <c r="U8" i="97" s="1"/>
  <c r="M7" i="97"/>
  <c r="U7" i="97" s="1"/>
  <c r="M6" i="97"/>
  <c r="U6" i="97" s="1"/>
  <c r="M5" i="97"/>
  <c r="U5" i="97" s="1"/>
  <c r="X5" i="97" s="1"/>
  <c r="H69" i="97"/>
  <c r="I69" i="97" s="1"/>
  <c r="J69" i="97" s="1"/>
  <c r="H68" i="97"/>
  <c r="I68" i="97" s="1"/>
  <c r="J68" i="97" s="1"/>
  <c r="H67" i="97"/>
  <c r="I67" i="97" s="1"/>
  <c r="J67" i="97" s="1"/>
  <c r="H66" i="97"/>
  <c r="I66" i="97" s="1"/>
  <c r="J66" i="97" s="1"/>
  <c r="H65" i="97"/>
  <c r="I65" i="97" s="1"/>
  <c r="J65" i="97" s="1"/>
  <c r="H64" i="97"/>
  <c r="I64" i="97" s="1"/>
  <c r="J64" i="97" s="1"/>
  <c r="H63" i="97"/>
  <c r="I63" i="97" s="1"/>
  <c r="J63" i="97" s="1"/>
  <c r="H62" i="97"/>
  <c r="I62" i="97" s="1"/>
  <c r="J62" i="97" s="1"/>
  <c r="H61" i="97"/>
  <c r="I61" i="97" s="1"/>
  <c r="J61" i="97" s="1"/>
  <c r="H60" i="97"/>
  <c r="I60" i="97" s="1"/>
  <c r="J60" i="97" s="1"/>
  <c r="H59" i="97"/>
  <c r="I59" i="97" s="1"/>
  <c r="J59" i="97" s="1"/>
  <c r="H58" i="97"/>
  <c r="I58" i="97" s="1"/>
  <c r="J58" i="97" s="1"/>
  <c r="H57" i="97"/>
  <c r="I57" i="97" s="1"/>
  <c r="J57" i="97" s="1"/>
  <c r="H56" i="97"/>
  <c r="I56" i="97" s="1"/>
  <c r="J56" i="97" s="1"/>
  <c r="H55" i="97"/>
  <c r="I55" i="97" s="1"/>
  <c r="J55" i="97" s="1"/>
  <c r="H54" i="97"/>
  <c r="I54" i="97" s="1"/>
  <c r="J54" i="97" s="1"/>
  <c r="H53" i="97"/>
  <c r="I53" i="97" s="1"/>
  <c r="J53" i="97" s="1"/>
  <c r="H52" i="97"/>
  <c r="I52" i="97" s="1"/>
  <c r="J52" i="97" s="1"/>
  <c r="H51" i="97"/>
  <c r="I51" i="97" s="1"/>
  <c r="J51" i="97" s="1"/>
  <c r="H50" i="97"/>
  <c r="I50" i="97" s="1"/>
  <c r="J50" i="97" s="1"/>
  <c r="H49" i="97"/>
  <c r="I49" i="97" s="1"/>
  <c r="J49" i="97" s="1"/>
  <c r="H48" i="97"/>
  <c r="I48" i="97" s="1"/>
  <c r="J48" i="97" s="1"/>
  <c r="H47" i="97"/>
  <c r="I47" i="97" s="1"/>
  <c r="J47" i="97" s="1"/>
  <c r="H46" i="97"/>
  <c r="I46" i="97" s="1"/>
  <c r="J46" i="97" s="1"/>
  <c r="H45" i="97"/>
  <c r="I45" i="97" s="1"/>
  <c r="J45" i="97" s="1"/>
  <c r="H44" i="97"/>
  <c r="I44" i="97" s="1"/>
  <c r="J44" i="97" s="1"/>
  <c r="H43" i="97"/>
  <c r="I43" i="97" s="1"/>
  <c r="J43" i="97" s="1"/>
  <c r="H42" i="97"/>
  <c r="I42" i="97" s="1"/>
  <c r="J42" i="97" s="1"/>
  <c r="H41" i="97"/>
  <c r="I41" i="97" s="1"/>
  <c r="J41" i="97" s="1"/>
  <c r="H40" i="97"/>
  <c r="I40" i="97" s="1"/>
  <c r="J40" i="97" s="1"/>
  <c r="H39" i="97"/>
  <c r="I39" i="97" s="1"/>
  <c r="J39" i="97" s="1"/>
  <c r="H38" i="97"/>
  <c r="I38" i="97" s="1"/>
  <c r="J38" i="97" s="1"/>
  <c r="H37" i="97"/>
  <c r="I37" i="97" s="1"/>
  <c r="J37" i="97" s="1"/>
  <c r="H36" i="97"/>
  <c r="I36" i="97" s="1"/>
  <c r="J36" i="97" s="1"/>
  <c r="H35" i="97"/>
  <c r="I35" i="97" s="1"/>
  <c r="J35" i="97" s="1"/>
  <c r="H34" i="97"/>
  <c r="I34" i="97" s="1"/>
  <c r="J34" i="97" s="1"/>
  <c r="H33" i="97"/>
  <c r="I33" i="97" s="1"/>
  <c r="J33" i="97" s="1"/>
  <c r="H32" i="97"/>
  <c r="I32" i="97" s="1"/>
  <c r="J32" i="97" s="1"/>
  <c r="H31" i="97"/>
  <c r="I31" i="97" s="1"/>
  <c r="J31" i="97" s="1"/>
  <c r="H30" i="97"/>
  <c r="I30" i="97" s="1"/>
  <c r="J30" i="97" s="1"/>
  <c r="H29" i="97"/>
  <c r="I29" i="97" s="1"/>
  <c r="J29" i="97" s="1"/>
  <c r="H28" i="97"/>
  <c r="I28" i="97" s="1"/>
  <c r="J28" i="97" s="1"/>
  <c r="H27" i="97"/>
  <c r="I27" i="97" s="1"/>
  <c r="J27" i="97" s="1"/>
  <c r="H26" i="97"/>
  <c r="I26" i="97" s="1"/>
  <c r="J26" i="97" s="1"/>
  <c r="H25" i="97"/>
  <c r="I25" i="97" s="1"/>
  <c r="J25" i="97" s="1"/>
  <c r="H24" i="97"/>
  <c r="I24" i="97" s="1"/>
  <c r="J24" i="97" s="1"/>
  <c r="H23" i="97"/>
  <c r="I23" i="97" s="1"/>
  <c r="J23" i="97" s="1"/>
  <c r="H22" i="97"/>
  <c r="I22" i="97" s="1"/>
  <c r="J22" i="97" s="1"/>
  <c r="H21" i="97"/>
  <c r="I21" i="97" s="1"/>
  <c r="J21" i="97" s="1"/>
  <c r="H20" i="97"/>
  <c r="I20" i="97" s="1"/>
  <c r="J20" i="97" s="1"/>
  <c r="H19" i="97"/>
  <c r="I19" i="97" s="1"/>
  <c r="J19" i="97" s="1"/>
  <c r="H18" i="97"/>
  <c r="I18" i="97" s="1"/>
  <c r="J18" i="97" s="1"/>
  <c r="H17" i="97"/>
  <c r="I17" i="97" s="1"/>
  <c r="J17" i="97" s="1"/>
  <c r="H16" i="97"/>
  <c r="I16" i="97" s="1"/>
  <c r="J16" i="97" s="1"/>
  <c r="H15" i="97"/>
  <c r="I15" i="97" s="1"/>
  <c r="J15" i="97" s="1"/>
  <c r="H14" i="97"/>
  <c r="I14" i="97" s="1"/>
  <c r="J14" i="97" s="1"/>
  <c r="H13" i="97"/>
  <c r="I13" i="97" s="1"/>
  <c r="J13" i="97" s="1"/>
  <c r="H12" i="97"/>
  <c r="I12" i="97" s="1"/>
  <c r="J12" i="97" s="1"/>
  <c r="H11" i="97"/>
  <c r="I11" i="97" s="1"/>
  <c r="J11" i="97" s="1"/>
  <c r="H10" i="97"/>
  <c r="I10" i="97" s="1"/>
  <c r="J10" i="97" s="1"/>
  <c r="H9" i="97"/>
  <c r="I9" i="97" s="1"/>
  <c r="J9" i="97" s="1"/>
  <c r="H8" i="97"/>
  <c r="I8" i="97" s="1"/>
  <c r="J8" i="97" s="1"/>
  <c r="H7" i="97"/>
  <c r="I7" i="97" s="1"/>
  <c r="J7" i="97" s="1"/>
  <c r="H6" i="97"/>
  <c r="I6" i="97" s="1"/>
  <c r="J6" i="97" s="1"/>
  <c r="H5" i="97"/>
  <c r="I5" i="97" s="1"/>
  <c r="J5" i="97" s="1"/>
  <c r="H4" i="97"/>
  <c r="I4" i="97" s="1"/>
  <c r="J4" i="97" s="1"/>
  <c r="K4" i="97" s="1"/>
  <c r="M79" i="96"/>
  <c r="U79" i="96" s="1"/>
  <c r="M78" i="96"/>
  <c r="U78" i="96" s="1"/>
  <c r="M77" i="96"/>
  <c r="U77" i="96" s="1"/>
  <c r="M76" i="96"/>
  <c r="U76" i="96" s="1"/>
  <c r="M75" i="96"/>
  <c r="U75" i="96" s="1"/>
  <c r="M74" i="96"/>
  <c r="U74" i="96" s="1"/>
  <c r="M73" i="96"/>
  <c r="U73" i="96" s="1"/>
  <c r="M72" i="96"/>
  <c r="U72" i="96" s="1"/>
  <c r="M71" i="96"/>
  <c r="U71" i="96" s="1"/>
  <c r="M70" i="96"/>
  <c r="U70" i="96" s="1"/>
  <c r="M69" i="96"/>
  <c r="U69" i="96" s="1"/>
  <c r="M68" i="96"/>
  <c r="U68" i="96" s="1"/>
  <c r="M67" i="96"/>
  <c r="U67" i="96" s="1"/>
  <c r="M66" i="96"/>
  <c r="U66" i="96" s="1"/>
  <c r="M65" i="96"/>
  <c r="U65" i="96" s="1"/>
  <c r="M64" i="96"/>
  <c r="U64" i="96" s="1"/>
  <c r="M63" i="96"/>
  <c r="U63" i="96" s="1"/>
  <c r="M62" i="96"/>
  <c r="U62" i="96" s="1"/>
  <c r="M61" i="96"/>
  <c r="U61" i="96" s="1"/>
  <c r="M60" i="96"/>
  <c r="U60" i="96" s="1"/>
  <c r="M59" i="96"/>
  <c r="U59" i="96" s="1"/>
  <c r="M58" i="96"/>
  <c r="U58" i="96" s="1"/>
  <c r="M57" i="96"/>
  <c r="U57" i="96" s="1"/>
  <c r="M56" i="96"/>
  <c r="U56" i="96" s="1"/>
  <c r="M55" i="96"/>
  <c r="U55" i="96" s="1"/>
  <c r="M54" i="96"/>
  <c r="U54" i="96" s="1"/>
  <c r="M53" i="96"/>
  <c r="U53" i="96" s="1"/>
  <c r="M52" i="96"/>
  <c r="U52" i="96" s="1"/>
  <c r="M51" i="96"/>
  <c r="U51" i="96" s="1"/>
  <c r="M50" i="96"/>
  <c r="U50" i="96" s="1"/>
  <c r="M49" i="96"/>
  <c r="U49" i="96" s="1"/>
  <c r="M48" i="96"/>
  <c r="U48" i="96" s="1"/>
  <c r="M47" i="96"/>
  <c r="U47" i="96" s="1"/>
  <c r="M46" i="96"/>
  <c r="U46" i="96" s="1"/>
  <c r="M45" i="96"/>
  <c r="U45" i="96" s="1"/>
  <c r="M44" i="96"/>
  <c r="U44" i="96" s="1"/>
  <c r="M43" i="96"/>
  <c r="U43" i="96" s="1"/>
  <c r="M42" i="96"/>
  <c r="U42" i="96" s="1"/>
  <c r="M41" i="96"/>
  <c r="U41" i="96" s="1"/>
  <c r="M40" i="96"/>
  <c r="U40" i="96" s="1"/>
  <c r="M39" i="96"/>
  <c r="U39" i="96" s="1"/>
  <c r="M38" i="96"/>
  <c r="U38" i="96" s="1"/>
  <c r="M37" i="96"/>
  <c r="U37" i="96" s="1"/>
  <c r="M36" i="96"/>
  <c r="U36" i="96" s="1"/>
  <c r="M35" i="96"/>
  <c r="U35" i="96" s="1"/>
  <c r="M34" i="96"/>
  <c r="U34" i="96" s="1"/>
  <c r="M33" i="96"/>
  <c r="U33" i="96" s="1"/>
  <c r="M32" i="96"/>
  <c r="U32" i="96" s="1"/>
  <c r="M31" i="96"/>
  <c r="U31" i="96" s="1"/>
  <c r="M30" i="96"/>
  <c r="U30" i="96" s="1"/>
  <c r="M29" i="96"/>
  <c r="U29" i="96" s="1"/>
  <c r="M28" i="96"/>
  <c r="U28" i="96" s="1"/>
  <c r="M27" i="96"/>
  <c r="U27" i="96" s="1"/>
  <c r="M26" i="96"/>
  <c r="U26" i="96" s="1"/>
  <c r="M25" i="96"/>
  <c r="U25" i="96" s="1"/>
  <c r="M24" i="96"/>
  <c r="U24" i="96" s="1"/>
  <c r="M23" i="96"/>
  <c r="U23" i="96" s="1"/>
  <c r="M22" i="96"/>
  <c r="U22" i="96" s="1"/>
  <c r="M21" i="96"/>
  <c r="U21" i="96" s="1"/>
  <c r="M20" i="96"/>
  <c r="U20" i="96" s="1"/>
  <c r="M19" i="96"/>
  <c r="U19" i="96" s="1"/>
  <c r="M18" i="96"/>
  <c r="U18" i="96" s="1"/>
  <c r="M17" i="96"/>
  <c r="U17" i="96" s="1"/>
  <c r="M16" i="96"/>
  <c r="U16" i="96" s="1"/>
  <c r="M15" i="96"/>
  <c r="U15" i="96" s="1"/>
  <c r="M14" i="96"/>
  <c r="U14" i="96" s="1"/>
  <c r="M13" i="96"/>
  <c r="U13" i="96" s="1"/>
  <c r="M12" i="96"/>
  <c r="U12" i="96" s="1"/>
  <c r="M11" i="96"/>
  <c r="U11" i="96" s="1"/>
  <c r="M10" i="96"/>
  <c r="U10" i="96" s="1"/>
  <c r="M9" i="96"/>
  <c r="U9" i="96" s="1"/>
  <c r="M8" i="96"/>
  <c r="U8" i="96" s="1"/>
  <c r="M7" i="96"/>
  <c r="U7" i="96" s="1"/>
  <c r="M6" i="96"/>
  <c r="U6" i="96" s="1"/>
  <c r="M5" i="96"/>
  <c r="U5" i="96" s="1"/>
  <c r="X5" i="96" s="1"/>
  <c r="H79" i="96"/>
  <c r="I79" i="96" s="1"/>
  <c r="J79" i="96" s="1"/>
  <c r="H78" i="96"/>
  <c r="I78" i="96" s="1"/>
  <c r="J78" i="96" s="1"/>
  <c r="H77" i="96"/>
  <c r="I77" i="96" s="1"/>
  <c r="J77" i="96" s="1"/>
  <c r="H76" i="96"/>
  <c r="I76" i="96" s="1"/>
  <c r="J76" i="96" s="1"/>
  <c r="H75" i="96"/>
  <c r="I75" i="96" s="1"/>
  <c r="J75" i="96" s="1"/>
  <c r="H74" i="96"/>
  <c r="I74" i="96" s="1"/>
  <c r="J74" i="96" s="1"/>
  <c r="H73" i="96"/>
  <c r="I73" i="96" s="1"/>
  <c r="J73" i="96" s="1"/>
  <c r="H72" i="96"/>
  <c r="I72" i="96" s="1"/>
  <c r="J72" i="96" s="1"/>
  <c r="H71" i="96"/>
  <c r="I71" i="96" s="1"/>
  <c r="J71" i="96" s="1"/>
  <c r="H70" i="96"/>
  <c r="I70" i="96" s="1"/>
  <c r="J70" i="96" s="1"/>
  <c r="H69" i="96"/>
  <c r="I69" i="96" s="1"/>
  <c r="J69" i="96" s="1"/>
  <c r="H68" i="96"/>
  <c r="I68" i="96" s="1"/>
  <c r="J68" i="96" s="1"/>
  <c r="H67" i="96"/>
  <c r="I67" i="96" s="1"/>
  <c r="J67" i="96" s="1"/>
  <c r="H66" i="96"/>
  <c r="I66" i="96" s="1"/>
  <c r="J66" i="96" s="1"/>
  <c r="H65" i="96"/>
  <c r="I65" i="96" s="1"/>
  <c r="J65" i="96" s="1"/>
  <c r="H64" i="96"/>
  <c r="I64" i="96" s="1"/>
  <c r="J64" i="96" s="1"/>
  <c r="H63" i="96"/>
  <c r="I63" i="96" s="1"/>
  <c r="J63" i="96" s="1"/>
  <c r="H62" i="96"/>
  <c r="I62" i="96" s="1"/>
  <c r="J62" i="96" s="1"/>
  <c r="H61" i="96"/>
  <c r="I61" i="96" s="1"/>
  <c r="J61" i="96" s="1"/>
  <c r="H60" i="96"/>
  <c r="I60" i="96" s="1"/>
  <c r="J60" i="96" s="1"/>
  <c r="H59" i="96"/>
  <c r="I59" i="96" s="1"/>
  <c r="J59" i="96" s="1"/>
  <c r="H58" i="96"/>
  <c r="I58" i="96" s="1"/>
  <c r="J58" i="96" s="1"/>
  <c r="H57" i="96"/>
  <c r="I57" i="96" s="1"/>
  <c r="J57" i="96" s="1"/>
  <c r="H56" i="96"/>
  <c r="I56" i="96" s="1"/>
  <c r="J56" i="96" s="1"/>
  <c r="H55" i="96"/>
  <c r="I55" i="96" s="1"/>
  <c r="J55" i="96" s="1"/>
  <c r="H54" i="96"/>
  <c r="I54" i="96" s="1"/>
  <c r="J54" i="96" s="1"/>
  <c r="H53" i="96"/>
  <c r="I53" i="96" s="1"/>
  <c r="J53" i="96" s="1"/>
  <c r="H52" i="96"/>
  <c r="I52" i="96" s="1"/>
  <c r="J52" i="96" s="1"/>
  <c r="H51" i="96"/>
  <c r="I51" i="96" s="1"/>
  <c r="J51" i="96" s="1"/>
  <c r="H50" i="96"/>
  <c r="I50" i="96" s="1"/>
  <c r="J50" i="96" s="1"/>
  <c r="H49" i="96"/>
  <c r="I49" i="96" s="1"/>
  <c r="J49" i="96" s="1"/>
  <c r="H48" i="96"/>
  <c r="I48" i="96" s="1"/>
  <c r="J48" i="96" s="1"/>
  <c r="H47" i="96"/>
  <c r="I47" i="96" s="1"/>
  <c r="J47" i="96" s="1"/>
  <c r="H46" i="96"/>
  <c r="I46" i="96" s="1"/>
  <c r="J46" i="96" s="1"/>
  <c r="H45" i="96"/>
  <c r="I45" i="96" s="1"/>
  <c r="J45" i="96" s="1"/>
  <c r="H44" i="96"/>
  <c r="I44" i="96" s="1"/>
  <c r="J44" i="96" s="1"/>
  <c r="H43" i="96"/>
  <c r="I43" i="96" s="1"/>
  <c r="J43" i="96" s="1"/>
  <c r="H42" i="96"/>
  <c r="I42" i="96" s="1"/>
  <c r="J42" i="96" s="1"/>
  <c r="H41" i="96"/>
  <c r="I41" i="96" s="1"/>
  <c r="J41" i="96" s="1"/>
  <c r="H40" i="96"/>
  <c r="I40" i="96" s="1"/>
  <c r="J40" i="96" s="1"/>
  <c r="H39" i="96"/>
  <c r="I39" i="96" s="1"/>
  <c r="J39" i="96" s="1"/>
  <c r="H38" i="96"/>
  <c r="I38" i="96" s="1"/>
  <c r="J38" i="96" s="1"/>
  <c r="H37" i="96"/>
  <c r="I37" i="96" s="1"/>
  <c r="J37" i="96" s="1"/>
  <c r="H36" i="96"/>
  <c r="I36" i="96" s="1"/>
  <c r="J36" i="96" s="1"/>
  <c r="H35" i="96"/>
  <c r="I35" i="96" s="1"/>
  <c r="J35" i="96" s="1"/>
  <c r="H34" i="96"/>
  <c r="I34" i="96" s="1"/>
  <c r="J34" i="96" s="1"/>
  <c r="H33" i="96"/>
  <c r="I33" i="96" s="1"/>
  <c r="J33" i="96" s="1"/>
  <c r="H32" i="96"/>
  <c r="I32" i="96" s="1"/>
  <c r="J32" i="96" s="1"/>
  <c r="H31" i="96"/>
  <c r="I31" i="96" s="1"/>
  <c r="J31" i="96" s="1"/>
  <c r="H30" i="96"/>
  <c r="I30" i="96" s="1"/>
  <c r="J30" i="96" s="1"/>
  <c r="H29" i="96"/>
  <c r="I29" i="96" s="1"/>
  <c r="J29" i="96" s="1"/>
  <c r="H28" i="96"/>
  <c r="I28" i="96" s="1"/>
  <c r="J28" i="96" s="1"/>
  <c r="H27" i="96"/>
  <c r="I27" i="96" s="1"/>
  <c r="J27" i="96" s="1"/>
  <c r="H26" i="96"/>
  <c r="I26" i="96" s="1"/>
  <c r="J26" i="96" s="1"/>
  <c r="H25" i="96"/>
  <c r="I25" i="96" s="1"/>
  <c r="J25" i="96" s="1"/>
  <c r="H24" i="96"/>
  <c r="I24" i="96" s="1"/>
  <c r="J24" i="96" s="1"/>
  <c r="H23" i="96"/>
  <c r="I23" i="96" s="1"/>
  <c r="J23" i="96" s="1"/>
  <c r="H22" i="96"/>
  <c r="I22" i="96" s="1"/>
  <c r="J22" i="96" s="1"/>
  <c r="H21" i="96"/>
  <c r="I21" i="96" s="1"/>
  <c r="J21" i="96" s="1"/>
  <c r="H20" i="96"/>
  <c r="I20" i="96" s="1"/>
  <c r="J20" i="96" s="1"/>
  <c r="H19" i="96"/>
  <c r="I19" i="96" s="1"/>
  <c r="J19" i="96" s="1"/>
  <c r="H18" i="96"/>
  <c r="I18" i="96" s="1"/>
  <c r="J18" i="96" s="1"/>
  <c r="H17" i="96"/>
  <c r="I17" i="96" s="1"/>
  <c r="J17" i="96" s="1"/>
  <c r="H16" i="96"/>
  <c r="I16" i="96" s="1"/>
  <c r="J16" i="96" s="1"/>
  <c r="H15" i="96"/>
  <c r="I15" i="96" s="1"/>
  <c r="J15" i="96" s="1"/>
  <c r="H14" i="96"/>
  <c r="I14" i="96" s="1"/>
  <c r="J14" i="96" s="1"/>
  <c r="H13" i="96"/>
  <c r="I13" i="96" s="1"/>
  <c r="J13" i="96" s="1"/>
  <c r="H12" i="96"/>
  <c r="I12" i="96" s="1"/>
  <c r="J12" i="96" s="1"/>
  <c r="H11" i="96"/>
  <c r="I11" i="96" s="1"/>
  <c r="J11" i="96" s="1"/>
  <c r="H10" i="96"/>
  <c r="I10" i="96" s="1"/>
  <c r="J10" i="96" s="1"/>
  <c r="H9" i="96"/>
  <c r="I9" i="96" s="1"/>
  <c r="J9" i="96" s="1"/>
  <c r="H8" i="96"/>
  <c r="I8" i="96" s="1"/>
  <c r="J8" i="96" s="1"/>
  <c r="H7" i="96"/>
  <c r="I7" i="96" s="1"/>
  <c r="J7" i="96" s="1"/>
  <c r="H6" i="96"/>
  <c r="I6" i="96" s="1"/>
  <c r="J6" i="96" s="1"/>
  <c r="H5" i="96"/>
  <c r="I5" i="96" s="1"/>
  <c r="J5" i="96" s="1"/>
  <c r="H4" i="96"/>
  <c r="I4" i="96" s="1"/>
  <c r="J4" i="96" s="1"/>
  <c r="K4" i="96" s="1"/>
  <c r="M89" i="95"/>
  <c r="U89" i="95" s="1"/>
  <c r="M88" i="95"/>
  <c r="U88" i="95" s="1"/>
  <c r="M87" i="95"/>
  <c r="U87" i="95" s="1"/>
  <c r="M86" i="95"/>
  <c r="U86" i="95" s="1"/>
  <c r="M85" i="95"/>
  <c r="U85" i="95" s="1"/>
  <c r="M84" i="95"/>
  <c r="U84" i="95" s="1"/>
  <c r="M83" i="95"/>
  <c r="U83" i="95" s="1"/>
  <c r="M82" i="95"/>
  <c r="U82" i="95" s="1"/>
  <c r="M81" i="95"/>
  <c r="U81" i="95" s="1"/>
  <c r="M80" i="95"/>
  <c r="U80" i="95" s="1"/>
  <c r="M79" i="95"/>
  <c r="U79" i="95" s="1"/>
  <c r="M78" i="95"/>
  <c r="U78" i="95" s="1"/>
  <c r="M77" i="95"/>
  <c r="U77" i="95" s="1"/>
  <c r="M76" i="95"/>
  <c r="U76" i="95" s="1"/>
  <c r="M75" i="95"/>
  <c r="U75" i="95" s="1"/>
  <c r="M74" i="95"/>
  <c r="U74" i="95" s="1"/>
  <c r="M73" i="95"/>
  <c r="U73" i="95" s="1"/>
  <c r="M72" i="95"/>
  <c r="U72" i="95" s="1"/>
  <c r="M71" i="95"/>
  <c r="U71" i="95" s="1"/>
  <c r="M70" i="95"/>
  <c r="U70" i="95" s="1"/>
  <c r="M69" i="95"/>
  <c r="U69" i="95" s="1"/>
  <c r="M68" i="95"/>
  <c r="U68" i="95" s="1"/>
  <c r="M67" i="95"/>
  <c r="U67" i="95" s="1"/>
  <c r="M66" i="95"/>
  <c r="U66" i="95" s="1"/>
  <c r="M65" i="95"/>
  <c r="U65" i="95" s="1"/>
  <c r="M64" i="95"/>
  <c r="U64" i="95" s="1"/>
  <c r="M63" i="95"/>
  <c r="U63" i="95" s="1"/>
  <c r="M62" i="95"/>
  <c r="U62" i="95" s="1"/>
  <c r="M61" i="95"/>
  <c r="U61" i="95" s="1"/>
  <c r="M60" i="95"/>
  <c r="U60" i="95" s="1"/>
  <c r="M59" i="95"/>
  <c r="U59" i="95" s="1"/>
  <c r="M58" i="95"/>
  <c r="U58" i="95" s="1"/>
  <c r="M57" i="95"/>
  <c r="U57" i="95" s="1"/>
  <c r="M56" i="95"/>
  <c r="U56" i="95" s="1"/>
  <c r="M55" i="95"/>
  <c r="U55" i="95" s="1"/>
  <c r="M54" i="95"/>
  <c r="U54" i="95" s="1"/>
  <c r="M53" i="95"/>
  <c r="U53" i="95" s="1"/>
  <c r="M52" i="95"/>
  <c r="U52" i="95" s="1"/>
  <c r="M51" i="95"/>
  <c r="U51" i="95" s="1"/>
  <c r="M50" i="95"/>
  <c r="U50" i="95" s="1"/>
  <c r="M49" i="95"/>
  <c r="U49" i="95" s="1"/>
  <c r="M48" i="95"/>
  <c r="U48" i="95" s="1"/>
  <c r="M47" i="95"/>
  <c r="U47" i="95" s="1"/>
  <c r="M46" i="95"/>
  <c r="U46" i="95" s="1"/>
  <c r="M45" i="95"/>
  <c r="U45" i="95" s="1"/>
  <c r="M44" i="95"/>
  <c r="U44" i="95" s="1"/>
  <c r="M43" i="95"/>
  <c r="U43" i="95" s="1"/>
  <c r="M42" i="95"/>
  <c r="U42" i="95" s="1"/>
  <c r="M41" i="95"/>
  <c r="U41" i="95" s="1"/>
  <c r="M40" i="95"/>
  <c r="U40" i="95" s="1"/>
  <c r="M39" i="95"/>
  <c r="U39" i="95" s="1"/>
  <c r="M38" i="95"/>
  <c r="U38" i="95" s="1"/>
  <c r="M37" i="95"/>
  <c r="U37" i="95" s="1"/>
  <c r="M36" i="95"/>
  <c r="U36" i="95" s="1"/>
  <c r="M35" i="95"/>
  <c r="U35" i="95" s="1"/>
  <c r="M34" i="95"/>
  <c r="U34" i="95" s="1"/>
  <c r="M33" i="95"/>
  <c r="U33" i="95" s="1"/>
  <c r="M32" i="95"/>
  <c r="U32" i="95" s="1"/>
  <c r="M31" i="95"/>
  <c r="U31" i="95" s="1"/>
  <c r="M30" i="95"/>
  <c r="U30" i="95" s="1"/>
  <c r="M29" i="95"/>
  <c r="U29" i="95" s="1"/>
  <c r="M28" i="95"/>
  <c r="U28" i="95" s="1"/>
  <c r="M27" i="95"/>
  <c r="U27" i="95" s="1"/>
  <c r="M26" i="95"/>
  <c r="U26" i="95" s="1"/>
  <c r="M25" i="95"/>
  <c r="U25" i="95" s="1"/>
  <c r="M24" i="95"/>
  <c r="U24" i="95" s="1"/>
  <c r="M23" i="95"/>
  <c r="U23" i="95" s="1"/>
  <c r="M22" i="95"/>
  <c r="U22" i="95" s="1"/>
  <c r="M21" i="95"/>
  <c r="U21" i="95" s="1"/>
  <c r="M20" i="95"/>
  <c r="U20" i="95" s="1"/>
  <c r="M19" i="95"/>
  <c r="U19" i="95" s="1"/>
  <c r="M18" i="95"/>
  <c r="U18" i="95" s="1"/>
  <c r="M17" i="95"/>
  <c r="U17" i="95" s="1"/>
  <c r="M16" i="95"/>
  <c r="U16" i="95" s="1"/>
  <c r="M15" i="95"/>
  <c r="U15" i="95" s="1"/>
  <c r="M14" i="95"/>
  <c r="U14" i="95" s="1"/>
  <c r="M13" i="95"/>
  <c r="U13" i="95" s="1"/>
  <c r="M12" i="95"/>
  <c r="U12" i="95" s="1"/>
  <c r="M11" i="95"/>
  <c r="U11" i="95" s="1"/>
  <c r="M10" i="95"/>
  <c r="U10" i="95" s="1"/>
  <c r="M9" i="95"/>
  <c r="U9" i="95" s="1"/>
  <c r="M8" i="95"/>
  <c r="U8" i="95" s="1"/>
  <c r="M7" i="95"/>
  <c r="U7" i="95" s="1"/>
  <c r="M6" i="95"/>
  <c r="U6" i="95" s="1"/>
  <c r="M5" i="95"/>
  <c r="U5" i="95" s="1"/>
  <c r="X5" i="95" s="1"/>
  <c r="H89" i="95"/>
  <c r="I89" i="95" s="1"/>
  <c r="J89" i="95" s="1"/>
  <c r="H88" i="95"/>
  <c r="I88" i="95" s="1"/>
  <c r="J88" i="95" s="1"/>
  <c r="H87" i="95"/>
  <c r="I87" i="95" s="1"/>
  <c r="J87" i="95" s="1"/>
  <c r="H86" i="95"/>
  <c r="I86" i="95" s="1"/>
  <c r="J86" i="95" s="1"/>
  <c r="H85" i="95"/>
  <c r="I85" i="95" s="1"/>
  <c r="J85" i="95" s="1"/>
  <c r="H84" i="95"/>
  <c r="I84" i="95" s="1"/>
  <c r="J84" i="95" s="1"/>
  <c r="H83" i="95"/>
  <c r="I83" i="95" s="1"/>
  <c r="J83" i="95" s="1"/>
  <c r="H82" i="95"/>
  <c r="I82" i="95" s="1"/>
  <c r="J82" i="95" s="1"/>
  <c r="H81" i="95"/>
  <c r="I81" i="95" s="1"/>
  <c r="J81" i="95" s="1"/>
  <c r="H80" i="95"/>
  <c r="I80" i="95" s="1"/>
  <c r="J80" i="95" s="1"/>
  <c r="H79" i="95"/>
  <c r="I79" i="95" s="1"/>
  <c r="J79" i="95" s="1"/>
  <c r="H78" i="95"/>
  <c r="I78" i="95" s="1"/>
  <c r="J78" i="95" s="1"/>
  <c r="H77" i="95"/>
  <c r="I77" i="95" s="1"/>
  <c r="J77" i="95" s="1"/>
  <c r="H76" i="95"/>
  <c r="I76" i="95" s="1"/>
  <c r="J76" i="95" s="1"/>
  <c r="H75" i="95"/>
  <c r="I75" i="95" s="1"/>
  <c r="J75" i="95" s="1"/>
  <c r="H74" i="95"/>
  <c r="I74" i="95" s="1"/>
  <c r="J74" i="95" s="1"/>
  <c r="H73" i="95"/>
  <c r="I73" i="95" s="1"/>
  <c r="J73" i="95" s="1"/>
  <c r="H72" i="95"/>
  <c r="I72" i="95" s="1"/>
  <c r="J72" i="95" s="1"/>
  <c r="H71" i="95"/>
  <c r="I71" i="95" s="1"/>
  <c r="J71" i="95" s="1"/>
  <c r="H70" i="95"/>
  <c r="I70" i="95" s="1"/>
  <c r="J70" i="95" s="1"/>
  <c r="H69" i="95"/>
  <c r="I69" i="95" s="1"/>
  <c r="J69" i="95" s="1"/>
  <c r="H68" i="95"/>
  <c r="I68" i="95" s="1"/>
  <c r="J68" i="95" s="1"/>
  <c r="H67" i="95"/>
  <c r="I67" i="95" s="1"/>
  <c r="J67" i="95" s="1"/>
  <c r="H66" i="95"/>
  <c r="I66" i="95" s="1"/>
  <c r="J66" i="95" s="1"/>
  <c r="H65" i="95"/>
  <c r="I65" i="95" s="1"/>
  <c r="J65" i="95" s="1"/>
  <c r="H64" i="95"/>
  <c r="I64" i="95" s="1"/>
  <c r="J64" i="95" s="1"/>
  <c r="H63" i="95"/>
  <c r="I63" i="95" s="1"/>
  <c r="J63" i="95" s="1"/>
  <c r="H62" i="95"/>
  <c r="I62" i="95" s="1"/>
  <c r="J62" i="95" s="1"/>
  <c r="H61" i="95"/>
  <c r="I61" i="95" s="1"/>
  <c r="J61" i="95" s="1"/>
  <c r="H60" i="95"/>
  <c r="I60" i="95" s="1"/>
  <c r="J60" i="95" s="1"/>
  <c r="H59" i="95"/>
  <c r="I59" i="95" s="1"/>
  <c r="J59" i="95" s="1"/>
  <c r="H58" i="95"/>
  <c r="I58" i="95" s="1"/>
  <c r="J58" i="95" s="1"/>
  <c r="H57" i="95"/>
  <c r="I57" i="95" s="1"/>
  <c r="J57" i="95" s="1"/>
  <c r="H56" i="95"/>
  <c r="I56" i="95" s="1"/>
  <c r="J56" i="95" s="1"/>
  <c r="H55" i="95"/>
  <c r="I55" i="95" s="1"/>
  <c r="J55" i="95" s="1"/>
  <c r="H54" i="95"/>
  <c r="I54" i="95" s="1"/>
  <c r="J54" i="95" s="1"/>
  <c r="H53" i="95"/>
  <c r="I53" i="95" s="1"/>
  <c r="J53" i="95" s="1"/>
  <c r="H52" i="95"/>
  <c r="I52" i="95" s="1"/>
  <c r="J52" i="95" s="1"/>
  <c r="H51" i="95"/>
  <c r="I51" i="95" s="1"/>
  <c r="J51" i="95" s="1"/>
  <c r="H50" i="95"/>
  <c r="I50" i="95" s="1"/>
  <c r="J50" i="95" s="1"/>
  <c r="H49" i="95"/>
  <c r="I49" i="95" s="1"/>
  <c r="J49" i="95" s="1"/>
  <c r="H48" i="95"/>
  <c r="I48" i="95" s="1"/>
  <c r="J48" i="95" s="1"/>
  <c r="H47" i="95"/>
  <c r="I47" i="95" s="1"/>
  <c r="J47" i="95" s="1"/>
  <c r="H46" i="95"/>
  <c r="I46" i="95" s="1"/>
  <c r="J46" i="95" s="1"/>
  <c r="H45" i="95"/>
  <c r="I45" i="95" s="1"/>
  <c r="J45" i="95" s="1"/>
  <c r="H44" i="95"/>
  <c r="I44" i="95" s="1"/>
  <c r="J44" i="95" s="1"/>
  <c r="H43" i="95"/>
  <c r="I43" i="95" s="1"/>
  <c r="J43" i="95" s="1"/>
  <c r="H42" i="95"/>
  <c r="I42" i="95" s="1"/>
  <c r="J42" i="95" s="1"/>
  <c r="H41" i="95"/>
  <c r="I41" i="95" s="1"/>
  <c r="J41" i="95" s="1"/>
  <c r="H40" i="95"/>
  <c r="I40" i="95" s="1"/>
  <c r="J40" i="95" s="1"/>
  <c r="H39" i="95"/>
  <c r="I39" i="95" s="1"/>
  <c r="J39" i="95" s="1"/>
  <c r="H38" i="95"/>
  <c r="I38" i="95" s="1"/>
  <c r="J38" i="95" s="1"/>
  <c r="H37" i="95"/>
  <c r="I37" i="95" s="1"/>
  <c r="J37" i="95" s="1"/>
  <c r="H36" i="95"/>
  <c r="I36" i="95" s="1"/>
  <c r="J36" i="95" s="1"/>
  <c r="H35" i="95"/>
  <c r="I35" i="95" s="1"/>
  <c r="J35" i="95" s="1"/>
  <c r="H34" i="95"/>
  <c r="I34" i="95" s="1"/>
  <c r="J34" i="95" s="1"/>
  <c r="H33" i="95"/>
  <c r="I33" i="95" s="1"/>
  <c r="J33" i="95" s="1"/>
  <c r="H32" i="95"/>
  <c r="I32" i="95" s="1"/>
  <c r="J32" i="95" s="1"/>
  <c r="H31" i="95"/>
  <c r="I31" i="95" s="1"/>
  <c r="J31" i="95" s="1"/>
  <c r="H30" i="95"/>
  <c r="I30" i="95" s="1"/>
  <c r="J30" i="95" s="1"/>
  <c r="H29" i="95"/>
  <c r="I29" i="95" s="1"/>
  <c r="J29" i="95" s="1"/>
  <c r="H28" i="95"/>
  <c r="I28" i="95" s="1"/>
  <c r="J28" i="95" s="1"/>
  <c r="H27" i="95"/>
  <c r="I27" i="95" s="1"/>
  <c r="J27" i="95" s="1"/>
  <c r="H26" i="95"/>
  <c r="I26" i="95" s="1"/>
  <c r="J26" i="95" s="1"/>
  <c r="H25" i="95"/>
  <c r="I25" i="95" s="1"/>
  <c r="J25" i="95" s="1"/>
  <c r="H24" i="95"/>
  <c r="I24" i="95" s="1"/>
  <c r="J24" i="95" s="1"/>
  <c r="H23" i="95"/>
  <c r="I23" i="95" s="1"/>
  <c r="J23" i="95" s="1"/>
  <c r="H22" i="95"/>
  <c r="I22" i="95" s="1"/>
  <c r="J22" i="95" s="1"/>
  <c r="H21" i="95"/>
  <c r="I21" i="95" s="1"/>
  <c r="J21" i="95" s="1"/>
  <c r="H20" i="95"/>
  <c r="I20" i="95" s="1"/>
  <c r="J20" i="95" s="1"/>
  <c r="H19" i="95"/>
  <c r="I19" i="95" s="1"/>
  <c r="J19" i="95" s="1"/>
  <c r="H18" i="95"/>
  <c r="I18" i="95" s="1"/>
  <c r="J18" i="95" s="1"/>
  <c r="H17" i="95"/>
  <c r="I17" i="95" s="1"/>
  <c r="J17" i="95" s="1"/>
  <c r="H16" i="95"/>
  <c r="I16" i="95" s="1"/>
  <c r="J16" i="95" s="1"/>
  <c r="H15" i="95"/>
  <c r="I15" i="95" s="1"/>
  <c r="J15" i="95" s="1"/>
  <c r="H14" i="95"/>
  <c r="I14" i="95" s="1"/>
  <c r="J14" i="95" s="1"/>
  <c r="H13" i="95"/>
  <c r="I13" i="95" s="1"/>
  <c r="J13" i="95" s="1"/>
  <c r="H12" i="95"/>
  <c r="I12" i="95" s="1"/>
  <c r="J12" i="95" s="1"/>
  <c r="H11" i="95"/>
  <c r="I11" i="95" s="1"/>
  <c r="J11" i="95" s="1"/>
  <c r="H10" i="95"/>
  <c r="I10" i="95" s="1"/>
  <c r="J10" i="95" s="1"/>
  <c r="H9" i="95"/>
  <c r="I9" i="95" s="1"/>
  <c r="J9" i="95" s="1"/>
  <c r="H8" i="95"/>
  <c r="I8" i="95" s="1"/>
  <c r="J8" i="95" s="1"/>
  <c r="H7" i="95"/>
  <c r="I7" i="95" s="1"/>
  <c r="J7" i="95" s="1"/>
  <c r="H6" i="95"/>
  <c r="I6" i="95" s="1"/>
  <c r="J6" i="95" s="1"/>
  <c r="H5" i="95"/>
  <c r="I5" i="95" s="1"/>
  <c r="J5" i="95" s="1"/>
  <c r="H4" i="95"/>
  <c r="I4" i="95" s="1"/>
  <c r="J4" i="95" s="1"/>
  <c r="K4" i="95" s="1"/>
  <c r="M98" i="94"/>
  <c r="U98" i="94" s="1"/>
  <c r="M97" i="94"/>
  <c r="U97" i="94" s="1"/>
  <c r="M96" i="94"/>
  <c r="U96" i="94" s="1"/>
  <c r="M95" i="94"/>
  <c r="U95" i="94" s="1"/>
  <c r="M94" i="94"/>
  <c r="U94" i="94" s="1"/>
  <c r="M93" i="94"/>
  <c r="U93" i="94" s="1"/>
  <c r="M92" i="94"/>
  <c r="U92" i="94" s="1"/>
  <c r="M91" i="94"/>
  <c r="U91" i="94" s="1"/>
  <c r="M90" i="94"/>
  <c r="U90" i="94" s="1"/>
  <c r="M89" i="94"/>
  <c r="U89" i="94" s="1"/>
  <c r="M88" i="94"/>
  <c r="U88" i="94" s="1"/>
  <c r="M87" i="94"/>
  <c r="U87" i="94" s="1"/>
  <c r="M86" i="94"/>
  <c r="U86" i="94" s="1"/>
  <c r="M85" i="94"/>
  <c r="U85" i="94" s="1"/>
  <c r="M84" i="94"/>
  <c r="U84" i="94" s="1"/>
  <c r="M83" i="94"/>
  <c r="U83" i="94" s="1"/>
  <c r="M82" i="94"/>
  <c r="U82" i="94" s="1"/>
  <c r="M81" i="94"/>
  <c r="U81" i="94" s="1"/>
  <c r="M80" i="94"/>
  <c r="U80" i="94" s="1"/>
  <c r="M79" i="94"/>
  <c r="U79" i="94" s="1"/>
  <c r="M78" i="94"/>
  <c r="U78" i="94" s="1"/>
  <c r="M77" i="94"/>
  <c r="U77" i="94" s="1"/>
  <c r="M76" i="94"/>
  <c r="U76" i="94" s="1"/>
  <c r="M75" i="94"/>
  <c r="U75" i="94" s="1"/>
  <c r="M74" i="94"/>
  <c r="U74" i="94" s="1"/>
  <c r="M73" i="94"/>
  <c r="U73" i="94" s="1"/>
  <c r="M72" i="94"/>
  <c r="U72" i="94" s="1"/>
  <c r="M71" i="94"/>
  <c r="U71" i="94" s="1"/>
  <c r="M70" i="94"/>
  <c r="U70" i="94" s="1"/>
  <c r="M69" i="94"/>
  <c r="U69" i="94" s="1"/>
  <c r="M68" i="94"/>
  <c r="U68" i="94" s="1"/>
  <c r="M67" i="94"/>
  <c r="U67" i="94" s="1"/>
  <c r="M66" i="94"/>
  <c r="U66" i="94" s="1"/>
  <c r="M65" i="94"/>
  <c r="U65" i="94" s="1"/>
  <c r="M64" i="94"/>
  <c r="U64" i="94" s="1"/>
  <c r="M63" i="94"/>
  <c r="U63" i="94" s="1"/>
  <c r="M62" i="94"/>
  <c r="U62" i="94" s="1"/>
  <c r="M61" i="94"/>
  <c r="U61" i="94" s="1"/>
  <c r="M60" i="94"/>
  <c r="U60" i="94" s="1"/>
  <c r="M59" i="94"/>
  <c r="U59" i="94" s="1"/>
  <c r="M58" i="94"/>
  <c r="U58" i="94" s="1"/>
  <c r="M57" i="94"/>
  <c r="U57" i="94" s="1"/>
  <c r="M56" i="94"/>
  <c r="U56" i="94" s="1"/>
  <c r="M55" i="94"/>
  <c r="U55" i="94" s="1"/>
  <c r="M54" i="94"/>
  <c r="U54" i="94" s="1"/>
  <c r="M53" i="94"/>
  <c r="U53" i="94" s="1"/>
  <c r="M52" i="94"/>
  <c r="U52" i="94" s="1"/>
  <c r="M51" i="94"/>
  <c r="U51" i="94" s="1"/>
  <c r="M50" i="94"/>
  <c r="U50" i="94" s="1"/>
  <c r="M49" i="94"/>
  <c r="U49" i="94" s="1"/>
  <c r="M48" i="94"/>
  <c r="U48" i="94" s="1"/>
  <c r="M47" i="94"/>
  <c r="U47" i="94" s="1"/>
  <c r="M46" i="94"/>
  <c r="U46" i="94" s="1"/>
  <c r="M45" i="94"/>
  <c r="U45" i="94" s="1"/>
  <c r="M44" i="94"/>
  <c r="U44" i="94" s="1"/>
  <c r="M43" i="94"/>
  <c r="U43" i="94" s="1"/>
  <c r="M42" i="94"/>
  <c r="U42" i="94" s="1"/>
  <c r="M41" i="94"/>
  <c r="U41" i="94" s="1"/>
  <c r="M40" i="94"/>
  <c r="U40" i="94" s="1"/>
  <c r="M39" i="94"/>
  <c r="U39" i="94" s="1"/>
  <c r="M38" i="94"/>
  <c r="U38" i="94" s="1"/>
  <c r="M37" i="94"/>
  <c r="U37" i="94" s="1"/>
  <c r="M36" i="94"/>
  <c r="U36" i="94" s="1"/>
  <c r="M35" i="94"/>
  <c r="U35" i="94" s="1"/>
  <c r="M34" i="94"/>
  <c r="U34" i="94" s="1"/>
  <c r="M33" i="94"/>
  <c r="U33" i="94" s="1"/>
  <c r="M32" i="94"/>
  <c r="U32" i="94" s="1"/>
  <c r="M31" i="94"/>
  <c r="U31" i="94" s="1"/>
  <c r="M30" i="94"/>
  <c r="U30" i="94" s="1"/>
  <c r="M29" i="94"/>
  <c r="U29" i="94" s="1"/>
  <c r="M28" i="94"/>
  <c r="U28" i="94" s="1"/>
  <c r="M27" i="94"/>
  <c r="U27" i="94" s="1"/>
  <c r="M26" i="94"/>
  <c r="U26" i="94" s="1"/>
  <c r="M25" i="94"/>
  <c r="U25" i="94" s="1"/>
  <c r="M24" i="94"/>
  <c r="U24" i="94" s="1"/>
  <c r="M23" i="94"/>
  <c r="U23" i="94" s="1"/>
  <c r="M22" i="94"/>
  <c r="U22" i="94" s="1"/>
  <c r="M21" i="94"/>
  <c r="U21" i="94" s="1"/>
  <c r="M20" i="94"/>
  <c r="U20" i="94" s="1"/>
  <c r="M19" i="94"/>
  <c r="U19" i="94" s="1"/>
  <c r="M18" i="94"/>
  <c r="U18" i="94" s="1"/>
  <c r="M17" i="94"/>
  <c r="U17" i="94" s="1"/>
  <c r="M16" i="94"/>
  <c r="U16" i="94" s="1"/>
  <c r="M15" i="94"/>
  <c r="U15" i="94" s="1"/>
  <c r="M14" i="94"/>
  <c r="U14" i="94" s="1"/>
  <c r="M13" i="94"/>
  <c r="U13" i="94" s="1"/>
  <c r="M12" i="94"/>
  <c r="U12" i="94" s="1"/>
  <c r="M11" i="94"/>
  <c r="U11" i="94" s="1"/>
  <c r="M10" i="94"/>
  <c r="U10" i="94" s="1"/>
  <c r="M9" i="94"/>
  <c r="U9" i="94" s="1"/>
  <c r="M8" i="94"/>
  <c r="U8" i="94" s="1"/>
  <c r="M7" i="94"/>
  <c r="U7" i="94" s="1"/>
  <c r="M6" i="94"/>
  <c r="U6" i="94" s="1"/>
  <c r="M5" i="94"/>
  <c r="U5" i="94" s="1"/>
  <c r="X5" i="94" s="1"/>
  <c r="H98" i="94"/>
  <c r="I98" i="94" s="1"/>
  <c r="J98" i="94" s="1"/>
  <c r="H97" i="94"/>
  <c r="I97" i="94" s="1"/>
  <c r="J97" i="94" s="1"/>
  <c r="H96" i="94"/>
  <c r="I96" i="94" s="1"/>
  <c r="J96" i="94" s="1"/>
  <c r="H95" i="94"/>
  <c r="I95" i="94" s="1"/>
  <c r="J95" i="94" s="1"/>
  <c r="H94" i="94"/>
  <c r="I94" i="94" s="1"/>
  <c r="J94" i="94" s="1"/>
  <c r="H93" i="94"/>
  <c r="I93" i="94" s="1"/>
  <c r="J93" i="94" s="1"/>
  <c r="H92" i="94"/>
  <c r="I92" i="94" s="1"/>
  <c r="J92" i="94" s="1"/>
  <c r="H91" i="94"/>
  <c r="I91" i="94" s="1"/>
  <c r="J91" i="94" s="1"/>
  <c r="H90" i="94"/>
  <c r="I90" i="94" s="1"/>
  <c r="J90" i="94" s="1"/>
  <c r="H89" i="94"/>
  <c r="I89" i="94" s="1"/>
  <c r="J89" i="94" s="1"/>
  <c r="H88" i="94"/>
  <c r="I88" i="94" s="1"/>
  <c r="J88" i="94" s="1"/>
  <c r="H87" i="94"/>
  <c r="I87" i="94" s="1"/>
  <c r="J87" i="94" s="1"/>
  <c r="H86" i="94"/>
  <c r="I86" i="94" s="1"/>
  <c r="J86" i="94" s="1"/>
  <c r="H85" i="94"/>
  <c r="I85" i="94" s="1"/>
  <c r="J85" i="94" s="1"/>
  <c r="H84" i="94"/>
  <c r="I84" i="94" s="1"/>
  <c r="J84" i="94" s="1"/>
  <c r="H83" i="94"/>
  <c r="I83" i="94" s="1"/>
  <c r="J83" i="94" s="1"/>
  <c r="H82" i="94"/>
  <c r="I82" i="94" s="1"/>
  <c r="J82" i="94" s="1"/>
  <c r="H81" i="94"/>
  <c r="I81" i="94" s="1"/>
  <c r="J81" i="94" s="1"/>
  <c r="H80" i="94"/>
  <c r="I80" i="94" s="1"/>
  <c r="J80" i="94" s="1"/>
  <c r="H79" i="94"/>
  <c r="I79" i="94" s="1"/>
  <c r="J79" i="94" s="1"/>
  <c r="H78" i="94"/>
  <c r="I78" i="94" s="1"/>
  <c r="J78" i="94" s="1"/>
  <c r="H77" i="94"/>
  <c r="I77" i="94" s="1"/>
  <c r="J77" i="94" s="1"/>
  <c r="H76" i="94"/>
  <c r="I76" i="94" s="1"/>
  <c r="J76" i="94" s="1"/>
  <c r="H75" i="94"/>
  <c r="I75" i="94" s="1"/>
  <c r="J75" i="94" s="1"/>
  <c r="H74" i="94"/>
  <c r="I74" i="94" s="1"/>
  <c r="J74" i="94" s="1"/>
  <c r="H73" i="94"/>
  <c r="I73" i="94" s="1"/>
  <c r="J73" i="94" s="1"/>
  <c r="H72" i="94"/>
  <c r="I72" i="94" s="1"/>
  <c r="J72" i="94" s="1"/>
  <c r="H71" i="94"/>
  <c r="I71" i="94" s="1"/>
  <c r="J71" i="94" s="1"/>
  <c r="H70" i="94"/>
  <c r="I70" i="94" s="1"/>
  <c r="J70" i="94" s="1"/>
  <c r="H69" i="94"/>
  <c r="I69" i="94" s="1"/>
  <c r="J69" i="94" s="1"/>
  <c r="H68" i="94"/>
  <c r="I68" i="94" s="1"/>
  <c r="J68" i="94" s="1"/>
  <c r="H67" i="94"/>
  <c r="I67" i="94" s="1"/>
  <c r="J67" i="94" s="1"/>
  <c r="H66" i="94"/>
  <c r="I66" i="94" s="1"/>
  <c r="J66" i="94" s="1"/>
  <c r="H65" i="94"/>
  <c r="I65" i="94" s="1"/>
  <c r="J65" i="94" s="1"/>
  <c r="H64" i="94"/>
  <c r="I64" i="94" s="1"/>
  <c r="J64" i="94" s="1"/>
  <c r="H63" i="94"/>
  <c r="I63" i="94" s="1"/>
  <c r="J63" i="94" s="1"/>
  <c r="H62" i="94"/>
  <c r="I62" i="94" s="1"/>
  <c r="J62" i="94" s="1"/>
  <c r="H61" i="94"/>
  <c r="I61" i="94" s="1"/>
  <c r="J61" i="94" s="1"/>
  <c r="H60" i="94"/>
  <c r="I60" i="94" s="1"/>
  <c r="J60" i="94" s="1"/>
  <c r="H59" i="94"/>
  <c r="I59" i="94" s="1"/>
  <c r="J59" i="94" s="1"/>
  <c r="H58" i="94"/>
  <c r="I58" i="94" s="1"/>
  <c r="J58" i="94" s="1"/>
  <c r="H57" i="94"/>
  <c r="I57" i="94" s="1"/>
  <c r="J57" i="94" s="1"/>
  <c r="H56" i="94"/>
  <c r="I56" i="94" s="1"/>
  <c r="J56" i="94" s="1"/>
  <c r="H55" i="94"/>
  <c r="I55" i="94" s="1"/>
  <c r="J55" i="94" s="1"/>
  <c r="H54" i="94"/>
  <c r="I54" i="94" s="1"/>
  <c r="J54" i="94" s="1"/>
  <c r="H53" i="94"/>
  <c r="I53" i="94" s="1"/>
  <c r="J53" i="94" s="1"/>
  <c r="H52" i="94"/>
  <c r="I52" i="94" s="1"/>
  <c r="J52" i="94" s="1"/>
  <c r="H51" i="94"/>
  <c r="I51" i="94" s="1"/>
  <c r="J51" i="94" s="1"/>
  <c r="H50" i="94"/>
  <c r="I50" i="94" s="1"/>
  <c r="J50" i="94" s="1"/>
  <c r="H49" i="94"/>
  <c r="I49" i="94" s="1"/>
  <c r="J49" i="94" s="1"/>
  <c r="H48" i="94"/>
  <c r="I48" i="94" s="1"/>
  <c r="J48" i="94" s="1"/>
  <c r="H47" i="94"/>
  <c r="I47" i="94" s="1"/>
  <c r="J47" i="94" s="1"/>
  <c r="H46" i="94"/>
  <c r="I46" i="94" s="1"/>
  <c r="J46" i="94" s="1"/>
  <c r="H45" i="94"/>
  <c r="I45" i="94" s="1"/>
  <c r="J45" i="94" s="1"/>
  <c r="H44" i="94"/>
  <c r="I44" i="94" s="1"/>
  <c r="J44" i="94" s="1"/>
  <c r="H43" i="94"/>
  <c r="I43" i="94" s="1"/>
  <c r="J43" i="94" s="1"/>
  <c r="H42" i="94"/>
  <c r="I42" i="94" s="1"/>
  <c r="J42" i="94" s="1"/>
  <c r="H41" i="94"/>
  <c r="I41" i="94" s="1"/>
  <c r="J41" i="94" s="1"/>
  <c r="H40" i="94"/>
  <c r="I40" i="94" s="1"/>
  <c r="J40" i="94" s="1"/>
  <c r="H39" i="94"/>
  <c r="I39" i="94" s="1"/>
  <c r="J39" i="94" s="1"/>
  <c r="H38" i="94"/>
  <c r="I38" i="94" s="1"/>
  <c r="J38" i="94" s="1"/>
  <c r="H37" i="94"/>
  <c r="I37" i="94" s="1"/>
  <c r="J37" i="94" s="1"/>
  <c r="H36" i="94"/>
  <c r="I36" i="94" s="1"/>
  <c r="J36" i="94" s="1"/>
  <c r="H35" i="94"/>
  <c r="I35" i="94" s="1"/>
  <c r="J35" i="94" s="1"/>
  <c r="H34" i="94"/>
  <c r="I34" i="94" s="1"/>
  <c r="J34" i="94" s="1"/>
  <c r="H33" i="94"/>
  <c r="I33" i="94" s="1"/>
  <c r="J33" i="94" s="1"/>
  <c r="H32" i="94"/>
  <c r="I32" i="94" s="1"/>
  <c r="J32" i="94" s="1"/>
  <c r="H31" i="94"/>
  <c r="I31" i="94" s="1"/>
  <c r="J31" i="94" s="1"/>
  <c r="H30" i="94"/>
  <c r="I30" i="94" s="1"/>
  <c r="J30" i="94" s="1"/>
  <c r="H29" i="94"/>
  <c r="I29" i="94" s="1"/>
  <c r="J29" i="94" s="1"/>
  <c r="H28" i="94"/>
  <c r="I28" i="94" s="1"/>
  <c r="J28" i="94" s="1"/>
  <c r="H27" i="94"/>
  <c r="I27" i="94" s="1"/>
  <c r="J27" i="94" s="1"/>
  <c r="H26" i="94"/>
  <c r="I26" i="94" s="1"/>
  <c r="J26" i="94" s="1"/>
  <c r="H25" i="94"/>
  <c r="I25" i="94" s="1"/>
  <c r="J25" i="94" s="1"/>
  <c r="H24" i="94"/>
  <c r="I24" i="94" s="1"/>
  <c r="J24" i="94" s="1"/>
  <c r="H23" i="94"/>
  <c r="I23" i="94" s="1"/>
  <c r="J23" i="94" s="1"/>
  <c r="H22" i="94"/>
  <c r="I22" i="94" s="1"/>
  <c r="J22" i="94" s="1"/>
  <c r="H21" i="94"/>
  <c r="I21" i="94" s="1"/>
  <c r="J21" i="94" s="1"/>
  <c r="H20" i="94"/>
  <c r="I20" i="94" s="1"/>
  <c r="J20" i="94" s="1"/>
  <c r="H19" i="94"/>
  <c r="I19" i="94" s="1"/>
  <c r="J19" i="94" s="1"/>
  <c r="H18" i="94"/>
  <c r="I18" i="94" s="1"/>
  <c r="J18" i="94" s="1"/>
  <c r="H17" i="94"/>
  <c r="I17" i="94" s="1"/>
  <c r="J17" i="94" s="1"/>
  <c r="H16" i="94"/>
  <c r="I16" i="94" s="1"/>
  <c r="J16" i="94" s="1"/>
  <c r="H15" i="94"/>
  <c r="I15" i="94" s="1"/>
  <c r="J15" i="94" s="1"/>
  <c r="H14" i="94"/>
  <c r="I14" i="94" s="1"/>
  <c r="J14" i="94" s="1"/>
  <c r="H13" i="94"/>
  <c r="I13" i="94" s="1"/>
  <c r="J13" i="94" s="1"/>
  <c r="H12" i="94"/>
  <c r="I12" i="94" s="1"/>
  <c r="J12" i="94" s="1"/>
  <c r="H11" i="94"/>
  <c r="I11" i="94" s="1"/>
  <c r="J11" i="94" s="1"/>
  <c r="H10" i="94"/>
  <c r="I10" i="94" s="1"/>
  <c r="J10" i="94" s="1"/>
  <c r="H9" i="94"/>
  <c r="I9" i="94" s="1"/>
  <c r="J9" i="94" s="1"/>
  <c r="H8" i="94"/>
  <c r="I8" i="94" s="1"/>
  <c r="J8" i="94" s="1"/>
  <c r="H7" i="94"/>
  <c r="I7" i="94" s="1"/>
  <c r="J7" i="94" s="1"/>
  <c r="H6" i="94"/>
  <c r="I6" i="94" s="1"/>
  <c r="J6" i="94" s="1"/>
  <c r="H5" i="94"/>
  <c r="I5" i="94" s="1"/>
  <c r="J5" i="94" s="1"/>
  <c r="K5" i="94" s="1"/>
  <c r="K6" i="94" s="1"/>
  <c r="M69" i="93"/>
  <c r="U69" i="93" s="1"/>
  <c r="M68" i="93"/>
  <c r="U68" i="93" s="1"/>
  <c r="M67" i="93"/>
  <c r="U67" i="93" s="1"/>
  <c r="M66" i="93"/>
  <c r="U66" i="93" s="1"/>
  <c r="M65" i="93"/>
  <c r="U65" i="93" s="1"/>
  <c r="M64" i="93"/>
  <c r="U64" i="93" s="1"/>
  <c r="M63" i="93"/>
  <c r="U63" i="93" s="1"/>
  <c r="M62" i="93"/>
  <c r="U62" i="93" s="1"/>
  <c r="M61" i="93"/>
  <c r="U61" i="93" s="1"/>
  <c r="M60" i="93"/>
  <c r="U60" i="93" s="1"/>
  <c r="M59" i="93"/>
  <c r="U59" i="93" s="1"/>
  <c r="M58" i="93"/>
  <c r="U58" i="93" s="1"/>
  <c r="M57" i="93"/>
  <c r="U57" i="93" s="1"/>
  <c r="M56" i="93"/>
  <c r="U56" i="93" s="1"/>
  <c r="M55" i="93"/>
  <c r="U55" i="93" s="1"/>
  <c r="M54" i="93"/>
  <c r="U54" i="93" s="1"/>
  <c r="M53" i="93"/>
  <c r="U53" i="93" s="1"/>
  <c r="M52" i="93"/>
  <c r="U52" i="93" s="1"/>
  <c r="M51" i="93"/>
  <c r="U51" i="93" s="1"/>
  <c r="M50" i="93"/>
  <c r="U50" i="93" s="1"/>
  <c r="M49" i="93"/>
  <c r="U49" i="93" s="1"/>
  <c r="M48" i="93"/>
  <c r="U48" i="93" s="1"/>
  <c r="M47" i="93"/>
  <c r="U47" i="93" s="1"/>
  <c r="M46" i="93"/>
  <c r="U46" i="93" s="1"/>
  <c r="M45" i="93"/>
  <c r="U45" i="93" s="1"/>
  <c r="M44" i="93"/>
  <c r="U44" i="93" s="1"/>
  <c r="M43" i="93"/>
  <c r="U43" i="93" s="1"/>
  <c r="M42" i="93"/>
  <c r="U42" i="93" s="1"/>
  <c r="M41" i="93"/>
  <c r="U41" i="93" s="1"/>
  <c r="M40" i="93"/>
  <c r="U40" i="93" s="1"/>
  <c r="M39" i="93"/>
  <c r="U39" i="93" s="1"/>
  <c r="M38" i="93"/>
  <c r="U38" i="93" s="1"/>
  <c r="M37" i="93"/>
  <c r="U37" i="93" s="1"/>
  <c r="M36" i="93"/>
  <c r="U36" i="93" s="1"/>
  <c r="M35" i="93"/>
  <c r="U35" i="93" s="1"/>
  <c r="M34" i="93"/>
  <c r="U34" i="93" s="1"/>
  <c r="M33" i="93"/>
  <c r="U33" i="93" s="1"/>
  <c r="M32" i="93"/>
  <c r="U32" i="93" s="1"/>
  <c r="M31" i="93"/>
  <c r="U31" i="93" s="1"/>
  <c r="M30" i="93"/>
  <c r="U30" i="93" s="1"/>
  <c r="M29" i="93"/>
  <c r="U29" i="93" s="1"/>
  <c r="M28" i="93"/>
  <c r="U28" i="93" s="1"/>
  <c r="M27" i="93"/>
  <c r="U27" i="93" s="1"/>
  <c r="M26" i="93"/>
  <c r="U26" i="93" s="1"/>
  <c r="M25" i="93"/>
  <c r="U25" i="93" s="1"/>
  <c r="M24" i="93"/>
  <c r="U24" i="93" s="1"/>
  <c r="M23" i="93"/>
  <c r="U23" i="93" s="1"/>
  <c r="M22" i="93"/>
  <c r="U22" i="93" s="1"/>
  <c r="M21" i="93"/>
  <c r="U21" i="93" s="1"/>
  <c r="M20" i="93"/>
  <c r="U20" i="93" s="1"/>
  <c r="M19" i="93"/>
  <c r="U19" i="93" s="1"/>
  <c r="M18" i="93"/>
  <c r="U18" i="93" s="1"/>
  <c r="M17" i="93"/>
  <c r="U17" i="93" s="1"/>
  <c r="M16" i="93"/>
  <c r="U16" i="93" s="1"/>
  <c r="M15" i="93"/>
  <c r="U15" i="93" s="1"/>
  <c r="M14" i="93"/>
  <c r="U14" i="93" s="1"/>
  <c r="M13" i="93"/>
  <c r="U13" i="93" s="1"/>
  <c r="M12" i="93"/>
  <c r="U12" i="93" s="1"/>
  <c r="M11" i="93"/>
  <c r="U11" i="93" s="1"/>
  <c r="M10" i="93"/>
  <c r="U10" i="93" s="1"/>
  <c r="M9" i="93"/>
  <c r="U9" i="93" s="1"/>
  <c r="M8" i="93"/>
  <c r="U8" i="93" s="1"/>
  <c r="M7" i="93"/>
  <c r="U7" i="93" s="1"/>
  <c r="M6" i="93"/>
  <c r="U6" i="93" s="1"/>
  <c r="M5" i="93"/>
  <c r="U5" i="93" s="1"/>
  <c r="X5" i="93" s="1"/>
  <c r="H69" i="93"/>
  <c r="I69" i="93" s="1"/>
  <c r="J69" i="93" s="1"/>
  <c r="H68" i="93"/>
  <c r="I68" i="93" s="1"/>
  <c r="J68" i="93" s="1"/>
  <c r="H67" i="93"/>
  <c r="I67" i="93" s="1"/>
  <c r="J67" i="93" s="1"/>
  <c r="H66" i="93"/>
  <c r="I66" i="93" s="1"/>
  <c r="J66" i="93" s="1"/>
  <c r="H65" i="93"/>
  <c r="I65" i="93" s="1"/>
  <c r="J65" i="93" s="1"/>
  <c r="H64" i="93"/>
  <c r="I64" i="93" s="1"/>
  <c r="J64" i="93" s="1"/>
  <c r="H63" i="93"/>
  <c r="I63" i="93" s="1"/>
  <c r="J63" i="93" s="1"/>
  <c r="H62" i="93"/>
  <c r="I62" i="93" s="1"/>
  <c r="J62" i="93" s="1"/>
  <c r="H61" i="93"/>
  <c r="I61" i="93" s="1"/>
  <c r="J61" i="93" s="1"/>
  <c r="H60" i="93"/>
  <c r="I60" i="93" s="1"/>
  <c r="J60" i="93" s="1"/>
  <c r="H59" i="93"/>
  <c r="I59" i="93" s="1"/>
  <c r="J59" i="93" s="1"/>
  <c r="H58" i="93"/>
  <c r="I58" i="93" s="1"/>
  <c r="J58" i="93" s="1"/>
  <c r="H57" i="93"/>
  <c r="I57" i="93" s="1"/>
  <c r="J57" i="93" s="1"/>
  <c r="H56" i="93"/>
  <c r="I56" i="93" s="1"/>
  <c r="J56" i="93" s="1"/>
  <c r="H55" i="93"/>
  <c r="I55" i="93" s="1"/>
  <c r="J55" i="93" s="1"/>
  <c r="H54" i="93"/>
  <c r="I54" i="93" s="1"/>
  <c r="J54" i="93" s="1"/>
  <c r="H53" i="93"/>
  <c r="I53" i="93" s="1"/>
  <c r="J53" i="93" s="1"/>
  <c r="H52" i="93"/>
  <c r="I52" i="93" s="1"/>
  <c r="J52" i="93" s="1"/>
  <c r="H51" i="93"/>
  <c r="I51" i="93" s="1"/>
  <c r="J51" i="93" s="1"/>
  <c r="H50" i="93"/>
  <c r="I50" i="93" s="1"/>
  <c r="J50" i="93" s="1"/>
  <c r="H49" i="93"/>
  <c r="I49" i="93" s="1"/>
  <c r="J49" i="93" s="1"/>
  <c r="H48" i="93"/>
  <c r="I48" i="93" s="1"/>
  <c r="J48" i="93" s="1"/>
  <c r="H47" i="93"/>
  <c r="I47" i="93" s="1"/>
  <c r="J47" i="93" s="1"/>
  <c r="H46" i="93"/>
  <c r="I46" i="93" s="1"/>
  <c r="J46" i="93" s="1"/>
  <c r="H45" i="93"/>
  <c r="I45" i="93" s="1"/>
  <c r="J45" i="93" s="1"/>
  <c r="H44" i="93"/>
  <c r="I44" i="93" s="1"/>
  <c r="J44" i="93" s="1"/>
  <c r="H43" i="93"/>
  <c r="I43" i="93" s="1"/>
  <c r="J43" i="93" s="1"/>
  <c r="H42" i="93"/>
  <c r="I42" i="93" s="1"/>
  <c r="J42" i="93" s="1"/>
  <c r="H41" i="93"/>
  <c r="I41" i="93" s="1"/>
  <c r="J41" i="93" s="1"/>
  <c r="H40" i="93"/>
  <c r="I40" i="93" s="1"/>
  <c r="J40" i="93" s="1"/>
  <c r="H39" i="93"/>
  <c r="I39" i="93" s="1"/>
  <c r="J39" i="93" s="1"/>
  <c r="H38" i="93"/>
  <c r="I38" i="93" s="1"/>
  <c r="J38" i="93" s="1"/>
  <c r="H37" i="93"/>
  <c r="I37" i="93" s="1"/>
  <c r="J37" i="93" s="1"/>
  <c r="H36" i="93"/>
  <c r="I36" i="93" s="1"/>
  <c r="J36" i="93" s="1"/>
  <c r="H35" i="93"/>
  <c r="I35" i="93" s="1"/>
  <c r="J35" i="93" s="1"/>
  <c r="H34" i="93"/>
  <c r="I34" i="93" s="1"/>
  <c r="J34" i="93" s="1"/>
  <c r="H33" i="93"/>
  <c r="I33" i="93" s="1"/>
  <c r="J33" i="93" s="1"/>
  <c r="H32" i="93"/>
  <c r="I32" i="93" s="1"/>
  <c r="J32" i="93" s="1"/>
  <c r="H31" i="93"/>
  <c r="I31" i="93" s="1"/>
  <c r="J31" i="93" s="1"/>
  <c r="H30" i="93"/>
  <c r="I30" i="93" s="1"/>
  <c r="J30" i="93" s="1"/>
  <c r="H29" i="93"/>
  <c r="I29" i="93" s="1"/>
  <c r="J29" i="93" s="1"/>
  <c r="H28" i="93"/>
  <c r="I28" i="93" s="1"/>
  <c r="J28" i="93" s="1"/>
  <c r="H27" i="93"/>
  <c r="I27" i="93" s="1"/>
  <c r="J27" i="93" s="1"/>
  <c r="H26" i="93"/>
  <c r="I26" i="93" s="1"/>
  <c r="J26" i="93" s="1"/>
  <c r="H25" i="93"/>
  <c r="I25" i="93" s="1"/>
  <c r="J25" i="93" s="1"/>
  <c r="H24" i="93"/>
  <c r="I24" i="93" s="1"/>
  <c r="J24" i="93" s="1"/>
  <c r="H23" i="93"/>
  <c r="I23" i="93" s="1"/>
  <c r="J23" i="93" s="1"/>
  <c r="H22" i="93"/>
  <c r="I22" i="93" s="1"/>
  <c r="J22" i="93" s="1"/>
  <c r="H21" i="93"/>
  <c r="I21" i="93" s="1"/>
  <c r="J21" i="93" s="1"/>
  <c r="H20" i="93"/>
  <c r="I20" i="93" s="1"/>
  <c r="J20" i="93" s="1"/>
  <c r="H19" i="93"/>
  <c r="I19" i="93" s="1"/>
  <c r="J19" i="93" s="1"/>
  <c r="H18" i="93"/>
  <c r="I18" i="93" s="1"/>
  <c r="J18" i="93" s="1"/>
  <c r="H17" i="93"/>
  <c r="I17" i="93" s="1"/>
  <c r="J17" i="93" s="1"/>
  <c r="H16" i="93"/>
  <c r="I16" i="93" s="1"/>
  <c r="J16" i="93" s="1"/>
  <c r="H15" i="93"/>
  <c r="I15" i="93" s="1"/>
  <c r="J15" i="93" s="1"/>
  <c r="H14" i="93"/>
  <c r="I14" i="93" s="1"/>
  <c r="J14" i="93" s="1"/>
  <c r="H13" i="93"/>
  <c r="I13" i="93" s="1"/>
  <c r="J13" i="93" s="1"/>
  <c r="H12" i="93"/>
  <c r="I12" i="93" s="1"/>
  <c r="J12" i="93" s="1"/>
  <c r="H11" i="93"/>
  <c r="I11" i="93" s="1"/>
  <c r="J11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6" i="93"/>
  <c r="I6" i="93" s="1"/>
  <c r="J6" i="93" s="1"/>
  <c r="H5" i="93"/>
  <c r="I5" i="93" s="1"/>
  <c r="J5" i="93" s="1"/>
  <c r="H4" i="93"/>
  <c r="I4" i="93" s="1"/>
  <c r="J4" i="93" s="1"/>
  <c r="K4" i="93" s="1"/>
  <c r="M79" i="92"/>
  <c r="U79" i="92" s="1"/>
  <c r="M78" i="92"/>
  <c r="U78" i="92" s="1"/>
  <c r="M77" i="92"/>
  <c r="U77" i="92" s="1"/>
  <c r="M76" i="92"/>
  <c r="U76" i="92" s="1"/>
  <c r="M75" i="92"/>
  <c r="U75" i="92" s="1"/>
  <c r="M74" i="92"/>
  <c r="U74" i="92" s="1"/>
  <c r="M73" i="92"/>
  <c r="U73" i="92" s="1"/>
  <c r="M72" i="92"/>
  <c r="U72" i="92" s="1"/>
  <c r="M71" i="92"/>
  <c r="U71" i="92" s="1"/>
  <c r="M70" i="92"/>
  <c r="U70" i="92" s="1"/>
  <c r="M69" i="92"/>
  <c r="U69" i="92" s="1"/>
  <c r="M68" i="92"/>
  <c r="U68" i="92" s="1"/>
  <c r="M67" i="92"/>
  <c r="U67" i="92" s="1"/>
  <c r="M66" i="92"/>
  <c r="U66" i="92" s="1"/>
  <c r="M65" i="92"/>
  <c r="U65" i="92" s="1"/>
  <c r="M64" i="92"/>
  <c r="U64" i="92" s="1"/>
  <c r="M63" i="92"/>
  <c r="U63" i="92" s="1"/>
  <c r="M62" i="92"/>
  <c r="U62" i="92" s="1"/>
  <c r="M61" i="92"/>
  <c r="U61" i="92" s="1"/>
  <c r="M60" i="92"/>
  <c r="U60" i="92" s="1"/>
  <c r="M59" i="92"/>
  <c r="U59" i="92" s="1"/>
  <c r="M58" i="92"/>
  <c r="U58" i="92" s="1"/>
  <c r="M57" i="92"/>
  <c r="U57" i="92" s="1"/>
  <c r="M56" i="92"/>
  <c r="U56" i="92" s="1"/>
  <c r="M55" i="92"/>
  <c r="U55" i="92" s="1"/>
  <c r="M54" i="92"/>
  <c r="U54" i="92" s="1"/>
  <c r="M53" i="92"/>
  <c r="U53" i="92" s="1"/>
  <c r="M52" i="92"/>
  <c r="U52" i="92" s="1"/>
  <c r="M51" i="92"/>
  <c r="U51" i="92" s="1"/>
  <c r="M50" i="92"/>
  <c r="U50" i="92" s="1"/>
  <c r="M49" i="92"/>
  <c r="U49" i="92" s="1"/>
  <c r="M48" i="92"/>
  <c r="U48" i="92" s="1"/>
  <c r="M47" i="92"/>
  <c r="U47" i="92" s="1"/>
  <c r="M46" i="92"/>
  <c r="U46" i="92" s="1"/>
  <c r="M45" i="92"/>
  <c r="U45" i="92" s="1"/>
  <c r="M44" i="92"/>
  <c r="U44" i="92" s="1"/>
  <c r="M43" i="92"/>
  <c r="U43" i="92" s="1"/>
  <c r="M42" i="92"/>
  <c r="U42" i="92" s="1"/>
  <c r="M41" i="92"/>
  <c r="U41" i="92" s="1"/>
  <c r="M40" i="92"/>
  <c r="U40" i="92" s="1"/>
  <c r="M39" i="92"/>
  <c r="U39" i="92" s="1"/>
  <c r="M38" i="92"/>
  <c r="U38" i="92" s="1"/>
  <c r="M37" i="92"/>
  <c r="U37" i="92" s="1"/>
  <c r="M36" i="92"/>
  <c r="U36" i="92" s="1"/>
  <c r="M35" i="92"/>
  <c r="U35" i="92" s="1"/>
  <c r="M34" i="92"/>
  <c r="U34" i="92" s="1"/>
  <c r="M33" i="92"/>
  <c r="U33" i="92" s="1"/>
  <c r="M32" i="92"/>
  <c r="U32" i="92" s="1"/>
  <c r="M31" i="92"/>
  <c r="U31" i="92" s="1"/>
  <c r="M30" i="92"/>
  <c r="U30" i="92" s="1"/>
  <c r="M29" i="92"/>
  <c r="U29" i="92" s="1"/>
  <c r="M28" i="92"/>
  <c r="U28" i="92" s="1"/>
  <c r="M27" i="92"/>
  <c r="U27" i="92" s="1"/>
  <c r="M26" i="92"/>
  <c r="U26" i="92" s="1"/>
  <c r="M25" i="92"/>
  <c r="U25" i="92" s="1"/>
  <c r="M24" i="92"/>
  <c r="U24" i="92" s="1"/>
  <c r="M23" i="92"/>
  <c r="U23" i="92" s="1"/>
  <c r="M22" i="92"/>
  <c r="U22" i="92" s="1"/>
  <c r="M21" i="92"/>
  <c r="U21" i="92" s="1"/>
  <c r="M20" i="92"/>
  <c r="U20" i="92" s="1"/>
  <c r="M19" i="92"/>
  <c r="U19" i="92" s="1"/>
  <c r="M18" i="92"/>
  <c r="U18" i="92" s="1"/>
  <c r="M17" i="92"/>
  <c r="U17" i="92" s="1"/>
  <c r="M16" i="92"/>
  <c r="U16" i="92" s="1"/>
  <c r="M15" i="92"/>
  <c r="U15" i="92" s="1"/>
  <c r="M14" i="92"/>
  <c r="U14" i="92" s="1"/>
  <c r="M13" i="92"/>
  <c r="U13" i="92" s="1"/>
  <c r="M12" i="92"/>
  <c r="U12" i="92" s="1"/>
  <c r="M11" i="92"/>
  <c r="U11" i="92" s="1"/>
  <c r="M10" i="92"/>
  <c r="U10" i="92" s="1"/>
  <c r="M9" i="92"/>
  <c r="U9" i="92" s="1"/>
  <c r="M8" i="92"/>
  <c r="U8" i="92" s="1"/>
  <c r="M7" i="92"/>
  <c r="U7" i="92" s="1"/>
  <c r="M6" i="92"/>
  <c r="U6" i="92" s="1"/>
  <c r="M5" i="92"/>
  <c r="U5" i="92" s="1"/>
  <c r="X5" i="92" s="1"/>
  <c r="H79" i="92"/>
  <c r="I79" i="92" s="1"/>
  <c r="J79" i="92" s="1"/>
  <c r="H78" i="92"/>
  <c r="I78" i="92" s="1"/>
  <c r="J78" i="92" s="1"/>
  <c r="H77" i="92"/>
  <c r="I77" i="92" s="1"/>
  <c r="J77" i="92" s="1"/>
  <c r="H76" i="92"/>
  <c r="I76" i="92" s="1"/>
  <c r="J76" i="92" s="1"/>
  <c r="H75" i="92"/>
  <c r="I75" i="92" s="1"/>
  <c r="J75" i="92" s="1"/>
  <c r="H74" i="92"/>
  <c r="I74" i="92" s="1"/>
  <c r="J74" i="92" s="1"/>
  <c r="H73" i="92"/>
  <c r="I73" i="92" s="1"/>
  <c r="J73" i="92" s="1"/>
  <c r="H72" i="92"/>
  <c r="I72" i="92" s="1"/>
  <c r="J72" i="92" s="1"/>
  <c r="H71" i="92"/>
  <c r="I71" i="92" s="1"/>
  <c r="J71" i="92" s="1"/>
  <c r="H70" i="92"/>
  <c r="I70" i="92" s="1"/>
  <c r="J70" i="92" s="1"/>
  <c r="H69" i="92"/>
  <c r="I69" i="92" s="1"/>
  <c r="J69" i="92" s="1"/>
  <c r="H68" i="92"/>
  <c r="I68" i="92" s="1"/>
  <c r="J68" i="92" s="1"/>
  <c r="H67" i="92"/>
  <c r="I67" i="92" s="1"/>
  <c r="J67" i="92" s="1"/>
  <c r="H66" i="92"/>
  <c r="I66" i="92" s="1"/>
  <c r="J66" i="92" s="1"/>
  <c r="H65" i="92"/>
  <c r="I65" i="92" s="1"/>
  <c r="J65" i="92" s="1"/>
  <c r="H64" i="92"/>
  <c r="I64" i="92" s="1"/>
  <c r="J64" i="92" s="1"/>
  <c r="H63" i="92"/>
  <c r="I63" i="92" s="1"/>
  <c r="J63" i="92" s="1"/>
  <c r="H62" i="92"/>
  <c r="I62" i="92" s="1"/>
  <c r="J62" i="92" s="1"/>
  <c r="H61" i="92"/>
  <c r="I61" i="92" s="1"/>
  <c r="J61" i="92" s="1"/>
  <c r="H60" i="92"/>
  <c r="I60" i="92" s="1"/>
  <c r="J60" i="92" s="1"/>
  <c r="H59" i="92"/>
  <c r="I59" i="92" s="1"/>
  <c r="J59" i="92" s="1"/>
  <c r="H58" i="92"/>
  <c r="I58" i="92" s="1"/>
  <c r="J58" i="92" s="1"/>
  <c r="H57" i="92"/>
  <c r="I57" i="92" s="1"/>
  <c r="J57" i="92" s="1"/>
  <c r="H56" i="92"/>
  <c r="I56" i="92" s="1"/>
  <c r="J56" i="92" s="1"/>
  <c r="H55" i="92"/>
  <c r="I55" i="92" s="1"/>
  <c r="J55" i="92" s="1"/>
  <c r="H54" i="92"/>
  <c r="I54" i="92" s="1"/>
  <c r="J54" i="92" s="1"/>
  <c r="H53" i="92"/>
  <c r="I53" i="92" s="1"/>
  <c r="J53" i="92" s="1"/>
  <c r="H52" i="92"/>
  <c r="I52" i="92" s="1"/>
  <c r="J52" i="92" s="1"/>
  <c r="H51" i="92"/>
  <c r="I51" i="92" s="1"/>
  <c r="J51" i="92" s="1"/>
  <c r="H50" i="92"/>
  <c r="I50" i="92" s="1"/>
  <c r="J50" i="92" s="1"/>
  <c r="H49" i="92"/>
  <c r="I49" i="92" s="1"/>
  <c r="J49" i="92" s="1"/>
  <c r="H48" i="92"/>
  <c r="I48" i="92" s="1"/>
  <c r="J48" i="92" s="1"/>
  <c r="H47" i="92"/>
  <c r="I47" i="92" s="1"/>
  <c r="J47" i="92" s="1"/>
  <c r="H46" i="92"/>
  <c r="I46" i="92" s="1"/>
  <c r="J46" i="92" s="1"/>
  <c r="H45" i="92"/>
  <c r="I45" i="92" s="1"/>
  <c r="J45" i="92" s="1"/>
  <c r="H44" i="92"/>
  <c r="I44" i="92" s="1"/>
  <c r="J44" i="92" s="1"/>
  <c r="H43" i="92"/>
  <c r="I43" i="92" s="1"/>
  <c r="J43" i="92" s="1"/>
  <c r="H42" i="92"/>
  <c r="I42" i="92" s="1"/>
  <c r="J42" i="92" s="1"/>
  <c r="H41" i="92"/>
  <c r="I41" i="92" s="1"/>
  <c r="J41" i="92" s="1"/>
  <c r="H40" i="92"/>
  <c r="I40" i="92" s="1"/>
  <c r="J40" i="92" s="1"/>
  <c r="H39" i="92"/>
  <c r="I39" i="92" s="1"/>
  <c r="J39" i="92" s="1"/>
  <c r="H38" i="92"/>
  <c r="I38" i="92" s="1"/>
  <c r="J38" i="92" s="1"/>
  <c r="H37" i="92"/>
  <c r="I37" i="92" s="1"/>
  <c r="J37" i="92" s="1"/>
  <c r="H36" i="92"/>
  <c r="I36" i="92" s="1"/>
  <c r="J36" i="92" s="1"/>
  <c r="H35" i="92"/>
  <c r="I35" i="92" s="1"/>
  <c r="J35" i="92" s="1"/>
  <c r="H34" i="92"/>
  <c r="I34" i="92" s="1"/>
  <c r="J34" i="92" s="1"/>
  <c r="H33" i="92"/>
  <c r="I33" i="92" s="1"/>
  <c r="J33" i="92" s="1"/>
  <c r="H32" i="92"/>
  <c r="I32" i="92" s="1"/>
  <c r="J32" i="92" s="1"/>
  <c r="H31" i="92"/>
  <c r="I31" i="92" s="1"/>
  <c r="J31" i="92" s="1"/>
  <c r="H30" i="92"/>
  <c r="I30" i="92" s="1"/>
  <c r="J30" i="92" s="1"/>
  <c r="H29" i="92"/>
  <c r="I29" i="92" s="1"/>
  <c r="J29" i="92" s="1"/>
  <c r="H28" i="92"/>
  <c r="I28" i="92" s="1"/>
  <c r="J28" i="92" s="1"/>
  <c r="H27" i="92"/>
  <c r="I27" i="92" s="1"/>
  <c r="J27" i="92" s="1"/>
  <c r="H26" i="92"/>
  <c r="I26" i="92" s="1"/>
  <c r="J26" i="92" s="1"/>
  <c r="H25" i="92"/>
  <c r="I25" i="92" s="1"/>
  <c r="J25" i="92" s="1"/>
  <c r="H24" i="92"/>
  <c r="I24" i="92" s="1"/>
  <c r="J24" i="92" s="1"/>
  <c r="H23" i="92"/>
  <c r="I23" i="92" s="1"/>
  <c r="J23" i="92" s="1"/>
  <c r="H22" i="92"/>
  <c r="I22" i="92" s="1"/>
  <c r="J22" i="92" s="1"/>
  <c r="H21" i="92"/>
  <c r="I21" i="92" s="1"/>
  <c r="J21" i="92" s="1"/>
  <c r="H20" i="92"/>
  <c r="I20" i="92" s="1"/>
  <c r="J20" i="92" s="1"/>
  <c r="H19" i="92"/>
  <c r="I19" i="92" s="1"/>
  <c r="J19" i="92" s="1"/>
  <c r="H18" i="92"/>
  <c r="I18" i="92" s="1"/>
  <c r="J18" i="92" s="1"/>
  <c r="H17" i="92"/>
  <c r="I17" i="92" s="1"/>
  <c r="J17" i="92" s="1"/>
  <c r="H16" i="92"/>
  <c r="I16" i="92" s="1"/>
  <c r="J16" i="92" s="1"/>
  <c r="H15" i="92"/>
  <c r="I15" i="92" s="1"/>
  <c r="J15" i="92" s="1"/>
  <c r="H14" i="92"/>
  <c r="I14" i="92" s="1"/>
  <c r="J14" i="92" s="1"/>
  <c r="H13" i="92"/>
  <c r="I13" i="92" s="1"/>
  <c r="J13" i="92" s="1"/>
  <c r="H12" i="92"/>
  <c r="I12" i="92" s="1"/>
  <c r="J12" i="92" s="1"/>
  <c r="H11" i="92"/>
  <c r="I11" i="92" s="1"/>
  <c r="J11" i="92" s="1"/>
  <c r="H10" i="92"/>
  <c r="I10" i="92" s="1"/>
  <c r="J10" i="92" s="1"/>
  <c r="H9" i="92"/>
  <c r="I9" i="92" s="1"/>
  <c r="J9" i="92" s="1"/>
  <c r="H8" i="92"/>
  <c r="I8" i="92" s="1"/>
  <c r="J8" i="92" s="1"/>
  <c r="H7" i="92"/>
  <c r="I7" i="92" s="1"/>
  <c r="J7" i="92" s="1"/>
  <c r="H6" i="92"/>
  <c r="I6" i="92" s="1"/>
  <c r="J6" i="92" s="1"/>
  <c r="H5" i="92"/>
  <c r="I5" i="92" s="1"/>
  <c r="J5" i="92" s="1"/>
  <c r="H4" i="92"/>
  <c r="I4" i="92" s="1"/>
  <c r="J4" i="92" s="1"/>
  <c r="K4" i="92" s="1"/>
  <c r="M89" i="91"/>
  <c r="U89" i="91" s="1"/>
  <c r="M88" i="91"/>
  <c r="U88" i="91" s="1"/>
  <c r="M87" i="91"/>
  <c r="U87" i="91" s="1"/>
  <c r="M86" i="91"/>
  <c r="U86" i="91" s="1"/>
  <c r="M85" i="91"/>
  <c r="U85" i="91" s="1"/>
  <c r="M84" i="91"/>
  <c r="U84" i="91" s="1"/>
  <c r="M83" i="91"/>
  <c r="U83" i="91" s="1"/>
  <c r="M82" i="91"/>
  <c r="U82" i="91" s="1"/>
  <c r="M81" i="91"/>
  <c r="U81" i="91" s="1"/>
  <c r="M80" i="91"/>
  <c r="U80" i="91" s="1"/>
  <c r="M79" i="91"/>
  <c r="U79" i="91" s="1"/>
  <c r="M78" i="91"/>
  <c r="U78" i="91" s="1"/>
  <c r="M77" i="91"/>
  <c r="U77" i="91" s="1"/>
  <c r="M76" i="91"/>
  <c r="U76" i="91" s="1"/>
  <c r="M75" i="91"/>
  <c r="U75" i="91" s="1"/>
  <c r="M74" i="91"/>
  <c r="U74" i="91" s="1"/>
  <c r="M73" i="91"/>
  <c r="U73" i="91" s="1"/>
  <c r="M72" i="91"/>
  <c r="U72" i="91" s="1"/>
  <c r="M71" i="91"/>
  <c r="U71" i="91" s="1"/>
  <c r="M70" i="91"/>
  <c r="U70" i="91" s="1"/>
  <c r="M69" i="91"/>
  <c r="U69" i="91" s="1"/>
  <c r="M68" i="91"/>
  <c r="U68" i="91" s="1"/>
  <c r="M67" i="91"/>
  <c r="U67" i="91" s="1"/>
  <c r="M66" i="91"/>
  <c r="U66" i="91" s="1"/>
  <c r="M65" i="91"/>
  <c r="U65" i="91" s="1"/>
  <c r="M64" i="91"/>
  <c r="U64" i="91" s="1"/>
  <c r="M63" i="91"/>
  <c r="U63" i="91" s="1"/>
  <c r="M62" i="91"/>
  <c r="U62" i="91" s="1"/>
  <c r="M61" i="91"/>
  <c r="U61" i="91" s="1"/>
  <c r="M60" i="91"/>
  <c r="U60" i="91" s="1"/>
  <c r="M59" i="91"/>
  <c r="U59" i="91" s="1"/>
  <c r="M58" i="91"/>
  <c r="U58" i="91" s="1"/>
  <c r="M57" i="91"/>
  <c r="U57" i="91" s="1"/>
  <c r="M56" i="91"/>
  <c r="U56" i="91" s="1"/>
  <c r="M55" i="91"/>
  <c r="U55" i="91" s="1"/>
  <c r="M54" i="91"/>
  <c r="U54" i="91" s="1"/>
  <c r="M53" i="91"/>
  <c r="U53" i="91" s="1"/>
  <c r="M52" i="91"/>
  <c r="U52" i="91" s="1"/>
  <c r="M51" i="91"/>
  <c r="U51" i="91" s="1"/>
  <c r="M50" i="91"/>
  <c r="U50" i="91" s="1"/>
  <c r="M49" i="91"/>
  <c r="U49" i="91" s="1"/>
  <c r="M48" i="91"/>
  <c r="U48" i="91" s="1"/>
  <c r="M47" i="91"/>
  <c r="U47" i="91" s="1"/>
  <c r="M46" i="91"/>
  <c r="U46" i="91" s="1"/>
  <c r="M45" i="91"/>
  <c r="U45" i="91" s="1"/>
  <c r="M44" i="91"/>
  <c r="U44" i="91" s="1"/>
  <c r="M43" i="91"/>
  <c r="U43" i="91" s="1"/>
  <c r="M42" i="91"/>
  <c r="U42" i="91" s="1"/>
  <c r="M41" i="91"/>
  <c r="U41" i="91" s="1"/>
  <c r="M40" i="91"/>
  <c r="U40" i="91" s="1"/>
  <c r="M39" i="91"/>
  <c r="U39" i="91" s="1"/>
  <c r="M38" i="91"/>
  <c r="U38" i="91" s="1"/>
  <c r="M37" i="91"/>
  <c r="U37" i="91" s="1"/>
  <c r="M36" i="91"/>
  <c r="U36" i="91" s="1"/>
  <c r="M35" i="91"/>
  <c r="U35" i="91" s="1"/>
  <c r="M34" i="91"/>
  <c r="U34" i="91" s="1"/>
  <c r="M33" i="91"/>
  <c r="U33" i="91" s="1"/>
  <c r="M32" i="91"/>
  <c r="U32" i="91" s="1"/>
  <c r="M31" i="91"/>
  <c r="U31" i="91" s="1"/>
  <c r="M30" i="91"/>
  <c r="U30" i="91" s="1"/>
  <c r="M29" i="91"/>
  <c r="U29" i="91" s="1"/>
  <c r="M28" i="91"/>
  <c r="U28" i="91" s="1"/>
  <c r="M27" i="91"/>
  <c r="U27" i="91" s="1"/>
  <c r="M26" i="91"/>
  <c r="U26" i="91" s="1"/>
  <c r="M25" i="91"/>
  <c r="U25" i="91" s="1"/>
  <c r="M24" i="91"/>
  <c r="U24" i="91" s="1"/>
  <c r="M23" i="91"/>
  <c r="U23" i="91" s="1"/>
  <c r="M22" i="91"/>
  <c r="U22" i="91" s="1"/>
  <c r="M21" i="91"/>
  <c r="U21" i="91" s="1"/>
  <c r="M20" i="91"/>
  <c r="U20" i="91" s="1"/>
  <c r="M19" i="91"/>
  <c r="U19" i="91" s="1"/>
  <c r="M18" i="91"/>
  <c r="U18" i="91" s="1"/>
  <c r="M17" i="91"/>
  <c r="U17" i="91" s="1"/>
  <c r="M16" i="91"/>
  <c r="U16" i="91" s="1"/>
  <c r="M15" i="91"/>
  <c r="U15" i="91" s="1"/>
  <c r="M14" i="91"/>
  <c r="U14" i="91" s="1"/>
  <c r="M13" i="91"/>
  <c r="U13" i="91" s="1"/>
  <c r="M12" i="91"/>
  <c r="U12" i="91" s="1"/>
  <c r="M11" i="91"/>
  <c r="U11" i="91" s="1"/>
  <c r="M10" i="91"/>
  <c r="U10" i="91" s="1"/>
  <c r="M9" i="91"/>
  <c r="U9" i="91" s="1"/>
  <c r="M8" i="91"/>
  <c r="U8" i="91" s="1"/>
  <c r="M7" i="91"/>
  <c r="U7" i="91" s="1"/>
  <c r="M6" i="91"/>
  <c r="U6" i="91" s="1"/>
  <c r="M5" i="91"/>
  <c r="U5" i="91" s="1"/>
  <c r="X5" i="91" s="1"/>
  <c r="H89" i="91"/>
  <c r="I89" i="91" s="1"/>
  <c r="J89" i="91" s="1"/>
  <c r="H88" i="91"/>
  <c r="I88" i="91" s="1"/>
  <c r="J88" i="91" s="1"/>
  <c r="H87" i="91"/>
  <c r="I87" i="91" s="1"/>
  <c r="J87" i="91" s="1"/>
  <c r="H86" i="91"/>
  <c r="I86" i="91" s="1"/>
  <c r="J86" i="91" s="1"/>
  <c r="H85" i="91"/>
  <c r="I85" i="91" s="1"/>
  <c r="J85" i="91" s="1"/>
  <c r="H84" i="91"/>
  <c r="I84" i="91" s="1"/>
  <c r="J84" i="91" s="1"/>
  <c r="H83" i="91"/>
  <c r="I83" i="91" s="1"/>
  <c r="J83" i="91" s="1"/>
  <c r="H82" i="91"/>
  <c r="I82" i="91" s="1"/>
  <c r="J82" i="91" s="1"/>
  <c r="H81" i="91"/>
  <c r="I81" i="91" s="1"/>
  <c r="J81" i="91" s="1"/>
  <c r="H80" i="91"/>
  <c r="I80" i="91" s="1"/>
  <c r="J80" i="91" s="1"/>
  <c r="H79" i="91"/>
  <c r="I79" i="91" s="1"/>
  <c r="J79" i="91" s="1"/>
  <c r="H78" i="91"/>
  <c r="I78" i="91" s="1"/>
  <c r="J78" i="91" s="1"/>
  <c r="H77" i="91"/>
  <c r="I77" i="91" s="1"/>
  <c r="J77" i="91" s="1"/>
  <c r="H76" i="91"/>
  <c r="I76" i="91" s="1"/>
  <c r="J76" i="91" s="1"/>
  <c r="H75" i="91"/>
  <c r="I75" i="91" s="1"/>
  <c r="J75" i="91" s="1"/>
  <c r="H74" i="91"/>
  <c r="I74" i="91" s="1"/>
  <c r="J74" i="91" s="1"/>
  <c r="H73" i="91"/>
  <c r="I73" i="91" s="1"/>
  <c r="J73" i="91" s="1"/>
  <c r="H72" i="91"/>
  <c r="I72" i="91" s="1"/>
  <c r="J72" i="91" s="1"/>
  <c r="H71" i="91"/>
  <c r="I71" i="91" s="1"/>
  <c r="J71" i="91" s="1"/>
  <c r="H70" i="91"/>
  <c r="I70" i="91" s="1"/>
  <c r="J70" i="91" s="1"/>
  <c r="H69" i="91"/>
  <c r="I69" i="91" s="1"/>
  <c r="J69" i="91" s="1"/>
  <c r="H68" i="91"/>
  <c r="I68" i="91" s="1"/>
  <c r="J68" i="91" s="1"/>
  <c r="H67" i="91"/>
  <c r="I67" i="91" s="1"/>
  <c r="J67" i="91" s="1"/>
  <c r="H66" i="91"/>
  <c r="I66" i="91" s="1"/>
  <c r="J66" i="91" s="1"/>
  <c r="H65" i="91"/>
  <c r="I65" i="91" s="1"/>
  <c r="J65" i="91" s="1"/>
  <c r="H64" i="91"/>
  <c r="I64" i="91" s="1"/>
  <c r="J64" i="91" s="1"/>
  <c r="H63" i="91"/>
  <c r="I63" i="91" s="1"/>
  <c r="J63" i="91" s="1"/>
  <c r="H62" i="91"/>
  <c r="I62" i="91" s="1"/>
  <c r="J62" i="91" s="1"/>
  <c r="H61" i="91"/>
  <c r="I61" i="91" s="1"/>
  <c r="J61" i="91" s="1"/>
  <c r="H60" i="91"/>
  <c r="I60" i="91" s="1"/>
  <c r="J60" i="91" s="1"/>
  <c r="H59" i="91"/>
  <c r="I59" i="91" s="1"/>
  <c r="J59" i="91" s="1"/>
  <c r="H58" i="91"/>
  <c r="I58" i="91" s="1"/>
  <c r="J58" i="91" s="1"/>
  <c r="H57" i="91"/>
  <c r="I57" i="91" s="1"/>
  <c r="J57" i="91" s="1"/>
  <c r="H56" i="91"/>
  <c r="I56" i="91" s="1"/>
  <c r="J56" i="91" s="1"/>
  <c r="H55" i="91"/>
  <c r="I55" i="91" s="1"/>
  <c r="J55" i="91" s="1"/>
  <c r="H54" i="91"/>
  <c r="I54" i="91" s="1"/>
  <c r="J54" i="91" s="1"/>
  <c r="H53" i="91"/>
  <c r="I53" i="91" s="1"/>
  <c r="J53" i="91" s="1"/>
  <c r="H52" i="91"/>
  <c r="I52" i="91" s="1"/>
  <c r="J52" i="91" s="1"/>
  <c r="H51" i="91"/>
  <c r="I51" i="91" s="1"/>
  <c r="J51" i="91" s="1"/>
  <c r="H50" i="91"/>
  <c r="I50" i="91" s="1"/>
  <c r="J50" i="91" s="1"/>
  <c r="H49" i="91"/>
  <c r="I49" i="91" s="1"/>
  <c r="J49" i="91" s="1"/>
  <c r="H48" i="91"/>
  <c r="I48" i="91" s="1"/>
  <c r="J48" i="91" s="1"/>
  <c r="H47" i="91"/>
  <c r="I47" i="91" s="1"/>
  <c r="J47" i="91" s="1"/>
  <c r="H46" i="91"/>
  <c r="I46" i="91" s="1"/>
  <c r="J46" i="91" s="1"/>
  <c r="H45" i="91"/>
  <c r="I45" i="91" s="1"/>
  <c r="J45" i="91" s="1"/>
  <c r="H44" i="91"/>
  <c r="I44" i="91" s="1"/>
  <c r="J44" i="91" s="1"/>
  <c r="H43" i="91"/>
  <c r="I43" i="91" s="1"/>
  <c r="J43" i="91" s="1"/>
  <c r="H42" i="91"/>
  <c r="I42" i="91" s="1"/>
  <c r="J42" i="91" s="1"/>
  <c r="H41" i="91"/>
  <c r="I41" i="91" s="1"/>
  <c r="J41" i="91" s="1"/>
  <c r="H40" i="91"/>
  <c r="I40" i="91" s="1"/>
  <c r="J40" i="91" s="1"/>
  <c r="H39" i="91"/>
  <c r="I39" i="91" s="1"/>
  <c r="J39" i="91" s="1"/>
  <c r="H38" i="91"/>
  <c r="I38" i="91" s="1"/>
  <c r="J38" i="91" s="1"/>
  <c r="H37" i="91"/>
  <c r="I37" i="91" s="1"/>
  <c r="J37" i="91" s="1"/>
  <c r="H36" i="91"/>
  <c r="I36" i="91" s="1"/>
  <c r="J36" i="91" s="1"/>
  <c r="H35" i="91"/>
  <c r="I35" i="91" s="1"/>
  <c r="J35" i="91" s="1"/>
  <c r="H34" i="91"/>
  <c r="I34" i="91" s="1"/>
  <c r="J34" i="91" s="1"/>
  <c r="H33" i="91"/>
  <c r="I33" i="91" s="1"/>
  <c r="J33" i="91" s="1"/>
  <c r="H32" i="91"/>
  <c r="I32" i="91" s="1"/>
  <c r="J32" i="91" s="1"/>
  <c r="H31" i="91"/>
  <c r="I31" i="91" s="1"/>
  <c r="J31" i="91" s="1"/>
  <c r="H30" i="91"/>
  <c r="I30" i="91" s="1"/>
  <c r="J30" i="91" s="1"/>
  <c r="H29" i="91"/>
  <c r="I29" i="91" s="1"/>
  <c r="J29" i="91" s="1"/>
  <c r="H28" i="91"/>
  <c r="I28" i="91" s="1"/>
  <c r="J28" i="91" s="1"/>
  <c r="H27" i="91"/>
  <c r="I27" i="91" s="1"/>
  <c r="J27" i="91" s="1"/>
  <c r="H26" i="91"/>
  <c r="I26" i="91" s="1"/>
  <c r="J26" i="91" s="1"/>
  <c r="H25" i="91"/>
  <c r="I25" i="91" s="1"/>
  <c r="J25" i="91" s="1"/>
  <c r="H24" i="91"/>
  <c r="I24" i="91" s="1"/>
  <c r="J24" i="91" s="1"/>
  <c r="H23" i="91"/>
  <c r="I23" i="91" s="1"/>
  <c r="J23" i="91" s="1"/>
  <c r="H22" i="91"/>
  <c r="I22" i="91" s="1"/>
  <c r="J22" i="91" s="1"/>
  <c r="H21" i="91"/>
  <c r="I21" i="91" s="1"/>
  <c r="J21" i="91" s="1"/>
  <c r="H20" i="91"/>
  <c r="I20" i="91" s="1"/>
  <c r="J20" i="91" s="1"/>
  <c r="H19" i="91"/>
  <c r="I19" i="91" s="1"/>
  <c r="J19" i="91" s="1"/>
  <c r="H18" i="91"/>
  <c r="I18" i="91" s="1"/>
  <c r="J18" i="91" s="1"/>
  <c r="H17" i="91"/>
  <c r="I17" i="91" s="1"/>
  <c r="J17" i="91" s="1"/>
  <c r="H16" i="91"/>
  <c r="I16" i="91" s="1"/>
  <c r="J16" i="91" s="1"/>
  <c r="H15" i="91"/>
  <c r="I15" i="91" s="1"/>
  <c r="J15" i="91" s="1"/>
  <c r="H14" i="91"/>
  <c r="I14" i="91" s="1"/>
  <c r="J14" i="91" s="1"/>
  <c r="H13" i="91"/>
  <c r="I13" i="91" s="1"/>
  <c r="J13" i="91" s="1"/>
  <c r="H12" i="91"/>
  <c r="I12" i="91" s="1"/>
  <c r="J12" i="91" s="1"/>
  <c r="H11" i="91"/>
  <c r="I11" i="91" s="1"/>
  <c r="J11" i="91" s="1"/>
  <c r="H10" i="91"/>
  <c r="I10" i="91" s="1"/>
  <c r="J10" i="91" s="1"/>
  <c r="H9" i="91"/>
  <c r="I9" i="91" s="1"/>
  <c r="J9" i="91" s="1"/>
  <c r="H8" i="91"/>
  <c r="I8" i="91" s="1"/>
  <c r="J8" i="91" s="1"/>
  <c r="H7" i="91"/>
  <c r="I7" i="91" s="1"/>
  <c r="J7" i="91" s="1"/>
  <c r="H6" i="91"/>
  <c r="I6" i="91" s="1"/>
  <c r="J6" i="91" s="1"/>
  <c r="H5" i="91"/>
  <c r="I5" i="91" s="1"/>
  <c r="J5" i="91" s="1"/>
  <c r="H4" i="91"/>
  <c r="I4" i="91" s="1"/>
  <c r="J4" i="91" s="1"/>
  <c r="K4" i="91" s="1"/>
  <c r="M98" i="90"/>
  <c r="U98" i="90" s="1"/>
  <c r="M97" i="90"/>
  <c r="U97" i="90" s="1"/>
  <c r="M96" i="90"/>
  <c r="U96" i="90" s="1"/>
  <c r="M95" i="90"/>
  <c r="U95" i="90" s="1"/>
  <c r="M94" i="90"/>
  <c r="U94" i="90" s="1"/>
  <c r="M93" i="90"/>
  <c r="U93" i="90" s="1"/>
  <c r="M92" i="90"/>
  <c r="U92" i="90" s="1"/>
  <c r="M91" i="90"/>
  <c r="U91" i="90" s="1"/>
  <c r="M90" i="90"/>
  <c r="U90" i="90" s="1"/>
  <c r="M89" i="90"/>
  <c r="U89" i="90" s="1"/>
  <c r="M88" i="90"/>
  <c r="U88" i="90" s="1"/>
  <c r="M87" i="90"/>
  <c r="U87" i="90" s="1"/>
  <c r="M86" i="90"/>
  <c r="U86" i="90" s="1"/>
  <c r="M85" i="90"/>
  <c r="U85" i="90" s="1"/>
  <c r="M84" i="90"/>
  <c r="U84" i="90" s="1"/>
  <c r="M83" i="90"/>
  <c r="U83" i="90" s="1"/>
  <c r="M82" i="90"/>
  <c r="U82" i="90" s="1"/>
  <c r="M81" i="90"/>
  <c r="U81" i="90" s="1"/>
  <c r="M80" i="90"/>
  <c r="U80" i="90" s="1"/>
  <c r="M79" i="90"/>
  <c r="U79" i="90" s="1"/>
  <c r="M78" i="90"/>
  <c r="U78" i="90" s="1"/>
  <c r="M77" i="90"/>
  <c r="U77" i="90" s="1"/>
  <c r="M76" i="90"/>
  <c r="U76" i="90" s="1"/>
  <c r="M75" i="90"/>
  <c r="U75" i="90" s="1"/>
  <c r="M74" i="90"/>
  <c r="U74" i="90" s="1"/>
  <c r="M73" i="90"/>
  <c r="U73" i="90" s="1"/>
  <c r="M72" i="90"/>
  <c r="U72" i="90" s="1"/>
  <c r="M71" i="90"/>
  <c r="U71" i="90" s="1"/>
  <c r="M70" i="90"/>
  <c r="U70" i="90" s="1"/>
  <c r="M69" i="90"/>
  <c r="U69" i="90" s="1"/>
  <c r="M68" i="90"/>
  <c r="U68" i="90" s="1"/>
  <c r="M67" i="90"/>
  <c r="U67" i="90" s="1"/>
  <c r="M66" i="90"/>
  <c r="U66" i="90" s="1"/>
  <c r="M65" i="90"/>
  <c r="U65" i="90" s="1"/>
  <c r="M64" i="90"/>
  <c r="U64" i="90" s="1"/>
  <c r="M63" i="90"/>
  <c r="U63" i="90" s="1"/>
  <c r="M62" i="90"/>
  <c r="U62" i="90" s="1"/>
  <c r="M61" i="90"/>
  <c r="U61" i="90" s="1"/>
  <c r="M60" i="90"/>
  <c r="U60" i="90" s="1"/>
  <c r="M59" i="90"/>
  <c r="U59" i="90" s="1"/>
  <c r="M58" i="90"/>
  <c r="U58" i="90" s="1"/>
  <c r="M57" i="90"/>
  <c r="U57" i="90" s="1"/>
  <c r="M56" i="90"/>
  <c r="U56" i="90" s="1"/>
  <c r="M55" i="90"/>
  <c r="U55" i="90" s="1"/>
  <c r="M54" i="90"/>
  <c r="U54" i="90" s="1"/>
  <c r="M53" i="90"/>
  <c r="U53" i="90" s="1"/>
  <c r="M52" i="90"/>
  <c r="U52" i="90" s="1"/>
  <c r="M51" i="90"/>
  <c r="U51" i="90" s="1"/>
  <c r="M50" i="90"/>
  <c r="U50" i="90" s="1"/>
  <c r="M49" i="90"/>
  <c r="U49" i="90" s="1"/>
  <c r="M48" i="90"/>
  <c r="U48" i="90" s="1"/>
  <c r="M47" i="90"/>
  <c r="U47" i="90" s="1"/>
  <c r="M46" i="90"/>
  <c r="U46" i="90" s="1"/>
  <c r="M45" i="90"/>
  <c r="U45" i="90" s="1"/>
  <c r="M44" i="90"/>
  <c r="U44" i="90" s="1"/>
  <c r="M43" i="90"/>
  <c r="U43" i="90" s="1"/>
  <c r="M42" i="90"/>
  <c r="U42" i="90" s="1"/>
  <c r="M41" i="90"/>
  <c r="U41" i="90" s="1"/>
  <c r="M40" i="90"/>
  <c r="U40" i="90" s="1"/>
  <c r="M39" i="90"/>
  <c r="U39" i="90" s="1"/>
  <c r="M38" i="90"/>
  <c r="U38" i="90" s="1"/>
  <c r="M37" i="90"/>
  <c r="U37" i="90" s="1"/>
  <c r="M36" i="90"/>
  <c r="U36" i="90" s="1"/>
  <c r="M35" i="90"/>
  <c r="U35" i="90" s="1"/>
  <c r="M34" i="90"/>
  <c r="U34" i="90" s="1"/>
  <c r="M33" i="90"/>
  <c r="U33" i="90" s="1"/>
  <c r="M32" i="90"/>
  <c r="U32" i="90" s="1"/>
  <c r="M31" i="90"/>
  <c r="U31" i="90" s="1"/>
  <c r="M30" i="90"/>
  <c r="U30" i="90" s="1"/>
  <c r="M29" i="90"/>
  <c r="U29" i="90" s="1"/>
  <c r="M28" i="90"/>
  <c r="U28" i="90" s="1"/>
  <c r="M27" i="90"/>
  <c r="U27" i="90" s="1"/>
  <c r="M26" i="90"/>
  <c r="U26" i="90" s="1"/>
  <c r="M25" i="90"/>
  <c r="U25" i="90" s="1"/>
  <c r="M24" i="90"/>
  <c r="U24" i="90" s="1"/>
  <c r="M23" i="90"/>
  <c r="U23" i="90" s="1"/>
  <c r="M22" i="90"/>
  <c r="U22" i="90" s="1"/>
  <c r="M21" i="90"/>
  <c r="U21" i="90" s="1"/>
  <c r="M20" i="90"/>
  <c r="U20" i="90" s="1"/>
  <c r="M19" i="90"/>
  <c r="U19" i="90" s="1"/>
  <c r="M18" i="90"/>
  <c r="U18" i="90" s="1"/>
  <c r="M17" i="90"/>
  <c r="U17" i="90" s="1"/>
  <c r="M16" i="90"/>
  <c r="U16" i="90" s="1"/>
  <c r="M15" i="90"/>
  <c r="U15" i="90" s="1"/>
  <c r="M14" i="90"/>
  <c r="U14" i="90" s="1"/>
  <c r="M13" i="90"/>
  <c r="U13" i="90" s="1"/>
  <c r="M12" i="90"/>
  <c r="U12" i="90" s="1"/>
  <c r="M11" i="90"/>
  <c r="U11" i="90" s="1"/>
  <c r="M10" i="90"/>
  <c r="U10" i="90" s="1"/>
  <c r="M9" i="90"/>
  <c r="U9" i="90" s="1"/>
  <c r="M8" i="90"/>
  <c r="U8" i="90" s="1"/>
  <c r="M7" i="90"/>
  <c r="U7" i="90" s="1"/>
  <c r="M6" i="90"/>
  <c r="U6" i="90" s="1"/>
  <c r="M5" i="90"/>
  <c r="U5" i="90" s="1"/>
  <c r="X5" i="90" s="1"/>
  <c r="H98" i="90"/>
  <c r="I98" i="90" s="1"/>
  <c r="J98" i="90" s="1"/>
  <c r="H97" i="90"/>
  <c r="I97" i="90" s="1"/>
  <c r="J97" i="90" s="1"/>
  <c r="H96" i="90"/>
  <c r="I96" i="90" s="1"/>
  <c r="J96" i="90" s="1"/>
  <c r="H95" i="90"/>
  <c r="I95" i="90" s="1"/>
  <c r="J95" i="90" s="1"/>
  <c r="H94" i="90"/>
  <c r="I94" i="90" s="1"/>
  <c r="J94" i="90" s="1"/>
  <c r="H93" i="90"/>
  <c r="I93" i="90" s="1"/>
  <c r="J93" i="90" s="1"/>
  <c r="H92" i="90"/>
  <c r="I92" i="90" s="1"/>
  <c r="J92" i="90" s="1"/>
  <c r="H91" i="90"/>
  <c r="I91" i="90" s="1"/>
  <c r="J91" i="90" s="1"/>
  <c r="H90" i="90"/>
  <c r="I90" i="90" s="1"/>
  <c r="J90" i="90" s="1"/>
  <c r="H89" i="90"/>
  <c r="I89" i="90" s="1"/>
  <c r="J89" i="90" s="1"/>
  <c r="H88" i="90"/>
  <c r="I88" i="90" s="1"/>
  <c r="J88" i="90" s="1"/>
  <c r="H87" i="90"/>
  <c r="I87" i="90" s="1"/>
  <c r="J87" i="90" s="1"/>
  <c r="H86" i="90"/>
  <c r="I86" i="90" s="1"/>
  <c r="J86" i="90" s="1"/>
  <c r="H85" i="90"/>
  <c r="I85" i="90" s="1"/>
  <c r="J85" i="90" s="1"/>
  <c r="H84" i="90"/>
  <c r="I84" i="90" s="1"/>
  <c r="J84" i="90" s="1"/>
  <c r="H83" i="90"/>
  <c r="I83" i="90" s="1"/>
  <c r="J83" i="90" s="1"/>
  <c r="H82" i="90"/>
  <c r="I82" i="90" s="1"/>
  <c r="J82" i="90" s="1"/>
  <c r="H81" i="90"/>
  <c r="I81" i="90" s="1"/>
  <c r="J81" i="90" s="1"/>
  <c r="H80" i="90"/>
  <c r="I80" i="90" s="1"/>
  <c r="J80" i="90" s="1"/>
  <c r="H79" i="90"/>
  <c r="I79" i="90" s="1"/>
  <c r="J79" i="90" s="1"/>
  <c r="H78" i="90"/>
  <c r="I78" i="90" s="1"/>
  <c r="J78" i="90" s="1"/>
  <c r="H77" i="90"/>
  <c r="I77" i="90" s="1"/>
  <c r="J77" i="90" s="1"/>
  <c r="H76" i="90"/>
  <c r="I76" i="90" s="1"/>
  <c r="J76" i="90" s="1"/>
  <c r="H75" i="90"/>
  <c r="I75" i="90" s="1"/>
  <c r="J75" i="90" s="1"/>
  <c r="H74" i="90"/>
  <c r="I74" i="90" s="1"/>
  <c r="J74" i="90" s="1"/>
  <c r="H73" i="90"/>
  <c r="I73" i="90" s="1"/>
  <c r="J73" i="90" s="1"/>
  <c r="H72" i="90"/>
  <c r="I72" i="90" s="1"/>
  <c r="J72" i="90" s="1"/>
  <c r="H71" i="90"/>
  <c r="I71" i="90" s="1"/>
  <c r="J71" i="90" s="1"/>
  <c r="H70" i="90"/>
  <c r="I70" i="90" s="1"/>
  <c r="J70" i="90" s="1"/>
  <c r="H69" i="90"/>
  <c r="I69" i="90" s="1"/>
  <c r="J69" i="90" s="1"/>
  <c r="H68" i="90"/>
  <c r="I68" i="90" s="1"/>
  <c r="J68" i="90" s="1"/>
  <c r="H67" i="90"/>
  <c r="I67" i="90" s="1"/>
  <c r="J67" i="90" s="1"/>
  <c r="H66" i="90"/>
  <c r="I66" i="90" s="1"/>
  <c r="J66" i="90" s="1"/>
  <c r="H65" i="90"/>
  <c r="I65" i="90" s="1"/>
  <c r="J65" i="90" s="1"/>
  <c r="H64" i="90"/>
  <c r="I64" i="90" s="1"/>
  <c r="J64" i="90" s="1"/>
  <c r="H63" i="90"/>
  <c r="I63" i="90" s="1"/>
  <c r="J63" i="90" s="1"/>
  <c r="H62" i="90"/>
  <c r="I62" i="90" s="1"/>
  <c r="J62" i="90" s="1"/>
  <c r="H61" i="90"/>
  <c r="I61" i="90" s="1"/>
  <c r="J61" i="90" s="1"/>
  <c r="H60" i="90"/>
  <c r="I60" i="90" s="1"/>
  <c r="J60" i="90" s="1"/>
  <c r="H59" i="90"/>
  <c r="I59" i="90" s="1"/>
  <c r="J59" i="90" s="1"/>
  <c r="H58" i="90"/>
  <c r="I58" i="90" s="1"/>
  <c r="J58" i="90" s="1"/>
  <c r="H57" i="90"/>
  <c r="I57" i="90" s="1"/>
  <c r="J57" i="90" s="1"/>
  <c r="H56" i="90"/>
  <c r="I56" i="90" s="1"/>
  <c r="J56" i="90" s="1"/>
  <c r="H55" i="90"/>
  <c r="I55" i="90" s="1"/>
  <c r="J55" i="90" s="1"/>
  <c r="H54" i="90"/>
  <c r="I54" i="90" s="1"/>
  <c r="J54" i="90" s="1"/>
  <c r="H53" i="90"/>
  <c r="I53" i="90" s="1"/>
  <c r="J53" i="90" s="1"/>
  <c r="H52" i="90"/>
  <c r="I52" i="90" s="1"/>
  <c r="J52" i="90" s="1"/>
  <c r="H51" i="90"/>
  <c r="I51" i="90" s="1"/>
  <c r="J51" i="90" s="1"/>
  <c r="H50" i="90"/>
  <c r="I50" i="90" s="1"/>
  <c r="J50" i="90" s="1"/>
  <c r="H49" i="90"/>
  <c r="I49" i="90" s="1"/>
  <c r="J49" i="90" s="1"/>
  <c r="H48" i="90"/>
  <c r="I48" i="90" s="1"/>
  <c r="J48" i="90" s="1"/>
  <c r="H47" i="90"/>
  <c r="I47" i="90" s="1"/>
  <c r="J47" i="90" s="1"/>
  <c r="H46" i="90"/>
  <c r="I46" i="90" s="1"/>
  <c r="J46" i="90" s="1"/>
  <c r="H45" i="90"/>
  <c r="I45" i="90" s="1"/>
  <c r="J45" i="90" s="1"/>
  <c r="H44" i="90"/>
  <c r="I44" i="90" s="1"/>
  <c r="J44" i="90" s="1"/>
  <c r="H43" i="90"/>
  <c r="I43" i="90" s="1"/>
  <c r="J43" i="90" s="1"/>
  <c r="H42" i="90"/>
  <c r="I42" i="90" s="1"/>
  <c r="J42" i="90" s="1"/>
  <c r="H41" i="90"/>
  <c r="I41" i="90" s="1"/>
  <c r="J41" i="90" s="1"/>
  <c r="H40" i="90"/>
  <c r="I40" i="90" s="1"/>
  <c r="J40" i="90" s="1"/>
  <c r="H39" i="90"/>
  <c r="I39" i="90" s="1"/>
  <c r="J39" i="90" s="1"/>
  <c r="H38" i="90"/>
  <c r="I38" i="90" s="1"/>
  <c r="J38" i="90" s="1"/>
  <c r="H37" i="90"/>
  <c r="I37" i="90" s="1"/>
  <c r="J37" i="90" s="1"/>
  <c r="H36" i="90"/>
  <c r="I36" i="90" s="1"/>
  <c r="J36" i="90" s="1"/>
  <c r="H35" i="90"/>
  <c r="I35" i="90" s="1"/>
  <c r="J35" i="90" s="1"/>
  <c r="H34" i="90"/>
  <c r="I34" i="90" s="1"/>
  <c r="J34" i="90" s="1"/>
  <c r="H33" i="90"/>
  <c r="I33" i="90" s="1"/>
  <c r="J33" i="90" s="1"/>
  <c r="H32" i="90"/>
  <c r="I32" i="90" s="1"/>
  <c r="J32" i="90" s="1"/>
  <c r="H31" i="90"/>
  <c r="I31" i="90" s="1"/>
  <c r="J31" i="90" s="1"/>
  <c r="H30" i="90"/>
  <c r="I30" i="90" s="1"/>
  <c r="J30" i="90" s="1"/>
  <c r="H29" i="90"/>
  <c r="I29" i="90" s="1"/>
  <c r="J29" i="90" s="1"/>
  <c r="H28" i="90"/>
  <c r="I28" i="90" s="1"/>
  <c r="J28" i="90" s="1"/>
  <c r="H27" i="90"/>
  <c r="I27" i="90" s="1"/>
  <c r="J27" i="90" s="1"/>
  <c r="H26" i="90"/>
  <c r="I26" i="90" s="1"/>
  <c r="J26" i="90" s="1"/>
  <c r="H25" i="90"/>
  <c r="I25" i="90" s="1"/>
  <c r="J25" i="90" s="1"/>
  <c r="H24" i="90"/>
  <c r="I24" i="90" s="1"/>
  <c r="J24" i="90" s="1"/>
  <c r="H23" i="90"/>
  <c r="I23" i="90" s="1"/>
  <c r="J23" i="90" s="1"/>
  <c r="H22" i="90"/>
  <c r="I22" i="90" s="1"/>
  <c r="J22" i="90" s="1"/>
  <c r="H21" i="90"/>
  <c r="I21" i="90" s="1"/>
  <c r="J21" i="90" s="1"/>
  <c r="H20" i="90"/>
  <c r="I20" i="90" s="1"/>
  <c r="J20" i="90" s="1"/>
  <c r="H19" i="90"/>
  <c r="I19" i="90" s="1"/>
  <c r="J19" i="90" s="1"/>
  <c r="H18" i="90"/>
  <c r="I18" i="90" s="1"/>
  <c r="J18" i="90" s="1"/>
  <c r="H17" i="90"/>
  <c r="I17" i="90" s="1"/>
  <c r="J17" i="90" s="1"/>
  <c r="H16" i="90"/>
  <c r="I16" i="90" s="1"/>
  <c r="J16" i="90" s="1"/>
  <c r="H15" i="90"/>
  <c r="I15" i="90" s="1"/>
  <c r="J15" i="90" s="1"/>
  <c r="H14" i="90"/>
  <c r="I14" i="90" s="1"/>
  <c r="J14" i="90" s="1"/>
  <c r="H13" i="90"/>
  <c r="I13" i="90" s="1"/>
  <c r="J13" i="90" s="1"/>
  <c r="H12" i="90"/>
  <c r="I12" i="90" s="1"/>
  <c r="J12" i="90" s="1"/>
  <c r="H11" i="90"/>
  <c r="I11" i="90" s="1"/>
  <c r="J11" i="90" s="1"/>
  <c r="H10" i="90"/>
  <c r="I10" i="90" s="1"/>
  <c r="J10" i="90" s="1"/>
  <c r="H9" i="90"/>
  <c r="I9" i="90" s="1"/>
  <c r="J9" i="90" s="1"/>
  <c r="H8" i="90"/>
  <c r="I8" i="90" s="1"/>
  <c r="J8" i="90" s="1"/>
  <c r="H7" i="90"/>
  <c r="I7" i="90" s="1"/>
  <c r="J7" i="90" s="1"/>
  <c r="H6" i="90"/>
  <c r="I6" i="90" s="1"/>
  <c r="J6" i="90" s="1"/>
  <c r="H5" i="90"/>
  <c r="I5" i="90" s="1"/>
  <c r="J5" i="90" s="1"/>
  <c r="K5" i="90" s="1"/>
  <c r="M69" i="89"/>
  <c r="U69" i="89" s="1"/>
  <c r="M68" i="89"/>
  <c r="U68" i="89" s="1"/>
  <c r="M67" i="89"/>
  <c r="U67" i="89" s="1"/>
  <c r="M66" i="89"/>
  <c r="U66" i="89" s="1"/>
  <c r="M65" i="89"/>
  <c r="U65" i="89" s="1"/>
  <c r="M64" i="89"/>
  <c r="U64" i="89" s="1"/>
  <c r="M63" i="89"/>
  <c r="U63" i="89" s="1"/>
  <c r="M62" i="89"/>
  <c r="U62" i="89" s="1"/>
  <c r="M61" i="89"/>
  <c r="U61" i="89" s="1"/>
  <c r="M60" i="89"/>
  <c r="U60" i="89" s="1"/>
  <c r="M59" i="89"/>
  <c r="U59" i="89" s="1"/>
  <c r="M58" i="89"/>
  <c r="U58" i="89" s="1"/>
  <c r="M57" i="89"/>
  <c r="U57" i="89" s="1"/>
  <c r="M56" i="89"/>
  <c r="U56" i="89" s="1"/>
  <c r="M55" i="89"/>
  <c r="U55" i="89" s="1"/>
  <c r="M54" i="89"/>
  <c r="U54" i="89" s="1"/>
  <c r="M53" i="89"/>
  <c r="U53" i="89" s="1"/>
  <c r="M52" i="89"/>
  <c r="U52" i="89" s="1"/>
  <c r="M51" i="89"/>
  <c r="U51" i="89" s="1"/>
  <c r="M50" i="89"/>
  <c r="U50" i="89" s="1"/>
  <c r="M49" i="89"/>
  <c r="U49" i="89" s="1"/>
  <c r="M48" i="89"/>
  <c r="U48" i="89" s="1"/>
  <c r="M47" i="89"/>
  <c r="U47" i="89" s="1"/>
  <c r="M46" i="89"/>
  <c r="U46" i="89" s="1"/>
  <c r="M45" i="89"/>
  <c r="U45" i="89" s="1"/>
  <c r="M44" i="89"/>
  <c r="U44" i="89" s="1"/>
  <c r="M43" i="89"/>
  <c r="U43" i="89" s="1"/>
  <c r="M42" i="89"/>
  <c r="U42" i="89" s="1"/>
  <c r="M41" i="89"/>
  <c r="U41" i="89" s="1"/>
  <c r="M40" i="89"/>
  <c r="U40" i="89" s="1"/>
  <c r="M39" i="89"/>
  <c r="U39" i="89" s="1"/>
  <c r="M38" i="89"/>
  <c r="U38" i="89" s="1"/>
  <c r="M37" i="89"/>
  <c r="U37" i="89" s="1"/>
  <c r="M36" i="89"/>
  <c r="U36" i="89" s="1"/>
  <c r="M35" i="89"/>
  <c r="U35" i="89" s="1"/>
  <c r="M34" i="89"/>
  <c r="U34" i="89" s="1"/>
  <c r="M33" i="89"/>
  <c r="U33" i="89" s="1"/>
  <c r="M32" i="89"/>
  <c r="U32" i="89" s="1"/>
  <c r="M31" i="89"/>
  <c r="U31" i="89" s="1"/>
  <c r="M30" i="89"/>
  <c r="U30" i="89" s="1"/>
  <c r="M29" i="89"/>
  <c r="U29" i="89" s="1"/>
  <c r="M28" i="89"/>
  <c r="U28" i="89" s="1"/>
  <c r="M27" i="89"/>
  <c r="U27" i="89" s="1"/>
  <c r="M26" i="89"/>
  <c r="U26" i="89" s="1"/>
  <c r="M25" i="89"/>
  <c r="U25" i="89" s="1"/>
  <c r="M24" i="89"/>
  <c r="U24" i="89" s="1"/>
  <c r="M23" i="89"/>
  <c r="U23" i="89" s="1"/>
  <c r="M22" i="89"/>
  <c r="U22" i="89" s="1"/>
  <c r="M21" i="89"/>
  <c r="U21" i="89" s="1"/>
  <c r="M20" i="89"/>
  <c r="U20" i="89" s="1"/>
  <c r="M19" i="89"/>
  <c r="U19" i="89" s="1"/>
  <c r="M18" i="89"/>
  <c r="U18" i="89" s="1"/>
  <c r="M17" i="89"/>
  <c r="U17" i="89" s="1"/>
  <c r="M16" i="89"/>
  <c r="U16" i="89" s="1"/>
  <c r="M15" i="89"/>
  <c r="U15" i="89" s="1"/>
  <c r="M14" i="89"/>
  <c r="U14" i="89" s="1"/>
  <c r="M13" i="89"/>
  <c r="U13" i="89" s="1"/>
  <c r="M12" i="89"/>
  <c r="U12" i="89" s="1"/>
  <c r="M11" i="89"/>
  <c r="U11" i="89" s="1"/>
  <c r="M10" i="89"/>
  <c r="U10" i="89" s="1"/>
  <c r="M9" i="89"/>
  <c r="U9" i="89" s="1"/>
  <c r="M8" i="89"/>
  <c r="U8" i="89" s="1"/>
  <c r="M7" i="89"/>
  <c r="U7" i="89" s="1"/>
  <c r="M6" i="89"/>
  <c r="U6" i="89" s="1"/>
  <c r="M5" i="89"/>
  <c r="U5" i="89" s="1"/>
  <c r="X5" i="89" s="1"/>
  <c r="H69" i="89"/>
  <c r="I69" i="89" s="1"/>
  <c r="J69" i="89" s="1"/>
  <c r="H68" i="89"/>
  <c r="I68" i="89" s="1"/>
  <c r="J68" i="89" s="1"/>
  <c r="H67" i="89"/>
  <c r="I67" i="89" s="1"/>
  <c r="J67" i="89" s="1"/>
  <c r="H66" i="89"/>
  <c r="I66" i="89" s="1"/>
  <c r="J66" i="89" s="1"/>
  <c r="H65" i="89"/>
  <c r="I65" i="89" s="1"/>
  <c r="J65" i="89" s="1"/>
  <c r="H64" i="89"/>
  <c r="I64" i="89" s="1"/>
  <c r="J64" i="89" s="1"/>
  <c r="H63" i="89"/>
  <c r="I63" i="89" s="1"/>
  <c r="J63" i="89" s="1"/>
  <c r="H62" i="89"/>
  <c r="I62" i="89" s="1"/>
  <c r="J62" i="89" s="1"/>
  <c r="H61" i="89"/>
  <c r="I61" i="89" s="1"/>
  <c r="J61" i="89" s="1"/>
  <c r="H60" i="89"/>
  <c r="I60" i="89" s="1"/>
  <c r="J60" i="89" s="1"/>
  <c r="H59" i="89"/>
  <c r="I59" i="89" s="1"/>
  <c r="J59" i="89" s="1"/>
  <c r="H58" i="89"/>
  <c r="I58" i="89" s="1"/>
  <c r="J58" i="89" s="1"/>
  <c r="H57" i="89"/>
  <c r="I57" i="89" s="1"/>
  <c r="J57" i="89" s="1"/>
  <c r="H56" i="89"/>
  <c r="I56" i="89" s="1"/>
  <c r="J56" i="89" s="1"/>
  <c r="H55" i="89"/>
  <c r="I55" i="89" s="1"/>
  <c r="J55" i="89" s="1"/>
  <c r="H54" i="89"/>
  <c r="I54" i="89" s="1"/>
  <c r="J54" i="89" s="1"/>
  <c r="H53" i="89"/>
  <c r="I53" i="89" s="1"/>
  <c r="J53" i="89" s="1"/>
  <c r="H52" i="89"/>
  <c r="I52" i="89" s="1"/>
  <c r="J52" i="89" s="1"/>
  <c r="H51" i="89"/>
  <c r="I51" i="89" s="1"/>
  <c r="J51" i="89" s="1"/>
  <c r="H50" i="89"/>
  <c r="I50" i="89" s="1"/>
  <c r="J50" i="89" s="1"/>
  <c r="H49" i="89"/>
  <c r="I49" i="89" s="1"/>
  <c r="J49" i="89" s="1"/>
  <c r="H48" i="89"/>
  <c r="I48" i="89" s="1"/>
  <c r="J48" i="89" s="1"/>
  <c r="H47" i="89"/>
  <c r="I47" i="89" s="1"/>
  <c r="J47" i="89" s="1"/>
  <c r="H46" i="89"/>
  <c r="I46" i="89" s="1"/>
  <c r="J46" i="89" s="1"/>
  <c r="H45" i="89"/>
  <c r="I45" i="89" s="1"/>
  <c r="J45" i="89" s="1"/>
  <c r="H44" i="89"/>
  <c r="I44" i="89" s="1"/>
  <c r="J44" i="89" s="1"/>
  <c r="H43" i="89"/>
  <c r="I43" i="89" s="1"/>
  <c r="J43" i="89" s="1"/>
  <c r="H42" i="89"/>
  <c r="I42" i="89" s="1"/>
  <c r="J42" i="89" s="1"/>
  <c r="H41" i="89"/>
  <c r="I41" i="89" s="1"/>
  <c r="J41" i="89" s="1"/>
  <c r="H40" i="89"/>
  <c r="I40" i="89" s="1"/>
  <c r="J40" i="89" s="1"/>
  <c r="H39" i="89"/>
  <c r="I39" i="89" s="1"/>
  <c r="J39" i="89" s="1"/>
  <c r="H38" i="89"/>
  <c r="I38" i="89" s="1"/>
  <c r="J38" i="89" s="1"/>
  <c r="H37" i="89"/>
  <c r="I37" i="89" s="1"/>
  <c r="J37" i="89" s="1"/>
  <c r="H36" i="89"/>
  <c r="I36" i="89" s="1"/>
  <c r="J36" i="89" s="1"/>
  <c r="H35" i="89"/>
  <c r="I35" i="89" s="1"/>
  <c r="J35" i="89" s="1"/>
  <c r="H34" i="89"/>
  <c r="I34" i="89" s="1"/>
  <c r="J34" i="89" s="1"/>
  <c r="H33" i="89"/>
  <c r="I33" i="89" s="1"/>
  <c r="J33" i="89" s="1"/>
  <c r="H32" i="89"/>
  <c r="I32" i="89" s="1"/>
  <c r="J32" i="89" s="1"/>
  <c r="H31" i="89"/>
  <c r="I31" i="89" s="1"/>
  <c r="J31" i="89" s="1"/>
  <c r="H30" i="89"/>
  <c r="I30" i="89" s="1"/>
  <c r="J30" i="89" s="1"/>
  <c r="H29" i="89"/>
  <c r="I29" i="89" s="1"/>
  <c r="J29" i="89" s="1"/>
  <c r="H28" i="89"/>
  <c r="I28" i="89" s="1"/>
  <c r="J28" i="89" s="1"/>
  <c r="H27" i="89"/>
  <c r="I27" i="89" s="1"/>
  <c r="J27" i="89" s="1"/>
  <c r="H26" i="89"/>
  <c r="I26" i="89" s="1"/>
  <c r="J26" i="89" s="1"/>
  <c r="H25" i="89"/>
  <c r="I25" i="89" s="1"/>
  <c r="J25" i="89" s="1"/>
  <c r="H24" i="89"/>
  <c r="I24" i="89" s="1"/>
  <c r="J24" i="89" s="1"/>
  <c r="H23" i="89"/>
  <c r="I23" i="89" s="1"/>
  <c r="J23" i="89" s="1"/>
  <c r="H22" i="89"/>
  <c r="I22" i="89" s="1"/>
  <c r="J22" i="89" s="1"/>
  <c r="H21" i="89"/>
  <c r="I21" i="89" s="1"/>
  <c r="J21" i="89" s="1"/>
  <c r="H20" i="89"/>
  <c r="I20" i="89" s="1"/>
  <c r="J20" i="89" s="1"/>
  <c r="H19" i="89"/>
  <c r="I19" i="89" s="1"/>
  <c r="J19" i="89" s="1"/>
  <c r="H18" i="89"/>
  <c r="I18" i="89" s="1"/>
  <c r="J18" i="89" s="1"/>
  <c r="H17" i="89"/>
  <c r="I17" i="89" s="1"/>
  <c r="J17" i="89" s="1"/>
  <c r="H16" i="89"/>
  <c r="I16" i="89" s="1"/>
  <c r="J16" i="89" s="1"/>
  <c r="H15" i="89"/>
  <c r="I15" i="89" s="1"/>
  <c r="J15" i="89" s="1"/>
  <c r="H14" i="89"/>
  <c r="I14" i="89" s="1"/>
  <c r="J14" i="89" s="1"/>
  <c r="H13" i="89"/>
  <c r="I13" i="89" s="1"/>
  <c r="J13" i="89" s="1"/>
  <c r="H12" i="89"/>
  <c r="I12" i="89" s="1"/>
  <c r="J12" i="89" s="1"/>
  <c r="H11" i="89"/>
  <c r="I11" i="89" s="1"/>
  <c r="J11" i="89" s="1"/>
  <c r="H10" i="89"/>
  <c r="I10" i="89" s="1"/>
  <c r="J10" i="89" s="1"/>
  <c r="H9" i="89"/>
  <c r="I9" i="89" s="1"/>
  <c r="J9" i="89" s="1"/>
  <c r="H8" i="89"/>
  <c r="I8" i="89" s="1"/>
  <c r="J8" i="89" s="1"/>
  <c r="H7" i="89"/>
  <c r="I7" i="89" s="1"/>
  <c r="J7" i="89" s="1"/>
  <c r="H6" i="89"/>
  <c r="I6" i="89" s="1"/>
  <c r="J6" i="89" s="1"/>
  <c r="H5" i="89"/>
  <c r="I5" i="89" s="1"/>
  <c r="J5" i="89" s="1"/>
  <c r="H4" i="89"/>
  <c r="I4" i="89" s="1"/>
  <c r="J4" i="89" s="1"/>
  <c r="K4" i="89" s="1"/>
  <c r="M79" i="88"/>
  <c r="U79" i="88" s="1"/>
  <c r="M78" i="88"/>
  <c r="U78" i="88" s="1"/>
  <c r="M77" i="88"/>
  <c r="U77" i="88" s="1"/>
  <c r="M76" i="88"/>
  <c r="U76" i="88" s="1"/>
  <c r="M75" i="88"/>
  <c r="U75" i="88" s="1"/>
  <c r="M74" i="88"/>
  <c r="U74" i="88" s="1"/>
  <c r="M73" i="88"/>
  <c r="U73" i="88" s="1"/>
  <c r="M72" i="88"/>
  <c r="U72" i="88" s="1"/>
  <c r="M71" i="88"/>
  <c r="U71" i="88" s="1"/>
  <c r="M70" i="88"/>
  <c r="U70" i="88" s="1"/>
  <c r="M69" i="88"/>
  <c r="U69" i="88" s="1"/>
  <c r="M68" i="88"/>
  <c r="U68" i="88" s="1"/>
  <c r="M67" i="88"/>
  <c r="U67" i="88" s="1"/>
  <c r="M66" i="88"/>
  <c r="U66" i="88" s="1"/>
  <c r="M65" i="88"/>
  <c r="U65" i="88" s="1"/>
  <c r="M64" i="88"/>
  <c r="U64" i="88" s="1"/>
  <c r="M63" i="88"/>
  <c r="U63" i="88" s="1"/>
  <c r="M62" i="88"/>
  <c r="U62" i="88" s="1"/>
  <c r="M61" i="88"/>
  <c r="U61" i="88" s="1"/>
  <c r="M60" i="88"/>
  <c r="U60" i="88" s="1"/>
  <c r="M59" i="88"/>
  <c r="U59" i="88" s="1"/>
  <c r="M58" i="88"/>
  <c r="U58" i="88" s="1"/>
  <c r="M57" i="88"/>
  <c r="U57" i="88" s="1"/>
  <c r="M56" i="88"/>
  <c r="U56" i="88" s="1"/>
  <c r="M55" i="88"/>
  <c r="U55" i="88" s="1"/>
  <c r="M54" i="88"/>
  <c r="U54" i="88" s="1"/>
  <c r="M53" i="88"/>
  <c r="U53" i="88" s="1"/>
  <c r="M52" i="88"/>
  <c r="U52" i="88" s="1"/>
  <c r="M51" i="88"/>
  <c r="U51" i="88" s="1"/>
  <c r="M50" i="88"/>
  <c r="U50" i="88" s="1"/>
  <c r="M49" i="88"/>
  <c r="U49" i="88" s="1"/>
  <c r="M48" i="88"/>
  <c r="U48" i="88" s="1"/>
  <c r="M47" i="88"/>
  <c r="U47" i="88" s="1"/>
  <c r="M46" i="88"/>
  <c r="U46" i="88" s="1"/>
  <c r="M45" i="88"/>
  <c r="U45" i="88" s="1"/>
  <c r="M44" i="88"/>
  <c r="U44" i="88" s="1"/>
  <c r="M43" i="88"/>
  <c r="U43" i="88" s="1"/>
  <c r="M42" i="88"/>
  <c r="U42" i="88" s="1"/>
  <c r="M41" i="88"/>
  <c r="U41" i="88" s="1"/>
  <c r="M40" i="88"/>
  <c r="U40" i="88" s="1"/>
  <c r="M39" i="88"/>
  <c r="U39" i="88" s="1"/>
  <c r="M38" i="88"/>
  <c r="U38" i="88" s="1"/>
  <c r="M37" i="88"/>
  <c r="U37" i="88" s="1"/>
  <c r="M36" i="88"/>
  <c r="U36" i="88" s="1"/>
  <c r="M35" i="88"/>
  <c r="U35" i="88" s="1"/>
  <c r="M34" i="88"/>
  <c r="U34" i="88" s="1"/>
  <c r="M33" i="88"/>
  <c r="U33" i="88" s="1"/>
  <c r="M32" i="88"/>
  <c r="U32" i="88" s="1"/>
  <c r="M31" i="88"/>
  <c r="U31" i="88" s="1"/>
  <c r="M30" i="88"/>
  <c r="U30" i="88" s="1"/>
  <c r="M29" i="88"/>
  <c r="U29" i="88" s="1"/>
  <c r="M28" i="88"/>
  <c r="U28" i="88" s="1"/>
  <c r="M27" i="88"/>
  <c r="U27" i="88" s="1"/>
  <c r="M26" i="88"/>
  <c r="U26" i="88" s="1"/>
  <c r="M25" i="88"/>
  <c r="U25" i="88" s="1"/>
  <c r="M24" i="88"/>
  <c r="U24" i="88" s="1"/>
  <c r="M23" i="88"/>
  <c r="U23" i="88" s="1"/>
  <c r="M22" i="88"/>
  <c r="U22" i="88" s="1"/>
  <c r="M21" i="88"/>
  <c r="U21" i="88" s="1"/>
  <c r="M20" i="88"/>
  <c r="U20" i="88" s="1"/>
  <c r="M19" i="88"/>
  <c r="U19" i="88" s="1"/>
  <c r="M18" i="88"/>
  <c r="U18" i="88" s="1"/>
  <c r="M17" i="88"/>
  <c r="U17" i="88" s="1"/>
  <c r="M16" i="88"/>
  <c r="U16" i="88" s="1"/>
  <c r="M15" i="88"/>
  <c r="U15" i="88" s="1"/>
  <c r="M14" i="88"/>
  <c r="U14" i="88" s="1"/>
  <c r="M13" i="88"/>
  <c r="U13" i="88" s="1"/>
  <c r="M12" i="88"/>
  <c r="U12" i="88" s="1"/>
  <c r="M11" i="88"/>
  <c r="U11" i="88" s="1"/>
  <c r="M10" i="88"/>
  <c r="U10" i="88" s="1"/>
  <c r="M9" i="88"/>
  <c r="U9" i="88" s="1"/>
  <c r="M8" i="88"/>
  <c r="U8" i="88" s="1"/>
  <c r="M7" i="88"/>
  <c r="U7" i="88" s="1"/>
  <c r="M6" i="88"/>
  <c r="U6" i="88" s="1"/>
  <c r="M5" i="88"/>
  <c r="U5" i="88" s="1"/>
  <c r="X5" i="88" s="1"/>
  <c r="H79" i="88"/>
  <c r="I79" i="88" s="1"/>
  <c r="J79" i="88" s="1"/>
  <c r="H78" i="88"/>
  <c r="I78" i="88" s="1"/>
  <c r="J78" i="88" s="1"/>
  <c r="H77" i="88"/>
  <c r="I77" i="88" s="1"/>
  <c r="J77" i="88" s="1"/>
  <c r="H76" i="88"/>
  <c r="I76" i="88" s="1"/>
  <c r="J76" i="88" s="1"/>
  <c r="H75" i="88"/>
  <c r="I75" i="88" s="1"/>
  <c r="J75" i="88" s="1"/>
  <c r="H74" i="88"/>
  <c r="I74" i="88" s="1"/>
  <c r="J74" i="88" s="1"/>
  <c r="H73" i="88"/>
  <c r="I73" i="88" s="1"/>
  <c r="J73" i="88" s="1"/>
  <c r="H72" i="88"/>
  <c r="I72" i="88" s="1"/>
  <c r="J72" i="88" s="1"/>
  <c r="H71" i="88"/>
  <c r="I71" i="88" s="1"/>
  <c r="J71" i="88" s="1"/>
  <c r="H70" i="88"/>
  <c r="I70" i="88" s="1"/>
  <c r="J70" i="88" s="1"/>
  <c r="H69" i="88"/>
  <c r="I69" i="88" s="1"/>
  <c r="J69" i="88" s="1"/>
  <c r="H68" i="88"/>
  <c r="I68" i="88" s="1"/>
  <c r="J68" i="88" s="1"/>
  <c r="H67" i="88"/>
  <c r="I67" i="88" s="1"/>
  <c r="J67" i="88" s="1"/>
  <c r="H66" i="88"/>
  <c r="I66" i="88" s="1"/>
  <c r="J66" i="88" s="1"/>
  <c r="H65" i="88"/>
  <c r="I65" i="88" s="1"/>
  <c r="J65" i="88" s="1"/>
  <c r="H64" i="88"/>
  <c r="I64" i="88" s="1"/>
  <c r="J64" i="88" s="1"/>
  <c r="H63" i="88"/>
  <c r="I63" i="88" s="1"/>
  <c r="J63" i="88" s="1"/>
  <c r="H62" i="88"/>
  <c r="I62" i="88" s="1"/>
  <c r="J62" i="88" s="1"/>
  <c r="H61" i="88"/>
  <c r="I61" i="88" s="1"/>
  <c r="J61" i="88" s="1"/>
  <c r="H60" i="88"/>
  <c r="I60" i="88" s="1"/>
  <c r="J60" i="88" s="1"/>
  <c r="H59" i="88"/>
  <c r="I59" i="88" s="1"/>
  <c r="J59" i="88" s="1"/>
  <c r="H58" i="88"/>
  <c r="I58" i="88" s="1"/>
  <c r="J58" i="88" s="1"/>
  <c r="H57" i="88"/>
  <c r="I57" i="88" s="1"/>
  <c r="J57" i="88" s="1"/>
  <c r="H56" i="88"/>
  <c r="I56" i="88" s="1"/>
  <c r="J56" i="88" s="1"/>
  <c r="H55" i="88"/>
  <c r="I55" i="88" s="1"/>
  <c r="J55" i="88" s="1"/>
  <c r="H54" i="88"/>
  <c r="I54" i="88" s="1"/>
  <c r="J54" i="88" s="1"/>
  <c r="H53" i="88"/>
  <c r="I53" i="88" s="1"/>
  <c r="J53" i="88" s="1"/>
  <c r="H52" i="88"/>
  <c r="I52" i="88" s="1"/>
  <c r="J52" i="88" s="1"/>
  <c r="H51" i="88"/>
  <c r="I51" i="88" s="1"/>
  <c r="J51" i="88" s="1"/>
  <c r="H50" i="88"/>
  <c r="I50" i="88" s="1"/>
  <c r="J50" i="88" s="1"/>
  <c r="H49" i="88"/>
  <c r="I49" i="88" s="1"/>
  <c r="J49" i="88" s="1"/>
  <c r="H48" i="88"/>
  <c r="I48" i="88" s="1"/>
  <c r="J48" i="88" s="1"/>
  <c r="H47" i="88"/>
  <c r="I47" i="88" s="1"/>
  <c r="J47" i="88" s="1"/>
  <c r="H46" i="88"/>
  <c r="I46" i="88" s="1"/>
  <c r="J46" i="88" s="1"/>
  <c r="H45" i="88"/>
  <c r="I45" i="88" s="1"/>
  <c r="J45" i="88" s="1"/>
  <c r="H44" i="88"/>
  <c r="I44" i="88" s="1"/>
  <c r="J44" i="88" s="1"/>
  <c r="H43" i="88"/>
  <c r="I43" i="88" s="1"/>
  <c r="J43" i="88" s="1"/>
  <c r="H42" i="88"/>
  <c r="I42" i="88" s="1"/>
  <c r="J42" i="88" s="1"/>
  <c r="H41" i="88"/>
  <c r="I41" i="88" s="1"/>
  <c r="J41" i="88" s="1"/>
  <c r="H40" i="88"/>
  <c r="I40" i="88" s="1"/>
  <c r="J40" i="88" s="1"/>
  <c r="H39" i="88"/>
  <c r="I39" i="88" s="1"/>
  <c r="J39" i="88" s="1"/>
  <c r="H38" i="88"/>
  <c r="I38" i="88" s="1"/>
  <c r="J38" i="88" s="1"/>
  <c r="H37" i="88"/>
  <c r="I37" i="88" s="1"/>
  <c r="J37" i="88" s="1"/>
  <c r="H36" i="88"/>
  <c r="I36" i="88" s="1"/>
  <c r="J36" i="88" s="1"/>
  <c r="H35" i="88"/>
  <c r="I35" i="88" s="1"/>
  <c r="J35" i="88" s="1"/>
  <c r="H34" i="88"/>
  <c r="I34" i="88" s="1"/>
  <c r="J34" i="88" s="1"/>
  <c r="H33" i="88"/>
  <c r="I33" i="88" s="1"/>
  <c r="J33" i="88" s="1"/>
  <c r="H32" i="88"/>
  <c r="I32" i="88" s="1"/>
  <c r="J32" i="88" s="1"/>
  <c r="H31" i="88"/>
  <c r="I31" i="88" s="1"/>
  <c r="J31" i="88" s="1"/>
  <c r="H30" i="88"/>
  <c r="I30" i="88" s="1"/>
  <c r="J30" i="88" s="1"/>
  <c r="H29" i="88"/>
  <c r="I29" i="88" s="1"/>
  <c r="J29" i="88" s="1"/>
  <c r="H28" i="88"/>
  <c r="I28" i="88" s="1"/>
  <c r="J28" i="88" s="1"/>
  <c r="H27" i="88"/>
  <c r="I27" i="88" s="1"/>
  <c r="J27" i="88" s="1"/>
  <c r="H26" i="88"/>
  <c r="I26" i="88" s="1"/>
  <c r="J26" i="88" s="1"/>
  <c r="H25" i="88"/>
  <c r="I25" i="88" s="1"/>
  <c r="J25" i="88" s="1"/>
  <c r="H24" i="88"/>
  <c r="I24" i="88" s="1"/>
  <c r="J24" i="88" s="1"/>
  <c r="H23" i="88"/>
  <c r="I23" i="88" s="1"/>
  <c r="J23" i="88" s="1"/>
  <c r="H22" i="88"/>
  <c r="I22" i="88" s="1"/>
  <c r="J22" i="88" s="1"/>
  <c r="H21" i="88"/>
  <c r="I21" i="88" s="1"/>
  <c r="J21" i="88" s="1"/>
  <c r="H20" i="88"/>
  <c r="I20" i="88" s="1"/>
  <c r="J20" i="88" s="1"/>
  <c r="H19" i="88"/>
  <c r="I19" i="88" s="1"/>
  <c r="J19" i="88" s="1"/>
  <c r="H18" i="88"/>
  <c r="I18" i="88" s="1"/>
  <c r="J18" i="88" s="1"/>
  <c r="H17" i="88"/>
  <c r="I17" i="88" s="1"/>
  <c r="J17" i="88" s="1"/>
  <c r="H16" i="88"/>
  <c r="I16" i="88" s="1"/>
  <c r="J16" i="88" s="1"/>
  <c r="H15" i="88"/>
  <c r="I15" i="88" s="1"/>
  <c r="J15" i="88" s="1"/>
  <c r="H14" i="88"/>
  <c r="I14" i="88" s="1"/>
  <c r="J14" i="88" s="1"/>
  <c r="H13" i="88"/>
  <c r="I13" i="88" s="1"/>
  <c r="J13" i="88" s="1"/>
  <c r="H12" i="88"/>
  <c r="I12" i="88" s="1"/>
  <c r="J12" i="88" s="1"/>
  <c r="H11" i="88"/>
  <c r="I11" i="88" s="1"/>
  <c r="J11" i="88" s="1"/>
  <c r="H10" i="88"/>
  <c r="I10" i="88" s="1"/>
  <c r="J10" i="88" s="1"/>
  <c r="H9" i="88"/>
  <c r="I9" i="88" s="1"/>
  <c r="J9" i="88" s="1"/>
  <c r="H8" i="88"/>
  <c r="I8" i="88" s="1"/>
  <c r="J8" i="88" s="1"/>
  <c r="H7" i="88"/>
  <c r="I7" i="88" s="1"/>
  <c r="J7" i="88" s="1"/>
  <c r="H6" i="88"/>
  <c r="I6" i="88" s="1"/>
  <c r="J6" i="88" s="1"/>
  <c r="H5" i="88"/>
  <c r="I5" i="88" s="1"/>
  <c r="J5" i="88" s="1"/>
  <c r="H4" i="88"/>
  <c r="I4" i="88" s="1"/>
  <c r="J4" i="88" s="1"/>
  <c r="K4" i="88" s="1"/>
  <c r="M89" i="87"/>
  <c r="U89" i="87" s="1"/>
  <c r="M88" i="87"/>
  <c r="U88" i="87" s="1"/>
  <c r="M87" i="87"/>
  <c r="U87" i="87" s="1"/>
  <c r="M86" i="87"/>
  <c r="U86" i="87" s="1"/>
  <c r="M85" i="87"/>
  <c r="U85" i="87" s="1"/>
  <c r="M84" i="87"/>
  <c r="U84" i="87" s="1"/>
  <c r="M83" i="87"/>
  <c r="U83" i="87" s="1"/>
  <c r="M82" i="87"/>
  <c r="U82" i="87" s="1"/>
  <c r="M81" i="87"/>
  <c r="U81" i="87" s="1"/>
  <c r="M80" i="87"/>
  <c r="U80" i="87" s="1"/>
  <c r="M79" i="87"/>
  <c r="U79" i="87" s="1"/>
  <c r="M78" i="87"/>
  <c r="U78" i="87" s="1"/>
  <c r="M77" i="87"/>
  <c r="U77" i="87" s="1"/>
  <c r="M76" i="87"/>
  <c r="U76" i="87" s="1"/>
  <c r="M75" i="87"/>
  <c r="U75" i="87" s="1"/>
  <c r="M74" i="87"/>
  <c r="U74" i="87" s="1"/>
  <c r="M73" i="87"/>
  <c r="U73" i="87" s="1"/>
  <c r="M72" i="87"/>
  <c r="U72" i="87" s="1"/>
  <c r="M71" i="87"/>
  <c r="U71" i="87" s="1"/>
  <c r="M70" i="87"/>
  <c r="U70" i="87" s="1"/>
  <c r="M69" i="87"/>
  <c r="U69" i="87" s="1"/>
  <c r="M68" i="87"/>
  <c r="U68" i="87" s="1"/>
  <c r="M67" i="87"/>
  <c r="U67" i="87" s="1"/>
  <c r="M66" i="87"/>
  <c r="U66" i="87" s="1"/>
  <c r="M65" i="87"/>
  <c r="U65" i="87" s="1"/>
  <c r="M64" i="87"/>
  <c r="U64" i="87" s="1"/>
  <c r="M63" i="87"/>
  <c r="U63" i="87" s="1"/>
  <c r="M62" i="87"/>
  <c r="U62" i="87" s="1"/>
  <c r="M61" i="87"/>
  <c r="U61" i="87" s="1"/>
  <c r="M60" i="87"/>
  <c r="U60" i="87" s="1"/>
  <c r="M59" i="87"/>
  <c r="U59" i="87" s="1"/>
  <c r="M58" i="87"/>
  <c r="U58" i="87" s="1"/>
  <c r="M57" i="87"/>
  <c r="U57" i="87" s="1"/>
  <c r="M56" i="87"/>
  <c r="U56" i="87" s="1"/>
  <c r="M55" i="87"/>
  <c r="U55" i="87" s="1"/>
  <c r="M54" i="87"/>
  <c r="U54" i="87" s="1"/>
  <c r="M53" i="87"/>
  <c r="U53" i="87" s="1"/>
  <c r="M52" i="87"/>
  <c r="U52" i="87" s="1"/>
  <c r="M51" i="87"/>
  <c r="U51" i="87" s="1"/>
  <c r="M50" i="87"/>
  <c r="U50" i="87" s="1"/>
  <c r="M49" i="87"/>
  <c r="U49" i="87" s="1"/>
  <c r="M48" i="87"/>
  <c r="U48" i="87" s="1"/>
  <c r="M47" i="87"/>
  <c r="U47" i="87" s="1"/>
  <c r="M46" i="87"/>
  <c r="U46" i="87" s="1"/>
  <c r="M45" i="87"/>
  <c r="U45" i="87" s="1"/>
  <c r="M44" i="87"/>
  <c r="U44" i="87" s="1"/>
  <c r="M43" i="87"/>
  <c r="U43" i="87" s="1"/>
  <c r="M42" i="87"/>
  <c r="U42" i="87" s="1"/>
  <c r="M41" i="87"/>
  <c r="U41" i="87" s="1"/>
  <c r="M40" i="87"/>
  <c r="U40" i="87" s="1"/>
  <c r="M39" i="87"/>
  <c r="U39" i="87" s="1"/>
  <c r="M38" i="87"/>
  <c r="U38" i="87" s="1"/>
  <c r="M37" i="87"/>
  <c r="U37" i="87" s="1"/>
  <c r="M36" i="87"/>
  <c r="U36" i="87" s="1"/>
  <c r="M35" i="87"/>
  <c r="U35" i="87" s="1"/>
  <c r="M34" i="87"/>
  <c r="U34" i="87" s="1"/>
  <c r="M33" i="87"/>
  <c r="U33" i="87" s="1"/>
  <c r="M32" i="87"/>
  <c r="U32" i="87" s="1"/>
  <c r="M31" i="87"/>
  <c r="U31" i="87" s="1"/>
  <c r="M30" i="87"/>
  <c r="U30" i="87" s="1"/>
  <c r="M29" i="87"/>
  <c r="U29" i="87" s="1"/>
  <c r="M28" i="87"/>
  <c r="U28" i="87" s="1"/>
  <c r="M27" i="87"/>
  <c r="U27" i="87" s="1"/>
  <c r="M26" i="87"/>
  <c r="U26" i="87" s="1"/>
  <c r="M25" i="87"/>
  <c r="U25" i="87" s="1"/>
  <c r="M24" i="87"/>
  <c r="U24" i="87" s="1"/>
  <c r="M23" i="87"/>
  <c r="U23" i="87" s="1"/>
  <c r="M22" i="87"/>
  <c r="U22" i="87" s="1"/>
  <c r="M21" i="87"/>
  <c r="U21" i="87" s="1"/>
  <c r="M20" i="87"/>
  <c r="U20" i="87" s="1"/>
  <c r="M19" i="87"/>
  <c r="U19" i="87" s="1"/>
  <c r="M18" i="87"/>
  <c r="U18" i="87" s="1"/>
  <c r="M17" i="87"/>
  <c r="U17" i="87" s="1"/>
  <c r="M16" i="87"/>
  <c r="U16" i="87" s="1"/>
  <c r="M15" i="87"/>
  <c r="U15" i="87" s="1"/>
  <c r="M14" i="87"/>
  <c r="U14" i="87" s="1"/>
  <c r="M13" i="87"/>
  <c r="U13" i="87" s="1"/>
  <c r="M12" i="87"/>
  <c r="U12" i="87" s="1"/>
  <c r="M11" i="87"/>
  <c r="U11" i="87" s="1"/>
  <c r="M10" i="87"/>
  <c r="U10" i="87" s="1"/>
  <c r="M9" i="87"/>
  <c r="U9" i="87" s="1"/>
  <c r="M8" i="87"/>
  <c r="U8" i="87" s="1"/>
  <c r="M7" i="87"/>
  <c r="U7" i="87" s="1"/>
  <c r="M6" i="87"/>
  <c r="U6" i="87" s="1"/>
  <c r="M5" i="87"/>
  <c r="U5" i="87" s="1"/>
  <c r="X5" i="87" s="1"/>
  <c r="H89" i="87"/>
  <c r="I89" i="87" s="1"/>
  <c r="J89" i="87" s="1"/>
  <c r="H88" i="87"/>
  <c r="I88" i="87" s="1"/>
  <c r="J88" i="87" s="1"/>
  <c r="H87" i="87"/>
  <c r="I87" i="87" s="1"/>
  <c r="J87" i="87" s="1"/>
  <c r="H86" i="87"/>
  <c r="I86" i="87" s="1"/>
  <c r="J86" i="87" s="1"/>
  <c r="H85" i="87"/>
  <c r="I85" i="87" s="1"/>
  <c r="J85" i="87" s="1"/>
  <c r="H84" i="87"/>
  <c r="I84" i="87" s="1"/>
  <c r="J84" i="87" s="1"/>
  <c r="H83" i="87"/>
  <c r="I83" i="87" s="1"/>
  <c r="J83" i="87" s="1"/>
  <c r="H82" i="87"/>
  <c r="I82" i="87" s="1"/>
  <c r="J82" i="87" s="1"/>
  <c r="H81" i="87"/>
  <c r="I81" i="87" s="1"/>
  <c r="J81" i="87" s="1"/>
  <c r="H80" i="87"/>
  <c r="I80" i="87" s="1"/>
  <c r="J80" i="87" s="1"/>
  <c r="H79" i="87"/>
  <c r="I79" i="87" s="1"/>
  <c r="J79" i="87" s="1"/>
  <c r="H78" i="87"/>
  <c r="I78" i="87" s="1"/>
  <c r="J78" i="87" s="1"/>
  <c r="H77" i="87"/>
  <c r="I77" i="87" s="1"/>
  <c r="J77" i="87" s="1"/>
  <c r="H76" i="87"/>
  <c r="I76" i="87" s="1"/>
  <c r="J76" i="87" s="1"/>
  <c r="H75" i="87"/>
  <c r="I75" i="87" s="1"/>
  <c r="J75" i="87" s="1"/>
  <c r="H74" i="87"/>
  <c r="I74" i="87" s="1"/>
  <c r="J74" i="87" s="1"/>
  <c r="H73" i="87"/>
  <c r="I73" i="87" s="1"/>
  <c r="J73" i="87" s="1"/>
  <c r="H72" i="87"/>
  <c r="I72" i="87" s="1"/>
  <c r="J72" i="87" s="1"/>
  <c r="H71" i="87"/>
  <c r="I71" i="87" s="1"/>
  <c r="J71" i="87" s="1"/>
  <c r="H70" i="87"/>
  <c r="I70" i="87" s="1"/>
  <c r="J70" i="87" s="1"/>
  <c r="H69" i="87"/>
  <c r="I69" i="87" s="1"/>
  <c r="J69" i="87" s="1"/>
  <c r="H68" i="87"/>
  <c r="I68" i="87" s="1"/>
  <c r="J68" i="87" s="1"/>
  <c r="H67" i="87"/>
  <c r="I67" i="87" s="1"/>
  <c r="J67" i="87" s="1"/>
  <c r="H66" i="87"/>
  <c r="I66" i="87" s="1"/>
  <c r="J66" i="87" s="1"/>
  <c r="H65" i="87"/>
  <c r="I65" i="87" s="1"/>
  <c r="J65" i="87" s="1"/>
  <c r="H64" i="87"/>
  <c r="I64" i="87" s="1"/>
  <c r="J64" i="87" s="1"/>
  <c r="H63" i="87"/>
  <c r="I63" i="87" s="1"/>
  <c r="J63" i="87" s="1"/>
  <c r="H62" i="87"/>
  <c r="I62" i="87" s="1"/>
  <c r="J62" i="87" s="1"/>
  <c r="H61" i="87"/>
  <c r="I61" i="87" s="1"/>
  <c r="J61" i="87" s="1"/>
  <c r="H60" i="87"/>
  <c r="I60" i="87" s="1"/>
  <c r="J60" i="87" s="1"/>
  <c r="H59" i="87"/>
  <c r="I59" i="87" s="1"/>
  <c r="J59" i="87" s="1"/>
  <c r="H58" i="87"/>
  <c r="I58" i="87" s="1"/>
  <c r="J58" i="87" s="1"/>
  <c r="H57" i="87"/>
  <c r="I57" i="87" s="1"/>
  <c r="J57" i="87" s="1"/>
  <c r="H56" i="87"/>
  <c r="I56" i="87" s="1"/>
  <c r="J56" i="87" s="1"/>
  <c r="H55" i="87"/>
  <c r="I55" i="87" s="1"/>
  <c r="J55" i="87" s="1"/>
  <c r="H54" i="87"/>
  <c r="I54" i="87" s="1"/>
  <c r="J54" i="87" s="1"/>
  <c r="H53" i="87"/>
  <c r="I53" i="87" s="1"/>
  <c r="J53" i="87" s="1"/>
  <c r="H52" i="87"/>
  <c r="I52" i="87" s="1"/>
  <c r="J52" i="87" s="1"/>
  <c r="H51" i="87"/>
  <c r="I51" i="87" s="1"/>
  <c r="J51" i="87" s="1"/>
  <c r="H50" i="87"/>
  <c r="I50" i="87" s="1"/>
  <c r="J50" i="87" s="1"/>
  <c r="H49" i="87"/>
  <c r="I49" i="87" s="1"/>
  <c r="J49" i="87" s="1"/>
  <c r="H48" i="87"/>
  <c r="I48" i="87" s="1"/>
  <c r="J48" i="87" s="1"/>
  <c r="H47" i="87"/>
  <c r="I47" i="87" s="1"/>
  <c r="J47" i="87" s="1"/>
  <c r="H46" i="87"/>
  <c r="I46" i="87" s="1"/>
  <c r="J46" i="87" s="1"/>
  <c r="H45" i="87"/>
  <c r="I45" i="87" s="1"/>
  <c r="J45" i="87" s="1"/>
  <c r="H44" i="87"/>
  <c r="I44" i="87" s="1"/>
  <c r="J44" i="87" s="1"/>
  <c r="H43" i="87"/>
  <c r="I43" i="87" s="1"/>
  <c r="J43" i="87" s="1"/>
  <c r="H42" i="87"/>
  <c r="I42" i="87" s="1"/>
  <c r="J42" i="87" s="1"/>
  <c r="H41" i="87"/>
  <c r="I41" i="87" s="1"/>
  <c r="J41" i="87" s="1"/>
  <c r="H40" i="87"/>
  <c r="I40" i="87" s="1"/>
  <c r="J40" i="87" s="1"/>
  <c r="H39" i="87"/>
  <c r="I39" i="87" s="1"/>
  <c r="J39" i="87" s="1"/>
  <c r="H38" i="87"/>
  <c r="I38" i="87" s="1"/>
  <c r="J38" i="87" s="1"/>
  <c r="H37" i="87"/>
  <c r="I37" i="87" s="1"/>
  <c r="J37" i="87" s="1"/>
  <c r="H36" i="87"/>
  <c r="I36" i="87" s="1"/>
  <c r="J36" i="87" s="1"/>
  <c r="H35" i="87"/>
  <c r="I35" i="87" s="1"/>
  <c r="J35" i="87" s="1"/>
  <c r="H34" i="87"/>
  <c r="I34" i="87" s="1"/>
  <c r="J34" i="87" s="1"/>
  <c r="H33" i="87"/>
  <c r="I33" i="87" s="1"/>
  <c r="J33" i="87" s="1"/>
  <c r="H32" i="87"/>
  <c r="I32" i="87" s="1"/>
  <c r="J32" i="87" s="1"/>
  <c r="H31" i="87"/>
  <c r="I31" i="87" s="1"/>
  <c r="J31" i="87" s="1"/>
  <c r="H30" i="87"/>
  <c r="I30" i="87" s="1"/>
  <c r="J30" i="87" s="1"/>
  <c r="H29" i="87"/>
  <c r="I29" i="87" s="1"/>
  <c r="J29" i="87" s="1"/>
  <c r="H28" i="87"/>
  <c r="I28" i="87" s="1"/>
  <c r="J28" i="87" s="1"/>
  <c r="H27" i="87"/>
  <c r="I27" i="87" s="1"/>
  <c r="J27" i="87" s="1"/>
  <c r="H26" i="87"/>
  <c r="I26" i="87" s="1"/>
  <c r="J26" i="87" s="1"/>
  <c r="H25" i="87"/>
  <c r="I25" i="87" s="1"/>
  <c r="J25" i="87" s="1"/>
  <c r="H24" i="87"/>
  <c r="I24" i="87" s="1"/>
  <c r="J24" i="87" s="1"/>
  <c r="H23" i="87"/>
  <c r="I23" i="87" s="1"/>
  <c r="J23" i="87" s="1"/>
  <c r="H22" i="87"/>
  <c r="I22" i="87" s="1"/>
  <c r="J22" i="87" s="1"/>
  <c r="H21" i="87"/>
  <c r="I21" i="87" s="1"/>
  <c r="J21" i="87" s="1"/>
  <c r="H20" i="87"/>
  <c r="I20" i="87" s="1"/>
  <c r="J20" i="87" s="1"/>
  <c r="H19" i="87"/>
  <c r="I19" i="87" s="1"/>
  <c r="J19" i="87" s="1"/>
  <c r="H18" i="87"/>
  <c r="I18" i="87" s="1"/>
  <c r="J18" i="87" s="1"/>
  <c r="H17" i="87"/>
  <c r="I17" i="87" s="1"/>
  <c r="J17" i="87" s="1"/>
  <c r="H16" i="87"/>
  <c r="I16" i="87" s="1"/>
  <c r="J16" i="87" s="1"/>
  <c r="H15" i="87"/>
  <c r="I15" i="87" s="1"/>
  <c r="J15" i="87" s="1"/>
  <c r="H14" i="87"/>
  <c r="I14" i="87" s="1"/>
  <c r="J14" i="87" s="1"/>
  <c r="H13" i="87"/>
  <c r="I13" i="87" s="1"/>
  <c r="J13" i="87" s="1"/>
  <c r="H12" i="87"/>
  <c r="I12" i="87" s="1"/>
  <c r="J12" i="87" s="1"/>
  <c r="H11" i="87"/>
  <c r="I11" i="87" s="1"/>
  <c r="J11" i="87" s="1"/>
  <c r="H10" i="87"/>
  <c r="I10" i="87" s="1"/>
  <c r="J10" i="87" s="1"/>
  <c r="H9" i="87"/>
  <c r="I9" i="87" s="1"/>
  <c r="J9" i="87" s="1"/>
  <c r="H8" i="87"/>
  <c r="I8" i="87" s="1"/>
  <c r="J8" i="87" s="1"/>
  <c r="H7" i="87"/>
  <c r="I7" i="87" s="1"/>
  <c r="J7" i="87" s="1"/>
  <c r="H6" i="87"/>
  <c r="I6" i="87" s="1"/>
  <c r="J6" i="87" s="1"/>
  <c r="H5" i="87"/>
  <c r="I5" i="87" s="1"/>
  <c r="J5" i="87" s="1"/>
  <c r="H4" i="87"/>
  <c r="I4" i="87" s="1"/>
  <c r="J4" i="87" s="1"/>
  <c r="K4" i="87" s="1"/>
  <c r="M98" i="85"/>
  <c r="U98" i="85" s="1"/>
  <c r="M97" i="85"/>
  <c r="U97" i="85" s="1"/>
  <c r="M96" i="85"/>
  <c r="U96" i="85" s="1"/>
  <c r="M95" i="85"/>
  <c r="U95" i="85" s="1"/>
  <c r="M94" i="85"/>
  <c r="U94" i="85" s="1"/>
  <c r="M93" i="85"/>
  <c r="U93" i="85" s="1"/>
  <c r="M92" i="85"/>
  <c r="U92" i="85" s="1"/>
  <c r="M91" i="85"/>
  <c r="U91" i="85" s="1"/>
  <c r="M90" i="85"/>
  <c r="U90" i="85" s="1"/>
  <c r="M89" i="85"/>
  <c r="U89" i="85" s="1"/>
  <c r="M88" i="85"/>
  <c r="U88" i="85" s="1"/>
  <c r="M87" i="85"/>
  <c r="U87" i="85" s="1"/>
  <c r="M86" i="85"/>
  <c r="U86" i="85" s="1"/>
  <c r="M85" i="85"/>
  <c r="U85" i="85" s="1"/>
  <c r="M84" i="85"/>
  <c r="U84" i="85" s="1"/>
  <c r="M83" i="85"/>
  <c r="U83" i="85" s="1"/>
  <c r="M82" i="85"/>
  <c r="U82" i="85" s="1"/>
  <c r="M81" i="85"/>
  <c r="U81" i="85" s="1"/>
  <c r="M80" i="85"/>
  <c r="U80" i="85" s="1"/>
  <c r="M79" i="85"/>
  <c r="U79" i="85" s="1"/>
  <c r="M78" i="85"/>
  <c r="U78" i="85" s="1"/>
  <c r="M77" i="85"/>
  <c r="U77" i="85" s="1"/>
  <c r="M76" i="85"/>
  <c r="U76" i="85" s="1"/>
  <c r="M75" i="85"/>
  <c r="U75" i="85" s="1"/>
  <c r="M74" i="85"/>
  <c r="U74" i="85" s="1"/>
  <c r="M73" i="85"/>
  <c r="U73" i="85" s="1"/>
  <c r="M72" i="85"/>
  <c r="U72" i="85" s="1"/>
  <c r="M71" i="85"/>
  <c r="U71" i="85" s="1"/>
  <c r="M70" i="85"/>
  <c r="U70" i="85" s="1"/>
  <c r="M69" i="85"/>
  <c r="U69" i="85" s="1"/>
  <c r="M68" i="85"/>
  <c r="U68" i="85" s="1"/>
  <c r="M67" i="85"/>
  <c r="U67" i="85" s="1"/>
  <c r="M66" i="85"/>
  <c r="U66" i="85" s="1"/>
  <c r="M65" i="85"/>
  <c r="U65" i="85" s="1"/>
  <c r="M64" i="85"/>
  <c r="U64" i="85" s="1"/>
  <c r="M63" i="85"/>
  <c r="U63" i="85" s="1"/>
  <c r="M62" i="85"/>
  <c r="U62" i="85" s="1"/>
  <c r="M61" i="85"/>
  <c r="U61" i="85" s="1"/>
  <c r="M60" i="85"/>
  <c r="U60" i="85" s="1"/>
  <c r="M59" i="85"/>
  <c r="U59" i="85" s="1"/>
  <c r="M58" i="85"/>
  <c r="U58" i="85" s="1"/>
  <c r="M57" i="85"/>
  <c r="U57" i="85" s="1"/>
  <c r="M56" i="85"/>
  <c r="U56" i="85" s="1"/>
  <c r="M55" i="85"/>
  <c r="U55" i="85" s="1"/>
  <c r="M54" i="85"/>
  <c r="U54" i="85" s="1"/>
  <c r="M53" i="85"/>
  <c r="U53" i="85" s="1"/>
  <c r="M52" i="85"/>
  <c r="U52" i="85" s="1"/>
  <c r="M51" i="85"/>
  <c r="U51" i="85" s="1"/>
  <c r="M50" i="85"/>
  <c r="U50" i="85" s="1"/>
  <c r="M49" i="85"/>
  <c r="U49" i="85" s="1"/>
  <c r="M48" i="85"/>
  <c r="U48" i="85" s="1"/>
  <c r="M47" i="85"/>
  <c r="U47" i="85" s="1"/>
  <c r="M46" i="85"/>
  <c r="U46" i="85" s="1"/>
  <c r="M45" i="85"/>
  <c r="U45" i="85" s="1"/>
  <c r="M44" i="85"/>
  <c r="U44" i="85" s="1"/>
  <c r="M43" i="85"/>
  <c r="U43" i="85" s="1"/>
  <c r="M42" i="85"/>
  <c r="U42" i="85" s="1"/>
  <c r="M41" i="85"/>
  <c r="U41" i="85" s="1"/>
  <c r="M40" i="85"/>
  <c r="U40" i="85" s="1"/>
  <c r="M39" i="85"/>
  <c r="U39" i="85" s="1"/>
  <c r="M38" i="85"/>
  <c r="U38" i="85" s="1"/>
  <c r="M37" i="85"/>
  <c r="U37" i="85" s="1"/>
  <c r="M36" i="85"/>
  <c r="U36" i="85" s="1"/>
  <c r="M35" i="85"/>
  <c r="U35" i="85" s="1"/>
  <c r="M34" i="85"/>
  <c r="U34" i="85" s="1"/>
  <c r="M33" i="85"/>
  <c r="U33" i="85" s="1"/>
  <c r="M32" i="85"/>
  <c r="U32" i="85" s="1"/>
  <c r="M31" i="85"/>
  <c r="U31" i="85" s="1"/>
  <c r="M30" i="85"/>
  <c r="U30" i="85" s="1"/>
  <c r="M29" i="85"/>
  <c r="U29" i="85" s="1"/>
  <c r="M28" i="85"/>
  <c r="U28" i="85" s="1"/>
  <c r="M27" i="85"/>
  <c r="U27" i="85" s="1"/>
  <c r="M26" i="85"/>
  <c r="U26" i="85" s="1"/>
  <c r="M25" i="85"/>
  <c r="U25" i="85" s="1"/>
  <c r="M24" i="85"/>
  <c r="U24" i="85" s="1"/>
  <c r="M23" i="85"/>
  <c r="U23" i="85" s="1"/>
  <c r="M22" i="85"/>
  <c r="U22" i="85" s="1"/>
  <c r="M21" i="85"/>
  <c r="U21" i="85" s="1"/>
  <c r="M20" i="85"/>
  <c r="U20" i="85" s="1"/>
  <c r="M19" i="85"/>
  <c r="U19" i="85" s="1"/>
  <c r="M18" i="85"/>
  <c r="U18" i="85" s="1"/>
  <c r="M17" i="85"/>
  <c r="U17" i="85" s="1"/>
  <c r="M16" i="85"/>
  <c r="U16" i="85" s="1"/>
  <c r="M15" i="85"/>
  <c r="U15" i="85" s="1"/>
  <c r="M14" i="85"/>
  <c r="U14" i="85" s="1"/>
  <c r="M13" i="85"/>
  <c r="U13" i="85" s="1"/>
  <c r="M12" i="85"/>
  <c r="U12" i="85" s="1"/>
  <c r="M11" i="85"/>
  <c r="U11" i="85" s="1"/>
  <c r="M10" i="85"/>
  <c r="U10" i="85" s="1"/>
  <c r="M9" i="85"/>
  <c r="U9" i="85" s="1"/>
  <c r="M8" i="85"/>
  <c r="U8" i="85" s="1"/>
  <c r="M7" i="85"/>
  <c r="U7" i="85" s="1"/>
  <c r="M6" i="85"/>
  <c r="U6" i="85" s="1"/>
  <c r="M5" i="85"/>
  <c r="U5" i="85" s="1"/>
  <c r="X5" i="85" s="1"/>
  <c r="H98" i="85"/>
  <c r="I98" i="85" s="1"/>
  <c r="J98" i="85" s="1"/>
  <c r="H97" i="85"/>
  <c r="I97" i="85" s="1"/>
  <c r="J97" i="85" s="1"/>
  <c r="H96" i="85"/>
  <c r="I96" i="85" s="1"/>
  <c r="J96" i="85" s="1"/>
  <c r="H95" i="85"/>
  <c r="I95" i="85" s="1"/>
  <c r="J95" i="85" s="1"/>
  <c r="H94" i="85"/>
  <c r="I94" i="85" s="1"/>
  <c r="J94" i="85" s="1"/>
  <c r="H93" i="85"/>
  <c r="I93" i="85" s="1"/>
  <c r="J93" i="85" s="1"/>
  <c r="H92" i="85"/>
  <c r="I92" i="85" s="1"/>
  <c r="J92" i="85" s="1"/>
  <c r="H91" i="85"/>
  <c r="I91" i="85" s="1"/>
  <c r="J91" i="85" s="1"/>
  <c r="H90" i="85"/>
  <c r="I90" i="85" s="1"/>
  <c r="J90" i="85" s="1"/>
  <c r="H89" i="85"/>
  <c r="I89" i="85" s="1"/>
  <c r="J89" i="85" s="1"/>
  <c r="H88" i="85"/>
  <c r="I88" i="85" s="1"/>
  <c r="J88" i="85" s="1"/>
  <c r="H87" i="85"/>
  <c r="I87" i="85" s="1"/>
  <c r="J87" i="85" s="1"/>
  <c r="H86" i="85"/>
  <c r="I86" i="85" s="1"/>
  <c r="J86" i="85" s="1"/>
  <c r="H85" i="85"/>
  <c r="I85" i="85" s="1"/>
  <c r="J85" i="85" s="1"/>
  <c r="H84" i="85"/>
  <c r="I84" i="85" s="1"/>
  <c r="J84" i="85" s="1"/>
  <c r="H83" i="85"/>
  <c r="I83" i="85" s="1"/>
  <c r="J83" i="85" s="1"/>
  <c r="H82" i="85"/>
  <c r="I82" i="85" s="1"/>
  <c r="J82" i="85" s="1"/>
  <c r="H81" i="85"/>
  <c r="I81" i="85" s="1"/>
  <c r="J81" i="85" s="1"/>
  <c r="H80" i="85"/>
  <c r="I80" i="85" s="1"/>
  <c r="J80" i="85" s="1"/>
  <c r="H79" i="85"/>
  <c r="I79" i="85" s="1"/>
  <c r="J79" i="85" s="1"/>
  <c r="H78" i="85"/>
  <c r="I78" i="85" s="1"/>
  <c r="J78" i="85" s="1"/>
  <c r="H77" i="85"/>
  <c r="I77" i="85" s="1"/>
  <c r="J77" i="85" s="1"/>
  <c r="H76" i="85"/>
  <c r="I76" i="85" s="1"/>
  <c r="J76" i="85" s="1"/>
  <c r="H75" i="85"/>
  <c r="I75" i="85" s="1"/>
  <c r="J75" i="85" s="1"/>
  <c r="H74" i="85"/>
  <c r="I74" i="85" s="1"/>
  <c r="J74" i="85" s="1"/>
  <c r="H73" i="85"/>
  <c r="I73" i="85" s="1"/>
  <c r="J73" i="85" s="1"/>
  <c r="H72" i="85"/>
  <c r="I72" i="85" s="1"/>
  <c r="J72" i="85" s="1"/>
  <c r="H71" i="85"/>
  <c r="I71" i="85" s="1"/>
  <c r="J71" i="85" s="1"/>
  <c r="H70" i="85"/>
  <c r="I70" i="85" s="1"/>
  <c r="J70" i="85" s="1"/>
  <c r="H69" i="85"/>
  <c r="I69" i="85" s="1"/>
  <c r="J69" i="85" s="1"/>
  <c r="H68" i="85"/>
  <c r="I68" i="85" s="1"/>
  <c r="J68" i="85" s="1"/>
  <c r="H67" i="85"/>
  <c r="I67" i="85" s="1"/>
  <c r="J67" i="85" s="1"/>
  <c r="H66" i="85"/>
  <c r="I66" i="85" s="1"/>
  <c r="J66" i="85" s="1"/>
  <c r="H65" i="85"/>
  <c r="I65" i="85" s="1"/>
  <c r="J65" i="85" s="1"/>
  <c r="H64" i="85"/>
  <c r="I64" i="85" s="1"/>
  <c r="J64" i="85" s="1"/>
  <c r="H63" i="85"/>
  <c r="I63" i="85" s="1"/>
  <c r="J63" i="85" s="1"/>
  <c r="H62" i="85"/>
  <c r="I62" i="85" s="1"/>
  <c r="J62" i="85" s="1"/>
  <c r="H61" i="85"/>
  <c r="I61" i="85" s="1"/>
  <c r="J61" i="85" s="1"/>
  <c r="H60" i="85"/>
  <c r="I60" i="85" s="1"/>
  <c r="J60" i="85" s="1"/>
  <c r="H59" i="85"/>
  <c r="I59" i="85" s="1"/>
  <c r="J59" i="85" s="1"/>
  <c r="H58" i="85"/>
  <c r="I58" i="85" s="1"/>
  <c r="J58" i="85" s="1"/>
  <c r="H57" i="85"/>
  <c r="I57" i="85" s="1"/>
  <c r="J57" i="85" s="1"/>
  <c r="H56" i="85"/>
  <c r="I56" i="85" s="1"/>
  <c r="J56" i="85" s="1"/>
  <c r="H55" i="85"/>
  <c r="I55" i="85" s="1"/>
  <c r="J55" i="85" s="1"/>
  <c r="H54" i="85"/>
  <c r="I54" i="85" s="1"/>
  <c r="J54" i="85" s="1"/>
  <c r="H53" i="85"/>
  <c r="I53" i="85" s="1"/>
  <c r="J53" i="85" s="1"/>
  <c r="H52" i="85"/>
  <c r="I52" i="85" s="1"/>
  <c r="J52" i="85" s="1"/>
  <c r="H51" i="85"/>
  <c r="I51" i="85" s="1"/>
  <c r="J51" i="85" s="1"/>
  <c r="H50" i="85"/>
  <c r="I50" i="85" s="1"/>
  <c r="J50" i="85" s="1"/>
  <c r="H49" i="85"/>
  <c r="I49" i="85" s="1"/>
  <c r="J49" i="85" s="1"/>
  <c r="H48" i="85"/>
  <c r="I48" i="85" s="1"/>
  <c r="J48" i="85" s="1"/>
  <c r="H47" i="85"/>
  <c r="I47" i="85" s="1"/>
  <c r="J47" i="85" s="1"/>
  <c r="H46" i="85"/>
  <c r="I46" i="85" s="1"/>
  <c r="J46" i="85" s="1"/>
  <c r="H45" i="85"/>
  <c r="I45" i="85" s="1"/>
  <c r="J45" i="85" s="1"/>
  <c r="H44" i="85"/>
  <c r="I44" i="85" s="1"/>
  <c r="J44" i="85" s="1"/>
  <c r="H43" i="85"/>
  <c r="I43" i="85" s="1"/>
  <c r="J43" i="85" s="1"/>
  <c r="H42" i="85"/>
  <c r="I42" i="85" s="1"/>
  <c r="J42" i="85" s="1"/>
  <c r="H41" i="85"/>
  <c r="I41" i="85" s="1"/>
  <c r="J41" i="85" s="1"/>
  <c r="H40" i="85"/>
  <c r="I40" i="85" s="1"/>
  <c r="J40" i="85" s="1"/>
  <c r="H39" i="85"/>
  <c r="I39" i="85" s="1"/>
  <c r="J39" i="85" s="1"/>
  <c r="H38" i="85"/>
  <c r="I38" i="85" s="1"/>
  <c r="J38" i="85" s="1"/>
  <c r="H37" i="85"/>
  <c r="I37" i="85" s="1"/>
  <c r="J37" i="85" s="1"/>
  <c r="H36" i="85"/>
  <c r="I36" i="85" s="1"/>
  <c r="J36" i="85" s="1"/>
  <c r="H35" i="85"/>
  <c r="I35" i="85" s="1"/>
  <c r="J35" i="85" s="1"/>
  <c r="H34" i="85"/>
  <c r="I34" i="85" s="1"/>
  <c r="J34" i="85" s="1"/>
  <c r="H33" i="85"/>
  <c r="I33" i="85" s="1"/>
  <c r="J33" i="85" s="1"/>
  <c r="H32" i="85"/>
  <c r="I32" i="85" s="1"/>
  <c r="J32" i="85" s="1"/>
  <c r="H31" i="85"/>
  <c r="I31" i="85" s="1"/>
  <c r="J31" i="85" s="1"/>
  <c r="H30" i="85"/>
  <c r="I30" i="85" s="1"/>
  <c r="J30" i="85" s="1"/>
  <c r="H29" i="85"/>
  <c r="I29" i="85" s="1"/>
  <c r="J29" i="85" s="1"/>
  <c r="H28" i="85"/>
  <c r="I28" i="85" s="1"/>
  <c r="J28" i="85" s="1"/>
  <c r="H27" i="85"/>
  <c r="I27" i="85" s="1"/>
  <c r="J27" i="85" s="1"/>
  <c r="H26" i="85"/>
  <c r="I26" i="85" s="1"/>
  <c r="J26" i="85" s="1"/>
  <c r="H25" i="85"/>
  <c r="I25" i="85" s="1"/>
  <c r="J25" i="85" s="1"/>
  <c r="H24" i="85"/>
  <c r="I24" i="85" s="1"/>
  <c r="J24" i="85" s="1"/>
  <c r="H23" i="85"/>
  <c r="I23" i="85" s="1"/>
  <c r="J23" i="85" s="1"/>
  <c r="H22" i="85"/>
  <c r="I22" i="85" s="1"/>
  <c r="J22" i="85" s="1"/>
  <c r="H21" i="85"/>
  <c r="I21" i="85" s="1"/>
  <c r="J21" i="85" s="1"/>
  <c r="H20" i="85"/>
  <c r="I20" i="85" s="1"/>
  <c r="J20" i="85" s="1"/>
  <c r="H19" i="85"/>
  <c r="I19" i="85" s="1"/>
  <c r="J19" i="85" s="1"/>
  <c r="H18" i="85"/>
  <c r="I18" i="85" s="1"/>
  <c r="J18" i="85" s="1"/>
  <c r="H17" i="85"/>
  <c r="I17" i="85" s="1"/>
  <c r="J17" i="85" s="1"/>
  <c r="H16" i="85"/>
  <c r="I16" i="85" s="1"/>
  <c r="J16" i="85" s="1"/>
  <c r="H15" i="85"/>
  <c r="I15" i="85" s="1"/>
  <c r="J15" i="85" s="1"/>
  <c r="H14" i="85"/>
  <c r="I14" i="85" s="1"/>
  <c r="J14" i="85" s="1"/>
  <c r="H13" i="85"/>
  <c r="I13" i="85" s="1"/>
  <c r="J13" i="85" s="1"/>
  <c r="H12" i="85"/>
  <c r="I12" i="85" s="1"/>
  <c r="J12" i="85" s="1"/>
  <c r="H11" i="85"/>
  <c r="I11" i="85" s="1"/>
  <c r="J11" i="85" s="1"/>
  <c r="H10" i="85"/>
  <c r="I10" i="85" s="1"/>
  <c r="J10" i="85" s="1"/>
  <c r="H9" i="85"/>
  <c r="I9" i="85" s="1"/>
  <c r="J9" i="85" s="1"/>
  <c r="H8" i="85"/>
  <c r="I8" i="85" s="1"/>
  <c r="J8" i="85" s="1"/>
  <c r="H7" i="85"/>
  <c r="I7" i="85" s="1"/>
  <c r="J7" i="85" s="1"/>
  <c r="H6" i="85"/>
  <c r="I6" i="85" s="1"/>
  <c r="J6" i="85" s="1"/>
  <c r="H5" i="85"/>
  <c r="I5" i="85" s="1"/>
  <c r="J5" i="85" s="1"/>
  <c r="K5" i="85" s="1"/>
  <c r="K6" i="85" s="1"/>
  <c r="M69" i="86"/>
  <c r="U69" i="86" s="1"/>
  <c r="M68" i="86"/>
  <c r="U68" i="86" s="1"/>
  <c r="M67" i="86"/>
  <c r="U67" i="86" s="1"/>
  <c r="M66" i="86"/>
  <c r="U66" i="86" s="1"/>
  <c r="M65" i="86"/>
  <c r="U65" i="86" s="1"/>
  <c r="M64" i="86"/>
  <c r="U64" i="86" s="1"/>
  <c r="M63" i="86"/>
  <c r="U63" i="86" s="1"/>
  <c r="M62" i="86"/>
  <c r="U62" i="86" s="1"/>
  <c r="M61" i="86"/>
  <c r="U61" i="86" s="1"/>
  <c r="M60" i="86"/>
  <c r="U60" i="86" s="1"/>
  <c r="M59" i="86"/>
  <c r="U59" i="86" s="1"/>
  <c r="M58" i="86"/>
  <c r="U58" i="86" s="1"/>
  <c r="M57" i="86"/>
  <c r="U57" i="86" s="1"/>
  <c r="M56" i="86"/>
  <c r="U56" i="86" s="1"/>
  <c r="M55" i="86"/>
  <c r="U55" i="86" s="1"/>
  <c r="M54" i="86"/>
  <c r="U54" i="86" s="1"/>
  <c r="M53" i="86"/>
  <c r="U53" i="86" s="1"/>
  <c r="M52" i="86"/>
  <c r="U52" i="86" s="1"/>
  <c r="M51" i="86"/>
  <c r="U51" i="86" s="1"/>
  <c r="M50" i="86"/>
  <c r="U50" i="86" s="1"/>
  <c r="M49" i="86"/>
  <c r="U49" i="86" s="1"/>
  <c r="M48" i="86"/>
  <c r="U48" i="86" s="1"/>
  <c r="M47" i="86"/>
  <c r="U47" i="86" s="1"/>
  <c r="M46" i="86"/>
  <c r="U46" i="86" s="1"/>
  <c r="M45" i="86"/>
  <c r="U45" i="86" s="1"/>
  <c r="M44" i="86"/>
  <c r="U44" i="86" s="1"/>
  <c r="M43" i="86"/>
  <c r="U43" i="86" s="1"/>
  <c r="M42" i="86"/>
  <c r="U42" i="86" s="1"/>
  <c r="M41" i="86"/>
  <c r="U41" i="86" s="1"/>
  <c r="M40" i="86"/>
  <c r="U40" i="86" s="1"/>
  <c r="M39" i="86"/>
  <c r="U39" i="86" s="1"/>
  <c r="M38" i="86"/>
  <c r="U38" i="86" s="1"/>
  <c r="M37" i="86"/>
  <c r="U37" i="86" s="1"/>
  <c r="M36" i="86"/>
  <c r="U36" i="86" s="1"/>
  <c r="M35" i="86"/>
  <c r="U35" i="86" s="1"/>
  <c r="M34" i="86"/>
  <c r="U34" i="86" s="1"/>
  <c r="M33" i="86"/>
  <c r="U33" i="86" s="1"/>
  <c r="M32" i="86"/>
  <c r="U32" i="86" s="1"/>
  <c r="M31" i="86"/>
  <c r="U31" i="86" s="1"/>
  <c r="M30" i="86"/>
  <c r="U30" i="86" s="1"/>
  <c r="M29" i="86"/>
  <c r="U29" i="86" s="1"/>
  <c r="M28" i="86"/>
  <c r="U28" i="86" s="1"/>
  <c r="M27" i="86"/>
  <c r="U27" i="86" s="1"/>
  <c r="M26" i="86"/>
  <c r="U26" i="86" s="1"/>
  <c r="M25" i="86"/>
  <c r="U25" i="86" s="1"/>
  <c r="M24" i="86"/>
  <c r="U24" i="86" s="1"/>
  <c r="M23" i="86"/>
  <c r="U23" i="86" s="1"/>
  <c r="M22" i="86"/>
  <c r="U22" i="86" s="1"/>
  <c r="M21" i="86"/>
  <c r="U21" i="86" s="1"/>
  <c r="M20" i="86"/>
  <c r="U20" i="86" s="1"/>
  <c r="M19" i="86"/>
  <c r="U19" i="86" s="1"/>
  <c r="M18" i="86"/>
  <c r="U18" i="86" s="1"/>
  <c r="M17" i="86"/>
  <c r="U17" i="86" s="1"/>
  <c r="M16" i="86"/>
  <c r="U16" i="86" s="1"/>
  <c r="M15" i="86"/>
  <c r="U15" i="86" s="1"/>
  <c r="M14" i="86"/>
  <c r="U14" i="86" s="1"/>
  <c r="M13" i="86"/>
  <c r="U13" i="86" s="1"/>
  <c r="M12" i="86"/>
  <c r="U12" i="86" s="1"/>
  <c r="M11" i="86"/>
  <c r="U11" i="86" s="1"/>
  <c r="M10" i="86"/>
  <c r="U10" i="86" s="1"/>
  <c r="M9" i="86"/>
  <c r="U9" i="86" s="1"/>
  <c r="M8" i="86"/>
  <c r="U8" i="86" s="1"/>
  <c r="M7" i="86"/>
  <c r="U7" i="86" s="1"/>
  <c r="M6" i="86"/>
  <c r="U6" i="86" s="1"/>
  <c r="M5" i="86"/>
  <c r="U5" i="86" s="1"/>
  <c r="X5" i="86" s="1"/>
  <c r="H69" i="86"/>
  <c r="I69" i="86" s="1"/>
  <c r="J69" i="86" s="1"/>
  <c r="H68" i="86"/>
  <c r="I68" i="86" s="1"/>
  <c r="J68" i="86" s="1"/>
  <c r="H67" i="86"/>
  <c r="I67" i="86" s="1"/>
  <c r="J67" i="86" s="1"/>
  <c r="H66" i="86"/>
  <c r="I66" i="86" s="1"/>
  <c r="J66" i="86" s="1"/>
  <c r="H65" i="86"/>
  <c r="I65" i="86" s="1"/>
  <c r="J65" i="86" s="1"/>
  <c r="H64" i="86"/>
  <c r="I64" i="86" s="1"/>
  <c r="J64" i="86" s="1"/>
  <c r="H63" i="86"/>
  <c r="I63" i="86" s="1"/>
  <c r="J63" i="86" s="1"/>
  <c r="H62" i="86"/>
  <c r="I62" i="86" s="1"/>
  <c r="J62" i="86" s="1"/>
  <c r="H61" i="86"/>
  <c r="I61" i="86" s="1"/>
  <c r="J61" i="86" s="1"/>
  <c r="H60" i="86"/>
  <c r="I60" i="86" s="1"/>
  <c r="J60" i="86" s="1"/>
  <c r="H59" i="86"/>
  <c r="I59" i="86" s="1"/>
  <c r="J59" i="86" s="1"/>
  <c r="H58" i="86"/>
  <c r="I58" i="86" s="1"/>
  <c r="J58" i="86" s="1"/>
  <c r="H57" i="86"/>
  <c r="I57" i="86" s="1"/>
  <c r="J57" i="86" s="1"/>
  <c r="H56" i="86"/>
  <c r="I56" i="86" s="1"/>
  <c r="J56" i="86" s="1"/>
  <c r="H55" i="86"/>
  <c r="I55" i="86" s="1"/>
  <c r="J55" i="86" s="1"/>
  <c r="H54" i="86"/>
  <c r="I54" i="86" s="1"/>
  <c r="J54" i="86" s="1"/>
  <c r="H53" i="86"/>
  <c r="I53" i="86" s="1"/>
  <c r="J53" i="86" s="1"/>
  <c r="H52" i="86"/>
  <c r="I52" i="86" s="1"/>
  <c r="J52" i="86" s="1"/>
  <c r="H51" i="86"/>
  <c r="I51" i="86" s="1"/>
  <c r="J51" i="86" s="1"/>
  <c r="H50" i="86"/>
  <c r="I50" i="86" s="1"/>
  <c r="J50" i="86" s="1"/>
  <c r="H49" i="86"/>
  <c r="I49" i="86" s="1"/>
  <c r="J49" i="86" s="1"/>
  <c r="H48" i="86"/>
  <c r="I48" i="86" s="1"/>
  <c r="J48" i="86" s="1"/>
  <c r="H47" i="86"/>
  <c r="I47" i="86" s="1"/>
  <c r="J47" i="86" s="1"/>
  <c r="H46" i="86"/>
  <c r="I46" i="86" s="1"/>
  <c r="J46" i="86" s="1"/>
  <c r="H45" i="86"/>
  <c r="I45" i="86" s="1"/>
  <c r="J45" i="86" s="1"/>
  <c r="H44" i="86"/>
  <c r="I44" i="86" s="1"/>
  <c r="J44" i="86" s="1"/>
  <c r="H43" i="86"/>
  <c r="I43" i="86" s="1"/>
  <c r="J43" i="86" s="1"/>
  <c r="H42" i="86"/>
  <c r="I42" i="86" s="1"/>
  <c r="J42" i="86" s="1"/>
  <c r="H41" i="86"/>
  <c r="I41" i="86" s="1"/>
  <c r="J41" i="86" s="1"/>
  <c r="H40" i="86"/>
  <c r="I40" i="86" s="1"/>
  <c r="J40" i="86" s="1"/>
  <c r="H39" i="86"/>
  <c r="I39" i="86" s="1"/>
  <c r="J39" i="86" s="1"/>
  <c r="H38" i="86"/>
  <c r="I38" i="86" s="1"/>
  <c r="J38" i="86" s="1"/>
  <c r="H37" i="86"/>
  <c r="I37" i="86" s="1"/>
  <c r="J37" i="86" s="1"/>
  <c r="H36" i="86"/>
  <c r="I36" i="86" s="1"/>
  <c r="J36" i="86" s="1"/>
  <c r="H35" i="86"/>
  <c r="I35" i="86" s="1"/>
  <c r="J35" i="86" s="1"/>
  <c r="H34" i="86"/>
  <c r="I34" i="86" s="1"/>
  <c r="J34" i="86" s="1"/>
  <c r="H33" i="86"/>
  <c r="I33" i="86" s="1"/>
  <c r="J33" i="86" s="1"/>
  <c r="H32" i="86"/>
  <c r="I32" i="86" s="1"/>
  <c r="J32" i="86" s="1"/>
  <c r="H31" i="86"/>
  <c r="I31" i="86" s="1"/>
  <c r="J31" i="86" s="1"/>
  <c r="H30" i="86"/>
  <c r="I30" i="86" s="1"/>
  <c r="J30" i="86" s="1"/>
  <c r="H29" i="86"/>
  <c r="I29" i="86" s="1"/>
  <c r="J29" i="86" s="1"/>
  <c r="H28" i="86"/>
  <c r="I28" i="86" s="1"/>
  <c r="J28" i="86" s="1"/>
  <c r="H27" i="86"/>
  <c r="I27" i="86" s="1"/>
  <c r="J27" i="86" s="1"/>
  <c r="H26" i="86"/>
  <c r="I26" i="86" s="1"/>
  <c r="J26" i="86" s="1"/>
  <c r="H25" i="86"/>
  <c r="I25" i="86" s="1"/>
  <c r="J25" i="86" s="1"/>
  <c r="H24" i="86"/>
  <c r="I24" i="86" s="1"/>
  <c r="J24" i="86" s="1"/>
  <c r="H23" i="86"/>
  <c r="I23" i="86" s="1"/>
  <c r="J23" i="86" s="1"/>
  <c r="H22" i="86"/>
  <c r="I22" i="86" s="1"/>
  <c r="J22" i="86" s="1"/>
  <c r="H21" i="86"/>
  <c r="I21" i="86" s="1"/>
  <c r="J21" i="86" s="1"/>
  <c r="H20" i="86"/>
  <c r="I20" i="86" s="1"/>
  <c r="J20" i="86" s="1"/>
  <c r="H19" i="86"/>
  <c r="I19" i="86" s="1"/>
  <c r="J19" i="86" s="1"/>
  <c r="H18" i="86"/>
  <c r="I18" i="86" s="1"/>
  <c r="J18" i="86" s="1"/>
  <c r="H17" i="86"/>
  <c r="I17" i="86" s="1"/>
  <c r="J17" i="86" s="1"/>
  <c r="H16" i="86"/>
  <c r="I16" i="86" s="1"/>
  <c r="J16" i="86" s="1"/>
  <c r="H15" i="86"/>
  <c r="I15" i="86" s="1"/>
  <c r="J15" i="86" s="1"/>
  <c r="H14" i="86"/>
  <c r="I14" i="86" s="1"/>
  <c r="J14" i="86" s="1"/>
  <c r="H13" i="86"/>
  <c r="I13" i="86" s="1"/>
  <c r="J13" i="86" s="1"/>
  <c r="H12" i="86"/>
  <c r="I12" i="86" s="1"/>
  <c r="J12" i="86" s="1"/>
  <c r="H11" i="86"/>
  <c r="I11" i="86" s="1"/>
  <c r="J11" i="86" s="1"/>
  <c r="H10" i="86"/>
  <c r="I10" i="86" s="1"/>
  <c r="J10" i="86" s="1"/>
  <c r="H9" i="86"/>
  <c r="I9" i="86" s="1"/>
  <c r="J9" i="86" s="1"/>
  <c r="H8" i="86"/>
  <c r="I8" i="86" s="1"/>
  <c r="J8" i="86" s="1"/>
  <c r="H7" i="86"/>
  <c r="I7" i="86" s="1"/>
  <c r="J7" i="86" s="1"/>
  <c r="H6" i="86"/>
  <c r="I6" i="86" s="1"/>
  <c r="J6" i="86" s="1"/>
  <c r="H5" i="86"/>
  <c r="I5" i="86" s="1"/>
  <c r="J5" i="86" s="1"/>
  <c r="H4" i="86"/>
  <c r="I4" i="86" s="1"/>
  <c r="J4" i="86" s="1"/>
  <c r="K4" i="86" s="1"/>
  <c r="M79" i="84"/>
  <c r="U79" i="84" s="1"/>
  <c r="M78" i="84"/>
  <c r="U78" i="84" s="1"/>
  <c r="M77" i="84"/>
  <c r="U77" i="84" s="1"/>
  <c r="M76" i="84"/>
  <c r="U76" i="84" s="1"/>
  <c r="M75" i="84"/>
  <c r="U75" i="84" s="1"/>
  <c r="M74" i="84"/>
  <c r="U74" i="84" s="1"/>
  <c r="M73" i="84"/>
  <c r="U73" i="84" s="1"/>
  <c r="M72" i="84"/>
  <c r="U72" i="84" s="1"/>
  <c r="M71" i="84"/>
  <c r="U71" i="84" s="1"/>
  <c r="M70" i="84"/>
  <c r="U70" i="84" s="1"/>
  <c r="M69" i="84"/>
  <c r="U69" i="84" s="1"/>
  <c r="M68" i="84"/>
  <c r="U68" i="84" s="1"/>
  <c r="M67" i="84"/>
  <c r="U67" i="84" s="1"/>
  <c r="M66" i="84"/>
  <c r="U66" i="84" s="1"/>
  <c r="M65" i="84"/>
  <c r="U65" i="84" s="1"/>
  <c r="M64" i="84"/>
  <c r="U64" i="84" s="1"/>
  <c r="M63" i="84"/>
  <c r="U63" i="84" s="1"/>
  <c r="M62" i="84"/>
  <c r="U62" i="84" s="1"/>
  <c r="M61" i="84"/>
  <c r="U61" i="84" s="1"/>
  <c r="M60" i="84"/>
  <c r="U60" i="84" s="1"/>
  <c r="M59" i="84"/>
  <c r="U59" i="84" s="1"/>
  <c r="M58" i="84"/>
  <c r="U58" i="84" s="1"/>
  <c r="M57" i="84"/>
  <c r="U57" i="84" s="1"/>
  <c r="M56" i="84"/>
  <c r="U56" i="84" s="1"/>
  <c r="M55" i="84"/>
  <c r="U55" i="84" s="1"/>
  <c r="M54" i="84"/>
  <c r="U54" i="84" s="1"/>
  <c r="M53" i="84"/>
  <c r="U53" i="84" s="1"/>
  <c r="M52" i="84"/>
  <c r="U52" i="84" s="1"/>
  <c r="M51" i="84"/>
  <c r="U51" i="84" s="1"/>
  <c r="M50" i="84"/>
  <c r="U50" i="84" s="1"/>
  <c r="M49" i="84"/>
  <c r="U49" i="84" s="1"/>
  <c r="M48" i="84"/>
  <c r="U48" i="84" s="1"/>
  <c r="M47" i="84"/>
  <c r="U47" i="84" s="1"/>
  <c r="M46" i="84"/>
  <c r="U46" i="84" s="1"/>
  <c r="M45" i="84"/>
  <c r="U45" i="84" s="1"/>
  <c r="M44" i="84"/>
  <c r="U44" i="84" s="1"/>
  <c r="M43" i="84"/>
  <c r="U43" i="84" s="1"/>
  <c r="M42" i="84"/>
  <c r="U42" i="84" s="1"/>
  <c r="M41" i="84"/>
  <c r="U41" i="84" s="1"/>
  <c r="M40" i="84"/>
  <c r="U40" i="84" s="1"/>
  <c r="M39" i="84"/>
  <c r="U39" i="84" s="1"/>
  <c r="M38" i="84"/>
  <c r="U38" i="84" s="1"/>
  <c r="M37" i="84"/>
  <c r="U37" i="84" s="1"/>
  <c r="M36" i="84"/>
  <c r="U36" i="84" s="1"/>
  <c r="M35" i="84"/>
  <c r="U35" i="84" s="1"/>
  <c r="M34" i="84"/>
  <c r="U34" i="84" s="1"/>
  <c r="M33" i="84"/>
  <c r="U33" i="84" s="1"/>
  <c r="M32" i="84"/>
  <c r="U32" i="84" s="1"/>
  <c r="M31" i="84"/>
  <c r="U31" i="84" s="1"/>
  <c r="M30" i="84"/>
  <c r="U30" i="84" s="1"/>
  <c r="M29" i="84"/>
  <c r="U29" i="84" s="1"/>
  <c r="M28" i="84"/>
  <c r="U28" i="84" s="1"/>
  <c r="M27" i="84"/>
  <c r="U27" i="84" s="1"/>
  <c r="M26" i="84"/>
  <c r="U26" i="84" s="1"/>
  <c r="M25" i="84"/>
  <c r="U25" i="84" s="1"/>
  <c r="M24" i="84"/>
  <c r="U24" i="84" s="1"/>
  <c r="M23" i="84"/>
  <c r="U23" i="84" s="1"/>
  <c r="M22" i="84"/>
  <c r="U22" i="84" s="1"/>
  <c r="M21" i="84"/>
  <c r="U21" i="84" s="1"/>
  <c r="M20" i="84"/>
  <c r="U20" i="84" s="1"/>
  <c r="M19" i="84"/>
  <c r="U19" i="84" s="1"/>
  <c r="M18" i="84"/>
  <c r="U18" i="84" s="1"/>
  <c r="M17" i="84"/>
  <c r="U17" i="84" s="1"/>
  <c r="M16" i="84"/>
  <c r="U16" i="84" s="1"/>
  <c r="M15" i="84"/>
  <c r="U15" i="84" s="1"/>
  <c r="M14" i="84"/>
  <c r="U14" i="84" s="1"/>
  <c r="M13" i="84"/>
  <c r="U13" i="84" s="1"/>
  <c r="M12" i="84"/>
  <c r="U12" i="84" s="1"/>
  <c r="M11" i="84"/>
  <c r="U11" i="84" s="1"/>
  <c r="M10" i="84"/>
  <c r="U10" i="84" s="1"/>
  <c r="M9" i="84"/>
  <c r="U9" i="84" s="1"/>
  <c r="M8" i="84"/>
  <c r="U8" i="84" s="1"/>
  <c r="M7" i="84"/>
  <c r="U7" i="84" s="1"/>
  <c r="M6" i="84"/>
  <c r="U6" i="84" s="1"/>
  <c r="M5" i="84"/>
  <c r="U5" i="84" s="1"/>
  <c r="X5" i="84" s="1"/>
  <c r="H79" i="84"/>
  <c r="I79" i="84" s="1"/>
  <c r="J79" i="84" s="1"/>
  <c r="H78" i="84"/>
  <c r="I78" i="84" s="1"/>
  <c r="J78" i="84" s="1"/>
  <c r="H77" i="84"/>
  <c r="I77" i="84" s="1"/>
  <c r="J77" i="84" s="1"/>
  <c r="H76" i="84"/>
  <c r="I76" i="84" s="1"/>
  <c r="J76" i="84" s="1"/>
  <c r="H75" i="84"/>
  <c r="I75" i="84" s="1"/>
  <c r="J75" i="84" s="1"/>
  <c r="H74" i="84"/>
  <c r="I74" i="84" s="1"/>
  <c r="J74" i="84" s="1"/>
  <c r="H73" i="84"/>
  <c r="I73" i="84" s="1"/>
  <c r="J73" i="84" s="1"/>
  <c r="H72" i="84"/>
  <c r="I72" i="84" s="1"/>
  <c r="J72" i="84" s="1"/>
  <c r="H71" i="84"/>
  <c r="I71" i="84" s="1"/>
  <c r="J71" i="84" s="1"/>
  <c r="H70" i="84"/>
  <c r="I70" i="84" s="1"/>
  <c r="J70" i="84" s="1"/>
  <c r="H69" i="84"/>
  <c r="I69" i="84" s="1"/>
  <c r="J69" i="84" s="1"/>
  <c r="H68" i="84"/>
  <c r="I68" i="84" s="1"/>
  <c r="J68" i="84" s="1"/>
  <c r="H67" i="84"/>
  <c r="I67" i="84" s="1"/>
  <c r="J67" i="84" s="1"/>
  <c r="H66" i="84"/>
  <c r="I66" i="84" s="1"/>
  <c r="J66" i="84" s="1"/>
  <c r="H65" i="84"/>
  <c r="I65" i="84" s="1"/>
  <c r="J65" i="84" s="1"/>
  <c r="H64" i="84"/>
  <c r="I64" i="84" s="1"/>
  <c r="J64" i="84" s="1"/>
  <c r="H63" i="84"/>
  <c r="I63" i="84" s="1"/>
  <c r="J63" i="84" s="1"/>
  <c r="H62" i="84"/>
  <c r="I62" i="84" s="1"/>
  <c r="J62" i="84" s="1"/>
  <c r="H61" i="84"/>
  <c r="I61" i="84" s="1"/>
  <c r="J61" i="84" s="1"/>
  <c r="H60" i="84"/>
  <c r="I60" i="84" s="1"/>
  <c r="J60" i="84" s="1"/>
  <c r="H59" i="84"/>
  <c r="I59" i="84" s="1"/>
  <c r="J59" i="84" s="1"/>
  <c r="H58" i="84"/>
  <c r="I58" i="84" s="1"/>
  <c r="J58" i="84" s="1"/>
  <c r="H57" i="84"/>
  <c r="I57" i="84" s="1"/>
  <c r="J57" i="84" s="1"/>
  <c r="H56" i="84"/>
  <c r="I56" i="84" s="1"/>
  <c r="J56" i="84" s="1"/>
  <c r="H55" i="84"/>
  <c r="I55" i="84" s="1"/>
  <c r="J55" i="84" s="1"/>
  <c r="H54" i="84"/>
  <c r="I54" i="84" s="1"/>
  <c r="J54" i="84" s="1"/>
  <c r="H53" i="84"/>
  <c r="I53" i="84" s="1"/>
  <c r="J53" i="84" s="1"/>
  <c r="H52" i="84"/>
  <c r="I52" i="84" s="1"/>
  <c r="J52" i="84" s="1"/>
  <c r="H51" i="84"/>
  <c r="I51" i="84" s="1"/>
  <c r="J51" i="84" s="1"/>
  <c r="H50" i="84"/>
  <c r="I50" i="84" s="1"/>
  <c r="J50" i="84" s="1"/>
  <c r="H49" i="84"/>
  <c r="I49" i="84" s="1"/>
  <c r="J49" i="84" s="1"/>
  <c r="H48" i="84"/>
  <c r="I48" i="84" s="1"/>
  <c r="J48" i="84" s="1"/>
  <c r="H47" i="84"/>
  <c r="I47" i="84" s="1"/>
  <c r="J47" i="84" s="1"/>
  <c r="H46" i="84"/>
  <c r="I46" i="84" s="1"/>
  <c r="J46" i="84" s="1"/>
  <c r="H45" i="84"/>
  <c r="I45" i="84" s="1"/>
  <c r="J45" i="84" s="1"/>
  <c r="H44" i="84"/>
  <c r="I44" i="84" s="1"/>
  <c r="J44" i="84" s="1"/>
  <c r="H43" i="84"/>
  <c r="I43" i="84" s="1"/>
  <c r="J43" i="84" s="1"/>
  <c r="H42" i="84"/>
  <c r="I42" i="84" s="1"/>
  <c r="J42" i="84" s="1"/>
  <c r="H41" i="84"/>
  <c r="I41" i="84" s="1"/>
  <c r="J41" i="84" s="1"/>
  <c r="H40" i="84"/>
  <c r="I40" i="84" s="1"/>
  <c r="J40" i="84" s="1"/>
  <c r="H39" i="84"/>
  <c r="I39" i="84" s="1"/>
  <c r="J39" i="84" s="1"/>
  <c r="H38" i="84"/>
  <c r="I38" i="84" s="1"/>
  <c r="J38" i="84" s="1"/>
  <c r="H37" i="84"/>
  <c r="I37" i="84" s="1"/>
  <c r="J37" i="84" s="1"/>
  <c r="H36" i="84"/>
  <c r="I36" i="84" s="1"/>
  <c r="J36" i="84" s="1"/>
  <c r="H35" i="84"/>
  <c r="I35" i="84" s="1"/>
  <c r="J35" i="84" s="1"/>
  <c r="H34" i="84"/>
  <c r="I34" i="84" s="1"/>
  <c r="J34" i="84" s="1"/>
  <c r="H33" i="84"/>
  <c r="I33" i="84" s="1"/>
  <c r="J33" i="84" s="1"/>
  <c r="H32" i="84"/>
  <c r="I32" i="84" s="1"/>
  <c r="J32" i="84" s="1"/>
  <c r="H31" i="84"/>
  <c r="I31" i="84" s="1"/>
  <c r="J31" i="84" s="1"/>
  <c r="H30" i="84"/>
  <c r="I30" i="84" s="1"/>
  <c r="J30" i="84" s="1"/>
  <c r="H29" i="84"/>
  <c r="I29" i="84" s="1"/>
  <c r="J29" i="84" s="1"/>
  <c r="H28" i="84"/>
  <c r="I28" i="84" s="1"/>
  <c r="J28" i="84" s="1"/>
  <c r="H27" i="84"/>
  <c r="I27" i="84" s="1"/>
  <c r="J27" i="84" s="1"/>
  <c r="H26" i="84"/>
  <c r="I26" i="84" s="1"/>
  <c r="J26" i="84" s="1"/>
  <c r="H25" i="84"/>
  <c r="I25" i="84" s="1"/>
  <c r="J25" i="84" s="1"/>
  <c r="H24" i="84"/>
  <c r="I24" i="84" s="1"/>
  <c r="J24" i="84" s="1"/>
  <c r="H23" i="84"/>
  <c r="I23" i="84" s="1"/>
  <c r="J23" i="84" s="1"/>
  <c r="H22" i="84"/>
  <c r="I22" i="84" s="1"/>
  <c r="J22" i="84" s="1"/>
  <c r="H21" i="84"/>
  <c r="I21" i="84" s="1"/>
  <c r="J21" i="84" s="1"/>
  <c r="H20" i="84"/>
  <c r="I20" i="84" s="1"/>
  <c r="J20" i="84" s="1"/>
  <c r="H19" i="84"/>
  <c r="I19" i="84" s="1"/>
  <c r="J19" i="84" s="1"/>
  <c r="H18" i="84"/>
  <c r="I18" i="84" s="1"/>
  <c r="J18" i="84" s="1"/>
  <c r="H17" i="84"/>
  <c r="I17" i="84" s="1"/>
  <c r="J17" i="84" s="1"/>
  <c r="H16" i="84"/>
  <c r="I16" i="84" s="1"/>
  <c r="J16" i="84" s="1"/>
  <c r="H15" i="84"/>
  <c r="I15" i="84" s="1"/>
  <c r="J15" i="84" s="1"/>
  <c r="H14" i="84"/>
  <c r="I14" i="84" s="1"/>
  <c r="J14" i="84" s="1"/>
  <c r="H13" i="84"/>
  <c r="I13" i="84" s="1"/>
  <c r="J13" i="84" s="1"/>
  <c r="H12" i="84"/>
  <c r="I12" i="84" s="1"/>
  <c r="J12" i="84" s="1"/>
  <c r="H11" i="84"/>
  <c r="I11" i="84" s="1"/>
  <c r="J11" i="84" s="1"/>
  <c r="H10" i="84"/>
  <c r="I10" i="84" s="1"/>
  <c r="J10" i="84" s="1"/>
  <c r="H9" i="84"/>
  <c r="I9" i="84" s="1"/>
  <c r="J9" i="84" s="1"/>
  <c r="H8" i="84"/>
  <c r="I8" i="84" s="1"/>
  <c r="J8" i="84" s="1"/>
  <c r="H7" i="84"/>
  <c r="I7" i="84" s="1"/>
  <c r="J7" i="84" s="1"/>
  <c r="H6" i="84"/>
  <c r="I6" i="84" s="1"/>
  <c r="J6" i="84" s="1"/>
  <c r="H5" i="84"/>
  <c r="I5" i="84" s="1"/>
  <c r="J5" i="84" s="1"/>
  <c r="H4" i="84"/>
  <c r="I4" i="84" s="1"/>
  <c r="J4" i="84" s="1"/>
  <c r="K4" i="84" s="1"/>
  <c r="M89" i="83"/>
  <c r="U89" i="83" s="1"/>
  <c r="M88" i="83"/>
  <c r="U88" i="83" s="1"/>
  <c r="M87" i="83"/>
  <c r="U87" i="83" s="1"/>
  <c r="M86" i="83"/>
  <c r="U86" i="83" s="1"/>
  <c r="M85" i="83"/>
  <c r="U85" i="83" s="1"/>
  <c r="M84" i="83"/>
  <c r="U84" i="83" s="1"/>
  <c r="M83" i="83"/>
  <c r="U83" i="83" s="1"/>
  <c r="M82" i="83"/>
  <c r="U82" i="83" s="1"/>
  <c r="M81" i="83"/>
  <c r="U81" i="83" s="1"/>
  <c r="M80" i="83"/>
  <c r="U80" i="83" s="1"/>
  <c r="M79" i="83"/>
  <c r="U79" i="83" s="1"/>
  <c r="M78" i="83"/>
  <c r="U78" i="83" s="1"/>
  <c r="M77" i="83"/>
  <c r="U77" i="83" s="1"/>
  <c r="M76" i="83"/>
  <c r="U76" i="83" s="1"/>
  <c r="M75" i="83"/>
  <c r="U75" i="83" s="1"/>
  <c r="M74" i="83"/>
  <c r="U74" i="83" s="1"/>
  <c r="M73" i="83"/>
  <c r="U73" i="83" s="1"/>
  <c r="M72" i="83"/>
  <c r="U72" i="83" s="1"/>
  <c r="M71" i="83"/>
  <c r="U71" i="83" s="1"/>
  <c r="M70" i="83"/>
  <c r="U70" i="83" s="1"/>
  <c r="M69" i="83"/>
  <c r="U69" i="83" s="1"/>
  <c r="M68" i="83"/>
  <c r="U68" i="83" s="1"/>
  <c r="M67" i="83"/>
  <c r="U67" i="83" s="1"/>
  <c r="M66" i="83"/>
  <c r="U66" i="83" s="1"/>
  <c r="M65" i="83"/>
  <c r="U65" i="83" s="1"/>
  <c r="M64" i="83"/>
  <c r="U64" i="83" s="1"/>
  <c r="M63" i="83"/>
  <c r="U63" i="83" s="1"/>
  <c r="M62" i="83"/>
  <c r="U62" i="83" s="1"/>
  <c r="M61" i="83"/>
  <c r="U61" i="83" s="1"/>
  <c r="M60" i="83"/>
  <c r="U60" i="83" s="1"/>
  <c r="M59" i="83"/>
  <c r="U59" i="83" s="1"/>
  <c r="M58" i="83"/>
  <c r="U58" i="83" s="1"/>
  <c r="M57" i="83"/>
  <c r="U57" i="83" s="1"/>
  <c r="M56" i="83"/>
  <c r="U56" i="83" s="1"/>
  <c r="M55" i="83"/>
  <c r="U55" i="83" s="1"/>
  <c r="M54" i="83"/>
  <c r="U54" i="83" s="1"/>
  <c r="M53" i="83"/>
  <c r="U53" i="83" s="1"/>
  <c r="M52" i="83"/>
  <c r="U52" i="83" s="1"/>
  <c r="M51" i="83"/>
  <c r="U51" i="83" s="1"/>
  <c r="M50" i="83"/>
  <c r="U50" i="83" s="1"/>
  <c r="M49" i="83"/>
  <c r="U49" i="83" s="1"/>
  <c r="M48" i="83"/>
  <c r="U48" i="83" s="1"/>
  <c r="M47" i="83"/>
  <c r="U47" i="83" s="1"/>
  <c r="M46" i="83"/>
  <c r="U46" i="83" s="1"/>
  <c r="M45" i="83"/>
  <c r="U45" i="83" s="1"/>
  <c r="M44" i="83"/>
  <c r="U44" i="83" s="1"/>
  <c r="M43" i="83"/>
  <c r="U43" i="83" s="1"/>
  <c r="M42" i="83"/>
  <c r="U42" i="83" s="1"/>
  <c r="M41" i="83"/>
  <c r="U41" i="83" s="1"/>
  <c r="M40" i="83"/>
  <c r="U40" i="83" s="1"/>
  <c r="M39" i="83"/>
  <c r="U39" i="83" s="1"/>
  <c r="M38" i="83"/>
  <c r="U38" i="83" s="1"/>
  <c r="M37" i="83"/>
  <c r="U37" i="83" s="1"/>
  <c r="M36" i="83"/>
  <c r="U36" i="83" s="1"/>
  <c r="M35" i="83"/>
  <c r="U35" i="83" s="1"/>
  <c r="M34" i="83"/>
  <c r="U34" i="83" s="1"/>
  <c r="M33" i="83"/>
  <c r="U33" i="83" s="1"/>
  <c r="M32" i="83"/>
  <c r="U32" i="83" s="1"/>
  <c r="M31" i="83"/>
  <c r="U31" i="83" s="1"/>
  <c r="M30" i="83"/>
  <c r="U30" i="83" s="1"/>
  <c r="M29" i="83"/>
  <c r="U29" i="83" s="1"/>
  <c r="M28" i="83"/>
  <c r="U28" i="83" s="1"/>
  <c r="M27" i="83"/>
  <c r="U27" i="83" s="1"/>
  <c r="M26" i="83"/>
  <c r="U26" i="83" s="1"/>
  <c r="M25" i="83"/>
  <c r="U25" i="83" s="1"/>
  <c r="M24" i="83"/>
  <c r="U24" i="83" s="1"/>
  <c r="M23" i="83"/>
  <c r="U23" i="83" s="1"/>
  <c r="M22" i="83"/>
  <c r="U22" i="83" s="1"/>
  <c r="M21" i="83"/>
  <c r="U21" i="83" s="1"/>
  <c r="M20" i="83"/>
  <c r="U20" i="83" s="1"/>
  <c r="M19" i="83"/>
  <c r="U19" i="83" s="1"/>
  <c r="M18" i="83"/>
  <c r="U18" i="83" s="1"/>
  <c r="M17" i="83"/>
  <c r="U17" i="83" s="1"/>
  <c r="M16" i="83"/>
  <c r="U16" i="83" s="1"/>
  <c r="M15" i="83"/>
  <c r="U15" i="83" s="1"/>
  <c r="M14" i="83"/>
  <c r="U14" i="83" s="1"/>
  <c r="M13" i="83"/>
  <c r="U13" i="83" s="1"/>
  <c r="M12" i="83"/>
  <c r="U12" i="83" s="1"/>
  <c r="M11" i="83"/>
  <c r="U11" i="83" s="1"/>
  <c r="M10" i="83"/>
  <c r="U10" i="83" s="1"/>
  <c r="M9" i="83"/>
  <c r="U9" i="83" s="1"/>
  <c r="M8" i="83"/>
  <c r="U8" i="83" s="1"/>
  <c r="M7" i="83"/>
  <c r="U7" i="83" s="1"/>
  <c r="M6" i="83"/>
  <c r="U6" i="83" s="1"/>
  <c r="M5" i="83"/>
  <c r="U5" i="83" s="1"/>
  <c r="X5" i="83" s="1"/>
  <c r="H89" i="83"/>
  <c r="I89" i="83" s="1"/>
  <c r="J89" i="83" s="1"/>
  <c r="H88" i="83"/>
  <c r="I88" i="83" s="1"/>
  <c r="J88" i="83" s="1"/>
  <c r="H87" i="83"/>
  <c r="I87" i="83" s="1"/>
  <c r="J87" i="83" s="1"/>
  <c r="H86" i="83"/>
  <c r="I86" i="83" s="1"/>
  <c r="J86" i="83" s="1"/>
  <c r="H85" i="83"/>
  <c r="I85" i="83" s="1"/>
  <c r="J85" i="83" s="1"/>
  <c r="H84" i="83"/>
  <c r="I84" i="83" s="1"/>
  <c r="J84" i="83" s="1"/>
  <c r="H83" i="83"/>
  <c r="I83" i="83" s="1"/>
  <c r="J83" i="83" s="1"/>
  <c r="H82" i="83"/>
  <c r="I82" i="83" s="1"/>
  <c r="J82" i="83" s="1"/>
  <c r="H81" i="83"/>
  <c r="I81" i="83" s="1"/>
  <c r="J81" i="83" s="1"/>
  <c r="H80" i="83"/>
  <c r="I80" i="83" s="1"/>
  <c r="J80" i="83" s="1"/>
  <c r="H79" i="83"/>
  <c r="I79" i="83" s="1"/>
  <c r="J79" i="83" s="1"/>
  <c r="H78" i="83"/>
  <c r="I78" i="83" s="1"/>
  <c r="J78" i="83" s="1"/>
  <c r="H77" i="83"/>
  <c r="I77" i="83" s="1"/>
  <c r="J77" i="83" s="1"/>
  <c r="H76" i="83"/>
  <c r="I76" i="83" s="1"/>
  <c r="J76" i="83" s="1"/>
  <c r="H75" i="83"/>
  <c r="I75" i="83" s="1"/>
  <c r="J75" i="83" s="1"/>
  <c r="H74" i="83"/>
  <c r="I74" i="83" s="1"/>
  <c r="J74" i="83" s="1"/>
  <c r="H73" i="83"/>
  <c r="I73" i="83" s="1"/>
  <c r="J73" i="83" s="1"/>
  <c r="H72" i="83"/>
  <c r="I72" i="83" s="1"/>
  <c r="J72" i="83" s="1"/>
  <c r="H71" i="83"/>
  <c r="I71" i="83" s="1"/>
  <c r="J71" i="83" s="1"/>
  <c r="H70" i="83"/>
  <c r="I70" i="83" s="1"/>
  <c r="J70" i="83" s="1"/>
  <c r="H69" i="83"/>
  <c r="I69" i="83" s="1"/>
  <c r="J69" i="83" s="1"/>
  <c r="H68" i="83"/>
  <c r="I68" i="83" s="1"/>
  <c r="J68" i="83" s="1"/>
  <c r="H67" i="83"/>
  <c r="I67" i="83" s="1"/>
  <c r="J67" i="83" s="1"/>
  <c r="H66" i="83"/>
  <c r="I66" i="83" s="1"/>
  <c r="J66" i="83" s="1"/>
  <c r="H65" i="83"/>
  <c r="I65" i="83" s="1"/>
  <c r="J65" i="83" s="1"/>
  <c r="H64" i="83"/>
  <c r="I64" i="83" s="1"/>
  <c r="J64" i="83" s="1"/>
  <c r="H63" i="83"/>
  <c r="I63" i="83" s="1"/>
  <c r="J63" i="83" s="1"/>
  <c r="H62" i="83"/>
  <c r="I62" i="83" s="1"/>
  <c r="J62" i="83" s="1"/>
  <c r="H61" i="83"/>
  <c r="I61" i="83" s="1"/>
  <c r="J61" i="83" s="1"/>
  <c r="H60" i="83"/>
  <c r="I60" i="83" s="1"/>
  <c r="J60" i="83" s="1"/>
  <c r="H59" i="83"/>
  <c r="I59" i="83" s="1"/>
  <c r="J59" i="83" s="1"/>
  <c r="H58" i="83"/>
  <c r="I58" i="83" s="1"/>
  <c r="J58" i="83" s="1"/>
  <c r="H57" i="83"/>
  <c r="I57" i="83" s="1"/>
  <c r="J57" i="83" s="1"/>
  <c r="H56" i="83"/>
  <c r="I56" i="83" s="1"/>
  <c r="J56" i="83" s="1"/>
  <c r="H55" i="83"/>
  <c r="I55" i="83" s="1"/>
  <c r="J55" i="83" s="1"/>
  <c r="H54" i="83"/>
  <c r="I54" i="83" s="1"/>
  <c r="J54" i="83" s="1"/>
  <c r="H53" i="83"/>
  <c r="I53" i="83" s="1"/>
  <c r="J53" i="83" s="1"/>
  <c r="H52" i="83"/>
  <c r="I52" i="83" s="1"/>
  <c r="J52" i="83" s="1"/>
  <c r="H51" i="83"/>
  <c r="I51" i="83" s="1"/>
  <c r="J51" i="83" s="1"/>
  <c r="H50" i="83"/>
  <c r="I50" i="83" s="1"/>
  <c r="J50" i="83" s="1"/>
  <c r="H49" i="83"/>
  <c r="I49" i="83" s="1"/>
  <c r="J49" i="83" s="1"/>
  <c r="H48" i="83"/>
  <c r="I48" i="83" s="1"/>
  <c r="J48" i="83" s="1"/>
  <c r="H47" i="83"/>
  <c r="I47" i="83" s="1"/>
  <c r="J47" i="83" s="1"/>
  <c r="H46" i="83"/>
  <c r="I46" i="83" s="1"/>
  <c r="J46" i="83" s="1"/>
  <c r="H45" i="83"/>
  <c r="I45" i="83" s="1"/>
  <c r="J45" i="83" s="1"/>
  <c r="H44" i="83"/>
  <c r="I44" i="83" s="1"/>
  <c r="J44" i="83" s="1"/>
  <c r="H43" i="83"/>
  <c r="I43" i="83" s="1"/>
  <c r="J43" i="83" s="1"/>
  <c r="H42" i="83"/>
  <c r="I42" i="83" s="1"/>
  <c r="J42" i="83" s="1"/>
  <c r="H41" i="83"/>
  <c r="I41" i="83" s="1"/>
  <c r="J41" i="83" s="1"/>
  <c r="H40" i="83"/>
  <c r="I40" i="83" s="1"/>
  <c r="J40" i="83" s="1"/>
  <c r="H39" i="83"/>
  <c r="I39" i="83" s="1"/>
  <c r="J39" i="83" s="1"/>
  <c r="H38" i="83"/>
  <c r="I38" i="83" s="1"/>
  <c r="J38" i="83" s="1"/>
  <c r="H37" i="83"/>
  <c r="I37" i="83" s="1"/>
  <c r="J37" i="83" s="1"/>
  <c r="H36" i="83"/>
  <c r="I36" i="83" s="1"/>
  <c r="J36" i="83" s="1"/>
  <c r="H35" i="83"/>
  <c r="I35" i="83" s="1"/>
  <c r="J35" i="83" s="1"/>
  <c r="H34" i="83"/>
  <c r="I34" i="83" s="1"/>
  <c r="J34" i="83" s="1"/>
  <c r="H33" i="83"/>
  <c r="I33" i="83" s="1"/>
  <c r="J33" i="83" s="1"/>
  <c r="H32" i="83"/>
  <c r="I32" i="83" s="1"/>
  <c r="J32" i="83" s="1"/>
  <c r="H31" i="83"/>
  <c r="I31" i="83" s="1"/>
  <c r="J31" i="83" s="1"/>
  <c r="H30" i="83"/>
  <c r="I30" i="83" s="1"/>
  <c r="J30" i="83" s="1"/>
  <c r="H29" i="83"/>
  <c r="I29" i="83" s="1"/>
  <c r="J29" i="83" s="1"/>
  <c r="H28" i="83"/>
  <c r="I28" i="83" s="1"/>
  <c r="J28" i="83" s="1"/>
  <c r="H27" i="83"/>
  <c r="I27" i="83" s="1"/>
  <c r="J27" i="83" s="1"/>
  <c r="H26" i="83"/>
  <c r="I26" i="83" s="1"/>
  <c r="J26" i="83" s="1"/>
  <c r="H25" i="83"/>
  <c r="I25" i="83" s="1"/>
  <c r="J25" i="83" s="1"/>
  <c r="H24" i="83"/>
  <c r="I24" i="83" s="1"/>
  <c r="J24" i="83" s="1"/>
  <c r="H23" i="83"/>
  <c r="I23" i="83" s="1"/>
  <c r="J23" i="83" s="1"/>
  <c r="H22" i="83"/>
  <c r="I22" i="83" s="1"/>
  <c r="J22" i="83" s="1"/>
  <c r="H21" i="83"/>
  <c r="I21" i="83" s="1"/>
  <c r="J21" i="83" s="1"/>
  <c r="H20" i="83"/>
  <c r="I20" i="83" s="1"/>
  <c r="J20" i="83" s="1"/>
  <c r="H19" i="83"/>
  <c r="I19" i="83" s="1"/>
  <c r="J19" i="83" s="1"/>
  <c r="H18" i="83"/>
  <c r="I18" i="83" s="1"/>
  <c r="J18" i="83" s="1"/>
  <c r="H17" i="83"/>
  <c r="I17" i="83" s="1"/>
  <c r="J17" i="83" s="1"/>
  <c r="H16" i="83"/>
  <c r="I16" i="83" s="1"/>
  <c r="J16" i="83" s="1"/>
  <c r="H15" i="83"/>
  <c r="I15" i="83" s="1"/>
  <c r="J15" i="83" s="1"/>
  <c r="H14" i="83"/>
  <c r="I14" i="83" s="1"/>
  <c r="J14" i="83" s="1"/>
  <c r="H13" i="83"/>
  <c r="I13" i="83" s="1"/>
  <c r="J13" i="83" s="1"/>
  <c r="H12" i="83"/>
  <c r="I12" i="83" s="1"/>
  <c r="J12" i="83" s="1"/>
  <c r="H11" i="83"/>
  <c r="I11" i="83" s="1"/>
  <c r="J11" i="83" s="1"/>
  <c r="H10" i="83"/>
  <c r="I10" i="83" s="1"/>
  <c r="J10" i="83" s="1"/>
  <c r="H9" i="83"/>
  <c r="I9" i="83" s="1"/>
  <c r="J9" i="83" s="1"/>
  <c r="H8" i="83"/>
  <c r="I8" i="83" s="1"/>
  <c r="J8" i="83" s="1"/>
  <c r="H7" i="83"/>
  <c r="I7" i="83" s="1"/>
  <c r="J7" i="83" s="1"/>
  <c r="H6" i="83"/>
  <c r="I6" i="83" s="1"/>
  <c r="J6" i="83" s="1"/>
  <c r="H5" i="83"/>
  <c r="I5" i="83" s="1"/>
  <c r="J5" i="83" s="1"/>
  <c r="H4" i="83"/>
  <c r="I4" i="83" s="1"/>
  <c r="J4" i="83" s="1"/>
  <c r="K4" i="83" s="1"/>
  <c r="M98" i="82"/>
  <c r="U98" i="82" s="1"/>
  <c r="M97" i="82"/>
  <c r="U97" i="82" s="1"/>
  <c r="M96" i="82"/>
  <c r="U96" i="82" s="1"/>
  <c r="M95" i="82"/>
  <c r="U95" i="82" s="1"/>
  <c r="M94" i="82"/>
  <c r="U94" i="82" s="1"/>
  <c r="M93" i="82"/>
  <c r="U93" i="82" s="1"/>
  <c r="M92" i="82"/>
  <c r="U92" i="82" s="1"/>
  <c r="M91" i="82"/>
  <c r="U91" i="82" s="1"/>
  <c r="M90" i="82"/>
  <c r="U90" i="82" s="1"/>
  <c r="M89" i="82"/>
  <c r="U89" i="82" s="1"/>
  <c r="M88" i="82"/>
  <c r="U88" i="82" s="1"/>
  <c r="M87" i="82"/>
  <c r="U87" i="82" s="1"/>
  <c r="M86" i="82"/>
  <c r="U86" i="82" s="1"/>
  <c r="M85" i="82"/>
  <c r="U85" i="82" s="1"/>
  <c r="M84" i="82"/>
  <c r="U84" i="82" s="1"/>
  <c r="M83" i="82"/>
  <c r="U83" i="82" s="1"/>
  <c r="M82" i="82"/>
  <c r="U82" i="82" s="1"/>
  <c r="M81" i="82"/>
  <c r="U81" i="82" s="1"/>
  <c r="M80" i="82"/>
  <c r="U80" i="82" s="1"/>
  <c r="M79" i="82"/>
  <c r="U79" i="82" s="1"/>
  <c r="M78" i="82"/>
  <c r="U78" i="82" s="1"/>
  <c r="M77" i="82"/>
  <c r="U77" i="82" s="1"/>
  <c r="M76" i="82"/>
  <c r="U76" i="82" s="1"/>
  <c r="M75" i="82"/>
  <c r="U75" i="82" s="1"/>
  <c r="M74" i="82"/>
  <c r="U74" i="82" s="1"/>
  <c r="M73" i="82"/>
  <c r="U73" i="82" s="1"/>
  <c r="M72" i="82"/>
  <c r="U72" i="82" s="1"/>
  <c r="M71" i="82"/>
  <c r="U71" i="82" s="1"/>
  <c r="M70" i="82"/>
  <c r="U70" i="82" s="1"/>
  <c r="M69" i="82"/>
  <c r="U69" i="82" s="1"/>
  <c r="M68" i="82"/>
  <c r="U68" i="82" s="1"/>
  <c r="M67" i="82"/>
  <c r="U67" i="82" s="1"/>
  <c r="M66" i="82"/>
  <c r="U66" i="82" s="1"/>
  <c r="M65" i="82"/>
  <c r="U65" i="82" s="1"/>
  <c r="M64" i="82"/>
  <c r="U64" i="82" s="1"/>
  <c r="M63" i="82"/>
  <c r="U63" i="82" s="1"/>
  <c r="M62" i="82"/>
  <c r="U62" i="82" s="1"/>
  <c r="M61" i="82"/>
  <c r="U61" i="82" s="1"/>
  <c r="M60" i="82"/>
  <c r="U60" i="82" s="1"/>
  <c r="M59" i="82"/>
  <c r="U59" i="82" s="1"/>
  <c r="M58" i="82"/>
  <c r="U58" i="82" s="1"/>
  <c r="M57" i="82"/>
  <c r="U57" i="82" s="1"/>
  <c r="M56" i="82"/>
  <c r="U56" i="82" s="1"/>
  <c r="M55" i="82"/>
  <c r="U55" i="82" s="1"/>
  <c r="M54" i="82"/>
  <c r="U54" i="82" s="1"/>
  <c r="M53" i="82"/>
  <c r="U53" i="82" s="1"/>
  <c r="M52" i="82"/>
  <c r="U52" i="82" s="1"/>
  <c r="M51" i="82"/>
  <c r="U51" i="82" s="1"/>
  <c r="M50" i="82"/>
  <c r="U50" i="82" s="1"/>
  <c r="M49" i="82"/>
  <c r="U49" i="82" s="1"/>
  <c r="M48" i="82"/>
  <c r="U48" i="82" s="1"/>
  <c r="M47" i="82"/>
  <c r="U47" i="82" s="1"/>
  <c r="M46" i="82"/>
  <c r="U46" i="82" s="1"/>
  <c r="M45" i="82"/>
  <c r="U45" i="82" s="1"/>
  <c r="M44" i="82"/>
  <c r="U44" i="82" s="1"/>
  <c r="M43" i="82"/>
  <c r="U43" i="82" s="1"/>
  <c r="M42" i="82"/>
  <c r="U42" i="82" s="1"/>
  <c r="M41" i="82"/>
  <c r="U41" i="82" s="1"/>
  <c r="M40" i="82"/>
  <c r="U40" i="82" s="1"/>
  <c r="M39" i="82"/>
  <c r="U39" i="82" s="1"/>
  <c r="M38" i="82"/>
  <c r="U38" i="82" s="1"/>
  <c r="M37" i="82"/>
  <c r="U37" i="82" s="1"/>
  <c r="M36" i="82"/>
  <c r="U36" i="82" s="1"/>
  <c r="M35" i="82"/>
  <c r="U35" i="82" s="1"/>
  <c r="M34" i="82"/>
  <c r="U34" i="82" s="1"/>
  <c r="M33" i="82"/>
  <c r="U33" i="82" s="1"/>
  <c r="M32" i="82"/>
  <c r="U32" i="82" s="1"/>
  <c r="M31" i="82"/>
  <c r="U31" i="82" s="1"/>
  <c r="M30" i="82"/>
  <c r="U30" i="82" s="1"/>
  <c r="M29" i="82"/>
  <c r="U29" i="82" s="1"/>
  <c r="M28" i="82"/>
  <c r="U28" i="82" s="1"/>
  <c r="M27" i="82"/>
  <c r="U27" i="82" s="1"/>
  <c r="M26" i="82"/>
  <c r="U26" i="82" s="1"/>
  <c r="M25" i="82"/>
  <c r="U25" i="82" s="1"/>
  <c r="M24" i="82"/>
  <c r="U24" i="82" s="1"/>
  <c r="M23" i="82"/>
  <c r="U23" i="82" s="1"/>
  <c r="M22" i="82"/>
  <c r="U22" i="82" s="1"/>
  <c r="M21" i="82"/>
  <c r="U21" i="82" s="1"/>
  <c r="M20" i="82"/>
  <c r="U20" i="82" s="1"/>
  <c r="M19" i="82"/>
  <c r="U19" i="82" s="1"/>
  <c r="M18" i="82"/>
  <c r="U18" i="82" s="1"/>
  <c r="M17" i="82"/>
  <c r="U17" i="82" s="1"/>
  <c r="M16" i="82"/>
  <c r="U16" i="82" s="1"/>
  <c r="M15" i="82"/>
  <c r="U15" i="82" s="1"/>
  <c r="M14" i="82"/>
  <c r="U14" i="82" s="1"/>
  <c r="M13" i="82"/>
  <c r="U13" i="82" s="1"/>
  <c r="M12" i="82"/>
  <c r="U12" i="82" s="1"/>
  <c r="M11" i="82"/>
  <c r="U11" i="82" s="1"/>
  <c r="M10" i="82"/>
  <c r="U10" i="82" s="1"/>
  <c r="M9" i="82"/>
  <c r="U9" i="82" s="1"/>
  <c r="M8" i="82"/>
  <c r="U8" i="82" s="1"/>
  <c r="M7" i="82"/>
  <c r="U7" i="82" s="1"/>
  <c r="M6" i="82"/>
  <c r="U6" i="82" s="1"/>
  <c r="M5" i="82"/>
  <c r="U5" i="82" s="1"/>
  <c r="X5" i="82" s="1"/>
  <c r="H98" i="82"/>
  <c r="I98" i="82" s="1"/>
  <c r="J98" i="82" s="1"/>
  <c r="H97" i="82"/>
  <c r="I97" i="82" s="1"/>
  <c r="J97" i="82" s="1"/>
  <c r="H96" i="82"/>
  <c r="I96" i="82" s="1"/>
  <c r="J96" i="82" s="1"/>
  <c r="H95" i="82"/>
  <c r="I95" i="82" s="1"/>
  <c r="J95" i="82" s="1"/>
  <c r="H94" i="82"/>
  <c r="I94" i="82" s="1"/>
  <c r="J94" i="82" s="1"/>
  <c r="H93" i="82"/>
  <c r="I93" i="82" s="1"/>
  <c r="J93" i="82" s="1"/>
  <c r="H92" i="82"/>
  <c r="I92" i="82" s="1"/>
  <c r="J92" i="82" s="1"/>
  <c r="H91" i="82"/>
  <c r="I91" i="82" s="1"/>
  <c r="J91" i="82" s="1"/>
  <c r="H90" i="82"/>
  <c r="I90" i="82" s="1"/>
  <c r="J90" i="82" s="1"/>
  <c r="H89" i="82"/>
  <c r="I89" i="82" s="1"/>
  <c r="J89" i="82" s="1"/>
  <c r="H88" i="82"/>
  <c r="I88" i="82" s="1"/>
  <c r="J88" i="82" s="1"/>
  <c r="H87" i="82"/>
  <c r="I87" i="82" s="1"/>
  <c r="J87" i="82" s="1"/>
  <c r="H86" i="82"/>
  <c r="I86" i="82" s="1"/>
  <c r="J86" i="82" s="1"/>
  <c r="H85" i="82"/>
  <c r="I85" i="82" s="1"/>
  <c r="J85" i="82" s="1"/>
  <c r="H84" i="82"/>
  <c r="I84" i="82" s="1"/>
  <c r="J84" i="82" s="1"/>
  <c r="H83" i="82"/>
  <c r="I83" i="82" s="1"/>
  <c r="J83" i="82" s="1"/>
  <c r="H82" i="82"/>
  <c r="I82" i="82" s="1"/>
  <c r="J82" i="82" s="1"/>
  <c r="H81" i="82"/>
  <c r="I81" i="82" s="1"/>
  <c r="J81" i="82" s="1"/>
  <c r="H80" i="82"/>
  <c r="I80" i="82" s="1"/>
  <c r="J80" i="82" s="1"/>
  <c r="H79" i="82"/>
  <c r="I79" i="82" s="1"/>
  <c r="J79" i="82" s="1"/>
  <c r="H78" i="82"/>
  <c r="I78" i="82" s="1"/>
  <c r="J78" i="82" s="1"/>
  <c r="H77" i="82"/>
  <c r="I77" i="82" s="1"/>
  <c r="J77" i="82" s="1"/>
  <c r="H76" i="82"/>
  <c r="I76" i="82" s="1"/>
  <c r="J76" i="82" s="1"/>
  <c r="H75" i="82"/>
  <c r="I75" i="82" s="1"/>
  <c r="J75" i="82" s="1"/>
  <c r="H74" i="82"/>
  <c r="I74" i="82" s="1"/>
  <c r="J74" i="82" s="1"/>
  <c r="H73" i="82"/>
  <c r="I73" i="82" s="1"/>
  <c r="J73" i="82" s="1"/>
  <c r="H72" i="82"/>
  <c r="I72" i="82" s="1"/>
  <c r="J72" i="82" s="1"/>
  <c r="H71" i="82"/>
  <c r="I71" i="82" s="1"/>
  <c r="J71" i="82" s="1"/>
  <c r="H70" i="82"/>
  <c r="I70" i="82" s="1"/>
  <c r="J70" i="82" s="1"/>
  <c r="H69" i="82"/>
  <c r="I69" i="82" s="1"/>
  <c r="J69" i="82" s="1"/>
  <c r="H68" i="82"/>
  <c r="I68" i="82" s="1"/>
  <c r="J68" i="82" s="1"/>
  <c r="H67" i="82"/>
  <c r="I67" i="82" s="1"/>
  <c r="J67" i="82" s="1"/>
  <c r="H66" i="82"/>
  <c r="I66" i="82" s="1"/>
  <c r="J66" i="82" s="1"/>
  <c r="H65" i="82"/>
  <c r="I65" i="82" s="1"/>
  <c r="J65" i="82" s="1"/>
  <c r="H64" i="82"/>
  <c r="I64" i="82" s="1"/>
  <c r="J64" i="82" s="1"/>
  <c r="H63" i="82"/>
  <c r="I63" i="82" s="1"/>
  <c r="J63" i="82" s="1"/>
  <c r="H62" i="82"/>
  <c r="I62" i="82" s="1"/>
  <c r="J62" i="82" s="1"/>
  <c r="H61" i="82"/>
  <c r="I61" i="82" s="1"/>
  <c r="J61" i="82" s="1"/>
  <c r="H60" i="82"/>
  <c r="I60" i="82" s="1"/>
  <c r="J60" i="82" s="1"/>
  <c r="H59" i="82"/>
  <c r="I59" i="82" s="1"/>
  <c r="J59" i="82" s="1"/>
  <c r="H58" i="82"/>
  <c r="I58" i="82" s="1"/>
  <c r="J58" i="82" s="1"/>
  <c r="H57" i="82"/>
  <c r="I57" i="82" s="1"/>
  <c r="J57" i="82" s="1"/>
  <c r="H56" i="82"/>
  <c r="I56" i="82" s="1"/>
  <c r="J56" i="82" s="1"/>
  <c r="H55" i="82"/>
  <c r="I55" i="82" s="1"/>
  <c r="J55" i="82" s="1"/>
  <c r="H54" i="82"/>
  <c r="I54" i="82" s="1"/>
  <c r="J54" i="82" s="1"/>
  <c r="H53" i="82"/>
  <c r="I53" i="82" s="1"/>
  <c r="J53" i="82" s="1"/>
  <c r="H52" i="82"/>
  <c r="I52" i="82" s="1"/>
  <c r="J52" i="82" s="1"/>
  <c r="H51" i="82"/>
  <c r="I51" i="82" s="1"/>
  <c r="J51" i="82" s="1"/>
  <c r="H50" i="82"/>
  <c r="I50" i="82" s="1"/>
  <c r="J50" i="82" s="1"/>
  <c r="H49" i="82"/>
  <c r="I49" i="82" s="1"/>
  <c r="J49" i="82" s="1"/>
  <c r="H48" i="82"/>
  <c r="I48" i="82" s="1"/>
  <c r="J48" i="82" s="1"/>
  <c r="H47" i="82"/>
  <c r="I47" i="82" s="1"/>
  <c r="J47" i="82" s="1"/>
  <c r="H46" i="82"/>
  <c r="I46" i="82" s="1"/>
  <c r="J46" i="82" s="1"/>
  <c r="H45" i="82"/>
  <c r="I45" i="82" s="1"/>
  <c r="J45" i="82" s="1"/>
  <c r="H44" i="82"/>
  <c r="I44" i="82" s="1"/>
  <c r="J44" i="82" s="1"/>
  <c r="H43" i="82"/>
  <c r="I43" i="82" s="1"/>
  <c r="J43" i="82" s="1"/>
  <c r="H42" i="82"/>
  <c r="I42" i="82" s="1"/>
  <c r="J42" i="82" s="1"/>
  <c r="H41" i="82"/>
  <c r="I41" i="82" s="1"/>
  <c r="J41" i="82" s="1"/>
  <c r="H40" i="82"/>
  <c r="I40" i="82" s="1"/>
  <c r="J40" i="82" s="1"/>
  <c r="H39" i="82"/>
  <c r="I39" i="82" s="1"/>
  <c r="J39" i="82" s="1"/>
  <c r="H38" i="82"/>
  <c r="I38" i="82" s="1"/>
  <c r="J38" i="82" s="1"/>
  <c r="H37" i="82"/>
  <c r="I37" i="82" s="1"/>
  <c r="J37" i="82" s="1"/>
  <c r="H36" i="82"/>
  <c r="I36" i="82" s="1"/>
  <c r="J36" i="82" s="1"/>
  <c r="H35" i="82"/>
  <c r="I35" i="82" s="1"/>
  <c r="J35" i="82" s="1"/>
  <c r="H34" i="82"/>
  <c r="I34" i="82" s="1"/>
  <c r="J34" i="82" s="1"/>
  <c r="H33" i="82"/>
  <c r="I33" i="82" s="1"/>
  <c r="J33" i="82" s="1"/>
  <c r="H32" i="82"/>
  <c r="I32" i="82" s="1"/>
  <c r="J32" i="82" s="1"/>
  <c r="H31" i="82"/>
  <c r="I31" i="82" s="1"/>
  <c r="J31" i="82" s="1"/>
  <c r="H30" i="82"/>
  <c r="I30" i="82" s="1"/>
  <c r="J30" i="82" s="1"/>
  <c r="H29" i="82"/>
  <c r="I29" i="82" s="1"/>
  <c r="J29" i="82" s="1"/>
  <c r="H28" i="82"/>
  <c r="I28" i="82" s="1"/>
  <c r="J28" i="82" s="1"/>
  <c r="H27" i="82"/>
  <c r="I27" i="82" s="1"/>
  <c r="J27" i="82" s="1"/>
  <c r="H26" i="82"/>
  <c r="I26" i="82" s="1"/>
  <c r="J26" i="82" s="1"/>
  <c r="H25" i="82"/>
  <c r="I25" i="82" s="1"/>
  <c r="J25" i="82" s="1"/>
  <c r="H24" i="82"/>
  <c r="I24" i="82" s="1"/>
  <c r="J24" i="82" s="1"/>
  <c r="H23" i="82"/>
  <c r="I23" i="82" s="1"/>
  <c r="J23" i="82" s="1"/>
  <c r="H22" i="82"/>
  <c r="I22" i="82" s="1"/>
  <c r="J22" i="82" s="1"/>
  <c r="H21" i="82"/>
  <c r="I21" i="82" s="1"/>
  <c r="J21" i="82" s="1"/>
  <c r="H20" i="82"/>
  <c r="I20" i="82" s="1"/>
  <c r="J20" i="82" s="1"/>
  <c r="H19" i="82"/>
  <c r="I19" i="82" s="1"/>
  <c r="J19" i="82" s="1"/>
  <c r="H18" i="82"/>
  <c r="I18" i="82" s="1"/>
  <c r="J18" i="82" s="1"/>
  <c r="H17" i="82"/>
  <c r="I17" i="82" s="1"/>
  <c r="J17" i="82" s="1"/>
  <c r="H16" i="82"/>
  <c r="I16" i="82" s="1"/>
  <c r="J16" i="82" s="1"/>
  <c r="H15" i="82"/>
  <c r="I15" i="82" s="1"/>
  <c r="J15" i="82" s="1"/>
  <c r="H14" i="82"/>
  <c r="I14" i="82" s="1"/>
  <c r="J14" i="82" s="1"/>
  <c r="H13" i="82"/>
  <c r="I13" i="82" s="1"/>
  <c r="J13" i="82" s="1"/>
  <c r="H12" i="82"/>
  <c r="I12" i="82" s="1"/>
  <c r="J12" i="82" s="1"/>
  <c r="H11" i="82"/>
  <c r="I11" i="82" s="1"/>
  <c r="J11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" i="82"/>
  <c r="I6" i="82" s="1"/>
  <c r="J6" i="82" s="1"/>
  <c r="H5" i="82"/>
  <c r="I5" i="82" s="1"/>
  <c r="J5" i="82" s="1"/>
  <c r="K5" i="82" s="1"/>
  <c r="M23" i="81"/>
  <c r="U23" i="81" s="1"/>
  <c r="M22" i="81"/>
  <c r="U22" i="81" s="1"/>
  <c r="M21" i="81"/>
  <c r="U21" i="81" s="1"/>
  <c r="M20" i="81"/>
  <c r="U20" i="81" s="1"/>
  <c r="M19" i="81"/>
  <c r="U19" i="81" s="1"/>
  <c r="M18" i="81"/>
  <c r="U18" i="81" s="1"/>
  <c r="M17" i="81"/>
  <c r="U17" i="81" s="1"/>
  <c r="M16" i="81"/>
  <c r="U16" i="81" s="1"/>
  <c r="M15" i="81"/>
  <c r="U15" i="81" s="1"/>
  <c r="M14" i="81"/>
  <c r="U14" i="81" s="1"/>
  <c r="M13" i="81"/>
  <c r="U13" i="81" s="1"/>
  <c r="M12" i="81"/>
  <c r="U12" i="81" s="1"/>
  <c r="M11" i="81"/>
  <c r="U11" i="81" s="1"/>
  <c r="M10" i="81"/>
  <c r="U10" i="81" s="1"/>
  <c r="M9" i="81"/>
  <c r="U9" i="81" s="1"/>
  <c r="M8" i="81"/>
  <c r="U8" i="81" s="1"/>
  <c r="M7" i="81"/>
  <c r="U7" i="81" s="1"/>
  <c r="M6" i="81"/>
  <c r="U6" i="81" s="1"/>
  <c r="M5" i="81"/>
  <c r="U5" i="81" s="1"/>
  <c r="X5" i="81" s="1"/>
  <c r="M23" i="80"/>
  <c r="U23" i="80" s="1"/>
  <c r="M22" i="80"/>
  <c r="U22" i="80" s="1"/>
  <c r="M21" i="80"/>
  <c r="U21" i="80" s="1"/>
  <c r="M20" i="80"/>
  <c r="U20" i="80" s="1"/>
  <c r="M19" i="80"/>
  <c r="U19" i="80" s="1"/>
  <c r="M18" i="80"/>
  <c r="U18" i="80" s="1"/>
  <c r="M17" i="80"/>
  <c r="U17" i="80" s="1"/>
  <c r="M16" i="80"/>
  <c r="U16" i="80" s="1"/>
  <c r="M15" i="80"/>
  <c r="U15" i="80" s="1"/>
  <c r="M14" i="80"/>
  <c r="U14" i="80" s="1"/>
  <c r="M13" i="80"/>
  <c r="U13" i="80" s="1"/>
  <c r="M12" i="80"/>
  <c r="U12" i="80" s="1"/>
  <c r="M11" i="80"/>
  <c r="U11" i="80" s="1"/>
  <c r="M10" i="80"/>
  <c r="U10" i="80" s="1"/>
  <c r="M9" i="80"/>
  <c r="U9" i="80" s="1"/>
  <c r="M8" i="80"/>
  <c r="U8" i="80" s="1"/>
  <c r="M7" i="80"/>
  <c r="U7" i="80" s="1"/>
  <c r="M6" i="80"/>
  <c r="U6" i="80" s="1"/>
  <c r="M5" i="80"/>
  <c r="U5" i="80" s="1"/>
  <c r="X5" i="80" s="1"/>
  <c r="M23" i="79"/>
  <c r="U23" i="79" s="1"/>
  <c r="M22" i="79"/>
  <c r="U22" i="79" s="1"/>
  <c r="M21" i="79"/>
  <c r="U21" i="79" s="1"/>
  <c r="M20" i="79"/>
  <c r="U20" i="79" s="1"/>
  <c r="M19" i="79"/>
  <c r="U19" i="79" s="1"/>
  <c r="M18" i="79"/>
  <c r="U18" i="79" s="1"/>
  <c r="M17" i="79"/>
  <c r="U17" i="79" s="1"/>
  <c r="M16" i="79"/>
  <c r="U16" i="79" s="1"/>
  <c r="M15" i="79"/>
  <c r="U15" i="79" s="1"/>
  <c r="M14" i="79"/>
  <c r="U14" i="79" s="1"/>
  <c r="M13" i="79"/>
  <c r="U13" i="79" s="1"/>
  <c r="M12" i="79"/>
  <c r="U12" i="79" s="1"/>
  <c r="M11" i="79"/>
  <c r="U11" i="79" s="1"/>
  <c r="M10" i="79"/>
  <c r="U10" i="79" s="1"/>
  <c r="M9" i="79"/>
  <c r="U9" i="79" s="1"/>
  <c r="M8" i="79"/>
  <c r="U8" i="79" s="1"/>
  <c r="M7" i="79"/>
  <c r="U7" i="79" s="1"/>
  <c r="M6" i="79"/>
  <c r="U6" i="79" s="1"/>
  <c r="M5" i="79"/>
  <c r="U5" i="79" s="1"/>
  <c r="X5" i="79" s="1"/>
  <c r="H23" i="79"/>
  <c r="I23" i="79" s="1"/>
  <c r="J23" i="79" s="1"/>
  <c r="H22" i="79"/>
  <c r="I22" i="79" s="1"/>
  <c r="J22" i="79" s="1"/>
  <c r="H21" i="79"/>
  <c r="I21" i="79" s="1"/>
  <c r="J21" i="79" s="1"/>
  <c r="H20" i="79"/>
  <c r="I20" i="79" s="1"/>
  <c r="J20" i="79" s="1"/>
  <c r="H19" i="79"/>
  <c r="I19" i="79" s="1"/>
  <c r="J19" i="79" s="1"/>
  <c r="H18" i="79"/>
  <c r="I18" i="79" s="1"/>
  <c r="J18" i="79" s="1"/>
  <c r="H17" i="79"/>
  <c r="I17" i="79" s="1"/>
  <c r="J17" i="79" s="1"/>
  <c r="H16" i="79"/>
  <c r="I16" i="79" s="1"/>
  <c r="J16" i="79" s="1"/>
  <c r="H15" i="79"/>
  <c r="I15" i="79" s="1"/>
  <c r="J15" i="79" s="1"/>
  <c r="H14" i="79"/>
  <c r="I14" i="79" s="1"/>
  <c r="J14" i="79" s="1"/>
  <c r="H13" i="79"/>
  <c r="I13" i="79" s="1"/>
  <c r="J13" i="79" s="1"/>
  <c r="H12" i="79"/>
  <c r="I12" i="79" s="1"/>
  <c r="J12" i="79" s="1"/>
  <c r="H11" i="79"/>
  <c r="I11" i="79" s="1"/>
  <c r="J11" i="79" s="1"/>
  <c r="H10" i="79"/>
  <c r="I10" i="79" s="1"/>
  <c r="J10" i="79" s="1"/>
  <c r="H9" i="79"/>
  <c r="I9" i="79" s="1"/>
  <c r="J9" i="79" s="1"/>
  <c r="H8" i="79"/>
  <c r="I8" i="79" s="1"/>
  <c r="J8" i="79" s="1"/>
  <c r="H7" i="79"/>
  <c r="I7" i="79" s="1"/>
  <c r="J7" i="79" s="1"/>
  <c r="H6" i="79"/>
  <c r="I6" i="79" s="1"/>
  <c r="J6" i="79" s="1"/>
  <c r="H5" i="79"/>
  <c r="I5" i="79" s="1"/>
  <c r="J5" i="79" s="1"/>
  <c r="K5" i="79" s="1"/>
  <c r="M23" i="78"/>
  <c r="U23" i="78" s="1"/>
  <c r="M22" i="78"/>
  <c r="U22" i="78" s="1"/>
  <c r="M21" i="78"/>
  <c r="U21" i="78" s="1"/>
  <c r="M20" i="78"/>
  <c r="U20" i="78" s="1"/>
  <c r="M19" i="78"/>
  <c r="U19" i="78" s="1"/>
  <c r="M18" i="78"/>
  <c r="U18" i="78" s="1"/>
  <c r="M17" i="78"/>
  <c r="U17" i="78" s="1"/>
  <c r="M16" i="78"/>
  <c r="U16" i="78" s="1"/>
  <c r="M15" i="78"/>
  <c r="U15" i="78" s="1"/>
  <c r="M14" i="78"/>
  <c r="U14" i="78" s="1"/>
  <c r="M13" i="78"/>
  <c r="U13" i="78" s="1"/>
  <c r="M12" i="78"/>
  <c r="U12" i="78" s="1"/>
  <c r="M11" i="78"/>
  <c r="U11" i="78" s="1"/>
  <c r="M10" i="78"/>
  <c r="U10" i="78" s="1"/>
  <c r="M9" i="78"/>
  <c r="U9" i="78" s="1"/>
  <c r="M8" i="78"/>
  <c r="U8" i="78" s="1"/>
  <c r="M7" i="78"/>
  <c r="U7" i="78" s="1"/>
  <c r="M6" i="78"/>
  <c r="U6" i="78" s="1"/>
  <c r="M5" i="78"/>
  <c r="U5" i="78" s="1"/>
  <c r="X5" i="78" s="1"/>
  <c r="H23" i="78"/>
  <c r="I23" i="78" s="1"/>
  <c r="J23" i="78" s="1"/>
  <c r="H22" i="78"/>
  <c r="I22" i="78" s="1"/>
  <c r="J22" i="78" s="1"/>
  <c r="H21" i="78"/>
  <c r="I21" i="78" s="1"/>
  <c r="J21" i="78" s="1"/>
  <c r="H20" i="78"/>
  <c r="I20" i="78" s="1"/>
  <c r="J20" i="78" s="1"/>
  <c r="H19" i="78"/>
  <c r="I19" i="78" s="1"/>
  <c r="J19" i="78" s="1"/>
  <c r="H18" i="78"/>
  <c r="I18" i="78" s="1"/>
  <c r="J18" i="78" s="1"/>
  <c r="H17" i="78"/>
  <c r="I17" i="78" s="1"/>
  <c r="J17" i="78" s="1"/>
  <c r="H16" i="78"/>
  <c r="I16" i="78" s="1"/>
  <c r="J16" i="78" s="1"/>
  <c r="H15" i="78"/>
  <c r="I15" i="78" s="1"/>
  <c r="J15" i="78" s="1"/>
  <c r="H14" i="78"/>
  <c r="I14" i="78" s="1"/>
  <c r="J14" i="78" s="1"/>
  <c r="H13" i="78"/>
  <c r="I13" i="78" s="1"/>
  <c r="J13" i="78" s="1"/>
  <c r="H12" i="78"/>
  <c r="I12" i="78" s="1"/>
  <c r="J12" i="78" s="1"/>
  <c r="H11" i="78"/>
  <c r="I11" i="78" s="1"/>
  <c r="J11" i="78" s="1"/>
  <c r="H10" i="78"/>
  <c r="I10" i="78" s="1"/>
  <c r="J10" i="78" s="1"/>
  <c r="H9" i="78"/>
  <c r="I9" i="78" s="1"/>
  <c r="J9" i="78" s="1"/>
  <c r="H8" i="78"/>
  <c r="I8" i="78" s="1"/>
  <c r="J8" i="78" s="1"/>
  <c r="H7" i="78"/>
  <c r="I7" i="78" s="1"/>
  <c r="J7" i="78" s="1"/>
  <c r="H6" i="78"/>
  <c r="I6" i="78" s="1"/>
  <c r="J6" i="78" s="1"/>
  <c r="H5" i="78"/>
  <c r="I5" i="78" s="1"/>
  <c r="J5" i="78" s="1"/>
  <c r="K5" i="78" s="1"/>
  <c r="M23" i="77"/>
  <c r="U23" i="77" s="1"/>
  <c r="M22" i="77"/>
  <c r="U22" i="77" s="1"/>
  <c r="M21" i="77"/>
  <c r="U21" i="77" s="1"/>
  <c r="M20" i="77"/>
  <c r="U20" i="77" s="1"/>
  <c r="M19" i="77"/>
  <c r="U19" i="77" s="1"/>
  <c r="M18" i="77"/>
  <c r="U18" i="77" s="1"/>
  <c r="M17" i="77"/>
  <c r="U17" i="77" s="1"/>
  <c r="M16" i="77"/>
  <c r="U16" i="77" s="1"/>
  <c r="M15" i="77"/>
  <c r="U15" i="77" s="1"/>
  <c r="M14" i="77"/>
  <c r="U14" i="77" s="1"/>
  <c r="M13" i="77"/>
  <c r="U13" i="77" s="1"/>
  <c r="M12" i="77"/>
  <c r="U12" i="77" s="1"/>
  <c r="M11" i="77"/>
  <c r="U11" i="77" s="1"/>
  <c r="M10" i="77"/>
  <c r="U10" i="77" s="1"/>
  <c r="M9" i="77"/>
  <c r="U9" i="77" s="1"/>
  <c r="M8" i="77"/>
  <c r="U8" i="77" s="1"/>
  <c r="M7" i="77"/>
  <c r="U7" i="77" s="1"/>
  <c r="M6" i="77"/>
  <c r="U6" i="77" s="1"/>
  <c r="M5" i="77"/>
  <c r="U5" i="77" s="1"/>
  <c r="X5" i="77" s="1"/>
  <c r="M23" i="76"/>
  <c r="U23" i="76" s="1"/>
  <c r="M22" i="76"/>
  <c r="U22" i="76" s="1"/>
  <c r="M21" i="76"/>
  <c r="U21" i="76" s="1"/>
  <c r="M20" i="76"/>
  <c r="U20" i="76" s="1"/>
  <c r="M19" i="76"/>
  <c r="U19" i="76" s="1"/>
  <c r="M18" i="76"/>
  <c r="U18" i="76" s="1"/>
  <c r="M17" i="76"/>
  <c r="U17" i="76" s="1"/>
  <c r="M16" i="76"/>
  <c r="U16" i="76" s="1"/>
  <c r="M15" i="76"/>
  <c r="U15" i="76" s="1"/>
  <c r="M14" i="76"/>
  <c r="U14" i="76" s="1"/>
  <c r="M13" i="76"/>
  <c r="U13" i="76" s="1"/>
  <c r="M12" i="76"/>
  <c r="U12" i="76" s="1"/>
  <c r="M11" i="76"/>
  <c r="U11" i="76" s="1"/>
  <c r="M10" i="76"/>
  <c r="U10" i="76" s="1"/>
  <c r="M9" i="76"/>
  <c r="U9" i="76" s="1"/>
  <c r="M8" i="76"/>
  <c r="U8" i="76" s="1"/>
  <c r="M7" i="76"/>
  <c r="U7" i="76" s="1"/>
  <c r="M6" i="76"/>
  <c r="U6" i="76" s="1"/>
  <c r="M5" i="76"/>
  <c r="U5" i="76" s="1"/>
  <c r="X5" i="76" s="1"/>
  <c r="M23" i="75"/>
  <c r="U23" i="75" s="1"/>
  <c r="M22" i="75"/>
  <c r="U22" i="75" s="1"/>
  <c r="M21" i="75"/>
  <c r="U21" i="75" s="1"/>
  <c r="M20" i="75"/>
  <c r="U20" i="75" s="1"/>
  <c r="M19" i="75"/>
  <c r="U19" i="75" s="1"/>
  <c r="M18" i="75"/>
  <c r="U18" i="75" s="1"/>
  <c r="M17" i="75"/>
  <c r="U17" i="75" s="1"/>
  <c r="M16" i="75"/>
  <c r="U16" i="75" s="1"/>
  <c r="M15" i="75"/>
  <c r="U15" i="75" s="1"/>
  <c r="M14" i="75"/>
  <c r="U14" i="75" s="1"/>
  <c r="M13" i="75"/>
  <c r="U13" i="75" s="1"/>
  <c r="M12" i="75"/>
  <c r="U12" i="75" s="1"/>
  <c r="M11" i="75"/>
  <c r="U11" i="75" s="1"/>
  <c r="M10" i="75"/>
  <c r="U10" i="75" s="1"/>
  <c r="M9" i="75"/>
  <c r="U9" i="75" s="1"/>
  <c r="M8" i="75"/>
  <c r="U8" i="75" s="1"/>
  <c r="M7" i="75"/>
  <c r="U7" i="75" s="1"/>
  <c r="M6" i="75"/>
  <c r="U6" i="75" s="1"/>
  <c r="M5" i="75"/>
  <c r="U5" i="75" s="1"/>
  <c r="X5" i="75" s="1"/>
  <c r="H23" i="75"/>
  <c r="I23" i="75" s="1"/>
  <c r="J23" i="75" s="1"/>
  <c r="H22" i="75"/>
  <c r="I22" i="75" s="1"/>
  <c r="J22" i="75" s="1"/>
  <c r="H21" i="75"/>
  <c r="I21" i="75" s="1"/>
  <c r="J21" i="75" s="1"/>
  <c r="H20" i="75"/>
  <c r="I20" i="75" s="1"/>
  <c r="J20" i="75" s="1"/>
  <c r="H19" i="75"/>
  <c r="I19" i="75" s="1"/>
  <c r="J19" i="75" s="1"/>
  <c r="H18" i="75"/>
  <c r="I18" i="75" s="1"/>
  <c r="J18" i="75" s="1"/>
  <c r="H17" i="75"/>
  <c r="I17" i="75" s="1"/>
  <c r="J17" i="75" s="1"/>
  <c r="H16" i="75"/>
  <c r="I16" i="75" s="1"/>
  <c r="J16" i="75" s="1"/>
  <c r="H15" i="75"/>
  <c r="I15" i="75" s="1"/>
  <c r="J15" i="75" s="1"/>
  <c r="H14" i="75"/>
  <c r="I14" i="75" s="1"/>
  <c r="J14" i="75" s="1"/>
  <c r="H13" i="75"/>
  <c r="I13" i="75" s="1"/>
  <c r="J13" i="75" s="1"/>
  <c r="H12" i="75"/>
  <c r="I12" i="75" s="1"/>
  <c r="J12" i="75" s="1"/>
  <c r="H11" i="75"/>
  <c r="I11" i="75" s="1"/>
  <c r="J11" i="75" s="1"/>
  <c r="H10" i="75"/>
  <c r="I10" i="75" s="1"/>
  <c r="J10" i="75" s="1"/>
  <c r="H9" i="75"/>
  <c r="I9" i="75" s="1"/>
  <c r="J9" i="75" s="1"/>
  <c r="H8" i="75"/>
  <c r="I8" i="75" s="1"/>
  <c r="J8" i="75" s="1"/>
  <c r="H7" i="75"/>
  <c r="I7" i="75" s="1"/>
  <c r="J7" i="75" s="1"/>
  <c r="H6" i="75"/>
  <c r="I6" i="75" s="1"/>
  <c r="J6" i="75" s="1"/>
  <c r="H5" i="75"/>
  <c r="I5" i="75" s="1"/>
  <c r="J5" i="75" s="1"/>
  <c r="K5" i="75" s="1"/>
  <c r="M23" i="74"/>
  <c r="U23" i="74" s="1"/>
  <c r="M22" i="74"/>
  <c r="U22" i="74" s="1"/>
  <c r="M21" i="74"/>
  <c r="U21" i="74" s="1"/>
  <c r="M20" i="74"/>
  <c r="U20" i="74" s="1"/>
  <c r="M19" i="74"/>
  <c r="U19" i="74" s="1"/>
  <c r="M18" i="74"/>
  <c r="U18" i="74" s="1"/>
  <c r="M17" i="74"/>
  <c r="U17" i="74" s="1"/>
  <c r="M16" i="74"/>
  <c r="U16" i="74" s="1"/>
  <c r="M15" i="74"/>
  <c r="U15" i="74" s="1"/>
  <c r="M14" i="74"/>
  <c r="U14" i="74" s="1"/>
  <c r="M13" i="74"/>
  <c r="U13" i="74" s="1"/>
  <c r="M12" i="74"/>
  <c r="U12" i="74" s="1"/>
  <c r="M11" i="74"/>
  <c r="U11" i="74" s="1"/>
  <c r="M10" i="74"/>
  <c r="U10" i="74" s="1"/>
  <c r="M9" i="74"/>
  <c r="U9" i="74" s="1"/>
  <c r="M8" i="74"/>
  <c r="U8" i="74" s="1"/>
  <c r="M7" i="74"/>
  <c r="U7" i="74" s="1"/>
  <c r="M6" i="74"/>
  <c r="U6" i="74" s="1"/>
  <c r="M5" i="74"/>
  <c r="U5" i="74" s="1"/>
  <c r="X5" i="74" s="1"/>
  <c r="H23" i="74"/>
  <c r="I23" i="74" s="1"/>
  <c r="J23" i="74" s="1"/>
  <c r="H22" i="74"/>
  <c r="I22" i="74" s="1"/>
  <c r="J22" i="74" s="1"/>
  <c r="H21" i="74"/>
  <c r="I21" i="74" s="1"/>
  <c r="J21" i="74" s="1"/>
  <c r="H20" i="74"/>
  <c r="I20" i="74" s="1"/>
  <c r="J20" i="74" s="1"/>
  <c r="H19" i="74"/>
  <c r="I19" i="74" s="1"/>
  <c r="J19" i="74" s="1"/>
  <c r="H18" i="74"/>
  <c r="I18" i="74" s="1"/>
  <c r="J18" i="74" s="1"/>
  <c r="H17" i="74"/>
  <c r="I17" i="74" s="1"/>
  <c r="J17" i="74" s="1"/>
  <c r="H16" i="74"/>
  <c r="I16" i="74" s="1"/>
  <c r="J16" i="74" s="1"/>
  <c r="H15" i="74"/>
  <c r="I15" i="74" s="1"/>
  <c r="J15" i="74" s="1"/>
  <c r="H14" i="74"/>
  <c r="I14" i="74" s="1"/>
  <c r="J14" i="74" s="1"/>
  <c r="H13" i="74"/>
  <c r="I13" i="74" s="1"/>
  <c r="J13" i="74" s="1"/>
  <c r="H12" i="74"/>
  <c r="I12" i="74" s="1"/>
  <c r="J12" i="74" s="1"/>
  <c r="H11" i="74"/>
  <c r="I11" i="74" s="1"/>
  <c r="J11" i="74" s="1"/>
  <c r="H10" i="74"/>
  <c r="I10" i="74" s="1"/>
  <c r="J10" i="74" s="1"/>
  <c r="H9" i="74"/>
  <c r="I9" i="74" s="1"/>
  <c r="J9" i="74" s="1"/>
  <c r="H8" i="74"/>
  <c r="I8" i="74" s="1"/>
  <c r="J8" i="74" s="1"/>
  <c r="H7" i="74"/>
  <c r="I7" i="74" s="1"/>
  <c r="J7" i="74" s="1"/>
  <c r="H6" i="74"/>
  <c r="I6" i="74" s="1"/>
  <c r="J6" i="74" s="1"/>
  <c r="H5" i="74"/>
  <c r="I5" i="74" s="1"/>
  <c r="J5" i="74" s="1"/>
  <c r="K5" i="74" s="1"/>
  <c r="M23" i="73"/>
  <c r="U23" i="73" s="1"/>
  <c r="M22" i="73"/>
  <c r="U22" i="73" s="1"/>
  <c r="M21" i="73"/>
  <c r="U21" i="73" s="1"/>
  <c r="M20" i="73"/>
  <c r="U20" i="73" s="1"/>
  <c r="M19" i="73"/>
  <c r="U19" i="73" s="1"/>
  <c r="M18" i="73"/>
  <c r="U18" i="73" s="1"/>
  <c r="M17" i="73"/>
  <c r="U17" i="73" s="1"/>
  <c r="M16" i="73"/>
  <c r="U16" i="73" s="1"/>
  <c r="M15" i="73"/>
  <c r="U15" i="73" s="1"/>
  <c r="M14" i="73"/>
  <c r="U14" i="73" s="1"/>
  <c r="M13" i="73"/>
  <c r="U13" i="73" s="1"/>
  <c r="M12" i="73"/>
  <c r="U12" i="73" s="1"/>
  <c r="M11" i="73"/>
  <c r="U11" i="73" s="1"/>
  <c r="M10" i="73"/>
  <c r="U10" i="73" s="1"/>
  <c r="M9" i="73"/>
  <c r="U9" i="73" s="1"/>
  <c r="M8" i="73"/>
  <c r="U8" i="73" s="1"/>
  <c r="M7" i="73"/>
  <c r="U7" i="73" s="1"/>
  <c r="M6" i="73"/>
  <c r="U6" i="73" s="1"/>
  <c r="M5" i="73"/>
  <c r="U5" i="73" s="1"/>
  <c r="X5" i="73" s="1"/>
  <c r="M23" i="72"/>
  <c r="U23" i="72" s="1"/>
  <c r="M22" i="72"/>
  <c r="U22" i="72" s="1"/>
  <c r="M21" i="72"/>
  <c r="U21" i="72" s="1"/>
  <c r="M20" i="72"/>
  <c r="U20" i="72" s="1"/>
  <c r="M19" i="72"/>
  <c r="U19" i="72" s="1"/>
  <c r="M18" i="72"/>
  <c r="U18" i="72" s="1"/>
  <c r="M17" i="72"/>
  <c r="U17" i="72" s="1"/>
  <c r="M16" i="72"/>
  <c r="U16" i="72" s="1"/>
  <c r="M15" i="72"/>
  <c r="U15" i="72" s="1"/>
  <c r="M14" i="72"/>
  <c r="U14" i="72" s="1"/>
  <c r="M13" i="72"/>
  <c r="U13" i="72" s="1"/>
  <c r="M12" i="72"/>
  <c r="U12" i="72" s="1"/>
  <c r="M11" i="72"/>
  <c r="U11" i="72" s="1"/>
  <c r="M10" i="72"/>
  <c r="U10" i="72" s="1"/>
  <c r="M9" i="72"/>
  <c r="U9" i="72" s="1"/>
  <c r="M8" i="72"/>
  <c r="U8" i="72" s="1"/>
  <c r="M7" i="72"/>
  <c r="U7" i="72" s="1"/>
  <c r="M6" i="72"/>
  <c r="U6" i="72" s="1"/>
  <c r="M5" i="72"/>
  <c r="U5" i="72" s="1"/>
  <c r="X5" i="72" s="1"/>
  <c r="M23" i="71"/>
  <c r="U23" i="71" s="1"/>
  <c r="M22" i="71"/>
  <c r="U22" i="71" s="1"/>
  <c r="M21" i="71"/>
  <c r="U21" i="71" s="1"/>
  <c r="M20" i="71"/>
  <c r="U20" i="71" s="1"/>
  <c r="M19" i="71"/>
  <c r="U19" i="71" s="1"/>
  <c r="M18" i="71"/>
  <c r="U18" i="71" s="1"/>
  <c r="M17" i="71"/>
  <c r="U17" i="71" s="1"/>
  <c r="M16" i="71"/>
  <c r="U16" i="71" s="1"/>
  <c r="M15" i="71"/>
  <c r="U15" i="71" s="1"/>
  <c r="M14" i="71"/>
  <c r="U14" i="71" s="1"/>
  <c r="M13" i="71"/>
  <c r="U13" i="71" s="1"/>
  <c r="M12" i="71"/>
  <c r="U12" i="71" s="1"/>
  <c r="M11" i="71"/>
  <c r="U11" i="71" s="1"/>
  <c r="M10" i="71"/>
  <c r="U10" i="71" s="1"/>
  <c r="M9" i="71"/>
  <c r="U9" i="71" s="1"/>
  <c r="M8" i="71"/>
  <c r="U8" i="71" s="1"/>
  <c r="M7" i="71"/>
  <c r="U7" i="71" s="1"/>
  <c r="M6" i="71"/>
  <c r="U6" i="71" s="1"/>
  <c r="M5" i="71"/>
  <c r="U5" i="71" s="1"/>
  <c r="X5" i="71" s="1"/>
  <c r="H23" i="71"/>
  <c r="I23" i="71" s="1"/>
  <c r="J23" i="71" s="1"/>
  <c r="H22" i="71"/>
  <c r="I22" i="71" s="1"/>
  <c r="J22" i="71" s="1"/>
  <c r="H21" i="71"/>
  <c r="I21" i="71" s="1"/>
  <c r="J21" i="71" s="1"/>
  <c r="H20" i="71"/>
  <c r="I20" i="71" s="1"/>
  <c r="J20" i="71" s="1"/>
  <c r="H19" i="71"/>
  <c r="I19" i="71" s="1"/>
  <c r="J19" i="71" s="1"/>
  <c r="H18" i="71"/>
  <c r="I18" i="71" s="1"/>
  <c r="J18" i="71" s="1"/>
  <c r="H17" i="71"/>
  <c r="I17" i="71" s="1"/>
  <c r="J17" i="71" s="1"/>
  <c r="H16" i="71"/>
  <c r="I16" i="71" s="1"/>
  <c r="J16" i="71" s="1"/>
  <c r="H15" i="71"/>
  <c r="I15" i="71" s="1"/>
  <c r="J15" i="71" s="1"/>
  <c r="H14" i="71"/>
  <c r="I14" i="71" s="1"/>
  <c r="J14" i="71" s="1"/>
  <c r="H13" i="71"/>
  <c r="I13" i="71" s="1"/>
  <c r="J13" i="71" s="1"/>
  <c r="H12" i="71"/>
  <c r="I12" i="71" s="1"/>
  <c r="J12" i="71" s="1"/>
  <c r="H11" i="71"/>
  <c r="I11" i="71" s="1"/>
  <c r="J11" i="71" s="1"/>
  <c r="H10" i="71"/>
  <c r="I10" i="71" s="1"/>
  <c r="J10" i="71" s="1"/>
  <c r="H9" i="71"/>
  <c r="I9" i="71" s="1"/>
  <c r="J9" i="71" s="1"/>
  <c r="H8" i="71"/>
  <c r="I8" i="71" s="1"/>
  <c r="J8" i="71" s="1"/>
  <c r="H7" i="71"/>
  <c r="I7" i="71" s="1"/>
  <c r="J7" i="71" s="1"/>
  <c r="H6" i="71"/>
  <c r="I6" i="71" s="1"/>
  <c r="J6" i="71" s="1"/>
  <c r="H5" i="71"/>
  <c r="I5" i="71" s="1"/>
  <c r="J5" i="71" s="1"/>
  <c r="K5" i="71" s="1"/>
  <c r="M23" i="70"/>
  <c r="U23" i="70" s="1"/>
  <c r="M22" i="70"/>
  <c r="U22" i="70" s="1"/>
  <c r="M21" i="70"/>
  <c r="U21" i="70" s="1"/>
  <c r="M20" i="70"/>
  <c r="U20" i="70" s="1"/>
  <c r="M19" i="70"/>
  <c r="U19" i="70" s="1"/>
  <c r="M18" i="70"/>
  <c r="U18" i="70" s="1"/>
  <c r="M17" i="70"/>
  <c r="U17" i="70" s="1"/>
  <c r="M16" i="70"/>
  <c r="U16" i="70" s="1"/>
  <c r="M15" i="70"/>
  <c r="U15" i="70" s="1"/>
  <c r="M14" i="70"/>
  <c r="U14" i="70" s="1"/>
  <c r="M13" i="70"/>
  <c r="U13" i="70" s="1"/>
  <c r="M12" i="70"/>
  <c r="U12" i="70" s="1"/>
  <c r="M11" i="70"/>
  <c r="U11" i="70" s="1"/>
  <c r="M10" i="70"/>
  <c r="U10" i="70" s="1"/>
  <c r="M9" i="70"/>
  <c r="U9" i="70" s="1"/>
  <c r="M8" i="70"/>
  <c r="U8" i="70" s="1"/>
  <c r="M7" i="70"/>
  <c r="U7" i="70" s="1"/>
  <c r="M6" i="70"/>
  <c r="U6" i="70" s="1"/>
  <c r="M5" i="70"/>
  <c r="U5" i="70" s="1"/>
  <c r="X5" i="70" s="1"/>
  <c r="H23" i="70"/>
  <c r="I23" i="70" s="1"/>
  <c r="J23" i="70" s="1"/>
  <c r="H22" i="70"/>
  <c r="I22" i="70" s="1"/>
  <c r="J22" i="70" s="1"/>
  <c r="H21" i="70"/>
  <c r="I21" i="70" s="1"/>
  <c r="J21" i="70" s="1"/>
  <c r="H20" i="70"/>
  <c r="I20" i="70" s="1"/>
  <c r="J20" i="70" s="1"/>
  <c r="H19" i="70"/>
  <c r="I19" i="70" s="1"/>
  <c r="J19" i="70" s="1"/>
  <c r="H18" i="70"/>
  <c r="I18" i="70" s="1"/>
  <c r="J18" i="70" s="1"/>
  <c r="H17" i="70"/>
  <c r="I17" i="70" s="1"/>
  <c r="J17" i="70" s="1"/>
  <c r="H16" i="70"/>
  <c r="I16" i="70" s="1"/>
  <c r="J16" i="70" s="1"/>
  <c r="H15" i="70"/>
  <c r="I15" i="70" s="1"/>
  <c r="J15" i="70" s="1"/>
  <c r="H14" i="70"/>
  <c r="I14" i="70" s="1"/>
  <c r="J14" i="70" s="1"/>
  <c r="H13" i="70"/>
  <c r="I13" i="70" s="1"/>
  <c r="J13" i="70" s="1"/>
  <c r="H12" i="70"/>
  <c r="I12" i="70" s="1"/>
  <c r="J12" i="70" s="1"/>
  <c r="H11" i="70"/>
  <c r="I11" i="70" s="1"/>
  <c r="J11" i="70" s="1"/>
  <c r="H10" i="70"/>
  <c r="I10" i="70" s="1"/>
  <c r="J10" i="70" s="1"/>
  <c r="H9" i="70"/>
  <c r="I9" i="70" s="1"/>
  <c r="J9" i="70" s="1"/>
  <c r="H8" i="70"/>
  <c r="I8" i="70" s="1"/>
  <c r="J8" i="70" s="1"/>
  <c r="H7" i="70"/>
  <c r="I7" i="70" s="1"/>
  <c r="J7" i="70" s="1"/>
  <c r="H6" i="70"/>
  <c r="I6" i="70" s="1"/>
  <c r="J6" i="70" s="1"/>
  <c r="H5" i="70"/>
  <c r="I5" i="70" s="1"/>
  <c r="J5" i="70" s="1"/>
  <c r="K5" i="70" s="1"/>
  <c r="M23" i="69"/>
  <c r="U23" i="69" s="1"/>
  <c r="M22" i="69"/>
  <c r="U22" i="69" s="1"/>
  <c r="M21" i="69"/>
  <c r="U21" i="69" s="1"/>
  <c r="M20" i="69"/>
  <c r="U20" i="69" s="1"/>
  <c r="M19" i="69"/>
  <c r="U19" i="69" s="1"/>
  <c r="M18" i="69"/>
  <c r="U18" i="69" s="1"/>
  <c r="M17" i="69"/>
  <c r="U17" i="69" s="1"/>
  <c r="M16" i="69"/>
  <c r="U16" i="69" s="1"/>
  <c r="M15" i="69"/>
  <c r="U15" i="69" s="1"/>
  <c r="M14" i="69"/>
  <c r="U14" i="69" s="1"/>
  <c r="M13" i="69"/>
  <c r="U13" i="69" s="1"/>
  <c r="M12" i="69"/>
  <c r="U12" i="69" s="1"/>
  <c r="M11" i="69"/>
  <c r="U11" i="69" s="1"/>
  <c r="M10" i="69"/>
  <c r="U10" i="69" s="1"/>
  <c r="M9" i="69"/>
  <c r="U9" i="69" s="1"/>
  <c r="M8" i="69"/>
  <c r="U8" i="69" s="1"/>
  <c r="M7" i="69"/>
  <c r="U7" i="69" s="1"/>
  <c r="M6" i="69"/>
  <c r="U6" i="69" s="1"/>
  <c r="M5" i="69"/>
  <c r="U5" i="69" s="1"/>
  <c r="X5" i="69" s="1"/>
  <c r="M23" i="68"/>
  <c r="U23" i="68" s="1"/>
  <c r="M22" i="68"/>
  <c r="U22" i="68" s="1"/>
  <c r="M21" i="68"/>
  <c r="U21" i="68" s="1"/>
  <c r="M20" i="68"/>
  <c r="U20" i="68" s="1"/>
  <c r="M19" i="68"/>
  <c r="U19" i="68" s="1"/>
  <c r="M18" i="68"/>
  <c r="U18" i="68" s="1"/>
  <c r="M17" i="68"/>
  <c r="U17" i="68" s="1"/>
  <c r="M16" i="68"/>
  <c r="U16" i="68" s="1"/>
  <c r="M15" i="68"/>
  <c r="U15" i="68" s="1"/>
  <c r="M14" i="68"/>
  <c r="U14" i="68" s="1"/>
  <c r="M13" i="68"/>
  <c r="U13" i="68" s="1"/>
  <c r="M12" i="68"/>
  <c r="U12" i="68" s="1"/>
  <c r="M11" i="68"/>
  <c r="U11" i="68" s="1"/>
  <c r="M10" i="68"/>
  <c r="U10" i="68" s="1"/>
  <c r="M9" i="68"/>
  <c r="U9" i="68" s="1"/>
  <c r="M8" i="68"/>
  <c r="U8" i="68" s="1"/>
  <c r="M7" i="68"/>
  <c r="U7" i="68" s="1"/>
  <c r="M6" i="68"/>
  <c r="U6" i="68" s="1"/>
  <c r="M5" i="68"/>
  <c r="U5" i="68" s="1"/>
  <c r="X5" i="68" s="1"/>
  <c r="M23" i="67"/>
  <c r="U23" i="67" s="1"/>
  <c r="M22" i="67"/>
  <c r="U22" i="67" s="1"/>
  <c r="M21" i="67"/>
  <c r="U21" i="67" s="1"/>
  <c r="M20" i="67"/>
  <c r="U20" i="67" s="1"/>
  <c r="M19" i="67"/>
  <c r="U19" i="67" s="1"/>
  <c r="M18" i="67"/>
  <c r="U18" i="67" s="1"/>
  <c r="M17" i="67"/>
  <c r="U17" i="67" s="1"/>
  <c r="M16" i="67"/>
  <c r="U16" i="67" s="1"/>
  <c r="M15" i="67"/>
  <c r="U15" i="67" s="1"/>
  <c r="M14" i="67"/>
  <c r="U14" i="67" s="1"/>
  <c r="M13" i="67"/>
  <c r="U13" i="67" s="1"/>
  <c r="M12" i="67"/>
  <c r="U12" i="67" s="1"/>
  <c r="M11" i="67"/>
  <c r="U11" i="67" s="1"/>
  <c r="M10" i="67"/>
  <c r="U10" i="67" s="1"/>
  <c r="M9" i="67"/>
  <c r="U9" i="67" s="1"/>
  <c r="M8" i="67"/>
  <c r="U8" i="67" s="1"/>
  <c r="M7" i="67"/>
  <c r="U7" i="67" s="1"/>
  <c r="M6" i="67"/>
  <c r="U6" i="67" s="1"/>
  <c r="M5" i="67"/>
  <c r="U5" i="67" s="1"/>
  <c r="X5" i="67" s="1"/>
  <c r="H23" i="67"/>
  <c r="I23" i="67" s="1"/>
  <c r="J23" i="67" s="1"/>
  <c r="H22" i="67"/>
  <c r="I22" i="67" s="1"/>
  <c r="J22" i="67" s="1"/>
  <c r="H21" i="67"/>
  <c r="I21" i="67" s="1"/>
  <c r="J21" i="67" s="1"/>
  <c r="H20" i="67"/>
  <c r="I20" i="67" s="1"/>
  <c r="J20" i="67" s="1"/>
  <c r="H19" i="67"/>
  <c r="I19" i="67" s="1"/>
  <c r="J19" i="67" s="1"/>
  <c r="H18" i="67"/>
  <c r="I18" i="67" s="1"/>
  <c r="J18" i="67" s="1"/>
  <c r="H17" i="67"/>
  <c r="I17" i="67" s="1"/>
  <c r="J17" i="67" s="1"/>
  <c r="H16" i="67"/>
  <c r="I16" i="67" s="1"/>
  <c r="J16" i="67" s="1"/>
  <c r="H15" i="67"/>
  <c r="I15" i="67" s="1"/>
  <c r="J15" i="67" s="1"/>
  <c r="H14" i="67"/>
  <c r="I14" i="67" s="1"/>
  <c r="J14" i="67" s="1"/>
  <c r="H13" i="67"/>
  <c r="I13" i="67" s="1"/>
  <c r="J13" i="67" s="1"/>
  <c r="H12" i="67"/>
  <c r="I12" i="67" s="1"/>
  <c r="J12" i="67" s="1"/>
  <c r="H11" i="67"/>
  <c r="I11" i="67" s="1"/>
  <c r="J11" i="67" s="1"/>
  <c r="H10" i="67"/>
  <c r="I10" i="67" s="1"/>
  <c r="J10" i="67" s="1"/>
  <c r="H9" i="67"/>
  <c r="I9" i="67" s="1"/>
  <c r="J9" i="67" s="1"/>
  <c r="H8" i="67"/>
  <c r="I8" i="67" s="1"/>
  <c r="J8" i="67" s="1"/>
  <c r="H7" i="67"/>
  <c r="I7" i="67" s="1"/>
  <c r="J7" i="67" s="1"/>
  <c r="H6" i="67"/>
  <c r="I6" i="67" s="1"/>
  <c r="J6" i="67" s="1"/>
  <c r="H5" i="67"/>
  <c r="I5" i="67" s="1"/>
  <c r="J5" i="67" s="1"/>
  <c r="K5" i="67" s="1"/>
  <c r="M23" i="66"/>
  <c r="U23" i="66" s="1"/>
  <c r="M22" i="66"/>
  <c r="U22" i="66" s="1"/>
  <c r="M21" i="66"/>
  <c r="U21" i="66" s="1"/>
  <c r="M20" i="66"/>
  <c r="U20" i="66" s="1"/>
  <c r="M19" i="66"/>
  <c r="U19" i="66" s="1"/>
  <c r="M18" i="66"/>
  <c r="U18" i="66" s="1"/>
  <c r="M17" i="66"/>
  <c r="U17" i="66" s="1"/>
  <c r="M16" i="66"/>
  <c r="U16" i="66" s="1"/>
  <c r="M15" i="66"/>
  <c r="U15" i="66" s="1"/>
  <c r="M14" i="66"/>
  <c r="U14" i="66" s="1"/>
  <c r="M13" i="66"/>
  <c r="U13" i="66" s="1"/>
  <c r="M12" i="66"/>
  <c r="U12" i="66" s="1"/>
  <c r="M11" i="66"/>
  <c r="U11" i="66" s="1"/>
  <c r="M10" i="66"/>
  <c r="U10" i="66" s="1"/>
  <c r="M9" i="66"/>
  <c r="U9" i="66" s="1"/>
  <c r="M8" i="66"/>
  <c r="U8" i="66" s="1"/>
  <c r="M7" i="66"/>
  <c r="U7" i="66" s="1"/>
  <c r="M6" i="66"/>
  <c r="U6" i="66" s="1"/>
  <c r="M5" i="66"/>
  <c r="U5" i="66" s="1"/>
  <c r="X5" i="66" s="1"/>
  <c r="H23" i="66"/>
  <c r="I23" i="66" s="1"/>
  <c r="J23" i="66" s="1"/>
  <c r="H22" i="66"/>
  <c r="I22" i="66" s="1"/>
  <c r="J22" i="66" s="1"/>
  <c r="H21" i="66"/>
  <c r="I21" i="66" s="1"/>
  <c r="J21" i="66" s="1"/>
  <c r="H20" i="66"/>
  <c r="I20" i="66" s="1"/>
  <c r="J20" i="66" s="1"/>
  <c r="H19" i="66"/>
  <c r="I19" i="66" s="1"/>
  <c r="J19" i="66" s="1"/>
  <c r="H18" i="66"/>
  <c r="I18" i="66" s="1"/>
  <c r="J18" i="66" s="1"/>
  <c r="H17" i="66"/>
  <c r="I17" i="66" s="1"/>
  <c r="J17" i="66" s="1"/>
  <c r="H16" i="66"/>
  <c r="I16" i="66" s="1"/>
  <c r="J16" i="66" s="1"/>
  <c r="H15" i="66"/>
  <c r="I15" i="66" s="1"/>
  <c r="J15" i="66" s="1"/>
  <c r="H14" i="66"/>
  <c r="I14" i="66" s="1"/>
  <c r="J14" i="66" s="1"/>
  <c r="H13" i="66"/>
  <c r="I13" i="66" s="1"/>
  <c r="J13" i="66" s="1"/>
  <c r="H12" i="66"/>
  <c r="I12" i="66" s="1"/>
  <c r="J12" i="66" s="1"/>
  <c r="H11" i="66"/>
  <c r="I11" i="66" s="1"/>
  <c r="J11" i="66" s="1"/>
  <c r="H10" i="66"/>
  <c r="I10" i="66" s="1"/>
  <c r="J10" i="66" s="1"/>
  <c r="H9" i="66"/>
  <c r="I9" i="66" s="1"/>
  <c r="J9" i="66" s="1"/>
  <c r="H8" i="66"/>
  <c r="I8" i="66" s="1"/>
  <c r="J8" i="66" s="1"/>
  <c r="H7" i="66"/>
  <c r="I7" i="66" s="1"/>
  <c r="J7" i="66" s="1"/>
  <c r="H6" i="66"/>
  <c r="I6" i="66" s="1"/>
  <c r="J6" i="66" s="1"/>
  <c r="H5" i="66"/>
  <c r="I5" i="66" s="1"/>
  <c r="J5" i="66" s="1"/>
  <c r="K5" i="66" s="1"/>
  <c r="M23" i="65"/>
  <c r="U23" i="65" s="1"/>
  <c r="M22" i="65"/>
  <c r="U22" i="65" s="1"/>
  <c r="M21" i="65"/>
  <c r="U21" i="65" s="1"/>
  <c r="M20" i="65"/>
  <c r="U20" i="65" s="1"/>
  <c r="M19" i="65"/>
  <c r="U19" i="65" s="1"/>
  <c r="M18" i="65"/>
  <c r="U18" i="65" s="1"/>
  <c r="M17" i="65"/>
  <c r="U17" i="65" s="1"/>
  <c r="M16" i="65"/>
  <c r="U16" i="65" s="1"/>
  <c r="M15" i="65"/>
  <c r="U15" i="65" s="1"/>
  <c r="M14" i="65"/>
  <c r="U14" i="65" s="1"/>
  <c r="M13" i="65"/>
  <c r="U13" i="65" s="1"/>
  <c r="M12" i="65"/>
  <c r="U12" i="65" s="1"/>
  <c r="M11" i="65"/>
  <c r="U11" i="65" s="1"/>
  <c r="M10" i="65"/>
  <c r="U10" i="65" s="1"/>
  <c r="M9" i="65"/>
  <c r="U9" i="65" s="1"/>
  <c r="M8" i="65"/>
  <c r="U8" i="65" s="1"/>
  <c r="M7" i="65"/>
  <c r="U7" i="65" s="1"/>
  <c r="M6" i="65"/>
  <c r="U6" i="65" s="1"/>
  <c r="M5" i="65"/>
  <c r="U5" i="65" s="1"/>
  <c r="X5" i="65" s="1"/>
  <c r="M23" i="64"/>
  <c r="U23" i="64" s="1"/>
  <c r="M22" i="64"/>
  <c r="U22" i="64" s="1"/>
  <c r="M21" i="64"/>
  <c r="U21" i="64" s="1"/>
  <c r="M20" i="64"/>
  <c r="U20" i="64" s="1"/>
  <c r="M19" i="64"/>
  <c r="U19" i="64" s="1"/>
  <c r="M18" i="64"/>
  <c r="U18" i="64" s="1"/>
  <c r="M17" i="64"/>
  <c r="U17" i="64" s="1"/>
  <c r="M16" i="64"/>
  <c r="U16" i="64" s="1"/>
  <c r="M15" i="64"/>
  <c r="U15" i="64" s="1"/>
  <c r="M14" i="64"/>
  <c r="U14" i="64" s="1"/>
  <c r="M13" i="64"/>
  <c r="U13" i="64" s="1"/>
  <c r="M12" i="64"/>
  <c r="U12" i="64" s="1"/>
  <c r="M11" i="64"/>
  <c r="U11" i="64" s="1"/>
  <c r="M10" i="64"/>
  <c r="U10" i="64" s="1"/>
  <c r="M9" i="64"/>
  <c r="U9" i="64" s="1"/>
  <c r="M8" i="64"/>
  <c r="U8" i="64" s="1"/>
  <c r="M7" i="64"/>
  <c r="U7" i="64" s="1"/>
  <c r="M6" i="64"/>
  <c r="U6" i="64" s="1"/>
  <c r="M5" i="64"/>
  <c r="U5" i="64" s="1"/>
  <c r="X5" i="64" s="1"/>
  <c r="M23" i="63"/>
  <c r="U23" i="63" s="1"/>
  <c r="M22" i="63"/>
  <c r="U22" i="63" s="1"/>
  <c r="M21" i="63"/>
  <c r="U21" i="63" s="1"/>
  <c r="M20" i="63"/>
  <c r="U20" i="63" s="1"/>
  <c r="M19" i="63"/>
  <c r="U19" i="63" s="1"/>
  <c r="M18" i="63"/>
  <c r="U18" i="63" s="1"/>
  <c r="M17" i="63"/>
  <c r="U17" i="63" s="1"/>
  <c r="M16" i="63"/>
  <c r="U16" i="63" s="1"/>
  <c r="M15" i="63"/>
  <c r="U15" i="63" s="1"/>
  <c r="M14" i="63"/>
  <c r="U14" i="63" s="1"/>
  <c r="M13" i="63"/>
  <c r="U13" i="63" s="1"/>
  <c r="M12" i="63"/>
  <c r="U12" i="63" s="1"/>
  <c r="M11" i="63"/>
  <c r="U11" i="63" s="1"/>
  <c r="M10" i="63"/>
  <c r="U10" i="63" s="1"/>
  <c r="M9" i="63"/>
  <c r="U9" i="63" s="1"/>
  <c r="M8" i="63"/>
  <c r="U8" i="63" s="1"/>
  <c r="M7" i="63"/>
  <c r="U7" i="63" s="1"/>
  <c r="M6" i="63"/>
  <c r="U6" i="63" s="1"/>
  <c r="M5" i="63"/>
  <c r="U5" i="63" s="1"/>
  <c r="X5" i="63" s="1"/>
  <c r="H23" i="63"/>
  <c r="I23" i="63" s="1"/>
  <c r="J23" i="63" s="1"/>
  <c r="H22" i="63"/>
  <c r="I22" i="63" s="1"/>
  <c r="J22" i="63" s="1"/>
  <c r="H21" i="63"/>
  <c r="I21" i="63" s="1"/>
  <c r="J21" i="63" s="1"/>
  <c r="H20" i="63"/>
  <c r="I20" i="63" s="1"/>
  <c r="J20" i="63" s="1"/>
  <c r="H19" i="63"/>
  <c r="I19" i="63" s="1"/>
  <c r="J19" i="63" s="1"/>
  <c r="H18" i="63"/>
  <c r="I18" i="63" s="1"/>
  <c r="J18" i="63" s="1"/>
  <c r="H17" i="63"/>
  <c r="I17" i="63" s="1"/>
  <c r="J17" i="63" s="1"/>
  <c r="H16" i="63"/>
  <c r="I16" i="63" s="1"/>
  <c r="J16" i="63" s="1"/>
  <c r="H15" i="63"/>
  <c r="I15" i="63" s="1"/>
  <c r="J15" i="63" s="1"/>
  <c r="H14" i="63"/>
  <c r="I14" i="63" s="1"/>
  <c r="J14" i="63" s="1"/>
  <c r="H13" i="63"/>
  <c r="I13" i="63" s="1"/>
  <c r="J13" i="63" s="1"/>
  <c r="H12" i="63"/>
  <c r="I12" i="63" s="1"/>
  <c r="J12" i="63" s="1"/>
  <c r="H11" i="63"/>
  <c r="I11" i="63" s="1"/>
  <c r="J11" i="63" s="1"/>
  <c r="H10" i="63"/>
  <c r="I10" i="63" s="1"/>
  <c r="J10" i="63" s="1"/>
  <c r="H9" i="63"/>
  <c r="I9" i="63" s="1"/>
  <c r="J9" i="63" s="1"/>
  <c r="H8" i="63"/>
  <c r="I8" i="63" s="1"/>
  <c r="J8" i="63" s="1"/>
  <c r="H7" i="63"/>
  <c r="I7" i="63" s="1"/>
  <c r="J7" i="63" s="1"/>
  <c r="H6" i="63"/>
  <c r="I6" i="63" s="1"/>
  <c r="J6" i="63" s="1"/>
  <c r="H5" i="63"/>
  <c r="I5" i="63" s="1"/>
  <c r="J5" i="63" s="1"/>
  <c r="K5" i="63" s="1"/>
  <c r="M23" i="62"/>
  <c r="U23" i="62" s="1"/>
  <c r="M22" i="62"/>
  <c r="U22" i="62" s="1"/>
  <c r="M21" i="62"/>
  <c r="U21" i="62" s="1"/>
  <c r="M20" i="62"/>
  <c r="U20" i="62" s="1"/>
  <c r="M19" i="62"/>
  <c r="U19" i="62" s="1"/>
  <c r="M18" i="62"/>
  <c r="U18" i="62" s="1"/>
  <c r="M17" i="62"/>
  <c r="U17" i="62" s="1"/>
  <c r="M16" i="62"/>
  <c r="U16" i="62" s="1"/>
  <c r="M15" i="62"/>
  <c r="U15" i="62" s="1"/>
  <c r="M14" i="62"/>
  <c r="U14" i="62" s="1"/>
  <c r="M13" i="62"/>
  <c r="U13" i="62" s="1"/>
  <c r="M12" i="62"/>
  <c r="U12" i="62" s="1"/>
  <c r="M11" i="62"/>
  <c r="U11" i="62" s="1"/>
  <c r="M10" i="62"/>
  <c r="U10" i="62" s="1"/>
  <c r="M9" i="62"/>
  <c r="U9" i="62" s="1"/>
  <c r="M8" i="62"/>
  <c r="U8" i="62" s="1"/>
  <c r="M7" i="62"/>
  <c r="U7" i="62" s="1"/>
  <c r="M6" i="62"/>
  <c r="U6" i="62" s="1"/>
  <c r="M5" i="62"/>
  <c r="U5" i="62" s="1"/>
  <c r="X5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11" i="62"/>
  <c r="I11" i="62" s="1"/>
  <c r="J11" i="62" s="1"/>
  <c r="H10" i="62"/>
  <c r="I10" i="62" s="1"/>
  <c r="J10" i="62" s="1"/>
  <c r="H9" i="62"/>
  <c r="I9" i="62" s="1"/>
  <c r="J9" i="62" s="1"/>
  <c r="H8" i="62"/>
  <c r="I8" i="62" s="1"/>
  <c r="J8" i="62" s="1"/>
  <c r="H7" i="62"/>
  <c r="I7" i="62" s="1"/>
  <c r="J7" i="62" s="1"/>
  <c r="H6" i="62"/>
  <c r="I6" i="62" s="1"/>
  <c r="J6" i="62" s="1"/>
  <c r="H5" i="62"/>
  <c r="I5" i="62" s="1"/>
  <c r="J5" i="62" s="1"/>
  <c r="K5" i="62" s="1"/>
  <c r="M23" i="61"/>
  <c r="U23" i="61" s="1"/>
  <c r="M22" i="61"/>
  <c r="U22" i="61" s="1"/>
  <c r="M21" i="61"/>
  <c r="U21" i="61" s="1"/>
  <c r="M20" i="61"/>
  <c r="U20" i="61" s="1"/>
  <c r="M19" i="61"/>
  <c r="U19" i="61" s="1"/>
  <c r="M18" i="61"/>
  <c r="U18" i="61" s="1"/>
  <c r="M17" i="61"/>
  <c r="U17" i="61" s="1"/>
  <c r="M16" i="61"/>
  <c r="U16" i="61" s="1"/>
  <c r="M15" i="61"/>
  <c r="U15" i="61" s="1"/>
  <c r="M14" i="61"/>
  <c r="U14" i="61" s="1"/>
  <c r="M13" i="61"/>
  <c r="U13" i="61" s="1"/>
  <c r="M12" i="61"/>
  <c r="U12" i="61" s="1"/>
  <c r="M11" i="61"/>
  <c r="U11" i="61" s="1"/>
  <c r="M10" i="61"/>
  <c r="U10" i="61" s="1"/>
  <c r="M9" i="61"/>
  <c r="U9" i="61" s="1"/>
  <c r="M8" i="61"/>
  <c r="U8" i="61" s="1"/>
  <c r="M7" i="61"/>
  <c r="U7" i="61" s="1"/>
  <c r="M6" i="61"/>
  <c r="U6" i="61" s="1"/>
  <c r="M5" i="61"/>
  <c r="U5" i="61" s="1"/>
  <c r="X5" i="61" s="1"/>
  <c r="M23" i="60"/>
  <c r="U23" i="60" s="1"/>
  <c r="M22" i="60"/>
  <c r="U22" i="60" s="1"/>
  <c r="M21" i="60"/>
  <c r="U21" i="60" s="1"/>
  <c r="M20" i="60"/>
  <c r="U20" i="60" s="1"/>
  <c r="M19" i="60"/>
  <c r="U19" i="60" s="1"/>
  <c r="M18" i="60"/>
  <c r="U18" i="60" s="1"/>
  <c r="M17" i="60"/>
  <c r="U17" i="60" s="1"/>
  <c r="M16" i="60"/>
  <c r="U16" i="60" s="1"/>
  <c r="M15" i="60"/>
  <c r="U15" i="60" s="1"/>
  <c r="M14" i="60"/>
  <c r="U14" i="60" s="1"/>
  <c r="M13" i="60"/>
  <c r="U13" i="60" s="1"/>
  <c r="M12" i="60"/>
  <c r="U12" i="60" s="1"/>
  <c r="M11" i="60"/>
  <c r="U11" i="60" s="1"/>
  <c r="M10" i="60"/>
  <c r="U10" i="60" s="1"/>
  <c r="M9" i="60"/>
  <c r="U9" i="60" s="1"/>
  <c r="M8" i="60"/>
  <c r="U8" i="60" s="1"/>
  <c r="M7" i="60"/>
  <c r="U7" i="60" s="1"/>
  <c r="M6" i="60"/>
  <c r="U6" i="60" s="1"/>
  <c r="M5" i="60"/>
  <c r="U5" i="60" s="1"/>
  <c r="X5" i="60" s="1"/>
  <c r="M23" i="59"/>
  <c r="U23" i="59" s="1"/>
  <c r="M22" i="59"/>
  <c r="U22" i="59" s="1"/>
  <c r="M21" i="59"/>
  <c r="U21" i="59" s="1"/>
  <c r="M20" i="59"/>
  <c r="U20" i="59" s="1"/>
  <c r="M19" i="59"/>
  <c r="U19" i="59" s="1"/>
  <c r="M18" i="59"/>
  <c r="U18" i="59" s="1"/>
  <c r="M17" i="59"/>
  <c r="U17" i="59" s="1"/>
  <c r="M16" i="59"/>
  <c r="U16" i="59" s="1"/>
  <c r="M15" i="59"/>
  <c r="U15" i="59" s="1"/>
  <c r="M14" i="59"/>
  <c r="U14" i="59" s="1"/>
  <c r="M13" i="59"/>
  <c r="U13" i="59" s="1"/>
  <c r="M12" i="59"/>
  <c r="U12" i="59" s="1"/>
  <c r="M11" i="59"/>
  <c r="U11" i="59" s="1"/>
  <c r="M10" i="59"/>
  <c r="U10" i="59" s="1"/>
  <c r="M9" i="59"/>
  <c r="U9" i="59" s="1"/>
  <c r="M8" i="59"/>
  <c r="U8" i="59" s="1"/>
  <c r="M7" i="59"/>
  <c r="U7" i="59" s="1"/>
  <c r="M6" i="59"/>
  <c r="U6" i="59" s="1"/>
  <c r="M5" i="59"/>
  <c r="U5" i="59" s="1"/>
  <c r="X5" i="59" s="1"/>
  <c r="M23" i="58"/>
  <c r="U23" i="58" s="1"/>
  <c r="M22" i="58"/>
  <c r="U22" i="58" s="1"/>
  <c r="M21" i="58"/>
  <c r="U21" i="58" s="1"/>
  <c r="M20" i="58"/>
  <c r="U20" i="58" s="1"/>
  <c r="M19" i="58"/>
  <c r="U19" i="58" s="1"/>
  <c r="M18" i="58"/>
  <c r="U18" i="58" s="1"/>
  <c r="M17" i="58"/>
  <c r="U17" i="58" s="1"/>
  <c r="M16" i="58"/>
  <c r="U16" i="58" s="1"/>
  <c r="M15" i="58"/>
  <c r="U15" i="58" s="1"/>
  <c r="M14" i="58"/>
  <c r="U14" i="58" s="1"/>
  <c r="M13" i="58"/>
  <c r="U13" i="58" s="1"/>
  <c r="M12" i="58"/>
  <c r="U12" i="58" s="1"/>
  <c r="M11" i="58"/>
  <c r="U11" i="58" s="1"/>
  <c r="M10" i="58"/>
  <c r="U10" i="58" s="1"/>
  <c r="M9" i="58"/>
  <c r="U9" i="58" s="1"/>
  <c r="M8" i="58"/>
  <c r="U8" i="58" s="1"/>
  <c r="M7" i="58"/>
  <c r="U7" i="58" s="1"/>
  <c r="M6" i="58"/>
  <c r="U6" i="58" s="1"/>
  <c r="M5" i="58"/>
  <c r="U5" i="58" s="1"/>
  <c r="X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11" i="58"/>
  <c r="I11" i="58" s="1"/>
  <c r="J11" i="58" s="1"/>
  <c r="H10" i="58"/>
  <c r="I10" i="58" s="1"/>
  <c r="J10" i="58" s="1"/>
  <c r="H9" i="58"/>
  <c r="I9" i="58" s="1"/>
  <c r="J9" i="58" s="1"/>
  <c r="H8" i="58"/>
  <c r="I8" i="58" s="1"/>
  <c r="J8" i="58" s="1"/>
  <c r="H7" i="58"/>
  <c r="I7" i="58" s="1"/>
  <c r="J7" i="58" s="1"/>
  <c r="H6" i="58"/>
  <c r="I6" i="58" s="1"/>
  <c r="J6" i="58" s="1"/>
  <c r="H5" i="58"/>
  <c r="I5" i="58" s="1"/>
  <c r="J5" i="58" s="1"/>
  <c r="K5" i="58" s="1"/>
  <c r="M69" i="47"/>
  <c r="U69" i="47" s="1"/>
  <c r="M68" i="47"/>
  <c r="U68" i="47" s="1"/>
  <c r="M67" i="47"/>
  <c r="U67" i="47" s="1"/>
  <c r="M66" i="47"/>
  <c r="U66" i="47" s="1"/>
  <c r="M65" i="47"/>
  <c r="U65" i="47" s="1"/>
  <c r="M64" i="47"/>
  <c r="U64" i="47" s="1"/>
  <c r="M63" i="47"/>
  <c r="U63" i="47" s="1"/>
  <c r="M62" i="47"/>
  <c r="U62" i="47" s="1"/>
  <c r="M61" i="47"/>
  <c r="U61" i="47" s="1"/>
  <c r="M60" i="47"/>
  <c r="U60" i="47" s="1"/>
  <c r="M59" i="47"/>
  <c r="U59" i="47" s="1"/>
  <c r="M58" i="47"/>
  <c r="U58" i="47" s="1"/>
  <c r="M57" i="47"/>
  <c r="U57" i="47" s="1"/>
  <c r="M56" i="47"/>
  <c r="U56" i="47" s="1"/>
  <c r="M55" i="47"/>
  <c r="U55" i="47" s="1"/>
  <c r="M54" i="47"/>
  <c r="U54" i="47" s="1"/>
  <c r="M53" i="47"/>
  <c r="U53" i="47" s="1"/>
  <c r="M52" i="47"/>
  <c r="U52" i="47" s="1"/>
  <c r="M51" i="47"/>
  <c r="U51" i="47" s="1"/>
  <c r="M50" i="47"/>
  <c r="U50" i="47" s="1"/>
  <c r="M49" i="47"/>
  <c r="U49" i="47" s="1"/>
  <c r="M48" i="47"/>
  <c r="U48" i="47" s="1"/>
  <c r="M47" i="47"/>
  <c r="U47" i="47" s="1"/>
  <c r="M46" i="47"/>
  <c r="U46" i="47" s="1"/>
  <c r="M45" i="47"/>
  <c r="U45" i="47" s="1"/>
  <c r="M44" i="47"/>
  <c r="U44" i="47" s="1"/>
  <c r="M43" i="47"/>
  <c r="U43" i="47" s="1"/>
  <c r="M42" i="47"/>
  <c r="U42" i="47" s="1"/>
  <c r="M41" i="47"/>
  <c r="U41" i="47" s="1"/>
  <c r="M40" i="47"/>
  <c r="U40" i="47" s="1"/>
  <c r="M39" i="47"/>
  <c r="U39" i="47" s="1"/>
  <c r="M38" i="47"/>
  <c r="U38" i="47" s="1"/>
  <c r="M37" i="47"/>
  <c r="U37" i="47" s="1"/>
  <c r="M36" i="47"/>
  <c r="U36" i="47" s="1"/>
  <c r="M35" i="47"/>
  <c r="U35" i="47" s="1"/>
  <c r="M34" i="47"/>
  <c r="U34" i="47" s="1"/>
  <c r="M33" i="47"/>
  <c r="U33" i="47" s="1"/>
  <c r="M32" i="47"/>
  <c r="U32" i="47" s="1"/>
  <c r="M31" i="47"/>
  <c r="U31" i="47" s="1"/>
  <c r="M30" i="47"/>
  <c r="U30" i="47" s="1"/>
  <c r="M29" i="47"/>
  <c r="U29" i="47" s="1"/>
  <c r="M28" i="47"/>
  <c r="U28" i="47" s="1"/>
  <c r="M27" i="47"/>
  <c r="U27" i="47" s="1"/>
  <c r="M26" i="47"/>
  <c r="U26" i="47" s="1"/>
  <c r="M25" i="47"/>
  <c r="U25" i="47" s="1"/>
  <c r="M24" i="47"/>
  <c r="U24" i="47" s="1"/>
  <c r="M23" i="47"/>
  <c r="U23" i="47" s="1"/>
  <c r="M22" i="47"/>
  <c r="U22" i="47" s="1"/>
  <c r="M21" i="47"/>
  <c r="U21" i="47" s="1"/>
  <c r="M20" i="47"/>
  <c r="U20" i="47" s="1"/>
  <c r="M19" i="47"/>
  <c r="U19" i="47" s="1"/>
  <c r="M18" i="47"/>
  <c r="U18" i="47" s="1"/>
  <c r="M17" i="47"/>
  <c r="U17" i="47" s="1"/>
  <c r="M16" i="47"/>
  <c r="U16" i="47" s="1"/>
  <c r="M15" i="47"/>
  <c r="U15" i="47" s="1"/>
  <c r="M14" i="47"/>
  <c r="U14" i="47" s="1"/>
  <c r="M13" i="47"/>
  <c r="U13" i="47" s="1"/>
  <c r="M12" i="47"/>
  <c r="U12" i="47" s="1"/>
  <c r="M11" i="47"/>
  <c r="U11" i="47" s="1"/>
  <c r="M10" i="47"/>
  <c r="U10" i="47" s="1"/>
  <c r="M9" i="47"/>
  <c r="U9" i="47" s="1"/>
  <c r="M8" i="47"/>
  <c r="U8" i="47" s="1"/>
  <c r="M7" i="47"/>
  <c r="U7" i="47" s="1"/>
  <c r="M6" i="47"/>
  <c r="U6" i="47" s="1"/>
  <c r="M5" i="47"/>
  <c r="U5" i="47" s="1"/>
  <c r="X5" i="47" s="1"/>
  <c r="H69" i="47"/>
  <c r="I69" i="47" s="1"/>
  <c r="J69" i="47" s="1"/>
  <c r="H68" i="47"/>
  <c r="I68" i="47" s="1"/>
  <c r="J68" i="47" s="1"/>
  <c r="H67" i="47"/>
  <c r="I67" i="47" s="1"/>
  <c r="J67" i="47" s="1"/>
  <c r="H66" i="47"/>
  <c r="I66" i="47" s="1"/>
  <c r="J66" i="47" s="1"/>
  <c r="H65" i="47"/>
  <c r="I65" i="47" s="1"/>
  <c r="J65" i="47" s="1"/>
  <c r="H64" i="47"/>
  <c r="I64" i="47" s="1"/>
  <c r="J64" i="47" s="1"/>
  <c r="H63" i="47"/>
  <c r="I63" i="47" s="1"/>
  <c r="J63" i="47" s="1"/>
  <c r="H62" i="47"/>
  <c r="I62" i="47" s="1"/>
  <c r="J62" i="47" s="1"/>
  <c r="H61" i="47"/>
  <c r="I61" i="47" s="1"/>
  <c r="J61" i="47" s="1"/>
  <c r="H60" i="47"/>
  <c r="I60" i="47" s="1"/>
  <c r="J60" i="47" s="1"/>
  <c r="H59" i="47"/>
  <c r="I59" i="47" s="1"/>
  <c r="J59" i="47" s="1"/>
  <c r="H58" i="47"/>
  <c r="I58" i="47" s="1"/>
  <c r="J58" i="47" s="1"/>
  <c r="H57" i="47"/>
  <c r="I57" i="47" s="1"/>
  <c r="J57" i="47" s="1"/>
  <c r="H56" i="47"/>
  <c r="I56" i="47" s="1"/>
  <c r="J56" i="47" s="1"/>
  <c r="H55" i="47"/>
  <c r="I55" i="47" s="1"/>
  <c r="J55" i="47" s="1"/>
  <c r="H54" i="47"/>
  <c r="I54" i="47" s="1"/>
  <c r="J54" i="47" s="1"/>
  <c r="H53" i="47"/>
  <c r="I53" i="47" s="1"/>
  <c r="J53" i="47" s="1"/>
  <c r="H52" i="47"/>
  <c r="I52" i="47" s="1"/>
  <c r="J52" i="47" s="1"/>
  <c r="H51" i="47"/>
  <c r="I51" i="47" s="1"/>
  <c r="J51" i="47" s="1"/>
  <c r="H50" i="47"/>
  <c r="I50" i="47" s="1"/>
  <c r="J50" i="47" s="1"/>
  <c r="H49" i="47"/>
  <c r="I49" i="47" s="1"/>
  <c r="J49" i="47" s="1"/>
  <c r="H48" i="47"/>
  <c r="I48" i="47" s="1"/>
  <c r="J48" i="47" s="1"/>
  <c r="H47" i="47"/>
  <c r="I47" i="47" s="1"/>
  <c r="J47" i="47" s="1"/>
  <c r="H46" i="47"/>
  <c r="I46" i="47" s="1"/>
  <c r="J46" i="47" s="1"/>
  <c r="H45" i="47"/>
  <c r="I45" i="47" s="1"/>
  <c r="J45" i="47" s="1"/>
  <c r="H44" i="47"/>
  <c r="I44" i="47" s="1"/>
  <c r="J44" i="47" s="1"/>
  <c r="H43" i="47"/>
  <c r="I43" i="47" s="1"/>
  <c r="J43" i="47" s="1"/>
  <c r="H42" i="47"/>
  <c r="I42" i="47" s="1"/>
  <c r="J42" i="47" s="1"/>
  <c r="H41" i="47"/>
  <c r="I41" i="47" s="1"/>
  <c r="J41" i="47" s="1"/>
  <c r="H40" i="47"/>
  <c r="I40" i="47" s="1"/>
  <c r="J40" i="47" s="1"/>
  <c r="H39" i="47"/>
  <c r="I39" i="47" s="1"/>
  <c r="J39" i="47" s="1"/>
  <c r="H38" i="47"/>
  <c r="I38" i="47" s="1"/>
  <c r="J38" i="47" s="1"/>
  <c r="H37" i="47"/>
  <c r="I37" i="47" s="1"/>
  <c r="J37" i="47" s="1"/>
  <c r="H36" i="47"/>
  <c r="I36" i="47" s="1"/>
  <c r="J36" i="47" s="1"/>
  <c r="H35" i="47"/>
  <c r="I35" i="47" s="1"/>
  <c r="J35" i="47" s="1"/>
  <c r="H34" i="47"/>
  <c r="I34" i="47" s="1"/>
  <c r="J34" i="47" s="1"/>
  <c r="H33" i="47"/>
  <c r="I33" i="47" s="1"/>
  <c r="J33" i="47" s="1"/>
  <c r="H32" i="47"/>
  <c r="I32" i="47" s="1"/>
  <c r="J32" i="47" s="1"/>
  <c r="H31" i="47"/>
  <c r="I31" i="47" s="1"/>
  <c r="J31" i="47" s="1"/>
  <c r="H30" i="47"/>
  <c r="I30" i="47" s="1"/>
  <c r="J30" i="47" s="1"/>
  <c r="H29" i="47"/>
  <c r="I29" i="47" s="1"/>
  <c r="J29" i="47" s="1"/>
  <c r="H28" i="47"/>
  <c r="I28" i="47" s="1"/>
  <c r="J28" i="47" s="1"/>
  <c r="H27" i="47"/>
  <c r="I27" i="47" s="1"/>
  <c r="J27" i="47" s="1"/>
  <c r="H26" i="47"/>
  <c r="I26" i="47" s="1"/>
  <c r="J26" i="47" s="1"/>
  <c r="H25" i="47"/>
  <c r="I25" i="47" s="1"/>
  <c r="J25" i="47" s="1"/>
  <c r="H24" i="47"/>
  <c r="I24" i="47" s="1"/>
  <c r="J24" i="47" s="1"/>
  <c r="H23" i="47"/>
  <c r="I23" i="47" s="1"/>
  <c r="J23" i="47" s="1"/>
  <c r="H22" i="47"/>
  <c r="I22" i="47" s="1"/>
  <c r="J22" i="47" s="1"/>
  <c r="H21" i="47"/>
  <c r="I21" i="47" s="1"/>
  <c r="J21" i="47" s="1"/>
  <c r="H20" i="47"/>
  <c r="I20" i="47" s="1"/>
  <c r="J20" i="47" s="1"/>
  <c r="H19" i="47"/>
  <c r="I19" i="47" s="1"/>
  <c r="J19" i="47" s="1"/>
  <c r="H18" i="47"/>
  <c r="I18" i="47" s="1"/>
  <c r="J18" i="47" s="1"/>
  <c r="H17" i="47"/>
  <c r="I17" i="47" s="1"/>
  <c r="J17" i="47" s="1"/>
  <c r="H16" i="47"/>
  <c r="I16" i="47" s="1"/>
  <c r="J16" i="47" s="1"/>
  <c r="H15" i="47"/>
  <c r="I15" i="47" s="1"/>
  <c r="J15" i="47" s="1"/>
  <c r="H14" i="47"/>
  <c r="I14" i="47" s="1"/>
  <c r="J14" i="47" s="1"/>
  <c r="H13" i="47"/>
  <c r="I13" i="47" s="1"/>
  <c r="J13" i="47" s="1"/>
  <c r="H12" i="47"/>
  <c r="I12" i="47" s="1"/>
  <c r="J12" i="47" s="1"/>
  <c r="H11" i="47"/>
  <c r="I11" i="47" s="1"/>
  <c r="J11" i="47" s="1"/>
  <c r="H10" i="47"/>
  <c r="I10" i="47" s="1"/>
  <c r="J10" i="47" s="1"/>
  <c r="H9" i="47"/>
  <c r="I9" i="47" s="1"/>
  <c r="J9" i="47" s="1"/>
  <c r="H8" i="47"/>
  <c r="I8" i="47" s="1"/>
  <c r="J8" i="47" s="1"/>
  <c r="H7" i="47"/>
  <c r="I7" i="47" s="1"/>
  <c r="J7" i="47" s="1"/>
  <c r="H6" i="47"/>
  <c r="I6" i="47" s="1"/>
  <c r="J6" i="47" s="1"/>
  <c r="H5" i="47"/>
  <c r="I5" i="47" s="1"/>
  <c r="J5" i="47" s="1"/>
  <c r="H4" i="47"/>
  <c r="I4" i="47" s="1"/>
  <c r="J4" i="47" s="1"/>
  <c r="K4" i="47" s="1"/>
  <c r="M79" i="45"/>
  <c r="U79" i="45" s="1"/>
  <c r="M78" i="45"/>
  <c r="U78" i="45" s="1"/>
  <c r="M77" i="45"/>
  <c r="U77" i="45" s="1"/>
  <c r="M76" i="45"/>
  <c r="U76" i="45" s="1"/>
  <c r="M75" i="45"/>
  <c r="U75" i="45" s="1"/>
  <c r="M74" i="45"/>
  <c r="U74" i="45" s="1"/>
  <c r="M73" i="45"/>
  <c r="U73" i="45" s="1"/>
  <c r="M72" i="45"/>
  <c r="U72" i="45" s="1"/>
  <c r="M71" i="45"/>
  <c r="U71" i="45" s="1"/>
  <c r="M70" i="45"/>
  <c r="U70" i="45" s="1"/>
  <c r="M69" i="45"/>
  <c r="U69" i="45" s="1"/>
  <c r="M68" i="45"/>
  <c r="U68" i="45" s="1"/>
  <c r="M67" i="45"/>
  <c r="U67" i="45" s="1"/>
  <c r="M66" i="45"/>
  <c r="U66" i="45" s="1"/>
  <c r="M65" i="45"/>
  <c r="U65" i="45" s="1"/>
  <c r="M64" i="45"/>
  <c r="U64" i="45" s="1"/>
  <c r="M63" i="45"/>
  <c r="U63" i="45" s="1"/>
  <c r="M62" i="45"/>
  <c r="U62" i="45" s="1"/>
  <c r="M61" i="45"/>
  <c r="U61" i="45" s="1"/>
  <c r="M60" i="45"/>
  <c r="U60" i="45" s="1"/>
  <c r="M59" i="45"/>
  <c r="U59" i="45" s="1"/>
  <c r="M58" i="45"/>
  <c r="U58" i="45" s="1"/>
  <c r="M57" i="45"/>
  <c r="U57" i="45" s="1"/>
  <c r="M56" i="45"/>
  <c r="U56" i="45" s="1"/>
  <c r="M55" i="45"/>
  <c r="U55" i="45" s="1"/>
  <c r="M54" i="45"/>
  <c r="U54" i="45" s="1"/>
  <c r="M53" i="45"/>
  <c r="U53" i="45" s="1"/>
  <c r="M52" i="45"/>
  <c r="U52" i="45" s="1"/>
  <c r="M51" i="45"/>
  <c r="U51" i="45" s="1"/>
  <c r="M50" i="45"/>
  <c r="U50" i="45" s="1"/>
  <c r="M49" i="45"/>
  <c r="U49" i="45" s="1"/>
  <c r="M48" i="45"/>
  <c r="U48" i="45" s="1"/>
  <c r="M47" i="45"/>
  <c r="U47" i="45" s="1"/>
  <c r="M46" i="45"/>
  <c r="U46" i="45" s="1"/>
  <c r="M45" i="45"/>
  <c r="U45" i="45" s="1"/>
  <c r="M44" i="45"/>
  <c r="U44" i="45" s="1"/>
  <c r="M43" i="45"/>
  <c r="U43" i="45" s="1"/>
  <c r="M42" i="45"/>
  <c r="U42" i="45" s="1"/>
  <c r="M41" i="45"/>
  <c r="U41" i="45" s="1"/>
  <c r="M40" i="45"/>
  <c r="U40" i="45" s="1"/>
  <c r="M39" i="45"/>
  <c r="U39" i="45" s="1"/>
  <c r="M38" i="45"/>
  <c r="U38" i="45" s="1"/>
  <c r="M37" i="45"/>
  <c r="U37" i="45" s="1"/>
  <c r="M36" i="45"/>
  <c r="U36" i="45" s="1"/>
  <c r="M35" i="45"/>
  <c r="U35" i="45" s="1"/>
  <c r="M34" i="45"/>
  <c r="U34" i="45" s="1"/>
  <c r="M33" i="45"/>
  <c r="U33" i="45" s="1"/>
  <c r="M32" i="45"/>
  <c r="U32" i="45" s="1"/>
  <c r="M31" i="45"/>
  <c r="U31" i="45" s="1"/>
  <c r="M30" i="45"/>
  <c r="U30" i="45" s="1"/>
  <c r="M29" i="45"/>
  <c r="U29" i="45" s="1"/>
  <c r="M28" i="45"/>
  <c r="U28" i="45" s="1"/>
  <c r="M27" i="45"/>
  <c r="U27" i="45" s="1"/>
  <c r="M26" i="45"/>
  <c r="U26" i="45" s="1"/>
  <c r="M25" i="45"/>
  <c r="U25" i="45" s="1"/>
  <c r="M24" i="45"/>
  <c r="U24" i="45" s="1"/>
  <c r="M23" i="45"/>
  <c r="U23" i="45" s="1"/>
  <c r="M22" i="45"/>
  <c r="U22" i="45" s="1"/>
  <c r="M21" i="45"/>
  <c r="U21" i="45" s="1"/>
  <c r="M20" i="45"/>
  <c r="U20" i="45" s="1"/>
  <c r="M19" i="45"/>
  <c r="U19" i="45" s="1"/>
  <c r="M18" i="45"/>
  <c r="U18" i="45" s="1"/>
  <c r="M17" i="45"/>
  <c r="U17" i="45" s="1"/>
  <c r="M16" i="45"/>
  <c r="U16" i="45" s="1"/>
  <c r="M15" i="45"/>
  <c r="U15" i="45" s="1"/>
  <c r="M14" i="45"/>
  <c r="U14" i="45" s="1"/>
  <c r="M13" i="45"/>
  <c r="U13" i="45" s="1"/>
  <c r="M12" i="45"/>
  <c r="U12" i="45" s="1"/>
  <c r="M11" i="45"/>
  <c r="U11" i="45" s="1"/>
  <c r="M10" i="45"/>
  <c r="U10" i="45" s="1"/>
  <c r="M9" i="45"/>
  <c r="U9" i="45" s="1"/>
  <c r="M8" i="45"/>
  <c r="U8" i="45" s="1"/>
  <c r="M7" i="45"/>
  <c r="U7" i="45" s="1"/>
  <c r="M6" i="45"/>
  <c r="U6" i="45" s="1"/>
  <c r="M5" i="45"/>
  <c r="U5" i="45" s="1"/>
  <c r="X5" i="45" s="1"/>
  <c r="H79" i="45"/>
  <c r="I79" i="45" s="1"/>
  <c r="J79" i="45" s="1"/>
  <c r="H78" i="45"/>
  <c r="I78" i="45" s="1"/>
  <c r="J78" i="45" s="1"/>
  <c r="H77" i="45"/>
  <c r="I77" i="45" s="1"/>
  <c r="J77" i="45" s="1"/>
  <c r="H76" i="45"/>
  <c r="I76" i="45" s="1"/>
  <c r="J76" i="45" s="1"/>
  <c r="H75" i="45"/>
  <c r="I75" i="45" s="1"/>
  <c r="J75" i="45" s="1"/>
  <c r="H74" i="45"/>
  <c r="I74" i="45" s="1"/>
  <c r="J74" i="45" s="1"/>
  <c r="H73" i="45"/>
  <c r="I73" i="45" s="1"/>
  <c r="J73" i="45" s="1"/>
  <c r="H72" i="45"/>
  <c r="I72" i="45" s="1"/>
  <c r="J72" i="45" s="1"/>
  <c r="H71" i="45"/>
  <c r="I71" i="45" s="1"/>
  <c r="J71" i="45" s="1"/>
  <c r="H70" i="45"/>
  <c r="I70" i="45" s="1"/>
  <c r="J70" i="45" s="1"/>
  <c r="H69" i="45"/>
  <c r="I69" i="45" s="1"/>
  <c r="J69" i="45" s="1"/>
  <c r="H68" i="45"/>
  <c r="I68" i="45" s="1"/>
  <c r="J68" i="45" s="1"/>
  <c r="H67" i="45"/>
  <c r="I67" i="45" s="1"/>
  <c r="J67" i="45" s="1"/>
  <c r="H66" i="45"/>
  <c r="I66" i="45" s="1"/>
  <c r="J66" i="45" s="1"/>
  <c r="H65" i="45"/>
  <c r="I65" i="45" s="1"/>
  <c r="J65" i="45" s="1"/>
  <c r="H64" i="45"/>
  <c r="I64" i="45" s="1"/>
  <c r="J64" i="45" s="1"/>
  <c r="H63" i="45"/>
  <c r="I63" i="45" s="1"/>
  <c r="J63" i="45" s="1"/>
  <c r="H62" i="45"/>
  <c r="I62" i="45" s="1"/>
  <c r="J62" i="45" s="1"/>
  <c r="H61" i="45"/>
  <c r="I61" i="45" s="1"/>
  <c r="J61" i="45" s="1"/>
  <c r="H60" i="45"/>
  <c r="I60" i="45" s="1"/>
  <c r="J60" i="45" s="1"/>
  <c r="H59" i="45"/>
  <c r="I59" i="45" s="1"/>
  <c r="J59" i="45" s="1"/>
  <c r="H58" i="45"/>
  <c r="I58" i="45" s="1"/>
  <c r="J58" i="45" s="1"/>
  <c r="H57" i="45"/>
  <c r="I57" i="45" s="1"/>
  <c r="J57" i="45" s="1"/>
  <c r="H56" i="45"/>
  <c r="I56" i="45" s="1"/>
  <c r="J56" i="45" s="1"/>
  <c r="H55" i="45"/>
  <c r="I55" i="45" s="1"/>
  <c r="J55" i="45" s="1"/>
  <c r="H54" i="45"/>
  <c r="I54" i="45" s="1"/>
  <c r="J54" i="45" s="1"/>
  <c r="H53" i="45"/>
  <c r="I53" i="45" s="1"/>
  <c r="J53" i="45" s="1"/>
  <c r="H52" i="45"/>
  <c r="I52" i="45" s="1"/>
  <c r="J52" i="45" s="1"/>
  <c r="H51" i="45"/>
  <c r="I51" i="45" s="1"/>
  <c r="J51" i="45" s="1"/>
  <c r="H50" i="45"/>
  <c r="I50" i="45" s="1"/>
  <c r="J50" i="45" s="1"/>
  <c r="H49" i="45"/>
  <c r="I49" i="45" s="1"/>
  <c r="J49" i="45" s="1"/>
  <c r="H48" i="45"/>
  <c r="I48" i="45" s="1"/>
  <c r="J48" i="45" s="1"/>
  <c r="H47" i="45"/>
  <c r="I47" i="45" s="1"/>
  <c r="J47" i="45" s="1"/>
  <c r="H46" i="45"/>
  <c r="I46" i="45" s="1"/>
  <c r="J46" i="45" s="1"/>
  <c r="H45" i="45"/>
  <c r="I45" i="45" s="1"/>
  <c r="J45" i="45" s="1"/>
  <c r="H44" i="45"/>
  <c r="I44" i="45" s="1"/>
  <c r="J44" i="45" s="1"/>
  <c r="H43" i="45"/>
  <c r="I43" i="45" s="1"/>
  <c r="J43" i="45" s="1"/>
  <c r="H42" i="45"/>
  <c r="I42" i="45" s="1"/>
  <c r="J42" i="45" s="1"/>
  <c r="H41" i="45"/>
  <c r="I41" i="45" s="1"/>
  <c r="J41" i="45" s="1"/>
  <c r="H40" i="45"/>
  <c r="I40" i="45" s="1"/>
  <c r="J40" i="45" s="1"/>
  <c r="H39" i="45"/>
  <c r="I39" i="45" s="1"/>
  <c r="J39" i="45" s="1"/>
  <c r="H38" i="45"/>
  <c r="I38" i="45" s="1"/>
  <c r="J38" i="45" s="1"/>
  <c r="H37" i="45"/>
  <c r="I37" i="45" s="1"/>
  <c r="J37" i="45" s="1"/>
  <c r="H36" i="45"/>
  <c r="I36" i="45" s="1"/>
  <c r="J36" i="45" s="1"/>
  <c r="H35" i="45"/>
  <c r="I35" i="45" s="1"/>
  <c r="J35" i="45" s="1"/>
  <c r="H34" i="45"/>
  <c r="I34" i="45" s="1"/>
  <c r="J34" i="45" s="1"/>
  <c r="H33" i="45"/>
  <c r="I33" i="45" s="1"/>
  <c r="J33" i="45" s="1"/>
  <c r="H32" i="45"/>
  <c r="I32" i="45" s="1"/>
  <c r="J32" i="45" s="1"/>
  <c r="H31" i="45"/>
  <c r="I31" i="45" s="1"/>
  <c r="J31" i="45" s="1"/>
  <c r="H30" i="45"/>
  <c r="I30" i="45" s="1"/>
  <c r="J30" i="45" s="1"/>
  <c r="H29" i="45"/>
  <c r="I29" i="45" s="1"/>
  <c r="J29" i="45" s="1"/>
  <c r="H28" i="45"/>
  <c r="I28" i="45" s="1"/>
  <c r="J28" i="45" s="1"/>
  <c r="H27" i="45"/>
  <c r="I27" i="45" s="1"/>
  <c r="J27" i="45" s="1"/>
  <c r="H26" i="45"/>
  <c r="I26" i="45" s="1"/>
  <c r="J26" i="45" s="1"/>
  <c r="H25" i="45"/>
  <c r="I25" i="45" s="1"/>
  <c r="J25" i="45" s="1"/>
  <c r="H24" i="45"/>
  <c r="I24" i="45" s="1"/>
  <c r="J24" i="45" s="1"/>
  <c r="H23" i="45"/>
  <c r="I23" i="45" s="1"/>
  <c r="J23" i="45" s="1"/>
  <c r="H22" i="45"/>
  <c r="I22" i="45" s="1"/>
  <c r="J22" i="45" s="1"/>
  <c r="H21" i="45"/>
  <c r="I21" i="45" s="1"/>
  <c r="J21" i="45" s="1"/>
  <c r="H20" i="45"/>
  <c r="I20" i="45" s="1"/>
  <c r="J20" i="45" s="1"/>
  <c r="H19" i="45"/>
  <c r="I19" i="45" s="1"/>
  <c r="J19" i="45" s="1"/>
  <c r="H18" i="45"/>
  <c r="I18" i="45" s="1"/>
  <c r="J18" i="45" s="1"/>
  <c r="H17" i="45"/>
  <c r="I17" i="45" s="1"/>
  <c r="J17" i="45" s="1"/>
  <c r="H16" i="45"/>
  <c r="I16" i="45" s="1"/>
  <c r="J16" i="45" s="1"/>
  <c r="H15" i="45"/>
  <c r="I15" i="45" s="1"/>
  <c r="J15" i="45" s="1"/>
  <c r="H14" i="45"/>
  <c r="I14" i="45" s="1"/>
  <c r="J14" i="45" s="1"/>
  <c r="H13" i="45"/>
  <c r="I13" i="45" s="1"/>
  <c r="J13" i="45" s="1"/>
  <c r="H12" i="45"/>
  <c r="I12" i="45" s="1"/>
  <c r="J12" i="45" s="1"/>
  <c r="H11" i="45"/>
  <c r="I11" i="45" s="1"/>
  <c r="J11" i="45" s="1"/>
  <c r="H10" i="45"/>
  <c r="I10" i="45" s="1"/>
  <c r="J10" i="45" s="1"/>
  <c r="H9" i="45"/>
  <c r="I9" i="45" s="1"/>
  <c r="J9" i="45" s="1"/>
  <c r="H8" i="45"/>
  <c r="I8" i="45" s="1"/>
  <c r="J8" i="45" s="1"/>
  <c r="H7" i="45"/>
  <c r="I7" i="45" s="1"/>
  <c r="J7" i="45" s="1"/>
  <c r="H6" i="45"/>
  <c r="I6" i="45" s="1"/>
  <c r="J6" i="45" s="1"/>
  <c r="H5" i="45"/>
  <c r="I5" i="45" s="1"/>
  <c r="J5" i="45" s="1"/>
  <c r="H4" i="45"/>
  <c r="I4" i="45" s="1"/>
  <c r="J4" i="45" s="1"/>
  <c r="K4" i="45" s="1"/>
  <c r="M89" i="43"/>
  <c r="U89" i="43" s="1"/>
  <c r="M88" i="43"/>
  <c r="U88" i="43" s="1"/>
  <c r="M87" i="43"/>
  <c r="U87" i="43" s="1"/>
  <c r="M86" i="43"/>
  <c r="U86" i="43" s="1"/>
  <c r="M85" i="43"/>
  <c r="U85" i="43" s="1"/>
  <c r="M84" i="43"/>
  <c r="U84" i="43" s="1"/>
  <c r="M83" i="43"/>
  <c r="U83" i="43" s="1"/>
  <c r="M82" i="43"/>
  <c r="U82" i="43" s="1"/>
  <c r="M81" i="43"/>
  <c r="U81" i="43" s="1"/>
  <c r="M80" i="43"/>
  <c r="U80" i="43" s="1"/>
  <c r="M79" i="43"/>
  <c r="U79" i="43" s="1"/>
  <c r="M78" i="43"/>
  <c r="U78" i="43" s="1"/>
  <c r="M77" i="43"/>
  <c r="U77" i="43" s="1"/>
  <c r="M76" i="43"/>
  <c r="U76" i="43" s="1"/>
  <c r="M75" i="43"/>
  <c r="U75" i="43" s="1"/>
  <c r="M74" i="43"/>
  <c r="U74" i="43" s="1"/>
  <c r="M73" i="43"/>
  <c r="U73" i="43" s="1"/>
  <c r="M72" i="43"/>
  <c r="U72" i="43" s="1"/>
  <c r="M71" i="43"/>
  <c r="U71" i="43" s="1"/>
  <c r="M70" i="43"/>
  <c r="U70" i="43" s="1"/>
  <c r="M69" i="43"/>
  <c r="U69" i="43" s="1"/>
  <c r="M68" i="43"/>
  <c r="U68" i="43" s="1"/>
  <c r="M67" i="43"/>
  <c r="U67" i="43" s="1"/>
  <c r="M66" i="43"/>
  <c r="U66" i="43" s="1"/>
  <c r="M65" i="43"/>
  <c r="U65" i="43" s="1"/>
  <c r="M64" i="43"/>
  <c r="U64" i="43" s="1"/>
  <c r="M63" i="43"/>
  <c r="U63" i="43" s="1"/>
  <c r="M62" i="43"/>
  <c r="U62" i="43" s="1"/>
  <c r="M61" i="43"/>
  <c r="U61" i="43" s="1"/>
  <c r="M60" i="43"/>
  <c r="U60" i="43" s="1"/>
  <c r="M59" i="43"/>
  <c r="U59" i="43" s="1"/>
  <c r="M58" i="43"/>
  <c r="U58" i="43" s="1"/>
  <c r="M57" i="43"/>
  <c r="U57" i="43" s="1"/>
  <c r="M56" i="43"/>
  <c r="U56" i="43" s="1"/>
  <c r="M55" i="43"/>
  <c r="U55" i="43" s="1"/>
  <c r="M54" i="43"/>
  <c r="U54" i="43" s="1"/>
  <c r="M53" i="43"/>
  <c r="U53" i="43" s="1"/>
  <c r="M52" i="43"/>
  <c r="U52" i="43" s="1"/>
  <c r="M51" i="43"/>
  <c r="U51" i="43" s="1"/>
  <c r="M50" i="43"/>
  <c r="U50" i="43" s="1"/>
  <c r="M49" i="43"/>
  <c r="U49" i="43" s="1"/>
  <c r="M48" i="43"/>
  <c r="U48" i="43" s="1"/>
  <c r="M47" i="43"/>
  <c r="U47" i="43" s="1"/>
  <c r="M46" i="43"/>
  <c r="U46" i="43" s="1"/>
  <c r="M45" i="43"/>
  <c r="U45" i="43" s="1"/>
  <c r="M44" i="43"/>
  <c r="U44" i="43" s="1"/>
  <c r="M43" i="43"/>
  <c r="U43" i="43" s="1"/>
  <c r="M42" i="43"/>
  <c r="U42" i="43" s="1"/>
  <c r="M41" i="43"/>
  <c r="U41" i="43" s="1"/>
  <c r="M40" i="43"/>
  <c r="U40" i="43" s="1"/>
  <c r="M39" i="43"/>
  <c r="U39" i="43" s="1"/>
  <c r="M38" i="43"/>
  <c r="U38" i="43" s="1"/>
  <c r="M37" i="43"/>
  <c r="U37" i="43" s="1"/>
  <c r="M36" i="43"/>
  <c r="U36" i="43" s="1"/>
  <c r="M35" i="43"/>
  <c r="U35" i="43" s="1"/>
  <c r="M34" i="43"/>
  <c r="U34" i="43" s="1"/>
  <c r="M33" i="43"/>
  <c r="U33" i="43" s="1"/>
  <c r="M32" i="43"/>
  <c r="U32" i="43" s="1"/>
  <c r="M31" i="43"/>
  <c r="U31" i="43" s="1"/>
  <c r="M30" i="43"/>
  <c r="U30" i="43" s="1"/>
  <c r="M29" i="43"/>
  <c r="U29" i="43" s="1"/>
  <c r="M28" i="43"/>
  <c r="U28" i="43" s="1"/>
  <c r="M27" i="43"/>
  <c r="U27" i="43" s="1"/>
  <c r="M26" i="43"/>
  <c r="U26" i="43" s="1"/>
  <c r="M25" i="43"/>
  <c r="U25" i="43" s="1"/>
  <c r="M24" i="43"/>
  <c r="U24" i="43" s="1"/>
  <c r="M23" i="43"/>
  <c r="U23" i="43" s="1"/>
  <c r="M22" i="43"/>
  <c r="U22" i="43" s="1"/>
  <c r="M21" i="43"/>
  <c r="U21" i="43" s="1"/>
  <c r="M20" i="43"/>
  <c r="U20" i="43" s="1"/>
  <c r="M19" i="43"/>
  <c r="U19" i="43" s="1"/>
  <c r="M18" i="43"/>
  <c r="U18" i="43" s="1"/>
  <c r="M17" i="43"/>
  <c r="U17" i="43" s="1"/>
  <c r="M16" i="43"/>
  <c r="U16" i="43" s="1"/>
  <c r="M15" i="43"/>
  <c r="U15" i="43" s="1"/>
  <c r="M14" i="43"/>
  <c r="U14" i="43" s="1"/>
  <c r="M13" i="43"/>
  <c r="U13" i="43" s="1"/>
  <c r="M12" i="43"/>
  <c r="U12" i="43" s="1"/>
  <c r="M11" i="43"/>
  <c r="U11" i="43" s="1"/>
  <c r="M10" i="43"/>
  <c r="U10" i="43" s="1"/>
  <c r="M9" i="43"/>
  <c r="U9" i="43" s="1"/>
  <c r="M8" i="43"/>
  <c r="U8" i="43" s="1"/>
  <c r="M7" i="43"/>
  <c r="U7" i="43" s="1"/>
  <c r="M6" i="43"/>
  <c r="U6" i="43" s="1"/>
  <c r="M5" i="43"/>
  <c r="U5" i="43" s="1"/>
  <c r="X5" i="43" s="1"/>
  <c r="H89" i="43"/>
  <c r="I89" i="43" s="1"/>
  <c r="J89" i="43" s="1"/>
  <c r="H88" i="43"/>
  <c r="I88" i="43" s="1"/>
  <c r="J88" i="43" s="1"/>
  <c r="H87" i="43"/>
  <c r="I87" i="43" s="1"/>
  <c r="J87" i="43" s="1"/>
  <c r="H86" i="43"/>
  <c r="I86" i="43" s="1"/>
  <c r="J86" i="43" s="1"/>
  <c r="H85" i="43"/>
  <c r="I85" i="43" s="1"/>
  <c r="J85" i="43" s="1"/>
  <c r="H84" i="43"/>
  <c r="I84" i="43" s="1"/>
  <c r="J84" i="43" s="1"/>
  <c r="H83" i="43"/>
  <c r="I83" i="43" s="1"/>
  <c r="J83" i="43" s="1"/>
  <c r="H82" i="43"/>
  <c r="I82" i="43" s="1"/>
  <c r="J82" i="43" s="1"/>
  <c r="H81" i="43"/>
  <c r="I81" i="43" s="1"/>
  <c r="J81" i="43" s="1"/>
  <c r="H80" i="43"/>
  <c r="I80" i="43" s="1"/>
  <c r="J80" i="43" s="1"/>
  <c r="H79" i="43"/>
  <c r="I79" i="43" s="1"/>
  <c r="J79" i="43" s="1"/>
  <c r="H78" i="43"/>
  <c r="I78" i="43" s="1"/>
  <c r="J78" i="43" s="1"/>
  <c r="H77" i="43"/>
  <c r="I77" i="43" s="1"/>
  <c r="J77" i="43" s="1"/>
  <c r="H76" i="43"/>
  <c r="I76" i="43" s="1"/>
  <c r="J76" i="43" s="1"/>
  <c r="H75" i="43"/>
  <c r="I75" i="43" s="1"/>
  <c r="J75" i="43" s="1"/>
  <c r="H74" i="43"/>
  <c r="I74" i="43" s="1"/>
  <c r="J74" i="43" s="1"/>
  <c r="H73" i="43"/>
  <c r="I73" i="43" s="1"/>
  <c r="J73" i="43" s="1"/>
  <c r="H72" i="43"/>
  <c r="I72" i="43" s="1"/>
  <c r="J72" i="43" s="1"/>
  <c r="H71" i="43"/>
  <c r="I71" i="43" s="1"/>
  <c r="J71" i="43" s="1"/>
  <c r="H70" i="43"/>
  <c r="I70" i="43" s="1"/>
  <c r="J70" i="43" s="1"/>
  <c r="H69" i="43"/>
  <c r="I69" i="43" s="1"/>
  <c r="J69" i="43" s="1"/>
  <c r="H68" i="43"/>
  <c r="I68" i="43" s="1"/>
  <c r="J68" i="43" s="1"/>
  <c r="H67" i="43"/>
  <c r="I67" i="43" s="1"/>
  <c r="J67" i="43" s="1"/>
  <c r="H66" i="43"/>
  <c r="I66" i="43" s="1"/>
  <c r="J66" i="43" s="1"/>
  <c r="H65" i="43"/>
  <c r="I65" i="43" s="1"/>
  <c r="J65" i="43" s="1"/>
  <c r="H64" i="43"/>
  <c r="I64" i="43" s="1"/>
  <c r="J64" i="43" s="1"/>
  <c r="H63" i="43"/>
  <c r="I63" i="43" s="1"/>
  <c r="J63" i="43" s="1"/>
  <c r="H62" i="43"/>
  <c r="I62" i="43" s="1"/>
  <c r="J62" i="43" s="1"/>
  <c r="H61" i="43"/>
  <c r="I61" i="43" s="1"/>
  <c r="J61" i="43" s="1"/>
  <c r="H60" i="43"/>
  <c r="I60" i="43" s="1"/>
  <c r="J60" i="43" s="1"/>
  <c r="H59" i="43"/>
  <c r="I59" i="43" s="1"/>
  <c r="J59" i="43" s="1"/>
  <c r="H58" i="43"/>
  <c r="I58" i="43" s="1"/>
  <c r="J58" i="43" s="1"/>
  <c r="H57" i="43"/>
  <c r="I57" i="43" s="1"/>
  <c r="J57" i="43" s="1"/>
  <c r="H56" i="43"/>
  <c r="I56" i="43" s="1"/>
  <c r="J56" i="43" s="1"/>
  <c r="H55" i="43"/>
  <c r="I55" i="43" s="1"/>
  <c r="J55" i="43" s="1"/>
  <c r="H54" i="43"/>
  <c r="I54" i="43" s="1"/>
  <c r="J54" i="43" s="1"/>
  <c r="H53" i="43"/>
  <c r="I53" i="43" s="1"/>
  <c r="J53" i="43" s="1"/>
  <c r="H52" i="43"/>
  <c r="I52" i="43" s="1"/>
  <c r="J52" i="43" s="1"/>
  <c r="H51" i="43"/>
  <c r="I51" i="43" s="1"/>
  <c r="J51" i="43" s="1"/>
  <c r="H50" i="43"/>
  <c r="I50" i="43" s="1"/>
  <c r="J50" i="43" s="1"/>
  <c r="H49" i="43"/>
  <c r="I49" i="43" s="1"/>
  <c r="J49" i="43" s="1"/>
  <c r="H48" i="43"/>
  <c r="I48" i="43" s="1"/>
  <c r="J48" i="43" s="1"/>
  <c r="H47" i="43"/>
  <c r="I47" i="43" s="1"/>
  <c r="J47" i="43" s="1"/>
  <c r="H46" i="43"/>
  <c r="I46" i="43" s="1"/>
  <c r="J46" i="43" s="1"/>
  <c r="H45" i="43"/>
  <c r="I45" i="43" s="1"/>
  <c r="J45" i="43" s="1"/>
  <c r="H44" i="43"/>
  <c r="I44" i="43" s="1"/>
  <c r="J44" i="43" s="1"/>
  <c r="H43" i="43"/>
  <c r="I43" i="43" s="1"/>
  <c r="J43" i="43" s="1"/>
  <c r="H42" i="43"/>
  <c r="I42" i="43" s="1"/>
  <c r="J42" i="43" s="1"/>
  <c r="H41" i="43"/>
  <c r="I41" i="43" s="1"/>
  <c r="J41" i="43" s="1"/>
  <c r="H40" i="43"/>
  <c r="I40" i="43" s="1"/>
  <c r="J40" i="43" s="1"/>
  <c r="H39" i="43"/>
  <c r="I39" i="43" s="1"/>
  <c r="J39" i="43" s="1"/>
  <c r="H38" i="43"/>
  <c r="I38" i="43" s="1"/>
  <c r="J38" i="43" s="1"/>
  <c r="H37" i="43"/>
  <c r="I37" i="43" s="1"/>
  <c r="J37" i="43" s="1"/>
  <c r="H36" i="43"/>
  <c r="I36" i="43" s="1"/>
  <c r="J36" i="43" s="1"/>
  <c r="H35" i="43"/>
  <c r="I35" i="43" s="1"/>
  <c r="J35" i="43" s="1"/>
  <c r="H34" i="43"/>
  <c r="I34" i="43" s="1"/>
  <c r="J34" i="43" s="1"/>
  <c r="H33" i="43"/>
  <c r="I33" i="43" s="1"/>
  <c r="J33" i="43" s="1"/>
  <c r="H32" i="43"/>
  <c r="I32" i="43" s="1"/>
  <c r="J32" i="43" s="1"/>
  <c r="H31" i="43"/>
  <c r="I31" i="43" s="1"/>
  <c r="J31" i="43" s="1"/>
  <c r="H30" i="43"/>
  <c r="I30" i="43" s="1"/>
  <c r="J30" i="43" s="1"/>
  <c r="H29" i="43"/>
  <c r="I29" i="43" s="1"/>
  <c r="J29" i="43" s="1"/>
  <c r="H28" i="43"/>
  <c r="I28" i="43" s="1"/>
  <c r="J28" i="43" s="1"/>
  <c r="H27" i="43"/>
  <c r="I27" i="43" s="1"/>
  <c r="J27" i="43" s="1"/>
  <c r="H26" i="43"/>
  <c r="I26" i="43" s="1"/>
  <c r="J26" i="43" s="1"/>
  <c r="H25" i="43"/>
  <c r="I25" i="43" s="1"/>
  <c r="J25" i="43" s="1"/>
  <c r="H24" i="43"/>
  <c r="I24" i="43" s="1"/>
  <c r="J24" i="43" s="1"/>
  <c r="H23" i="43"/>
  <c r="I23" i="43" s="1"/>
  <c r="J23" i="43" s="1"/>
  <c r="H22" i="43"/>
  <c r="I22" i="43" s="1"/>
  <c r="J22" i="43" s="1"/>
  <c r="H21" i="43"/>
  <c r="I21" i="43" s="1"/>
  <c r="J21" i="43" s="1"/>
  <c r="H20" i="43"/>
  <c r="I20" i="43" s="1"/>
  <c r="J20" i="43" s="1"/>
  <c r="H19" i="43"/>
  <c r="I19" i="43" s="1"/>
  <c r="J19" i="43" s="1"/>
  <c r="H18" i="43"/>
  <c r="I18" i="43" s="1"/>
  <c r="J18" i="43" s="1"/>
  <c r="H17" i="43"/>
  <c r="I17" i="43" s="1"/>
  <c r="J17" i="43" s="1"/>
  <c r="H16" i="43"/>
  <c r="I16" i="43" s="1"/>
  <c r="J16" i="43" s="1"/>
  <c r="H15" i="43"/>
  <c r="I15" i="43" s="1"/>
  <c r="J15" i="43" s="1"/>
  <c r="H14" i="43"/>
  <c r="I14" i="43" s="1"/>
  <c r="J14" i="43" s="1"/>
  <c r="H13" i="43"/>
  <c r="I13" i="43" s="1"/>
  <c r="J13" i="43" s="1"/>
  <c r="H12" i="43"/>
  <c r="I12" i="43" s="1"/>
  <c r="J12" i="43" s="1"/>
  <c r="H11" i="43"/>
  <c r="I11" i="43" s="1"/>
  <c r="J11" i="43" s="1"/>
  <c r="H10" i="43"/>
  <c r="I10" i="43" s="1"/>
  <c r="J10" i="43" s="1"/>
  <c r="H9" i="43"/>
  <c r="I9" i="43" s="1"/>
  <c r="J9" i="43" s="1"/>
  <c r="H8" i="43"/>
  <c r="I8" i="43" s="1"/>
  <c r="J8" i="43" s="1"/>
  <c r="H7" i="43"/>
  <c r="I7" i="43" s="1"/>
  <c r="J7" i="43" s="1"/>
  <c r="H6" i="43"/>
  <c r="I6" i="43" s="1"/>
  <c r="J6" i="43" s="1"/>
  <c r="H5" i="43"/>
  <c r="I5" i="43" s="1"/>
  <c r="J5" i="43" s="1"/>
  <c r="H4" i="43"/>
  <c r="I4" i="43" s="1"/>
  <c r="J4" i="43" s="1"/>
  <c r="K4" i="43" s="1"/>
  <c r="M98" i="42"/>
  <c r="U98" i="42" s="1"/>
  <c r="M97" i="42"/>
  <c r="U97" i="42" s="1"/>
  <c r="M96" i="42"/>
  <c r="U96" i="42" s="1"/>
  <c r="M95" i="42"/>
  <c r="U95" i="42" s="1"/>
  <c r="M94" i="42"/>
  <c r="U94" i="42" s="1"/>
  <c r="M93" i="42"/>
  <c r="U93" i="42" s="1"/>
  <c r="M92" i="42"/>
  <c r="U92" i="42" s="1"/>
  <c r="M91" i="42"/>
  <c r="U91" i="42" s="1"/>
  <c r="M90" i="42"/>
  <c r="U90" i="42" s="1"/>
  <c r="M89" i="42"/>
  <c r="U89" i="42" s="1"/>
  <c r="M88" i="42"/>
  <c r="U88" i="42" s="1"/>
  <c r="M87" i="42"/>
  <c r="U87" i="42" s="1"/>
  <c r="M86" i="42"/>
  <c r="U86" i="42" s="1"/>
  <c r="M85" i="42"/>
  <c r="U85" i="42" s="1"/>
  <c r="M84" i="42"/>
  <c r="U84" i="42" s="1"/>
  <c r="M83" i="42"/>
  <c r="U83" i="42" s="1"/>
  <c r="M82" i="42"/>
  <c r="U82" i="42" s="1"/>
  <c r="M81" i="42"/>
  <c r="U81" i="42" s="1"/>
  <c r="M80" i="42"/>
  <c r="U80" i="42" s="1"/>
  <c r="M79" i="42"/>
  <c r="U79" i="42" s="1"/>
  <c r="M78" i="42"/>
  <c r="U78" i="42" s="1"/>
  <c r="M77" i="42"/>
  <c r="U77" i="42" s="1"/>
  <c r="M76" i="42"/>
  <c r="U76" i="42" s="1"/>
  <c r="M75" i="42"/>
  <c r="U75" i="42" s="1"/>
  <c r="M74" i="42"/>
  <c r="U74" i="42" s="1"/>
  <c r="M73" i="42"/>
  <c r="U73" i="42" s="1"/>
  <c r="M72" i="42"/>
  <c r="U72" i="42" s="1"/>
  <c r="M71" i="42"/>
  <c r="U71" i="42" s="1"/>
  <c r="M70" i="42"/>
  <c r="U70" i="42" s="1"/>
  <c r="M69" i="42"/>
  <c r="U69" i="42" s="1"/>
  <c r="M68" i="42"/>
  <c r="U68" i="42" s="1"/>
  <c r="M67" i="42"/>
  <c r="U67" i="42" s="1"/>
  <c r="M66" i="42"/>
  <c r="U66" i="42" s="1"/>
  <c r="M65" i="42"/>
  <c r="U65" i="42" s="1"/>
  <c r="M64" i="42"/>
  <c r="U64" i="42" s="1"/>
  <c r="M63" i="42"/>
  <c r="U63" i="42" s="1"/>
  <c r="M62" i="42"/>
  <c r="U62" i="42" s="1"/>
  <c r="M61" i="42"/>
  <c r="U61" i="42" s="1"/>
  <c r="M60" i="42"/>
  <c r="U60" i="42" s="1"/>
  <c r="M59" i="42"/>
  <c r="U59" i="42" s="1"/>
  <c r="M58" i="42"/>
  <c r="U58" i="42" s="1"/>
  <c r="M57" i="42"/>
  <c r="U57" i="42" s="1"/>
  <c r="M56" i="42"/>
  <c r="U56" i="42" s="1"/>
  <c r="M55" i="42"/>
  <c r="U55" i="42" s="1"/>
  <c r="M54" i="42"/>
  <c r="U54" i="42" s="1"/>
  <c r="M53" i="42"/>
  <c r="U53" i="42" s="1"/>
  <c r="M52" i="42"/>
  <c r="U52" i="42" s="1"/>
  <c r="M51" i="42"/>
  <c r="U51" i="42" s="1"/>
  <c r="M50" i="42"/>
  <c r="U50" i="42" s="1"/>
  <c r="M49" i="42"/>
  <c r="U49" i="42" s="1"/>
  <c r="M48" i="42"/>
  <c r="U48" i="42" s="1"/>
  <c r="M47" i="42"/>
  <c r="U47" i="42" s="1"/>
  <c r="M46" i="42"/>
  <c r="U46" i="42" s="1"/>
  <c r="M45" i="42"/>
  <c r="U45" i="42" s="1"/>
  <c r="M44" i="42"/>
  <c r="U44" i="42" s="1"/>
  <c r="M43" i="42"/>
  <c r="U43" i="42" s="1"/>
  <c r="M42" i="42"/>
  <c r="U42" i="42" s="1"/>
  <c r="M41" i="42"/>
  <c r="U41" i="42" s="1"/>
  <c r="M40" i="42"/>
  <c r="U40" i="42" s="1"/>
  <c r="M39" i="42"/>
  <c r="U39" i="42" s="1"/>
  <c r="M38" i="42"/>
  <c r="U38" i="42" s="1"/>
  <c r="M37" i="42"/>
  <c r="U37" i="42" s="1"/>
  <c r="M36" i="42"/>
  <c r="U36" i="42" s="1"/>
  <c r="M35" i="42"/>
  <c r="U35" i="42" s="1"/>
  <c r="M34" i="42"/>
  <c r="U34" i="42" s="1"/>
  <c r="M33" i="42"/>
  <c r="U33" i="42" s="1"/>
  <c r="M32" i="42"/>
  <c r="U32" i="42" s="1"/>
  <c r="M31" i="42"/>
  <c r="U31" i="42" s="1"/>
  <c r="M30" i="42"/>
  <c r="U30" i="42" s="1"/>
  <c r="M29" i="42"/>
  <c r="U29" i="42" s="1"/>
  <c r="M28" i="42"/>
  <c r="U28" i="42" s="1"/>
  <c r="M27" i="42"/>
  <c r="U27" i="42" s="1"/>
  <c r="M26" i="42"/>
  <c r="U26" i="42" s="1"/>
  <c r="M25" i="42"/>
  <c r="U25" i="42" s="1"/>
  <c r="M24" i="42"/>
  <c r="U24" i="42" s="1"/>
  <c r="M23" i="42"/>
  <c r="U23" i="42" s="1"/>
  <c r="M22" i="42"/>
  <c r="U22" i="42" s="1"/>
  <c r="M21" i="42"/>
  <c r="U21" i="42" s="1"/>
  <c r="M20" i="42"/>
  <c r="U20" i="42" s="1"/>
  <c r="M19" i="42"/>
  <c r="U19" i="42" s="1"/>
  <c r="M18" i="42"/>
  <c r="U18" i="42" s="1"/>
  <c r="M17" i="42"/>
  <c r="U17" i="42" s="1"/>
  <c r="M16" i="42"/>
  <c r="U16" i="42" s="1"/>
  <c r="M15" i="42"/>
  <c r="U15" i="42" s="1"/>
  <c r="M14" i="42"/>
  <c r="U14" i="42" s="1"/>
  <c r="M13" i="42"/>
  <c r="U13" i="42" s="1"/>
  <c r="M12" i="42"/>
  <c r="U12" i="42" s="1"/>
  <c r="M11" i="42"/>
  <c r="U11" i="42" s="1"/>
  <c r="M10" i="42"/>
  <c r="U10" i="42" s="1"/>
  <c r="M9" i="42"/>
  <c r="U9" i="42" s="1"/>
  <c r="M8" i="42"/>
  <c r="U8" i="42" s="1"/>
  <c r="M7" i="42"/>
  <c r="U7" i="42" s="1"/>
  <c r="M6" i="42"/>
  <c r="U6" i="42" s="1"/>
  <c r="M5" i="42"/>
  <c r="U5" i="42" s="1"/>
  <c r="X5" i="42" s="1"/>
  <c r="H98" i="42"/>
  <c r="I98" i="42" s="1"/>
  <c r="J98" i="42" s="1"/>
  <c r="H97" i="42"/>
  <c r="I97" i="42" s="1"/>
  <c r="J97" i="42" s="1"/>
  <c r="H96" i="42"/>
  <c r="I96" i="42" s="1"/>
  <c r="J96" i="42" s="1"/>
  <c r="H95" i="42"/>
  <c r="I95" i="42" s="1"/>
  <c r="J95" i="42" s="1"/>
  <c r="H94" i="42"/>
  <c r="I94" i="42" s="1"/>
  <c r="J94" i="42" s="1"/>
  <c r="H93" i="42"/>
  <c r="I93" i="42" s="1"/>
  <c r="J93" i="42" s="1"/>
  <c r="H92" i="42"/>
  <c r="I92" i="42" s="1"/>
  <c r="J92" i="42" s="1"/>
  <c r="H91" i="42"/>
  <c r="I91" i="42" s="1"/>
  <c r="J91" i="42" s="1"/>
  <c r="H90" i="42"/>
  <c r="I90" i="42" s="1"/>
  <c r="J90" i="42" s="1"/>
  <c r="H89" i="42"/>
  <c r="I89" i="42" s="1"/>
  <c r="J89" i="42" s="1"/>
  <c r="H88" i="42"/>
  <c r="I88" i="42" s="1"/>
  <c r="J88" i="42" s="1"/>
  <c r="H87" i="42"/>
  <c r="I87" i="42" s="1"/>
  <c r="J87" i="42" s="1"/>
  <c r="H86" i="42"/>
  <c r="I86" i="42" s="1"/>
  <c r="J86" i="42" s="1"/>
  <c r="H85" i="42"/>
  <c r="I85" i="42" s="1"/>
  <c r="J85" i="42" s="1"/>
  <c r="H84" i="42"/>
  <c r="I84" i="42" s="1"/>
  <c r="J84" i="42" s="1"/>
  <c r="H83" i="42"/>
  <c r="I83" i="42" s="1"/>
  <c r="J83" i="42" s="1"/>
  <c r="H82" i="42"/>
  <c r="I82" i="42" s="1"/>
  <c r="J82" i="42" s="1"/>
  <c r="H81" i="42"/>
  <c r="I81" i="42" s="1"/>
  <c r="J81" i="42" s="1"/>
  <c r="H80" i="42"/>
  <c r="I80" i="42" s="1"/>
  <c r="J80" i="42" s="1"/>
  <c r="H79" i="42"/>
  <c r="I79" i="42" s="1"/>
  <c r="J79" i="42" s="1"/>
  <c r="H78" i="42"/>
  <c r="I78" i="42" s="1"/>
  <c r="J78" i="42" s="1"/>
  <c r="H77" i="42"/>
  <c r="I77" i="42" s="1"/>
  <c r="J77" i="42" s="1"/>
  <c r="H76" i="42"/>
  <c r="I76" i="42" s="1"/>
  <c r="J76" i="42" s="1"/>
  <c r="H75" i="42"/>
  <c r="I75" i="42" s="1"/>
  <c r="J75" i="42" s="1"/>
  <c r="H74" i="42"/>
  <c r="I74" i="42" s="1"/>
  <c r="J74" i="42" s="1"/>
  <c r="H73" i="42"/>
  <c r="I73" i="42" s="1"/>
  <c r="J73" i="42" s="1"/>
  <c r="H72" i="42"/>
  <c r="I72" i="42" s="1"/>
  <c r="J72" i="42" s="1"/>
  <c r="H71" i="42"/>
  <c r="I71" i="42" s="1"/>
  <c r="J71" i="42" s="1"/>
  <c r="H70" i="42"/>
  <c r="I70" i="42" s="1"/>
  <c r="J70" i="42" s="1"/>
  <c r="H69" i="42"/>
  <c r="I69" i="42" s="1"/>
  <c r="J69" i="42" s="1"/>
  <c r="H68" i="42"/>
  <c r="I68" i="42" s="1"/>
  <c r="J68" i="42" s="1"/>
  <c r="H67" i="42"/>
  <c r="I67" i="42" s="1"/>
  <c r="J67" i="42" s="1"/>
  <c r="H66" i="42"/>
  <c r="I66" i="42" s="1"/>
  <c r="J66" i="42" s="1"/>
  <c r="H65" i="42"/>
  <c r="I65" i="42" s="1"/>
  <c r="J65" i="42" s="1"/>
  <c r="H64" i="42"/>
  <c r="I64" i="42" s="1"/>
  <c r="J64" i="42" s="1"/>
  <c r="H63" i="42"/>
  <c r="I63" i="42" s="1"/>
  <c r="J63" i="42" s="1"/>
  <c r="H62" i="42"/>
  <c r="I62" i="42" s="1"/>
  <c r="J62" i="42" s="1"/>
  <c r="H61" i="42"/>
  <c r="I61" i="42" s="1"/>
  <c r="J61" i="42" s="1"/>
  <c r="H60" i="42"/>
  <c r="I60" i="42" s="1"/>
  <c r="J60" i="42" s="1"/>
  <c r="H59" i="42"/>
  <c r="I59" i="42" s="1"/>
  <c r="J59" i="42" s="1"/>
  <c r="H58" i="42"/>
  <c r="I58" i="42" s="1"/>
  <c r="J58" i="42" s="1"/>
  <c r="H57" i="42"/>
  <c r="I57" i="42" s="1"/>
  <c r="J57" i="42" s="1"/>
  <c r="H56" i="42"/>
  <c r="I56" i="42" s="1"/>
  <c r="J56" i="42" s="1"/>
  <c r="H55" i="42"/>
  <c r="I55" i="42" s="1"/>
  <c r="J55" i="42" s="1"/>
  <c r="H54" i="42"/>
  <c r="I54" i="42" s="1"/>
  <c r="J54" i="42" s="1"/>
  <c r="H53" i="42"/>
  <c r="I53" i="42" s="1"/>
  <c r="J53" i="42" s="1"/>
  <c r="H52" i="42"/>
  <c r="I52" i="42" s="1"/>
  <c r="J52" i="42" s="1"/>
  <c r="H51" i="42"/>
  <c r="I51" i="42" s="1"/>
  <c r="J51" i="42" s="1"/>
  <c r="H50" i="42"/>
  <c r="I50" i="42" s="1"/>
  <c r="J50" i="42" s="1"/>
  <c r="H49" i="42"/>
  <c r="I49" i="42" s="1"/>
  <c r="J49" i="42" s="1"/>
  <c r="H48" i="42"/>
  <c r="I48" i="42" s="1"/>
  <c r="J48" i="42" s="1"/>
  <c r="H47" i="42"/>
  <c r="I47" i="42" s="1"/>
  <c r="J47" i="42" s="1"/>
  <c r="H46" i="42"/>
  <c r="I46" i="42" s="1"/>
  <c r="J46" i="42" s="1"/>
  <c r="H45" i="42"/>
  <c r="I45" i="42" s="1"/>
  <c r="J45" i="42" s="1"/>
  <c r="H44" i="42"/>
  <c r="I44" i="42" s="1"/>
  <c r="J44" i="42" s="1"/>
  <c r="H43" i="42"/>
  <c r="I43" i="42" s="1"/>
  <c r="J43" i="42" s="1"/>
  <c r="H42" i="42"/>
  <c r="I42" i="42" s="1"/>
  <c r="J42" i="42" s="1"/>
  <c r="H41" i="42"/>
  <c r="I41" i="42" s="1"/>
  <c r="J41" i="42" s="1"/>
  <c r="H40" i="42"/>
  <c r="I40" i="42" s="1"/>
  <c r="J40" i="42" s="1"/>
  <c r="H39" i="42"/>
  <c r="I39" i="42" s="1"/>
  <c r="J39" i="42" s="1"/>
  <c r="H38" i="42"/>
  <c r="I38" i="42" s="1"/>
  <c r="J38" i="42" s="1"/>
  <c r="H37" i="42"/>
  <c r="I37" i="42" s="1"/>
  <c r="J37" i="42" s="1"/>
  <c r="H36" i="42"/>
  <c r="I36" i="42" s="1"/>
  <c r="J36" i="42" s="1"/>
  <c r="H35" i="42"/>
  <c r="I35" i="42" s="1"/>
  <c r="J35" i="42" s="1"/>
  <c r="H34" i="42"/>
  <c r="I34" i="42" s="1"/>
  <c r="J34" i="42" s="1"/>
  <c r="H33" i="42"/>
  <c r="I33" i="42" s="1"/>
  <c r="J33" i="42" s="1"/>
  <c r="H32" i="42"/>
  <c r="I32" i="42" s="1"/>
  <c r="J32" i="42" s="1"/>
  <c r="H31" i="42"/>
  <c r="I31" i="42" s="1"/>
  <c r="J31" i="42" s="1"/>
  <c r="H30" i="42"/>
  <c r="I30" i="42" s="1"/>
  <c r="J30" i="42" s="1"/>
  <c r="H29" i="42"/>
  <c r="I29" i="42" s="1"/>
  <c r="J29" i="42" s="1"/>
  <c r="H28" i="42"/>
  <c r="I28" i="42" s="1"/>
  <c r="J28" i="42" s="1"/>
  <c r="H27" i="42"/>
  <c r="I27" i="42" s="1"/>
  <c r="J27" i="42" s="1"/>
  <c r="H26" i="42"/>
  <c r="I26" i="42" s="1"/>
  <c r="J26" i="42" s="1"/>
  <c r="H25" i="42"/>
  <c r="I25" i="42" s="1"/>
  <c r="J25" i="42" s="1"/>
  <c r="H24" i="42"/>
  <c r="I24" i="42" s="1"/>
  <c r="J24" i="42" s="1"/>
  <c r="H23" i="42"/>
  <c r="I23" i="42" s="1"/>
  <c r="J23" i="42" s="1"/>
  <c r="H22" i="42"/>
  <c r="I22" i="42" s="1"/>
  <c r="J22" i="42" s="1"/>
  <c r="H21" i="42"/>
  <c r="I21" i="42" s="1"/>
  <c r="J21" i="42" s="1"/>
  <c r="H20" i="42"/>
  <c r="I20" i="42" s="1"/>
  <c r="J20" i="42" s="1"/>
  <c r="H19" i="42"/>
  <c r="I19" i="42" s="1"/>
  <c r="J19" i="42" s="1"/>
  <c r="H18" i="42"/>
  <c r="I18" i="42" s="1"/>
  <c r="J18" i="42" s="1"/>
  <c r="H17" i="42"/>
  <c r="I17" i="42" s="1"/>
  <c r="J17" i="42" s="1"/>
  <c r="H16" i="42"/>
  <c r="I16" i="42" s="1"/>
  <c r="J16" i="42" s="1"/>
  <c r="H15" i="42"/>
  <c r="I15" i="42" s="1"/>
  <c r="J15" i="42" s="1"/>
  <c r="H14" i="42"/>
  <c r="I14" i="42" s="1"/>
  <c r="J14" i="42" s="1"/>
  <c r="H13" i="42"/>
  <c r="I13" i="42" s="1"/>
  <c r="J13" i="42" s="1"/>
  <c r="H12" i="42"/>
  <c r="I12" i="42" s="1"/>
  <c r="J12" i="42" s="1"/>
  <c r="H11" i="42"/>
  <c r="I11" i="42" s="1"/>
  <c r="J11" i="42" s="1"/>
  <c r="H10" i="42"/>
  <c r="I10" i="42" s="1"/>
  <c r="J10" i="42" s="1"/>
  <c r="H9" i="42"/>
  <c r="I9" i="42" s="1"/>
  <c r="J9" i="42" s="1"/>
  <c r="H8" i="42"/>
  <c r="I8" i="42" s="1"/>
  <c r="J8" i="42" s="1"/>
  <c r="H7" i="42"/>
  <c r="I7" i="42" s="1"/>
  <c r="J7" i="42" s="1"/>
  <c r="H6" i="42"/>
  <c r="I6" i="42" s="1"/>
  <c r="J6" i="42" s="1"/>
  <c r="H5" i="42"/>
  <c r="I5" i="42" s="1"/>
  <c r="J5" i="42" s="1"/>
  <c r="K5" i="42" s="1"/>
  <c r="M69" i="52"/>
  <c r="U69" i="52" s="1"/>
  <c r="M68" i="52"/>
  <c r="U68" i="52" s="1"/>
  <c r="M67" i="52"/>
  <c r="U67" i="52" s="1"/>
  <c r="M66" i="52"/>
  <c r="U66" i="52" s="1"/>
  <c r="M65" i="52"/>
  <c r="U65" i="52" s="1"/>
  <c r="M64" i="52"/>
  <c r="U64" i="52" s="1"/>
  <c r="M63" i="52"/>
  <c r="U63" i="52" s="1"/>
  <c r="M62" i="52"/>
  <c r="U62" i="52" s="1"/>
  <c r="M61" i="52"/>
  <c r="U61" i="52" s="1"/>
  <c r="M60" i="52"/>
  <c r="U60" i="52" s="1"/>
  <c r="M59" i="52"/>
  <c r="U59" i="52" s="1"/>
  <c r="M58" i="52"/>
  <c r="U58" i="52" s="1"/>
  <c r="M57" i="52"/>
  <c r="U57" i="52" s="1"/>
  <c r="M56" i="52"/>
  <c r="U56" i="52" s="1"/>
  <c r="M55" i="52"/>
  <c r="U55" i="52" s="1"/>
  <c r="M54" i="52"/>
  <c r="U54" i="52" s="1"/>
  <c r="M53" i="52"/>
  <c r="U53" i="52" s="1"/>
  <c r="M52" i="52"/>
  <c r="U52" i="52" s="1"/>
  <c r="M51" i="52"/>
  <c r="U51" i="52" s="1"/>
  <c r="M50" i="52"/>
  <c r="U50" i="52" s="1"/>
  <c r="M49" i="52"/>
  <c r="U49" i="52" s="1"/>
  <c r="M48" i="52"/>
  <c r="U48" i="52" s="1"/>
  <c r="M47" i="52"/>
  <c r="U47" i="52" s="1"/>
  <c r="M46" i="52"/>
  <c r="U46" i="52" s="1"/>
  <c r="M45" i="52"/>
  <c r="U45" i="52" s="1"/>
  <c r="M44" i="52"/>
  <c r="U44" i="52" s="1"/>
  <c r="M43" i="52"/>
  <c r="U43" i="52" s="1"/>
  <c r="M42" i="52"/>
  <c r="U42" i="52" s="1"/>
  <c r="M41" i="52"/>
  <c r="U41" i="52" s="1"/>
  <c r="M40" i="52"/>
  <c r="U40" i="52" s="1"/>
  <c r="M39" i="52"/>
  <c r="U39" i="52" s="1"/>
  <c r="M38" i="52"/>
  <c r="U38" i="52" s="1"/>
  <c r="M37" i="52"/>
  <c r="U37" i="52" s="1"/>
  <c r="M36" i="52"/>
  <c r="U36" i="52" s="1"/>
  <c r="M35" i="52"/>
  <c r="U35" i="52" s="1"/>
  <c r="M34" i="52"/>
  <c r="U34" i="52" s="1"/>
  <c r="M33" i="52"/>
  <c r="U33" i="52" s="1"/>
  <c r="M32" i="52"/>
  <c r="U32" i="52" s="1"/>
  <c r="M31" i="52"/>
  <c r="U31" i="52" s="1"/>
  <c r="M30" i="52"/>
  <c r="U30" i="52" s="1"/>
  <c r="M29" i="52"/>
  <c r="U29" i="52" s="1"/>
  <c r="M28" i="52"/>
  <c r="U28" i="52" s="1"/>
  <c r="M27" i="52"/>
  <c r="U27" i="52" s="1"/>
  <c r="M26" i="52"/>
  <c r="U26" i="52" s="1"/>
  <c r="M25" i="52"/>
  <c r="U25" i="52" s="1"/>
  <c r="M24" i="52"/>
  <c r="U24" i="52" s="1"/>
  <c r="M23" i="52"/>
  <c r="U23" i="52" s="1"/>
  <c r="M22" i="52"/>
  <c r="U22" i="52" s="1"/>
  <c r="M21" i="52"/>
  <c r="U21" i="52" s="1"/>
  <c r="M20" i="52"/>
  <c r="U20" i="52" s="1"/>
  <c r="M19" i="52"/>
  <c r="U19" i="52" s="1"/>
  <c r="M18" i="52"/>
  <c r="U18" i="52" s="1"/>
  <c r="M17" i="52"/>
  <c r="U17" i="52" s="1"/>
  <c r="M16" i="52"/>
  <c r="U16" i="52" s="1"/>
  <c r="M15" i="52"/>
  <c r="U15" i="52" s="1"/>
  <c r="M14" i="52"/>
  <c r="U14" i="52" s="1"/>
  <c r="M13" i="52"/>
  <c r="U13" i="52" s="1"/>
  <c r="M12" i="52"/>
  <c r="U12" i="52" s="1"/>
  <c r="M11" i="52"/>
  <c r="U11" i="52" s="1"/>
  <c r="M10" i="52"/>
  <c r="U10" i="52" s="1"/>
  <c r="M9" i="52"/>
  <c r="U9" i="52" s="1"/>
  <c r="M8" i="52"/>
  <c r="U8" i="52" s="1"/>
  <c r="M7" i="52"/>
  <c r="U7" i="52" s="1"/>
  <c r="M6" i="52"/>
  <c r="U6" i="52" s="1"/>
  <c r="M5" i="52"/>
  <c r="U5" i="52" s="1"/>
  <c r="X5" i="52" s="1"/>
  <c r="H69" i="52"/>
  <c r="I69" i="52" s="1"/>
  <c r="J69" i="52" s="1"/>
  <c r="H68" i="52"/>
  <c r="I68" i="52" s="1"/>
  <c r="J68" i="52" s="1"/>
  <c r="H67" i="52"/>
  <c r="I67" i="52" s="1"/>
  <c r="J67" i="52" s="1"/>
  <c r="H66" i="52"/>
  <c r="I66" i="52" s="1"/>
  <c r="J66" i="52" s="1"/>
  <c r="H65" i="52"/>
  <c r="I65" i="52" s="1"/>
  <c r="J65" i="52" s="1"/>
  <c r="H64" i="52"/>
  <c r="I64" i="52" s="1"/>
  <c r="J64" i="52" s="1"/>
  <c r="H63" i="52"/>
  <c r="I63" i="52" s="1"/>
  <c r="J63" i="52" s="1"/>
  <c r="H62" i="52"/>
  <c r="I62" i="52" s="1"/>
  <c r="J62" i="52" s="1"/>
  <c r="H61" i="52"/>
  <c r="I61" i="52" s="1"/>
  <c r="J61" i="52" s="1"/>
  <c r="H60" i="52"/>
  <c r="I60" i="52" s="1"/>
  <c r="J60" i="52" s="1"/>
  <c r="H59" i="52"/>
  <c r="I59" i="52" s="1"/>
  <c r="J59" i="52" s="1"/>
  <c r="H58" i="52"/>
  <c r="I58" i="52" s="1"/>
  <c r="J58" i="52" s="1"/>
  <c r="H57" i="52"/>
  <c r="I57" i="52" s="1"/>
  <c r="J57" i="52" s="1"/>
  <c r="H56" i="52"/>
  <c r="I56" i="52" s="1"/>
  <c r="J56" i="52" s="1"/>
  <c r="H55" i="52"/>
  <c r="I55" i="52" s="1"/>
  <c r="J55" i="52" s="1"/>
  <c r="H54" i="52"/>
  <c r="I54" i="52" s="1"/>
  <c r="J54" i="52" s="1"/>
  <c r="H53" i="52"/>
  <c r="I53" i="52" s="1"/>
  <c r="J53" i="52" s="1"/>
  <c r="H52" i="52"/>
  <c r="I52" i="52" s="1"/>
  <c r="J52" i="52" s="1"/>
  <c r="H51" i="52"/>
  <c r="I51" i="52" s="1"/>
  <c r="J51" i="52" s="1"/>
  <c r="H50" i="52"/>
  <c r="I50" i="52" s="1"/>
  <c r="J50" i="52" s="1"/>
  <c r="H49" i="52"/>
  <c r="I49" i="52" s="1"/>
  <c r="J49" i="52" s="1"/>
  <c r="H48" i="52"/>
  <c r="I48" i="52" s="1"/>
  <c r="J48" i="52" s="1"/>
  <c r="H47" i="52"/>
  <c r="I47" i="52" s="1"/>
  <c r="J47" i="52" s="1"/>
  <c r="H46" i="52"/>
  <c r="I46" i="52" s="1"/>
  <c r="J46" i="52" s="1"/>
  <c r="H45" i="52"/>
  <c r="I45" i="52" s="1"/>
  <c r="J45" i="52" s="1"/>
  <c r="H44" i="52"/>
  <c r="I44" i="52" s="1"/>
  <c r="J44" i="52" s="1"/>
  <c r="H43" i="52"/>
  <c r="I43" i="52" s="1"/>
  <c r="J43" i="52" s="1"/>
  <c r="H42" i="52"/>
  <c r="I42" i="52" s="1"/>
  <c r="J42" i="52" s="1"/>
  <c r="H41" i="52"/>
  <c r="I41" i="52" s="1"/>
  <c r="J41" i="52" s="1"/>
  <c r="H40" i="52"/>
  <c r="I40" i="52" s="1"/>
  <c r="J40" i="52" s="1"/>
  <c r="H39" i="52"/>
  <c r="I39" i="52" s="1"/>
  <c r="J39" i="52" s="1"/>
  <c r="H38" i="52"/>
  <c r="I38" i="52" s="1"/>
  <c r="J38" i="52" s="1"/>
  <c r="H37" i="52"/>
  <c r="I37" i="52" s="1"/>
  <c r="J37" i="52" s="1"/>
  <c r="H36" i="52"/>
  <c r="I36" i="52" s="1"/>
  <c r="J36" i="52" s="1"/>
  <c r="H35" i="52"/>
  <c r="I35" i="52" s="1"/>
  <c r="J35" i="52" s="1"/>
  <c r="H34" i="52"/>
  <c r="I34" i="52" s="1"/>
  <c r="J34" i="52" s="1"/>
  <c r="H33" i="52"/>
  <c r="I33" i="52" s="1"/>
  <c r="J33" i="52" s="1"/>
  <c r="H32" i="52"/>
  <c r="I32" i="52" s="1"/>
  <c r="J32" i="52" s="1"/>
  <c r="H31" i="52"/>
  <c r="I31" i="52" s="1"/>
  <c r="J31" i="52" s="1"/>
  <c r="H30" i="52"/>
  <c r="I30" i="52" s="1"/>
  <c r="J30" i="52" s="1"/>
  <c r="H29" i="52"/>
  <c r="I29" i="52" s="1"/>
  <c r="J29" i="52" s="1"/>
  <c r="H28" i="52"/>
  <c r="I28" i="52" s="1"/>
  <c r="J28" i="52" s="1"/>
  <c r="H27" i="52"/>
  <c r="I27" i="52" s="1"/>
  <c r="J27" i="52" s="1"/>
  <c r="H26" i="52"/>
  <c r="I26" i="52" s="1"/>
  <c r="J26" i="52" s="1"/>
  <c r="H25" i="52"/>
  <c r="I25" i="52" s="1"/>
  <c r="J25" i="52" s="1"/>
  <c r="H24" i="52"/>
  <c r="I24" i="52" s="1"/>
  <c r="J24" i="52" s="1"/>
  <c r="H23" i="52"/>
  <c r="I23" i="52" s="1"/>
  <c r="J23" i="52" s="1"/>
  <c r="H22" i="52"/>
  <c r="I22" i="52" s="1"/>
  <c r="J22" i="52" s="1"/>
  <c r="H21" i="52"/>
  <c r="I21" i="52" s="1"/>
  <c r="J21" i="52" s="1"/>
  <c r="H20" i="52"/>
  <c r="I20" i="52" s="1"/>
  <c r="J20" i="52" s="1"/>
  <c r="H19" i="52"/>
  <c r="I19" i="52" s="1"/>
  <c r="J19" i="52" s="1"/>
  <c r="H18" i="52"/>
  <c r="I18" i="52" s="1"/>
  <c r="J18" i="52" s="1"/>
  <c r="H17" i="52"/>
  <c r="I17" i="52" s="1"/>
  <c r="J17" i="52" s="1"/>
  <c r="H16" i="52"/>
  <c r="I16" i="52" s="1"/>
  <c r="J16" i="52" s="1"/>
  <c r="H15" i="52"/>
  <c r="I15" i="52" s="1"/>
  <c r="J15" i="52" s="1"/>
  <c r="H14" i="52"/>
  <c r="I14" i="52" s="1"/>
  <c r="J14" i="52" s="1"/>
  <c r="H13" i="52"/>
  <c r="I13" i="52" s="1"/>
  <c r="J13" i="52" s="1"/>
  <c r="H12" i="52"/>
  <c r="I12" i="52" s="1"/>
  <c r="J12" i="52" s="1"/>
  <c r="H11" i="52"/>
  <c r="I11" i="52" s="1"/>
  <c r="J11" i="52" s="1"/>
  <c r="H10" i="52"/>
  <c r="I10" i="52" s="1"/>
  <c r="J10" i="52" s="1"/>
  <c r="H9" i="52"/>
  <c r="I9" i="52" s="1"/>
  <c r="J9" i="52" s="1"/>
  <c r="H8" i="52"/>
  <c r="I8" i="52" s="1"/>
  <c r="J8" i="52" s="1"/>
  <c r="H7" i="52"/>
  <c r="I7" i="52" s="1"/>
  <c r="J7" i="52" s="1"/>
  <c r="H6" i="52"/>
  <c r="I6" i="52" s="1"/>
  <c r="J6" i="52" s="1"/>
  <c r="H5" i="52"/>
  <c r="I5" i="52" s="1"/>
  <c r="J5" i="52" s="1"/>
  <c r="H4" i="52"/>
  <c r="I4" i="52" s="1"/>
  <c r="J4" i="52" s="1"/>
  <c r="K4" i="52" s="1"/>
  <c r="M79" i="51"/>
  <c r="U79" i="51" s="1"/>
  <c r="M78" i="51"/>
  <c r="U78" i="51" s="1"/>
  <c r="M77" i="51"/>
  <c r="U77" i="51" s="1"/>
  <c r="M76" i="51"/>
  <c r="U76" i="51" s="1"/>
  <c r="M75" i="51"/>
  <c r="U75" i="51" s="1"/>
  <c r="M74" i="51"/>
  <c r="U74" i="51" s="1"/>
  <c r="M73" i="51"/>
  <c r="U73" i="51" s="1"/>
  <c r="M72" i="51"/>
  <c r="U72" i="51" s="1"/>
  <c r="M71" i="51"/>
  <c r="U71" i="51" s="1"/>
  <c r="M70" i="51"/>
  <c r="U70" i="51" s="1"/>
  <c r="M69" i="51"/>
  <c r="U69" i="51" s="1"/>
  <c r="M68" i="51"/>
  <c r="U68" i="51" s="1"/>
  <c r="M67" i="51"/>
  <c r="U67" i="51" s="1"/>
  <c r="M66" i="51"/>
  <c r="U66" i="51" s="1"/>
  <c r="M65" i="51"/>
  <c r="U65" i="51" s="1"/>
  <c r="M64" i="51"/>
  <c r="U64" i="51" s="1"/>
  <c r="M63" i="51"/>
  <c r="U63" i="51" s="1"/>
  <c r="M62" i="51"/>
  <c r="U62" i="51" s="1"/>
  <c r="M61" i="51"/>
  <c r="U61" i="51" s="1"/>
  <c r="M60" i="51"/>
  <c r="U60" i="51" s="1"/>
  <c r="M59" i="51"/>
  <c r="U59" i="51" s="1"/>
  <c r="M58" i="51"/>
  <c r="U58" i="51" s="1"/>
  <c r="M57" i="51"/>
  <c r="U57" i="51" s="1"/>
  <c r="M56" i="51"/>
  <c r="U56" i="51" s="1"/>
  <c r="M55" i="51"/>
  <c r="U55" i="51" s="1"/>
  <c r="M54" i="51"/>
  <c r="U54" i="51" s="1"/>
  <c r="M53" i="51"/>
  <c r="U53" i="51" s="1"/>
  <c r="M52" i="51"/>
  <c r="U52" i="51" s="1"/>
  <c r="M51" i="51"/>
  <c r="U51" i="51" s="1"/>
  <c r="M50" i="51"/>
  <c r="U50" i="51" s="1"/>
  <c r="M49" i="51"/>
  <c r="U49" i="51" s="1"/>
  <c r="M48" i="51"/>
  <c r="U48" i="51" s="1"/>
  <c r="M47" i="51"/>
  <c r="U47" i="51" s="1"/>
  <c r="M46" i="51"/>
  <c r="U46" i="51" s="1"/>
  <c r="M45" i="51"/>
  <c r="U45" i="51" s="1"/>
  <c r="M44" i="51"/>
  <c r="U44" i="51" s="1"/>
  <c r="M43" i="51"/>
  <c r="U43" i="51" s="1"/>
  <c r="M42" i="51"/>
  <c r="U42" i="51" s="1"/>
  <c r="M41" i="51"/>
  <c r="U41" i="51" s="1"/>
  <c r="M40" i="51"/>
  <c r="U40" i="51" s="1"/>
  <c r="M39" i="51"/>
  <c r="U39" i="51" s="1"/>
  <c r="M38" i="51"/>
  <c r="U38" i="51" s="1"/>
  <c r="M37" i="51"/>
  <c r="U37" i="51" s="1"/>
  <c r="M36" i="51"/>
  <c r="U36" i="51" s="1"/>
  <c r="M35" i="51"/>
  <c r="U35" i="51" s="1"/>
  <c r="M34" i="51"/>
  <c r="U34" i="51" s="1"/>
  <c r="M33" i="51"/>
  <c r="U33" i="51" s="1"/>
  <c r="M32" i="51"/>
  <c r="U32" i="51" s="1"/>
  <c r="M31" i="51"/>
  <c r="U31" i="51" s="1"/>
  <c r="M30" i="51"/>
  <c r="U30" i="51" s="1"/>
  <c r="M29" i="51"/>
  <c r="U29" i="51" s="1"/>
  <c r="M28" i="51"/>
  <c r="U28" i="51" s="1"/>
  <c r="M27" i="51"/>
  <c r="U27" i="51" s="1"/>
  <c r="M26" i="51"/>
  <c r="U26" i="51" s="1"/>
  <c r="M25" i="51"/>
  <c r="U25" i="51" s="1"/>
  <c r="M24" i="51"/>
  <c r="U24" i="51" s="1"/>
  <c r="M23" i="51"/>
  <c r="U23" i="51" s="1"/>
  <c r="M22" i="51"/>
  <c r="U22" i="51" s="1"/>
  <c r="M21" i="51"/>
  <c r="U21" i="51" s="1"/>
  <c r="M20" i="51"/>
  <c r="U20" i="51" s="1"/>
  <c r="M19" i="51"/>
  <c r="U19" i="51" s="1"/>
  <c r="M18" i="51"/>
  <c r="U18" i="51" s="1"/>
  <c r="M17" i="51"/>
  <c r="U17" i="51" s="1"/>
  <c r="M16" i="51"/>
  <c r="U16" i="51" s="1"/>
  <c r="M15" i="51"/>
  <c r="U15" i="51" s="1"/>
  <c r="M14" i="51"/>
  <c r="U14" i="51" s="1"/>
  <c r="M13" i="51"/>
  <c r="U13" i="51" s="1"/>
  <c r="M12" i="51"/>
  <c r="U12" i="51" s="1"/>
  <c r="M11" i="51"/>
  <c r="U11" i="51" s="1"/>
  <c r="M10" i="51"/>
  <c r="U10" i="51" s="1"/>
  <c r="M9" i="51"/>
  <c r="U9" i="51" s="1"/>
  <c r="M8" i="51"/>
  <c r="U8" i="51" s="1"/>
  <c r="M7" i="51"/>
  <c r="U7" i="51" s="1"/>
  <c r="M6" i="51"/>
  <c r="U6" i="51" s="1"/>
  <c r="M5" i="51"/>
  <c r="U5" i="51" s="1"/>
  <c r="X5" i="51" s="1"/>
  <c r="H79" i="51"/>
  <c r="I79" i="51" s="1"/>
  <c r="J79" i="51" s="1"/>
  <c r="H78" i="51"/>
  <c r="I78" i="51" s="1"/>
  <c r="J78" i="51" s="1"/>
  <c r="H77" i="51"/>
  <c r="I77" i="51" s="1"/>
  <c r="J77" i="51" s="1"/>
  <c r="H76" i="51"/>
  <c r="I76" i="51" s="1"/>
  <c r="J76" i="51" s="1"/>
  <c r="H75" i="51"/>
  <c r="I75" i="51" s="1"/>
  <c r="J75" i="51" s="1"/>
  <c r="H74" i="51"/>
  <c r="I74" i="51" s="1"/>
  <c r="J74" i="51" s="1"/>
  <c r="H73" i="51"/>
  <c r="I73" i="51" s="1"/>
  <c r="J73" i="51" s="1"/>
  <c r="H72" i="51"/>
  <c r="I72" i="51" s="1"/>
  <c r="J72" i="51" s="1"/>
  <c r="H71" i="51"/>
  <c r="I71" i="51" s="1"/>
  <c r="J71" i="51" s="1"/>
  <c r="H70" i="51"/>
  <c r="I70" i="51" s="1"/>
  <c r="J70" i="51" s="1"/>
  <c r="H69" i="51"/>
  <c r="I69" i="51" s="1"/>
  <c r="J69" i="51" s="1"/>
  <c r="H68" i="51"/>
  <c r="I68" i="51" s="1"/>
  <c r="J68" i="51" s="1"/>
  <c r="H67" i="51"/>
  <c r="I67" i="51" s="1"/>
  <c r="J67" i="51" s="1"/>
  <c r="H66" i="51"/>
  <c r="I66" i="51" s="1"/>
  <c r="J66" i="51" s="1"/>
  <c r="H65" i="51"/>
  <c r="I65" i="51" s="1"/>
  <c r="J65" i="51" s="1"/>
  <c r="H64" i="51"/>
  <c r="I64" i="51" s="1"/>
  <c r="J64" i="51" s="1"/>
  <c r="H63" i="51"/>
  <c r="I63" i="51" s="1"/>
  <c r="J63" i="51" s="1"/>
  <c r="H62" i="51"/>
  <c r="I62" i="51" s="1"/>
  <c r="J62" i="51" s="1"/>
  <c r="H61" i="51"/>
  <c r="I61" i="51" s="1"/>
  <c r="J61" i="51" s="1"/>
  <c r="H60" i="51"/>
  <c r="I60" i="51" s="1"/>
  <c r="J60" i="51" s="1"/>
  <c r="H59" i="51"/>
  <c r="I59" i="51" s="1"/>
  <c r="J59" i="51" s="1"/>
  <c r="H58" i="51"/>
  <c r="I58" i="51" s="1"/>
  <c r="J58" i="51" s="1"/>
  <c r="H57" i="51"/>
  <c r="I57" i="51" s="1"/>
  <c r="J57" i="51" s="1"/>
  <c r="H56" i="51"/>
  <c r="I56" i="51" s="1"/>
  <c r="J56" i="51" s="1"/>
  <c r="H55" i="51"/>
  <c r="I55" i="51" s="1"/>
  <c r="J55" i="51" s="1"/>
  <c r="H54" i="51"/>
  <c r="I54" i="51" s="1"/>
  <c r="J54" i="51" s="1"/>
  <c r="H53" i="51"/>
  <c r="I53" i="51" s="1"/>
  <c r="J53" i="51" s="1"/>
  <c r="H52" i="51"/>
  <c r="I52" i="51" s="1"/>
  <c r="J52" i="51" s="1"/>
  <c r="H51" i="51"/>
  <c r="I51" i="51" s="1"/>
  <c r="J51" i="51" s="1"/>
  <c r="H50" i="51"/>
  <c r="I50" i="51" s="1"/>
  <c r="J50" i="51" s="1"/>
  <c r="H49" i="51"/>
  <c r="I49" i="51" s="1"/>
  <c r="J49" i="51" s="1"/>
  <c r="H48" i="51"/>
  <c r="I48" i="51" s="1"/>
  <c r="J48" i="51" s="1"/>
  <c r="H47" i="51"/>
  <c r="I47" i="51" s="1"/>
  <c r="J47" i="51" s="1"/>
  <c r="H46" i="51"/>
  <c r="I46" i="51" s="1"/>
  <c r="J46" i="51" s="1"/>
  <c r="H45" i="51"/>
  <c r="I45" i="51" s="1"/>
  <c r="J45" i="51" s="1"/>
  <c r="H44" i="51"/>
  <c r="I44" i="51" s="1"/>
  <c r="J44" i="51" s="1"/>
  <c r="H43" i="51"/>
  <c r="I43" i="51" s="1"/>
  <c r="J43" i="51" s="1"/>
  <c r="H42" i="51"/>
  <c r="I42" i="51" s="1"/>
  <c r="J42" i="51" s="1"/>
  <c r="H41" i="51"/>
  <c r="I41" i="51" s="1"/>
  <c r="J41" i="51" s="1"/>
  <c r="H40" i="51"/>
  <c r="I40" i="51" s="1"/>
  <c r="J40" i="51" s="1"/>
  <c r="H39" i="51"/>
  <c r="I39" i="51" s="1"/>
  <c r="J39" i="51" s="1"/>
  <c r="H38" i="51"/>
  <c r="I38" i="51" s="1"/>
  <c r="J38" i="51" s="1"/>
  <c r="H37" i="51"/>
  <c r="I37" i="51" s="1"/>
  <c r="J37" i="51" s="1"/>
  <c r="H36" i="51"/>
  <c r="I36" i="51" s="1"/>
  <c r="J36" i="51" s="1"/>
  <c r="H35" i="51"/>
  <c r="I35" i="51" s="1"/>
  <c r="J35" i="51" s="1"/>
  <c r="H34" i="51"/>
  <c r="I34" i="51" s="1"/>
  <c r="J34" i="51" s="1"/>
  <c r="H33" i="51"/>
  <c r="I33" i="51" s="1"/>
  <c r="J33" i="51" s="1"/>
  <c r="H32" i="51"/>
  <c r="I32" i="51" s="1"/>
  <c r="J32" i="51" s="1"/>
  <c r="H31" i="51"/>
  <c r="I31" i="51" s="1"/>
  <c r="J31" i="51" s="1"/>
  <c r="H30" i="51"/>
  <c r="I30" i="51" s="1"/>
  <c r="J30" i="51" s="1"/>
  <c r="H29" i="51"/>
  <c r="I29" i="51" s="1"/>
  <c r="J29" i="51" s="1"/>
  <c r="H28" i="51"/>
  <c r="I28" i="51" s="1"/>
  <c r="J28" i="51" s="1"/>
  <c r="H27" i="51"/>
  <c r="I27" i="51" s="1"/>
  <c r="J27" i="51" s="1"/>
  <c r="H26" i="51"/>
  <c r="I26" i="51" s="1"/>
  <c r="J26" i="51" s="1"/>
  <c r="H25" i="51"/>
  <c r="I25" i="51" s="1"/>
  <c r="J25" i="51" s="1"/>
  <c r="H24" i="51"/>
  <c r="I24" i="51" s="1"/>
  <c r="J24" i="51" s="1"/>
  <c r="H23" i="51"/>
  <c r="I23" i="51" s="1"/>
  <c r="J23" i="51" s="1"/>
  <c r="H22" i="51"/>
  <c r="I22" i="51" s="1"/>
  <c r="J22" i="51" s="1"/>
  <c r="H21" i="51"/>
  <c r="I21" i="51" s="1"/>
  <c r="J21" i="51" s="1"/>
  <c r="H20" i="51"/>
  <c r="I20" i="51" s="1"/>
  <c r="J20" i="51" s="1"/>
  <c r="H19" i="51"/>
  <c r="I19" i="51" s="1"/>
  <c r="J19" i="51" s="1"/>
  <c r="H18" i="51"/>
  <c r="I18" i="51" s="1"/>
  <c r="J18" i="51" s="1"/>
  <c r="H17" i="51"/>
  <c r="I17" i="51" s="1"/>
  <c r="J17" i="51" s="1"/>
  <c r="H16" i="51"/>
  <c r="I16" i="51" s="1"/>
  <c r="J16" i="51" s="1"/>
  <c r="H15" i="51"/>
  <c r="I15" i="51" s="1"/>
  <c r="J15" i="51" s="1"/>
  <c r="H14" i="51"/>
  <c r="I14" i="51" s="1"/>
  <c r="J14" i="51" s="1"/>
  <c r="H13" i="51"/>
  <c r="I13" i="51" s="1"/>
  <c r="J13" i="51" s="1"/>
  <c r="H12" i="51"/>
  <c r="I12" i="51" s="1"/>
  <c r="J12" i="51" s="1"/>
  <c r="H11" i="51"/>
  <c r="I11" i="51" s="1"/>
  <c r="J11" i="51" s="1"/>
  <c r="H10" i="51"/>
  <c r="I10" i="51" s="1"/>
  <c r="J10" i="51" s="1"/>
  <c r="H9" i="51"/>
  <c r="I9" i="51" s="1"/>
  <c r="J9" i="51" s="1"/>
  <c r="H8" i="51"/>
  <c r="I8" i="51" s="1"/>
  <c r="J8" i="51" s="1"/>
  <c r="H7" i="51"/>
  <c r="I7" i="51" s="1"/>
  <c r="J7" i="51" s="1"/>
  <c r="H6" i="51"/>
  <c r="I6" i="51" s="1"/>
  <c r="J6" i="51" s="1"/>
  <c r="H5" i="51"/>
  <c r="I5" i="51" s="1"/>
  <c r="J5" i="51" s="1"/>
  <c r="H4" i="51"/>
  <c r="I4" i="51" s="1"/>
  <c r="J4" i="51" s="1"/>
  <c r="K4" i="51" s="1"/>
  <c r="M89" i="49"/>
  <c r="U89" i="49" s="1"/>
  <c r="M88" i="49"/>
  <c r="U88" i="49" s="1"/>
  <c r="M87" i="49"/>
  <c r="U87" i="49" s="1"/>
  <c r="M86" i="49"/>
  <c r="U86" i="49" s="1"/>
  <c r="M85" i="49"/>
  <c r="U85" i="49" s="1"/>
  <c r="M84" i="49"/>
  <c r="U84" i="49" s="1"/>
  <c r="M83" i="49"/>
  <c r="U83" i="49" s="1"/>
  <c r="M82" i="49"/>
  <c r="U82" i="49" s="1"/>
  <c r="M81" i="49"/>
  <c r="U81" i="49" s="1"/>
  <c r="M80" i="49"/>
  <c r="U80" i="49" s="1"/>
  <c r="M79" i="49"/>
  <c r="U79" i="49" s="1"/>
  <c r="M78" i="49"/>
  <c r="U78" i="49" s="1"/>
  <c r="M77" i="49"/>
  <c r="U77" i="49" s="1"/>
  <c r="M76" i="49"/>
  <c r="U76" i="49" s="1"/>
  <c r="M75" i="49"/>
  <c r="U75" i="49" s="1"/>
  <c r="M74" i="49"/>
  <c r="U74" i="49" s="1"/>
  <c r="M73" i="49"/>
  <c r="U73" i="49" s="1"/>
  <c r="M72" i="49"/>
  <c r="U72" i="49" s="1"/>
  <c r="M71" i="49"/>
  <c r="U71" i="49" s="1"/>
  <c r="M70" i="49"/>
  <c r="U70" i="49" s="1"/>
  <c r="M69" i="49"/>
  <c r="U69" i="49" s="1"/>
  <c r="M68" i="49"/>
  <c r="U68" i="49" s="1"/>
  <c r="M67" i="49"/>
  <c r="U67" i="49" s="1"/>
  <c r="M66" i="49"/>
  <c r="U66" i="49" s="1"/>
  <c r="M65" i="49"/>
  <c r="U65" i="49" s="1"/>
  <c r="M64" i="49"/>
  <c r="U64" i="49" s="1"/>
  <c r="M63" i="49"/>
  <c r="U63" i="49" s="1"/>
  <c r="M62" i="49"/>
  <c r="U62" i="49" s="1"/>
  <c r="M61" i="49"/>
  <c r="U61" i="49" s="1"/>
  <c r="M60" i="49"/>
  <c r="U60" i="49" s="1"/>
  <c r="M59" i="49"/>
  <c r="U59" i="49" s="1"/>
  <c r="M58" i="49"/>
  <c r="U58" i="49" s="1"/>
  <c r="M57" i="49"/>
  <c r="U57" i="49" s="1"/>
  <c r="M56" i="49"/>
  <c r="U56" i="49" s="1"/>
  <c r="M55" i="49"/>
  <c r="U55" i="49" s="1"/>
  <c r="M54" i="49"/>
  <c r="U54" i="49" s="1"/>
  <c r="M53" i="49"/>
  <c r="U53" i="49" s="1"/>
  <c r="M52" i="49"/>
  <c r="U52" i="49" s="1"/>
  <c r="M51" i="49"/>
  <c r="U51" i="49" s="1"/>
  <c r="M50" i="49"/>
  <c r="U50" i="49" s="1"/>
  <c r="M49" i="49"/>
  <c r="U49" i="49" s="1"/>
  <c r="M48" i="49"/>
  <c r="U48" i="49" s="1"/>
  <c r="M47" i="49"/>
  <c r="U47" i="49" s="1"/>
  <c r="M46" i="49"/>
  <c r="U46" i="49" s="1"/>
  <c r="M45" i="49"/>
  <c r="U45" i="49" s="1"/>
  <c r="M44" i="49"/>
  <c r="U44" i="49" s="1"/>
  <c r="M43" i="49"/>
  <c r="U43" i="49" s="1"/>
  <c r="M42" i="49"/>
  <c r="U42" i="49" s="1"/>
  <c r="M41" i="49"/>
  <c r="U41" i="49" s="1"/>
  <c r="M40" i="49"/>
  <c r="U40" i="49" s="1"/>
  <c r="M39" i="49"/>
  <c r="U39" i="49" s="1"/>
  <c r="M38" i="49"/>
  <c r="U38" i="49" s="1"/>
  <c r="M37" i="49"/>
  <c r="U37" i="49" s="1"/>
  <c r="M36" i="49"/>
  <c r="U36" i="49" s="1"/>
  <c r="M35" i="49"/>
  <c r="U35" i="49" s="1"/>
  <c r="M34" i="49"/>
  <c r="U34" i="49" s="1"/>
  <c r="M33" i="49"/>
  <c r="U33" i="49" s="1"/>
  <c r="M32" i="49"/>
  <c r="U32" i="49" s="1"/>
  <c r="M31" i="49"/>
  <c r="U31" i="49" s="1"/>
  <c r="M30" i="49"/>
  <c r="U30" i="49" s="1"/>
  <c r="M29" i="49"/>
  <c r="U29" i="49" s="1"/>
  <c r="M28" i="49"/>
  <c r="U28" i="49" s="1"/>
  <c r="M27" i="49"/>
  <c r="U27" i="49" s="1"/>
  <c r="M26" i="49"/>
  <c r="U26" i="49" s="1"/>
  <c r="M25" i="49"/>
  <c r="U25" i="49" s="1"/>
  <c r="M24" i="49"/>
  <c r="U24" i="49" s="1"/>
  <c r="M23" i="49"/>
  <c r="U23" i="49" s="1"/>
  <c r="M22" i="49"/>
  <c r="U22" i="49" s="1"/>
  <c r="M21" i="49"/>
  <c r="U21" i="49" s="1"/>
  <c r="M20" i="49"/>
  <c r="U20" i="49" s="1"/>
  <c r="M19" i="49"/>
  <c r="U19" i="49" s="1"/>
  <c r="M18" i="49"/>
  <c r="U18" i="49" s="1"/>
  <c r="M17" i="49"/>
  <c r="U17" i="49" s="1"/>
  <c r="M16" i="49"/>
  <c r="U16" i="49" s="1"/>
  <c r="M15" i="49"/>
  <c r="U15" i="49" s="1"/>
  <c r="M14" i="49"/>
  <c r="U14" i="49" s="1"/>
  <c r="M13" i="49"/>
  <c r="U13" i="49" s="1"/>
  <c r="M12" i="49"/>
  <c r="U12" i="49" s="1"/>
  <c r="M11" i="49"/>
  <c r="U11" i="49" s="1"/>
  <c r="M10" i="49"/>
  <c r="U10" i="49" s="1"/>
  <c r="M9" i="49"/>
  <c r="U9" i="49" s="1"/>
  <c r="M8" i="49"/>
  <c r="U8" i="49" s="1"/>
  <c r="M7" i="49"/>
  <c r="U7" i="49" s="1"/>
  <c r="M6" i="49"/>
  <c r="U6" i="49" s="1"/>
  <c r="M5" i="49"/>
  <c r="U5" i="49" s="1"/>
  <c r="X5" i="49" s="1"/>
  <c r="H89" i="49"/>
  <c r="I89" i="49" s="1"/>
  <c r="J89" i="49" s="1"/>
  <c r="H88" i="49"/>
  <c r="I88" i="49" s="1"/>
  <c r="J88" i="49" s="1"/>
  <c r="H87" i="49"/>
  <c r="I87" i="49" s="1"/>
  <c r="J87" i="49" s="1"/>
  <c r="H86" i="49"/>
  <c r="I86" i="49" s="1"/>
  <c r="J86" i="49" s="1"/>
  <c r="H85" i="49"/>
  <c r="I85" i="49" s="1"/>
  <c r="J85" i="49" s="1"/>
  <c r="H84" i="49"/>
  <c r="I84" i="49" s="1"/>
  <c r="J84" i="49" s="1"/>
  <c r="H83" i="49"/>
  <c r="I83" i="49" s="1"/>
  <c r="J83" i="49" s="1"/>
  <c r="H82" i="49"/>
  <c r="I82" i="49" s="1"/>
  <c r="J82" i="49" s="1"/>
  <c r="H81" i="49"/>
  <c r="I81" i="49" s="1"/>
  <c r="J81" i="49" s="1"/>
  <c r="H80" i="49"/>
  <c r="I80" i="49" s="1"/>
  <c r="J80" i="49" s="1"/>
  <c r="H79" i="49"/>
  <c r="I79" i="49" s="1"/>
  <c r="J79" i="49" s="1"/>
  <c r="H78" i="49"/>
  <c r="I78" i="49" s="1"/>
  <c r="J78" i="49" s="1"/>
  <c r="H77" i="49"/>
  <c r="I77" i="49" s="1"/>
  <c r="J77" i="49" s="1"/>
  <c r="H76" i="49"/>
  <c r="I76" i="49" s="1"/>
  <c r="J76" i="49" s="1"/>
  <c r="H75" i="49"/>
  <c r="I75" i="49" s="1"/>
  <c r="J75" i="49" s="1"/>
  <c r="H74" i="49"/>
  <c r="I74" i="49" s="1"/>
  <c r="J74" i="49" s="1"/>
  <c r="H73" i="49"/>
  <c r="I73" i="49" s="1"/>
  <c r="J73" i="49" s="1"/>
  <c r="H72" i="49"/>
  <c r="I72" i="49" s="1"/>
  <c r="J72" i="49" s="1"/>
  <c r="H71" i="49"/>
  <c r="I71" i="49" s="1"/>
  <c r="J71" i="49" s="1"/>
  <c r="H70" i="49"/>
  <c r="I70" i="49" s="1"/>
  <c r="J70" i="49" s="1"/>
  <c r="H69" i="49"/>
  <c r="I69" i="49" s="1"/>
  <c r="J69" i="49" s="1"/>
  <c r="H68" i="49"/>
  <c r="I68" i="49" s="1"/>
  <c r="J68" i="49" s="1"/>
  <c r="H67" i="49"/>
  <c r="I67" i="49" s="1"/>
  <c r="J67" i="49" s="1"/>
  <c r="H66" i="49"/>
  <c r="I66" i="49" s="1"/>
  <c r="J66" i="49" s="1"/>
  <c r="H65" i="49"/>
  <c r="I65" i="49" s="1"/>
  <c r="J65" i="49" s="1"/>
  <c r="H64" i="49"/>
  <c r="I64" i="49" s="1"/>
  <c r="J64" i="49" s="1"/>
  <c r="H63" i="49"/>
  <c r="I63" i="49" s="1"/>
  <c r="J63" i="49" s="1"/>
  <c r="H62" i="49"/>
  <c r="I62" i="49" s="1"/>
  <c r="J62" i="49" s="1"/>
  <c r="H61" i="49"/>
  <c r="I61" i="49" s="1"/>
  <c r="J61" i="49" s="1"/>
  <c r="H60" i="49"/>
  <c r="I60" i="49" s="1"/>
  <c r="J60" i="49" s="1"/>
  <c r="H59" i="49"/>
  <c r="I59" i="49" s="1"/>
  <c r="J59" i="49" s="1"/>
  <c r="H58" i="49"/>
  <c r="I58" i="49" s="1"/>
  <c r="J58" i="49" s="1"/>
  <c r="H57" i="49"/>
  <c r="I57" i="49" s="1"/>
  <c r="J57" i="49" s="1"/>
  <c r="H56" i="49"/>
  <c r="I56" i="49" s="1"/>
  <c r="J56" i="49" s="1"/>
  <c r="H55" i="49"/>
  <c r="I55" i="49" s="1"/>
  <c r="J55" i="49" s="1"/>
  <c r="H54" i="49"/>
  <c r="I54" i="49" s="1"/>
  <c r="J54" i="49" s="1"/>
  <c r="H53" i="49"/>
  <c r="I53" i="49" s="1"/>
  <c r="J53" i="49" s="1"/>
  <c r="H52" i="49"/>
  <c r="I52" i="49" s="1"/>
  <c r="J52" i="49" s="1"/>
  <c r="H51" i="49"/>
  <c r="I51" i="49" s="1"/>
  <c r="J51" i="49" s="1"/>
  <c r="H50" i="49"/>
  <c r="I50" i="49" s="1"/>
  <c r="J50" i="49" s="1"/>
  <c r="H49" i="49"/>
  <c r="I49" i="49" s="1"/>
  <c r="J49" i="49" s="1"/>
  <c r="H48" i="49"/>
  <c r="I48" i="49" s="1"/>
  <c r="J48" i="49" s="1"/>
  <c r="H47" i="49"/>
  <c r="I47" i="49" s="1"/>
  <c r="J47" i="49" s="1"/>
  <c r="H46" i="49"/>
  <c r="I46" i="49" s="1"/>
  <c r="J46" i="49" s="1"/>
  <c r="H45" i="49"/>
  <c r="I45" i="49" s="1"/>
  <c r="J45" i="49" s="1"/>
  <c r="H44" i="49"/>
  <c r="I44" i="49" s="1"/>
  <c r="J44" i="49" s="1"/>
  <c r="H43" i="49"/>
  <c r="I43" i="49" s="1"/>
  <c r="J43" i="49" s="1"/>
  <c r="H42" i="49"/>
  <c r="I42" i="49" s="1"/>
  <c r="J42" i="49" s="1"/>
  <c r="H41" i="49"/>
  <c r="I41" i="49" s="1"/>
  <c r="J41" i="49" s="1"/>
  <c r="H40" i="49"/>
  <c r="I40" i="49" s="1"/>
  <c r="J40" i="49" s="1"/>
  <c r="H39" i="49"/>
  <c r="I39" i="49" s="1"/>
  <c r="J39" i="49" s="1"/>
  <c r="H38" i="49"/>
  <c r="I38" i="49" s="1"/>
  <c r="J38" i="49" s="1"/>
  <c r="H37" i="49"/>
  <c r="I37" i="49" s="1"/>
  <c r="J37" i="49" s="1"/>
  <c r="H36" i="49"/>
  <c r="I36" i="49" s="1"/>
  <c r="J36" i="49" s="1"/>
  <c r="H35" i="49"/>
  <c r="I35" i="49" s="1"/>
  <c r="J35" i="49" s="1"/>
  <c r="H34" i="49"/>
  <c r="I34" i="49" s="1"/>
  <c r="J34" i="49" s="1"/>
  <c r="H33" i="49"/>
  <c r="I33" i="49" s="1"/>
  <c r="J33" i="49" s="1"/>
  <c r="H32" i="49"/>
  <c r="I32" i="49" s="1"/>
  <c r="J32" i="49" s="1"/>
  <c r="H31" i="49"/>
  <c r="I31" i="49" s="1"/>
  <c r="J31" i="49" s="1"/>
  <c r="H30" i="49"/>
  <c r="I30" i="49" s="1"/>
  <c r="J30" i="49" s="1"/>
  <c r="H29" i="49"/>
  <c r="I29" i="49" s="1"/>
  <c r="J29" i="49" s="1"/>
  <c r="H28" i="49"/>
  <c r="I28" i="49" s="1"/>
  <c r="J28" i="49" s="1"/>
  <c r="H27" i="49"/>
  <c r="I27" i="49" s="1"/>
  <c r="J27" i="49" s="1"/>
  <c r="H26" i="49"/>
  <c r="I26" i="49" s="1"/>
  <c r="J26" i="49" s="1"/>
  <c r="H25" i="49"/>
  <c r="I25" i="49" s="1"/>
  <c r="J25" i="49" s="1"/>
  <c r="H24" i="49"/>
  <c r="I24" i="49" s="1"/>
  <c r="J24" i="49" s="1"/>
  <c r="H23" i="49"/>
  <c r="I23" i="49" s="1"/>
  <c r="J23" i="49" s="1"/>
  <c r="H22" i="49"/>
  <c r="I22" i="49" s="1"/>
  <c r="J22" i="49" s="1"/>
  <c r="H21" i="49"/>
  <c r="I21" i="49" s="1"/>
  <c r="J21" i="49" s="1"/>
  <c r="H20" i="49"/>
  <c r="I20" i="49" s="1"/>
  <c r="J20" i="49" s="1"/>
  <c r="H19" i="49"/>
  <c r="I19" i="49" s="1"/>
  <c r="J19" i="49" s="1"/>
  <c r="H18" i="49"/>
  <c r="I18" i="49" s="1"/>
  <c r="J18" i="49" s="1"/>
  <c r="H17" i="49"/>
  <c r="I17" i="49" s="1"/>
  <c r="J17" i="49" s="1"/>
  <c r="H16" i="49"/>
  <c r="I16" i="49" s="1"/>
  <c r="J16" i="49" s="1"/>
  <c r="H15" i="49"/>
  <c r="I15" i="49" s="1"/>
  <c r="J15" i="49" s="1"/>
  <c r="H14" i="49"/>
  <c r="I14" i="49" s="1"/>
  <c r="J14" i="49" s="1"/>
  <c r="H13" i="49"/>
  <c r="I13" i="49" s="1"/>
  <c r="J13" i="49" s="1"/>
  <c r="H12" i="49"/>
  <c r="I12" i="49" s="1"/>
  <c r="J12" i="49" s="1"/>
  <c r="H11" i="49"/>
  <c r="I11" i="49" s="1"/>
  <c r="J11" i="49" s="1"/>
  <c r="H10" i="49"/>
  <c r="I10" i="49" s="1"/>
  <c r="J10" i="49" s="1"/>
  <c r="H9" i="49"/>
  <c r="I9" i="49" s="1"/>
  <c r="J9" i="49" s="1"/>
  <c r="H8" i="49"/>
  <c r="I8" i="49" s="1"/>
  <c r="J8" i="49" s="1"/>
  <c r="H7" i="49"/>
  <c r="I7" i="49" s="1"/>
  <c r="J7" i="49" s="1"/>
  <c r="H6" i="49"/>
  <c r="I6" i="49" s="1"/>
  <c r="J6" i="49" s="1"/>
  <c r="H5" i="49"/>
  <c r="I5" i="49" s="1"/>
  <c r="J5" i="49" s="1"/>
  <c r="H4" i="49"/>
  <c r="I4" i="49" s="1"/>
  <c r="J4" i="49" s="1"/>
  <c r="K4" i="49" s="1"/>
  <c r="M98" i="48"/>
  <c r="U98" i="48" s="1"/>
  <c r="M97" i="48"/>
  <c r="U97" i="48" s="1"/>
  <c r="M96" i="48"/>
  <c r="U96" i="48" s="1"/>
  <c r="M95" i="48"/>
  <c r="U95" i="48" s="1"/>
  <c r="M94" i="48"/>
  <c r="U94" i="48" s="1"/>
  <c r="M93" i="48"/>
  <c r="U93" i="48" s="1"/>
  <c r="M92" i="48"/>
  <c r="U92" i="48" s="1"/>
  <c r="M91" i="48"/>
  <c r="U91" i="48" s="1"/>
  <c r="M90" i="48"/>
  <c r="U90" i="48" s="1"/>
  <c r="M89" i="48"/>
  <c r="U89" i="48" s="1"/>
  <c r="M88" i="48"/>
  <c r="U88" i="48" s="1"/>
  <c r="M87" i="48"/>
  <c r="U87" i="48" s="1"/>
  <c r="M86" i="48"/>
  <c r="U86" i="48" s="1"/>
  <c r="M85" i="48"/>
  <c r="U85" i="48" s="1"/>
  <c r="M84" i="48"/>
  <c r="U84" i="48" s="1"/>
  <c r="M83" i="48"/>
  <c r="U83" i="48" s="1"/>
  <c r="M82" i="48"/>
  <c r="U82" i="48" s="1"/>
  <c r="M81" i="48"/>
  <c r="U81" i="48" s="1"/>
  <c r="M80" i="48"/>
  <c r="U80" i="48" s="1"/>
  <c r="M79" i="48"/>
  <c r="U79" i="48" s="1"/>
  <c r="M78" i="48"/>
  <c r="U78" i="48" s="1"/>
  <c r="M77" i="48"/>
  <c r="U77" i="48" s="1"/>
  <c r="M76" i="48"/>
  <c r="U76" i="48" s="1"/>
  <c r="M75" i="48"/>
  <c r="U75" i="48" s="1"/>
  <c r="M74" i="48"/>
  <c r="U74" i="48" s="1"/>
  <c r="M73" i="48"/>
  <c r="U73" i="48" s="1"/>
  <c r="M72" i="48"/>
  <c r="U72" i="48" s="1"/>
  <c r="M71" i="48"/>
  <c r="U71" i="48" s="1"/>
  <c r="M70" i="48"/>
  <c r="U70" i="48" s="1"/>
  <c r="M69" i="48"/>
  <c r="U69" i="48" s="1"/>
  <c r="M68" i="48"/>
  <c r="U68" i="48" s="1"/>
  <c r="M67" i="48"/>
  <c r="U67" i="48" s="1"/>
  <c r="M66" i="48"/>
  <c r="U66" i="48" s="1"/>
  <c r="M65" i="48"/>
  <c r="U65" i="48" s="1"/>
  <c r="M64" i="48"/>
  <c r="U64" i="48" s="1"/>
  <c r="M63" i="48"/>
  <c r="U63" i="48" s="1"/>
  <c r="M62" i="48"/>
  <c r="U62" i="48" s="1"/>
  <c r="M61" i="48"/>
  <c r="U61" i="48" s="1"/>
  <c r="M60" i="48"/>
  <c r="U60" i="48" s="1"/>
  <c r="M59" i="48"/>
  <c r="U59" i="48" s="1"/>
  <c r="M58" i="48"/>
  <c r="U58" i="48" s="1"/>
  <c r="M57" i="48"/>
  <c r="U57" i="48" s="1"/>
  <c r="M56" i="48"/>
  <c r="U56" i="48" s="1"/>
  <c r="M55" i="48"/>
  <c r="U55" i="48" s="1"/>
  <c r="M54" i="48"/>
  <c r="U54" i="48" s="1"/>
  <c r="M53" i="48"/>
  <c r="U53" i="48" s="1"/>
  <c r="M52" i="48"/>
  <c r="U52" i="48" s="1"/>
  <c r="M51" i="48"/>
  <c r="U51" i="48" s="1"/>
  <c r="M50" i="48"/>
  <c r="U50" i="48" s="1"/>
  <c r="M49" i="48"/>
  <c r="U49" i="48" s="1"/>
  <c r="M48" i="48"/>
  <c r="U48" i="48" s="1"/>
  <c r="M47" i="48"/>
  <c r="U47" i="48" s="1"/>
  <c r="M46" i="48"/>
  <c r="U46" i="48" s="1"/>
  <c r="M45" i="48"/>
  <c r="U45" i="48" s="1"/>
  <c r="M44" i="48"/>
  <c r="U44" i="48" s="1"/>
  <c r="M43" i="48"/>
  <c r="U43" i="48" s="1"/>
  <c r="M42" i="48"/>
  <c r="U42" i="48" s="1"/>
  <c r="M41" i="48"/>
  <c r="U41" i="48" s="1"/>
  <c r="M40" i="48"/>
  <c r="U40" i="48" s="1"/>
  <c r="M39" i="48"/>
  <c r="U39" i="48" s="1"/>
  <c r="M38" i="48"/>
  <c r="U38" i="48" s="1"/>
  <c r="M37" i="48"/>
  <c r="U37" i="48" s="1"/>
  <c r="M36" i="48"/>
  <c r="U36" i="48" s="1"/>
  <c r="M35" i="48"/>
  <c r="U35" i="48" s="1"/>
  <c r="M34" i="48"/>
  <c r="U34" i="48" s="1"/>
  <c r="M33" i="48"/>
  <c r="U33" i="48" s="1"/>
  <c r="M32" i="48"/>
  <c r="U32" i="48" s="1"/>
  <c r="M31" i="48"/>
  <c r="U31" i="48" s="1"/>
  <c r="M30" i="48"/>
  <c r="U30" i="48" s="1"/>
  <c r="M29" i="48"/>
  <c r="U29" i="48" s="1"/>
  <c r="M28" i="48"/>
  <c r="U28" i="48" s="1"/>
  <c r="M27" i="48"/>
  <c r="U27" i="48" s="1"/>
  <c r="M26" i="48"/>
  <c r="U26" i="48" s="1"/>
  <c r="M25" i="48"/>
  <c r="U25" i="48" s="1"/>
  <c r="M24" i="48"/>
  <c r="U24" i="48" s="1"/>
  <c r="M23" i="48"/>
  <c r="U23" i="48" s="1"/>
  <c r="M22" i="48"/>
  <c r="U22" i="48" s="1"/>
  <c r="M21" i="48"/>
  <c r="U21" i="48" s="1"/>
  <c r="M20" i="48"/>
  <c r="U20" i="48" s="1"/>
  <c r="M19" i="48"/>
  <c r="U19" i="48" s="1"/>
  <c r="M18" i="48"/>
  <c r="U18" i="48" s="1"/>
  <c r="M17" i="48"/>
  <c r="U17" i="48" s="1"/>
  <c r="M16" i="48"/>
  <c r="U16" i="48" s="1"/>
  <c r="M15" i="48"/>
  <c r="U15" i="48" s="1"/>
  <c r="M14" i="48"/>
  <c r="U14" i="48" s="1"/>
  <c r="M13" i="48"/>
  <c r="U13" i="48" s="1"/>
  <c r="M12" i="48"/>
  <c r="U12" i="48" s="1"/>
  <c r="M11" i="48"/>
  <c r="U11" i="48" s="1"/>
  <c r="M10" i="48"/>
  <c r="U10" i="48" s="1"/>
  <c r="M9" i="48"/>
  <c r="U9" i="48" s="1"/>
  <c r="M8" i="48"/>
  <c r="U8" i="48" s="1"/>
  <c r="M7" i="48"/>
  <c r="U7" i="48" s="1"/>
  <c r="M6" i="48"/>
  <c r="U6" i="48" s="1"/>
  <c r="M5" i="48"/>
  <c r="U5" i="48" s="1"/>
  <c r="X5" i="48" s="1"/>
  <c r="H98" i="48"/>
  <c r="I98" i="48" s="1"/>
  <c r="J98" i="48" s="1"/>
  <c r="H97" i="48"/>
  <c r="I97" i="48" s="1"/>
  <c r="J97" i="48" s="1"/>
  <c r="H96" i="48"/>
  <c r="I96" i="48" s="1"/>
  <c r="J96" i="48" s="1"/>
  <c r="H95" i="48"/>
  <c r="I95" i="48" s="1"/>
  <c r="J95" i="48" s="1"/>
  <c r="H94" i="48"/>
  <c r="I94" i="48" s="1"/>
  <c r="J94" i="48" s="1"/>
  <c r="H93" i="48"/>
  <c r="I93" i="48" s="1"/>
  <c r="J93" i="48" s="1"/>
  <c r="H92" i="48"/>
  <c r="I92" i="48" s="1"/>
  <c r="J92" i="48" s="1"/>
  <c r="H91" i="48"/>
  <c r="I91" i="48" s="1"/>
  <c r="J91" i="48" s="1"/>
  <c r="H90" i="48"/>
  <c r="I90" i="48" s="1"/>
  <c r="J90" i="48" s="1"/>
  <c r="H89" i="48"/>
  <c r="I89" i="48" s="1"/>
  <c r="J89" i="48" s="1"/>
  <c r="H88" i="48"/>
  <c r="I88" i="48" s="1"/>
  <c r="J88" i="48" s="1"/>
  <c r="H87" i="48"/>
  <c r="I87" i="48" s="1"/>
  <c r="J87" i="48" s="1"/>
  <c r="H86" i="48"/>
  <c r="I86" i="48" s="1"/>
  <c r="J86" i="48" s="1"/>
  <c r="H85" i="48"/>
  <c r="I85" i="48" s="1"/>
  <c r="J85" i="48" s="1"/>
  <c r="H84" i="48"/>
  <c r="I84" i="48" s="1"/>
  <c r="J84" i="48" s="1"/>
  <c r="H83" i="48"/>
  <c r="I83" i="48" s="1"/>
  <c r="J83" i="48" s="1"/>
  <c r="H82" i="48"/>
  <c r="I82" i="48" s="1"/>
  <c r="J82" i="48" s="1"/>
  <c r="H81" i="48"/>
  <c r="I81" i="48" s="1"/>
  <c r="J81" i="48" s="1"/>
  <c r="H80" i="48"/>
  <c r="I80" i="48" s="1"/>
  <c r="J80" i="48" s="1"/>
  <c r="H79" i="48"/>
  <c r="I79" i="48" s="1"/>
  <c r="J79" i="48" s="1"/>
  <c r="H78" i="48"/>
  <c r="I78" i="48" s="1"/>
  <c r="J78" i="48" s="1"/>
  <c r="H77" i="48"/>
  <c r="I77" i="48" s="1"/>
  <c r="J77" i="48" s="1"/>
  <c r="H76" i="48"/>
  <c r="I76" i="48" s="1"/>
  <c r="J76" i="48" s="1"/>
  <c r="H75" i="48"/>
  <c r="I75" i="48" s="1"/>
  <c r="J75" i="48" s="1"/>
  <c r="H74" i="48"/>
  <c r="I74" i="48" s="1"/>
  <c r="J74" i="48" s="1"/>
  <c r="H73" i="48"/>
  <c r="I73" i="48" s="1"/>
  <c r="J73" i="48" s="1"/>
  <c r="H72" i="48"/>
  <c r="I72" i="48" s="1"/>
  <c r="J72" i="48" s="1"/>
  <c r="H71" i="48"/>
  <c r="I71" i="48" s="1"/>
  <c r="J71" i="48" s="1"/>
  <c r="H70" i="48"/>
  <c r="I70" i="48" s="1"/>
  <c r="J70" i="48" s="1"/>
  <c r="H69" i="48"/>
  <c r="I69" i="48" s="1"/>
  <c r="J69" i="48" s="1"/>
  <c r="H68" i="48"/>
  <c r="I68" i="48" s="1"/>
  <c r="J68" i="48" s="1"/>
  <c r="H67" i="48"/>
  <c r="I67" i="48" s="1"/>
  <c r="J67" i="48" s="1"/>
  <c r="H66" i="48"/>
  <c r="I66" i="48" s="1"/>
  <c r="J66" i="48" s="1"/>
  <c r="H65" i="48"/>
  <c r="I65" i="48" s="1"/>
  <c r="J65" i="48" s="1"/>
  <c r="H64" i="48"/>
  <c r="I64" i="48" s="1"/>
  <c r="J64" i="48" s="1"/>
  <c r="H63" i="48"/>
  <c r="I63" i="48" s="1"/>
  <c r="J63" i="48" s="1"/>
  <c r="H62" i="48"/>
  <c r="I62" i="48" s="1"/>
  <c r="J62" i="48" s="1"/>
  <c r="H61" i="48"/>
  <c r="I61" i="48" s="1"/>
  <c r="J61" i="48" s="1"/>
  <c r="H60" i="48"/>
  <c r="I60" i="48" s="1"/>
  <c r="J60" i="48" s="1"/>
  <c r="H59" i="48"/>
  <c r="I59" i="48" s="1"/>
  <c r="J59" i="48" s="1"/>
  <c r="H58" i="48"/>
  <c r="I58" i="48" s="1"/>
  <c r="J58" i="48" s="1"/>
  <c r="H57" i="48"/>
  <c r="I57" i="48" s="1"/>
  <c r="J57" i="48" s="1"/>
  <c r="H56" i="48"/>
  <c r="I56" i="48" s="1"/>
  <c r="J56" i="48" s="1"/>
  <c r="H55" i="48"/>
  <c r="I55" i="48" s="1"/>
  <c r="J55" i="48" s="1"/>
  <c r="H54" i="48"/>
  <c r="I54" i="48" s="1"/>
  <c r="J54" i="48" s="1"/>
  <c r="H53" i="48"/>
  <c r="I53" i="48" s="1"/>
  <c r="J53" i="48" s="1"/>
  <c r="H52" i="48"/>
  <c r="I52" i="48" s="1"/>
  <c r="J52" i="48" s="1"/>
  <c r="H51" i="48"/>
  <c r="I51" i="48" s="1"/>
  <c r="J51" i="48" s="1"/>
  <c r="H50" i="48"/>
  <c r="I50" i="48" s="1"/>
  <c r="J50" i="48" s="1"/>
  <c r="H49" i="48"/>
  <c r="I49" i="48" s="1"/>
  <c r="J49" i="48" s="1"/>
  <c r="H48" i="48"/>
  <c r="I48" i="48" s="1"/>
  <c r="J48" i="48" s="1"/>
  <c r="H47" i="48"/>
  <c r="I47" i="48" s="1"/>
  <c r="J47" i="48" s="1"/>
  <c r="H46" i="48"/>
  <c r="I46" i="48" s="1"/>
  <c r="J46" i="48" s="1"/>
  <c r="H45" i="48"/>
  <c r="I45" i="48" s="1"/>
  <c r="J45" i="48" s="1"/>
  <c r="H44" i="48"/>
  <c r="I44" i="48" s="1"/>
  <c r="J44" i="48" s="1"/>
  <c r="H43" i="48"/>
  <c r="I43" i="48" s="1"/>
  <c r="J43" i="48" s="1"/>
  <c r="H42" i="48"/>
  <c r="I42" i="48" s="1"/>
  <c r="J42" i="48" s="1"/>
  <c r="H41" i="48"/>
  <c r="I41" i="48" s="1"/>
  <c r="J41" i="48" s="1"/>
  <c r="H40" i="48"/>
  <c r="I40" i="48" s="1"/>
  <c r="J40" i="48" s="1"/>
  <c r="H39" i="48"/>
  <c r="I39" i="48" s="1"/>
  <c r="J39" i="48" s="1"/>
  <c r="H38" i="48"/>
  <c r="I38" i="48" s="1"/>
  <c r="J38" i="48" s="1"/>
  <c r="H37" i="48"/>
  <c r="I37" i="48" s="1"/>
  <c r="J37" i="48" s="1"/>
  <c r="H36" i="48"/>
  <c r="I36" i="48" s="1"/>
  <c r="J36" i="48" s="1"/>
  <c r="H35" i="48"/>
  <c r="I35" i="48" s="1"/>
  <c r="J35" i="48" s="1"/>
  <c r="H34" i="48"/>
  <c r="I34" i="48" s="1"/>
  <c r="J34" i="48" s="1"/>
  <c r="H33" i="48"/>
  <c r="I33" i="48" s="1"/>
  <c r="J33" i="48" s="1"/>
  <c r="H32" i="48"/>
  <c r="I32" i="48" s="1"/>
  <c r="J32" i="48" s="1"/>
  <c r="H31" i="48"/>
  <c r="I31" i="48" s="1"/>
  <c r="J31" i="48" s="1"/>
  <c r="H30" i="48"/>
  <c r="I30" i="48" s="1"/>
  <c r="J30" i="48" s="1"/>
  <c r="H29" i="48"/>
  <c r="I29" i="48" s="1"/>
  <c r="J29" i="48" s="1"/>
  <c r="H28" i="48"/>
  <c r="I28" i="48" s="1"/>
  <c r="J28" i="48" s="1"/>
  <c r="H27" i="48"/>
  <c r="I27" i="48" s="1"/>
  <c r="J27" i="48" s="1"/>
  <c r="H26" i="48"/>
  <c r="I26" i="48" s="1"/>
  <c r="J26" i="48" s="1"/>
  <c r="H25" i="48"/>
  <c r="I25" i="48" s="1"/>
  <c r="J25" i="48" s="1"/>
  <c r="H24" i="48"/>
  <c r="I24" i="48" s="1"/>
  <c r="J24" i="48" s="1"/>
  <c r="H23" i="48"/>
  <c r="I23" i="48" s="1"/>
  <c r="J23" i="48" s="1"/>
  <c r="H22" i="48"/>
  <c r="I22" i="48" s="1"/>
  <c r="J22" i="48" s="1"/>
  <c r="H21" i="48"/>
  <c r="I21" i="48" s="1"/>
  <c r="J21" i="48" s="1"/>
  <c r="H20" i="48"/>
  <c r="I20" i="48" s="1"/>
  <c r="J20" i="48" s="1"/>
  <c r="H19" i="48"/>
  <c r="I19" i="48" s="1"/>
  <c r="J19" i="48" s="1"/>
  <c r="H18" i="48"/>
  <c r="I18" i="48" s="1"/>
  <c r="J18" i="48" s="1"/>
  <c r="H17" i="48"/>
  <c r="I17" i="48" s="1"/>
  <c r="J17" i="48" s="1"/>
  <c r="H16" i="48"/>
  <c r="I16" i="48" s="1"/>
  <c r="J16" i="48" s="1"/>
  <c r="H15" i="48"/>
  <c r="I15" i="48" s="1"/>
  <c r="J15" i="48" s="1"/>
  <c r="H14" i="48"/>
  <c r="I14" i="48" s="1"/>
  <c r="J14" i="48" s="1"/>
  <c r="H13" i="48"/>
  <c r="I13" i="48" s="1"/>
  <c r="J13" i="48" s="1"/>
  <c r="H12" i="48"/>
  <c r="I12" i="48" s="1"/>
  <c r="J12" i="48" s="1"/>
  <c r="H11" i="48"/>
  <c r="I11" i="48" s="1"/>
  <c r="J11" i="48" s="1"/>
  <c r="H10" i="48"/>
  <c r="I10" i="48" s="1"/>
  <c r="J10" i="48" s="1"/>
  <c r="H9" i="48"/>
  <c r="I9" i="48" s="1"/>
  <c r="J9" i="48" s="1"/>
  <c r="H8" i="48"/>
  <c r="I8" i="48" s="1"/>
  <c r="J8" i="48" s="1"/>
  <c r="H7" i="48"/>
  <c r="I7" i="48" s="1"/>
  <c r="J7" i="48" s="1"/>
  <c r="H6" i="48"/>
  <c r="I6" i="48" s="1"/>
  <c r="J6" i="48" s="1"/>
  <c r="H5" i="48"/>
  <c r="I5" i="48" s="1"/>
  <c r="J5" i="48" s="1"/>
  <c r="K5" i="48" s="1"/>
  <c r="M69" i="53"/>
  <c r="U69" i="53" s="1"/>
  <c r="M68" i="53"/>
  <c r="U68" i="53" s="1"/>
  <c r="M67" i="53"/>
  <c r="U67" i="53" s="1"/>
  <c r="M66" i="53"/>
  <c r="U66" i="53" s="1"/>
  <c r="M65" i="53"/>
  <c r="U65" i="53" s="1"/>
  <c r="M64" i="53"/>
  <c r="U64" i="53" s="1"/>
  <c r="M63" i="53"/>
  <c r="U63" i="53" s="1"/>
  <c r="M62" i="53"/>
  <c r="U62" i="53" s="1"/>
  <c r="M61" i="53"/>
  <c r="U61" i="53" s="1"/>
  <c r="M60" i="53"/>
  <c r="U60" i="53" s="1"/>
  <c r="M59" i="53"/>
  <c r="U59" i="53" s="1"/>
  <c r="M58" i="53"/>
  <c r="U58" i="53" s="1"/>
  <c r="M57" i="53"/>
  <c r="U57" i="53" s="1"/>
  <c r="M56" i="53"/>
  <c r="U56" i="53" s="1"/>
  <c r="M55" i="53"/>
  <c r="U55" i="53" s="1"/>
  <c r="M54" i="53"/>
  <c r="U54" i="53" s="1"/>
  <c r="M53" i="53"/>
  <c r="U53" i="53" s="1"/>
  <c r="M52" i="53"/>
  <c r="U52" i="53" s="1"/>
  <c r="M51" i="53"/>
  <c r="U51" i="53" s="1"/>
  <c r="M50" i="53"/>
  <c r="U50" i="53" s="1"/>
  <c r="M49" i="53"/>
  <c r="U49" i="53" s="1"/>
  <c r="M48" i="53"/>
  <c r="U48" i="53" s="1"/>
  <c r="M47" i="53"/>
  <c r="U47" i="53" s="1"/>
  <c r="M46" i="53"/>
  <c r="U46" i="53" s="1"/>
  <c r="M45" i="53"/>
  <c r="U45" i="53" s="1"/>
  <c r="M44" i="53"/>
  <c r="U44" i="53" s="1"/>
  <c r="M43" i="53"/>
  <c r="U43" i="53" s="1"/>
  <c r="M42" i="53"/>
  <c r="U42" i="53" s="1"/>
  <c r="M41" i="53"/>
  <c r="U41" i="53" s="1"/>
  <c r="M40" i="53"/>
  <c r="U40" i="53" s="1"/>
  <c r="M39" i="53"/>
  <c r="U39" i="53" s="1"/>
  <c r="M38" i="53"/>
  <c r="U38" i="53" s="1"/>
  <c r="M37" i="53"/>
  <c r="U37" i="53" s="1"/>
  <c r="M36" i="53"/>
  <c r="U36" i="53" s="1"/>
  <c r="M35" i="53"/>
  <c r="U35" i="53" s="1"/>
  <c r="M34" i="53"/>
  <c r="U34" i="53" s="1"/>
  <c r="M33" i="53"/>
  <c r="U33" i="53" s="1"/>
  <c r="M32" i="53"/>
  <c r="U32" i="53" s="1"/>
  <c r="M31" i="53"/>
  <c r="U31" i="53" s="1"/>
  <c r="M30" i="53"/>
  <c r="U30" i="53" s="1"/>
  <c r="M29" i="53"/>
  <c r="U29" i="53" s="1"/>
  <c r="M28" i="53"/>
  <c r="U28" i="53" s="1"/>
  <c r="M27" i="53"/>
  <c r="U27" i="53" s="1"/>
  <c r="M26" i="53"/>
  <c r="U26" i="53" s="1"/>
  <c r="M25" i="53"/>
  <c r="U25" i="53" s="1"/>
  <c r="M24" i="53"/>
  <c r="U24" i="53" s="1"/>
  <c r="M23" i="53"/>
  <c r="U23" i="53" s="1"/>
  <c r="M22" i="53"/>
  <c r="U22" i="53" s="1"/>
  <c r="M21" i="53"/>
  <c r="U21" i="53" s="1"/>
  <c r="M20" i="53"/>
  <c r="U20" i="53" s="1"/>
  <c r="M19" i="53"/>
  <c r="U19" i="53" s="1"/>
  <c r="M18" i="53"/>
  <c r="U18" i="53" s="1"/>
  <c r="M17" i="53"/>
  <c r="U17" i="53" s="1"/>
  <c r="M16" i="53"/>
  <c r="U16" i="53" s="1"/>
  <c r="M15" i="53"/>
  <c r="U15" i="53" s="1"/>
  <c r="M14" i="53"/>
  <c r="U14" i="53" s="1"/>
  <c r="M13" i="53"/>
  <c r="U13" i="53" s="1"/>
  <c r="M12" i="53"/>
  <c r="U12" i="53" s="1"/>
  <c r="M11" i="53"/>
  <c r="U11" i="53" s="1"/>
  <c r="M10" i="53"/>
  <c r="U10" i="53" s="1"/>
  <c r="M9" i="53"/>
  <c r="U9" i="53" s="1"/>
  <c r="M8" i="53"/>
  <c r="U8" i="53" s="1"/>
  <c r="M7" i="53"/>
  <c r="U7" i="53" s="1"/>
  <c r="M6" i="53"/>
  <c r="U6" i="53" s="1"/>
  <c r="M5" i="53"/>
  <c r="U5" i="53" s="1"/>
  <c r="X5" i="53" s="1"/>
  <c r="H69" i="53"/>
  <c r="I69" i="53" s="1"/>
  <c r="J69" i="53" s="1"/>
  <c r="H68" i="53"/>
  <c r="I68" i="53" s="1"/>
  <c r="J68" i="53" s="1"/>
  <c r="H67" i="53"/>
  <c r="I67" i="53" s="1"/>
  <c r="J67" i="53" s="1"/>
  <c r="H66" i="53"/>
  <c r="I66" i="53" s="1"/>
  <c r="J66" i="53" s="1"/>
  <c r="H65" i="53"/>
  <c r="I65" i="53" s="1"/>
  <c r="J65" i="53" s="1"/>
  <c r="H64" i="53"/>
  <c r="I64" i="53" s="1"/>
  <c r="J64" i="53" s="1"/>
  <c r="H63" i="53"/>
  <c r="I63" i="53" s="1"/>
  <c r="J63" i="53" s="1"/>
  <c r="H62" i="53"/>
  <c r="I62" i="53" s="1"/>
  <c r="J62" i="53" s="1"/>
  <c r="H61" i="53"/>
  <c r="I61" i="53" s="1"/>
  <c r="J61" i="53" s="1"/>
  <c r="H60" i="53"/>
  <c r="I60" i="53" s="1"/>
  <c r="J60" i="53" s="1"/>
  <c r="H59" i="53"/>
  <c r="I59" i="53" s="1"/>
  <c r="J59" i="53" s="1"/>
  <c r="H58" i="53"/>
  <c r="I58" i="53" s="1"/>
  <c r="J58" i="53" s="1"/>
  <c r="H57" i="53"/>
  <c r="I57" i="53" s="1"/>
  <c r="J57" i="53" s="1"/>
  <c r="H56" i="53"/>
  <c r="I56" i="53" s="1"/>
  <c r="J56" i="53" s="1"/>
  <c r="H55" i="53"/>
  <c r="I55" i="53" s="1"/>
  <c r="J55" i="53" s="1"/>
  <c r="H54" i="53"/>
  <c r="I54" i="53" s="1"/>
  <c r="J54" i="53" s="1"/>
  <c r="H53" i="53"/>
  <c r="I53" i="53" s="1"/>
  <c r="J53" i="53" s="1"/>
  <c r="H52" i="53"/>
  <c r="I52" i="53" s="1"/>
  <c r="J52" i="53" s="1"/>
  <c r="H51" i="53"/>
  <c r="I51" i="53" s="1"/>
  <c r="J51" i="53" s="1"/>
  <c r="H50" i="53"/>
  <c r="I50" i="53" s="1"/>
  <c r="J50" i="53" s="1"/>
  <c r="H49" i="53"/>
  <c r="I49" i="53" s="1"/>
  <c r="J49" i="53" s="1"/>
  <c r="H48" i="53"/>
  <c r="I48" i="53" s="1"/>
  <c r="J48" i="53" s="1"/>
  <c r="H47" i="53"/>
  <c r="I47" i="53" s="1"/>
  <c r="J47" i="53" s="1"/>
  <c r="H46" i="53"/>
  <c r="I46" i="53" s="1"/>
  <c r="J46" i="53" s="1"/>
  <c r="H45" i="53"/>
  <c r="I45" i="53" s="1"/>
  <c r="J45" i="53" s="1"/>
  <c r="H44" i="53"/>
  <c r="I44" i="53" s="1"/>
  <c r="J44" i="53" s="1"/>
  <c r="H43" i="53"/>
  <c r="I43" i="53" s="1"/>
  <c r="J43" i="53" s="1"/>
  <c r="H42" i="53"/>
  <c r="I42" i="53" s="1"/>
  <c r="J42" i="53" s="1"/>
  <c r="H41" i="53"/>
  <c r="I41" i="53" s="1"/>
  <c r="J41" i="53" s="1"/>
  <c r="H40" i="53"/>
  <c r="I40" i="53" s="1"/>
  <c r="J40" i="53" s="1"/>
  <c r="H39" i="53"/>
  <c r="I39" i="53" s="1"/>
  <c r="J39" i="53" s="1"/>
  <c r="H38" i="53"/>
  <c r="I38" i="53" s="1"/>
  <c r="J38" i="53" s="1"/>
  <c r="H37" i="53"/>
  <c r="I37" i="53" s="1"/>
  <c r="J37" i="53" s="1"/>
  <c r="H36" i="53"/>
  <c r="I36" i="53" s="1"/>
  <c r="J36" i="53" s="1"/>
  <c r="H35" i="53"/>
  <c r="I35" i="53" s="1"/>
  <c r="J35" i="53" s="1"/>
  <c r="H34" i="53"/>
  <c r="I34" i="53" s="1"/>
  <c r="J34" i="53" s="1"/>
  <c r="H33" i="53"/>
  <c r="I33" i="53" s="1"/>
  <c r="J33" i="53" s="1"/>
  <c r="H32" i="53"/>
  <c r="I32" i="53" s="1"/>
  <c r="J32" i="53" s="1"/>
  <c r="H31" i="53"/>
  <c r="I31" i="53" s="1"/>
  <c r="J31" i="53" s="1"/>
  <c r="H30" i="53"/>
  <c r="I30" i="53" s="1"/>
  <c r="J30" i="53" s="1"/>
  <c r="H29" i="53"/>
  <c r="I29" i="53" s="1"/>
  <c r="J29" i="53" s="1"/>
  <c r="H28" i="53"/>
  <c r="I28" i="53" s="1"/>
  <c r="J28" i="53" s="1"/>
  <c r="H27" i="53"/>
  <c r="I27" i="53" s="1"/>
  <c r="J27" i="53" s="1"/>
  <c r="H26" i="53"/>
  <c r="I26" i="53" s="1"/>
  <c r="J26" i="53" s="1"/>
  <c r="H25" i="53"/>
  <c r="I25" i="53" s="1"/>
  <c r="J25" i="53" s="1"/>
  <c r="H24" i="53"/>
  <c r="I24" i="53" s="1"/>
  <c r="J24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11" i="53"/>
  <c r="I11" i="53" s="1"/>
  <c r="J11" i="53" s="1"/>
  <c r="H10" i="53"/>
  <c r="I10" i="53" s="1"/>
  <c r="J10" i="53" s="1"/>
  <c r="H9" i="53"/>
  <c r="I9" i="53" s="1"/>
  <c r="J9" i="53" s="1"/>
  <c r="H8" i="53"/>
  <c r="I8" i="53" s="1"/>
  <c r="J8" i="53" s="1"/>
  <c r="H7" i="53"/>
  <c r="I7" i="53" s="1"/>
  <c r="J7" i="53" s="1"/>
  <c r="H6" i="53"/>
  <c r="I6" i="53" s="1"/>
  <c r="J6" i="53" s="1"/>
  <c r="H5" i="53"/>
  <c r="I5" i="53" s="1"/>
  <c r="J5" i="53" s="1"/>
  <c r="H4" i="53"/>
  <c r="I4" i="53" s="1"/>
  <c r="J4" i="53" s="1"/>
  <c r="K4" i="53" s="1"/>
  <c r="M79" i="54"/>
  <c r="U79" i="54" s="1"/>
  <c r="M78" i="54"/>
  <c r="U78" i="54" s="1"/>
  <c r="M77" i="54"/>
  <c r="U77" i="54" s="1"/>
  <c r="M76" i="54"/>
  <c r="U76" i="54" s="1"/>
  <c r="M75" i="54"/>
  <c r="U75" i="54" s="1"/>
  <c r="M74" i="54"/>
  <c r="U74" i="54" s="1"/>
  <c r="M73" i="54"/>
  <c r="U73" i="54" s="1"/>
  <c r="M72" i="54"/>
  <c r="U72" i="54" s="1"/>
  <c r="M71" i="54"/>
  <c r="U71" i="54" s="1"/>
  <c r="M70" i="54"/>
  <c r="U70" i="54" s="1"/>
  <c r="M69" i="54"/>
  <c r="U69" i="54" s="1"/>
  <c r="M68" i="54"/>
  <c r="U68" i="54" s="1"/>
  <c r="M67" i="54"/>
  <c r="U67" i="54" s="1"/>
  <c r="M66" i="54"/>
  <c r="U66" i="54" s="1"/>
  <c r="M65" i="54"/>
  <c r="U65" i="54" s="1"/>
  <c r="M64" i="54"/>
  <c r="U64" i="54" s="1"/>
  <c r="M63" i="54"/>
  <c r="U63" i="54" s="1"/>
  <c r="M62" i="54"/>
  <c r="U62" i="54" s="1"/>
  <c r="M61" i="54"/>
  <c r="U61" i="54" s="1"/>
  <c r="M60" i="54"/>
  <c r="U60" i="54" s="1"/>
  <c r="M59" i="54"/>
  <c r="U59" i="54" s="1"/>
  <c r="M58" i="54"/>
  <c r="U58" i="54" s="1"/>
  <c r="M57" i="54"/>
  <c r="U57" i="54" s="1"/>
  <c r="M56" i="54"/>
  <c r="U56" i="54" s="1"/>
  <c r="M55" i="54"/>
  <c r="U55" i="54" s="1"/>
  <c r="M54" i="54"/>
  <c r="U54" i="54" s="1"/>
  <c r="M53" i="54"/>
  <c r="U53" i="54" s="1"/>
  <c r="M52" i="54"/>
  <c r="U52" i="54" s="1"/>
  <c r="M51" i="54"/>
  <c r="U51" i="54" s="1"/>
  <c r="M50" i="54"/>
  <c r="U50" i="54" s="1"/>
  <c r="M49" i="54"/>
  <c r="U49" i="54" s="1"/>
  <c r="M48" i="54"/>
  <c r="U48" i="54" s="1"/>
  <c r="M47" i="54"/>
  <c r="U47" i="54" s="1"/>
  <c r="M46" i="54"/>
  <c r="U46" i="54" s="1"/>
  <c r="M45" i="54"/>
  <c r="U45" i="54" s="1"/>
  <c r="M44" i="54"/>
  <c r="U44" i="54" s="1"/>
  <c r="M43" i="54"/>
  <c r="U43" i="54" s="1"/>
  <c r="M42" i="54"/>
  <c r="U42" i="54" s="1"/>
  <c r="M41" i="54"/>
  <c r="U41" i="54" s="1"/>
  <c r="M40" i="54"/>
  <c r="U40" i="54" s="1"/>
  <c r="M39" i="54"/>
  <c r="U39" i="54" s="1"/>
  <c r="M38" i="54"/>
  <c r="U38" i="54" s="1"/>
  <c r="M37" i="54"/>
  <c r="U37" i="54" s="1"/>
  <c r="M36" i="54"/>
  <c r="U36" i="54" s="1"/>
  <c r="M35" i="54"/>
  <c r="U35" i="54" s="1"/>
  <c r="M34" i="54"/>
  <c r="U34" i="54" s="1"/>
  <c r="M33" i="54"/>
  <c r="U33" i="54" s="1"/>
  <c r="M32" i="54"/>
  <c r="U32" i="54" s="1"/>
  <c r="M31" i="54"/>
  <c r="U31" i="54" s="1"/>
  <c r="M30" i="54"/>
  <c r="U30" i="54" s="1"/>
  <c r="M29" i="54"/>
  <c r="U29" i="54" s="1"/>
  <c r="M28" i="54"/>
  <c r="U28" i="54" s="1"/>
  <c r="M27" i="54"/>
  <c r="U27" i="54" s="1"/>
  <c r="M26" i="54"/>
  <c r="U26" i="54" s="1"/>
  <c r="M25" i="54"/>
  <c r="U25" i="54" s="1"/>
  <c r="M24" i="54"/>
  <c r="U24" i="54" s="1"/>
  <c r="M23" i="54"/>
  <c r="U23" i="54" s="1"/>
  <c r="M22" i="54"/>
  <c r="U22" i="54" s="1"/>
  <c r="M21" i="54"/>
  <c r="U21" i="54" s="1"/>
  <c r="M20" i="54"/>
  <c r="U20" i="54" s="1"/>
  <c r="M19" i="54"/>
  <c r="U19" i="54" s="1"/>
  <c r="M18" i="54"/>
  <c r="U18" i="54" s="1"/>
  <c r="M17" i="54"/>
  <c r="U17" i="54" s="1"/>
  <c r="M16" i="54"/>
  <c r="U16" i="54" s="1"/>
  <c r="M15" i="54"/>
  <c r="U15" i="54" s="1"/>
  <c r="M14" i="54"/>
  <c r="U14" i="54" s="1"/>
  <c r="M13" i="54"/>
  <c r="U13" i="54" s="1"/>
  <c r="M12" i="54"/>
  <c r="U12" i="54" s="1"/>
  <c r="M11" i="54"/>
  <c r="U11" i="54" s="1"/>
  <c r="M10" i="54"/>
  <c r="U10" i="54" s="1"/>
  <c r="M9" i="54"/>
  <c r="U9" i="54" s="1"/>
  <c r="M8" i="54"/>
  <c r="U8" i="54" s="1"/>
  <c r="M7" i="54"/>
  <c r="U7" i="54" s="1"/>
  <c r="M6" i="54"/>
  <c r="U6" i="54" s="1"/>
  <c r="M5" i="54"/>
  <c r="U5" i="54" s="1"/>
  <c r="X5" i="54" s="1"/>
  <c r="H79" i="54"/>
  <c r="I79" i="54" s="1"/>
  <c r="J79" i="54" s="1"/>
  <c r="H78" i="54"/>
  <c r="I78" i="54" s="1"/>
  <c r="J78" i="54" s="1"/>
  <c r="H77" i="54"/>
  <c r="I77" i="54" s="1"/>
  <c r="J77" i="54" s="1"/>
  <c r="H76" i="54"/>
  <c r="I76" i="54" s="1"/>
  <c r="J76" i="54" s="1"/>
  <c r="H75" i="54"/>
  <c r="I75" i="54" s="1"/>
  <c r="J75" i="54" s="1"/>
  <c r="H74" i="54"/>
  <c r="I74" i="54" s="1"/>
  <c r="J74" i="54" s="1"/>
  <c r="H73" i="54"/>
  <c r="I73" i="54" s="1"/>
  <c r="J73" i="54" s="1"/>
  <c r="H72" i="54"/>
  <c r="I72" i="54" s="1"/>
  <c r="J72" i="54" s="1"/>
  <c r="H71" i="54"/>
  <c r="I71" i="54" s="1"/>
  <c r="J71" i="54" s="1"/>
  <c r="H70" i="54"/>
  <c r="I70" i="54" s="1"/>
  <c r="J70" i="54" s="1"/>
  <c r="H69" i="54"/>
  <c r="I69" i="54" s="1"/>
  <c r="J69" i="54" s="1"/>
  <c r="H68" i="54"/>
  <c r="I68" i="54" s="1"/>
  <c r="J68" i="54" s="1"/>
  <c r="H67" i="54"/>
  <c r="I67" i="54" s="1"/>
  <c r="J67" i="54" s="1"/>
  <c r="H66" i="54"/>
  <c r="I66" i="54" s="1"/>
  <c r="J66" i="54" s="1"/>
  <c r="H65" i="54"/>
  <c r="I65" i="54" s="1"/>
  <c r="J65" i="54" s="1"/>
  <c r="H64" i="54"/>
  <c r="I64" i="54" s="1"/>
  <c r="J64" i="54" s="1"/>
  <c r="H63" i="54"/>
  <c r="I63" i="54" s="1"/>
  <c r="J63" i="54" s="1"/>
  <c r="H62" i="54"/>
  <c r="I62" i="54" s="1"/>
  <c r="J62" i="54" s="1"/>
  <c r="H61" i="54"/>
  <c r="I61" i="54" s="1"/>
  <c r="J61" i="54" s="1"/>
  <c r="H60" i="54"/>
  <c r="I60" i="54" s="1"/>
  <c r="J60" i="54" s="1"/>
  <c r="H59" i="54"/>
  <c r="I59" i="54" s="1"/>
  <c r="J59" i="54" s="1"/>
  <c r="H58" i="54"/>
  <c r="I58" i="54" s="1"/>
  <c r="J58" i="54" s="1"/>
  <c r="H57" i="54"/>
  <c r="I57" i="54" s="1"/>
  <c r="J57" i="54" s="1"/>
  <c r="H56" i="54"/>
  <c r="I56" i="54" s="1"/>
  <c r="J56" i="54" s="1"/>
  <c r="H55" i="54"/>
  <c r="I55" i="54" s="1"/>
  <c r="J55" i="54" s="1"/>
  <c r="H54" i="54"/>
  <c r="I54" i="54" s="1"/>
  <c r="J54" i="54" s="1"/>
  <c r="H53" i="54"/>
  <c r="I53" i="54" s="1"/>
  <c r="J53" i="54" s="1"/>
  <c r="H52" i="54"/>
  <c r="I52" i="54" s="1"/>
  <c r="J52" i="54" s="1"/>
  <c r="H51" i="54"/>
  <c r="I51" i="54" s="1"/>
  <c r="J51" i="54" s="1"/>
  <c r="H50" i="54"/>
  <c r="I50" i="54" s="1"/>
  <c r="J50" i="54" s="1"/>
  <c r="H49" i="54"/>
  <c r="I49" i="54" s="1"/>
  <c r="J49" i="54" s="1"/>
  <c r="H48" i="54"/>
  <c r="I48" i="54" s="1"/>
  <c r="J48" i="54" s="1"/>
  <c r="H47" i="54"/>
  <c r="I47" i="54" s="1"/>
  <c r="J47" i="54" s="1"/>
  <c r="H46" i="54"/>
  <c r="I46" i="54" s="1"/>
  <c r="J46" i="54" s="1"/>
  <c r="H45" i="54"/>
  <c r="I45" i="54" s="1"/>
  <c r="J45" i="54" s="1"/>
  <c r="H44" i="54"/>
  <c r="I44" i="54" s="1"/>
  <c r="J44" i="54" s="1"/>
  <c r="H43" i="54"/>
  <c r="I43" i="54" s="1"/>
  <c r="J43" i="54" s="1"/>
  <c r="H42" i="54"/>
  <c r="I42" i="54" s="1"/>
  <c r="J42" i="54" s="1"/>
  <c r="H41" i="54"/>
  <c r="I41" i="54" s="1"/>
  <c r="J41" i="54" s="1"/>
  <c r="H40" i="54"/>
  <c r="I40" i="54" s="1"/>
  <c r="J40" i="54" s="1"/>
  <c r="H39" i="54"/>
  <c r="I39" i="54" s="1"/>
  <c r="J39" i="54" s="1"/>
  <c r="H38" i="54"/>
  <c r="I38" i="54" s="1"/>
  <c r="J38" i="54" s="1"/>
  <c r="H37" i="54"/>
  <c r="I37" i="54" s="1"/>
  <c r="J37" i="54" s="1"/>
  <c r="H36" i="54"/>
  <c r="I36" i="54" s="1"/>
  <c r="J36" i="54" s="1"/>
  <c r="H35" i="54"/>
  <c r="I35" i="54" s="1"/>
  <c r="J35" i="54" s="1"/>
  <c r="H34" i="54"/>
  <c r="I34" i="54" s="1"/>
  <c r="J34" i="54" s="1"/>
  <c r="H33" i="54"/>
  <c r="I33" i="54" s="1"/>
  <c r="J33" i="54" s="1"/>
  <c r="H32" i="54"/>
  <c r="I32" i="54" s="1"/>
  <c r="J32" i="54" s="1"/>
  <c r="H31" i="54"/>
  <c r="I31" i="54" s="1"/>
  <c r="J31" i="54" s="1"/>
  <c r="H30" i="54"/>
  <c r="I30" i="54" s="1"/>
  <c r="J30" i="54" s="1"/>
  <c r="H29" i="54"/>
  <c r="I29" i="54" s="1"/>
  <c r="J29" i="54" s="1"/>
  <c r="H28" i="54"/>
  <c r="I28" i="54" s="1"/>
  <c r="J28" i="54" s="1"/>
  <c r="H27" i="54"/>
  <c r="I27" i="54" s="1"/>
  <c r="J27" i="54" s="1"/>
  <c r="H26" i="54"/>
  <c r="I26" i="54" s="1"/>
  <c r="J26" i="54" s="1"/>
  <c r="H25" i="54"/>
  <c r="I25" i="54" s="1"/>
  <c r="J25" i="54" s="1"/>
  <c r="H24" i="54"/>
  <c r="I24" i="54" s="1"/>
  <c r="J24" i="54" s="1"/>
  <c r="H23" i="54"/>
  <c r="I23" i="54" s="1"/>
  <c r="J23" i="54" s="1"/>
  <c r="H22" i="54"/>
  <c r="I22" i="54" s="1"/>
  <c r="J22" i="54" s="1"/>
  <c r="H21" i="54"/>
  <c r="I21" i="54" s="1"/>
  <c r="J21" i="54" s="1"/>
  <c r="H20" i="54"/>
  <c r="I20" i="54" s="1"/>
  <c r="J20" i="54" s="1"/>
  <c r="H19" i="54"/>
  <c r="I19" i="54" s="1"/>
  <c r="J19" i="54" s="1"/>
  <c r="H18" i="54"/>
  <c r="I18" i="54" s="1"/>
  <c r="J18" i="54" s="1"/>
  <c r="H17" i="54"/>
  <c r="I17" i="54" s="1"/>
  <c r="J17" i="54" s="1"/>
  <c r="H16" i="54"/>
  <c r="I16" i="54" s="1"/>
  <c r="J16" i="54" s="1"/>
  <c r="H15" i="54"/>
  <c r="I15" i="54" s="1"/>
  <c r="J15" i="54" s="1"/>
  <c r="H14" i="54"/>
  <c r="I14" i="54" s="1"/>
  <c r="J14" i="54" s="1"/>
  <c r="H13" i="54"/>
  <c r="I13" i="54" s="1"/>
  <c r="J13" i="54" s="1"/>
  <c r="H12" i="54"/>
  <c r="I12" i="54" s="1"/>
  <c r="J12" i="54" s="1"/>
  <c r="H11" i="54"/>
  <c r="I11" i="54" s="1"/>
  <c r="J11" i="54" s="1"/>
  <c r="H10" i="54"/>
  <c r="I10" i="54" s="1"/>
  <c r="J10" i="54" s="1"/>
  <c r="H9" i="54"/>
  <c r="I9" i="54" s="1"/>
  <c r="J9" i="54" s="1"/>
  <c r="H8" i="54"/>
  <c r="I8" i="54" s="1"/>
  <c r="J8" i="54" s="1"/>
  <c r="H7" i="54"/>
  <c r="I7" i="54" s="1"/>
  <c r="J7" i="54" s="1"/>
  <c r="H6" i="54"/>
  <c r="I6" i="54" s="1"/>
  <c r="J6" i="54" s="1"/>
  <c r="H5" i="54"/>
  <c r="I5" i="54" s="1"/>
  <c r="J5" i="54" s="1"/>
  <c r="H4" i="54"/>
  <c r="I4" i="54" s="1"/>
  <c r="J4" i="54" s="1"/>
  <c r="K4" i="54" s="1"/>
  <c r="M89" i="55"/>
  <c r="U89" i="55" s="1"/>
  <c r="M88" i="55"/>
  <c r="U88" i="55" s="1"/>
  <c r="M87" i="55"/>
  <c r="U87" i="55" s="1"/>
  <c r="M86" i="55"/>
  <c r="U86" i="55" s="1"/>
  <c r="M85" i="55"/>
  <c r="U85" i="55" s="1"/>
  <c r="M84" i="55"/>
  <c r="U84" i="55" s="1"/>
  <c r="M83" i="55"/>
  <c r="U83" i="55" s="1"/>
  <c r="M82" i="55"/>
  <c r="U82" i="55" s="1"/>
  <c r="M81" i="55"/>
  <c r="U81" i="55" s="1"/>
  <c r="M80" i="55"/>
  <c r="U80" i="55" s="1"/>
  <c r="M79" i="55"/>
  <c r="U79" i="55" s="1"/>
  <c r="M78" i="55"/>
  <c r="U78" i="55" s="1"/>
  <c r="M77" i="55"/>
  <c r="U77" i="55" s="1"/>
  <c r="M76" i="55"/>
  <c r="U76" i="55" s="1"/>
  <c r="M75" i="55"/>
  <c r="U75" i="55" s="1"/>
  <c r="M74" i="55"/>
  <c r="U74" i="55" s="1"/>
  <c r="M73" i="55"/>
  <c r="U73" i="55" s="1"/>
  <c r="M72" i="55"/>
  <c r="U72" i="55" s="1"/>
  <c r="M71" i="55"/>
  <c r="U71" i="55" s="1"/>
  <c r="M70" i="55"/>
  <c r="U70" i="55" s="1"/>
  <c r="M69" i="55"/>
  <c r="U69" i="55" s="1"/>
  <c r="M68" i="55"/>
  <c r="U68" i="55" s="1"/>
  <c r="M67" i="55"/>
  <c r="U67" i="55" s="1"/>
  <c r="M66" i="55"/>
  <c r="U66" i="55" s="1"/>
  <c r="M65" i="55"/>
  <c r="U65" i="55" s="1"/>
  <c r="M64" i="55"/>
  <c r="U64" i="55" s="1"/>
  <c r="M63" i="55"/>
  <c r="U63" i="55" s="1"/>
  <c r="M62" i="55"/>
  <c r="U62" i="55" s="1"/>
  <c r="M61" i="55"/>
  <c r="U61" i="55" s="1"/>
  <c r="M60" i="55"/>
  <c r="U60" i="55" s="1"/>
  <c r="M59" i="55"/>
  <c r="U59" i="55" s="1"/>
  <c r="M58" i="55"/>
  <c r="U58" i="55" s="1"/>
  <c r="M57" i="55"/>
  <c r="U57" i="55" s="1"/>
  <c r="M56" i="55"/>
  <c r="U56" i="55" s="1"/>
  <c r="M55" i="55"/>
  <c r="U55" i="55" s="1"/>
  <c r="M54" i="55"/>
  <c r="U54" i="55" s="1"/>
  <c r="M53" i="55"/>
  <c r="U53" i="55" s="1"/>
  <c r="M52" i="55"/>
  <c r="U52" i="55" s="1"/>
  <c r="M51" i="55"/>
  <c r="U51" i="55" s="1"/>
  <c r="M50" i="55"/>
  <c r="U50" i="55" s="1"/>
  <c r="M49" i="55"/>
  <c r="U49" i="55" s="1"/>
  <c r="M48" i="55"/>
  <c r="U48" i="55" s="1"/>
  <c r="M47" i="55"/>
  <c r="U47" i="55" s="1"/>
  <c r="M46" i="55"/>
  <c r="U46" i="55" s="1"/>
  <c r="M45" i="55"/>
  <c r="U45" i="55" s="1"/>
  <c r="M44" i="55"/>
  <c r="U44" i="55" s="1"/>
  <c r="M43" i="55"/>
  <c r="U43" i="55" s="1"/>
  <c r="M42" i="55"/>
  <c r="U42" i="55" s="1"/>
  <c r="M41" i="55"/>
  <c r="U41" i="55" s="1"/>
  <c r="M40" i="55"/>
  <c r="U40" i="55" s="1"/>
  <c r="M39" i="55"/>
  <c r="U39" i="55" s="1"/>
  <c r="M38" i="55"/>
  <c r="U38" i="55" s="1"/>
  <c r="M37" i="55"/>
  <c r="U37" i="55" s="1"/>
  <c r="M36" i="55"/>
  <c r="U36" i="55" s="1"/>
  <c r="M35" i="55"/>
  <c r="U35" i="55" s="1"/>
  <c r="M34" i="55"/>
  <c r="U34" i="55" s="1"/>
  <c r="M33" i="55"/>
  <c r="U33" i="55" s="1"/>
  <c r="M32" i="55"/>
  <c r="U32" i="55" s="1"/>
  <c r="M31" i="55"/>
  <c r="U31" i="55" s="1"/>
  <c r="M30" i="55"/>
  <c r="U30" i="55" s="1"/>
  <c r="M29" i="55"/>
  <c r="U29" i="55" s="1"/>
  <c r="M28" i="55"/>
  <c r="U28" i="55" s="1"/>
  <c r="M27" i="55"/>
  <c r="U27" i="55" s="1"/>
  <c r="M26" i="55"/>
  <c r="U26" i="55" s="1"/>
  <c r="M25" i="55"/>
  <c r="U25" i="55" s="1"/>
  <c r="M24" i="55"/>
  <c r="U24" i="55" s="1"/>
  <c r="M23" i="55"/>
  <c r="U23" i="55" s="1"/>
  <c r="M22" i="55"/>
  <c r="U22" i="55" s="1"/>
  <c r="M21" i="55"/>
  <c r="U21" i="55" s="1"/>
  <c r="M20" i="55"/>
  <c r="U20" i="55" s="1"/>
  <c r="M19" i="55"/>
  <c r="U19" i="55" s="1"/>
  <c r="M18" i="55"/>
  <c r="U18" i="55" s="1"/>
  <c r="M17" i="55"/>
  <c r="U17" i="55" s="1"/>
  <c r="M16" i="55"/>
  <c r="U16" i="55" s="1"/>
  <c r="M15" i="55"/>
  <c r="U15" i="55" s="1"/>
  <c r="M14" i="55"/>
  <c r="U14" i="55" s="1"/>
  <c r="M13" i="55"/>
  <c r="U13" i="55" s="1"/>
  <c r="M12" i="55"/>
  <c r="U12" i="55" s="1"/>
  <c r="M11" i="55"/>
  <c r="U11" i="55" s="1"/>
  <c r="M10" i="55"/>
  <c r="U10" i="55" s="1"/>
  <c r="M9" i="55"/>
  <c r="U9" i="55" s="1"/>
  <c r="M8" i="55"/>
  <c r="U8" i="55" s="1"/>
  <c r="M7" i="55"/>
  <c r="U7" i="55" s="1"/>
  <c r="M6" i="55"/>
  <c r="U6" i="55" s="1"/>
  <c r="M5" i="55"/>
  <c r="U5" i="55" s="1"/>
  <c r="X5" i="55" s="1"/>
  <c r="H89" i="55"/>
  <c r="I89" i="55" s="1"/>
  <c r="J89" i="55" s="1"/>
  <c r="H88" i="55"/>
  <c r="I88" i="55" s="1"/>
  <c r="J88" i="55" s="1"/>
  <c r="H87" i="55"/>
  <c r="I87" i="55" s="1"/>
  <c r="J87" i="55" s="1"/>
  <c r="H86" i="55"/>
  <c r="I86" i="55" s="1"/>
  <c r="J86" i="55" s="1"/>
  <c r="H85" i="55"/>
  <c r="I85" i="55" s="1"/>
  <c r="J85" i="55" s="1"/>
  <c r="H84" i="55"/>
  <c r="I84" i="55" s="1"/>
  <c r="J84" i="55" s="1"/>
  <c r="H83" i="55"/>
  <c r="I83" i="55" s="1"/>
  <c r="J83" i="55" s="1"/>
  <c r="H82" i="55"/>
  <c r="I82" i="55" s="1"/>
  <c r="J82" i="55" s="1"/>
  <c r="H81" i="55"/>
  <c r="I81" i="55" s="1"/>
  <c r="J81" i="55" s="1"/>
  <c r="H80" i="55"/>
  <c r="I80" i="55" s="1"/>
  <c r="J80" i="55" s="1"/>
  <c r="H79" i="55"/>
  <c r="I79" i="55" s="1"/>
  <c r="J79" i="55" s="1"/>
  <c r="H78" i="55"/>
  <c r="I78" i="55" s="1"/>
  <c r="J78" i="55" s="1"/>
  <c r="H77" i="55"/>
  <c r="I77" i="55" s="1"/>
  <c r="J77" i="55" s="1"/>
  <c r="H76" i="55"/>
  <c r="I76" i="55" s="1"/>
  <c r="J76" i="55" s="1"/>
  <c r="H75" i="55"/>
  <c r="I75" i="55" s="1"/>
  <c r="J75" i="55" s="1"/>
  <c r="H74" i="55"/>
  <c r="I74" i="55" s="1"/>
  <c r="J74" i="55" s="1"/>
  <c r="H73" i="55"/>
  <c r="I73" i="55" s="1"/>
  <c r="J73" i="55" s="1"/>
  <c r="H72" i="55"/>
  <c r="I72" i="55" s="1"/>
  <c r="J72" i="55" s="1"/>
  <c r="H71" i="55"/>
  <c r="I71" i="55" s="1"/>
  <c r="J71" i="55" s="1"/>
  <c r="H70" i="55"/>
  <c r="I70" i="55" s="1"/>
  <c r="J70" i="55" s="1"/>
  <c r="H69" i="55"/>
  <c r="I69" i="55" s="1"/>
  <c r="J69" i="55" s="1"/>
  <c r="H68" i="55"/>
  <c r="I68" i="55" s="1"/>
  <c r="J68" i="55" s="1"/>
  <c r="H67" i="55"/>
  <c r="I67" i="55" s="1"/>
  <c r="J67" i="55" s="1"/>
  <c r="H66" i="55"/>
  <c r="I66" i="55" s="1"/>
  <c r="J66" i="55" s="1"/>
  <c r="H65" i="55"/>
  <c r="I65" i="55" s="1"/>
  <c r="J65" i="55" s="1"/>
  <c r="H64" i="55"/>
  <c r="I64" i="55" s="1"/>
  <c r="J64" i="55" s="1"/>
  <c r="H63" i="55"/>
  <c r="I63" i="55" s="1"/>
  <c r="J63" i="55" s="1"/>
  <c r="H62" i="55"/>
  <c r="I62" i="55" s="1"/>
  <c r="J62" i="55" s="1"/>
  <c r="H61" i="55"/>
  <c r="I61" i="55" s="1"/>
  <c r="J61" i="55" s="1"/>
  <c r="H60" i="55"/>
  <c r="I60" i="55" s="1"/>
  <c r="J60" i="55" s="1"/>
  <c r="H59" i="55"/>
  <c r="I59" i="55" s="1"/>
  <c r="J59" i="55" s="1"/>
  <c r="H58" i="55"/>
  <c r="I58" i="55" s="1"/>
  <c r="J58" i="55" s="1"/>
  <c r="H57" i="55"/>
  <c r="I57" i="55" s="1"/>
  <c r="J57" i="55" s="1"/>
  <c r="H56" i="55"/>
  <c r="I56" i="55" s="1"/>
  <c r="J56" i="55" s="1"/>
  <c r="H55" i="55"/>
  <c r="I55" i="55" s="1"/>
  <c r="J55" i="55" s="1"/>
  <c r="H54" i="55"/>
  <c r="I54" i="55" s="1"/>
  <c r="J54" i="55" s="1"/>
  <c r="H53" i="55"/>
  <c r="I53" i="55" s="1"/>
  <c r="J53" i="55" s="1"/>
  <c r="H52" i="55"/>
  <c r="I52" i="55" s="1"/>
  <c r="J52" i="55" s="1"/>
  <c r="H51" i="55"/>
  <c r="I51" i="55" s="1"/>
  <c r="J51" i="55" s="1"/>
  <c r="H50" i="55"/>
  <c r="I50" i="55" s="1"/>
  <c r="J50" i="55" s="1"/>
  <c r="H49" i="55"/>
  <c r="I49" i="55" s="1"/>
  <c r="J49" i="55" s="1"/>
  <c r="H48" i="55"/>
  <c r="I48" i="55" s="1"/>
  <c r="J48" i="55" s="1"/>
  <c r="H47" i="55"/>
  <c r="I47" i="55" s="1"/>
  <c r="J47" i="55" s="1"/>
  <c r="H46" i="55"/>
  <c r="I46" i="55" s="1"/>
  <c r="J46" i="55" s="1"/>
  <c r="H45" i="55"/>
  <c r="I45" i="55" s="1"/>
  <c r="J45" i="55" s="1"/>
  <c r="H44" i="55"/>
  <c r="I44" i="55" s="1"/>
  <c r="J44" i="55" s="1"/>
  <c r="H43" i="55"/>
  <c r="I43" i="55" s="1"/>
  <c r="J43" i="55" s="1"/>
  <c r="H42" i="55"/>
  <c r="I42" i="55" s="1"/>
  <c r="J42" i="55" s="1"/>
  <c r="H41" i="55"/>
  <c r="I41" i="55" s="1"/>
  <c r="J41" i="55" s="1"/>
  <c r="H40" i="55"/>
  <c r="I40" i="55" s="1"/>
  <c r="J40" i="55" s="1"/>
  <c r="H39" i="55"/>
  <c r="I39" i="55" s="1"/>
  <c r="J39" i="55" s="1"/>
  <c r="H38" i="55"/>
  <c r="I38" i="55" s="1"/>
  <c r="J38" i="55" s="1"/>
  <c r="H37" i="55"/>
  <c r="I37" i="55" s="1"/>
  <c r="J37" i="55" s="1"/>
  <c r="H36" i="55"/>
  <c r="I36" i="55" s="1"/>
  <c r="J36" i="55" s="1"/>
  <c r="H35" i="55"/>
  <c r="I35" i="55" s="1"/>
  <c r="J35" i="55" s="1"/>
  <c r="H34" i="55"/>
  <c r="I34" i="55" s="1"/>
  <c r="J34" i="55" s="1"/>
  <c r="H33" i="55"/>
  <c r="I33" i="55" s="1"/>
  <c r="J33" i="55" s="1"/>
  <c r="H32" i="55"/>
  <c r="I32" i="55" s="1"/>
  <c r="J32" i="55" s="1"/>
  <c r="H31" i="55"/>
  <c r="I31" i="55" s="1"/>
  <c r="J31" i="55" s="1"/>
  <c r="H30" i="55"/>
  <c r="I30" i="55" s="1"/>
  <c r="J30" i="55" s="1"/>
  <c r="H29" i="55"/>
  <c r="I29" i="55" s="1"/>
  <c r="J29" i="55" s="1"/>
  <c r="H28" i="55"/>
  <c r="I28" i="55" s="1"/>
  <c r="J28" i="55" s="1"/>
  <c r="H27" i="55"/>
  <c r="I27" i="55" s="1"/>
  <c r="J27" i="55" s="1"/>
  <c r="H26" i="55"/>
  <c r="I26" i="55" s="1"/>
  <c r="J26" i="55" s="1"/>
  <c r="H25" i="55"/>
  <c r="I25" i="55" s="1"/>
  <c r="J25" i="55" s="1"/>
  <c r="H24" i="55"/>
  <c r="I24" i="55" s="1"/>
  <c r="J24" i="55" s="1"/>
  <c r="H23" i="55"/>
  <c r="I23" i="55" s="1"/>
  <c r="J23" i="55" s="1"/>
  <c r="H22" i="55"/>
  <c r="I22" i="55" s="1"/>
  <c r="J22" i="55" s="1"/>
  <c r="H21" i="55"/>
  <c r="I21" i="55" s="1"/>
  <c r="J21" i="55" s="1"/>
  <c r="H20" i="55"/>
  <c r="I20" i="55" s="1"/>
  <c r="J20" i="55" s="1"/>
  <c r="H19" i="55"/>
  <c r="I19" i="55" s="1"/>
  <c r="J19" i="55" s="1"/>
  <c r="H18" i="55"/>
  <c r="I18" i="55" s="1"/>
  <c r="J18" i="55" s="1"/>
  <c r="H17" i="55"/>
  <c r="I17" i="55" s="1"/>
  <c r="J17" i="55" s="1"/>
  <c r="H16" i="55"/>
  <c r="I16" i="55" s="1"/>
  <c r="J16" i="55" s="1"/>
  <c r="H15" i="55"/>
  <c r="I15" i="55" s="1"/>
  <c r="J15" i="55" s="1"/>
  <c r="H14" i="55"/>
  <c r="I14" i="55" s="1"/>
  <c r="J14" i="55" s="1"/>
  <c r="H13" i="55"/>
  <c r="I13" i="55" s="1"/>
  <c r="J13" i="55" s="1"/>
  <c r="H12" i="55"/>
  <c r="I12" i="55" s="1"/>
  <c r="J12" i="55" s="1"/>
  <c r="H11" i="55"/>
  <c r="I11" i="55" s="1"/>
  <c r="J11" i="55" s="1"/>
  <c r="H10" i="55"/>
  <c r="I10" i="55" s="1"/>
  <c r="J10" i="55" s="1"/>
  <c r="H9" i="55"/>
  <c r="I9" i="55" s="1"/>
  <c r="J9" i="55" s="1"/>
  <c r="H8" i="55"/>
  <c r="I8" i="55" s="1"/>
  <c r="J8" i="55" s="1"/>
  <c r="H7" i="55"/>
  <c r="I7" i="55" s="1"/>
  <c r="J7" i="55" s="1"/>
  <c r="H6" i="55"/>
  <c r="I6" i="55" s="1"/>
  <c r="J6" i="55" s="1"/>
  <c r="H5" i="55"/>
  <c r="I5" i="55" s="1"/>
  <c r="J5" i="55" s="1"/>
  <c r="H4" i="55"/>
  <c r="I4" i="55" s="1"/>
  <c r="J4" i="55" s="1"/>
  <c r="K4" i="55" s="1"/>
  <c r="M98" i="50"/>
  <c r="U98" i="50" s="1"/>
  <c r="M97" i="50"/>
  <c r="U97" i="50" s="1"/>
  <c r="M96" i="50"/>
  <c r="U96" i="50" s="1"/>
  <c r="M95" i="50"/>
  <c r="U95" i="50" s="1"/>
  <c r="M94" i="50"/>
  <c r="U94" i="50" s="1"/>
  <c r="M93" i="50"/>
  <c r="U93" i="50" s="1"/>
  <c r="M92" i="50"/>
  <c r="U92" i="50" s="1"/>
  <c r="M91" i="50"/>
  <c r="U91" i="50" s="1"/>
  <c r="M90" i="50"/>
  <c r="U90" i="50" s="1"/>
  <c r="M89" i="50"/>
  <c r="U89" i="50" s="1"/>
  <c r="M88" i="50"/>
  <c r="U88" i="50" s="1"/>
  <c r="M87" i="50"/>
  <c r="U87" i="50" s="1"/>
  <c r="M86" i="50"/>
  <c r="U86" i="50" s="1"/>
  <c r="M85" i="50"/>
  <c r="U85" i="50" s="1"/>
  <c r="M84" i="50"/>
  <c r="U84" i="50" s="1"/>
  <c r="M83" i="50"/>
  <c r="U83" i="50" s="1"/>
  <c r="M82" i="50"/>
  <c r="U82" i="50" s="1"/>
  <c r="M81" i="50"/>
  <c r="U81" i="50" s="1"/>
  <c r="M80" i="50"/>
  <c r="U80" i="50" s="1"/>
  <c r="M79" i="50"/>
  <c r="U79" i="50" s="1"/>
  <c r="M78" i="50"/>
  <c r="U78" i="50" s="1"/>
  <c r="M77" i="50"/>
  <c r="U77" i="50" s="1"/>
  <c r="M76" i="50"/>
  <c r="U76" i="50" s="1"/>
  <c r="M75" i="50"/>
  <c r="U75" i="50" s="1"/>
  <c r="M74" i="50"/>
  <c r="U74" i="50" s="1"/>
  <c r="M73" i="50"/>
  <c r="U73" i="50" s="1"/>
  <c r="M72" i="50"/>
  <c r="U72" i="50" s="1"/>
  <c r="M71" i="50"/>
  <c r="U71" i="50" s="1"/>
  <c r="M70" i="50"/>
  <c r="U70" i="50" s="1"/>
  <c r="M69" i="50"/>
  <c r="U69" i="50" s="1"/>
  <c r="M68" i="50"/>
  <c r="U68" i="50" s="1"/>
  <c r="M67" i="50"/>
  <c r="U67" i="50" s="1"/>
  <c r="M66" i="50"/>
  <c r="U66" i="50" s="1"/>
  <c r="M65" i="50"/>
  <c r="U65" i="50" s="1"/>
  <c r="M64" i="50"/>
  <c r="U64" i="50" s="1"/>
  <c r="M63" i="50"/>
  <c r="U63" i="50" s="1"/>
  <c r="M62" i="50"/>
  <c r="U62" i="50" s="1"/>
  <c r="M61" i="50"/>
  <c r="U61" i="50" s="1"/>
  <c r="M60" i="50"/>
  <c r="U60" i="50" s="1"/>
  <c r="M59" i="50"/>
  <c r="U59" i="50" s="1"/>
  <c r="M58" i="50"/>
  <c r="U58" i="50" s="1"/>
  <c r="M57" i="50"/>
  <c r="U57" i="50" s="1"/>
  <c r="M56" i="50"/>
  <c r="U56" i="50" s="1"/>
  <c r="M55" i="50"/>
  <c r="U55" i="50" s="1"/>
  <c r="M54" i="50"/>
  <c r="U54" i="50" s="1"/>
  <c r="M53" i="50"/>
  <c r="U53" i="50" s="1"/>
  <c r="M52" i="50"/>
  <c r="U52" i="50" s="1"/>
  <c r="M51" i="50"/>
  <c r="U51" i="50" s="1"/>
  <c r="M50" i="50"/>
  <c r="U50" i="50" s="1"/>
  <c r="M49" i="50"/>
  <c r="U49" i="50" s="1"/>
  <c r="M48" i="50"/>
  <c r="U48" i="50" s="1"/>
  <c r="M47" i="50"/>
  <c r="U47" i="50" s="1"/>
  <c r="M46" i="50"/>
  <c r="U46" i="50" s="1"/>
  <c r="M45" i="50"/>
  <c r="U45" i="50" s="1"/>
  <c r="M44" i="50"/>
  <c r="U44" i="50" s="1"/>
  <c r="M43" i="50"/>
  <c r="U43" i="50" s="1"/>
  <c r="M42" i="50"/>
  <c r="U42" i="50" s="1"/>
  <c r="M41" i="50"/>
  <c r="U41" i="50" s="1"/>
  <c r="M40" i="50"/>
  <c r="U40" i="50" s="1"/>
  <c r="M39" i="50"/>
  <c r="U39" i="50" s="1"/>
  <c r="M38" i="50"/>
  <c r="U38" i="50" s="1"/>
  <c r="M37" i="50"/>
  <c r="U37" i="50" s="1"/>
  <c r="M36" i="50"/>
  <c r="U36" i="50" s="1"/>
  <c r="M35" i="50"/>
  <c r="U35" i="50" s="1"/>
  <c r="M34" i="50"/>
  <c r="U34" i="50" s="1"/>
  <c r="M33" i="50"/>
  <c r="U33" i="50" s="1"/>
  <c r="M32" i="50"/>
  <c r="U32" i="50" s="1"/>
  <c r="M31" i="50"/>
  <c r="U31" i="50" s="1"/>
  <c r="M30" i="50"/>
  <c r="U30" i="50" s="1"/>
  <c r="M29" i="50"/>
  <c r="U29" i="50" s="1"/>
  <c r="M28" i="50"/>
  <c r="U28" i="50" s="1"/>
  <c r="M27" i="50"/>
  <c r="U27" i="50" s="1"/>
  <c r="M26" i="50"/>
  <c r="U26" i="50" s="1"/>
  <c r="M25" i="50"/>
  <c r="U25" i="50" s="1"/>
  <c r="M24" i="50"/>
  <c r="U24" i="50" s="1"/>
  <c r="M23" i="50"/>
  <c r="U23" i="50" s="1"/>
  <c r="M22" i="50"/>
  <c r="U22" i="50" s="1"/>
  <c r="M21" i="50"/>
  <c r="U21" i="50" s="1"/>
  <c r="M20" i="50"/>
  <c r="U20" i="50" s="1"/>
  <c r="M19" i="50"/>
  <c r="U19" i="50" s="1"/>
  <c r="M18" i="50"/>
  <c r="U18" i="50" s="1"/>
  <c r="M17" i="50"/>
  <c r="U17" i="50" s="1"/>
  <c r="M16" i="50"/>
  <c r="U16" i="50" s="1"/>
  <c r="M15" i="50"/>
  <c r="U15" i="50" s="1"/>
  <c r="M14" i="50"/>
  <c r="U14" i="50" s="1"/>
  <c r="M13" i="50"/>
  <c r="U13" i="50" s="1"/>
  <c r="M12" i="50"/>
  <c r="U12" i="50" s="1"/>
  <c r="M11" i="50"/>
  <c r="U11" i="50" s="1"/>
  <c r="M10" i="50"/>
  <c r="U10" i="50" s="1"/>
  <c r="M9" i="50"/>
  <c r="U9" i="50" s="1"/>
  <c r="M8" i="50"/>
  <c r="U8" i="50" s="1"/>
  <c r="M7" i="50"/>
  <c r="U7" i="50" s="1"/>
  <c r="M6" i="50"/>
  <c r="U6" i="50" s="1"/>
  <c r="M5" i="50"/>
  <c r="U5" i="50" s="1"/>
  <c r="X5" i="50" s="1"/>
  <c r="H98" i="50"/>
  <c r="I98" i="50" s="1"/>
  <c r="J98" i="50" s="1"/>
  <c r="H97" i="50"/>
  <c r="I97" i="50" s="1"/>
  <c r="J97" i="50" s="1"/>
  <c r="H96" i="50"/>
  <c r="I96" i="50" s="1"/>
  <c r="J96" i="50" s="1"/>
  <c r="H95" i="50"/>
  <c r="I95" i="50" s="1"/>
  <c r="J95" i="50" s="1"/>
  <c r="H94" i="50"/>
  <c r="I94" i="50" s="1"/>
  <c r="J94" i="50" s="1"/>
  <c r="H93" i="50"/>
  <c r="I93" i="50" s="1"/>
  <c r="J93" i="50" s="1"/>
  <c r="H92" i="50"/>
  <c r="I92" i="50" s="1"/>
  <c r="J92" i="50" s="1"/>
  <c r="H91" i="50"/>
  <c r="I91" i="50" s="1"/>
  <c r="J91" i="50" s="1"/>
  <c r="H90" i="50"/>
  <c r="I90" i="50" s="1"/>
  <c r="J90" i="50" s="1"/>
  <c r="H89" i="50"/>
  <c r="I89" i="50" s="1"/>
  <c r="J89" i="50" s="1"/>
  <c r="H88" i="50"/>
  <c r="I88" i="50" s="1"/>
  <c r="J88" i="50" s="1"/>
  <c r="H87" i="50"/>
  <c r="I87" i="50" s="1"/>
  <c r="J87" i="50" s="1"/>
  <c r="H86" i="50"/>
  <c r="I86" i="50" s="1"/>
  <c r="J86" i="50" s="1"/>
  <c r="H85" i="50"/>
  <c r="I85" i="50" s="1"/>
  <c r="J85" i="50" s="1"/>
  <c r="H84" i="50"/>
  <c r="I84" i="50" s="1"/>
  <c r="J84" i="50" s="1"/>
  <c r="H83" i="50"/>
  <c r="I83" i="50" s="1"/>
  <c r="J83" i="50" s="1"/>
  <c r="H82" i="50"/>
  <c r="I82" i="50" s="1"/>
  <c r="J82" i="50" s="1"/>
  <c r="H81" i="50"/>
  <c r="I81" i="50" s="1"/>
  <c r="J81" i="50" s="1"/>
  <c r="H80" i="50"/>
  <c r="I80" i="50" s="1"/>
  <c r="J80" i="50" s="1"/>
  <c r="H79" i="50"/>
  <c r="I79" i="50" s="1"/>
  <c r="J79" i="50" s="1"/>
  <c r="H78" i="50"/>
  <c r="I78" i="50" s="1"/>
  <c r="J78" i="50" s="1"/>
  <c r="H77" i="50"/>
  <c r="I77" i="50" s="1"/>
  <c r="J77" i="50" s="1"/>
  <c r="H76" i="50"/>
  <c r="I76" i="50" s="1"/>
  <c r="J76" i="50" s="1"/>
  <c r="H75" i="50"/>
  <c r="I75" i="50" s="1"/>
  <c r="J75" i="50" s="1"/>
  <c r="H74" i="50"/>
  <c r="I74" i="50" s="1"/>
  <c r="J74" i="50" s="1"/>
  <c r="H73" i="50"/>
  <c r="I73" i="50" s="1"/>
  <c r="J73" i="50" s="1"/>
  <c r="H72" i="50"/>
  <c r="I72" i="50" s="1"/>
  <c r="J72" i="50" s="1"/>
  <c r="H71" i="50"/>
  <c r="I71" i="50" s="1"/>
  <c r="J71" i="50" s="1"/>
  <c r="H70" i="50"/>
  <c r="I70" i="50" s="1"/>
  <c r="J70" i="50" s="1"/>
  <c r="H69" i="50"/>
  <c r="I69" i="50" s="1"/>
  <c r="J69" i="50" s="1"/>
  <c r="H68" i="50"/>
  <c r="I68" i="50" s="1"/>
  <c r="J68" i="50" s="1"/>
  <c r="H67" i="50"/>
  <c r="I67" i="50" s="1"/>
  <c r="J67" i="50" s="1"/>
  <c r="H66" i="50"/>
  <c r="I66" i="50" s="1"/>
  <c r="J66" i="50" s="1"/>
  <c r="H65" i="50"/>
  <c r="I65" i="50" s="1"/>
  <c r="J65" i="50" s="1"/>
  <c r="H64" i="50"/>
  <c r="I64" i="50" s="1"/>
  <c r="J64" i="50" s="1"/>
  <c r="H63" i="50"/>
  <c r="I63" i="50" s="1"/>
  <c r="J63" i="50" s="1"/>
  <c r="H62" i="50"/>
  <c r="I62" i="50" s="1"/>
  <c r="J62" i="50" s="1"/>
  <c r="H61" i="50"/>
  <c r="I61" i="50" s="1"/>
  <c r="J61" i="50" s="1"/>
  <c r="H60" i="50"/>
  <c r="I60" i="50" s="1"/>
  <c r="J60" i="50" s="1"/>
  <c r="H59" i="50"/>
  <c r="I59" i="50" s="1"/>
  <c r="J59" i="50" s="1"/>
  <c r="H58" i="50"/>
  <c r="I58" i="50" s="1"/>
  <c r="J58" i="50" s="1"/>
  <c r="H57" i="50"/>
  <c r="I57" i="50" s="1"/>
  <c r="J57" i="50" s="1"/>
  <c r="H56" i="50"/>
  <c r="I56" i="50" s="1"/>
  <c r="J56" i="50" s="1"/>
  <c r="H55" i="50"/>
  <c r="I55" i="50" s="1"/>
  <c r="J55" i="50" s="1"/>
  <c r="H54" i="50"/>
  <c r="I54" i="50" s="1"/>
  <c r="J54" i="50" s="1"/>
  <c r="H53" i="50"/>
  <c r="I53" i="50" s="1"/>
  <c r="J53" i="50" s="1"/>
  <c r="H52" i="50"/>
  <c r="I52" i="50" s="1"/>
  <c r="J52" i="50" s="1"/>
  <c r="H51" i="50"/>
  <c r="I51" i="50" s="1"/>
  <c r="J51" i="50" s="1"/>
  <c r="H50" i="50"/>
  <c r="I50" i="50" s="1"/>
  <c r="J50" i="50" s="1"/>
  <c r="H49" i="50"/>
  <c r="I49" i="50" s="1"/>
  <c r="J49" i="50" s="1"/>
  <c r="H48" i="50"/>
  <c r="I48" i="50" s="1"/>
  <c r="J48" i="50" s="1"/>
  <c r="H47" i="50"/>
  <c r="I47" i="50" s="1"/>
  <c r="J47" i="50" s="1"/>
  <c r="H46" i="50"/>
  <c r="I46" i="50" s="1"/>
  <c r="J46" i="50" s="1"/>
  <c r="H45" i="50"/>
  <c r="I45" i="50" s="1"/>
  <c r="J45" i="50" s="1"/>
  <c r="H44" i="50"/>
  <c r="I44" i="50" s="1"/>
  <c r="J44" i="50" s="1"/>
  <c r="H43" i="50"/>
  <c r="I43" i="50" s="1"/>
  <c r="J43" i="50" s="1"/>
  <c r="H42" i="50"/>
  <c r="I42" i="50" s="1"/>
  <c r="J42" i="50" s="1"/>
  <c r="H41" i="50"/>
  <c r="I41" i="50" s="1"/>
  <c r="J41" i="50" s="1"/>
  <c r="H40" i="50"/>
  <c r="I40" i="50" s="1"/>
  <c r="J40" i="50" s="1"/>
  <c r="H39" i="50"/>
  <c r="I39" i="50" s="1"/>
  <c r="J39" i="50" s="1"/>
  <c r="H38" i="50"/>
  <c r="I38" i="50" s="1"/>
  <c r="J38" i="50" s="1"/>
  <c r="H37" i="50"/>
  <c r="I37" i="50" s="1"/>
  <c r="J37" i="50" s="1"/>
  <c r="H36" i="50"/>
  <c r="I36" i="50" s="1"/>
  <c r="J36" i="50" s="1"/>
  <c r="H35" i="50"/>
  <c r="I35" i="50" s="1"/>
  <c r="J35" i="50" s="1"/>
  <c r="H34" i="50"/>
  <c r="I34" i="50" s="1"/>
  <c r="J34" i="50" s="1"/>
  <c r="H33" i="50"/>
  <c r="I33" i="50" s="1"/>
  <c r="J33" i="50" s="1"/>
  <c r="H32" i="50"/>
  <c r="I32" i="50" s="1"/>
  <c r="J32" i="50" s="1"/>
  <c r="H31" i="50"/>
  <c r="I31" i="50" s="1"/>
  <c r="J31" i="50" s="1"/>
  <c r="H30" i="50"/>
  <c r="I30" i="50" s="1"/>
  <c r="J30" i="50" s="1"/>
  <c r="H29" i="50"/>
  <c r="I29" i="50" s="1"/>
  <c r="J29" i="50" s="1"/>
  <c r="H28" i="50"/>
  <c r="I28" i="50" s="1"/>
  <c r="J28" i="50" s="1"/>
  <c r="H27" i="50"/>
  <c r="I27" i="50" s="1"/>
  <c r="J27" i="50" s="1"/>
  <c r="H26" i="50"/>
  <c r="I26" i="50" s="1"/>
  <c r="J26" i="50" s="1"/>
  <c r="H25" i="50"/>
  <c r="I25" i="50" s="1"/>
  <c r="J25" i="50" s="1"/>
  <c r="H24" i="50"/>
  <c r="I24" i="50" s="1"/>
  <c r="J24" i="50" s="1"/>
  <c r="H23" i="50"/>
  <c r="I23" i="50" s="1"/>
  <c r="J23" i="50" s="1"/>
  <c r="H22" i="50"/>
  <c r="I22" i="50" s="1"/>
  <c r="J22" i="50" s="1"/>
  <c r="H21" i="50"/>
  <c r="I21" i="50" s="1"/>
  <c r="J21" i="50" s="1"/>
  <c r="H20" i="50"/>
  <c r="I20" i="50" s="1"/>
  <c r="J20" i="50" s="1"/>
  <c r="H19" i="50"/>
  <c r="I19" i="50" s="1"/>
  <c r="J19" i="50" s="1"/>
  <c r="H18" i="50"/>
  <c r="I18" i="50" s="1"/>
  <c r="J18" i="50" s="1"/>
  <c r="H17" i="50"/>
  <c r="I17" i="50" s="1"/>
  <c r="J17" i="50" s="1"/>
  <c r="H16" i="50"/>
  <c r="I16" i="50" s="1"/>
  <c r="J16" i="50" s="1"/>
  <c r="H15" i="50"/>
  <c r="I15" i="50" s="1"/>
  <c r="J15" i="50" s="1"/>
  <c r="H14" i="50"/>
  <c r="I14" i="50" s="1"/>
  <c r="J14" i="50" s="1"/>
  <c r="H13" i="50"/>
  <c r="I13" i="50" s="1"/>
  <c r="J13" i="50" s="1"/>
  <c r="H12" i="50"/>
  <c r="I12" i="50" s="1"/>
  <c r="J12" i="50" s="1"/>
  <c r="H11" i="50"/>
  <c r="I11" i="50" s="1"/>
  <c r="J11" i="50" s="1"/>
  <c r="H10" i="50"/>
  <c r="I10" i="50" s="1"/>
  <c r="J10" i="50" s="1"/>
  <c r="H9" i="50"/>
  <c r="I9" i="50" s="1"/>
  <c r="J9" i="50" s="1"/>
  <c r="H8" i="50"/>
  <c r="I8" i="50" s="1"/>
  <c r="J8" i="50" s="1"/>
  <c r="H7" i="50"/>
  <c r="I7" i="50" s="1"/>
  <c r="J7" i="50" s="1"/>
  <c r="H6" i="50"/>
  <c r="I6" i="50" s="1"/>
  <c r="J6" i="50" s="1"/>
  <c r="H5" i="50"/>
  <c r="I5" i="50" s="1"/>
  <c r="J5" i="50" s="1"/>
  <c r="K5" i="50" s="1"/>
  <c r="M69" i="46"/>
  <c r="U69" i="46" s="1"/>
  <c r="M68" i="46"/>
  <c r="U68" i="46" s="1"/>
  <c r="M67" i="46"/>
  <c r="U67" i="46" s="1"/>
  <c r="M66" i="46"/>
  <c r="U66" i="46" s="1"/>
  <c r="M65" i="46"/>
  <c r="U65" i="46" s="1"/>
  <c r="M64" i="46"/>
  <c r="U64" i="46" s="1"/>
  <c r="M63" i="46"/>
  <c r="U63" i="46" s="1"/>
  <c r="M62" i="46"/>
  <c r="U62" i="46" s="1"/>
  <c r="M61" i="46"/>
  <c r="U61" i="46" s="1"/>
  <c r="M60" i="46"/>
  <c r="U60" i="46" s="1"/>
  <c r="M59" i="46"/>
  <c r="U59" i="46" s="1"/>
  <c r="M58" i="46"/>
  <c r="U58" i="46" s="1"/>
  <c r="M57" i="46"/>
  <c r="U57" i="46" s="1"/>
  <c r="M56" i="46"/>
  <c r="U56" i="46" s="1"/>
  <c r="M55" i="46"/>
  <c r="U55" i="46" s="1"/>
  <c r="M54" i="46"/>
  <c r="U54" i="46" s="1"/>
  <c r="M53" i="46"/>
  <c r="U53" i="46" s="1"/>
  <c r="M52" i="46"/>
  <c r="U52" i="46" s="1"/>
  <c r="M51" i="46"/>
  <c r="U51" i="46" s="1"/>
  <c r="M50" i="46"/>
  <c r="U50" i="46" s="1"/>
  <c r="M49" i="46"/>
  <c r="U49" i="46" s="1"/>
  <c r="M48" i="46"/>
  <c r="U48" i="46" s="1"/>
  <c r="M47" i="46"/>
  <c r="U47" i="46" s="1"/>
  <c r="M46" i="46"/>
  <c r="U46" i="46" s="1"/>
  <c r="M45" i="46"/>
  <c r="U45" i="46" s="1"/>
  <c r="M44" i="46"/>
  <c r="U44" i="46" s="1"/>
  <c r="M43" i="46"/>
  <c r="U43" i="46" s="1"/>
  <c r="M42" i="46"/>
  <c r="U42" i="46" s="1"/>
  <c r="M41" i="46"/>
  <c r="U41" i="46" s="1"/>
  <c r="M40" i="46"/>
  <c r="U40" i="46" s="1"/>
  <c r="M39" i="46"/>
  <c r="U39" i="46" s="1"/>
  <c r="M38" i="46"/>
  <c r="U38" i="46" s="1"/>
  <c r="M37" i="46"/>
  <c r="U37" i="46" s="1"/>
  <c r="M36" i="46"/>
  <c r="U36" i="46" s="1"/>
  <c r="M35" i="46"/>
  <c r="U35" i="46" s="1"/>
  <c r="M34" i="46"/>
  <c r="U34" i="46" s="1"/>
  <c r="M33" i="46"/>
  <c r="U33" i="46" s="1"/>
  <c r="M32" i="46"/>
  <c r="U32" i="46" s="1"/>
  <c r="M31" i="46"/>
  <c r="U31" i="46" s="1"/>
  <c r="M30" i="46"/>
  <c r="U30" i="46" s="1"/>
  <c r="M29" i="46"/>
  <c r="U29" i="46" s="1"/>
  <c r="M28" i="46"/>
  <c r="U28" i="46" s="1"/>
  <c r="M27" i="46"/>
  <c r="U27" i="46" s="1"/>
  <c r="M26" i="46"/>
  <c r="U26" i="46" s="1"/>
  <c r="M25" i="46"/>
  <c r="U25" i="46" s="1"/>
  <c r="M24" i="46"/>
  <c r="U24" i="46" s="1"/>
  <c r="M23" i="46"/>
  <c r="U23" i="46" s="1"/>
  <c r="M22" i="46"/>
  <c r="U22" i="46" s="1"/>
  <c r="M21" i="46"/>
  <c r="U21" i="46" s="1"/>
  <c r="M20" i="46"/>
  <c r="U20" i="46" s="1"/>
  <c r="M19" i="46"/>
  <c r="U19" i="46" s="1"/>
  <c r="M18" i="46"/>
  <c r="U18" i="46" s="1"/>
  <c r="M17" i="46"/>
  <c r="U17" i="46" s="1"/>
  <c r="M16" i="46"/>
  <c r="U16" i="46" s="1"/>
  <c r="M15" i="46"/>
  <c r="U15" i="46" s="1"/>
  <c r="M14" i="46"/>
  <c r="U14" i="46" s="1"/>
  <c r="M13" i="46"/>
  <c r="U13" i="46" s="1"/>
  <c r="M12" i="46"/>
  <c r="U12" i="46" s="1"/>
  <c r="M11" i="46"/>
  <c r="U11" i="46" s="1"/>
  <c r="M10" i="46"/>
  <c r="U10" i="46" s="1"/>
  <c r="M9" i="46"/>
  <c r="U9" i="46" s="1"/>
  <c r="M8" i="46"/>
  <c r="U8" i="46" s="1"/>
  <c r="M7" i="46"/>
  <c r="U7" i="46" s="1"/>
  <c r="M6" i="46"/>
  <c r="U6" i="46" s="1"/>
  <c r="M5" i="46"/>
  <c r="U5" i="46" s="1"/>
  <c r="X5" i="46" s="1"/>
  <c r="H69" i="46"/>
  <c r="I69" i="46" s="1"/>
  <c r="J69" i="46" s="1"/>
  <c r="H68" i="46"/>
  <c r="I68" i="46" s="1"/>
  <c r="J68" i="46" s="1"/>
  <c r="H67" i="46"/>
  <c r="I67" i="46" s="1"/>
  <c r="J67" i="46" s="1"/>
  <c r="H66" i="46"/>
  <c r="I66" i="46" s="1"/>
  <c r="J66" i="46" s="1"/>
  <c r="H65" i="46"/>
  <c r="I65" i="46" s="1"/>
  <c r="J65" i="46" s="1"/>
  <c r="H64" i="46"/>
  <c r="I64" i="46" s="1"/>
  <c r="J64" i="46" s="1"/>
  <c r="H63" i="46"/>
  <c r="I63" i="46" s="1"/>
  <c r="J63" i="46" s="1"/>
  <c r="H62" i="46"/>
  <c r="I62" i="46" s="1"/>
  <c r="J62" i="46" s="1"/>
  <c r="H61" i="46"/>
  <c r="I61" i="46" s="1"/>
  <c r="J61" i="46" s="1"/>
  <c r="H60" i="46"/>
  <c r="I60" i="46" s="1"/>
  <c r="J60" i="46" s="1"/>
  <c r="H59" i="46"/>
  <c r="I59" i="46" s="1"/>
  <c r="J59" i="46" s="1"/>
  <c r="H58" i="46"/>
  <c r="I58" i="46" s="1"/>
  <c r="J58" i="46" s="1"/>
  <c r="H57" i="46"/>
  <c r="I57" i="46" s="1"/>
  <c r="J57" i="46" s="1"/>
  <c r="H56" i="46"/>
  <c r="I56" i="46" s="1"/>
  <c r="J56" i="46" s="1"/>
  <c r="H55" i="46"/>
  <c r="I55" i="46" s="1"/>
  <c r="J55" i="46" s="1"/>
  <c r="H54" i="46"/>
  <c r="I54" i="46" s="1"/>
  <c r="J54" i="46" s="1"/>
  <c r="H53" i="46"/>
  <c r="I53" i="46" s="1"/>
  <c r="J53" i="46" s="1"/>
  <c r="H52" i="46"/>
  <c r="I52" i="46" s="1"/>
  <c r="J52" i="46" s="1"/>
  <c r="H51" i="46"/>
  <c r="I51" i="46" s="1"/>
  <c r="J51" i="46" s="1"/>
  <c r="H50" i="46"/>
  <c r="I50" i="46" s="1"/>
  <c r="J50" i="46" s="1"/>
  <c r="H49" i="46"/>
  <c r="I49" i="46" s="1"/>
  <c r="J49" i="46" s="1"/>
  <c r="H48" i="46"/>
  <c r="I48" i="46" s="1"/>
  <c r="J48" i="46" s="1"/>
  <c r="H47" i="46"/>
  <c r="I47" i="46" s="1"/>
  <c r="J47" i="46" s="1"/>
  <c r="H46" i="46"/>
  <c r="I46" i="46" s="1"/>
  <c r="J46" i="46" s="1"/>
  <c r="H45" i="46"/>
  <c r="I45" i="46" s="1"/>
  <c r="J45" i="46" s="1"/>
  <c r="H44" i="46"/>
  <c r="I44" i="46" s="1"/>
  <c r="J44" i="46" s="1"/>
  <c r="H43" i="46"/>
  <c r="I43" i="46" s="1"/>
  <c r="J43" i="46" s="1"/>
  <c r="H42" i="46"/>
  <c r="I42" i="46" s="1"/>
  <c r="J42" i="46" s="1"/>
  <c r="H41" i="46"/>
  <c r="I41" i="46" s="1"/>
  <c r="J41" i="46" s="1"/>
  <c r="H40" i="46"/>
  <c r="I40" i="46" s="1"/>
  <c r="J40" i="46" s="1"/>
  <c r="H39" i="46"/>
  <c r="I39" i="46" s="1"/>
  <c r="J39" i="46" s="1"/>
  <c r="H38" i="46"/>
  <c r="I38" i="46" s="1"/>
  <c r="J38" i="46" s="1"/>
  <c r="H37" i="46"/>
  <c r="I37" i="46" s="1"/>
  <c r="J37" i="46" s="1"/>
  <c r="H36" i="46"/>
  <c r="I36" i="46" s="1"/>
  <c r="J36" i="46" s="1"/>
  <c r="H35" i="46"/>
  <c r="I35" i="46" s="1"/>
  <c r="J35" i="46" s="1"/>
  <c r="H34" i="46"/>
  <c r="I34" i="46" s="1"/>
  <c r="J34" i="46" s="1"/>
  <c r="H33" i="46"/>
  <c r="I33" i="46" s="1"/>
  <c r="J33" i="46" s="1"/>
  <c r="H32" i="46"/>
  <c r="I32" i="46" s="1"/>
  <c r="J32" i="46" s="1"/>
  <c r="H31" i="46"/>
  <c r="I31" i="46" s="1"/>
  <c r="J31" i="46" s="1"/>
  <c r="H30" i="46"/>
  <c r="I30" i="46" s="1"/>
  <c r="J30" i="46" s="1"/>
  <c r="H29" i="46"/>
  <c r="I29" i="46" s="1"/>
  <c r="J29" i="46" s="1"/>
  <c r="H28" i="46"/>
  <c r="I28" i="46" s="1"/>
  <c r="J28" i="46" s="1"/>
  <c r="H27" i="46"/>
  <c r="I27" i="46" s="1"/>
  <c r="J27" i="46" s="1"/>
  <c r="H26" i="46"/>
  <c r="I26" i="46" s="1"/>
  <c r="J26" i="46" s="1"/>
  <c r="H25" i="46"/>
  <c r="I25" i="46" s="1"/>
  <c r="J25" i="46" s="1"/>
  <c r="H24" i="46"/>
  <c r="I24" i="46" s="1"/>
  <c r="J24" i="46" s="1"/>
  <c r="H23" i="46"/>
  <c r="I23" i="46" s="1"/>
  <c r="J23" i="46" s="1"/>
  <c r="H22" i="46"/>
  <c r="I22" i="46" s="1"/>
  <c r="J22" i="46" s="1"/>
  <c r="H21" i="46"/>
  <c r="I21" i="46" s="1"/>
  <c r="J21" i="46" s="1"/>
  <c r="H20" i="46"/>
  <c r="I20" i="46" s="1"/>
  <c r="J20" i="46" s="1"/>
  <c r="H19" i="46"/>
  <c r="I19" i="46" s="1"/>
  <c r="J19" i="46" s="1"/>
  <c r="H18" i="46"/>
  <c r="I18" i="46" s="1"/>
  <c r="J18" i="46" s="1"/>
  <c r="H17" i="46"/>
  <c r="I17" i="46" s="1"/>
  <c r="J17" i="46" s="1"/>
  <c r="H16" i="46"/>
  <c r="I16" i="46" s="1"/>
  <c r="J16" i="46" s="1"/>
  <c r="H15" i="46"/>
  <c r="I15" i="46" s="1"/>
  <c r="J15" i="46" s="1"/>
  <c r="H14" i="46"/>
  <c r="I14" i="46" s="1"/>
  <c r="J14" i="46" s="1"/>
  <c r="H13" i="46"/>
  <c r="I13" i="46" s="1"/>
  <c r="J13" i="46" s="1"/>
  <c r="H12" i="46"/>
  <c r="I12" i="46" s="1"/>
  <c r="J12" i="46" s="1"/>
  <c r="H11" i="46"/>
  <c r="I11" i="46" s="1"/>
  <c r="J11" i="46" s="1"/>
  <c r="H10" i="46"/>
  <c r="I10" i="46" s="1"/>
  <c r="J10" i="46" s="1"/>
  <c r="H9" i="46"/>
  <c r="I9" i="46" s="1"/>
  <c r="J9" i="46" s="1"/>
  <c r="H8" i="46"/>
  <c r="I8" i="46" s="1"/>
  <c r="J8" i="46" s="1"/>
  <c r="H7" i="46"/>
  <c r="I7" i="46" s="1"/>
  <c r="J7" i="46" s="1"/>
  <c r="H6" i="46"/>
  <c r="I6" i="46" s="1"/>
  <c r="J6" i="46" s="1"/>
  <c r="H5" i="46"/>
  <c r="I5" i="46" s="1"/>
  <c r="J5" i="46" s="1"/>
  <c r="H4" i="46"/>
  <c r="I4" i="46" s="1"/>
  <c r="J4" i="46" s="1"/>
  <c r="K4" i="46" s="1"/>
  <c r="M79" i="44"/>
  <c r="U79" i="44" s="1"/>
  <c r="M78" i="44"/>
  <c r="U78" i="44" s="1"/>
  <c r="M77" i="44"/>
  <c r="U77" i="44" s="1"/>
  <c r="M76" i="44"/>
  <c r="U76" i="44" s="1"/>
  <c r="M75" i="44"/>
  <c r="U75" i="44" s="1"/>
  <c r="M74" i="44"/>
  <c r="U74" i="44" s="1"/>
  <c r="M73" i="44"/>
  <c r="U73" i="44" s="1"/>
  <c r="M72" i="44"/>
  <c r="U72" i="44" s="1"/>
  <c r="M71" i="44"/>
  <c r="U71" i="44" s="1"/>
  <c r="M70" i="44"/>
  <c r="U70" i="44" s="1"/>
  <c r="M69" i="44"/>
  <c r="U69" i="44" s="1"/>
  <c r="M68" i="44"/>
  <c r="U68" i="44" s="1"/>
  <c r="M67" i="44"/>
  <c r="U67" i="44" s="1"/>
  <c r="M66" i="44"/>
  <c r="U66" i="44" s="1"/>
  <c r="M65" i="44"/>
  <c r="U65" i="44" s="1"/>
  <c r="M64" i="44"/>
  <c r="U64" i="44" s="1"/>
  <c r="M63" i="44"/>
  <c r="U63" i="44" s="1"/>
  <c r="M62" i="44"/>
  <c r="U62" i="44" s="1"/>
  <c r="M61" i="44"/>
  <c r="U61" i="44" s="1"/>
  <c r="M60" i="44"/>
  <c r="U60" i="44" s="1"/>
  <c r="M59" i="44"/>
  <c r="U59" i="44" s="1"/>
  <c r="M58" i="44"/>
  <c r="U58" i="44" s="1"/>
  <c r="M57" i="44"/>
  <c r="U57" i="44" s="1"/>
  <c r="M56" i="44"/>
  <c r="U56" i="44" s="1"/>
  <c r="M55" i="44"/>
  <c r="U55" i="44" s="1"/>
  <c r="M54" i="44"/>
  <c r="U54" i="44" s="1"/>
  <c r="M53" i="44"/>
  <c r="U53" i="44" s="1"/>
  <c r="M52" i="44"/>
  <c r="U52" i="44" s="1"/>
  <c r="M51" i="44"/>
  <c r="U51" i="44" s="1"/>
  <c r="M50" i="44"/>
  <c r="U50" i="44" s="1"/>
  <c r="M49" i="44"/>
  <c r="U49" i="44" s="1"/>
  <c r="M48" i="44"/>
  <c r="U48" i="44" s="1"/>
  <c r="M47" i="44"/>
  <c r="U47" i="44" s="1"/>
  <c r="M46" i="44"/>
  <c r="U46" i="44" s="1"/>
  <c r="M45" i="44"/>
  <c r="U45" i="44" s="1"/>
  <c r="M44" i="44"/>
  <c r="U44" i="44" s="1"/>
  <c r="M43" i="44"/>
  <c r="U43" i="44" s="1"/>
  <c r="M42" i="44"/>
  <c r="U42" i="44" s="1"/>
  <c r="M41" i="44"/>
  <c r="U41" i="44" s="1"/>
  <c r="M40" i="44"/>
  <c r="U40" i="44" s="1"/>
  <c r="M39" i="44"/>
  <c r="U39" i="44" s="1"/>
  <c r="M38" i="44"/>
  <c r="U38" i="44" s="1"/>
  <c r="M37" i="44"/>
  <c r="U37" i="44" s="1"/>
  <c r="M36" i="44"/>
  <c r="U36" i="44" s="1"/>
  <c r="M35" i="44"/>
  <c r="U35" i="44" s="1"/>
  <c r="M34" i="44"/>
  <c r="U34" i="44" s="1"/>
  <c r="M33" i="44"/>
  <c r="U33" i="44" s="1"/>
  <c r="M32" i="44"/>
  <c r="U32" i="44" s="1"/>
  <c r="M31" i="44"/>
  <c r="U31" i="44" s="1"/>
  <c r="M30" i="44"/>
  <c r="U30" i="44" s="1"/>
  <c r="M29" i="44"/>
  <c r="U29" i="44" s="1"/>
  <c r="M28" i="44"/>
  <c r="U28" i="44" s="1"/>
  <c r="M27" i="44"/>
  <c r="U27" i="44" s="1"/>
  <c r="M26" i="44"/>
  <c r="U26" i="44" s="1"/>
  <c r="M25" i="44"/>
  <c r="U25" i="44" s="1"/>
  <c r="M24" i="44"/>
  <c r="U24" i="44" s="1"/>
  <c r="M23" i="44"/>
  <c r="U23" i="44" s="1"/>
  <c r="M22" i="44"/>
  <c r="U22" i="44" s="1"/>
  <c r="M21" i="44"/>
  <c r="U21" i="44" s="1"/>
  <c r="M20" i="44"/>
  <c r="U20" i="44" s="1"/>
  <c r="M19" i="44"/>
  <c r="U19" i="44" s="1"/>
  <c r="M18" i="44"/>
  <c r="U18" i="44" s="1"/>
  <c r="M17" i="44"/>
  <c r="U17" i="44" s="1"/>
  <c r="M16" i="44"/>
  <c r="U16" i="44" s="1"/>
  <c r="M15" i="44"/>
  <c r="U15" i="44" s="1"/>
  <c r="M14" i="44"/>
  <c r="U14" i="44" s="1"/>
  <c r="M13" i="44"/>
  <c r="U13" i="44" s="1"/>
  <c r="M12" i="44"/>
  <c r="U12" i="44" s="1"/>
  <c r="M11" i="44"/>
  <c r="U11" i="44" s="1"/>
  <c r="M10" i="44"/>
  <c r="U10" i="44" s="1"/>
  <c r="M9" i="44"/>
  <c r="U9" i="44" s="1"/>
  <c r="M8" i="44"/>
  <c r="U8" i="44" s="1"/>
  <c r="M7" i="44"/>
  <c r="U7" i="44" s="1"/>
  <c r="M6" i="44"/>
  <c r="U6" i="44" s="1"/>
  <c r="M5" i="44"/>
  <c r="U5" i="44" s="1"/>
  <c r="X5" i="44" s="1"/>
  <c r="H79" i="44"/>
  <c r="I79" i="44" s="1"/>
  <c r="J79" i="44" s="1"/>
  <c r="H78" i="44"/>
  <c r="I78" i="44" s="1"/>
  <c r="J78" i="44" s="1"/>
  <c r="H77" i="44"/>
  <c r="I77" i="44" s="1"/>
  <c r="J77" i="44" s="1"/>
  <c r="H76" i="44"/>
  <c r="I76" i="44" s="1"/>
  <c r="J76" i="44" s="1"/>
  <c r="H75" i="44"/>
  <c r="I75" i="44" s="1"/>
  <c r="J75" i="44" s="1"/>
  <c r="H74" i="44"/>
  <c r="I74" i="44" s="1"/>
  <c r="J74" i="44" s="1"/>
  <c r="H73" i="44"/>
  <c r="I73" i="44" s="1"/>
  <c r="J73" i="44" s="1"/>
  <c r="H72" i="44"/>
  <c r="I72" i="44" s="1"/>
  <c r="J72" i="44" s="1"/>
  <c r="H71" i="44"/>
  <c r="I71" i="44" s="1"/>
  <c r="J71" i="44" s="1"/>
  <c r="H70" i="44"/>
  <c r="I70" i="44" s="1"/>
  <c r="J70" i="44" s="1"/>
  <c r="H69" i="44"/>
  <c r="I69" i="44" s="1"/>
  <c r="J69" i="44" s="1"/>
  <c r="H68" i="44"/>
  <c r="I68" i="44" s="1"/>
  <c r="J68" i="44" s="1"/>
  <c r="H67" i="44"/>
  <c r="I67" i="44" s="1"/>
  <c r="J67" i="44" s="1"/>
  <c r="H66" i="44"/>
  <c r="I66" i="44" s="1"/>
  <c r="J66" i="44" s="1"/>
  <c r="H65" i="44"/>
  <c r="I65" i="44" s="1"/>
  <c r="J65" i="44" s="1"/>
  <c r="H64" i="44"/>
  <c r="I64" i="44" s="1"/>
  <c r="J64" i="44" s="1"/>
  <c r="H63" i="44"/>
  <c r="I63" i="44" s="1"/>
  <c r="J63" i="44" s="1"/>
  <c r="H62" i="44"/>
  <c r="I62" i="44" s="1"/>
  <c r="J62" i="44" s="1"/>
  <c r="H61" i="44"/>
  <c r="I61" i="44" s="1"/>
  <c r="J61" i="44" s="1"/>
  <c r="H60" i="44"/>
  <c r="I60" i="44" s="1"/>
  <c r="J60" i="44" s="1"/>
  <c r="H59" i="44"/>
  <c r="I59" i="44" s="1"/>
  <c r="J59" i="44" s="1"/>
  <c r="H58" i="44"/>
  <c r="I58" i="44" s="1"/>
  <c r="J58" i="44" s="1"/>
  <c r="H57" i="44"/>
  <c r="I57" i="44" s="1"/>
  <c r="J57" i="44" s="1"/>
  <c r="H56" i="44"/>
  <c r="I56" i="44" s="1"/>
  <c r="J56" i="44" s="1"/>
  <c r="H55" i="44"/>
  <c r="I55" i="44" s="1"/>
  <c r="J55" i="44" s="1"/>
  <c r="H54" i="44"/>
  <c r="I54" i="44" s="1"/>
  <c r="J54" i="44" s="1"/>
  <c r="H53" i="44"/>
  <c r="I53" i="44" s="1"/>
  <c r="J53" i="44" s="1"/>
  <c r="H52" i="44"/>
  <c r="I52" i="44" s="1"/>
  <c r="J52" i="44" s="1"/>
  <c r="H51" i="44"/>
  <c r="I51" i="44" s="1"/>
  <c r="J51" i="44" s="1"/>
  <c r="H50" i="44"/>
  <c r="I50" i="44" s="1"/>
  <c r="J50" i="44" s="1"/>
  <c r="H49" i="44"/>
  <c r="I49" i="44" s="1"/>
  <c r="J49" i="44" s="1"/>
  <c r="H48" i="44"/>
  <c r="I48" i="44" s="1"/>
  <c r="J48" i="44" s="1"/>
  <c r="H47" i="44"/>
  <c r="I47" i="44" s="1"/>
  <c r="J47" i="44" s="1"/>
  <c r="H46" i="44"/>
  <c r="I46" i="44" s="1"/>
  <c r="J46" i="44" s="1"/>
  <c r="H45" i="44"/>
  <c r="I45" i="44" s="1"/>
  <c r="J45" i="44" s="1"/>
  <c r="H44" i="44"/>
  <c r="I44" i="44" s="1"/>
  <c r="J44" i="44" s="1"/>
  <c r="H43" i="44"/>
  <c r="I43" i="44" s="1"/>
  <c r="J43" i="44" s="1"/>
  <c r="H42" i="44"/>
  <c r="I42" i="44" s="1"/>
  <c r="J42" i="44" s="1"/>
  <c r="H41" i="44"/>
  <c r="I41" i="44" s="1"/>
  <c r="J41" i="44" s="1"/>
  <c r="H40" i="44"/>
  <c r="I40" i="44" s="1"/>
  <c r="J40" i="44" s="1"/>
  <c r="H39" i="44"/>
  <c r="I39" i="44" s="1"/>
  <c r="J39" i="44" s="1"/>
  <c r="H38" i="44"/>
  <c r="I38" i="44" s="1"/>
  <c r="J38" i="44" s="1"/>
  <c r="H37" i="44"/>
  <c r="I37" i="44" s="1"/>
  <c r="J37" i="44" s="1"/>
  <c r="H36" i="44"/>
  <c r="I36" i="44" s="1"/>
  <c r="J36" i="44" s="1"/>
  <c r="H35" i="44"/>
  <c r="I35" i="44" s="1"/>
  <c r="J35" i="44" s="1"/>
  <c r="H34" i="44"/>
  <c r="I34" i="44" s="1"/>
  <c r="J34" i="44" s="1"/>
  <c r="H33" i="44"/>
  <c r="I33" i="44" s="1"/>
  <c r="J33" i="44" s="1"/>
  <c r="H32" i="44"/>
  <c r="I32" i="44" s="1"/>
  <c r="J32" i="44" s="1"/>
  <c r="H31" i="44"/>
  <c r="I31" i="44" s="1"/>
  <c r="J31" i="44" s="1"/>
  <c r="H30" i="44"/>
  <c r="I30" i="44" s="1"/>
  <c r="J30" i="44" s="1"/>
  <c r="H29" i="44"/>
  <c r="I29" i="44" s="1"/>
  <c r="J29" i="44" s="1"/>
  <c r="H28" i="44"/>
  <c r="I28" i="44" s="1"/>
  <c r="J28" i="44" s="1"/>
  <c r="H27" i="44"/>
  <c r="I27" i="44" s="1"/>
  <c r="J27" i="44" s="1"/>
  <c r="H26" i="44"/>
  <c r="I26" i="44" s="1"/>
  <c r="J26" i="44" s="1"/>
  <c r="H25" i="44"/>
  <c r="I25" i="44" s="1"/>
  <c r="J25" i="44" s="1"/>
  <c r="H24" i="44"/>
  <c r="I24" i="44" s="1"/>
  <c r="J24" i="44" s="1"/>
  <c r="H23" i="44"/>
  <c r="I23" i="44" s="1"/>
  <c r="J23" i="44" s="1"/>
  <c r="H22" i="44"/>
  <c r="I22" i="44" s="1"/>
  <c r="J22" i="44" s="1"/>
  <c r="H21" i="44"/>
  <c r="I21" i="44" s="1"/>
  <c r="J21" i="44" s="1"/>
  <c r="H20" i="44"/>
  <c r="I20" i="44" s="1"/>
  <c r="J20" i="44" s="1"/>
  <c r="H19" i="44"/>
  <c r="I19" i="44" s="1"/>
  <c r="J19" i="44" s="1"/>
  <c r="H18" i="44"/>
  <c r="I18" i="44" s="1"/>
  <c r="J18" i="44" s="1"/>
  <c r="H17" i="44"/>
  <c r="I17" i="44" s="1"/>
  <c r="J17" i="44" s="1"/>
  <c r="H16" i="44"/>
  <c r="I16" i="44" s="1"/>
  <c r="J16" i="44" s="1"/>
  <c r="H15" i="44"/>
  <c r="I15" i="44" s="1"/>
  <c r="J15" i="44" s="1"/>
  <c r="H14" i="44"/>
  <c r="I14" i="44" s="1"/>
  <c r="J14" i="44" s="1"/>
  <c r="H13" i="44"/>
  <c r="I13" i="44" s="1"/>
  <c r="J13" i="44" s="1"/>
  <c r="H12" i="44"/>
  <c r="I12" i="44" s="1"/>
  <c r="J12" i="44" s="1"/>
  <c r="H11" i="44"/>
  <c r="I11" i="44" s="1"/>
  <c r="J11" i="44" s="1"/>
  <c r="H10" i="44"/>
  <c r="I10" i="44" s="1"/>
  <c r="J10" i="44" s="1"/>
  <c r="H9" i="44"/>
  <c r="I9" i="44" s="1"/>
  <c r="J9" i="44" s="1"/>
  <c r="H8" i="44"/>
  <c r="I8" i="44" s="1"/>
  <c r="J8" i="44" s="1"/>
  <c r="H7" i="44"/>
  <c r="I7" i="44" s="1"/>
  <c r="J7" i="44" s="1"/>
  <c r="H6" i="44"/>
  <c r="I6" i="44" s="1"/>
  <c r="J6" i="44" s="1"/>
  <c r="H5" i="44"/>
  <c r="I5" i="44" s="1"/>
  <c r="J5" i="44" s="1"/>
  <c r="H4" i="44"/>
  <c r="I4" i="44" s="1"/>
  <c r="J4" i="44" s="1"/>
  <c r="K4" i="44" s="1"/>
  <c r="M89" i="41"/>
  <c r="U89" i="41" s="1"/>
  <c r="M88" i="41"/>
  <c r="U88" i="41" s="1"/>
  <c r="M87" i="41"/>
  <c r="U87" i="41" s="1"/>
  <c r="M86" i="41"/>
  <c r="U86" i="41" s="1"/>
  <c r="M85" i="41"/>
  <c r="U85" i="41" s="1"/>
  <c r="M84" i="41"/>
  <c r="U84" i="41" s="1"/>
  <c r="M83" i="41"/>
  <c r="U83" i="41" s="1"/>
  <c r="M82" i="41"/>
  <c r="U82" i="41" s="1"/>
  <c r="M81" i="41"/>
  <c r="U81" i="41" s="1"/>
  <c r="M80" i="41"/>
  <c r="U80" i="41" s="1"/>
  <c r="M79" i="41"/>
  <c r="U79" i="41" s="1"/>
  <c r="M78" i="41"/>
  <c r="U78" i="41" s="1"/>
  <c r="M77" i="41"/>
  <c r="U77" i="41" s="1"/>
  <c r="M76" i="41"/>
  <c r="U76" i="41" s="1"/>
  <c r="M75" i="41"/>
  <c r="U75" i="41" s="1"/>
  <c r="M74" i="41"/>
  <c r="U74" i="41" s="1"/>
  <c r="M73" i="41"/>
  <c r="U73" i="41" s="1"/>
  <c r="M72" i="41"/>
  <c r="U72" i="41" s="1"/>
  <c r="M71" i="41"/>
  <c r="U71" i="41" s="1"/>
  <c r="M70" i="41"/>
  <c r="U70" i="41" s="1"/>
  <c r="M69" i="41"/>
  <c r="U69" i="41" s="1"/>
  <c r="M68" i="41"/>
  <c r="U68" i="41" s="1"/>
  <c r="M67" i="41"/>
  <c r="U67" i="41" s="1"/>
  <c r="M66" i="41"/>
  <c r="U66" i="41" s="1"/>
  <c r="M65" i="41"/>
  <c r="U65" i="41" s="1"/>
  <c r="M64" i="41"/>
  <c r="U64" i="41" s="1"/>
  <c r="M63" i="41"/>
  <c r="U63" i="41" s="1"/>
  <c r="M62" i="41"/>
  <c r="U62" i="41" s="1"/>
  <c r="M61" i="41"/>
  <c r="U61" i="41" s="1"/>
  <c r="M60" i="41"/>
  <c r="U60" i="41" s="1"/>
  <c r="M59" i="41"/>
  <c r="U59" i="41" s="1"/>
  <c r="M58" i="41"/>
  <c r="U58" i="41" s="1"/>
  <c r="M57" i="41"/>
  <c r="U57" i="41" s="1"/>
  <c r="M56" i="41"/>
  <c r="U56" i="41" s="1"/>
  <c r="M55" i="41"/>
  <c r="U55" i="41" s="1"/>
  <c r="M54" i="41"/>
  <c r="U54" i="41" s="1"/>
  <c r="M53" i="41"/>
  <c r="U53" i="41" s="1"/>
  <c r="M52" i="41"/>
  <c r="U52" i="41" s="1"/>
  <c r="M51" i="41"/>
  <c r="U51" i="41" s="1"/>
  <c r="M50" i="41"/>
  <c r="U50" i="41" s="1"/>
  <c r="M49" i="41"/>
  <c r="U49" i="41" s="1"/>
  <c r="M48" i="41"/>
  <c r="U48" i="41" s="1"/>
  <c r="M47" i="41"/>
  <c r="U47" i="41" s="1"/>
  <c r="M46" i="41"/>
  <c r="U46" i="41" s="1"/>
  <c r="M45" i="41"/>
  <c r="U45" i="41" s="1"/>
  <c r="M44" i="41"/>
  <c r="U44" i="41" s="1"/>
  <c r="M43" i="41"/>
  <c r="U43" i="41" s="1"/>
  <c r="M42" i="41"/>
  <c r="U42" i="41" s="1"/>
  <c r="M41" i="41"/>
  <c r="U41" i="41" s="1"/>
  <c r="M40" i="41"/>
  <c r="U40" i="41" s="1"/>
  <c r="M39" i="41"/>
  <c r="U39" i="41" s="1"/>
  <c r="M38" i="41"/>
  <c r="U38" i="41" s="1"/>
  <c r="M37" i="41"/>
  <c r="U37" i="41" s="1"/>
  <c r="M36" i="41"/>
  <c r="U36" i="41" s="1"/>
  <c r="M35" i="41"/>
  <c r="U35" i="41" s="1"/>
  <c r="M34" i="41"/>
  <c r="U34" i="41" s="1"/>
  <c r="M33" i="41"/>
  <c r="U33" i="41" s="1"/>
  <c r="M32" i="41"/>
  <c r="U32" i="41" s="1"/>
  <c r="M31" i="41"/>
  <c r="U31" i="41" s="1"/>
  <c r="M30" i="41"/>
  <c r="U30" i="41" s="1"/>
  <c r="M29" i="41"/>
  <c r="U29" i="41" s="1"/>
  <c r="M28" i="41"/>
  <c r="U28" i="41" s="1"/>
  <c r="M27" i="41"/>
  <c r="U27" i="41" s="1"/>
  <c r="M26" i="41"/>
  <c r="U26" i="41" s="1"/>
  <c r="M25" i="41"/>
  <c r="U25" i="41" s="1"/>
  <c r="M24" i="41"/>
  <c r="U24" i="41" s="1"/>
  <c r="M23" i="41"/>
  <c r="U23" i="41" s="1"/>
  <c r="M22" i="41"/>
  <c r="U22" i="41" s="1"/>
  <c r="M21" i="41"/>
  <c r="U21" i="41" s="1"/>
  <c r="M20" i="41"/>
  <c r="U20" i="41" s="1"/>
  <c r="M19" i="41"/>
  <c r="U19" i="41" s="1"/>
  <c r="M18" i="41"/>
  <c r="U18" i="41" s="1"/>
  <c r="M17" i="41"/>
  <c r="U17" i="41" s="1"/>
  <c r="M16" i="41"/>
  <c r="U16" i="41" s="1"/>
  <c r="M15" i="41"/>
  <c r="U15" i="41" s="1"/>
  <c r="M14" i="41"/>
  <c r="U14" i="41" s="1"/>
  <c r="M13" i="41"/>
  <c r="U13" i="41" s="1"/>
  <c r="M12" i="41"/>
  <c r="U12" i="41" s="1"/>
  <c r="M11" i="41"/>
  <c r="U11" i="41" s="1"/>
  <c r="M10" i="41"/>
  <c r="U10" i="41" s="1"/>
  <c r="M9" i="41"/>
  <c r="U9" i="41" s="1"/>
  <c r="M8" i="41"/>
  <c r="U8" i="41" s="1"/>
  <c r="M7" i="41"/>
  <c r="U7" i="41" s="1"/>
  <c r="M6" i="41"/>
  <c r="U6" i="41" s="1"/>
  <c r="M5" i="41"/>
  <c r="U5" i="41" s="1"/>
  <c r="X5" i="41" s="1"/>
  <c r="H89" i="41"/>
  <c r="I89" i="41" s="1"/>
  <c r="J89" i="41" s="1"/>
  <c r="H88" i="41"/>
  <c r="I88" i="41" s="1"/>
  <c r="J88" i="41" s="1"/>
  <c r="H87" i="41"/>
  <c r="I87" i="41" s="1"/>
  <c r="J87" i="41" s="1"/>
  <c r="H86" i="41"/>
  <c r="I86" i="41" s="1"/>
  <c r="J86" i="41" s="1"/>
  <c r="H85" i="41"/>
  <c r="I85" i="41" s="1"/>
  <c r="J85" i="41" s="1"/>
  <c r="H84" i="41"/>
  <c r="I84" i="41" s="1"/>
  <c r="J84" i="41" s="1"/>
  <c r="H83" i="41"/>
  <c r="I83" i="41" s="1"/>
  <c r="J83" i="41" s="1"/>
  <c r="H82" i="41"/>
  <c r="I82" i="41" s="1"/>
  <c r="J82" i="41" s="1"/>
  <c r="H81" i="41"/>
  <c r="I81" i="41" s="1"/>
  <c r="J81" i="41" s="1"/>
  <c r="H80" i="41"/>
  <c r="I80" i="41" s="1"/>
  <c r="J80" i="41" s="1"/>
  <c r="H79" i="41"/>
  <c r="I79" i="41" s="1"/>
  <c r="J79" i="41" s="1"/>
  <c r="H78" i="41"/>
  <c r="I78" i="41" s="1"/>
  <c r="J78" i="41" s="1"/>
  <c r="H77" i="41"/>
  <c r="I77" i="41" s="1"/>
  <c r="J77" i="41" s="1"/>
  <c r="H76" i="41"/>
  <c r="I76" i="41" s="1"/>
  <c r="J76" i="41" s="1"/>
  <c r="H75" i="41"/>
  <c r="I75" i="41" s="1"/>
  <c r="J75" i="41" s="1"/>
  <c r="H74" i="41"/>
  <c r="I74" i="41" s="1"/>
  <c r="J74" i="41" s="1"/>
  <c r="H73" i="41"/>
  <c r="I73" i="41" s="1"/>
  <c r="J73" i="41" s="1"/>
  <c r="H72" i="41"/>
  <c r="I72" i="41" s="1"/>
  <c r="J72" i="41" s="1"/>
  <c r="H71" i="41"/>
  <c r="I71" i="41" s="1"/>
  <c r="J71" i="41" s="1"/>
  <c r="H70" i="41"/>
  <c r="I70" i="41" s="1"/>
  <c r="J70" i="41" s="1"/>
  <c r="H69" i="41"/>
  <c r="I69" i="41" s="1"/>
  <c r="J69" i="41" s="1"/>
  <c r="H68" i="41"/>
  <c r="I68" i="41" s="1"/>
  <c r="J68" i="41" s="1"/>
  <c r="H67" i="41"/>
  <c r="I67" i="41" s="1"/>
  <c r="J67" i="41" s="1"/>
  <c r="H66" i="41"/>
  <c r="I66" i="41" s="1"/>
  <c r="J66" i="41" s="1"/>
  <c r="H65" i="41"/>
  <c r="I65" i="41" s="1"/>
  <c r="J65" i="41" s="1"/>
  <c r="H64" i="41"/>
  <c r="I64" i="41" s="1"/>
  <c r="J64" i="41" s="1"/>
  <c r="H63" i="41"/>
  <c r="I63" i="41" s="1"/>
  <c r="J63" i="41" s="1"/>
  <c r="H62" i="41"/>
  <c r="I62" i="41" s="1"/>
  <c r="J62" i="41" s="1"/>
  <c r="H61" i="41"/>
  <c r="I61" i="41" s="1"/>
  <c r="J61" i="41" s="1"/>
  <c r="H60" i="41"/>
  <c r="I60" i="41" s="1"/>
  <c r="J60" i="41" s="1"/>
  <c r="H59" i="41"/>
  <c r="I59" i="41" s="1"/>
  <c r="J59" i="41" s="1"/>
  <c r="H58" i="41"/>
  <c r="I58" i="41" s="1"/>
  <c r="J58" i="41" s="1"/>
  <c r="H57" i="41"/>
  <c r="I57" i="41" s="1"/>
  <c r="J57" i="41" s="1"/>
  <c r="H56" i="41"/>
  <c r="I56" i="41" s="1"/>
  <c r="J56" i="41" s="1"/>
  <c r="H55" i="41"/>
  <c r="I55" i="41" s="1"/>
  <c r="J55" i="41" s="1"/>
  <c r="H54" i="41"/>
  <c r="I54" i="41" s="1"/>
  <c r="J54" i="41" s="1"/>
  <c r="H53" i="41"/>
  <c r="I53" i="41" s="1"/>
  <c r="J53" i="41" s="1"/>
  <c r="H52" i="41"/>
  <c r="I52" i="41" s="1"/>
  <c r="J52" i="41" s="1"/>
  <c r="H51" i="41"/>
  <c r="I51" i="41" s="1"/>
  <c r="J51" i="41" s="1"/>
  <c r="H50" i="41"/>
  <c r="I50" i="41" s="1"/>
  <c r="J50" i="41" s="1"/>
  <c r="H49" i="41"/>
  <c r="I49" i="41" s="1"/>
  <c r="J49" i="41" s="1"/>
  <c r="H48" i="41"/>
  <c r="I48" i="41" s="1"/>
  <c r="J48" i="41" s="1"/>
  <c r="H47" i="41"/>
  <c r="I47" i="41" s="1"/>
  <c r="J47" i="41" s="1"/>
  <c r="H46" i="41"/>
  <c r="I46" i="41" s="1"/>
  <c r="J46" i="41" s="1"/>
  <c r="H45" i="41"/>
  <c r="I45" i="41" s="1"/>
  <c r="J45" i="41" s="1"/>
  <c r="H44" i="41"/>
  <c r="I44" i="41" s="1"/>
  <c r="J44" i="41" s="1"/>
  <c r="H43" i="41"/>
  <c r="I43" i="41" s="1"/>
  <c r="J43" i="41" s="1"/>
  <c r="H42" i="41"/>
  <c r="I42" i="41" s="1"/>
  <c r="J42" i="41" s="1"/>
  <c r="H41" i="41"/>
  <c r="I41" i="41" s="1"/>
  <c r="J41" i="41" s="1"/>
  <c r="H40" i="41"/>
  <c r="I40" i="41" s="1"/>
  <c r="J40" i="41" s="1"/>
  <c r="H39" i="41"/>
  <c r="I39" i="41" s="1"/>
  <c r="J39" i="41" s="1"/>
  <c r="H38" i="41"/>
  <c r="I38" i="41" s="1"/>
  <c r="J38" i="41" s="1"/>
  <c r="H37" i="41"/>
  <c r="I37" i="41" s="1"/>
  <c r="J37" i="41" s="1"/>
  <c r="H36" i="41"/>
  <c r="I36" i="41" s="1"/>
  <c r="J36" i="41" s="1"/>
  <c r="H35" i="41"/>
  <c r="I35" i="41" s="1"/>
  <c r="J35" i="41" s="1"/>
  <c r="H34" i="41"/>
  <c r="I34" i="41" s="1"/>
  <c r="J34" i="41" s="1"/>
  <c r="H33" i="41"/>
  <c r="I33" i="41" s="1"/>
  <c r="J33" i="41" s="1"/>
  <c r="H32" i="41"/>
  <c r="I32" i="41" s="1"/>
  <c r="J32" i="41" s="1"/>
  <c r="H31" i="41"/>
  <c r="I31" i="41" s="1"/>
  <c r="J31" i="41" s="1"/>
  <c r="H30" i="41"/>
  <c r="I30" i="41" s="1"/>
  <c r="J30" i="41" s="1"/>
  <c r="H29" i="41"/>
  <c r="I29" i="41" s="1"/>
  <c r="J29" i="41" s="1"/>
  <c r="H28" i="41"/>
  <c r="I28" i="41" s="1"/>
  <c r="J28" i="41" s="1"/>
  <c r="H27" i="41"/>
  <c r="I27" i="41" s="1"/>
  <c r="J27" i="41" s="1"/>
  <c r="H26" i="41"/>
  <c r="I26" i="41" s="1"/>
  <c r="J26" i="41" s="1"/>
  <c r="H25" i="41"/>
  <c r="I25" i="41" s="1"/>
  <c r="J25" i="41" s="1"/>
  <c r="H24" i="41"/>
  <c r="I24" i="41" s="1"/>
  <c r="J24" i="41" s="1"/>
  <c r="H23" i="41"/>
  <c r="I23" i="41" s="1"/>
  <c r="J23" i="41" s="1"/>
  <c r="H22" i="41"/>
  <c r="I22" i="41" s="1"/>
  <c r="J22" i="41" s="1"/>
  <c r="H21" i="41"/>
  <c r="I21" i="41" s="1"/>
  <c r="J21" i="41" s="1"/>
  <c r="H20" i="41"/>
  <c r="I20" i="41" s="1"/>
  <c r="J20" i="41" s="1"/>
  <c r="H19" i="41"/>
  <c r="I19" i="41" s="1"/>
  <c r="J19" i="41" s="1"/>
  <c r="H18" i="41"/>
  <c r="I18" i="41" s="1"/>
  <c r="J18" i="41" s="1"/>
  <c r="H17" i="41"/>
  <c r="I17" i="41" s="1"/>
  <c r="J17" i="41" s="1"/>
  <c r="H16" i="41"/>
  <c r="I16" i="41" s="1"/>
  <c r="J16" i="41" s="1"/>
  <c r="H15" i="41"/>
  <c r="I15" i="41" s="1"/>
  <c r="J15" i="41" s="1"/>
  <c r="H14" i="41"/>
  <c r="I14" i="41" s="1"/>
  <c r="J14" i="41" s="1"/>
  <c r="H13" i="41"/>
  <c r="I13" i="41" s="1"/>
  <c r="J13" i="41" s="1"/>
  <c r="H12" i="41"/>
  <c r="I12" i="41" s="1"/>
  <c r="J12" i="41" s="1"/>
  <c r="H11" i="41"/>
  <c r="I11" i="41" s="1"/>
  <c r="J11" i="41" s="1"/>
  <c r="H10" i="41"/>
  <c r="I10" i="41" s="1"/>
  <c r="J10" i="41" s="1"/>
  <c r="H9" i="41"/>
  <c r="I9" i="41" s="1"/>
  <c r="J9" i="41" s="1"/>
  <c r="H8" i="41"/>
  <c r="I8" i="41" s="1"/>
  <c r="J8" i="41" s="1"/>
  <c r="H7" i="41"/>
  <c r="I7" i="41" s="1"/>
  <c r="J7" i="41" s="1"/>
  <c r="H6" i="41"/>
  <c r="I6" i="41" s="1"/>
  <c r="J6" i="41" s="1"/>
  <c r="H5" i="41"/>
  <c r="I5" i="41" s="1"/>
  <c r="J5" i="41" s="1"/>
  <c r="H4" i="41"/>
  <c r="I4" i="41" s="1"/>
  <c r="J4" i="41" s="1"/>
  <c r="K4" i="41" s="1"/>
  <c r="M98" i="35"/>
  <c r="U98" i="35" s="1"/>
  <c r="M97" i="35"/>
  <c r="U97" i="35" s="1"/>
  <c r="M96" i="35"/>
  <c r="U96" i="35" s="1"/>
  <c r="M95" i="35"/>
  <c r="U95" i="35" s="1"/>
  <c r="M94" i="35"/>
  <c r="U94" i="35" s="1"/>
  <c r="M93" i="35"/>
  <c r="U93" i="35" s="1"/>
  <c r="M92" i="35"/>
  <c r="U92" i="35" s="1"/>
  <c r="M91" i="35"/>
  <c r="U91" i="35" s="1"/>
  <c r="M90" i="35"/>
  <c r="U90" i="35" s="1"/>
  <c r="M89" i="35"/>
  <c r="U89" i="35" s="1"/>
  <c r="M88" i="35"/>
  <c r="U88" i="35" s="1"/>
  <c r="M87" i="35"/>
  <c r="U87" i="35" s="1"/>
  <c r="M86" i="35"/>
  <c r="U86" i="35" s="1"/>
  <c r="M85" i="35"/>
  <c r="U85" i="35" s="1"/>
  <c r="M84" i="35"/>
  <c r="U84" i="35" s="1"/>
  <c r="M83" i="35"/>
  <c r="U83" i="35" s="1"/>
  <c r="M82" i="35"/>
  <c r="U82" i="35" s="1"/>
  <c r="M81" i="35"/>
  <c r="U81" i="35" s="1"/>
  <c r="M80" i="35"/>
  <c r="U80" i="35" s="1"/>
  <c r="M79" i="35"/>
  <c r="U79" i="35" s="1"/>
  <c r="M78" i="35"/>
  <c r="U78" i="35" s="1"/>
  <c r="M77" i="35"/>
  <c r="U77" i="35" s="1"/>
  <c r="M76" i="35"/>
  <c r="U76" i="35" s="1"/>
  <c r="M75" i="35"/>
  <c r="U75" i="35" s="1"/>
  <c r="M74" i="35"/>
  <c r="U74" i="35" s="1"/>
  <c r="M73" i="35"/>
  <c r="U73" i="35" s="1"/>
  <c r="M72" i="35"/>
  <c r="U72" i="35" s="1"/>
  <c r="M71" i="35"/>
  <c r="U71" i="35" s="1"/>
  <c r="M70" i="35"/>
  <c r="U70" i="35" s="1"/>
  <c r="M69" i="35"/>
  <c r="U69" i="35" s="1"/>
  <c r="M68" i="35"/>
  <c r="U68" i="35" s="1"/>
  <c r="M67" i="35"/>
  <c r="U67" i="35" s="1"/>
  <c r="M66" i="35"/>
  <c r="U66" i="35" s="1"/>
  <c r="M65" i="35"/>
  <c r="U65" i="35" s="1"/>
  <c r="M64" i="35"/>
  <c r="U64" i="35" s="1"/>
  <c r="M63" i="35"/>
  <c r="U63" i="35" s="1"/>
  <c r="M62" i="35"/>
  <c r="U62" i="35" s="1"/>
  <c r="M61" i="35"/>
  <c r="U61" i="35" s="1"/>
  <c r="M60" i="35"/>
  <c r="U60" i="35" s="1"/>
  <c r="M59" i="35"/>
  <c r="U59" i="35" s="1"/>
  <c r="M58" i="35"/>
  <c r="U58" i="35" s="1"/>
  <c r="M57" i="35"/>
  <c r="U57" i="35" s="1"/>
  <c r="M56" i="35"/>
  <c r="U56" i="35" s="1"/>
  <c r="M55" i="35"/>
  <c r="U55" i="35" s="1"/>
  <c r="M54" i="35"/>
  <c r="U54" i="35" s="1"/>
  <c r="M53" i="35"/>
  <c r="U53" i="35" s="1"/>
  <c r="M52" i="35"/>
  <c r="U52" i="35" s="1"/>
  <c r="M51" i="35"/>
  <c r="U51" i="35" s="1"/>
  <c r="M50" i="35"/>
  <c r="U50" i="35" s="1"/>
  <c r="M49" i="35"/>
  <c r="U49" i="35" s="1"/>
  <c r="M48" i="35"/>
  <c r="U48" i="35" s="1"/>
  <c r="M47" i="35"/>
  <c r="U47" i="35" s="1"/>
  <c r="M46" i="35"/>
  <c r="U46" i="35" s="1"/>
  <c r="M45" i="35"/>
  <c r="U45" i="35" s="1"/>
  <c r="M44" i="35"/>
  <c r="U44" i="35" s="1"/>
  <c r="M43" i="35"/>
  <c r="U43" i="35" s="1"/>
  <c r="M42" i="35"/>
  <c r="U42" i="35" s="1"/>
  <c r="M41" i="35"/>
  <c r="U41" i="35" s="1"/>
  <c r="M40" i="35"/>
  <c r="U40" i="35" s="1"/>
  <c r="M39" i="35"/>
  <c r="U39" i="35" s="1"/>
  <c r="M38" i="35"/>
  <c r="U38" i="35" s="1"/>
  <c r="M37" i="35"/>
  <c r="U37" i="35" s="1"/>
  <c r="M36" i="35"/>
  <c r="U36" i="35" s="1"/>
  <c r="M35" i="35"/>
  <c r="U35" i="35" s="1"/>
  <c r="M34" i="35"/>
  <c r="U34" i="35" s="1"/>
  <c r="M33" i="35"/>
  <c r="U33" i="35" s="1"/>
  <c r="M32" i="35"/>
  <c r="U32" i="35" s="1"/>
  <c r="M31" i="35"/>
  <c r="U31" i="35" s="1"/>
  <c r="M30" i="35"/>
  <c r="U30" i="35" s="1"/>
  <c r="M29" i="35"/>
  <c r="U29" i="35" s="1"/>
  <c r="M28" i="35"/>
  <c r="U28" i="35" s="1"/>
  <c r="M27" i="35"/>
  <c r="U27" i="35" s="1"/>
  <c r="M26" i="35"/>
  <c r="U26" i="35" s="1"/>
  <c r="M25" i="35"/>
  <c r="U25" i="35" s="1"/>
  <c r="M24" i="35"/>
  <c r="U24" i="35" s="1"/>
  <c r="M23" i="35"/>
  <c r="U23" i="35" s="1"/>
  <c r="M22" i="35"/>
  <c r="U22" i="35" s="1"/>
  <c r="M21" i="35"/>
  <c r="U21" i="35" s="1"/>
  <c r="M20" i="35"/>
  <c r="U20" i="35" s="1"/>
  <c r="M19" i="35"/>
  <c r="U19" i="35" s="1"/>
  <c r="M18" i="35"/>
  <c r="U18" i="35" s="1"/>
  <c r="M17" i="35"/>
  <c r="U17" i="35" s="1"/>
  <c r="M16" i="35"/>
  <c r="U16" i="35" s="1"/>
  <c r="M15" i="35"/>
  <c r="U15" i="35" s="1"/>
  <c r="M14" i="35"/>
  <c r="U14" i="35" s="1"/>
  <c r="M13" i="35"/>
  <c r="U13" i="35" s="1"/>
  <c r="M12" i="35"/>
  <c r="U12" i="35" s="1"/>
  <c r="M11" i="35"/>
  <c r="U11" i="35" s="1"/>
  <c r="M10" i="35"/>
  <c r="U10" i="35" s="1"/>
  <c r="M9" i="35"/>
  <c r="U9" i="35" s="1"/>
  <c r="M8" i="35"/>
  <c r="U8" i="35" s="1"/>
  <c r="M7" i="35"/>
  <c r="U7" i="35" s="1"/>
  <c r="M6" i="35"/>
  <c r="U6" i="35" s="1"/>
  <c r="M5" i="35"/>
  <c r="U5" i="35" s="1"/>
  <c r="X5" i="35" s="1"/>
  <c r="H98" i="35"/>
  <c r="I98" i="35" s="1"/>
  <c r="J98" i="35" s="1"/>
  <c r="H97" i="35"/>
  <c r="I97" i="35" s="1"/>
  <c r="J97" i="35" s="1"/>
  <c r="H96" i="35"/>
  <c r="I96" i="35" s="1"/>
  <c r="J96" i="35" s="1"/>
  <c r="H95" i="35"/>
  <c r="I95" i="35" s="1"/>
  <c r="J95" i="35" s="1"/>
  <c r="H94" i="35"/>
  <c r="I94" i="35" s="1"/>
  <c r="J94" i="35" s="1"/>
  <c r="H93" i="35"/>
  <c r="I93" i="35" s="1"/>
  <c r="J93" i="35" s="1"/>
  <c r="H92" i="35"/>
  <c r="I92" i="35" s="1"/>
  <c r="J92" i="35" s="1"/>
  <c r="H91" i="35"/>
  <c r="I91" i="35" s="1"/>
  <c r="J91" i="35" s="1"/>
  <c r="H90" i="35"/>
  <c r="I90" i="35" s="1"/>
  <c r="J90" i="35" s="1"/>
  <c r="H89" i="35"/>
  <c r="I89" i="35" s="1"/>
  <c r="J89" i="35" s="1"/>
  <c r="H88" i="35"/>
  <c r="I88" i="35" s="1"/>
  <c r="J88" i="35" s="1"/>
  <c r="H87" i="35"/>
  <c r="I87" i="35" s="1"/>
  <c r="J87" i="35" s="1"/>
  <c r="H86" i="35"/>
  <c r="I86" i="35" s="1"/>
  <c r="J86" i="35" s="1"/>
  <c r="H85" i="35"/>
  <c r="I85" i="35" s="1"/>
  <c r="J85" i="35" s="1"/>
  <c r="H84" i="35"/>
  <c r="I84" i="35" s="1"/>
  <c r="J84" i="35" s="1"/>
  <c r="H83" i="35"/>
  <c r="I83" i="35" s="1"/>
  <c r="J83" i="35" s="1"/>
  <c r="H82" i="35"/>
  <c r="I82" i="35" s="1"/>
  <c r="J82" i="35" s="1"/>
  <c r="H81" i="35"/>
  <c r="I81" i="35" s="1"/>
  <c r="J81" i="35" s="1"/>
  <c r="H80" i="35"/>
  <c r="I80" i="35" s="1"/>
  <c r="J80" i="35" s="1"/>
  <c r="H79" i="35"/>
  <c r="I79" i="35" s="1"/>
  <c r="J79" i="35" s="1"/>
  <c r="H78" i="35"/>
  <c r="I78" i="35" s="1"/>
  <c r="J78" i="35" s="1"/>
  <c r="H77" i="35"/>
  <c r="I77" i="35" s="1"/>
  <c r="J77" i="35" s="1"/>
  <c r="H76" i="35"/>
  <c r="I76" i="35" s="1"/>
  <c r="J76" i="35" s="1"/>
  <c r="H75" i="35"/>
  <c r="I75" i="35" s="1"/>
  <c r="J75" i="35" s="1"/>
  <c r="H74" i="35"/>
  <c r="I74" i="35" s="1"/>
  <c r="J74" i="35" s="1"/>
  <c r="H73" i="35"/>
  <c r="I73" i="35" s="1"/>
  <c r="J73" i="35" s="1"/>
  <c r="H72" i="35"/>
  <c r="I72" i="35" s="1"/>
  <c r="J72" i="35" s="1"/>
  <c r="H71" i="35"/>
  <c r="I71" i="35" s="1"/>
  <c r="J71" i="35" s="1"/>
  <c r="H70" i="35"/>
  <c r="I70" i="35" s="1"/>
  <c r="J70" i="35" s="1"/>
  <c r="H69" i="35"/>
  <c r="I69" i="35" s="1"/>
  <c r="J69" i="35" s="1"/>
  <c r="H68" i="35"/>
  <c r="I68" i="35" s="1"/>
  <c r="J68" i="35" s="1"/>
  <c r="H67" i="35"/>
  <c r="I67" i="35" s="1"/>
  <c r="J67" i="35" s="1"/>
  <c r="H66" i="35"/>
  <c r="I66" i="35" s="1"/>
  <c r="J66" i="35" s="1"/>
  <c r="H65" i="35"/>
  <c r="I65" i="35" s="1"/>
  <c r="J65" i="35" s="1"/>
  <c r="H64" i="35"/>
  <c r="I64" i="35" s="1"/>
  <c r="J64" i="35" s="1"/>
  <c r="H63" i="35"/>
  <c r="I63" i="35" s="1"/>
  <c r="J63" i="35" s="1"/>
  <c r="H62" i="35"/>
  <c r="I62" i="35" s="1"/>
  <c r="J62" i="35" s="1"/>
  <c r="H61" i="35"/>
  <c r="I61" i="35" s="1"/>
  <c r="J61" i="35" s="1"/>
  <c r="H60" i="35"/>
  <c r="I60" i="35" s="1"/>
  <c r="J60" i="35" s="1"/>
  <c r="H59" i="35"/>
  <c r="I59" i="35" s="1"/>
  <c r="J59" i="35" s="1"/>
  <c r="H58" i="35"/>
  <c r="I58" i="35" s="1"/>
  <c r="J58" i="35" s="1"/>
  <c r="H57" i="35"/>
  <c r="I57" i="35" s="1"/>
  <c r="J57" i="35" s="1"/>
  <c r="H56" i="35"/>
  <c r="I56" i="35" s="1"/>
  <c r="J56" i="35" s="1"/>
  <c r="H55" i="35"/>
  <c r="I55" i="35" s="1"/>
  <c r="J55" i="35" s="1"/>
  <c r="H54" i="35"/>
  <c r="I54" i="35" s="1"/>
  <c r="J54" i="35" s="1"/>
  <c r="H53" i="35"/>
  <c r="I53" i="35" s="1"/>
  <c r="J53" i="35" s="1"/>
  <c r="H52" i="35"/>
  <c r="I52" i="35" s="1"/>
  <c r="J52" i="35" s="1"/>
  <c r="H51" i="35"/>
  <c r="I51" i="35" s="1"/>
  <c r="J51" i="35" s="1"/>
  <c r="H50" i="35"/>
  <c r="I50" i="35" s="1"/>
  <c r="J50" i="35" s="1"/>
  <c r="H49" i="35"/>
  <c r="I49" i="35" s="1"/>
  <c r="J49" i="35" s="1"/>
  <c r="H48" i="35"/>
  <c r="I48" i="35" s="1"/>
  <c r="J48" i="35" s="1"/>
  <c r="H47" i="35"/>
  <c r="I47" i="35" s="1"/>
  <c r="J47" i="35" s="1"/>
  <c r="H46" i="35"/>
  <c r="I46" i="35" s="1"/>
  <c r="J46" i="35" s="1"/>
  <c r="H45" i="35"/>
  <c r="I45" i="35" s="1"/>
  <c r="J45" i="35" s="1"/>
  <c r="H44" i="35"/>
  <c r="I44" i="35" s="1"/>
  <c r="J44" i="35" s="1"/>
  <c r="H43" i="35"/>
  <c r="I43" i="35" s="1"/>
  <c r="J43" i="35" s="1"/>
  <c r="H42" i="35"/>
  <c r="I42" i="35" s="1"/>
  <c r="J42" i="35" s="1"/>
  <c r="H41" i="35"/>
  <c r="I41" i="35" s="1"/>
  <c r="J41" i="35" s="1"/>
  <c r="H40" i="35"/>
  <c r="I40" i="35" s="1"/>
  <c r="J40" i="35" s="1"/>
  <c r="H39" i="35"/>
  <c r="I39" i="35" s="1"/>
  <c r="J39" i="35" s="1"/>
  <c r="H38" i="35"/>
  <c r="I38" i="35" s="1"/>
  <c r="J38" i="35" s="1"/>
  <c r="H37" i="35"/>
  <c r="I37" i="35" s="1"/>
  <c r="J37" i="35" s="1"/>
  <c r="H36" i="35"/>
  <c r="I36" i="35" s="1"/>
  <c r="J36" i="35" s="1"/>
  <c r="H35" i="35"/>
  <c r="I35" i="35" s="1"/>
  <c r="J35" i="35" s="1"/>
  <c r="H34" i="35"/>
  <c r="I34" i="35" s="1"/>
  <c r="J34" i="35" s="1"/>
  <c r="H33" i="35"/>
  <c r="I33" i="35" s="1"/>
  <c r="J33" i="35" s="1"/>
  <c r="H32" i="35"/>
  <c r="I32" i="35" s="1"/>
  <c r="J32" i="35" s="1"/>
  <c r="H31" i="35"/>
  <c r="I31" i="35" s="1"/>
  <c r="J31" i="35" s="1"/>
  <c r="H30" i="35"/>
  <c r="I30" i="35" s="1"/>
  <c r="J30" i="35" s="1"/>
  <c r="H29" i="35"/>
  <c r="I29" i="35" s="1"/>
  <c r="J29" i="35" s="1"/>
  <c r="H28" i="35"/>
  <c r="I28" i="35" s="1"/>
  <c r="J28" i="35" s="1"/>
  <c r="H27" i="35"/>
  <c r="I27" i="35" s="1"/>
  <c r="J27" i="35" s="1"/>
  <c r="H26" i="35"/>
  <c r="I26" i="35" s="1"/>
  <c r="J26" i="35" s="1"/>
  <c r="H25" i="35"/>
  <c r="I25" i="35" s="1"/>
  <c r="J25" i="35" s="1"/>
  <c r="H24" i="35"/>
  <c r="I24" i="35" s="1"/>
  <c r="J24" i="35" s="1"/>
  <c r="H23" i="35"/>
  <c r="I23" i="35" s="1"/>
  <c r="J23" i="35" s="1"/>
  <c r="H22" i="35"/>
  <c r="I22" i="35" s="1"/>
  <c r="J22" i="35" s="1"/>
  <c r="H21" i="35"/>
  <c r="I21" i="35" s="1"/>
  <c r="J21" i="35" s="1"/>
  <c r="H20" i="35"/>
  <c r="I20" i="35" s="1"/>
  <c r="J20" i="35" s="1"/>
  <c r="H19" i="35"/>
  <c r="I19" i="35" s="1"/>
  <c r="J19" i="35" s="1"/>
  <c r="H18" i="35"/>
  <c r="I18" i="35" s="1"/>
  <c r="J18" i="35" s="1"/>
  <c r="H17" i="35"/>
  <c r="I17" i="35" s="1"/>
  <c r="J17" i="35" s="1"/>
  <c r="H16" i="35"/>
  <c r="I16" i="35" s="1"/>
  <c r="J16" i="35" s="1"/>
  <c r="H15" i="35"/>
  <c r="I15" i="35" s="1"/>
  <c r="J15" i="35" s="1"/>
  <c r="H14" i="35"/>
  <c r="I14" i="35" s="1"/>
  <c r="J14" i="35" s="1"/>
  <c r="H13" i="35"/>
  <c r="I13" i="35" s="1"/>
  <c r="J13" i="35" s="1"/>
  <c r="H12" i="35"/>
  <c r="I12" i="35" s="1"/>
  <c r="J12" i="35" s="1"/>
  <c r="H11" i="35"/>
  <c r="I11" i="35" s="1"/>
  <c r="J11" i="35" s="1"/>
  <c r="H10" i="35"/>
  <c r="I10" i="35" s="1"/>
  <c r="J10" i="35" s="1"/>
  <c r="H9" i="35"/>
  <c r="I9" i="35" s="1"/>
  <c r="J9" i="35" s="1"/>
  <c r="H8" i="35"/>
  <c r="I8" i="35" s="1"/>
  <c r="J8" i="35" s="1"/>
  <c r="H7" i="35"/>
  <c r="I7" i="35" s="1"/>
  <c r="J7" i="35" s="1"/>
  <c r="H6" i="35"/>
  <c r="I6" i="35" s="1"/>
  <c r="J6" i="35" s="1"/>
  <c r="H5" i="35"/>
  <c r="I5" i="35" s="1"/>
  <c r="J5" i="35" s="1"/>
  <c r="K5" i="35" s="1"/>
  <c r="K6" i="35" s="1"/>
  <c r="M69" i="32"/>
  <c r="U69" i="32" s="1"/>
  <c r="M68" i="32"/>
  <c r="U68" i="32" s="1"/>
  <c r="M67" i="32"/>
  <c r="U67" i="32" s="1"/>
  <c r="M66" i="32"/>
  <c r="U66" i="32" s="1"/>
  <c r="M65" i="32"/>
  <c r="U65" i="32" s="1"/>
  <c r="M64" i="32"/>
  <c r="U64" i="32" s="1"/>
  <c r="M63" i="32"/>
  <c r="U63" i="32" s="1"/>
  <c r="M62" i="32"/>
  <c r="U62" i="32" s="1"/>
  <c r="M61" i="32"/>
  <c r="U61" i="32" s="1"/>
  <c r="M60" i="32"/>
  <c r="U60" i="32" s="1"/>
  <c r="M59" i="32"/>
  <c r="U59" i="32" s="1"/>
  <c r="M58" i="32"/>
  <c r="U58" i="32" s="1"/>
  <c r="M57" i="32"/>
  <c r="U57" i="32" s="1"/>
  <c r="M56" i="32"/>
  <c r="U56" i="32" s="1"/>
  <c r="M55" i="32"/>
  <c r="U55" i="32" s="1"/>
  <c r="M54" i="32"/>
  <c r="U54" i="32" s="1"/>
  <c r="M53" i="32"/>
  <c r="U53" i="32" s="1"/>
  <c r="M52" i="32"/>
  <c r="U52" i="32" s="1"/>
  <c r="M51" i="32"/>
  <c r="U51" i="32" s="1"/>
  <c r="M50" i="32"/>
  <c r="U50" i="32" s="1"/>
  <c r="M49" i="32"/>
  <c r="U49" i="32" s="1"/>
  <c r="M48" i="32"/>
  <c r="U48" i="32" s="1"/>
  <c r="M47" i="32"/>
  <c r="U47" i="32" s="1"/>
  <c r="M46" i="32"/>
  <c r="U46" i="32" s="1"/>
  <c r="M45" i="32"/>
  <c r="U45" i="32" s="1"/>
  <c r="M44" i="32"/>
  <c r="U44" i="32" s="1"/>
  <c r="M43" i="32"/>
  <c r="U43" i="32" s="1"/>
  <c r="M42" i="32"/>
  <c r="U42" i="32" s="1"/>
  <c r="M41" i="32"/>
  <c r="U41" i="32" s="1"/>
  <c r="M40" i="32"/>
  <c r="U40" i="32" s="1"/>
  <c r="M39" i="32"/>
  <c r="U39" i="32" s="1"/>
  <c r="M38" i="32"/>
  <c r="U38" i="32" s="1"/>
  <c r="M37" i="32"/>
  <c r="U37" i="32" s="1"/>
  <c r="M36" i="32"/>
  <c r="U36" i="32" s="1"/>
  <c r="M35" i="32"/>
  <c r="U35" i="32" s="1"/>
  <c r="M34" i="32"/>
  <c r="U34" i="32" s="1"/>
  <c r="M33" i="32"/>
  <c r="U33" i="32" s="1"/>
  <c r="M32" i="32"/>
  <c r="U32" i="32" s="1"/>
  <c r="M31" i="32"/>
  <c r="U31" i="32" s="1"/>
  <c r="M30" i="32"/>
  <c r="U30" i="32" s="1"/>
  <c r="M29" i="32"/>
  <c r="U29" i="32" s="1"/>
  <c r="M28" i="32"/>
  <c r="U28" i="32" s="1"/>
  <c r="M27" i="32"/>
  <c r="U27" i="32" s="1"/>
  <c r="M26" i="32"/>
  <c r="U26" i="32" s="1"/>
  <c r="M25" i="32"/>
  <c r="U25" i="32" s="1"/>
  <c r="M24" i="32"/>
  <c r="U24" i="32" s="1"/>
  <c r="M23" i="32"/>
  <c r="U23" i="32" s="1"/>
  <c r="M22" i="32"/>
  <c r="U22" i="32" s="1"/>
  <c r="M21" i="32"/>
  <c r="U21" i="32" s="1"/>
  <c r="M20" i="32"/>
  <c r="U20" i="32" s="1"/>
  <c r="M19" i="32"/>
  <c r="U19" i="32" s="1"/>
  <c r="M18" i="32"/>
  <c r="U18" i="32" s="1"/>
  <c r="M17" i="32"/>
  <c r="U17" i="32" s="1"/>
  <c r="M16" i="32"/>
  <c r="U16" i="32" s="1"/>
  <c r="M15" i="32"/>
  <c r="U15" i="32" s="1"/>
  <c r="M14" i="32"/>
  <c r="U14" i="32" s="1"/>
  <c r="M13" i="32"/>
  <c r="U13" i="32" s="1"/>
  <c r="M12" i="32"/>
  <c r="U12" i="32" s="1"/>
  <c r="M11" i="32"/>
  <c r="U11" i="32" s="1"/>
  <c r="M10" i="32"/>
  <c r="U10" i="32" s="1"/>
  <c r="M9" i="32"/>
  <c r="U9" i="32" s="1"/>
  <c r="M8" i="32"/>
  <c r="U8" i="32" s="1"/>
  <c r="M7" i="32"/>
  <c r="U7" i="32" s="1"/>
  <c r="M6" i="32"/>
  <c r="U6" i="32" s="1"/>
  <c r="M5" i="32"/>
  <c r="U5" i="32" s="1"/>
  <c r="X5" i="32" s="1"/>
  <c r="H69" i="32"/>
  <c r="I69" i="32" s="1"/>
  <c r="J69" i="32" s="1"/>
  <c r="H68" i="32"/>
  <c r="I68" i="32" s="1"/>
  <c r="J68" i="32" s="1"/>
  <c r="H67" i="32"/>
  <c r="I67" i="32" s="1"/>
  <c r="J67" i="32" s="1"/>
  <c r="H66" i="32"/>
  <c r="I66" i="32" s="1"/>
  <c r="J66" i="32" s="1"/>
  <c r="H65" i="32"/>
  <c r="I65" i="32" s="1"/>
  <c r="J65" i="32" s="1"/>
  <c r="H64" i="32"/>
  <c r="I64" i="32" s="1"/>
  <c r="J64" i="32" s="1"/>
  <c r="H63" i="32"/>
  <c r="I63" i="32" s="1"/>
  <c r="J63" i="32" s="1"/>
  <c r="H62" i="32"/>
  <c r="I62" i="32" s="1"/>
  <c r="J62" i="32" s="1"/>
  <c r="H61" i="32"/>
  <c r="I61" i="32" s="1"/>
  <c r="J61" i="32" s="1"/>
  <c r="H60" i="32"/>
  <c r="I60" i="32" s="1"/>
  <c r="J60" i="32" s="1"/>
  <c r="H59" i="32"/>
  <c r="I59" i="32" s="1"/>
  <c r="J59" i="32" s="1"/>
  <c r="H58" i="32"/>
  <c r="I58" i="32" s="1"/>
  <c r="J58" i="32" s="1"/>
  <c r="H57" i="32"/>
  <c r="I57" i="32" s="1"/>
  <c r="J57" i="32" s="1"/>
  <c r="H56" i="32"/>
  <c r="I56" i="32" s="1"/>
  <c r="J56" i="32" s="1"/>
  <c r="H55" i="32"/>
  <c r="I55" i="32" s="1"/>
  <c r="J55" i="32" s="1"/>
  <c r="H54" i="32"/>
  <c r="I54" i="32" s="1"/>
  <c r="J54" i="32" s="1"/>
  <c r="H53" i="32"/>
  <c r="I53" i="32" s="1"/>
  <c r="J53" i="32" s="1"/>
  <c r="H52" i="32"/>
  <c r="I52" i="32" s="1"/>
  <c r="J52" i="32" s="1"/>
  <c r="H51" i="32"/>
  <c r="I51" i="32" s="1"/>
  <c r="J51" i="32" s="1"/>
  <c r="H50" i="32"/>
  <c r="I50" i="32" s="1"/>
  <c r="J50" i="32" s="1"/>
  <c r="H49" i="32"/>
  <c r="I49" i="32" s="1"/>
  <c r="J49" i="32" s="1"/>
  <c r="H48" i="32"/>
  <c r="I48" i="32" s="1"/>
  <c r="J48" i="32" s="1"/>
  <c r="H47" i="32"/>
  <c r="I47" i="32" s="1"/>
  <c r="J47" i="32" s="1"/>
  <c r="H46" i="32"/>
  <c r="I46" i="32" s="1"/>
  <c r="J46" i="32" s="1"/>
  <c r="H45" i="32"/>
  <c r="I45" i="32" s="1"/>
  <c r="J45" i="32" s="1"/>
  <c r="H44" i="32"/>
  <c r="I44" i="32" s="1"/>
  <c r="J44" i="32" s="1"/>
  <c r="H43" i="32"/>
  <c r="I43" i="32" s="1"/>
  <c r="J43" i="32" s="1"/>
  <c r="H42" i="32"/>
  <c r="I42" i="32" s="1"/>
  <c r="J42" i="32" s="1"/>
  <c r="H41" i="32"/>
  <c r="I41" i="32" s="1"/>
  <c r="J41" i="32" s="1"/>
  <c r="H40" i="32"/>
  <c r="I40" i="32" s="1"/>
  <c r="J40" i="32" s="1"/>
  <c r="H39" i="32"/>
  <c r="I39" i="32" s="1"/>
  <c r="J39" i="32" s="1"/>
  <c r="H38" i="32"/>
  <c r="I38" i="32" s="1"/>
  <c r="J38" i="32" s="1"/>
  <c r="H37" i="32"/>
  <c r="I37" i="32" s="1"/>
  <c r="J37" i="32" s="1"/>
  <c r="H36" i="32"/>
  <c r="I36" i="32" s="1"/>
  <c r="J36" i="32" s="1"/>
  <c r="H35" i="32"/>
  <c r="I35" i="32" s="1"/>
  <c r="J35" i="32" s="1"/>
  <c r="H34" i="32"/>
  <c r="I34" i="32" s="1"/>
  <c r="J34" i="32" s="1"/>
  <c r="H33" i="32"/>
  <c r="I33" i="32" s="1"/>
  <c r="J33" i="32" s="1"/>
  <c r="H32" i="32"/>
  <c r="I32" i="32" s="1"/>
  <c r="J32" i="32" s="1"/>
  <c r="H31" i="32"/>
  <c r="I31" i="32" s="1"/>
  <c r="J31" i="32" s="1"/>
  <c r="H30" i="32"/>
  <c r="I30" i="32" s="1"/>
  <c r="J30" i="32" s="1"/>
  <c r="H29" i="32"/>
  <c r="I29" i="32" s="1"/>
  <c r="J29" i="32" s="1"/>
  <c r="H28" i="32"/>
  <c r="I28" i="32" s="1"/>
  <c r="J28" i="32" s="1"/>
  <c r="H27" i="32"/>
  <c r="I27" i="32" s="1"/>
  <c r="J27" i="32" s="1"/>
  <c r="H26" i="32"/>
  <c r="I26" i="32" s="1"/>
  <c r="J26" i="32" s="1"/>
  <c r="H25" i="32"/>
  <c r="I25" i="32" s="1"/>
  <c r="J25" i="32" s="1"/>
  <c r="H24" i="32"/>
  <c r="I24" i="32" s="1"/>
  <c r="J24" i="32" s="1"/>
  <c r="H23" i="32"/>
  <c r="I23" i="32" s="1"/>
  <c r="J23" i="32" s="1"/>
  <c r="H22" i="32"/>
  <c r="I22" i="32" s="1"/>
  <c r="J22" i="32" s="1"/>
  <c r="H21" i="32"/>
  <c r="I21" i="32" s="1"/>
  <c r="J21" i="32" s="1"/>
  <c r="H20" i="32"/>
  <c r="I20" i="32" s="1"/>
  <c r="J20" i="32" s="1"/>
  <c r="H19" i="32"/>
  <c r="I19" i="32" s="1"/>
  <c r="J19" i="32" s="1"/>
  <c r="H18" i="32"/>
  <c r="I18" i="32" s="1"/>
  <c r="J18" i="32" s="1"/>
  <c r="H17" i="32"/>
  <c r="I17" i="32" s="1"/>
  <c r="J17" i="32" s="1"/>
  <c r="H16" i="32"/>
  <c r="I16" i="32" s="1"/>
  <c r="J16" i="32" s="1"/>
  <c r="H15" i="32"/>
  <c r="I15" i="32" s="1"/>
  <c r="J15" i="32" s="1"/>
  <c r="H14" i="32"/>
  <c r="I14" i="32" s="1"/>
  <c r="J14" i="32" s="1"/>
  <c r="H13" i="32"/>
  <c r="I13" i="32" s="1"/>
  <c r="J13" i="32" s="1"/>
  <c r="H12" i="32"/>
  <c r="I12" i="32" s="1"/>
  <c r="J12" i="32" s="1"/>
  <c r="H11" i="32"/>
  <c r="I11" i="32" s="1"/>
  <c r="J11" i="32" s="1"/>
  <c r="H10" i="32"/>
  <c r="I10" i="32" s="1"/>
  <c r="J10" i="32" s="1"/>
  <c r="H9" i="32"/>
  <c r="I9" i="32" s="1"/>
  <c r="J9" i="32" s="1"/>
  <c r="H8" i="32"/>
  <c r="I8" i="32" s="1"/>
  <c r="J8" i="32" s="1"/>
  <c r="H7" i="32"/>
  <c r="I7" i="32" s="1"/>
  <c r="J7" i="32" s="1"/>
  <c r="H6" i="32"/>
  <c r="I6" i="32" s="1"/>
  <c r="J6" i="32" s="1"/>
  <c r="H5" i="32"/>
  <c r="I5" i="32" s="1"/>
  <c r="J5" i="32" s="1"/>
  <c r="H4" i="32"/>
  <c r="I4" i="32" s="1"/>
  <c r="J4" i="32" s="1"/>
  <c r="K4" i="32" s="1"/>
  <c r="M79" i="20"/>
  <c r="U79" i="20" s="1"/>
  <c r="M78" i="20"/>
  <c r="U78" i="20" s="1"/>
  <c r="M77" i="20"/>
  <c r="U77" i="20" s="1"/>
  <c r="M76" i="20"/>
  <c r="U76" i="20" s="1"/>
  <c r="M75" i="20"/>
  <c r="U75" i="20" s="1"/>
  <c r="M74" i="20"/>
  <c r="U74" i="20" s="1"/>
  <c r="M73" i="20"/>
  <c r="U73" i="20" s="1"/>
  <c r="M72" i="20"/>
  <c r="U72" i="20" s="1"/>
  <c r="M71" i="20"/>
  <c r="U71" i="20" s="1"/>
  <c r="M70" i="20"/>
  <c r="U70" i="20" s="1"/>
  <c r="M69" i="20"/>
  <c r="U69" i="20" s="1"/>
  <c r="M68" i="20"/>
  <c r="U68" i="20" s="1"/>
  <c r="M67" i="20"/>
  <c r="U67" i="20" s="1"/>
  <c r="M66" i="20"/>
  <c r="U66" i="20" s="1"/>
  <c r="M65" i="20"/>
  <c r="U65" i="20" s="1"/>
  <c r="M64" i="20"/>
  <c r="U64" i="20" s="1"/>
  <c r="M63" i="20"/>
  <c r="U63" i="20" s="1"/>
  <c r="M62" i="20"/>
  <c r="U62" i="20" s="1"/>
  <c r="M61" i="20"/>
  <c r="U61" i="20" s="1"/>
  <c r="M60" i="20"/>
  <c r="U60" i="20" s="1"/>
  <c r="M59" i="20"/>
  <c r="U59" i="20" s="1"/>
  <c r="M58" i="20"/>
  <c r="U58" i="20" s="1"/>
  <c r="M57" i="20"/>
  <c r="U57" i="20" s="1"/>
  <c r="M56" i="20"/>
  <c r="U56" i="20" s="1"/>
  <c r="M55" i="20"/>
  <c r="U55" i="20" s="1"/>
  <c r="M54" i="20"/>
  <c r="U54" i="20" s="1"/>
  <c r="M53" i="20"/>
  <c r="U53" i="20" s="1"/>
  <c r="M52" i="20"/>
  <c r="U52" i="20" s="1"/>
  <c r="M51" i="20"/>
  <c r="U51" i="20" s="1"/>
  <c r="M50" i="20"/>
  <c r="U50" i="20" s="1"/>
  <c r="M49" i="20"/>
  <c r="U49" i="20" s="1"/>
  <c r="M48" i="20"/>
  <c r="U48" i="20" s="1"/>
  <c r="M47" i="20"/>
  <c r="U47" i="20" s="1"/>
  <c r="M46" i="20"/>
  <c r="U46" i="20" s="1"/>
  <c r="M45" i="20"/>
  <c r="U45" i="20" s="1"/>
  <c r="M44" i="20"/>
  <c r="U44" i="20" s="1"/>
  <c r="M43" i="20"/>
  <c r="U43" i="20" s="1"/>
  <c r="M42" i="20"/>
  <c r="U42" i="20" s="1"/>
  <c r="M41" i="20"/>
  <c r="U41" i="20" s="1"/>
  <c r="M40" i="20"/>
  <c r="U40" i="20" s="1"/>
  <c r="M39" i="20"/>
  <c r="U39" i="20" s="1"/>
  <c r="M38" i="20"/>
  <c r="U38" i="20" s="1"/>
  <c r="M37" i="20"/>
  <c r="U37" i="20" s="1"/>
  <c r="M36" i="20"/>
  <c r="U36" i="20" s="1"/>
  <c r="M35" i="20"/>
  <c r="U35" i="20" s="1"/>
  <c r="M34" i="20"/>
  <c r="U34" i="20" s="1"/>
  <c r="M33" i="20"/>
  <c r="U33" i="20" s="1"/>
  <c r="M32" i="20"/>
  <c r="U32" i="20" s="1"/>
  <c r="M31" i="20"/>
  <c r="U31" i="20" s="1"/>
  <c r="M30" i="20"/>
  <c r="U30" i="20" s="1"/>
  <c r="M29" i="20"/>
  <c r="U29" i="20" s="1"/>
  <c r="M28" i="20"/>
  <c r="U28" i="20" s="1"/>
  <c r="M27" i="20"/>
  <c r="U27" i="20" s="1"/>
  <c r="M26" i="20"/>
  <c r="U26" i="20" s="1"/>
  <c r="M25" i="20"/>
  <c r="U25" i="20" s="1"/>
  <c r="M24" i="20"/>
  <c r="U24" i="20" s="1"/>
  <c r="M23" i="20"/>
  <c r="U23" i="20" s="1"/>
  <c r="M22" i="20"/>
  <c r="U22" i="20" s="1"/>
  <c r="M21" i="20"/>
  <c r="U21" i="20" s="1"/>
  <c r="M20" i="20"/>
  <c r="U20" i="20" s="1"/>
  <c r="M19" i="20"/>
  <c r="U19" i="20" s="1"/>
  <c r="M18" i="20"/>
  <c r="U18" i="20" s="1"/>
  <c r="M17" i="20"/>
  <c r="U17" i="20" s="1"/>
  <c r="M16" i="20"/>
  <c r="U16" i="20" s="1"/>
  <c r="M15" i="20"/>
  <c r="U15" i="20" s="1"/>
  <c r="M14" i="20"/>
  <c r="U14" i="20" s="1"/>
  <c r="M13" i="20"/>
  <c r="U13" i="20" s="1"/>
  <c r="M12" i="20"/>
  <c r="U12" i="20" s="1"/>
  <c r="M11" i="20"/>
  <c r="U11" i="20" s="1"/>
  <c r="M10" i="20"/>
  <c r="U10" i="20" s="1"/>
  <c r="M9" i="20"/>
  <c r="U9" i="20" s="1"/>
  <c r="M8" i="20"/>
  <c r="U8" i="20" s="1"/>
  <c r="M7" i="20"/>
  <c r="U7" i="20" s="1"/>
  <c r="M6" i="20"/>
  <c r="U6" i="20" s="1"/>
  <c r="M5" i="20"/>
  <c r="U5" i="20" s="1"/>
  <c r="X5" i="20" s="1"/>
  <c r="H79" i="20"/>
  <c r="I79" i="20" s="1"/>
  <c r="J79" i="20" s="1"/>
  <c r="H78" i="20"/>
  <c r="I78" i="20" s="1"/>
  <c r="J78" i="20" s="1"/>
  <c r="H77" i="20"/>
  <c r="I77" i="20" s="1"/>
  <c r="J77" i="20" s="1"/>
  <c r="H76" i="20"/>
  <c r="I76" i="20" s="1"/>
  <c r="J76" i="20" s="1"/>
  <c r="H75" i="20"/>
  <c r="I75" i="20" s="1"/>
  <c r="J75" i="20" s="1"/>
  <c r="H74" i="20"/>
  <c r="I74" i="20" s="1"/>
  <c r="J74" i="20" s="1"/>
  <c r="H73" i="20"/>
  <c r="I73" i="20" s="1"/>
  <c r="J73" i="20" s="1"/>
  <c r="H72" i="20"/>
  <c r="I72" i="20" s="1"/>
  <c r="J72" i="20" s="1"/>
  <c r="H71" i="20"/>
  <c r="I71" i="20" s="1"/>
  <c r="J71" i="20" s="1"/>
  <c r="H70" i="20"/>
  <c r="I70" i="20" s="1"/>
  <c r="J70" i="20" s="1"/>
  <c r="H69" i="20"/>
  <c r="I69" i="20" s="1"/>
  <c r="J69" i="20" s="1"/>
  <c r="H68" i="20"/>
  <c r="I68" i="20" s="1"/>
  <c r="J68" i="20" s="1"/>
  <c r="H67" i="20"/>
  <c r="I67" i="20" s="1"/>
  <c r="J67" i="20" s="1"/>
  <c r="H66" i="20"/>
  <c r="I66" i="20" s="1"/>
  <c r="J66" i="20" s="1"/>
  <c r="H65" i="20"/>
  <c r="I65" i="20" s="1"/>
  <c r="J65" i="20" s="1"/>
  <c r="H64" i="20"/>
  <c r="I64" i="20" s="1"/>
  <c r="J64" i="20" s="1"/>
  <c r="H63" i="20"/>
  <c r="I63" i="20" s="1"/>
  <c r="J63" i="20" s="1"/>
  <c r="H62" i="20"/>
  <c r="I62" i="20" s="1"/>
  <c r="J62" i="20" s="1"/>
  <c r="H61" i="20"/>
  <c r="I61" i="20" s="1"/>
  <c r="J61" i="20" s="1"/>
  <c r="H60" i="20"/>
  <c r="I60" i="20" s="1"/>
  <c r="J60" i="20" s="1"/>
  <c r="H59" i="20"/>
  <c r="I59" i="20" s="1"/>
  <c r="J59" i="20" s="1"/>
  <c r="H58" i="20"/>
  <c r="I58" i="20" s="1"/>
  <c r="J58" i="20" s="1"/>
  <c r="H57" i="20"/>
  <c r="I57" i="20" s="1"/>
  <c r="J57" i="20" s="1"/>
  <c r="H56" i="20"/>
  <c r="I56" i="20" s="1"/>
  <c r="J56" i="20" s="1"/>
  <c r="H55" i="20"/>
  <c r="I55" i="20" s="1"/>
  <c r="J55" i="20" s="1"/>
  <c r="H54" i="20"/>
  <c r="I54" i="20" s="1"/>
  <c r="J54" i="20" s="1"/>
  <c r="H53" i="20"/>
  <c r="I53" i="20" s="1"/>
  <c r="J53" i="20" s="1"/>
  <c r="H52" i="20"/>
  <c r="I52" i="20" s="1"/>
  <c r="J52" i="20" s="1"/>
  <c r="H51" i="20"/>
  <c r="I51" i="20" s="1"/>
  <c r="J51" i="20" s="1"/>
  <c r="H50" i="20"/>
  <c r="I50" i="20" s="1"/>
  <c r="J50" i="20" s="1"/>
  <c r="H49" i="20"/>
  <c r="I49" i="20" s="1"/>
  <c r="J49" i="20" s="1"/>
  <c r="H48" i="20"/>
  <c r="I48" i="20" s="1"/>
  <c r="J48" i="20" s="1"/>
  <c r="H47" i="20"/>
  <c r="I47" i="20" s="1"/>
  <c r="J47" i="20" s="1"/>
  <c r="H46" i="20"/>
  <c r="I46" i="20" s="1"/>
  <c r="J46" i="20" s="1"/>
  <c r="H45" i="20"/>
  <c r="I45" i="20" s="1"/>
  <c r="J45" i="20" s="1"/>
  <c r="H44" i="20"/>
  <c r="I44" i="20" s="1"/>
  <c r="J44" i="20" s="1"/>
  <c r="H43" i="20"/>
  <c r="I43" i="20" s="1"/>
  <c r="J43" i="20" s="1"/>
  <c r="H42" i="20"/>
  <c r="I42" i="20" s="1"/>
  <c r="J42" i="20" s="1"/>
  <c r="H41" i="20"/>
  <c r="I41" i="20" s="1"/>
  <c r="J41" i="20" s="1"/>
  <c r="H40" i="20"/>
  <c r="I40" i="20" s="1"/>
  <c r="J40" i="20" s="1"/>
  <c r="H39" i="20"/>
  <c r="I39" i="20" s="1"/>
  <c r="J39" i="20" s="1"/>
  <c r="H38" i="20"/>
  <c r="I38" i="20" s="1"/>
  <c r="J38" i="20" s="1"/>
  <c r="H37" i="20"/>
  <c r="I37" i="20" s="1"/>
  <c r="J37" i="20" s="1"/>
  <c r="H36" i="20"/>
  <c r="I36" i="20" s="1"/>
  <c r="J36" i="20" s="1"/>
  <c r="H35" i="20"/>
  <c r="I35" i="20" s="1"/>
  <c r="J35" i="20" s="1"/>
  <c r="H34" i="20"/>
  <c r="I34" i="20" s="1"/>
  <c r="J34" i="20" s="1"/>
  <c r="H33" i="20"/>
  <c r="I33" i="20" s="1"/>
  <c r="J33" i="20" s="1"/>
  <c r="H32" i="20"/>
  <c r="I32" i="20" s="1"/>
  <c r="J32" i="20" s="1"/>
  <c r="H31" i="20"/>
  <c r="I31" i="20" s="1"/>
  <c r="J31" i="20" s="1"/>
  <c r="H30" i="20"/>
  <c r="I30" i="20" s="1"/>
  <c r="J30" i="20" s="1"/>
  <c r="H29" i="20"/>
  <c r="I29" i="20" s="1"/>
  <c r="J29" i="20" s="1"/>
  <c r="H28" i="20"/>
  <c r="I28" i="20" s="1"/>
  <c r="J28" i="20" s="1"/>
  <c r="H27" i="20"/>
  <c r="I27" i="20" s="1"/>
  <c r="J27" i="20" s="1"/>
  <c r="H26" i="20"/>
  <c r="I26" i="20" s="1"/>
  <c r="J26" i="20" s="1"/>
  <c r="H25" i="20"/>
  <c r="I25" i="20" s="1"/>
  <c r="J25" i="20" s="1"/>
  <c r="H24" i="20"/>
  <c r="I24" i="20" s="1"/>
  <c r="J24" i="20" s="1"/>
  <c r="H23" i="20"/>
  <c r="I23" i="20" s="1"/>
  <c r="J23" i="20" s="1"/>
  <c r="H22" i="20"/>
  <c r="I22" i="20" s="1"/>
  <c r="J22" i="20" s="1"/>
  <c r="H21" i="20"/>
  <c r="I21" i="20" s="1"/>
  <c r="J21" i="20" s="1"/>
  <c r="H20" i="20"/>
  <c r="I20" i="20" s="1"/>
  <c r="J20" i="20" s="1"/>
  <c r="H19" i="20"/>
  <c r="I19" i="20" s="1"/>
  <c r="J19" i="20" s="1"/>
  <c r="H18" i="20"/>
  <c r="I18" i="20" s="1"/>
  <c r="J18" i="20" s="1"/>
  <c r="H17" i="20"/>
  <c r="I17" i="20" s="1"/>
  <c r="J17" i="20" s="1"/>
  <c r="H16" i="20"/>
  <c r="I16" i="20" s="1"/>
  <c r="J16" i="20" s="1"/>
  <c r="H15" i="20"/>
  <c r="I15" i="20" s="1"/>
  <c r="J15" i="20" s="1"/>
  <c r="H14" i="20"/>
  <c r="I14" i="20" s="1"/>
  <c r="J14" i="20" s="1"/>
  <c r="H13" i="20"/>
  <c r="I13" i="20" s="1"/>
  <c r="J13" i="20" s="1"/>
  <c r="H12" i="20"/>
  <c r="I12" i="20" s="1"/>
  <c r="J12" i="20" s="1"/>
  <c r="H11" i="20"/>
  <c r="I11" i="20" s="1"/>
  <c r="J11" i="20" s="1"/>
  <c r="H10" i="20"/>
  <c r="I10" i="20" s="1"/>
  <c r="J10" i="20" s="1"/>
  <c r="H9" i="20"/>
  <c r="I9" i="20" s="1"/>
  <c r="J9" i="20" s="1"/>
  <c r="H8" i="20"/>
  <c r="I8" i="20" s="1"/>
  <c r="J8" i="20" s="1"/>
  <c r="H7" i="20"/>
  <c r="I7" i="20" s="1"/>
  <c r="J7" i="20" s="1"/>
  <c r="H6" i="20"/>
  <c r="I6" i="20" s="1"/>
  <c r="J6" i="20" s="1"/>
  <c r="H5" i="20"/>
  <c r="I5" i="20" s="1"/>
  <c r="J5" i="20" s="1"/>
  <c r="H4" i="20"/>
  <c r="I4" i="20" s="1"/>
  <c r="J4" i="20" s="1"/>
  <c r="K4" i="20" s="1"/>
  <c r="M89" i="16"/>
  <c r="U89" i="16" s="1"/>
  <c r="M88" i="16"/>
  <c r="U88" i="16" s="1"/>
  <c r="M87" i="16"/>
  <c r="U87" i="16" s="1"/>
  <c r="M86" i="16"/>
  <c r="U86" i="16" s="1"/>
  <c r="M85" i="16"/>
  <c r="U85" i="16" s="1"/>
  <c r="M84" i="16"/>
  <c r="U84" i="16" s="1"/>
  <c r="M83" i="16"/>
  <c r="U83" i="16" s="1"/>
  <c r="M82" i="16"/>
  <c r="U82" i="16" s="1"/>
  <c r="M81" i="16"/>
  <c r="U81" i="16" s="1"/>
  <c r="M80" i="16"/>
  <c r="U80" i="16" s="1"/>
  <c r="M79" i="16"/>
  <c r="U79" i="16" s="1"/>
  <c r="M78" i="16"/>
  <c r="U78" i="16" s="1"/>
  <c r="M77" i="16"/>
  <c r="U77" i="16" s="1"/>
  <c r="M76" i="16"/>
  <c r="U76" i="16" s="1"/>
  <c r="M75" i="16"/>
  <c r="U75" i="16" s="1"/>
  <c r="M74" i="16"/>
  <c r="U74" i="16" s="1"/>
  <c r="M73" i="16"/>
  <c r="U73" i="16" s="1"/>
  <c r="M72" i="16"/>
  <c r="U72" i="16" s="1"/>
  <c r="M71" i="16"/>
  <c r="U71" i="16" s="1"/>
  <c r="M70" i="16"/>
  <c r="U70" i="16" s="1"/>
  <c r="M69" i="16"/>
  <c r="U69" i="16" s="1"/>
  <c r="M68" i="16"/>
  <c r="U68" i="16" s="1"/>
  <c r="M67" i="16"/>
  <c r="U67" i="16" s="1"/>
  <c r="M66" i="16"/>
  <c r="U66" i="16" s="1"/>
  <c r="M65" i="16"/>
  <c r="U65" i="16" s="1"/>
  <c r="M64" i="16"/>
  <c r="U64" i="16" s="1"/>
  <c r="M63" i="16"/>
  <c r="U63" i="16" s="1"/>
  <c r="M62" i="16"/>
  <c r="U62" i="16" s="1"/>
  <c r="M61" i="16"/>
  <c r="U61" i="16" s="1"/>
  <c r="M60" i="16"/>
  <c r="U60" i="16" s="1"/>
  <c r="M59" i="16"/>
  <c r="U59" i="16" s="1"/>
  <c r="M58" i="16"/>
  <c r="U58" i="16" s="1"/>
  <c r="M57" i="16"/>
  <c r="U57" i="16" s="1"/>
  <c r="M56" i="16"/>
  <c r="U56" i="16" s="1"/>
  <c r="M55" i="16"/>
  <c r="U55" i="16" s="1"/>
  <c r="M54" i="16"/>
  <c r="U54" i="16" s="1"/>
  <c r="M53" i="16"/>
  <c r="U53" i="16" s="1"/>
  <c r="M52" i="16"/>
  <c r="U52" i="16" s="1"/>
  <c r="M51" i="16"/>
  <c r="U51" i="16" s="1"/>
  <c r="M50" i="16"/>
  <c r="U50" i="16" s="1"/>
  <c r="M49" i="16"/>
  <c r="U49" i="16" s="1"/>
  <c r="M48" i="16"/>
  <c r="U48" i="16" s="1"/>
  <c r="M47" i="16"/>
  <c r="U47" i="16" s="1"/>
  <c r="M46" i="16"/>
  <c r="U46" i="16" s="1"/>
  <c r="M45" i="16"/>
  <c r="U45" i="16" s="1"/>
  <c r="M44" i="16"/>
  <c r="U44" i="16" s="1"/>
  <c r="M43" i="16"/>
  <c r="U43" i="16" s="1"/>
  <c r="M42" i="16"/>
  <c r="U42" i="16" s="1"/>
  <c r="M41" i="16"/>
  <c r="U41" i="16" s="1"/>
  <c r="M40" i="16"/>
  <c r="U40" i="16" s="1"/>
  <c r="M39" i="16"/>
  <c r="U39" i="16" s="1"/>
  <c r="M38" i="16"/>
  <c r="U38" i="16" s="1"/>
  <c r="M37" i="16"/>
  <c r="U37" i="16" s="1"/>
  <c r="M36" i="16"/>
  <c r="U36" i="16" s="1"/>
  <c r="M35" i="16"/>
  <c r="U35" i="16" s="1"/>
  <c r="M34" i="16"/>
  <c r="U34" i="16" s="1"/>
  <c r="M33" i="16"/>
  <c r="U33" i="16" s="1"/>
  <c r="M32" i="16"/>
  <c r="U32" i="16" s="1"/>
  <c r="M31" i="16"/>
  <c r="U31" i="16" s="1"/>
  <c r="M30" i="16"/>
  <c r="U30" i="16" s="1"/>
  <c r="M29" i="16"/>
  <c r="U29" i="16" s="1"/>
  <c r="M28" i="16"/>
  <c r="U28" i="16" s="1"/>
  <c r="M27" i="16"/>
  <c r="U27" i="16" s="1"/>
  <c r="M26" i="16"/>
  <c r="U26" i="16" s="1"/>
  <c r="M25" i="16"/>
  <c r="U25" i="16" s="1"/>
  <c r="M24" i="16"/>
  <c r="U24" i="16" s="1"/>
  <c r="M23" i="16"/>
  <c r="U23" i="16" s="1"/>
  <c r="M22" i="16"/>
  <c r="U22" i="16" s="1"/>
  <c r="M21" i="16"/>
  <c r="U21" i="16" s="1"/>
  <c r="M20" i="16"/>
  <c r="U20" i="16" s="1"/>
  <c r="M19" i="16"/>
  <c r="U19" i="16" s="1"/>
  <c r="M18" i="16"/>
  <c r="U18" i="16" s="1"/>
  <c r="M17" i="16"/>
  <c r="U17" i="16" s="1"/>
  <c r="M16" i="16"/>
  <c r="U16" i="16" s="1"/>
  <c r="M15" i="16"/>
  <c r="U15" i="16" s="1"/>
  <c r="M14" i="16"/>
  <c r="U14" i="16" s="1"/>
  <c r="M13" i="16"/>
  <c r="U13" i="16" s="1"/>
  <c r="M12" i="16"/>
  <c r="U12" i="16" s="1"/>
  <c r="M11" i="16"/>
  <c r="U11" i="16" s="1"/>
  <c r="M10" i="16"/>
  <c r="U10" i="16" s="1"/>
  <c r="M9" i="16"/>
  <c r="U9" i="16" s="1"/>
  <c r="M8" i="16"/>
  <c r="U8" i="16" s="1"/>
  <c r="M7" i="16"/>
  <c r="U7" i="16" s="1"/>
  <c r="M6" i="16"/>
  <c r="U6" i="16" s="1"/>
  <c r="M5" i="16"/>
  <c r="U5" i="16" s="1"/>
  <c r="X5" i="16" s="1"/>
  <c r="H89" i="16"/>
  <c r="I89" i="16" s="1"/>
  <c r="J89" i="16" s="1"/>
  <c r="H88" i="16"/>
  <c r="I88" i="16" s="1"/>
  <c r="J88" i="16" s="1"/>
  <c r="H87" i="16"/>
  <c r="I87" i="16" s="1"/>
  <c r="J87" i="16" s="1"/>
  <c r="H86" i="16"/>
  <c r="I86" i="16" s="1"/>
  <c r="J86" i="16" s="1"/>
  <c r="H85" i="16"/>
  <c r="I85" i="16" s="1"/>
  <c r="J85" i="16" s="1"/>
  <c r="H84" i="16"/>
  <c r="I84" i="16" s="1"/>
  <c r="J84" i="16" s="1"/>
  <c r="H83" i="16"/>
  <c r="I83" i="16" s="1"/>
  <c r="J83" i="16" s="1"/>
  <c r="H82" i="16"/>
  <c r="I82" i="16" s="1"/>
  <c r="J82" i="16" s="1"/>
  <c r="H81" i="16"/>
  <c r="I81" i="16" s="1"/>
  <c r="J81" i="16" s="1"/>
  <c r="H80" i="16"/>
  <c r="I80" i="16" s="1"/>
  <c r="J80" i="16" s="1"/>
  <c r="H79" i="16"/>
  <c r="I79" i="16" s="1"/>
  <c r="J79" i="16" s="1"/>
  <c r="H78" i="16"/>
  <c r="I78" i="16" s="1"/>
  <c r="J78" i="16" s="1"/>
  <c r="H77" i="16"/>
  <c r="I77" i="16" s="1"/>
  <c r="J77" i="16" s="1"/>
  <c r="H76" i="16"/>
  <c r="I76" i="16" s="1"/>
  <c r="J76" i="16" s="1"/>
  <c r="H75" i="16"/>
  <c r="I75" i="16" s="1"/>
  <c r="J75" i="16" s="1"/>
  <c r="H74" i="16"/>
  <c r="I74" i="16" s="1"/>
  <c r="J74" i="16" s="1"/>
  <c r="H73" i="16"/>
  <c r="I73" i="16" s="1"/>
  <c r="J73" i="16" s="1"/>
  <c r="H72" i="16"/>
  <c r="I72" i="16" s="1"/>
  <c r="J72" i="16" s="1"/>
  <c r="H71" i="16"/>
  <c r="I71" i="16" s="1"/>
  <c r="J71" i="16" s="1"/>
  <c r="H70" i="16"/>
  <c r="I70" i="16" s="1"/>
  <c r="J70" i="16" s="1"/>
  <c r="H69" i="16"/>
  <c r="I69" i="16" s="1"/>
  <c r="J69" i="16" s="1"/>
  <c r="H68" i="16"/>
  <c r="I68" i="16" s="1"/>
  <c r="J68" i="16" s="1"/>
  <c r="H67" i="16"/>
  <c r="I67" i="16" s="1"/>
  <c r="J67" i="16" s="1"/>
  <c r="H66" i="16"/>
  <c r="I66" i="16" s="1"/>
  <c r="J66" i="16" s="1"/>
  <c r="H65" i="16"/>
  <c r="I65" i="16" s="1"/>
  <c r="J65" i="16" s="1"/>
  <c r="H64" i="16"/>
  <c r="I64" i="16" s="1"/>
  <c r="J64" i="16" s="1"/>
  <c r="H63" i="16"/>
  <c r="I63" i="16" s="1"/>
  <c r="J63" i="16" s="1"/>
  <c r="H62" i="16"/>
  <c r="I62" i="16" s="1"/>
  <c r="J62" i="16" s="1"/>
  <c r="H61" i="16"/>
  <c r="I61" i="16" s="1"/>
  <c r="J61" i="16" s="1"/>
  <c r="H60" i="16"/>
  <c r="I60" i="16" s="1"/>
  <c r="J60" i="16" s="1"/>
  <c r="H59" i="16"/>
  <c r="I59" i="16" s="1"/>
  <c r="J59" i="16" s="1"/>
  <c r="H58" i="16"/>
  <c r="I58" i="16" s="1"/>
  <c r="J58" i="16" s="1"/>
  <c r="H57" i="16"/>
  <c r="I57" i="16" s="1"/>
  <c r="J57" i="16" s="1"/>
  <c r="H56" i="16"/>
  <c r="I56" i="16" s="1"/>
  <c r="J56" i="16" s="1"/>
  <c r="H55" i="16"/>
  <c r="I55" i="16" s="1"/>
  <c r="J55" i="16" s="1"/>
  <c r="H54" i="16"/>
  <c r="I54" i="16" s="1"/>
  <c r="J54" i="16" s="1"/>
  <c r="H53" i="16"/>
  <c r="I53" i="16" s="1"/>
  <c r="J53" i="16" s="1"/>
  <c r="H52" i="16"/>
  <c r="I52" i="16" s="1"/>
  <c r="J52" i="16" s="1"/>
  <c r="H51" i="16"/>
  <c r="I51" i="16" s="1"/>
  <c r="J51" i="16" s="1"/>
  <c r="H50" i="16"/>
  <c r="I50" i="16" s="1"/>
  <c r="J50" i="16" s="1"/>
  <c r="H49" i="16"/>
  <c r="I49" i="16" s="1"/>
  <c r="J49" i="16" s="1"/>
  <c r="H48" i="16"/>
  <c r="I48" i="16" s="1"/>
  <c r="J48" i="16" s="1"/>
  <c r="H47" i="16"/>
  <c r="I47" i="16" s="1"/>
  <c r="J47" i="16" s="1"/>
  <c r="H46" i="16"/>
  <c r="I46" i="16" s="1"/>
  <c r="J46" i="16" s="1"/>
  <c r="H45" i="16"/>
  <c r="I45" i="16" s="1"/>
  <c r="J45" i="16" s="1"/>
  <c r="H44" i="16"/>
  <c r="I44" i="16" s="1"/>
  <c r="J44" i="16" s="1"/>
  <c r="H43" i="16"/>
  <c r="I43" i="16" s="1"/>
  <c r="J43" i="16" s="1"/>
  <c r="H42" i="16"/>
  <c r="I42" i="16" s="1"/>
  <c r="J42" i="16" s="1"/>
  <c r="H41" i="16"/>
  <c r="I41" i="16" s="1"/>
  <c r="J41" i="16" s="1"/>
  <c r="H40" i="16"/>
  <c r="I40" i="16" s="1"/>
  <c r="J40" i="16" s="1"/>
  <c r="H39" i="16"/>
  <c r="I39" i="16" s="1"/>
  <c r="J39" i="16" s="1"/>
  <c r="H38" i="16"/>
  <c r="I38" i="16" s="1"/>
  <c r="J38" i="16" s="1"/>
  <c r="H37" i="16"/>
  <c r="I37" i="16" s="1"/>
  <c r="J37" i="16" s="1"/>
  <c r="H36" i="16"/>
  <c r="I36" i="16" s="1"/>
  <c r="J36" i="16" s="1"/>
  <c r="H35" i="16"/>
  <c r="I35" i="16" s="1"/>
  <c r="J35" i="16" s="1"/>
  <c r="H34" i="16"/>
  <c r="I34" i="16" s="1"/>
  <c r="J34" i="16" s="1"/>
  <c r="H33" i="16"/>
  <c r="I33" i="16" s="1"/>
  <c r="J33" i="16" s="1"/>
  <c r="H32" i="16"/>
  <c r="I32" i="16" s="1"/>
  <c r="J32" i="16" s="1"/>
  <c r="H31" i="16"/>
  <c r="I31" i="16" s="1"/>
  <c r="J31" i="16" s="1"/>
  <c r="H30" i="16"/>
  <c r="I30" i="16" s="1"/>
  <c r="J30" i="16" s="1"/>
  <c r="H29" i="16"/>
  <c r="I29" i="16" s="1"/>
  <c r="J29" i="16" s="1"/>
  <c r="H28" i="16"/>
  <c r="I28" i="16" s="1"/>
  <c r="J28" i="16" s="1"/>
  <c r="H27" i="16"/>
  <c r="I27" i="16" s="1"/>
  <c r="J27" i="16" s="1"/>
  <c r="H26" i="16"/>
  <c r="I26" i="16" s="1"/>
  <c r="J26" i="16" s="1"/>
  <c r="H25" i="16"/>
  <c r="I25" i="16" s="1"/>
  <c r="J25" i="16" s="1"/>
  <c r="H24" i="16"/>
  <c r="I24" i="16" s="1"/>
  <c r="J24" i="16" s="1"/>
  <c r="H23" i="16"/>
  <c r="I23" i="16" s="1"/>
  <c r="J23" i="16" s="1"/>
  <c r="H22" i="16"/>
  <c r="I22" i="16" s="1"/>
  <c r="J22" i="16" s="1"/>
  <c r="H21" i="16"/>
  <c r="I21" i="16" s="1"/>
  <c r="J21" i="16" s="1"/>
  <c r="H20" i="16"/>
  <c r="I20" i="16" s="1"/>
  <c r="J20" i="16" s="1"/>
  <c r="H19" i="16"/>
  <c r="I19" i="16" s="1"/>
  <c r="J19" i="16" s="1"/>
  <c r="H18" i="16"/>
  <c r="I18" i="16" s="1"/>
  <c r="J18" i="16" s="1"/>
  <c r="H17" i="16"/>
  <c r="I17" i="16" s="1"/>
  <c r="J17" i="16" s="1"/>
  <c r="H16" i="16"/>
  <c r="I16" i="16" s="1"/>
  <c r="J16" i="16" s="1"/>
  <c r="H15" i="16"/>
  <c r="I15" i="16" s="1"/>
  <c r="J15" i="16" s="1"/>
  <c r="H14" i="16"/>
  <c r="I14" i="16" s="1"/>
  <c r="J14" i="16" s="1"/>
  <c r="H13" i="16"/>
  <c r="I13" i="16" s="1"/>
  <c r="J13" i="16" s="1"/>
  <c r="H12" i="16"/>
  <c r="I12" i="16" s="1"/>
  <c r="J12" i="16" s="1"/>
  <c r="H11" i="16"/>
  <c r="I11" i="16" s="1"/>
  <c r="J11" i="16" s="1"/>
  <c r="H10" i="16"/>
  <c r="I10" i="16" s="1"/>
  <c r="J10" i="16" s="1"/>
  <c r="H9" i="16"/>
  <c r="I9" i="16" s="1"/>
  <c r="J9" i="16" s="1"/>
  <c r="H8" i="16"/>
  <c r="I8" i="16" s="1"/>
  <c r="J8" i="16" s="1"/>
  <c r="H7" i="16"/>
  <c r="I7" i="16" s="1"/>
  <c r="J7" i="16" s="1"/>
  <c r="H6" i="16"/>
  <c r="I6" i="16" s="1"/>
  <c r="J6" i="16" s="1"/>
  <c r="H5" i="16"/>
  <c r="I5" i="16" s="1"/>
  <c r="J5" i="16" s="1"/>
  <c r="H4" i="16"/>
  <c r="I4" i="16" s="1"/>
  <c r="J4" i="16" s="1"/>
  <c r="K4" i="16" s="1"/>
  <c r="M98" i="18"/>
  <c r="U98" i="18" s="1"/>
  <c r="M97" i="18"/>
  <c r="U97" i="18" s="1"/>
  <c r="M96" i="18"/>
  <c r="U96" i="18" s="1"/>
  <c r="M95" i="18"/>
  <c r="U95" i="18" s="1"/>
  <c r="M94" i="18"/>
  <c r="U94" i="18" s="1"/>
  <c r="M93" i="18"/>
  <c r="U93" i="18" s="1"/>
  <c r="M92" i="18"/>
  <c r="U92" i="18" s="1"/>
  <c r="M91" i="18"/>
  <c r="U91" i="18" s="1"/>
  <c r="M90" i="18"/>
  <c r="U90" i="18" s="1"/>
  <c r="M89" i="18"/>
  <c r="U89" i="18" s="1"/>
  <c r="M88" i="18"/>
  <c r="U88" i="18" s="1"/>
  <c r="M87" i="18"/>
  <c r="U87" i="18" s="1"/>
  <c r="M86" i="18"/>
  <c r="U86" i="18" s="1"/>
  <c r="M85" i="18"/>
  <c r="U85" i="18" s="1"/>
  <c r="M84" i="18"/>
  <c r="U84" i="18" s="1"/>
  <c r="M83" i="18"/>
  <c r="U83" i="18" s="1"/>
  <c r="M82" i="18"/>
  <c r="U82" i="18" s="1"/>
  <c r="M81" i="18"/>
  <c r="U81" i="18" s="1"/>
  <c r="M80" i="18"/>
  <c r="U80" i="18" s="1"/>
  <c r="M79" i="18"/>
  <c r="U79" i="18" s="1"/>
  <c r="M78" i="18"/>
  <c r="U78" i="18" s="1"/>
  <c r="M77" i="18"/>
  <c r="U77" i="18" s="1"/>
  <c r="M76" i="18"/>
  <c r="U76" i="18" s="1"/>
  <c r="M75" i="18"/>
  <c r="U75" i="18" s="1"/>
  <c r="M74" i="18"/>
  <c r="U74" i="18" s="1"/>
  <c r="M73" i="18"/>
  <c r="U73" i="18" s="1"/>
  <c r="M72" i="18"/>
  <c r="U72" i="18" s="1"/>
  <c r="M71" i="18"/>
  <c r="U71" i="18" s="1"/>
  <c r="M70" i="18"/>
  <c r="U70" i="18" s="1"/>
  <c r="M69" i="18"/>
  <c r="U69" i="18" s="1"/>
  <c r="M68" i="18"/>
  <c r="U68" i="18" s="1"/>
  <c r="M67" i="18"/>
  <c r="U67" i="18" s="1"/>
  <c r="M66" i="18"/>
  <c r="U66" i="18" s="1"/>
  <c r="M65" i="18"/>
  <c r="U65" i="18" s="1"/>
  <c r="M64" i="18"/>
  <c r="U64" i="18" s="1"/>
  <c r="M63" i="18"/>
  <c r="U63" i="18" s="1"/>
  <c r="M62" i="18"/>
  <c r="U62" i="18" s="1"/>
  <c r="M61" i="18"/>
  <c r="U61" i="18" s="1"/>
  <c r="M60" i="18"/>
  <c r="U60" i="18" s="1"/>
  <c r="M59" i="18"/>
  <c r="U59" i="18" s="1"/>
  <c r="M58" i="18"/>
  <c r="U58" i="18" s="1"/>
  <c r="M57" i="18"/>
  <c r="U57" i="18" s="1"/>
  <c r="M56" i="18"/>
  <c r="U56" i="18" s="1"/>
  <c r="M55" i="18"/>
  <c r="U55" i="18" s="1"/>
  <c r="M54" i="18"/>
  <c r="U54" i="18" s="1"/>
  <c r="M53" i="18"/>
  <c r="U53" i="18" s="1"/>
  <c r="M52" i="18"/>
  <c r="U52" i="18" s="1"/>
  <c r="M51" i="18"/>
  <c r="U51" i="18" s="1"/>
  <c r="M50" i="18"/>
  <c r="U50" i="18" s="1"/>
  <c r="M49" i="18"/>
  <c r="U49" i="18" s="1"/>
  <c r="M48" i="18"/>
  <c r="U48" i="18" s="1"/>
  <c r="M47" i="18"/>
  <c r="U47" i="18" s="1"/>
  <c r="M46" i="18"/>
  <c r="U46" i="18" s="1"/>
  <c r="M45" i="18"/>
  <c r="U45" i="18" s="1"/>
  <c r="M44" i="18"/>
  <c r="U44" i="18" s="1"/>
  <c r="M43" i="18"/>
  <c r="U43" i="18" s="1"/>
  <c r="M42" i="18"/>
  <c r="U42" i="18" s="1"/>
  <c r="M41" i="18"/>
  <c r="U41" i="18" s="1"/>
  <c r="M40" i="18"/>
  <c r="U40" i="18" s="1"/>
  <c r="M39" i="18"/>
  <c r="U39" i="18" s="1"/>
  <c r="M38" i="18"/>
  <c r="U38" i="18" s="1"/>
  <c r="M37" i="18"/>
  <c r="U37" i="18" s="1"/>
  <c r="M36" i="18"/>
  <c r="U36" i="18" s="1"/>
  <c r="M35" i="18"/>
  <c r="U35" i="18" s="1"/>
  <c r="M34" i="18"/>
  <c r="U34" i="18" s="1"/>
  <c r="M33" i="18"/>
  <c r="U33" i="18" s="1"/>
  <c r="M32" i="18"/>
  <c r="U32" i="18" s="1"/>
  <c r="M31" i="18"/>
  <c r="U31" i="18" s="1"/>
  <c r="M30" i="18"/>
  <c r="U30" i="18" s="1"/>
  <c r="M29" i="18"/>
  <c r="U29" i="18" s="1"/>
  <c r="M28" i="18"/>
  <c r="U28" i="18" s="1"/>
  <c r="M27" i="18"/>
  <c r="U27" i="18" s="1"/>
  <c r="M26" i="18"/>
  <c r="U26" i="18" s="1"/>
  <c r="M25" i="18"/>
  <c r="U25" i="18" s="1"/>
  <c r="M24" i="18"/>
  <c r="U24" i="18" s="1"/>
  <c r="M23" i="18"/>
  <c r="U23" i="18" s="1"/>
  <c r="M22" i="18"/>
  <c r="U22" i="18" s="1"/>
  <c r="M21" i="18"/>
  <c r="U21" i="18" s="1"/>
  <c r="M20" i="18"/>
  <c r="U20" i="18" s="1"/>
  <c r="M19" i="18"/>
  <c r="U19" i="18" s="1"/>
  <c r="M18" i="18"/>
  <c r="U18" i="18" s="1"/>
  <c r="M17" i="18"/>
  <c r="U17" i="18" s="1"/>
  <c r="M16" i="18"/>
  <c r="U16" i="18" s="1"/>
  <c r="M15" i="18"/>
  <c r="U15" i="18" s="1"/>
  <c r="M14" i="18"/>
  <c r="U14" i="18" s="1"/>
  <c r="M13" i="18"/>
  <c r="U13" i="18" s="1"/>
  <c r="M12" i="18"/>
  <c r="U12" i="18" s="1"/>
  <c r="M11" i="18"/>
  <c r="U11" i="18" s="1"/>
  <c r="M10" i="18"/>
  <c r="U10" i="18" s="1"/>
  <c r="M9" i="18"/>
  <c r="U9" i="18" s="1"/>
  <c r="M8" i="18"/>
  <c r="U8" i="18" s="1"/>
  <c r="M7" i="18"/>
  <c r="U7" i="18" s="1"/>
  <c r="M6" i="18"/>
  <c r="U6" i="18" s="1"/>
  <c r="M5" i="18"/>
  <c r="U5" i="18" s="1"/>
  <c r="X5" i="18" s="1"/>
  <c r="H98" i="18"/>
  <c r="I98" i="18" s="1"/>
  <c r="J98" i="18" s="1"/>
  <c r="H97" i="18"/>
  <c r="I97" i="18" s="1"/>
  <c r="J97" i="18" s="1"/>
  <c r="H96" i="18"/>
  <c r="I96" i="18" s="1"/>
  <c r="J96" i="18" s="1"/>
  <c r="H95" i="18"/>
  <c r="I95" i="18" s="1"/>
  <c r="J95" i="18" s="1"/>
  <c r="H94" i="18"/>
  <c r="I94" i="18" s="1"/>
  <c r="J94" i="18" s="1"/>
  <c r="H93" i="18"/>
  <c r="I93" i="18" s="1"/>
  <c r="J93" i="18" s="1"/>
  <c r="H92" i="18"/>
  <c r="I92" i="18" s="1"/>
  <c r="J92" i="18" s="1"/>
  <c r="H91" i="18"/>
  <c r="I91" i="18" s="1"/>
  <c r="J91" i="18" s="1"/>
  <c r="H90" i="18"/>
  <c r="I90" i="18" s="1"/>
  <c r="J90" i="18" s="1"/>
  <c r="H89" i="18"/>
  <c r="I89" i="18" s="1"/>
  <c r="J89" i="18" s="1"/>
  <c r="H88" i="18"/>
  <c r="I88" i="18" s="1"/>
  <c r="J88" i="18" s="1"/>
  <c r="H87" i="18"/>
  <c r="I87" i="18" s="1"/>
  <c r="J87" i="18" s="1"/>
  <c r="H86" i="18"/>
  <c r="I86" i="18" s="1"/>
  <c r="J86" i="18" s="1"/>
  <c r="H85" i="18"/>
  <c r="I85" i="18" s="1"/>
  <c r="J85" i="18" s="1"/>
  <c r="H84" i="18"/>
  <c r="I84" i="18" s="1"/>
  <c r="J84" i="18" s="1"/>
  <c r="H83" i="18"/>
  <c r="I83" i="18" s="1"/>
  <c r="J83" i="18" s="1"/>
  <c r="H82" i="18"/>
  <c r="I82" i="18" s="1"/>
  <c r="J82" i="18" s="1"/>
  <c r="H81" i="18"/>
  <c r="I81" i="18" s="1"/>
  <c r="J81" i="18" s="1"/>
  <c r="H80" i="18"/>
  <c r="I80" i="18" s="1"/>
  <c r="J80" i="18" s="1"/>
  <c r="H79" i="18"/>
  <c r="I79" i="18" s="1"/>
  <c r="J79" i="18" s="1"/>
  <c r="H78" i="18"/>
  <c r="I78" i="18" s="1"/>
  <c r="J78" i="18" s="1"/>
  <c r="H77" i="18"/>
  <c r="I77" i="18" s="1"/>
  <c r="J77" i="18" s="1"/>
  <c r="H76" i="18"/>
  <c r="I76" i="18" s="1"/>
  <c r="J76" i="18" s="1"/>
  <c r="H75" i="18"/>
  <c r="I75" i="18" s="1"/>
  <c r="J75" i="18" s="1"/>
  <c r="H74" i="18"/>
  <c r="I74" i="18" s="1"/>
  <c r="J74" i="18" s="1"/>
  <c r="H73" i="18"/>
  <c r="I73" i="18" s="1"/>
  <c r="J73" i="18" s="1"/>
  <c r="H72" i="18"/>
  <c r="I72" i="18" s="1"/>
  <c r="J72" i="18" s="1"/>
  <c r="H71" i="18"/>
  <c r="I71" i="18" s="1"/>
  <c r="J71" i="18" s="1"/>
  <c r="H70" i="18"/>
  <c r="I70" i="18" s="1"/>
  <c r="J70" i="18" s="1"/>
  <c r="H69" i="18"/>
  <c r="I69" i="18" s="1"/>
  <c r="J69" i="18" s="1"/>
  <c r="H68" i="18"/>
  <c r="I68" i="18" s="1"/>
  <c r="J68" i="18" s="1"/>
  <c r="H67" i="18"/>
  <c r="I67" i="18" s="1"/>
  <c r="J67" i="18" s="1"/>
  <c r="H66" i="18"/>
  <c r="I66" i="18" s="1"/>
  <c r="J66" i="18" s="1"/>
  <c r="H65" i="18"/>
  <c r="I65" i="18" s="1"/>
  <c r="J65" i="18" s="1"/>
  <c r="H64" i="18"/>
  <c r="I64" i="18" s="1"/>
  <c r="J64" i="18" s="1"/>
  <c r="H63" i="18"/>
  <c r="I63" i="18" s="1"/>
  <c r="J63" i="18" s="1"/>
  <c r="H62" i="18"/>
  <c r="I62" i="18" s="1"/>
  <c r="J62" i="18" s="1"/>
  <c r="H61" i="18"/>
  <c r="I61" i="18" s="1"/>
  <c r="J61" i="18" s="1"/>
  <c r="H60" i="18"/>
  <c r="I60" i="18" s="1"/>
  <c r="J60" i="18" s="1"/>
  <c r="H59" i="18"/>
  <c r="I59" i="18" s="1"/>
  <c r="J59" i="18" s="1"/>
  <c r="H58" i="18"/>
  <c r="I58" i="18" s="1"/>
  <c r="J58" i="18" s="1"/>
  <c r="H57" i="18"/>
  <c r="I57" i="18" s="1"/>
  <c r="J57" i="18" s="1"/>
  <c r="H56" i="18"/>
  <c r="I56" i="18" s="1"/>
  <c r="J56" i="18" s="1"/>
  <c r="H55" i="18"/>
  <c r="I55" i="18" s="1"/>
  <c r="J55" i="18" s="1"/>
  <c r="H54" i="18"/>
  <c r="I54" i="18" s="1"/>
  <c r="J54" i="18" s="1"/>
  <c r="H53" i="18"/>
  <c r="I53" i="18" s="1"/>
  <c r="J53" i="18" s="1"/>
  <c r="H52" i="18"/>
  <c r="I52" i="18" s="1"/>
  <c r="J52" i="18" s="1"/>
  <c r="H51" i="18"/>
  <c r="I51" i="18" s="1"/>
  <c r="J51" i="18" s="1"/>
  <c r="H50" i="18"/>
  <c r="I50" i="18" s="1"/>
  <c r="J50" i="18" s="1"/>
  <c r="H49" i="18"/>
  <c r="I49" i="18" s="1"/>
  <c r="J49" i="18" s="1"/>
  <c r="H48" i="18"/>
  <c r="I48" i="18" s="1"/>
  <c r="J48" i="18" s="1"/>
  <c r="H47" i="18"/>
  <c r="I47" i="18" s="1"/>
  <c r="J47" i="18" s="1"/>
  <c r="H46" i="18"/>
  <c r="I46" i="18" s="1"/>
  <c r="J46" i="18" s="1"/>
  <c r="H45" i="18"/>
  <c r="I45" i="18" s="1"/>
  <c r="J45" i="18" s="1"/>
  <c r="H44" i="18"/>
  <c r="I44" i="18" s="1"/>
  <c r="J44" i="18" s="1"/>
  <c r="H43" i="18"/>
  <c r="I43" i="18" s="1"/>
  <c r="J43" i="18" s="1"/>
  <c r="H42" i="18"/>
  <c r="I42" i="18" s="1"/>
  <c r="J42" i="18" s="1"/>
  <c r="H41" i="18"/>
  <c r="I41" i="18" s="1"/>
  <c r="J41" i="18" s="1"/>
  <c r="H40" i="18"/>
  <c r="I40" i="18" s="1"/>
  <c r="J40" i="18" s="1"/>
  <c r="H39" i="18"/>
  <c r="I39" i="18" s="1"/>
  <c r="J39" i="18" s="1"/>
  <c r="H38" i="18"/>
  <c r="I38" i="18" s="1"/>
  <c r="J38" i="18" s="1"/>
  <c r="H37" i="18"/>
  <c r="I37" i="18" s="1"/>
  <c r="J37" i="18" s="1"/>
  <c r="H36" i="18"/>
  <c r="I36" i="18" s="1"/>
  <c r="J36" i="18" s="1"/>
  <c r="H35" i="18"/>
  <c r="I35" i="18" s="1"/>
  <c r="J35" i="18" s="1"/>
  <c r="H34" i="18"/>
  <c r="I34" i="18" s="1"/>
  <c r="J34" i="18" s="1"/>
  <c r="H33" i="18"/>
  <c r="I33" i="18" s="1"/>
  <c r="J33" i="18" s="1"/>
  <c r="H32" i="18"/>
  <c r="I32" i="18" s="1"/>
  <c r="J32" i="18" s="1"/>
  <c r="H31" i="18"/>
  <c r="I31" i="18" s="1"/>
  <c r="J31" i="18" s="1"/>
  <c r="H30" i="18"/>
  <c r="I30" i="18" s="1"/>
  <c r="J30" i="18" s="1"/>
  <c r="H29" i="18"/>
  <c r="I29" i="18" s="1"/>
  <c r="J29" i="18" s="1"/>
  <c r="H28" i="18"/>
  <c r="I28" i="18" s="1"/>
  <c r="J28" i="18" s="1"/>
  <c r="H27" i="18"/>
  <c r="I27" i="18" s="1"/>
  <c r="J27" i="18" s="1"/>
  <c r="H26" i="18"/>
  <c r="I26" i="18" s="1"/>
  <c r="J26" i="18" s="1"/>
  <c r="H25" i="18"/>
  <c r="I25" i="18" s="1"/>
  <c r="J25" i="18" s="1"/>
  <c r="H24" i="18"/>
  <c r="I24" i="18" s="1"/>
  <c r="J24" i="18" s="1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11" i="18"/>
  <c r="I11" i="18" s="1"/>
  <c r="J11" i="18" s="1"/>
  <c r="H10" i="18"/>
  <c r="I10" i="18" s="1"/>
  <c r="J10" i="18" s="1"/>
  <c r="H9" i="18"/>
  <c r="I9" i="18" s="1"/>
  <c r="J9" i="18" s="1"/>
  <c r="H8" i="18"/>
  <c r="I8" i="18" s="1"/>
  <c r="J8" i="18" s="1"/>
  <c r="H7" i="18"/>
  <c r="I7" i="18" s="1"/>
  <c r="J7" i="18" s="1"/>
  <c r="H6" i="18"/>
  <c r="I6" i="18" s="1"/>
  <c r="J6" i="18" s="1"/>
  <c r="H5" i="18"/>
  <c r="I5" i="18" s="1"/>
  <c r="J5" i="18" s="1"/>
  <c r="K5" i="18" s="1"/>
  <c r="M69" i="15"/>
  <c r="U69" i="15" s="1"/>
  <c r="M68" i="15"/>
  <c r="U68" i="15" s="1"/>
  <c r="M67" i="15"/>
  <c r="U67" i="15" s="1"/>
  <c r="M66" i="15"/>
  <c r="U66" i="15" s="1"/>
  <c r="M65" i="15"/>
  <c r="U65" i="15" s="1"/>
  <c r="M64" i="15"/>
  <c r="U64" i="15" s="1"/>
  <c r="M63" i="15"/>
  <c r="U63" i="15" s="1"/>
  <c r="M62" i="15"/>
  <c r="U62" i="15" s="1"/>
  <c r="M61" i="15"/>
  <c r="U61" i="15" s="1"/>
  <c r="M60" i="15"/>
  <c r="U60" i="15" s="1"/>
  <c r="M59" i="15"/>
  <c r="U59" i="15" s="1"/>
  <c r="M58" i="15"/>
  <c r="U58" i="15" s="1"/>
  <c r="M57" i="15"/>
  <c r="U57" i="15" s="1"/>
  <c r="M56" i="15"/>
  <c r="U56" i="15" s="1"/>
  <c r="M55" i="15"/>
  <c r="U55" i="15" s="1"/>
  <c r="M54" i="15"/>
  <c r="U54" i="15" s="1"/>
  <c r="M53" i="15"/>
  <c r="U53" i="15" s="1"/>
  <c r="M52" i="15"/>
  <c r="U52" i="15" s="1"/>
  <c r="M51" i="15"/>
  <c r="U51" i="15" s="1"/>
  <c r="M50" i="15"/>
  <c r="U50" i="15" s="1"/>
  <c r="M49" i="15"/>
  <c r="U49" i="15" s="1"/>
  <c r="M48" i="15"/>
  <c r="U48" i="15" s="1"/>
  <c r="M47" i="15"/>
  <c r="U47" i="15" s="1"/>
  <c r="M46" i="15"/>
  <c r="U46" i="15" s="1"/>
  <c r="M45" i="15"/>
  <c r="U45" i="15" s="1"/>
  <c r="M44" i="15"/>
  <c r="U44" i="15" s="1"/>
  <c r="M43" i="15"/>
  <c r="U43" i="15" s="1"/>
  <c r="M42" i="15"/>
  <c r="U42" i="15" s="1"/>
  <c r="M41" i="15"/>
  <c r="U41" i="15" s="1"/>
  <c r="M40" i="15"/>
  <c r="U40" i="15" s="1"/>
  <c r="M39" i="15"/>
  <c r="U39" i="15" s="1"/>
  <c r="M38" i="15"/>
  <c r="U38" i="15" s="1"/>
  <c r="M37" i="15"/>
  <c r="U37" i="15" s="1"/>
  <c r="M36" i="15"/>
  <c r="U36" i="15" s="1"/>
  <c r="M35" i="15"/>
  <c r="U35" i="15" s="1"/>
  <c r="M34" i="15"/>
  <c r="U34" i="15" s="1"/>
  <c r="M33" i="15"/>
  <c r="U33" i="15" s="1"/>
  <c r="M32" i="15"/>
  <c r="U32" i="15" s="1"/>
  <c r="M31" i="15"/>
  <c r="U31" i="15" s="1"/>
  <c r="M30" i="15"/>
  <c r="U30" i="15" s="1"/>
  <c r="M29" i="15"/>
  <c r="U29" i="15" s="1"/>
  <c r="M28" i="15"/>
  <c r="U28" i="15" s="1"/>
  <c r="M27" i="15"/>
  <c r="U27" i="15" s="1"/>
  <c r="M26" i="15"/>
  <c r="U26" i="15" s="1"/>
  <c r="M25" i="15"/>
  <c r="U25" i="15" s="1"/>
  <c r="M24" i="15"/>
  <c r="U24" i="15" s="1"/>
  <c r="M23" i="15"/>
  <c r="U23" i="15" s="1"/>
  <c r="M22" i="15"/>
  <c r="U22" i="15" s="1"/>
  <c r="M21" i="15"/>
  <c r="U21" i="15" s="1"/>
  <c r="M20" i="15"/>
  <c r="U20" i="15" s="1"/>
  <c r="M19" i="15"/>
  <c r="U19" i="15" s="1"/>
  <c r="M18" i="15"/>
  <c r="U18" i="15" s="1"/>
  <c r="M17" i="15"/>
  <c r="U17" i="15" s="1"/>
  <c r="M16" i="15"/>
  <c r="U16" i="15" s="1"/>
  <c r="M15" i="15"/>
  <c r="U15" i="15" s="1"/>
  <c r="M14" i="15"/>
  <c r="U14" i="15" s="1"/>
  <c r="M13" i="15"/>
  <c r="U13" i="15" s="1"/>
  <c r="M12" i="15"/>
  <c r="U12" i="15" s="1"/>
  <c r="M11" i="15"/>
  <c r="U11" i="15" s="1"/>
  <c r="M10" i="15"/>
  <c r="U10" i="15" s="1"/>
  <c r="M9" i="15"/>
  <c r="U9" i="15" s="1"/>
  <c r="M8" i="15"/>
  <c r="U8" i="15" s="1"/>
  <c r="M7" i="15"/>
  <c r="U7" i="15" s="1"/>
  <c r="M6" i="15"/>
  <c r="U6" i="15" s="1"/>
  <c r="M5" i="15"/>
  <c r="U5" i="15" s="1"/>
  <c r="X5" i="15" s="1"/>
  <c r="H69" i="15"/>
  <c r="I69" i="15" s="1"/>
  <c r="J69" i="15" s="1"/>
  <c r="H68" i="15"/>
  <c r="I68" i="15" s="1"/>
  <c r="J68" i="15" s="1"/>
  <c r="H67" i="15"/>
  <c r="I67" i="15" s="1"/>
  <c r="J67" i="15" s="1"/>
  <c r="H66" i="15"/>
  <c r="I66" i="15" s="1"/>
  <c r="J66" i="15" s="1"/>
  <c r="H65" i="15"/>
  <c r="I65" i="15" s="1"/>
  <c r="J65" i="15" s="1"/>
  <c r="H64" i="15"/>
  <c r="I64" i="15" s="1"/>
  <c r="J64" i="15" s="1"/>
  <c r="H63" i="15"/>
  <c r="I63" i="15" s="1"/>
  <c r="J63" i="15" s="1"/>
  <c r="H62" i="15"/>
  <c r="I62" i="15" s="1"/>
  <c r="J62" i="15" s="1"/>
  <c r="H61" i="15"/>
  <c r="I61" i="15" s="1"/>
  <c r="J61" i="15" s="1"/>
  <c r="H60" i="15"/>
  <c r="I60" i="15" s="1"/>
  <c r="J60" i="15" s="1"/>
  <c r="H59" i="15"/>
  <c r="I59" i="15" s="1"/>
  <c r="J59" i="15" s="1"/>
  <c r="H58" i="15"/>
  <c r="I58" i="15" s="1"/>
  <c r="J58" i="15" s="1"/>
  <c r="H57" i="15"/>
  <c r="I57" i="15" s="1"/>
  <c r="J57" i="15" s="1"/>
  <c r="H56" i="15"/>
  <c r="I56" i="15" s="1"/>
  <c r="J56" i="15" s="1"/>
  <c r="H55" i="15"/>
  <c r="I55" i="15" s="1"/>
  <c r="J55" i="15" s="1"/>
  <c r="H54" i="15"/>
  <c r="I54" i="15" s="1"/>
  <c r="J54" i="15" s="1"/>
  <c r="H53" i="15"/>
  <c r="I53" i="15" s="1"/>
  <c r="J53" i="15" s="1"/>
  <c r="H52" i="15"/>
  <c r="I52" i="15" s="1"/>
  <c r="J52" i="15" s="1"/>
  <c r="H51" i="15"/>
  <c r="I51" i="15" s="1"/>
  <c r="J51" i="15" s="1"/>
  <c r="H50" i="15"/>
  <c r="I50" i="15" s="1"/>
  <c r="J50" i="15" s="1"/>
  <c r="H49" i="15"/>
  <c r="I49" i="15" s="1"/>
  <c r="J49" i="15" s="1"/>
  <c r="H48" i="15"/>
  <c r="I48" i="15" s="1"/>
  <c r="J48" i="15" s="1"/>
  <c r="H47" i="15"/>
  <c r="I47" i="15" s="1"/>
  <c r="J47" i="15" s="1"/>
  <c r="H46" i="15"/>
  <c r="I46" i="15" s="1"/>
  <c r="J46" i="15" s="1"/>
  <c r="H45" i="15"/>
  <c r="I45" i="15" s="1"/>
  <c r="J45" i="15" s="1"/>
  <c r="H44" i="15"/>
  <c r="I44" i="15" s="1"/>
  <c r="J44" i="15" s="1"/>
  <c r="H43" i="15"/>
  <c r="I43" i="15" s="1"/>
  <c r="J43" i="15" s="1"/>
  <c r="H42" i="15"/>
  <c r="I42" i="15" s="1"/>
  <c r="J42" i="15" s="1"/>
  <c r="H41" i="15"/>
  <c r="I41" i="15" s="1"/>
  <c r="J41" i="15" s="1"/>
  <c r="H40" i="15"/>
  <c r="I40" i="15" s="1"/>
  <c r="J40" i="15" s="1"/>
  <c r="H39" i="15"/>
  <c r="I39" i="15" s="1"/>
  <c r="J39" i="15" s="1"/>
  <c r="H38" i="15"/>
  <c r="I38" i="15" s="1"/>
  <c r="J38" i="15" s="1"/>
  <c r="H37" i="15"/>
  <c r="I37" i="15" s="1"/>
  <c r="J37" i="15" s="1"/>
  <c r="H36" i="15"/>
  <c r="I36" i="15" s="1"/>
  <c r="J36" i="15" s="1"/>
  <c r="H35" i="15"/>
  <c r="I35" i="15" s="1"/>
  <c r="J35" i="15" s="1"/>
  <c r="H34" i="15"/>
  <c r="I34" i="15" s="1"/>
  <c r="J34" i="15" s="1"/>
  <c r="H33" i="15"/>
  <c r="I33" i="15" s="1"/>
  <c r="J33" i="15" s="1"/>
  <c r="H32" i="15"/>
  <c r="I32" i="15" s="1"/>
  <c r="J32" i="15" s="1"/>
  <c r="H31" i="15"/>
  <c r="I31" i="15" s="1"/>
  <c r="J31" i="15" s="1"/>
  <c r="H30" i="15"/>
  <c r="I30" i="15" s="1"/>
  <c r="J30" i="15" s="1"/>
  <c r="H29" i="15"/>
  <c r="I29" i="15" s="1"/>
  <c r="J29" i="15" s="1"/>
  <c r="H28" i="15"/>
  <c r="I28" i="15" s="1"/>
  <c r="J28" i="15" s="1"/>
  <c r="H27" i="15"/>
  <c r="I27" i="15" s="1"/>
  <c r="J27" i="15" s="1"/>
  <c r="H26" i="15"/>
  <c r="I26" i="15" s="1"/>
  <c r="J26" i="15" s="1"/>
  <c r="H25" i="15"/>
  <c r="I25" i="15" s="1"/>
  <c r="J25" i="15" s="1"/>
  <c r="H24" i="15"/>
  <c r="I24" i="15" s="1"/>
  <c r="J24" i="15" s="1"/>
  <c r="H23" i="15"/>
  <c r="I23" i="15" s="1"/>
  <c r="J23" i="15" s="1"/>
  <c r="H22" i="15"/>
  <c r="I22" i="15" s="1"/>
  <c r="J22" i="15" s="1"/>
  <c r="H21" i="15"/>
  <c r="I21" i="15" s="1"/>
  <c r="J21" i="15" s="1"/>
  <c r="H20" i="15"/>
  <c r="I20" i="15" s="1"/>
  <c r="J20" i="15" s="1"/>
  <c r="H19" i="15"/>
  <c r="I19" i="15" s="1"/>
  <c r="J19" i="15" s="1"/>
  <c r="H18" i="15"/>
  <c r="I18" i="15" s="1"/>
  <c r="J18" i="15" s="1"/>
  <c r="H17" i="15"/>
  <c r="I17" i="15" s="1"/>
  <c r="J17" i="15" s="1"/>
  <c r="H16" i="15"/>
  <c r="I16" i="15" s="1"/>
  <c r="J16" i="15" s="1"/>
  <c r="H15" i="15"/>
  <c r="I15" i="15" s="1"/>
  <c r="J15" i="15" s="1"/>
  <c r="H14" i="15"/>
  <c r="I14" i="15" s="1"/>
  <c r="J14" i="15" s="1"/>
  <c r="H13" i="15"/>
  <c r="I13" i="15" s="1"/>
  <c r="J13" i="15" s="1"/>
  <c r="H12" i="15"/>
  <c r="I12" i="15" s="1"/>
  <c r="J12" i="15" s="1"/>
  <c r="H11" i="15"/>
  <c r="I11" i="15" s="1"/>
  <c r="J11" i="15" s="1"/>
  <c r="H10" i="15"/>
  <c r="I10" i="15" s="1"/>
  <c r="J10" i="15" s="1"/>
  <c r="H9" i="15"/>
  <c r="I9" i="15" s="1"/>
  <c r="J9" i="15" s="1"/>
  <c r="H8" i="15"/>
  <c r="I8" i="15" s="1"/>
  <c r="J8" i="15" s="1"/>
  <c r="H7" i="15"/>
  <c r="I7" i="15" s="1"/>
  <c r="J7" i="15" s="1"/>
  <c r="H6" i="15"/>
  <c r="I6" i="15" s="1"/>
  <c r="J6" i="15" s="1"/>
  <c r="H5" i="15"/>
  <c r="I5" i="15" s="1"/>
  <c r="J5" i="15" s="1"/>
  <c r="H4" i="15"/>
  <c r="I4" i="15" s="1"/>
  <c r="J4" i="15" s="1"/>
  <c r="K4" i="15" s="1"/>
  <c r="M79" i="13"/>
  <c r="U79" i="13" s="1"/>
  <c r="M78" i="13"/>
  <c r="U78" i="13" s="1"/>
  <c r="M77" i="13"/>
  <c r="U77" i="13" s="1"/>
  <c r="M76" i="13"/>
  <c r="U76" i="13" s="1"/>
  <c r="M75" i="13"/>
  <c r="U75" i="13" s="1"/>
  <c r="M74" i="13"/>
  <c r="U74" i="13" s="1"/>
  <c r="M73" i="13"/>
  <c r="U73" i="13" s="1"/>
  <c r="M72" i="13"/>
  <c r="U72" i="13" s="1"/>
  <c r="M71" i="13"/>
  <c r="U71" i="13" s="1"/>
  <c r="M70" i="13"/>
  <c r="U70" i="13" s="1"/>
  <c r="M69" i="13"/>
  <c r="U69" i="13" s="1"/>
  <c r="M68" i="13"/>
  <c r="U68" i="13" s="1"/>
  <c r="M67" i="13"/>
  <c r="U67" i="13" s="1"/>
  <c r="M66" i="13"/>
  <c r="U66" i="13" s="1"/>
  <c r="M65" i="13"/>
  <c r="U65" i="13" s="1"/>
  <c r="M64" i="13"/>
  <c r="U64" i="13" s="1"/>
  <c r="M63" i="13"/>
  <c r="U63" i="13" s="1"/>
  <c r="M62" i="13"/>
  <c r="U62" i="13" s="1"/>
  <c r="M61" i="13"/>
  <c r="U61" i="13" s="1"/>
  <c r="M60" i="13"/>
  <c r="U60" i="13" s="1"/>
  <c r="M59" i="13"/>
  <c r="U59" i="13" s="1"/>
  <c r="M58" i="13"/>
  <c r="U58" i="13" s="1"/>
  <c r="M57" i="13"/>
  <c r="U57" i="13" s="1"/>
  <c r="M56" i="13"/>
  <c r="U56" i="13" s="1"/>
  <c r="M55" i="13"/>
  <c r="U55" i="13" s="1"/>
  <c r="M54" i="13"/>
  <c r="U54" i="13" s="1"/>
  <c r="M53" i="13"/>
  <c r="U53" i="13" s="1"/>
  <c r="M52" i="13"/>
  <c r="U52" i="13" s="1"/>
  <c r="M51" i="13"/>
  <c r="U51" i="13" s="1"/>
  <c r="M50" i="13"/>
  <c r="U50" i="13" s="1"/>
  <c r="M49" i="13"/>
  <c r="U49" i="13" s="1"/>
  <c r="M48" i="13"/>
  <c r="U48" i="13" s="1"/>
  <c r="M47" i="13"/>
  <c r="U47" i="13" s="1"/>
  <c r="M46" i="13"/>
  <c r="U46" i="13" s="1"/>
  <c r="M45" i="13"/>
  <c r="U45" i="13" s="1"/>
  <c r="M44" i="13"/>
  <c r="U44" i="13" s="1"/>
  <c r="M43" i="13"/>
  <c r="U43" i="13" s="1"/>
  <c r="M42" i="13"/>
  <c r="U42" i="13" s="1"/>
  <c r="M41" i="13"/>
  <c r="U41" i="13" s="1"/>
  <c r="M40" i="13"/>
  <c r="U40" i="13" s="1"/>
  <c r="M39" i="13"/>
  <c r="U39" i="13" s="1"/>
  <c r="M38" i="13"/>
  <c r="U38" i="13" s="1"/>
  <c r="M37" i="13"/>
  <c r="U37" i="13" s="1"/>
  <c r="M36" i="13"/>
  <c r="U36" i="13" s="1"/>
  <c r="M35" i="13"/>
  <c r="U35" i="13" s="1"/>
  <c r="M34" i="13"/>
  <c r="U34" i="13" s="1"/>
  <c r="M33" i="13"/>
  <c r="U33" i="13" s="1"/>
  <c r="M32" i="13"/>
  <c r="U32" i="13" s="1"/>
  <c r="M31" i="13"/>
  <c r="U31" i="13" s="1"/>
  <c r="M30" i="13"/>
  <c r="U30" i="13" s="1"/>
  <c r="M29" i="13"/>
  <c r="U29" i="13" s="1"/>
  <c r="M28" i="13"/>
  <c r="U28" i="13" s="1"/>
  <c r="M27" i="13"/>
  <c r="U27" i="13" s="1"/>
  <c r="M26" i="13"/>
  <c r="U26" i="13" s="1"/>
  <c r="M25" i="13"/>
  <c r="U25" i="13" s="1"/>
  <c r="M24" i="13"/>
  <c r="U24" i="13" s="1"/>
  <c r="M23" i="13"/>
  <c r="U23" i="13" s="1"/>
  <c r="M22" i="13"/>
  <c r="U22" i="13" s="1"/>
  <c r="M21" i="13"/>
  <c r="U21" i="13" s="1"/>
  <c r="M20" i="13"/>
  <c r="U20" i="13" s="1"/>
  <c r="M19" i="13"/>
  <c r="U19" i="13" s="1"/>
  <c r="M18" i="13"/>
  <c r="U18" i="13" s="1"/>
  <c r="M17" i="13"/>
  <c r="U17" i="13" s="1"/>
  <c r="M16" i="13"/>
  <c r="U16" i="13" s="1"/>
  <c r="M15" i="13"/>
  <c r="U15" i="13" s="1"/>
  <c r="M14" i="13"/>
  <c r="U14" i="13" s="1"/>
  <c r="M13" i="13"/>
  <c r="U13" i="13" s="1"/>
  <c r="M12" i="13"/>
  <c r="U12" i="13" s="1"/>
  <c r="M11" i="13"/>
  <c r="U11" i="13" s="1"/>
  <c r="M10" i="13"/>
  <c r="U10" i="13" s="1"/>
  <c r="M9" i="13"/>
  <c r="U9" i="13" s="1"/>
  <c r="M8" i="13"/>
  <c r="U8" i="13" s="1"/>
  <c r="M7" i="13"/>
  <c r="U7" i="13" s="1"/>
  <c r="M6" i="13"/>
  <c r="U6" i="13" s="1"/>
  <c r="M5" i="13"/>
  <c r="U5" i="13" s="1"/>
  <c r="X5" i="13" s="1"/>
  <c r="H79" i="13"/>
  <c r="I79" i="13" s="1"/>
  <c r="J79" i="13" s="1"/>
  <c r="H78" i="13"/>
  <c r="I78" i="13" s="1"/>
  <c r="J78" i="13" s="1"/>
  <c r="H77" i="13"/>
  <c r="I77" i="13" s="1"/>
  <c r="J77" i="13" s="1"/>
  <c r="H76" i="13"/>
  <c r="I76" i="13" s="1"/>
  <c r="J76" i="13" s="1"/>
  <c r="H75" i="13"/>
  <c r="I75" i="13" s="1"/>
  <c r="J75" i="13" s="1"/>
  <c r="H74" i="13"/>
  <c r="I74" i="13" s="1"/>
  <c r="J74" i="13" s="1"/>
  <c r="H73" i="13"/>
  <c r="I73" i="13" s="1"/>
  <c r="J73" i="13" s="1"/>
  <c r="H72" i="13"/>
  <c r="I72" i="13" s="1"/>
  <c r="J72" i="13" s="1"/>
  <c r="H71" i="13"/>
  <c r="I71" i="13" s="1"/>
  <c r="J71" i="13" s="1"/>
  <c r="H70" i="13"/>
  <c r="I70" i="13" s="1"/>
  <c r="J70" i="13" s="1"/>
  <c r="H69" i="13"/>
  <c r="I69" i="13" s="1"/>
  <c r="J69" i="13" s="1"/>
  <c r="H68" i="13"/>
  <c r="I68" i="13" s="1"/>
  <c r="J68" i="13" s="1"/>
  <c r="H67" i="13"/>
  <c r="I67" i="13" s="1"/>
  <c r="J67" i="13" s="1"/>
  <c r="H66" i="13"/>
  <c r="I66" i="13" s="1"/>
  <c r="J66" i="13" s="1"/>
  <c r="H65" i="13"/>
  <c r="I65" i="13" s="1"/>
  <c r="J65" i="13" s="1"/>
  <c r="H64" i="13"/>
  <c r="I64" i="13" s="1"/>
  <c r="J64" i="13" s="1"/>
  <c r="H63" i="13"/>
  <c r="I63" i="13" s="1"/>
  <c r="J63" i="13" s="1"/>
  <c r="H62" i="13"/>
  <c r="I62" i="13" s="1"/>
  <c r="J62" i="13" s="1"/>
  <c r="H61" i="13"/>
  <c r="I61" i="13" s="1"/>
  <c r="J61" i="13" s="1"/>
  <c r="H60" i="13"/>
  <c r="I60" i="13" s="1"/>
  <c r="J60" i="13" s="1"/>
  <c r="H59" i="13"/>
  <c r="I59" i="13" s="1"/>
  <c r="J59" i="13" s="1"/>
  <c r="H58" i="13"/>
  <c r="I58" i="13" s="1"/>
  <c r="J58" i="13" s="1"/>
  <c r="H57" i="13"/>
  <c r="I57" i="13" s="1"/>
  <c r="J57" i="13" s="1"/>
  <c r="H56" i="13"/>
  <c r="I56" i="13" s="1"/>
  <c r="J56" i="13" s="1"/>
  <c r="H55" i="13"/>
  <c r="I55" i="13" s="1"/>
  <c r="J55" i="13" s="1"/>
  <c r="H54" i="13"/>
  <c r="I54" i="13" s="1"/>
  <c r="J54" i="13" s="1"/>
  <c r="H53" i="13"/>
  <c r="I53" i="13" s="1"/>
  <c r="J53" i="13" s="1"/>
  <c r="H52" i="13"/>
  <c r="I52" i="13" s="1"/>
  <c r="J52" i="13" s="1"/>
  <c r="H51" i="13"/>
  <c r="I51" i="13" s="1"/>
  <c r="J51" i="13" s="1"/>
  <c r="H50" i="13"/>
  <c r="I50" i="13" s="1"/>
  <c r="J50" i="13" s="1"/>
  <c r="H49" i="13"/>
  <c r="I49" i="13" s="1"/>
  <c r="J49" i="13" s="1"/>
  <c r="H48" i="13"/>
  <c r="I48" i="13" s="1"/>
  <c r="J48" i="13" s="1"/>
  <c r="H47" i="13"/>
  <c r="I47" i="13" s="1"/>
  <c r="J47" i="13" s="1"/>
  <c r="H46" i="13"/>
  <c r="I46" i="13" s="1"/>
  <c r="J46" i="13" s="1"/>
  <c r="H45" i="13"/>
  <c r="I45" i="13" s="1"/>
  <c r="J45" i="13" s="1"/>
  <c r="H44" i="13"/>
  <c r="I44" i="13" s="1"/>
  <c r="J44" i="13" s="1"/>
  <c r="H43" i="13"/>
  <c r="I43" i="13" s="1"/>
  <c r="J43" i="13" s="1"/>
  <c r="H42" i="13"/>
  <c r="I42" i="13" s="1"/>
  <c r="J42" i="13" s="1"/>
  <c r="H41" i="13"/>
  <c r="I41" i="13" s="1"/>
  <c r="J41" i="13" s="1"/>
  <c r="H40" i="13"/>
  <c r="I40" i="13" s="1"/>
  <c r="J40" i="13" s="1"/>
  <c r="H39" i="13"/>
  <c r="I39" i="13" s="1"/>
  <c r="J39" i="13" s="1"/>
  <c r="H38" i="13"/>
  <c r="I38" i="13" s="1"/>
  <c r="J38" i="13" s="1"/>
  <c r="H37" i="13"/>
  <c r="I37" i="13" s="1"/>
  <c r="J37" i="13" s="1"/>
  <c r="H36" i="13"/>
  <c r="I36" i="13" s="1"/>
  <c r="J36" i="13" s="1"/>
  <c r="H35" i="13"/>
  <c r="I35" i="13" s="1"/>
  <c r="J35" i="13" s="1"/>
  <c r="H34" i="13"/>
  <c r="I34" i="13" s="1"/>
  <c r="J34" i="13" s="1"/>
  <c r="H33" i="13"/>
  <c r="I33" i="13" s="1"/>
  <c r="J33" i="13" s="1"/>
  <c r="H32" i="13"/>
  <c r="I32" i="13" s="1"/>
  <c r="J32" i="13" s="1"/>
  <c r="H31" i="13"/>
  <c r="I31" i="13" s="1"/>
  <c r="J31" i="13" s="1"/>
  <c r="H30" i="13"/>
  <c r="I30" i="13" s="1"/>
  <c r="J30" i="13" s="1"/>
  <c r="H29" i="13"/>
  <c r="I29" i="13" s="1"/>
  <c r="J29" i="13" s="1"/>
  <c r="H28" i="13"/>
  <c r="I28" i="13" s="1"/>
  <c r="J28" i="13" s="1"/>
  <c r="H27" i="13"/>
  <c r="I27" i="13" s="1"/>
  <c r="J27" i="13" s="1"/>
  <c r="H26" i="13"/>
  <c r="I26" i="13" s="1"/>
  <c r="J26" i="13" s="1"/>
  <c r="H25" i="13"/>
  <c r="I25" i="13" s="1"/>
  <c r="J25" i="13" s="1"/>
  <c r="H24" i="13"/>
  <c r="I24" i="13" s="1"/>
  <c r="J24" i="13" s="1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11" i="13"/>
  <c r="I11" i="13" s="1"/>
  <c r="J11" i="13" s="1"/>
  <c r="H10" i="13"/>
  <c r="I10" i="13" s="1"/>
  <c r="J10" i="13" s="1"/>
  <c r="H9" i="13"/>
  <c r="I9" i="13" s="1"/>
  <c r="J9" i="13" s="1"/>
  <c r="H8" i="13"/>
  <c r="I8" i="13" s="1"/>
  <c r="J8" i="13" s="1"/>
  <c r="H7" i="13"/>
  <c r="I7" i="13" s="1"/>
  <c r="J7" i="13" s="1"/>
  <c r="H6" i="13"/>
  <c r="I6" i="13" s="1"/>
  <c r="J6" i="13" s="1"/>
  <c r="H5" i="13"/>
  <c r="I5" i="13" s="1"/>
  <c r="J5" i="13" s="1"/>
  <c r="H4" i="13"/>
  <c r="I4" i="13" s="1"/>
  <c r="J4" i="13" s="1"/>
  <c r="K4" i="13" s="1"/>
  <c r="M89" i="11"/>
  <c r="U89" i="11" s="1"/>
  <c r="M88" i="11"/>
  <c r="U88" i="11" s="1"/>
  <c r="M87" i="11"/>
  <c r="U87" i="11" s="1"/>
  <c r="M86" i="11"/>
  <c r="U86" i="11" s="1"/>
  <c r="M85" i="11"/>
  <c r="U85" i="11" s="1"/>
  <c r="M84" i="11"/>
  <c r="U84" i="11" s="1"/>
  <c r="M83" i="11"/>
  <c r="U83" i="11" s="1"/>
  <c r="M82" i="11"/>
  <c r="U82" i="11" s="1"/>
  <c r="M81" i="11"/>
  <c r="U81" i="11" s="1"/>
  <c r="M80" i="11"/>
  <c r="U80" i="11" s="1"/>
  <c r="M79" i="11"/>
  <c r="U79" i="11" s="1"/>
  <c r="M78" i="11"/>
  <c r="U78" i="11" s="1"/>
  <c r="M77" i="11"/>
  <c r="U77" i="11" s="1"/>
  <c r="M76" i="11"/>
  <c r="U76" i="11" s="1"/>
  <c r="M75" i="11"/>
  <c r="U75" i="11" s="1"/>
  <c r="M74" i="11"/>
  <c r="U74" i="11" s="1"/>
  <c r="M73" i="11"/>
  <c r="U73" i="11" s="1"/>
  <c r="M72" i="11"/>
  <c r="U72" i="11" s="1"/>
  <c r="M71" i="11"/>
  <c r="U71" i="11" s="1"/>
  <c r="M70" i="11"/>
  <c r="U70" i="11" s="1"/>
  <c r="M69" i="11"/>
  <c r="U69" i="11" s="1"/>
  <c r="M68" i="11"/>
  <c r="U68" i="11" s="1"/>
  <c r="M67" i="11"/>
  <c r="U67" i="11" s="1"/>
  <c r="M66" i="11"/>
  <c r="U66" i="11" s="1"/>
  <c r="M65" i="11"/>
  <c r="U65" i="11" s="1"/>
  <c r="M64" i="11"/>
  <c r="U64" i="11" s="1"/>
  <c r="M63" i="11"/>
  <c r="U63" i="11" s="1"/>
  <c r="M62" i="11"/>
  <c r="U62" i="11" s="1"/>
  <c r="M61" i="11"/>
  <c r="U61" i="11" s="1"/>
  <c r="M60" i="11"/>
  <c r="U60" i="11" s="1"/>
  <c r="M59" i="11"/>
  <c r="U59" i="11" s="1"/>
  <c r="M58" i="11"/>
  <c r="U58" i="11" s="1"/>
  <c r="M57" i="11"/>
  <c r="U57" i="11" s="1"/>
  <c r="M56" i="11"/>
  <c r="U56" i="11" s="1"/>
  <c r="M55" i="11"/>
  <c r="U55" i="11" s="1"/>
  <c r="M54" i="11"/>
  <c r="U54" i="11" s="1"/>
  <c r="M53" i="11"/>
  <c r="U53" i="11" s="1"/>
  <c r="M52" i="11"/>
  <c r="U52" i="11" s="1"/>
  <c r="M51" i="11"/>
  <c r="U51" i="11" s="1"/>
  <c r="M50" i="11"/>
  <c r="U50" i="11" s="1"/>
  <c r="M49" i="11"/>
  <c r="U49" i="11" s="1"/>
  <c r="M48" i="11"/>
  <c r="U48" i="11" s="1"/>
  <c r="M47" i="11"/>
  <c r="U47" i="11" s="1"/>
  <c r="M46" i="11"/>
  <c r="U46" i="11" s="1"/>
  <c r="M45" i="11"/>
  <c r="U45" i="11" s="1"/>
  <c r="M44" i="11"/>
  <c r="U44" i="11" s="1"/>
  <c r="M43" i="11"/>
  <c r="U43" i="11" s="1"/>
  <c r="M42" i="11"/>
  <c r="U42" i="11" s="1"/>
  <c r="M41" i="11"/>
  <c r="U41" i="11" s="1"/>
  <c r="M40" i="11"/>
  <c r="U40" i="11" s="1"/>
  <c r="M39" i="11"/>
  <c r="U39" i="11" s="1"/>
  <c r="M38" i="11"/>
  <c r="U38" i="11" s="1"/>
  <c r="M37" i="11"/>
  <c r="U37" i="11" s="1"/>
  <c r="M36" i="11"/>
  <c r="U36" i="11" s="1"/>
  <c r="M35" i="11"/>
  <c r="U35" i="11" s="1"/>
  <c r="M34" i="11"/>
  <c r="U34" i="11" s="1"/>
  <c r="M33" i="11"/>
  <c r="U33" i="11" s="1"/>
  <c r="M32" i="11"/>
  <c r="U32" i="11" s="1"/>
  <c r="M31" i="11"/>
  <c r="U31" i="11" s="1"/>
  <c r="M30" i="11"/>
  <c r="U30" i="11" s="1"/>
  <c r="M29" i="11"/>
  <c r="U29" i="11" s="1"/>
  <c r="M28" i="11"/>
  <c r="U28" i="11" s="1"/>
  <c r="M27" i="11"/>
  <c r="U27" i="11" s="1"/>
  <c r="M26" i="11"/>
  <c r="U26" i="11" s="1"/>
  <c r="M25" i="11"/>
  <c r="U25" i="11" s="1"/>
  <c r="M24" i="11"/>
  <c r="U24" i="11" s="1"/>
  <c r="M23" i="11"/>
  <c r="U23" i="11" s="1"/>
  <c r="M22" i="11"/>
  <c r="U22" i="11" s="1"/>
  <c r="M21" i="11"/>
  <c r="U21" i="11" s="1"/>
  <c r="M20" i="11"/>
  <c r="U20" i="11" s="1"/>
  <c r="M19" i="11"/>
  <c r="U19" i="11" s="1"/>
  <c r="M18" i="11"/>
  <c r="U18" i="11" s="1"/>
  <c r="M17" i="11"/>
  <c r="U17" i="11" s="1"/>
  <c r="M16" i="11"/>
  <c r="U16" i="11" s="1"/>
  <c r="M15" i="11"/>
  <c r="U15" i="11" s="1"/>
  <c r="M14" i="11"/>
  <c r="U14" i="11" s="1"/>
  <c r="M13" i="11"/>
  <c r="U13" i="11" s="1"/>
  <c r="M12" i="11"/>
  <c r="U12" i="11" s="1"/>
  <c r="M11" i="11"/>
  <c r="U11" i="11" s="1"/>
  <c r="M10" i="11"/>
  <c r="U10" i="11" s="1"/>
  <c r="M9" i="11"/>
  <c r="U9" i="11" s="1"/>
  <c r="M8" i="11"/>
  <c r="U8" i="11" s="1"/>
  <c r="M7" i="11"/>
  <c r="U7" i="11" s="1"/>
  <c r="M6" i="11"/>
  <c r="U6" i="11" s="1"/>
  <c r="M5" i="11"/>
  <c r="U5" i="11" s="1"/>
  <c r="X5" i="11" s="1"/>
  <c r="H89" i="11"/>
  <c r="I89" i="11" s="1"/>
  <c r="J89" i="11" s="1"/>
  <c r="H88" i="11"/>
  <c r="I88" i="11" s="1"/>
  <c r="J88" i="11" s="1"/>
  <c r="H87" i="11"/>
  <c r="I87" i="11" s="1"/>
  <c r="J87" i="11" s="1"/>
  <c r="H86" i="11"/>
  <c r="I86" i="11" s="1"/>
  <c r="J86" i="11" s="1"/>
  <c r="H85" i="11"/>
  <c r="I85" i="11" s="1"/>
  <c r="J85" i="11" s="1"/>
  <c r="H84" i="11"/>
  <c r="I84" i="11" s="1"/>
  <c r="J84" i="11" s="1"/>
  <c r="H83" i="11"/>
  <c r="I83" i="11" s="1"/>
  <c r="J83" i="11" s="1"/>
  <c r="H82" i="11"/>
  <c r="I82" i="11" s="1"/>
  <c r="J82" i="11" s="1"/>
  <c r="H81" i="11"/>
  <c r="I81" i="11" s="1"/>
  <c r="J81" i="11" s="1"/>
  <c r="H80" i="11"/>
  <c r="I80" i="11" s="1"/>
  <c r="J80" i="11" s="1"/>
  <c r="H79" i="11"/>
  <c r="I79" i="11" s="1"/>
  <c r="J79" i="11" s="1"/>
  <c r="H78" i="11"/>
  <c r="I78" i="11" s="1"/>
  <c r="J78" i="11" s="1"/>
  <c r="H77" i="11"/>
  <c r="I77" i="11" s="1"/>
  <c r="J77" i="11" s="1"/>
  <c r="H76" i="11"/>
  <c r="I76" i="11" s="1"/>
  <c r="J76" i="11" s="1"/>
  <c r="H75" i="11"/>
  <c r="I75" i="11" s="1"/>
  <c r="J75" i="11" s="1"/>
  <c r="H74" i="11"/>
  <c r="I74" i="11" s="1"/>
  <c r="J74" i="11" s="1"/>
  <c r="H73" i="11"/>
  <c r="I73" i="11" s="1"/>
  <c r="J73" i="11" s="1"/>
  <c r="H72" i="11"/>
  <c r="I72" i="11" s="1"/>
  <c r="J72" i="11" s="1"/>
  <c r="H71" i="11"/>
  <c r="I71" i="11" s="1"/>
  <c r="J71" i="11" s="1"/>
  <c r="H70" i="11"/>
  <c r="I70" i="11" s="1"/>
  <c r="J70" i="11" s="1"/>
  <c r="H69" i="11"/>
  <c r="I69" i="11" s="1"/>
  <c r="J69" i="11" s="1"/>
  <c r="H68" i="11"/>
  <c r="I68" i="11" s="1"/>
  <c r="J68" i="11" s="1"/>
  <c r="H67" i="11"/>
  <c r="I67" i="11" s="1"/>
  <c r="J67" i="11" s="1"/>
  <c r="H66" i="11"/>
  <c r="I66" i="11" s="1"/>
  <c r="J66" i="11" s="1"/>
  <c r="H65" i="11"/>
  <c r="I65" i="11" s="1"/>
  <c r="J65" i="11" s="1"/>
  <c r="H64" i="11"/>
  <c r="I64" i="11" s="1"/>
  <c r="J64" i="11" s="1"/>
  <c r="H63" i="11"/>
  <c r="I63" i="11" s="1"/>
  <c r="J63" i="11" s="1"/>
  <c r="H62" i="11"/>
  <c r="I62" i="11" s="1"/>
  <c r="J62" i="11" s="1"/>
  <c r="H61" i="11"/>
  <c r="I61" i="11" s="1"/>
  <c r="J61" i="11" s="1"/>
  <c r="H60" i="11"/>
  <c r="I60" i="11" s="1"/>
  <c r="J60" i="11" s="1"/>
  <c r="H59" i="11"/>
  <c r="I59" i="11" s="1"/>
  <c r="J59" i="11" s="1"/>
  <c r="H58" i="11"/>
  <c r="I58" i="11" s="1"/>
  <c r="J58" i="11" s="1"/>
  <c r="H57" i="11"/>
  <c r="I57" i="11" s="1"/>
  <c r="J57" i="11" s="1"/>
  <c r="H56" i="11"/>
  <c r="I56" i="11" s="1"/>
  <c r="J56" i="11" s="1"/>
  <c r="H55" i="11"/>
  <c r="I55" i="11" s="1"/>
  <c r="J55" i="11" s="1"/>
  <c r="H54" i="11"/>
  <c r="I54" i="11" s="1"/>
  <c r="J54" i="11" s="1"/>
  <c r="H53" i="11"/>
  <c r="I53" i="11" s="1"/>
  <c r="J53" i="11" s="1"/>
  <c r="H52" i="11"/>
  <c r="I52" i="11" s="1"/>
  <c r="J52" i="11" s="1"/>
  <c r="H51" i="11"/>
  <c r="I51" i="11" s="1"/>
  <c r="J51" i="11" s="1"/>
  <c r="H50" i="11"/>
  <c r="I50" i="11" s="1"/>
  <c r="J50" i="11" s="1"/>
  <c r="H49" i="11"/>
  <c r="I49" i="11" s="1"/>
  <c r="J49" i="11" s="1"/>
  <c r="H48" i="11"/>
  <c r="I48" i="11" s="1"/>
  <c r="J48" i="11" s="1"/>
  <c r="H47" i="11"/>
  <c r="I47" i="11" s="1"/>
  <c r="J47" i="11" s="1"/>
  <c r="H46" i="11"/>
  <c r="I46" i="11" s="1"/>
  <c r="J46" i="11" s="1"/>
  <c r="H45" i="11"/>
  <c r="I45" i="11" s="1"/>
  <c r="J45" i="11" s="1"/>
  <c r="H44" i="11"/>
  <c r="I44" i="11" s="1"/>
  <c r="J44" i="11" s="1"/>
  <c r="H43" i="11"/>
  <c r="I43" i="11" s="1"/>
  <c r="J43" i="11" s="1"/>
  <c r="H42" i="11"/>
  <c r="I42" i="11" s="1"/>
  <c r="J42" i="11" s="1"/>
  <c r="H41" i="11"/>
  <c r="I41" i="11" s="1"/>
  <c r="J41" i="11" s="1"/>
  <c r="H40" i="11"/>
  <c r="I40" i="11" s="1"/>
  <c r="J40" i="11" s="1"/>
  <c r="H39" i="11"/>
  <c r="I39" i="11" s="1"/>
  <c r="J39" i="11" s="1"/>
  <c r="H38" i="11"/>
  <c r="I38" i="11" s="1"/>
  <c r="J38" i="11" s="1"/>
  <c r="H37" i="11"/>
  <c r="I37" i="11" s="1"/>
  <c r="J37" i="11" s="1"/>
  <c r="H36" i="11"/>
  <c r="I36" i="11" s="1"/>
  <c r="J36" i="11" s="1"/>
  <c r="H35" i="11"/>
  <c r="I35" i="11" s="1"/>
  <c r="J35" i="11" s="1"/>
  <c r="H34" i="11"/>
  <c r="I34" i="11" s="1"/>
  <c r="J34" i="11" s="1"/>
  <c r="H33" i="11"/>
  <c r="I33" i="11" s="1"/>
  <c r="J33" i="11" s="1"/>
  <c r="H32" i="11"/>
  <c r="I32" i="11" s="1"/>
  <c r="J32" i="11" s="1"/>
  <c r="H31" i="11"/>
  <c r="I31" i="11" s="1"/>
  <c r="J31" i="11" s="1"/>
  <c r="H30" i="11"/>
  <c r="I30" i="11" s="1"/>
  <c r="J30" i="11" s="1"/>
  <c r="H29" i="11"/>
  <c r="I29" i="11" s="1"/>
  <c r="J29" i="11" s="1"/>
  <c r="H28" i="11"/>
  <c r="I28" i="11" s="1"/>
  <c r="J28" i="11" s="1"/>
  <c r="H27" i="11"/>
  <c r="I27" i="11" s="1"/>
  <c r="J27" i="11" s="1"/>
  <c r="H26" i="11"/>
  <c r="I26" i="11" s="1"/>
  <c r="J26" i="11" s="1"/>
  <c r="H25" i="11"/>
  <c r="I25" i="11" s="1"/>
  <c r="J25" i="11" s="1"/>
  <c r="H24" i="11"/>
  <c r="I24" i="11" s="1"/>
  <c r="J24" i="11" s="1"/>
  <c r="H23" i="11"/>
  <c r="I23" i="11" s="1"/>
  <c r="J23" i="11" s="1"/>
  <c r="H22" i="11"/>
  <c r="I22" i="11" s="1"/>
  <c r="J22" i="11" s="1"/>
  <c r="H21" i="11"/>
  <c r="I21" i="11" s="1"/>
  <c r="J21" i="11" s="1"/>
  <c r="H20" i="11"/>
  <c r="I20" i="11" s="1"/>
  <c r="J20" i="11" s="1"/>
  <c r="H19" i="11"/>
  <c r="I19" i="11" s="1"/>
  <c r="J19" i="11" s="1"/>
  <c r="H18" i="11"/>
  <c r="I18" i="11" s="1"/>
  <c r="J18" i="11" s="1"/>
  <c r="H17" i="11"/>
  <c r="I17" i="11" s="1"/>
  <c r="J17" i="11" s="1"/>
  <c r="H16" i="11"/>
  <c r="I16" i="11" s="1"/>
  <c r="J16" i="11" s="1"/>
  <c r="H15" i="11"/>
  <c r="I15" i="11" s="1"/>
  <c r="J15" i="11" s="1"/>
  <c r="H14" i="11"/>
  <c r="I14" i="11" s="1"/>
  <c r="J14" i="11" s="1"/>
  <c r="H13" i="11"/>
  <c r="I13" i="11" s="1"/>
  <c r="J13" i="11" s="1"/>
  <c r="H12" i="11"/>
  <c r="I12" i="11" s="1"/>
  <c r="J12" i="11" s="1"/>
  <c r="H11" i="11"/>
  <c r="I11" i="11" s="1"/>
  <c r="J11" i="11" s="1"/>
  <c r="H10" i="11"/>
  <c r="I10" i="11" s="1"/>
  <c r="J10" i="11" s="1"/>
  <c r="H9" i="11"/>
  <c r="I9" i="11" s="1"/>
  <c r="J9" i="11" s="1"/>
  <c r="H8" i="11"/>
  <c r="I8" i="11" s="1"/>
  <c r="J8" i="11" s="1"/>
  <c r="H7" i="11"/>
  <c r="I7" i="11" s="1"/>
  <c r="J7" i="11" s="1"/>
  <c r="H6" i="11"/>
  <c r="I6" i="11" s="1"/>
  <c r="J6" i="11" s="1"/>
  <c r="H5" i="11"/>
  <c r="I5" i="11" s="1"/>
  <c r="J5" i="11" s="1"/>
  <c r="H4" i="11"/>
  <c r="I4" i="11" s="1"/>
  <c r="J4" i="11" s="1"/>
  <c r="K4" i="11" s="1"/>
  <c r="M98" i="10"/>
  <c r="U98" i="10" s="1"/>
  <c r="M97" i="10"/>
  <c r="U97" i="10" s="1"/>
  <c r="M96" i="10"/>
  <c r="U96" i="10" s="1"/>
  <c r="M95" i="10"/>
  <c r="U95" i="10" s="1"/>
  <c r="M94" i="10"/>
  <c r="U94" i="10" s="1"/>
  <c r="M93" i="10"/>
  <c r="U93" i="10" s="1"/>
  <c r="M92" i="10"/>
  <c r="U92" i="10" s="1"/>
  <c r="M91" i="10"/>
  <c r="U91" i="10" s="1"/>
  <c r="M90" i="10"/>
  <c r="U90" i="10" s="1"/>
  <c r="M89" i="10"/>
  <c r="U89" i="10" s="1"/>
  <c r="M88" i="10"/>
  <c r="U88" i="10" s="1"/>
  <c r="M87" i="10"/>
  <c r="U87" i="10" s="1"/>
  <c r="M86" i="10"/>
  <c r="U86" i="10" s="1"/>
  <c r="M85" i="10"/>
  <c r="U85" i="10" s="1"/>
  <c r="M84" i="10"/>
  <c r="U84" i="10" s="1"/>
  <c r="M83" i="10"/>
  <c r="U83" i="10" s="1"/>
  <c r="M82" i="10"/>
  <c r="U82" i="10" s="1"/>
  <c r="M81" i="10"/>
  <c r="U81" i="10" s="1"/>
  <c r="M80" i="10"/>
  <c r="U80" i="10" s="1"/>
  <c r="M79" i="10"/>
  <c r="U79" i="10" s="1"/>
  <c r="M78" i="10"/>
  <c r="U78" i="10" s="1"/>
  <c r="M77" i="10"/>
  <c r="U77" i="10" s="1"/>
  <c r="M76" i="10"/>
  <c r="U76" i="10" s="1"/>
  <c r="M75" i="10"/>
  <c r="U75" i="10" s="1"/>
  <c r="M74" i="10"/>
  <c r="U74" i="10" s="1"/>
  <c r="M73" i="10"/>
  <c r="U73" i="10" s="1"/>
  <c r="M72" i="10"/>
  <c r="U72" i="10" s="1"/>
  <c r="M71" i="10"/>
  <c r="U71" i="10" s="1"/>
  <c r="M70" i="10"/>
  <c r="U70" i="10" s="1"/>
  <c r="M69" i="10"/>
  <c r="U69" i="10" s="1"/>
  <c r="M68" i="10"/>
  <c r="U68" i="10" s="1"/>
  <c r="M67" i="10"/>
  <c r="U67" i="10" s="1"/>
  <c r="M66" i="10"/>
  <c r="U66" i="10" s="1"/>
  <c r="M65" i="10"/>
  <c r="U65" i="10" s="1"/>
  <c r="M64" i="10"/>
  <c r="U64" i="10" s="1"/>
  <c r="M63" i="10"/>
  <c r="U63" i="10" s="1"/>
  <c r="M62" i="10"/>
  <c r="U62" i="10" s="1"/>
  <c r="M61" i="10"/>
  <c r="U61" i="10" s="1"/>
  <c r="M60" i="10"/>
  <c r="U60" i="10" s="1"/>
  <c r="M59" i="10"/>
  <c r="U59" i="10" s="1"/>
  <c r="M58" i="10"/>
  <c r="U58" i="10" s="1"/>
  <c r="M57" i="10"/>
  <c r="U57" i="10" s="1"/>
  <c r="M56" i="10"/>
  <c r="U56" i="10" s="1"/>
  <c r="M55" i="10"/>
  <c r="U55" i="10" s="1"/>
  <c r="M54" i="10"/>
  <c r="U54" i="10" s="1"/>
  <c r="M53" i="10"/>
  <c r="U53" i="10" s="1"/>
  <c r="M52" i="10"/>
  <c r="U52" i="10" s="1"/>
  <c r="M51" i="10"/>
  <c r="U51" i="10" s="1"/>
  <c r="M50" i="10"/>
  <c r="U50" i="10" s="1"/>
  <c r="M49" i="10"/>
  <c r="U49" i="10" s="1"/>
  <c r="M48" i="10"/>
  <c r="U48" i="10" s="1"/>
  <c r="M47" i="10"/>
  <c r="U47" i="10" s="1"/>
  <c r="M46" i="10"/>
  <c r="U46" i="10" s="1"/>
  <c r="M45" i="10"/>
  <c r="U45" i="10" s="1"/>
  <c r="M44" i="10"/>
  <c r="U44" i="10" s="1"/>
  <c r="M43" i="10"/>
  <c r="U43" i="10" s="1"/>
  <c r="M42" i="10"/>
  <c r="U42" i="10" s="1"/>
  <c r="M41" i="10"/>
  <c r="U41" i="10" s="1"/>
  <c r="M40" i="10"/>
  <c r="U40" i="10" s="1"/>
  <c r="M39" i="10"/>
  <c r="U39" i="10" s="1"/>
  <c r="M38" i="10"/>
  <c r="U38" i="10" s="1"/>
  <c r="M37" i="10"/>
  <c r="U37" i="10" s="1"/>
  <c r="M36" i="10"/>
  <c r="U36" i="10" s="1"/>
  <c r="M35" i="10"/>
  <c r="U35" i="10" s="1"/>
  <c r="M34" i="10"/>
  <c r="U34" i="10" s="1"/>
  <c r="M33" i="10"/>
  <c r="U33" i="10" s="1"/>
  <c r="M32" i="10"/>
  <c r="U32" i="10" s="1"/>
  <c r="M31" i="10"/>
  <c r="U31" i="10" s="1"/>
  <c r="M30" i="10"/>
  <c r="U30" i="10" s="1"/>
  <c r="M29" i="10"/>
  <c r="U29" i="10" s="1"/>
  <c r="M28" i="10"/>
  <c r="U28" i="10" s="1"/>
  <c r="M27" i="10"/>
  <c r="U27" i="10" s="1"/>
  <c r="M26" i="10"/>
  <c r="U26" i="10" s="1"/>
  <c r="M25" i="10"/>
  <c r="U25" i="10" s="1"/>
  <c r="M24" i="10"/>
  <c r="U24" i="10" s="1"/>
  <c r="M23" i="10"/>
  <c r="U23" i="10" s="1"/>
  <c r="M22" i="10"/>
  <c r="U22" i="10" s="1"/>
  <c r="M21" i="10"/>
  <c r="U21" i="10" s="1"/>
  <c r="M20" i="10"/>
  <c r="U20" i="10" s="1"/>
  <c r="M19" i="10"/>
  <c r="U19" i="10" s="1"/>
  <c r="M18" i="10"/>
  <c r="U18" i="10" s="1"/>
  <c r="M17" i="10"/>
  <c r="U17" i="10" s="1"/>
  <c r="M16" i="10"/>
  <c r="U16" i="10" s="1"/>
  <c r="M15" i="10"/>
  <c r="U15" i="10" s="1"/>
  <c r="M14" i="10"/>
  <c r="U14" i="10" s="1"/>
  <c r="M13" i="10"/>
  <c r="U13" i="10" s="1"/>
  <c r="M12" i="10"/>
  <c r="U12" i="10" s="1"/>
  <c r="M11" i="10"/>
  <c r="U11" i="10" s="1"/>
  <c r="M10" i="10"/>
  <c r="U10" i="10" s="1"/>
  <c r="M9" i="10"/>
  <c r="U9" i="10" s="1"/>
  <c r="M8" i="10"/>
  <c r="U8" i="10" s="1"/>
  <c r="M7" i="10"/>
  <c r="U7" i="10" s="1"/>
  <c r="M6" i="10"/>
  <c r="U6" i="10" s="1"/>
  <c r="M5" i="10"/>
  <c r="U5" i="10" s="1"/>
  <c r="X5" i="10" s="1"/>
  <c r="H98" i="10"/>
  <c r="I98" i="10" s="1"/>
  <c r="J98" i="10" s="1"/>
  <c r="H97" i="10"/>
  <c r="I97" i="10" s="1"/>
  <c r="J97" i="10" s="1"/>
  <c r="H96" i="10"/>
  <c r="I96" i="10" s="1"/>
  <c r="J96" i="10" s="1"/>
  <c r="H95" i="10"/>
  <c r="I95" i="10" s="1"/>
  <c r="J95" i="10" s="1"/>
  <c r="H94" i="10"/>
  <c r="I94" i="10" s="1"/>
  <c r="J94" i="10" s="1"/>
  <c r="H93" i="10"/>
  <c r="I93" i="10" s="1"/>
  <c r="J93" i="10" s="1"/>
  <c r="H92" i="10"/>
  <c r="I92" i="10" s="1"/>
  <c r="J92" i="10" s="1"/>
  <c r="H91" i="10"/>
  <c r="I91" i="10" s="1"/>
  <c r="J91" i="10" s="1"/>
  <c r="H90" i="10"/>
  <c r="I90" i="10" s="1"/>
  <c r="J90" i="10" s="1"/>
  <c r="H89" i="10"/>
  <c r="I89" i="10" s="1"/>
  <c r="J89" i="10" s="1"/>
  <c r="H88" i="10"/>
  <c r="I88" i="10" s="1"/>
  <c r="J88" i="10" s="1"/>
  <c r="H87" i="10"/>
  <c r="I87" i="10" s="1"/>
  <c r="J87" i="10" s="1"/>
  <c r="H86" i="10"/>
  <c r="I86" i="10" s="1"/>
  <c r="J86" i="10" s="1"/>
  <c r="H85" i="10"/>
  <c r="I85" i="10" s="1"/>
  <c r="J85" i="10" s="1"/>
  <c r="H84" i="10"/>
  <c r="I84" i="10" s="1"/>
  <c r="J84" i="10" s="1"/>
  <c r="H83" i="10"/>
  <c r="I83" i="10" s="1"/>
  <c r="J83" i="10" s="1"/>
  <c r="H82" i="10"/>
  <c r="I82" i="10" s="1"/>
  <c r="J82" i="10" s="1"/>
  <c r="H81" i="10"/>
  <c r="I81" i="10" s="1"/>
  <c r="J81" i="10" s="1"/>
  <c r="H80" i="10"/>
  <c r="I80" i="10" s="1"/>
  <c r="J80" i="10" s="1"/>
  <c r="H79" i="10"/>
  <c r="I79" i="10" s="1"/>
  <c r="J79" i="10" s="1"/>
  <c r="H78" i="10"/>
  <c r="I78" i="10" s="1"/>
  <c r="J78" i="10" s="1"/>
  <c r="H77" i="10"/>
  <c r="I77" i="10" s="1"/>
  <c r="J77" i="10" s="1"/>
  <c r="H76" i="10"/>
  <c r="I76" i="10" s="1"/>
  <c r="J76" i="10" s="1"/>
  <c r="H75" i="10"/>
  <c r="I75" i="10" s="1"/>
  <c r="J75" i="10" s="1"/>
  <c r="H74" i="10"/>
  <c r="I74" i="10" s="1"/>
  <c r="J74" i="10" s="1"/>
  <c r="H73" i="10"/>
  <c r="I73" i="10" s="1"/>
  <c r="J73" i="10" s="1"/>
  <c r="H72" i="10"/>
  <c r="I72" i="10" s="1"/>
  <c r="J72" i="10" s="1"/>
  <c r="H71" i="10"/>
  <c r="I71" i="10" s="1"/>
  <c r="J71" i="10" s="1"/>
  <c r="H70" i="10"/>
  <c r="I70" i="10" s="1"/>
  <c r="J70" i="10" s="1"/>
  <c r="H69" i="10"/>
  <c r="I69" i="10" s="1"/>
  <c r="J69" i="10" s="1"/>
  <c r="H68" i="10"/>
  <c r="I68" i="10" s="1"/>
  <c r="J68" i="10" s="1"/>
  <c r="H67" i="10"/>
  <c r="I67" i="10" s="1"/>
  <c r="J67" i="10" s="1"/>
  <c r="H66" i="10"/>
  <c r="I66" i="10" s="1"/>
  <c r="J66" i="10" s="1"/>
  <c r="H65" i="10"/>
  <c r="I65" i="10" s="1"/>
  <c r="J65" i="10" s="1"/>
  <c r="H64" i="10"/>
  <c r="I64" i="10" s="1"/>
  <c r="J64" i="10" s="1"/>
  <c r="H63" i="10"/>
  <c r="I63" i="10" s="1"/>
  <c r="J63" i="10" s="1"/>
  <c r="H62" i="10"/>
  <c r="I62" i="10" s="1"/>
  <c r="J62" i="10" s="1"/>
  <c r="H61" i="10"/>
  <c r="I61" i="10" s="1"/>
  <c r="J61" i="10" s="1"/>
  <c r="H60" i="10"/>
  <c r="I60" i="10" s="1"/>
  <c r="J60" i="10" s="1"/>
  <c r="H59" i="10"/>
  <c r="I59" i="10" s="1"/>
  <c r="J59" i="10" s="1"/>
  <c r="H58" i="10"/>
  <c r="I58" i="10" s="1"/>
  <c r="J58" i="10" s="1"/>
  <c r="H57" i="10"/>
  <c r="I57" i="10" s="1"/>
  <c r="J57" i="10" s="1"/>
  <c r="H56" i="10"/>
  <c r="I56" i="10" s="1"/>
  <c r="J56" i="10" s="1"/>
  <c r="H55" i="10"/>
  <c r="I55" i="10" s="1"/>
  <c r="J55" i="10" s="1"/>
  <c r="H54" i="10"/>
  <c r="I54" i="10" s="1"/>
  <c r="J54" i="10" s="1"/>
  <c r="H53" i="10"/>
  <c r="I53" i="10" s="1"/>
  <c r="J53" i="10" s="1"/>
  <c r="H52" i="10"/>
  <c r="I52" i="10" s="1"/>
  <c r="J52" i="10" s="1"/>
  <c r="H51" i="10"/>
  <c r="I51" i="10" s="1"/>
  <c r="J51" i="10" s="1"/>
  <c r="H50" i="10"/>
  <c r="I50" i="10" s="1"/>
  <c r="J50" i="10" s="1"/>
  <c r="H49" i="10"/>
  <c r="I49" i="10" s="1"/>
  <c r="J49" i="10" s="1"/>
  <c r="H48" i="10"/>
  <c r="I48" i="10" s="1"/>
  <c r="J48" i="10" s="1"/>
  <c r="H47" i="10"/>
  <c r="I47" i="10" s="1"/>
  <c r="J47" i="10" s="1"/>
  <c r="H46" i="10"/>
  <c r="I46" i="10" s="1"/>
  <c r="J46" i="10" s="1"/>
  <c r="H45" i="10"/>
  <c r="I45" i="10" s="1"/>
  <c r="J45" i="10" s="1"/>
  <c r="H44" i="10"/>
  <c r="I44" i="10" s="1"/>
  <c r="J44" i="10" s="1"/>
  <c r="H43" i="10"/>
  <c r="I43" i="10" s="1"/>
  <c r="J43" i="10" s="1"/>
  <c r="H42" i="10"/>
  <c r="I42" i="10" s="1"/>
  <c r="J42" i="10" s="1"/>
  <c r="H41" i="10"/>
  <c r="I41" i="10" s="1"/>
  <c r="J41" i="10" s="1"/>
  <c r="H40" i="10"/>
  <c r="I40" i="10" s="1"/>
  <c r="J40" i="10" s="1"/>
  <c r="H39" i="10"/>
  <c r="I39" i="10" s="1"/>
  <c r="J39" i="10" s="1"/>
  <c r="H38" i="10"/>
  <c r="I38" i="10" s="1"/>
  <c r="J38" i="10" s="1"/>
  <c r="H37" i="10"/>
  <c r="I37" i="10" s="1"/>
  <c r="J37" i="10" s="1"/>
  <c r="H36" i="10"/>
  <c r="I36" i="10" s="1"/>
  <c r="J36" i="10" s="1"/>
  <c r="H35" i="10"/>
  <c r="I35" i="10" s="1"/>
  <c r="J35" i="10" s="1"/>
  <c r="H34" i="10"/>
  <c r="I34" i="10" s="1"/>
  <c r="J34" i="10" s="1"/>
  <c r="H33" i="10"/>
  <c r="I33" i="10" s="1"/>
  <c r="J33" i="10" s="1"/>
  <c r="H32" i="10"/>
  <c r="I32" i="10" s="1"/>
  <c r="J32" i="10" s="1"/>
  <c r="H31" i="10"/>
  <c r="I31" i="10" s="1"/>
  <c r="J31" i="10" s="1"/>
  <c r="H30" i="10"/>
  <c r="I30" i="10" s="1"/>
  <c r="J30" i="10" s="1"/>
  <c r="H29" i="10"/>
  <c r="I29" i="10" s="1"/>
  <c r="J29" i="10" s="1"/>
  <c r="H28" i="10"/>
  <c r="I28" i="10" s="1"/>
  <c r="J28" i="10" s="1"/>
  <c r="H27" i="10"/>
  <c r="I27" i="10" s="1"/>
  <c r="J27" i="10" s="1"/>
  <c r="H26" i="10"/>
  <c r="I26" i="10" s="1"/>
  <c r="J26" i="10" s="1"/>
  <c r="H25" i="10"/>
  <c r="I25" i="10" s="1"/>
  <c r="J25" i="10" s="1"/>
  <c r="H24" i="10"/>
  <c r="I24" i="10" s="1"/>
  <c r="J24" i="10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11" i="10"/>
  <c r="I11" i="10" s="1"/>
  <c r="J11" i="10" s="1"/>
  <c r="H10" i="10"/>
  <c r="I10" i="10" s="1"/>
  <c r="J10" i="10" s="1"/>
  <c r="H9" i="10"/>
  <c r="I9" i="10" s="1"/>
  <c r="J9" i="10" s="1"/>
  <c r="H8" i="10"/>
  <c r="I8" i="10" s="1"/>
  <c r="J8" i="10" s="1"/>
  <c r="H7" i="10"/>
  <c r="I7" i="10" s="1"/>
  <c r="J7" i="10" s="1"/>
  <c r="H6" i="10"/>
  <c r="I6" i="10" s="1"/>
  <c r="J6" i="10" s="1"/>
  <c r="H5" i="10"/>
  <c r="I5" i="10" s="1"/>
  <c r="J5" i="10" s="1"/>
  <c r="K5" i="10" s="1"/>
  <c r="M23" i="40"/>
  <c r="U23" i="40" s="1"/>
  <c r="M22" i="40"/>
  <c r="U22" i="40" s="1"/>
  <c r="M21" i="40"/>
  <c r="U21" i="40" s="1"/>
  <c r="M20" i="40"/>
  <c r="U20" i="40" s="1"/>
  <c r="M19" i="40"/>
  <c r="U19" i="40" s="1"/>
  <c r="M18" i="40"/>
  <c r="U18" i="40" s="1"/>
  <c r="M17" i="40"/>
  <c r="U17" i="40" s="1"/>
  <c r="M16" i="40"/>
  <c r="U16" i="40" s="1"/>
  <c r="M15" i="40"/>
  <c r="U15" i="40" s="1"/>
  <c r="M14" i="40"/>
  <c r="U14" i="40" s="1"/>
  <c r="M13" i="40"/>
  <c r="U13" i="40" s="1"/>
  <c r="M12" i="40"/>
  <c r="U12" i="40" s="1"/>
  <c r="M11" i="40"/>
  <c r="U11" i="40" s="1"/>
  <c r="M10" i="40"/>
  <c r="U10" i="40" s="1"/>
  <c r="M9" i="40"/>
  <c r="U9" i="40" s="1"/>
  <c r="M8" i="40"/>
  <c r="U8" i="40" s="1"/>
  <c r="M7" i="40"/>
  <c r="U7" i="40" s="1"/>
  <c r="M6" i="40"/>
  <c r="U6" i="40" s="1"/>
  <c r="M5" i="40"/>
  <c r="U5" i="40" s="1"/>
  <c r="X5" i="40" s="1"/>
  <c r="M23" i="39"/>
  <c r="U23" i="39" s="1"/>
  <c r="M22" i="39"/>
  <c r="U22" i="39" s="1"/>
  <c r="M21" i="39"/>
  <c r="U21" i="39" s="1"/>
  <c r="M20" i="39"/>
  <c r="U20" i="39" s="1"/>
  <c r="M19" i="39"/>
  <c r="U19" i="39" s="1"/>
  <c r="M18" i="39"/>
  <c r="U18" i="39" s="1"/>
  <c r="M17" i="39"/>
  <c r="U17" i="39" s="1"/>
  <c r="M16" i="39"/>
  <c r="U16" i="39" s="1"/>
  <c r="M15" i="39"/>
  <c r="U15" i="39" s="1"/>
  <c r="M14" i="39"/>
  <c r="U14" i="39" s="1"/>
  <c r="M13" i="39"/>
  <c r="U13" i="39" s="1"/>
  <c r="M12" i="39"/>
  <c r="U12" i="39" s="1"/>
  <c r="M11" i="39"/>
  <c r="U11" i="39" s="1"/>
  <c r="M10" i="39"/>
  <c r="U10" i="39" s="1"/>
  <c r="M9" i="39"/>
  <c r="U9" i="39" s="1"/>
  <c r="M8" i="39"/>
  <c r="U8" i="39" s="1"/>
  <c r="M7" i="39"/>
  <c r="U7" i="39" s="1"/>
  <c r="M6" i="39"/>
  <c r="U6" i="39" s="1"/>
  <c r="M5" i="39"/>
  <c r="U5" i="39" s="1"/>
  <c r="X5" i="39" s="1"/>
  <c r="M23" i="38"/>
  <c r="U23" i="38" s="1"/>
  <c r="M22" i="38"/>
  <c r="U22" i="38" s="1"/>
  <c r="M21" i="38"/>
  <c r="U21" i="38" s="1"/>
  <c r="M20" i="38"/>
  <c r="U20" i="38" s="1"/>
  <c r="M19" i="38"/>
  <c r="U19" i="38" s="1"/>
  <c r="M18" i="38"/>
  <c r="U18" i="38" s="1"/>
  <c r="M17" i="38"/>
  <c r="U17" i="38" s="1"/>
  <c r="M16" i="38"/>
  <c r="U16" i="38" s="1"/>
  <c r="M15" i="38"/>
  <c r="U15" i="38" s="1"/>
  <c r="M14" i="38"/>
  <c r="U14" i="38" s="1"/>
  <c r="M13" i="38"/>
  <c r="U13" i="38" s="1"/>
  <c r="M12" i="38"/>
  <c r="U12" i="38" s="1"/>
  <c r="M11" i="38"/>
  <c r="U11" i="38" s="1"/>
  <c r="M10" i="38"/>
  <c r="U10" i="38" s="1"/>
  <c r="M9" i="38"/>
  <c r="U9" i="38" s="1"/>
  <c r="M8" i="38"/>
  <c r="U8" i="38" s="1"/>
  <c r="M7" i="38"/>
  <c r="U7" i="38" s="1"/>
  <c r="M6" i="38"/>
  <c r="U6" i="38" s="1"/>
  <c r="M5" i="38"/>
  <c r="U5" i="38" s="1"/>
  <c r="X5" i="38" s="1"/>
  <c r="H23" i="38"/>
  <c r="I23" i="38" s="1"/>
  <c r="J23" i="38" s="1"/>
  <c r="H22" i="38"/>
  <c r="I22" i="38" s="1"/>
  <c r="J22" i="38" s="1"/>
  <c r="H21" i="38"/>
  <c r="I21" i="38" s="1"/>
  <c r="J21" i="38" s="1"/>
  <c r="H20" i="38"/>
  <c r="I20" i="38" s="1"/>
  <c r="J20" i="38" s="1"/>
  <c r="H19" i="38"/>
  <c r="I19" i="38" s="1"/>
  <c r="J19" i="38" s="1"/>
  <c r="H18" i="38"/>
  <c r="I18" i="38" s="1"/>
  <c r="J18" i="38" s="1"/>
  <c r="H17" i="38"/>
  <c r="I17" i="38" s="1"/>
  <c r="J17" i="38" s="1"/>
  <c r="H16" i="38"/>
  <c r="I16" i="38" s="1"/>
  <c r="J16" i="38" s="1"/>
  <c r="H15" i="38"/>
  <c r="I15" i="38" s="1"/>
  <c r="J15" i="38" s="1"/>
  <c r="H14" i="38"/>
  <c r="I14" i="38" s="1"/>
  <c r="J14" i="38" s="1"/>
  <c r="H13" i="38"/>
  <c r="I13" i="38" s="1"/>
  <c r="J13" i="38" s="1"/>
  <c r="H12" i="38"/>
  <c r="I12" i="38" s="1"/>
  <c r="J12" i="38" s="1"/>
  <c r="H11" i="38"/>
  <c r="I11" i="38" s="1"/>
  <c r="J11" i="38" s="1"/>
  <c r="H10" i="38"/>
  <c r="I10" i="38" s="1"/>
  <c r="J10" i="38" s="1"/>
  <c r="H9" i="38"/>
  <c r="I9" i="38" s="1"/>
  <c r="J9" i="38" s="1"/>
  <c r="H8" i="38"/>
  <c r="I8" i="38" s="1"/>
  <c r="J8" i="38" s="1"/>
  <c r="H7" i="38"/>
  <c r="I7" i="38" s="1"/>
  <c r="J7" i="38" s="1"/>
  <c r="H6" i="38"/>
  <c r="I6" i="38" s="1"/>
  <c r="J6" i="38" s="1"/>
  <c r="H5" i="38"/>
  <c r="I5" i="38" s="1"/>
  <c r="J5" i="38" s="1"/>
  <c r="K5" i="38" s="1"/>
  <c r="M23" i="37"/>
  <c r="U23" i="37" s="1"/>
  <c r="M22" i="37"/>
  <c r="U22" i="37" s="1"/>
  <c r="M21" i="37"/>
  <c r="U21" i="37" s="1"/>
  <c r="M20" i="37"/>
  <c r="U20" i="37" s="1"/>
  <c r="M19" i="37"/>
  <c r="U19" i="37" s="1"/>
  <c r="M18" i="37"/>
  <c r="U18" i="37" s="1"/>
  <c r="M17" i="37"/>
  <c r="U17" i="37" s="1"/>
  <c r="M16" i="37"/>
  <c r="U16" i="37" s="1"/>
  <c r="M15" i="37"/>
  <c r="U15" i="37" s="1"/>
  <c r="M14" i="37"/>
  <c r="U14" i="37" s="1"/>
  <c r="M13" i="37"/>
  <c r="U13" i="37" s="1"/>
  <c r="M12" i="37"/>
  <c r="U12" i="37" s="1"/>
  <c r="M11" i="37"/>
  <c r="U11" i="37" s="1"/>
  <c r="M10" i="37"/>
  <c r="U10" i="37" s="1"/>
  <c r="M9" i="37"/>
  <c r="U9" i="37" s="1"/>
  <c r="M8" i="37"/>
  <c r="U8" i="37" s="1"/>
  <c r="M7" i="37"/>
  <c r="U7" i="37" s="1"/>
  <c r="M6" i="37"/>
  <c r="U6" i="37" s="1"/>
  <c r="M5" i="37"/>
  <c r="U5" i="37" s="1"/>
  <c r="X5" i="37" s="1"/>
  <c r="H23" i="37"/>
  <c r="I23" i="37" s="1"/>
  <c r="J23" i="37" s="1"/>
  <c r="H22" i="37"/>
  <c r="I22" i="37" s="1"/>
  <c r="J22" i="37" s="1"/>
  <c r="H21" i="37"/>
  <c r="I21" i="37" s="1"/>
  <c r="J21" i="37" s="1"/>
  <c r="H20" i="37"/>
  <c r="I20" i="37" s="1"/>
  <c r="J20" i="37" s="1"/>
  <c r="H19" i="37"/>
  <c r="I19" i="37" s="1"/>
  <c r="J19" i="37" s="1"/>
  <c r="H18" i="37"/>
  <c r="I18" i="37" s="1"/>
  <c r="J18" i="37" s="1"/>
  <c r="H17" i="37"/>
  <c r="I17" i="37" s="1"/>
  <c r="J17" i="37" s="1"/>
  <c r="H16" i="37"/>
  <c r="I16" i="37" s="1"/>
  <c r="J16" i="37" s="1"/>
  <c r="H15" i="37"/>
  <c r="I15" i="37" s="1"/>
  <c r="J15" i="37" s="1"/>
  <c r="H14" i="37"/>
  <c r="I14" i="37" s="1"/>
  <c r="J14" i="37" s="1"/>
  <c r="H13" i="37"/>
  <c r="I13" i="37" s="1"/>
  <c r="J13" i="37" s="1"/>
  <c r="H12" i="37"/>
  <c r="I12" i="37" s="1"/>
  <c r="J12" i="37" s="1"/>
  <c r="H11" i="37"/>
  <c r="I11" i="37" s="1"/>
  <c r="J11" i="37" s="1"/>
  <c r="H10" i="37"/>
  <c r="I10" i="37" s="1"/>
  <c r="J10" i="37" s="1"/>
  <c r="H9" i="37"/>
  <c r="I9" i="37" s="1"/>
  <c r="J9" i="37" s="1"/>
  <c r="H8" i="37"/>
  <c r="I8" i="37" s="1"/>
  <c r="J8" i="37" s="1"/>
  <c r="H7" i="37"/>
  <c r="I7" i="37" s="1"/>
  <c r="J7" i="37" s="1"/>
  <c r="H6" i="37"/>
  <c r="I6" i="37" s="1"/>
  <c r="J6" i="37" s="1"/>
  <c r="H5" i="37"/>
  <c r="I5" i="37" s="1"/>
  <c r="J5" i="37" s="1"/>
  <c r="K5" i="37" s="1"/>
  <c r="M23" i="36"/>
  <c r="U23" i="36" s="1"/>
  <c r="M22" i="36"/>
  <c r="U22" i="36" s="1"/>
  <c r="M21" i="36"/>
  <c r="U21" i="36" s="1"/>
  <c r="M20" i="36"/>
  <c r="U20" i="36" s="1"/>
  <c r="M19" i="36"/>
  <c r="U19" i="36" s="1"/>
  <c r="M18" i="36"/>
  <c r="U18" i="36" s="1"/>
  <c r="M17" i="36"/>
  <c r="U17" i="36" s="1"/>
  <c r="M16" i="36"/>
  <c r="U16" i="36" s="1"/>
  <c r="M15" i="36"/>
  <c r="U15" i="36" s="1"/>
  <c r="M14" i="36"/>
  <c r="U14" i="36" s="1"/>
  <c r="M13" i="36"/>
  <c r="U13" i="36" s="1"/>
  <c r="M12" i="36"/>
  <c r="U12" i="36" s="1"/>
  <c r="M11" i="36"/>
  <c r="U11" i="36" s="1"/>
  <c r="M10" i="36"/>
  <c r="U10" i="36" s="1"/>
  <c r="M9" i="36"/>
  <c r="U9" i="36" s="1"/>
  <c r="M8" i="36"/>
  <c r="U8" i="36" s="1"/>
  <c r="M7" i="36"/>
  <c r="U7" i="36" s="1"/>
  <c r="M6" i="36"/>
  <c r="U6" i="36" s="1"/>
  <c r="M5" i="36"/>
  <c r="U5" i="36" s="1"/>
  <c r="X5" i="36" s="1"/>
  <c r="M23" i="34"/>
  <c r="U23" i="34" s="1"/>
  <c r="M22" i="34"/>
  <c r="U22" i="34" s="1"/>
  <c r="M21" i="34"/>
  <c r="U21" i="34" s="1"/>
  <c r="M20" i="34"/>
  <c r="U20" i="34" s="1"/>
  <c r="M19" i="34"/>
  <c r="U19" i="34" s="1"/>
  <c r="M18" i="34"/>
  <c r="U18" i="34" s="1"/>
  <c r="M17" i="34"/>
  <c r="U17" i="34" s="1"/>
  <c r="M16" i="34"/>
  <c r="U16" i="34" s="1"/>
  <c r="M15" i="34"/>
  <c r="U15" i="34" s="1"/>
  <c r="M14" i="34"/>
  <c r="U14" i="34" s="1"/>
  <c r="M13" i="34"/>
  <c r="U13" i="34" s="1"/>
  <c r="M12" i="34"/>
  <c r="U12" i="34" s="1"/>
  <c r="M11" i="34"/>
  <c r="U11" i="34" s="1"/>
  <c r="M10" i="34"/>
  <c r="U10" i="34" s="1"/>
  <c r="M9" i="34"/>
  <c r="U9" i="34" s="1"/>
  <c r="M8" i="34"/>
  <c r="U8" i="34" s="1"/>
  <c r="M7" i="34"/>
  <c r="U7" i="34" s="1"/>
  <c r="M6" i="34"/>
  <c r="U6" i="34" s="1"/>
  <c r="M5" i="34"/>
  <c r="U5" i="34" s="1"/>
  <c r="X5" i="34" s="1"/>
  <c r="M23" i="33"/>
  <c r="U23" i="33" s="1"/>
  <c r="M22" i="33"/>
  <c r="U22" i="33" s="1"/>
  <c r="M21" i="33"/>
  <c r="U21" i="33" s="1"/>
  <c r="M20" i="33"/>
  <c r="U20" i="33" s="1"/>
  <c r="M19" i="33"/>
  <c r="U19" i="33" s="1"/>
  <c r="M18" i="33"/>
  <c r="U18" i="33" s="1"/>
  <c r="M17" i="33"/>
  <c r="U17" i="33" s="1"/>
  <c r="M16" i="33"/>
  <c r="U16" i="33" s="1"/>
  <c r="M15" i="33"/>
  <c r="U15" i="33" s="1"/>
  <c r="M14" i="33"/>
  <c r="U14" i="33" s="1"/>
  <c r="M13" i="33"/>
  <c r="U13" i="33" s="1"/>
  <c r="M12" i="33"/>
  <c r="U12" i="33" s="1"/>
  <c r="M11" i="33"/>
  <c r="U11" i="33" s="1"/>
  <c r="M10" i="33"/>
  <c r="U10" i="33" s="1"/>
  <c r="M9" i="33"/>
  <c r="U9" i="33" s="1"/>
  <c r="M8" i="33"/>
  <c r="U8" i="33" s="1"/>
  <c r="M7" i="33"/>
  <c r="U7" i="33" s="1"/>
  <c r="M6" i="33"/>
  <c r="U6" i="33" s="1"/>
  <c r="M5" i="33"/>
  <c r="U5" i="33" s="1"/>
  <c r="X5" i="33" s="1"/>
  <c r="H23" i="33"/>
  <c r="I23" i="33" s="1"/>
  <c r="J23" i="33" s="1"/>
  <c r="H22" i="33"/>
  <c r="I22" i="33" s="1"/>
  <c r="J22" i="33" s="1"/>
  <c r="H21" i="33"/>
  <c r="I21" i="33" s="1"/>
  <c r="J21" i="33" s="1"/>
  <c r="H20" i="33"/>
  <c r="I20" i="33" s="1"/>
  <c r="J20" i="33" s="1"/>
  <c r="H19" i="33"/>
  <c r="I19" i="33" s="1"/>
  <c r="J19" i="33" s="1"/>
  <c r="H18" i="33"/>
  <c r="I18" i="33" s="1"/>
  <c r="J18" i="33" s="1"/>
  <c r="H17" i="33"/>
  <c r="I17" i="33" s="1"/>
  <c r="J17" i="33" s="1"/>
  <c r="H16" i="33"/>
  <c r="I16" i="33" s="1"/>
  <c r="J16" i="33" s="1"/>
  <c r="H15" i="33"/>
  <c r="I15" i="33" s="1"/>
  <c r="J15" i="33" s="1"/>
  <c r="H14" i="33"/>
  <c r="I14" i="33" s="1"/>
  <c r="J14" i="33" s="1"/>
  <c r="H13" i="33"/>
  <c r="I13" i="33" s="1"/>
  <c r="J13" i="33" s="1"/>
  <c r="H12" i="33"/>
  <c r="I12" i="33" s="1"/>
  <c r="J12" i="33" s="1"/>
  <c r="H11" i="33"/>
  <c r="I11" i="33" s="1"/>
  <c r="J11" i="33" s="1"/>
  <c r="H10" i="33"/>
  <c r="I10" i="33" s="1"/>
  <c r="J10" i="33" s="1"/>
  <c r="H9" i="33"/>
  <c r="I9" i="33" s="1"/>
  <c r="J9" i="33" s="1"/>
  <c r="H8" i="33"/>
  <c r="I8" i="33" s="1"/>
  <c r="J8" i="33" s="1"/>
  <c r="H7" i="33"/>
  <c r="I7" i="33" s="1"/>
  <c r="J7" i="33" s="1"/>
  <c r="H6" i="33"/>
  <c r="I6" i="33" s="1"/>
  <c r="J6" i="33" s="1"/>
  <c r="H5" i="33"/>
  <c r="I5" i="33" s="1"/>
  <c r="J5" i="33" s="1"/>
  <c r="K5" i="33" s="1"/>
  <c r="M23" i="31"/>
  <c r="U23" i="31" s="1"/>
  <c r="M22" i="31"/>
  <c r="U22" i="31" s="1"/>
  <c r="M21" i="31"/>
  <c r="U21" i="31" s="1"/>
  <c r="M20" i="31"/>
  <c r="U20" i="31" s="1"/>
  <c r="M19" i="31"/>
  <c r="U19" i="31" s="1"/>
  <c r="M18" i="31"/>
  <c r="U18" i="31" s="1"/>
  <c r="M17" i="31"/>
  <c r="U17" i="31" s="1"/>
  <c r="M16" i="31"/>
  <c r="U16" i="31" s="1"/>
  <c r="M15" i="31"/>
  <c r="U15" i="31" s="1"/>
  <c r="M14" i="31"/>
  <c r="U14" i="31" s="1"/>
  <c r="M13" i="31"/>
  <c r="U13" i="31" s="1"/>
  <c r="M12" i="31"/>
  <c r="U12" i="31" s="1"/>
  <c r="M11" i="31"/>
  <c r="U11" i="31" s="1"/>
  <c r="M10" i="31"/>
  <c r="U10" i="31" s="1"/>
  <c r="M9" i="31"/>
  <c r="U9" i="31" s="1"/>
  <c r="M8" i="31"/>
  <c r="U8" i="31" s="1"/>
  <c r="M7" i="31"/>
  <c r="U7" i="31" s="1"/>
  <c r="M6" i="31"/>
  <c r="U6" i="31" s="1"/>
  <c r="M5" i="31"/>
  <c r="U5" i="31" s="1"/>
  <c r="X5" i="31" s="1"/>
  <c r="H23" i="31"/>
  <c r="I23" i="31" s="1"/>
  <c r="J23" i="31" s="1"/>
  <c r="H22" i="31"/>
  <c r="I22" i="31" s="1"/>
  <c r="J22" i="31" s="1"/>
  <c r="H21" i="31"/>
  <c r="I21" i="31" s="1"/>
  <c r="J21" i="31" s="1"/>
  <c r="H20" i="31"/>
  <c r="I20" i="31" s="1"/>
  <c r="J20" i="31" s="1"/>
  <c r="H19" i="31"/>
  <c r="I19" i="31" s="1"/>
  <c r="J19" i="31" s="1"/>
  <c r="H18" i="31"/>
  <c r="I18" i="31" s="1"/>
  <c r="J18" i="31" s="1"/>
  <c r="H17" i="31"/>
  <c r="I17" i="31" s="1"/>
  <c r="J17" i="31" s="1"/>
  <c r="H16" i="31"/>
  <c r="I16" i="31" s="1"/>
  <c r="J16" i="31" s="1"/>
  <c r="H15" i="31"/>
  <c r="I15" i="31" s="1"/>
  <c r="J15" i="31" s="1"/>
  <c r="H14" i="31"/>
  <c r="I14" i="31" s="1"/>
  <c r="J14" i="31" s="1"/>
  <c r="H13" i="31"/>
  <c r="I13" i="31" s="1"/>
  <c r="J13" i="31" s="1"/>
  <c r="H12" i="31"/>
  <c r="I12" i="31" s="1"/>
  <c r="J12" i="31" s="1"/>
  <c r="H11" i="31"/>
  <c r="I11" i="31" s="1"/>
  <c r="J11" i="31" s="1"/>
  <c r="H10" i="31"/>
  <c r="I10" i="31" s="1"/>
  <c r="J10" i="31" s="1"/>
  <c r="H9" i="31"/>
  <c r="I9" i="31" s="1"/>
  <c r="J9" i="31" s="1"/>
  <c r="H8" i="31"/>
  <c r="I8" i="31" s="1"/>
  <c r="J8" i="31" s="1"/>
  <c r="H7" i="31"/>
  <c r="I7" i="31" s="1"/>
  <c r="J7" i="31" s="1"/>
  <c r="H6" i="31"/>
  <c r="I6" i="31" s="1"/>
  <c r="J6" i="31" s="1"/>
  <c r="H5" i="31"/>
  <c r="I5" i="31" s="1"/>
  <c r="J5" i="31" s="1"/>
  <c r="K5" i="31" s="1"/>
  <c r="M23" i="30"/>
  <c r="U23" i="30" s="1"/>
  <c r="M22" i="30"/>
  <c r="U22" i="30" s="1"/>
  <c r="M21" i="30"/>
  <c r="U21" i="30" s="1"/>
  <c r="M20" i="30"/>
  <c r="U20" i="30" s="1"/>
  <c r="M19" i="30"/>
  <c r="U19" i="30" s="1"/>
  <c r="M18" i="30"/>
  <c r="U18" i="30" s="1"/>
  <c r="M17" i="30"/>
  <c r="U17" i="30" s="1"/>
  <c r="M16" i="30"/>
  <c r="U16" i="30" s="1"/>
  <c r="M15" i="30"/>
  <c r="U15" i="30" s="1"/>
  <c r="M14" i="30"/>
  <c r="U14" i="30" s="1"/>
  <c r="M13" i="30"/>
  <c r="U13" i="30" s="1"/>
  <c r="M12" i="30"/>
  <c r="U12" i="30" s="1"/>
  <c r="M11" i="30"/>
  <c r="U11" i="30" s="1"/>
  <c r="M10" i="30"/>
  <c r="U10" i="30" s="1"/>
  <c r="M9" i="30"/>
  <c r="U9" i="30" s="1"/>
  <c r="M8" i="30"/>
  <c r="U8" i="30" s="1"/>
  <c r="M7" i="30"/>
  <c r="U7" i="30" s="1"/>
  <c r="M6" i="30"/>
  <c r="U6" i="30" s="1"/>
  <c r="M5" i="30"/>
  <c r="U5" i="30" s="1"/>
  <c r="X5" i="30" s="1"/>
  <c r="M23" i="29"/>
  <c r="U23" i="29" s="1"/>
  <c r="M22" i="29"/>
  <c r="U22" i="29" s="1"/>
  <c r="M21" i="29"/>
  <c r="U21" i="29" s="1"/>
  <c r="M20" i="29"/>
  <c r="U20" i="29" s="1"/>
  <c r="M19" i="29"/>
  <c r="U19" i="29" s="1"/>
  <c r="M18" i="29"/>
  <c r="U18" i="29" s="1"/>
  <c r="M17" i="29"/>
  <c r="U17" i="29" s="1"/>
  <c r="M16" i="29"/>
  <c r="U16" i="29" s="1"/>
  <c r="M15" i="29"/>
  <c r="U15" i="29" s="1"/>
  <c r="M14" i="29"/>
  <c r="U14" i="29" s="1"/>
  <c r="M13" i="29"/>
  <c r="U13" i="29" s="1"/>
  <c r="M12" i="29"/>
  <c r="U12" i="29" s="1"/>
  <c r="M11" i="29"/>
  <c r="U11" i="29" s="1"/>
  <c r="M10" i="29"/>
  <c r="U10" i="29" s="1"/>
  <c r="M9" i="29"/>
  <c r="U9" i="29" s="1"/>
  <c r="M8" i="29"/>
  <c r="U8" i="29" s="1"/>
  <c r="M7" i="29"/>
  <c r="U7" i="29" s="1"/>
  <c r="M6" i="29"/>
  <c r="U6" i="29" s="1"/>
  <c r="M5" i="29"/>
  <c r="U5" i="29" s="1"/>
  <c r="X5" i="29" s="1"/>
  <c r="M23" i="28"/>
  <c r="U23" i="28" s="1"/>
  <c r="M22" i="28"/>
  <c r="U22" i="28" s="1"/>
  <c r="M21" i="28"/>
  <c r="U21" i="28" s="1"/>
  <c r="M20" i="28"/>
  <c r="U20" i="28" s="1"/>
  <c r="M19" i="28"/>
  <c r="U19" i="28" s="1"/>
  <c r="M18" i="28"/>
  <c r="U18" i="28" s="1"/>
  <c r="M17" i="28"/>
  <c r="U17" i="28" s="1"/>
  <c r="M16" i="28"/>
  <c r="U16" i="28" s="1"/>
  <c r="M15" i="28"/>
  <c r="U15" i="28" s="1"/>
  <c r="M14" i="28"/>
  <c r="U14" i="28" s="1"/>
  <c r="M13" i="28"/>
  <c r="U13" i="28" s="1"/>
  <c r="M12" i="28"/>
  <c r="U12" i="28" s="1"/>
  <c r="M11" i="28"/>
  <c r="U11" i="28" s="1"/>
  <c r="M10" i="28"/>
  <c r="U10" i="28" s="1"/>
  <c r="M9" i="28"/>
  <c r="U9" i="28" s="1"/>
  <c r="M8" i="28"/>
  <c r="U8" i="28" s="1"/>
  <c r="M7" i="28"/>
  <c r="U7" i="28" s="1"/>
  <c r="M6" i="28"/>
  <c r="U6" i="28" s="1"/>
  <c r="M5" i="28"/>
  <c r="U5" i="28" s="1"/>
  <c r="X5" i="28" s="1"/>
  <c r="H23" i="28"/>
  <c r="I23" i="28" s="1"/>
  <c r="J23" i="28" s="1"/>
  <c r="H22" i="28"/>
  <c r="I22" i="28" s="1"/>
  <c r="J22" i="28" s="1"/>
  <c r="H21" i="28"/>
  <c r="I21" i="28" s="1"/>
  <c r="J21" i="28" s="1"/>
  <c r="H20" i="28"/>
  <c r="I20" i="28" s="1"/>
  <c r="J20" i="28" s="1"/>
  <c r="H19" i="28"/>
  <c r="I19" i="28" s="1"/>
  <c r="J19" i="28" s="1"/>
  <c r="H18" i="28"/>
  <c r="I18" i="28" s="1"/>
  <c r="J18" i="28" s="1"/>
  <c r="H17" i="28"/>
  <c r="I17" i="28" s="1"/>
  <c r="J17" i="28" s="1"/>
  <c r="H16" i="28"/>
  <c r="I16" i="28" s="1"/>
  <c r="J16" i="28" s="1"/>
  <c r="H15" i="28"/>
  <c r="I15" i="28" s="1"/>
  <c r="J15" i="28" s="1"/>
  <c r="H14" i="28"/>
  <c r="I14" i="28" s="1"/>
  <c r="J14" i="28" s="1"/>
  <c r="H13" i="28"/>
  <c r="I13" i="28" s="1"/>
  <c r="J13" i="28" s="1"/>
  <c r="H12" i="28"/>
  <c r="I12" i="28" s="1"/>
  <c r="J12" i="28" s="1"/>
  <c r="H11" i="28"/>
  <c r="I11" i="28" s="1"/>
  <c r="J11" i="28" s="1"/>
  <c r="H10" i="28"/>
  <c r="I10" i="28" s="1"/>
  <c r="J10" i="28" s="1"/>
  <c r="H9" i="28"/>
  <c r="I9" i="28" s="1"/>
  <c r="J9" i="28" s="1"/>
  <c r="H8" i="28"/>
  <c r="I8" i="28" s="1"/>
  <c r="J8" i="28" s="1"/>
  <c r="H7" i="28"/>
  <c r="I7" i="28" s="1"/>
  <c r="J7" i="28" s="1"/>
  <c r="H6" i="28"/>
  <c r="I6" i="28" s="1"/>
  <c r="J6" i="28" s="1"/>
  <c r="H5" i="28"/>
  <c r="I5" i="28" s="1"/>
  <c r="J5" i="28" s="1"/>
  <c r="K5" i="28" s="1"/>
  <c r="M23" i="27"/>
  <c r="U23" i="27" s="1"/>
  <c r="M22" i="27"/>
  <c r="U22" i="27" s="1"/>
  <c r="M21" i="27"/>
  <c r="U21" i="27" s="1"/>
  <c r="M20" i="27"/>
  <c r="U20" i="27" s="1"/>
  <c r="M19" i="27"/>
  <c r="U19" i="27" s="1"/>
  <c r="M18" i="27"/>
  <c r="U18" i="27" s="1"/>
  <c r="M17" i="27"/>
  <c r="U17" i="27" s="1"/>
  <c r="M16" i="27"/>
  <c r="U16" i="27" s="1"/>
  <c r="M15" i="27"/>
  <c r="U15" i="27" s="1"/>
  <c r="M14" i="27"/>
  <c r="U14" i="27" s="1"/>
  <c r="M13" i="27"/>
  <c r="U13" i="27" s="1"/>
  <c r="M12" i="27"/>
  <c r="U12" i="27" s="1"/>
  <c r="M11" i="27"/>
  <c r="U11" i="27" s="1"/>
  <c r="M10" i="27"/>
  <c r="U10" i="27" s="1"/>
  <c r="M9" i="27"/>
  <c r="U9" i="27" s="1"/>
  <c r="M8" i="27"/>
  <c r="U8" i="27" s="1"/>
  <c r="M7" i="27"/>
  <c r="U7" i="27" s="1"/>
  <c r="M6" i="27"/>
  <c r="U6" i="27" s="1"/>
  <c r="M5" i="27"/>
  <c r="U5" i="27" s="1"/>
  <c r="X5" i="27" s="1"/>
  <c r="H23" i="27"/>
  <c r="I23" i="27" s="1"/>
  <c r="J23" i="27" s="1"/>
  <c r="H22" i="27"/>
  <c r="I22" i="27" s="1"/>
  <c r="J22" i="27" s="1"/>
  <c r="H21" i="27"/>
  <c r="I21" i="27" s="1"/>
  <c r="J21" i="27" s="1"/>
  <c r="H20" i="27"/>
  <c r="I20" i="27" s="1"/>
  <c r="J20" i="27" s="1"/>
  <c r="H19" i="27"/>
  <c r="I19" i="27" s="1"/>
  <c r="J19" i="27" s="1"/>
  <c r="H18" i="27"/>
  <c r="I18" i="27" s="1"/>
  <c r="J18" i="27" s="1"/>
  <c r="H17" i="27"/>
  <c r="I17" i="27" s="1"/>
  <c r="J17" i="27" s="1"/>
  <c r="H16" i="27"/>
  <c r="I16" i="27" s="1"/>
  <c r="J16" i="27" s="1"/>
  <c r="H15" i="27"/>
  <c r="I15" i="27" s="1"/>
  <c r="J15" i="27" s="1"/>
  <c r="H14" i="27"/>
  <c r="I14" i="27" s="1"/>
  <c r="J14" i="27" s="1"/>
  <c r="H13" i="27"/>
  <c r="I13" i="27" s="1"/>
  <c r="J13" i="27" s="1"/>
  <c r="H12" i="27"/>
  <c r="I12" i="27" s="1"/>
  <c r="J12" i="27" s="1"/>
  <c r="H11" i="27"/>
  <c r="I11" i="27" s="1"/>
  <c r="J11" i="27" s="1"/>
  <c r="H10" i="27"/>
  <c r="I10" i="27" s="1"/>
  <c r="J10" i="27" s="1"/>
  <c r="H9" i="27"/>
  <c r="I9" i="27" s="1"/>
  <c r="J9" i="27" s="1"/>
  <c r="H8" i="27"/>
  <c r="I8" i="27" s="1"/>
  <c r="J8" i="27" s="1"/>
  <c r="H7" i="27"/>
  <c r="I7" i="27" s="1"/>
  <c r="J7" i="27" s="1"/>
  <c r="H6" i="27"/>
  <c r="I6" i="27" s="1"/>
  <c r="J6" i="27" s="1"/>
  <c r="H5" i="27"/>
  <c r="I5" i="27" s="1"/>
  <c r="J5" i="27" s="1"/>
  <c r="K5" i="27" s="1"/>
  <c r="M23" i="26"/>
  <c r="U23" i="26" s="1"/>
  <c r="M22" i="26"/>
  <c r="U22" i="26" s="1"/>
  <c r="M21" i="26"/>
  <c r="U21" i="26" s="1"/>
  <c r="M20" i="26"/>
  <c r="U20" i="26" s="1"/>
  <c r="M19" i="26"/>
  <c r="U19" i="26" s="1"/>
  <c r="M18" i="26"/>
  <c r="U18" i="26" s="1"/>
  <c r="M17" i="26"/>
  <c r="U17" i="26" s="1"/>
  <c r="M16" i="26"/>
  <c r="U16" i="26" s="1"/>
  <c r="M15" i="26"/>
  <c r="U15" i="26" s="1"/>
  <c r="M14" i="26"/>
  <c r="U14" i="26" s="1"/>
  <c r="M13" i="26"/>
  <c r="U13" i="26" s="1"/>
  <c r="M12" i="26"/>
  <c r="U12" i="26" s="1"/>
  <c r="M11" i="26"/>
  <c r="U11" i="26" s="1"/>
  <c r="M10" i="26"/>
  <c r="U10" i="26" s="1"/>
  <c r="M9" i="26"/>
  <c r="U9" i="26" s="1"/>
  <c r="M8" i="26"/>
  <c r="U8" i="26" s="1"/>
  <c r="M7" i="26"/>
  <c r="U7" i="26" s="1"/>
  <c r="M6" i="26"/>
  <c r="U6" i="26" s="1"/>
  <c r="M5" i="26"/>
  <c r="U5" i="26" s="1"/>
  <c r="X5" i="26" s="1"/>
  <c r="M23" i="25"/>
  <c r="U23" i="25" s="1"/>
  <c r="M22" i="25"/>
  <c r="U22" i="25" s="1"/>
  <c r="M21" i="25"/>
  <c r="U21" i="25" s="1"/>
  <c r="M20" i="25"/>
  <c r="U20" i="25" s="1"/>
  <c r="M19" i="25"/>
  <c r="U19" i="25" s="1"/>
  <c r="M18" i="25"/>
  <c r="U18" i="25" s="1"/>
  <c r="M17" i="25"/>
  <c r="U17" i="25" s="1"/>
  <c r="M16" i="25"/>
  <c r="U16" i="25" s="1"/>
  <c r="M15" i="25"/>
  <c r="U15" i="25" s="1"/>
  <c r="M14" i="25"/>
  <c r="U14" i="25" s="1"/>
  <c r="M13" i="25"/>
  <c r="U13" i="25" s="1"/>
  <c r="M12" i="25"/>
  <c r="U12" i="25" s="1"/>
  <c r="M11" i="25"/>
  <c r="U11" i="25" s="1"/>
  <c r="M10" i="25"/>
  <c r="U10" i="25" s="1"/>
  <c r="M9" i="25"/>
  <c r="U9" i="25" s="1"/>
  <c r="M8" i="25"/>
  <c r="U8" i="25" s="1"/>
  <c r="M7" i="25"/>
  <c r="U7" i="25" s="1"/>
  <c r="M6" i="25"/>
  <c r="U6" i="25" s="1"/>
  <c r="M5" i="25"/>
  <c r="U5" i="25" s="1"/>
  <c r="X5" i="25" s="1"/>
  <c r="M23" i="24"/>
  <c r="U23" i="24" s="1"/>
  <c r="M22" i="24"/>
  <c r="U22" i="24" s="1"/>
  <c r="M21" i="24"/>
  <c r="U21" i="24" s="1"/>
  <c r="M20" i="24"/>
  <c r="U20" i="24" s="1"/>
  <c r="M19" i="24"/>
  <c r="U19" i="24" s="1"/>
  <c r="M18" i="24"/>
  <c r="U18" i="24" s="1"/>
  <c r="M17" i="24"/>
  <c r="U17" i="24" s="1"/>
  <c r="M16" i="24"/>
  <c r="U16" i="24" s="1"/>
  <c r="M15" i="24"/>
  <c r="U15" i="24" s="1"/>
  <c r="M14" i="24"/>
  <c r="U14" i="24" s="1"/>
  <c r="M13" i="24"/>
  <c r="U13" i="24" s="1"/>
  <c r="M12" i="24"/>
  <c r="U12" i="24" s="1"/>
  <c r="M11" i="24"/>
  <c r="U11" i="24" s="1"/>
  <c r="M10" i="24"/>
  <c r="U10" i="24" s="1"/>
  <c r="M9" i="24"/>
  <c r="U9" i="24" s="1"/>
  <c r="M8" i="24"/>
  <c r="U8" i="24" s="1"/>
  <c r="M7" i="24"/>
  <c r="U7" i="24" s="1"/>
  <c r="M6" i="24"/>
  <c r="U6" i="24" s="1"/>
  <c r="M5" i="24"/>
  <c r="U5" i="24" s="1"/>
  <c r="X5" i="24" s="1"/>
  <c r="H23" i="24"/>
  <c r="I23" i="24" s="1"/>
  <c r="J23" i="24" s="1"/>
  <c r="H22" i="24"/>
  <c r="I22" i="24" s="1"/>
  <c r="J22" i="24" s="1"/>
  <c r="H21" i="24"/>
  <c r="I21" i="24" s="1"/>
  <c r="J21" i="24" s="1"/>
  <c r="H20" i="24"/>
  <c r="I20" i="24" s="1"/>
  <c r="J20" i="24" s="1"/>
  <c r="H19" i="24"/>
  <c r="I19" i="24" s="1"/>
  <c r="J19" i="24" s="1"/>
  <c r="H18" i="24"/>
  <c r="I18" i="24" s="1"/>
  <c r="J18" i="24" s="1"/>
  <c r="H17" i="24"/>
  <c r="I17" i="24" s="1"/>
  <c r="J17" i="24" s="1"/>
  <c r="H16" i="24"/>
  <c r="I16" i="24" s="1"/>
  <c r="J16" i="24" s="1"/>
  <c r="H15" i="24"/>
  <c r="I15" i="24" s="1"/>
  <c r="J15" i="24" s="1"/>
  <c r="H14" i="24"/>
  <c r="I14" i="24" s="1"/>
  <c r="J14" i="24" s="1"/>
  <c r="H13" i="24"/>
  <c r="I13" i="24" s="1"/>
  <c r="J13" i="24" s="1"/>
  <c r="H12" i="24"/>
  <c r="I12" i="24" s="1"/>
  <c r="J12" i="24" s="1"/>
  <c r="H11" i="24"/>
  <c r="I11" i="24" s="1"/>
  <c r="J11" i="24" s="1"/>
  <c r="H10" i="24"/>
  <c r="I10" i="24" s="1"/>
  <c r="J10" i="24" s="1"/>
  <c r="H9" i="24"/>
  <c r="I9" i="24" s="1"/>
  <c r="J9" i="24" s="1"/>
  <c r="H8" i="24"/>
  <c r="I8" i="24" s="1"/>
  <c r="J8" i="24" s="1"/>
  <c r="H7" i="24"/>
  <c r="I7" i="24" s="1"/>
  <c r="J7" i="24" s="1"/>
  <c r="H6" i="24"/>
  <c r="I6" i="24" s="1"/>
  <c r="J6" i="24" s="1"/>
  <c r="H5" i="24"/>
  <c r="I5" i="24" s="1"/>
  <c r="J5" i="24" s="1"/>
  <c r="K5" i="24" s="1"/>
  <c r="M23" i="23"/>
  <c r="U23" i="23" s="1"/>
  <c r="M22" i="23"/>
  <c r="U22" i="23" s="1"/>
  <c r="M21" i="23"/>
  <c r="U21" i="23" s="1"/>
  <c r="M20" i="23"/>
  <c r="U20" i="23" s="1"/>
  <c r="M19" i="23"/>
  <c r="U19" i="23" s="1"/>
  <c r="M18" i="23"/>
  <c r="U18" i="23" s="1"/>
  <c r="M17" i="23"/>
  <c r="U17" i="23" s="1"/>
  <c r="M16" i="23"/>
  <c r="U16" i="23" s="1"/>
  <c r="M15" i="23"/>
  <c r="U15" i="23" s="1"/>
  <c r="M14" i="23"/>
  <c r="U14" i="23" s="1"/>
  <c r="M13" i="23"/>
  <c r="U13" i="23" s="1"/>
  <c r="M12" i="23"/>
  <c r="U12" i="23" s="1"/>
  <c r="M11" i="23"/>
  <c r="U11" i="23" s="1"/>
  <c r="M10" i="23"/>
  <c r="U10" i="23" s="1"/>
  <c r="M9" i="23"/>
  <c r="U9" i="23" s="1"/>
  <c r="M8" i="23"/>
  <c r="U8" i="23" s="1"/>
  <c r="M7" i="23"/>
  <c r="U7" i="23" s="1"/>
  <c r="M6" i="23"/>
  <c r="U6" i="23" s="1"/>
  <c r="M5" i="23"/>
  <c r="U5" i="23" s="1"/>
  <c r="X5" i="23" s="1"/>
  <c r="H23" i="23"/>
  <c r="I23" i="23" s="1"/>
  <c r="J23" i="23" s="1"/>
  <c r="H22" i="23"/>
  <c r="I22" i="23" s="1"/>
  <c r="J22" i="23" s="1"/>
  <c r="H21" i="23"/>
  <c r="I21" i="23" s="1"/>
  <c r="J21" i="23" s="1"/>
  <c r="H20" i="23"/>
  <c r="I20" i="23" s="1"/>
  <c r="J20" i="23" s="1"/>
  <c r="H19" i="23"/>
  <c r="I19" i="23" s="1"/>
  <c r="J19" i="23" s="1"/>
  <c r="H18" i="23"/>
  <c r="I18" i="23" s="1"/>
  <c r="J18" i="23" s="1"/>
  <c r="H17" i="23"/>
  <c r="I17" i="23" s="1"/>
  <c r="J17" i="23" s="1"/>
  <c r="H16" i="23"/>
  <c r="I16" i="23" s="1"/>
  <c r="J16" i="23" s="1"/>
  <c r="H15" i="23"/>
  <c r="I15" i="23" s="1"/>
  <c r="J15" i="23" s="1"/>
  <c r="H14" i="23"/>
  <c r="I14" i="23" s="1"/>
  <c r="J14" i="23" s="1"/>
  <c r="H13" i="23"/>
  <c r="I13" i="23" s="1"/>
  <c r="J13" i="23" s="1"/>
  <c r="H12" i="23"/>
  <c r="I12" i="23" s="1"/>
  <c r="J12" i="23" s="1"/>
  <c r="H11" i="23"/>
  <c r="I11" i="23" s="1"/>
  <c r="J11" i="23" s="1"/>
  <c r="H10" i="23"/>
  <c r="I10" i="23" s="1"/>
  <c r="J10" i="23" s="1"/>
  <c r="H9" i="23"/>
  <c r="I9" i="23" s="1"/>
  <c r="J9" i="23" s="1"/>
  <c r="H8" i="23"/>
  <c r="I8" i="23" s="1"/>
  <c r="J8" i="23" s="1"/>
  <c r="H7" i="23"/>
  <c r="I7" i="23" s="1"/>
  <c r="J7" i="23" s="1"/>
  <c r="H6" i="23"/>
  <c r="I6" i="23" s="1"/>
  <c r="J6" i="23" s="1"/>
  <c r="H5" i="23"/>
  <c r="I5" i="23" s="1"/>
  <c r="J5" i="23" s="1"/>
  <c r="K5" i="23" s="1"/>
  <c r="M23" i="22"/>
  <c r="U23" i="22" s="1"/>
  <c r="M22" i="22"/>
  <c r="U22" i="22" s="1"/>
  <c r="M21" i="22"/>
  <c r="U21" i="22" s="1"/>
  <c r="M20" i="22"/>
  <c r="U20" i="22" s="1"/>
  <c r="M19" i="22"/>
  <c r="U19" i="22" s="1"/>
  <c r="M18" i="22"/>
  <c r="U18" i="22" s="1"/>
  <c r="M17" i="22"/>
  <c r="U17" i="22" s="1"/>
  <c r="M16" i="22"/>
  <c r="U16" i="22" s="1"/>
  <c r="M15" i="22"/>
  <c r="U15" i="22" s="1"/>
  <c r="M14" i="22"/>
  <c r="U14" i="22" s="1"/>
  <c r="M13" i="22"/>
  <c r="U13" i="22" s="1"/>
  <c r="M12" i="22"/>
  <c r="U12" i="22" s="1"/>
  <c r="M11" i="22"/>
  <c r="U11" i="22" s="1"/>
  <c r="M10" i="22"/>
  <c r="U10" i="22" s="1"/>
  <c r="M9" i="22"/>
  <c r="U9" i="22" s="1"/>
  <c r="M8" i="22"/>
  <c r="U8" i="22" s="1"/>
  <c r="M7" i="22"/>
  <c r="U7" i="22" s="1"/>
  <c r="M6" i="22"/>
  <c r="U6" i="22" s="1"/>
  <c r="M5" i="22"/>
  <c r="U5" i="22" s="1"/>
  <c r="X5" i="22" s="1"/>
  <c r="M23" i="21"/>
  <c r="U23" i="21" s="1"/>
  <c r="M22" i="21"/>
  <c r="U22" i="21" s="1"/>
  <c r="M21" i="21"/>
  <c r="U21" i="21" s="1"/>
  <c r="M20" i="21"/>
  <c r="U20" i="21" s="1"/>
  <c r="M19" i="21"/>
  <c r="U19" i="21" s="1"/>
  <c r="M18" i="21"/>
  <c r="U18" i="21" s="1"/>
  <c r="M17" i="21"/>
  <c r="U17" i="21" s="1"/>
  <c r="M16" i="21"/>
  <c r="U16" i="21" s="1"/>
  <c r="M15" i="21"/>
  <c r="U15" i="21" s="1"/>
  <c r="M14" i="21"/>
  <c r="U14" i="21" s="1"/>
  <c r="M13" i="21"/>
  <c r="U13" i="21" s="1"/>
  <c r="M12" i="21"/>
  <c r="U12" i="21" s="1"/>
  <c r="M11" i="21"/>
  <c r="U11" i="21" s="1"/>
  <c r="M10" i="21"/>
  <c r="U10" i="21" s="1"/>
  <c r="M9" i="21"/>
  <c r="U9" i="21" s="1"/>
  <c r="M8" i="21"/>
  <c r="U8" i="21" s="1"/>
  <c r="M7" i="21"/>
  <c r="U7" i="21" s="1"/>
  <c r="M6" i="21"/>
  <c r="U6" i="21" s="1"/>
  <c r="M5" i="21"/>
  <c r="U5" i="21" s="1"/>
  <c r="X5" i="21" s="1"/>
  <c r="M23" i="19"/>
  <c r="U23" i="19" s="1"/>
  <c r="M22" i="19"/>
  <c r="U22" i="19" s="1"/>
  <c r="M21" i="19"/>
  <c r="U21" i="19" s="1"/>
  <c r="M20" i="19"/>
  <c r="U20" i="19" s="1"/>
  <c r="M19" i="19"/>
  <c r="U19" i="19" s="1"/>
  <c r="M18" i="19"/>
  <c r="U18" i="19" s="1"/>
  <c r="M17" i="19"/>
  <c r="U17" i="19" s="1"/>
  <c r="M16" i="19"/>
  <c r="U16" i="19" s="1"/>
  <c r="M15" i="19"/>
  <c r="U15" i="19" s="1"/>
  <c r="M14" i="19"/>
  <c r="U14" i="19" s="1"/>
  <c r="M13" i="19"/>
  <c r="U13" i="19" s="1"/>
  <c r="M12" i="19"/>
  <c r="U12" i="19" s="1"/>
  <c r="M11" i="19"/>
  <c r="U11" i="19" s="1"/>
  <c r="M10" i="19"/>
  <c r="U10" i="19" s="1"/>
  <c r="M9" i="19"/>
  <c r="U9" i="19" s="1"/>
  <c r="M8" i="19"/>
  <c r="U8" i="19" s="1"/>
  <c r="M7" i="19"/>
  <c r="U7" i="19" s="1"/>
  <c r="M6" i="19"/>
  <c r="U6" i="19" s="1"/>
  <c r="M5" i="19"/>
  <c r="U5" i="19" s="1"/>
  <c r="X5" i="19" s="1"/>
  <c r="H23" i="19"/>
  <c r="I23" i="19" s="1"/>
  <c r="J23" i="19" s="1"/>
  <c r="H22" i="19"/>
  <c r="I22" i="19" s="1"/>
  <c r="J22" i="19" s="1"/>
  <c r="H21" i="19"/>
  <c r="I21" i="19" s="1"/>
  <c r="J21" i="19" s="1"/>
  <c r="H20" i="19"/>
  <c r="I20" i="19" s="1"/>
  <c r="J20" i="19" s="1"/>
  <c r="H19" i="19"/>
  <c r="I19" i="19" s="1"/>
  <c r="J19" i="19" s="1"/>
  <c r="H18" i="19"/>
  <c r="I18" i="19" s="1"/>
  <c r="J18" i="19" s="1"/>
  <c r="H17" i="19"/>
  <c r="I17" i="19" s="1"/>
  <c r="J17" i="19" s="1"/>
  <c r="H16" i="19"/>
  <c r="I16" i="19" s="1"/>
  <c r="J16" i="19" s="1"/>
  <c r="H15" i="19"/>
  <c r="I15" i="19" s="1"/>
  <c r="J15" i="19" s="1"/>
  <c r="H14" i="19"/>
  <c r="I14" i="19" s="1"/>
  <c r="J14" i="19" s="1"/>
  <c r="H13" i="19"/>
  <c r="I13" i="19" s="1"/>
  <c r="J13" i="19" s="1"/>
  <c r="H12" i="19"/>
  <c r="I12" i="19" s="1"/>
  <c r="J12" i="19" s="1"/>
  <c r="H11" i="19"/>
  <c r="I11" i="19" s="1"/>
  <c r="J11" i="19" s="1"/>
  <c r="H10" i="19"/>
  <c r="I10" i="19" s="1"/>
  <c r="J10" i="19" s="1"/>
  <c r="H9" i="19"/>
  <c r="I9" i="19" s="1"/>
  <c r="J9" i="19" s="1"/>
  <c r="H8" i="19"/>
  <c r="I8" i="19" s="1"/>
  <c r="J8" i="19" s="1"/>
  <c r="H7" i="19"/>
  <c r="I7" i="19" s="1"/>
  <c r="J7" i="19" s="1"/>
  <c r="H6" i="19"/>
  <c r="I6" i="19" s="1"/>
  <c r="J6" i="19" s="1"/>
  <c r="H5" i="19"/>
  <c r="I5" i="19" s="1"/>
  <c r="J5" i="19" s="1"/>
  <c r="K5" i="19" s="1"/>
  <c r="M23" i="17"/>
  <c r="U23" i="17" s="1"/>
  <c r="M22" i="17"/>
  <c r="U22" i="17" s="1"/>
  <c r="M21" i="17"/>
  <c r="U21" i="17" s="1"/>
  <c r="M20" i="17"/>
  <c r="U20" i="17" s="1"/>
  <c r="M19" i="17"/>
  <c r="U19" i="17" s="1"/>
  <c r="M18" i="17"/>
  <c r="U18" i="17" s="1"/>
  <c r="M17" i="17"/>
  <c r="U17" i="17" s="1"/>
  <c r="M16" i="17"/>
  <c r="U16" i="17" s="1"/>
  <c r="M15" i="17"/>
  <c r="U15" i="17" s="1"/>
  <c r="M14" i="17"/>
  <c r="U14" i="17" s="1"/>
  <c r="M13" i="17"/>
  <c r="U13" i="17" s="1"/>
  <c r="M12" i="17"/>
  <c r="U12" i="17" s="1"/>
  <c r="M11" i="17"/>
  <c r="U11" i="17" s="1"/>
  <c r="M10" i="17"/>
  <c r="U10" i="17" s="1"/>
  <c r="M9" i="17"/>
  <c r="U9" i="17" s="1"/>
  <c r="M8" i="17"/>
  <c r="U8" i="17" s="1"/>
  <c r="M7" i="17"/>
  <c r="U7" i="17" s="1"/>
  <c r="M6" i="17"/>
  <c r="U6" i="17" s="1"/>
  <c r="M5" i="17"/>
  <c r="U5" i="17" s="1"/>
  <c r="X5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11" i="17"/>
  <c r="I11" i="17" s="1"/>
  <c r="J11" i="17" s="1"/>
  <c r="H10" i="17"/>
  <c r="I10" i="17" s="1"/>
  <c r="J10" i="17" s="1"/>
  <c r="H9" i="17"/>
  <c r="I9" i="17" s="1"/>
  <c r="J9" i="17" s="1"/>
  <c r="H8" i="17"/>
  <c r="I8" i="17" s="1"/>
  <c r="J8" i="17" s="1"/>
  <c r="H7" i="17"/>
  <c r="I7" i="17" s="1"/>
  <c r="J7" i="17" s="1"/>
  <c r="H6" i="17"/>
  <c r="I6" i="17" s="1"/>
  <c r="J6" i="17" s="1"/>
  <c r="H5" i="17"/>
  <c r="I5" i="17" s="1"/>
  <c r="J5" i="17" s="1"/>
  <c r="K5" i="17" s="1"/>
  <c r="M23" i="14"/>
  <c r="U23" i="14" s="1"/>
  <c r="M22" i="14"/>
  <c r="U22" i="14" s="1"/>
  <c r="M21" i="14"/>
  <c r="U21" i="14" s="1"/>
  <c r="M20" i="14"/>
  <c r="U20" i="14" s="1"/>
  <c r="M19" i="14"/>
  <c r="U19" i="14" s="1"/>
  <c r="M18" i="14"/>
  <c r="U18" i="14" s="1"/>
  <c r="M17" i="14"/>
  <c r="U17" i="14" s="1"/>
  <c r="M16" i="14"/>
  <c r="U16" i="14" s="1"/>
  <c r="M15" i="14"/>
  <c r="U15" i="14" s="1"/>
  <c r="M14" i="14"/>
  <c r="U14" i="14" s="1"/>
  <c r="M13" i="14"/>
  <c r="U13" i="14" s="1"/>
  <c r="M12" i="14"/>
  <c r="U12" i="14" s="1"/>
  <c r="M11" i="14"/>
  <c r="U11" i="14" s="1"/>
  <c r="M10" i="14"/>
  <c r="U10" i="14" s="1"/>
  <c r="M9" i="14"/>
  <c r="U9" i="14" s="1"/>
  <c r="M8" i="14"/>
  <c r="U8" i="14" s="1"/>
  <c r="M7" i="14"/>
  <c r="U7" i="14" s="1"/>
  <c r="M6" i="14"/>
  <c r="U6" i="14" s="1"/>
  <c r="M5" i="14"/>
  <c r="U5" i="14" s="1"/>
  <c r="X5" i="14" s="1"/>
  <c r="M23" i="12"/>
  <c r="U23" i="12" s="1"/>
  <c r="M22" i="12"/>
  <c r="U22" i="12" s="1"/>
  <c r="M21" i="12"/>
  <c r="U21" i="12" s="1"/>
  <c r="M20" i="12"/>
  <c r="U20" i="12" s="1"/>
  <c r="M19" i="12"/>
  <c r="U19" i="12" s="1"/>
  <c r="M18" i="12"/>
  <c r="U18" i="12" s="1"/>
  <c r="M17" i="12"/>
  <c r="U17" i="12" s="1"/>
  <c r="M16" i="12"/>
  <c r="U16" i="12" s="1"/>
  <c r="M15" i="12"/>
  <c r="U15" i="12" s="1"/>
  <c r="M14" i="12"/>
  <c r="U14" i="12" s="1"/>
  <c r="M13" i="12"/>
  <c r="U13" i="12" s="1"/>
  <c r="M12" i="12"/>
  <c r="U12" i="12" s="1"/>
  <c r="M11" i="12"/>
  <c r="U11" i="12" s="1"/>
  <c r="M10" i="12"/>
  <c r="U10" i="12" s="1"/>
  <c r="M9" i="12"/>
  <c r="U9" i="12" s="1"/>
  <c r="M8" i="12"/>
  <c r="U8" i="12" s="1"/>
  <c r="M7" i="12"/>
  <c r="U7" i="12" s="1"/>
  <c r="M6" i="12"/>
  <c r="U6" i="12" s="1"/>
  <c r="M5" i="12"/>
  <c r="U5" i="12" s="1"/>
  <c r="X5" i="12" s="1"/>
  <c r="M23" i="2"/>
  <c r="U23" i="2" s="1"/>
  <c r="M22" i="2"/>
  <c r="U22" i="2" s="1"/>
  <c r="M21" i="2"/>
  <c r="U21" i="2" s="1"/>
  <c r="M20" i="2"/>
  <c r="U20" i="2" s="1"/>
  <c r="M19" i="2"/>
  <c r="U19" i="2" s="1"/>
  <c r="M18" i="2"/>
  <c r="U18" i="2" s="1"/>
  <c r="M17" i="2"/>
  <c r="U17" i="2" s="1"/>
  <c r="M16" i="2"/>
  <c r="U16" i="2" s="1"/>
  <c r="M15" i="2"/>
  <c r="U15" i="2" s="1"/>
  <c r="M14" i="2"/>
  <c r="U14" i="2" s="1"/>
  <c r="M13" i="2"/>
  <c r="U13" i="2" s="1"/>
  <c r="M12" i="2"/>
  <c r="U12" i="2" s="1"/>
  <c r="M11" i="2"/>
  <c r="U11" i="2" s="1"/>
  <c r="M10" i="2"/>
  <c r="U10" i="2" s="1"/>
  <c r="M9" i="2"/>
  <c r="U9" i="2" s="1"/>
  <c r="M8" i="2"/>
  <c r="U8" i="2" s="1"/>
  <c r="M7" i="2"/>
  <c r="U7" i="2" s="1"/>
  <c r="M6" i="2"/>
  <c r="U6" i="2" s="1"/>
  <c r="M5" i="2"/>
  <c r="U5" i="2" s="1"/>
  <c r="X5" i="2" s="1"/>
  <c r="M23" i="9"/>
  <c r="U23" i="9" s="1"/>
  <c r="M22" i="9"/>
  <c r="U22" i="9" s="1"/>
  <c r="M21" i="9"/>
  <c r="U21" i="9" s="1"/>
  <c r="M20" i="9"/>
  <c r="U20" i="9" s="1"/>
  <c r="M19" i="9"/>
  <c r="U19" i="9" s="1"/>
  <c r="M18" i="9"/>
  <c r="U18" i="9" s="1"/>
  <c r="M17" i="9"/>
  <c r="U17" i="9" s="1"/>
  <c r="M16" i="9"/>
  <c r="U16" i="9" s="1"/>
  <c r="M15" i="9"/>
  <c r="U15" i="9" s="1"/>
  <c r="M14" i="9"/>
  <c r="U14" i="9" s="1"/>
  <c r="M13" i="9"/>
  <c r="U13" i="9" s="1"/>
  <c r="M12" i="9"/>
  <c r="U12" i="9" s="1"/>
  <c r="M11" i="9"/>
  <c r="U11" i="9" s="1"/>
  <c r="M10" i="9"/>
  <c r="U10" i="9" s="1"/>
  <c r="M9" i="9"/>
  <c r="U9" i="9" s="1"/>
  <c r="M8" i="9"/>
  <c r="U8" i="9" s="1"/>
  <c r="M7" i="9"/>
  <c r="U7" i="9" s="1"/>
  <c r="M6" i="9"/>
  <c r="U6" i="9" s="1"/>
  <c r="M5" i="9"/>
  <c r="U5" i="9" s="1"/>
  <c r="X5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11" i="9"/>
  <c r="I11" i="9" s="1"/>
  <c r="J11" i="9" s="1"/>
  <c r="H10" i="9"/>
  <c r="I10" i="9" s="1"/>
  <c r="J10" i="9" s="1"/>
  <c r="H9" i="9"/>
  <c r="I9" i="9" s="1"/>
  <c r="J9" i="9" s="1"/>
  <c r="H8" i="9"/>
  <c r="I8" i="9" s="1"/>
  <c r="J8" i="9" s="1"/>
  <c r="H7" i="9"/>
  <c r="I7" i="9" s="1"/>
  <c r="J7" i="9" s="1"/>
  <c r="H6" i="9"/>
  <c r="I6" i="9" s="1"/>
  <c r="J6" i="9" s="1"/>
  <c r="H5" i="9"/>
  <c r="I5" i="9" s="1"/>
  <c r="J5" i="9" s="1"/>
  <c r="K5" i="9" s="1"/>
  <c r="K6" i="90" l="1"/>
  <c r="K6" i="42"/>
  <c r="K6" i="48"/>
  <c r="K6" i="98"/>
  <c r="K6" i="10"/>
  <c r="K6" i="102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90" i="82" s="1"/>
  <c r="K91" i="82" s="1"/>
  <c r="K92" i="82" s="1"/>
  <c r="K93" i="82" s="1"/>
  <c r="K94" i="82" s="1"/>
  <c r="K95" i="82" s="1"/>
  <c r="K96" i="82" s="1"/>
  <c r="K97" i="82" s="1"/>
  <c r="K98" i="82" s="1"/>
  <c r="K6" i="18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6" i="78"/>
  <c r="K6" i="74"/>
  <c r="K6" i="70"/>
  <c r="K7" i="70" s="1"/>
  <c r="K8" i="70" s="1"/>
  <c r="K9" i="70" s="1"/>
  <c r="K10" i="70" s="1"/>
  <c r="K11" i="70" s="1"/>
  <c r="K12" i="70" s="1"/>
  <c r="K13" i="70" s="1"/>
  <c r="K14" i="70" s="1"/>
  <c r="K15" i="70" s="1"/>
  <c r="K16" i="70" s="1"/>
  <c r="K17" i="70" s="1"/>
  <c r="K18" i="70" s="1"/>
  <c r="K19" i="70" s="1"/>
  <c r="K20" i="70" s="1"/>
  <c r="K21" i="70" s="1"/>
  <c r="K22" i="70" s="1"/>
  <c r="K23" i="70" s="1"/>
  <c r="K6" i="66"/>
  <c r="K7" i="66" s="1"/>
  <c r="K8" i="66" s="1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6" i="62"/>
  <c r="K6" i="58"/>
  <c r="K6" i="50"/>
  <c r="K6" i="37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6" i="23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6" i="17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6" i="9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7" i="10"/>
  <c r="K8" i="10" s="1"/>
  <c r="K7" i="35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K84" i="35" s="1"/>
  <c r="K85" i="35" s="1"/>
  <c r="K86" i="35" s="1"/>
  <c r="K87" i="35" s="1"/>
  <c r="K88" i="35" s="1"/>
  <c r="K89" i="35" s="1"/>
  <c r="K90" i="35" s="1"/>
  <c r="K91" i="35" s="1"/>
  <c r="K92" i="35" s="1"/>
  <c r="K93" i="35" s="1"/>
  <c r="K94" i="35" s="1"/>
  <c r="K95" i="35" s="1"/>
  <c r="K96" i="35" s="1"/>
  <c r="K97" i="35" s="1"/>
  <c r="K98" i="35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70" i="48" s="1"/>
  <c r="K71" i="48" s="1"/>
  <c r="K72" i="48" s="1"/>
  <c r="K73" i="48" s="1"/>
  <c r="K74" i="48" s="1"/>
  <c r="K75" i="48" s="1"/>
  <c r="K76" i="48" s="1"/>
  <c r="K77" i="48" s="1"/>
  <c r="K78" i="48" s="1"/>
  <c r="K79" i="48" s="1"/>
  <c r="K80" i="48" s="1"/>
  <c r="K81" i="48" s="1"/>
  <c r="K82" i="48" s="1"/>
  <c r="K83" i="48" s="1"/>
  <c r="K84" i="48" s="1"/>
  <c r="K85" i="48" s="1"/>
  <c r="K86" i="48" s="1"/>
  <c r="K87" i="48" s="1"/>
  <c r="K88" i="48" s="1"/>
  <c r="K89" i="48" s="1"/>
  <c r="K90" i="48" s="1"/>
  <c r="K91" i="48" s="1"/>
  <c r="K92" i="48" s="1"/>
  <c r="K93" i="48" s="1"/>
  <c r="K94" i="48" s="1"/>
  <c r="K95" i="48" s="1"/>
  <c r="K96" i="48" s="1"/>
  <c r="K97" i="48" s="1"/>
  <c r="K98" i="48" s="1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7" i="90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90" i="90" s="1"/>
  <c r="K91" i="90" s="1"/>
  <c r="K92" i="90" s="1"/>
  <c r="K93" i="90" s="1"/>
  <c r="K94" i="90" s="1"/>
  <c r="K95" i="90" s="1"/>
  <c r="K96" i="90" s="1"/>
  <c r="K97" i="90" s="1"/>
  <c r="K98" i="90" s="1"/>
  <c r="K7" i="94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K90" i="94" s="1"/>
  <c r="K91" i="94" s="1"/>
  <c r="K92" i="94" s="1"/>
  <c r="K93" i="94" s="1"/>
  <c r="K94" i="94" s="1"/>
  <c r="K95" i="94" s="1"/>
  <c r="K96" i="94" s="1"/>
  <c r="K97" i="94" s="1"/>
  <c r="K98" i="94" s="1"/>
  <c r="K7" i="98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K81" i="98" s="1"/>
  <c r="K82" i="98" s="1"/>
  <c r="K83" i="98" s="1"/>
  <c r="K84" i="98" s="1"/>
  <c r="K85" i="98" s="1"/>
  <c r="K86" i="98" s="1"/>
  <c r="K87" i="98" s="1"/>
  <c r="K88" i="98" s="1"/>
  <c r="K89" i="98" s="1"/>
  <c r="K90" i="98" s="1"/>
  <c r="K91" i="98" s="1"/>
  <c r="K92" i="98" s="1"/>
  <c r="K93" i="98" s="1"/>
  <c r="K94" i="98" s="1"/>
  <c r="K95" i="98" s="1"/>
  <c r="K96" i="98" s="1"/>
  <c r="K97" i="98" s="1"/>
  <c r="K98" i="98" s="1"/>
  <c r="K7" i="102"/>
  <c r="K8" i="102" s="1"/>
  <c r="K9" i="102" s="1"/>
  <c r="K10" i="102" s="1"/>
  <c r="K11" i="102" s="1"/>
  <c r="K12" i="102" s="1"/>
  <c r="K13" i="102" s="1"/>
  <c r="K14" i="102" s="1"/>
  <c r="K15" i="102" s="1"/>
  <c r="K16" i="102" s="1"/>
  <c r="K17" i="102" s="1"/>
  <c r="K18" i="102" s="1"/>
  <c r="K19" i="102" s="1"/>
  <c r="K20" i="102" s="1"/>
  <c r="K21" i="102" s="1"/>
  <c r="K22" i="102" s="1"/>
  <c r="K23" i="102" s="1"/>
  <c r="K24" i="102" s="1"/>
  <c r="K25" i="102" s="1"/>
  <c r="K26" i="102" s="1"/>
  <c r="K27" i="102" s="1"/>
  <c r="K28" i="102" s="1"/>
  <c r="K29" i="102" s="1"/>
  <c r="K30" i="102" s="1"/>
  <c r="K31" i="102" s="1"/>
  <c r="K32" i="102" s="1"/>
  <c r="K33" i="102" s="1"/>
  <c r="K34" i="102" s="1"/>
  <c r="K35" i="102" s="1"/>
  <c r="K36" i="102" s="1"/>
  <c r="K37" i="102" s="1"/>
  <c r="K38" i="102" s="1"/>
  <c r="K39" i="102" s="1"/>
  <c r="K40" i="102" s="1"/>
  <c r="K41" i="102" s="1"/>
  <c r="K42" i="102" s="1"/>
  <c r="K43" i="102" s="1"/>
  <c r="K44" i="102" s="1"/>
  <c r="K45" i="102" s="1"/>
  <c r="K46" i="102" s="1"/>
  <c r="K47" i="102" s="1"/>
  <c r="K48" i="102" s="1"/>
  <c r="K49" i="102" s="1"/>
  <c r="K50" i="102" s="1"/>
  <c r="K51" i="102" s="1"/>
  <c r="K52" i="102" s="1"/>
  <c r="K53" i="102" s="1"/>
  <c r="K54" i="102" s="1"/>
  <c r="K55" i="102" s="1"/>
  <c r="K56" i="102" s="1"/>
  <c r="K57" i="102" s="1"/>
  <c r="K58" i="102" s="1"/>
  <c r="K59" i="102" s="1"/>
  <c r="K60" i="102" s="1"/>
  <c r="K61" i="102" s="1"/>
  <c r="K62" i="102" s="1"/>
  <c r="K63" i="102" s="1"/>
  <c r="K64" i="102" s="1"/>
  <c r="K65" i="102" s="1"/>
  <c r="K66" i="102" s="1"/>
  <c r="K67" i="102" s="1"/>
  <c r="K68" i="102" s="1"/>
  <c r="K69" i="102" s="1"/>
  <c r="K70" i="102" s="1"/>
  <c r="K71" i="102" s="1"/>
  <c r="K72" i="102" s="1"/>
  <c r="K73" i="102" s="1"/>
  <c r="K74" i="102" s="1"/>
  <c r="K75" i="102" s="1"/>
  <c r="K76" i="102" s="1"/>
  <c r="K77" i="102" s="1"/>
  <c r="K78" i="102" s="1"/>
  <c r="K79" i="102" s="1"/>
  <c r="K80" i="102" s="1"/>
  <c r="K81" i="102" s="1"/>
  <c r="K82" i="102" s="1"/>
  <c r="K83" i="102" s="1"/>
  <c r="K84" i="102" s="1"/>
  <c r="K85" i="102" s="1"/>
  <c r="K86" i="102" s="1"/>
  <c r="K87" i="102" s="1"/>
  <c r="K88" i="102" s="1"/>
  <c r="K89" i="102" s="1"/>
  <c r="K90" i="102" s="1"/>
  <c r="K91" i="102" s="1"/>
  <c r="K92" i="102" s="1"/>
  <c r="K93" i="102" s="1"/>
  <c r="K94" i="102" s="1"/>
  <c r="K95" i="102" s="1"/>
  <c r="K96" i="102" s="1"/>
  <c r="K97" i="102" s="1"/>
  <c r="K98" i="102" s="1"/>
  <c r="K7" i="37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7" i="50"/>
  <c r="K8" i="50" s="1"/>
  <c r="K9" i="50" s="1"/>
  <c r="K10" i="50" s="1"/>
  <c r="K11" i="50" s="1"/>
  <c r="K12" i="50" s="1"/>
  <c r="K13" i="50" s="1"/>
  <c r="K14" i="50" s="1"/>
  <c r="K15" i="50" s="1"/>
  <c r="K16" i="50" s="1"/>
  <c r="K17" i="50" s="1"/>
  <c r="K18" i="50" s="1"/>
  <c r="K19" i="50" s="1"/>
  <c r="K20" i="50" s="1"/>
  <c r="K21" i="50" s="1"/>
  <c r="K22" i="50" s="1"/>
  <c r="K23" i="50" s="1"/>
  <c r="K24" i="50" s="1"/>
  <c r="K25" i="50" s="1"/>
  <c r="K26" i="50" s="1"/>
  <c r="K27" i="50" s="1"/>
  <c r="K28" i="50" s="1"/>
  <c r="K29" i="50" s="1"/>
  <c r="K30" i="50" s="1"/>
  <c r="K31" i="50" s="1"/>
  <c r="K32" i="50" s="1"/>
  <c r="K33" i="50" s="1"/>
  <c r="K34" i="50" s="1"/>
  <c r="K35" i="50" s="1"/>
  <c r="K36" i="50" s="1"/>
  <c r="K37" i="50" s="1"/>
  <c r="K38" i="50" s="1"/>
  <c r="K39" i="50" s="1"/>
  <c r="K40" i="50" s="1"/>
  <c r="K41" i="50" s="1"/>
  <c r="K42" i="50" s="1"/>
  <c r="K43" i="50" s="1"/>
  <c r="K44" i="50" s="1"/>
  <c r="K45" i="50" s="1"/>
  <c r="K46" i="50" s="1"/>
  <c r="K47" i="50" s="1"/>
  <c r="K48" i="50" s="1"/>
  <c r="K49" i="50" s="1"/>
  <c r="K50" i="50" s="1"/>
  <c r="K51" i="50" s="1"/>
  <c r="K52" i="50" s="1"/>
  <c r="K53" i="50" s="1"/>
  <c r="K54" i="50" s="1"/>
  <c r="K55" i="50" s="1"/>
  <c r="K56" i="50" s="1"/>
  <c r="K57" i="50" s="1"/>
  <c r="K58" i="50" s="1"/>
  <c r="K59" i="50" s="1"/>
  <c r="K60" i="50" s="1"/>
  <c r="K61" i="50" s="1"/>
  <c r="K62" i="50" s="1"/>
  <c r="K63" i="50" s="1"/>
  <c r="K64" i="50" s="1"/>
  <c r="K65" i="50" s="1"/>
  <c r="K66" i="50" s="1"/>
  <c r="K67" i="50" s="1"/>
  <c r="K68" i="50" s="1"/>
  <c r="K69" i="50" s="1"/>
  <c r="K70" i="50" s="1"/>
  <c r="K71" i="50" s="1"/>
  <c r="K72" i="50" s="1"/>
  <c r="K73" i="50" s="1"/>
  <c r="K74" i="50" s="1"/>
  <c r="K75" i="50" s="1"/>
  <c r="K76" i="50" s="1"/>
  <c r="K77" i="50" s="1"/>
  <c r="K78" i="50" s="1"/>
  <c r="K79" i="50" s="1"/>
  <c r="K80" i="50" s="1"/>
  <c r="K81" i="50" s="1"/>
  <c r="K82" i="50" s="1"/>
  <c r="K83" i="50" s="1"/>
  <c r="K84" i="50" s="1"/>
  <c r="K85" i="50" s="1"/>
  <c r="K86" i="50" s="1"/>
  <c r="K87" i="50" s="1"/>
  <c r="K88" i="50" s="1"/>
  <c r="K89" i="50" s="1"/>
  <c r="K90" i="50" s="1"/>
  <c r="K91" i="50" s="1"/>
  <c r="K92" i="50" s="1"/>
  <c r="K93" i="50" s="1"/>
  <c r="K94" i="50" s="1"/>
  <c r="K95" i="50" s="1"/>
  <c r="K96" i="50" s="1"/>
  <c r="K97" i="50" s="1"/>
  <c r="K98" i="50" s="1"/>
  <c r="K7" i="42"/>
  <c r="K8" i="42" s="1"/>
  <c r="K5" i="1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AQ4" i="11"/>
  <c r="AP4" i="11"/>
  <c r="AN4" i="11"/>
  <c r="AO4" i="11"/>
  <c r="AR4" i="11"/>
  <c r="K6" i="24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AO4" i="46"/>
  <c r="AP4" i="46"/>
  <c r="AN4" i="46"/>
  <c r="AQ4" i="46"/>
  <c r="AR4" i="46"/>
  <c r="K5" i="52"/>
  <c r="K6" i="52" s="1"/>
  <c r="K7" i="52" s="1"/>
  <c r="K8" i="52" s="1"/>
  <c r="K9" i="52" s="1"/>
  <c r="K10" i="52" s="1"/>
  <c r="K11" i="52" s="1"/>
  <c r="K12" i="52" s="1"/>
  <c r="K13" i="52" s="1"/>
  <c r="K14" i="52" s="1"/>
  <c r="K15" i="52" s="1"/>
  <c r="K16" i="52" s="1"/>
  <c r="K17" i="52" s="1"/>
  <c r="K18" i="52" s="1"/>
  <c r="K19" i="52" s="1"/>
  <c r="K20" i="52" s="1"/>
  <c r="K21" i="52" s="1"/>
  <c r="K22" i="52" s="1"/>
  <c r="K23" i="52" s="1"/>
  <c r="K24" i="52" s="1"/>
  <c r="K25" i="52" s="1"/>
  <c r="K26" i="52" s="1"/>
  <c r="K27" i="52" s="1"/>
  <c r="K28" i="52" s="1"/>
  <c r="K29" i="52" s="1"/>
  <c r="K30" i="52" s="1"/>
  <c r="K31" i="52" s="1"/>
  <c r="K32" i="52" s="1"/>
  <c r="K33" i="52" s="1"/>
  <c r="K34" i="52" s="1"/>
  <c r="K35" i="52" s="1"/>
  <c r="K36" i="52" s="1"/>
  <c r="K37" i="52" s="1"/>
  <c r="K38" i="52" s="1"/>
  <c r="K39" i="52" s="1"/>
  <c r="K40" i="52" s="1"/>
  <c r="K41" i="52" s="1"/>
  <c r="K42" i="52" s="1"/>
  <c r="K43" i="52" s="1"/>
  <c r="K44" i="52" s="1"/>
  <c r="K45" i="52" s="1"/>
  <c r="K46" i="52" s="1"/>
  <c r="K47" i="52" s="1"/>
  <c r="K48" i="52" s="1"/>
  <c r="K49" i="52" s="1"/>
  <c r="K50" i="52" s="1"/>
  <c r="K51" i="52" s="1"/>
  <c r="K52" i="52" s="1"/>
  <c r="K53" i="52" s="1"/>
  <c r="K54" i="52" s="1"/>
  <c r="K55" i="52" s="1"/>
  <c r="K56" i="52" s="1"/>
  <c r="K57" i="52" s="1"/>
  <c r="K58" i="52" s="1"/>
  <c r="K59" i="52" s="1"/>
  <c r="K60" i="52" s="1"/>
  <c r="K61" i="52" s="1"/>
  <c r="K62" i="52" s="1"/>
  <c r="K63" i="52" s="1"/>
  <c r="K64" i="52" s="1"/>
  <c r="K65" i="52" s="1"/>
  <c r="K66" i="52" s="1"/>
  <c r="K67" i="52" s="1"/>
  <c r="K68" i="52" s="1"/>
  <c r="K69" i="52" s="1"/>
  <c r="AO4" i="52"/>
  <c r="AQ4" i="52"/>
  <c r="AN4" i="52"/>
  <c r="AP4" i="52"/>
  <c r="AR4" i="52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AQ4" i="47"/>
  <c r="AO4" i="47"/>
  <c r="AP4" i="47"/>
  <c r="AN4" i="47"/>
  <c r="AR4" i="47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AQ4" i="84"/>
  <c r="AP4" i="84"/>
  <c r="AO4" i="84"/>
  <c r="AR4" i="84"/>
  <c r="AN4" i="84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AP4" i="88"/>
  <c r="AN4" i="88"/>
  <c r="AO4" i="88"/>
  <c r="AQ4" i="88"/>
  <c r="AR4" i="88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AQ4" i="92"/>
  <c r="AO4" i="92"/>
  <c r="AR4" i="92"/>
  <c r="AN4" i="92"/>
  <c r="AP4" i="92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K79" i="96" s="1"/>
  <c r="AP4" i="96"/>
  <c r="AQ4" i="96"/>
  <c r="AN4" i="96"/>
  <c r="AO4" i="96"/>
  <c r="AR4" i="96"/>
  <c r="K5" i="100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AO4" i="100"/>
  <c r="AN4" i="100"/>
  <c r="AQ4" i="100"/>
  <c r="AP4" i="100"/>
  <c r="AR4" i="100"/>
  <c r="K5" i="104"/>
  <c r="K6" i="104" s="1"/>
  <c r="K7" i="104" s="1"/>
  <c r="K8" i="104" s="1"/>
  <c r="K9" i="104" s="1"/>
  <c r="K10" i="104" s="1"/>
  <c r="K11" i="104" s="1"/>
  <c r="K12" i="104" s="1"/>
  <c r="K13" i="104" s="1"/>
  <c r="K14" i="104" s="1"/>
  <c r="K15" i="104" s="1"/>
  <c r="K16" i="104" s="1"/>
  <c r="K17" i="104" s="1"/>
  <c r="K18" i="104" s="1"/>
  <c r="K19" i="104" s="1"/>
  <c r="K20" i="104" s="1"/>
  <c r="K21" i="104" s="1"/>
  <c r="K22" i="104" s="1"/>
  <c r="K23" i="104" s="1"/>
  <c r="K24" i="104" s="1"/>
  <c r="K25" i="104" s="1"/>
  <c r="K26" i="104" s="1"/>
  <c r="K27" i="104" s="1"/>
  <c r="K28" i="104" s="1"/>
  <c r="K29" i="104" s="1"/>
  <c r="K30" i="104" s="1"/>
  <c r="K31" i="104" s="1"/>
  <c r="K32" i="104" s="1"/>
  <c r="K33" i="104" s="1"/>
  <c r="K34" i="104" s="1"/>
  <c r="K35" i="104" s="1"/>
  <c r="K36" i="104" s="1"/>
  <c r="K37" i="104" s="1"/>
  <c r="K38" i="104" s="1"/>
  <c r="K39" i="104" s="1"/>
  <c r="K40" i="104" s="1"/>
  <c r="K41" i="104" s="1"/>
  <c r="K42" i="104" s="1"/>
  <c r="K43" i="104" s="1"/>
  <c r="K44" i="104" s="1"/>
  <c r="K45" i="104" s="1"/>
  <c r="K46" i="104" s="1"/>
  <c r="K47" i="104" s="1"/>
  <c r="K48" i="104" s="1"/>
  <c r="K49" i="104" s="1"/>
  <c r="K50" i="104" s="1"/>
  <c r="K51" i="104" s="1"/>
  <c r="K52" i="104" s="1"/>
  <c r="K53" i="104" s="1"/>
  <c r="K54" i="104" s="1"/>
  <c r="K55" i="104" s="1"/>
  <c r="K56" i="104" s="1"/>
  <c r="K57" i="104" s="1"/>
  <c r="K58" i="104" s="1"/>
  <c r="K59" i="104" s="1"/>
  <c r="K60" i="104" s="1"/>
  <c r="K61" i="104" s="1"/>
  <c r="K62" i="104" s="1"/>
  <c r="K63" i="104" s="1"/>
  <c r="K64" i="104" s="1"/>
  <c r="K65" i="104" s="1"/>
  <c r="K66" i="104" s="1"/>
  <c r="K67" i="104" s="1"/>
  <c r="K68" i="104" s="1"/>
  <c r="K69" i="104" s="1"/>
  <c r="K70" i="104" s="1"/>
  <c r="K71" i="104" s="1"/>
  <c r="K72" i="104" s="1"/>
  <c r="K73" i="104" s="1"/>
  <c r="K74" i="104" s="1"/>
  <c r="K75" i="104" s="1"/>
  <c r="K76" i="104" s="1"/>
  <c r="K77" i="104" s="1"/>
  <c r="K78" i="104" s="1"/>
  <c r="K79" i="104" s="1"/>
  <c r="AQ4" i="104"/>
  <c r="AN4" i="104"/>
  <c r="AO4" i="104"/>
  <c r="AP4" i="104"/>
  <c r="AR4" i="104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6" i="63"/>
  <c r="K7" i="63" s="1"/>
  <c r="K8" i="63" s="1"/>
  <c r="K9" i="63" s="1"/>
  <c r="K10" i="63" s="1"/>
  <c r="K11" i="63" s="1"/>
  <c r="K12" i="63" s="1"/>
  <c r="K13" i="63" s="1"/>
  <c r="K14" i="63" s="1"/>
  <c r="K15" i="63" s="1"/>
  <c r="K16" i="63" s="1"/>
  <c r="K17" i="63" s="1"/>
  <c r="K18" i="63" s="1"/>
  <c r="K19" i="63" s="1"/>
  <c r="K20" i="63" s="1"/>
  <c r="K21" i="63" s="1"/>
  <c r="K22" i="63" s="1"/>
  <c r="K23" i="63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AQ4" i="15"/>
  <c r="AP4" i="15"/>
  <c r="AO4" i="15"/>
  <c r="AN4" i="15"/>
  <c r="AR4" i="15"/>
  <c r="K9" i="10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5" i="20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AQ4" i="20"/>
  <c r="AO4" i="20"/>
  <c r="AN4" i="20"/>
  <c r="AP4" i="20"/>
  <c r="AR4" i="20"/>
  <c r="K5" i="5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K59" i="51" s="1"/>
  <c r="K60" i="51" s="1"/>
  <c r="K61" i="51" s="1"/>
  <c r="K62" i="51" s="1"/>
  <c r="K63" i="51" s="1"/>
  <c r="K64" i="51" s="1"/>
  <c r="K65" i="51" s="1"/>
  <c r="K66" i="51" s="1"/>
  <c r="K67" i="51" s="1"/>
  <c r="K68" i="51" s="1"/>
  <c r="K69" i="51" s="1"/>
  <c r="K70" i="51" s="1"/>
  <c r="K71" i="51" s="1"/>
  <c r="K72" i="51" s="1"/>
  <c r="K73" i="51" s="1"/>
  <c r="K74" i="51" s="1"/>
  <c r="K75" i="51" s="1"/>
  <c r="K76" i="51" s="1"/>
  <c r="K77" i="51" s="1"/>
  <c r="K78" i="51" s="1"/>
  <c r="K79" i="51" s="1"/>
  <c r="AP4" i="51"/>
  <c r="AN4" i="51"/>
  <c r="AQ4" i="51"/>
  <c r="AO4" i="51"/>
  <c r="AR4" i="51"/>
  <c r="K9" i="42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90" i="42" s="1"/>
  <c r="K91" i="42" s="1"/>
  <c r="K92" i="42" s="1"/>
  <c r="K93" i="42" s="1"/>
  <c r="K94" i="42" s="1"/>
  <c r="K95" i="42" s="1"/>
  <c r="K96" i="42" s="1"/>
  <c r="K97" i="42" s="1"/>
  <c r="K98" i="4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AP4" i="45"/>
  <c r="AQ4" i="45"/>
  <c r="AO4" i="45"/>
  <c r="AN4" i="45"/>
  <c r="AR4" i="45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K81" i="83" s="1"/>
  <c r="K82" i="83" s="1"/>
  <c r="K83" i="83" s="1"/>
  <c r="K84" i="83" s="1"/>
  <c r="K85" i="83" s="1"/>
  <c r="K86" i="83" s="1"/>
  <c r="K87" i="83" s="1"/>
  <c r="K88" i="83" s="1"/>
  <c r="K89" i="83" s="1"/>
  <c r="AP4" i="83"/>
  <c r="AQ4" i="83"/>
  <c r="AN4" i="83"/>
  <c r="AO4" i="83"/>
  <c r="AR4" i="83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K82" i="87" s="1"/>
  <c r="K83" i="87" s="1"/>
  <c r="K84" i="87" s="1"/>
  <c r="K85" i="87" s="1"/>
  <c r="K86" i="87" s="1"/>
  <c r="K87" i="87" s="1"/>
  <c r="K88" i="87" s="1"/>
  <c r="K89" i="87" s="1"/>
  <c r="AQ4" i="87"/>
  <c r="AP4" i="87"/>
  <c r="AN4" i="87"/>
  <c r="AO4" i="87"/>
  <c r="AR4" i="8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K84" i="91" s="1"/>
  <c r="K85" i="91" s="1"/>
  <c r="K86" i="91" s="1"/>
  <c r="K87" i="91" s="1"/>
  <c r="K88" i="91" s="1"/>
  <c r="K89" i="91" s="1"/>
  <c r="AO4" i="91"/>
  <c r="AQ4" i="91"/>
  <c r="AP4" i="91"/>
  <c r="AN4" i="91"/>
  <c r="AR4" i="9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K81" i="95" s="1"/>
  <c r="K82" i="95" s="1"/>
  <c r="K83" i="95" s="1"/>
  <c r="K84" i="95" s="1"/>
  <c r="K85" i="95" s="1"/>
  <c r="K86" i="95" s="1"/>
  <c r="K87" i="95" s="1"/>
  <c r="K88" i="95" s="1"/>
  <c r="K89" i="95" s="1"/>
  <c r="AO4" i="95"/>
  <c r="AN4" i="95"/>
  <c r="AP4" i="95"/>
  <c r="AQ4" i="95"/>
  <c r="AR4" i="95"/>
  <c r="K5" i="99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K80" i="99" s="1"/>
  <c r="K81" i="99" s="1"/>
  <c r="K82" i="99" s="1"/>
  <c r="K83" i="99" s="1"/>
  <c r="K84" i="99" s="1"/>
  <c r="K85" i="99" s="1"/>
  <c r="K86" i="99" s="1"/>
  <c r="K87" i="99" s="1"/>
  <c r="K88" i="99" s="1"/>
  <c r="K89" i="99" s="1"/>
  <c r="AN4" i="99"/>
  <c r="AP4" i="99"/>
  <c r="AO4" i="99"/>
  <c r="AQ4" i="99"/>
  <c r="AR4" i="99"/>
  <c r="K5" i="103"/>
  <c r="K6" i="103" s="1"/>
  <c r="K7" i="103" s="1"/>
  <c r="K8" i="103" s="1"/>
  <c r="K9" i="103" s="1"/>
  <c r="K10" i="103" s="1"/>
  <c r="K11" i="103" s="1"/>
  <c r="K12" i="103" s="1"/>
  <c r="K13" i="103" s="1"/>
  <c r="K14" i="103" s="1"/>
  <c r="K15" i="103" s="1"/>
  <c r="K16" i="103" s="1"/>
  <c r="K17" i="103" s="1"/>
  <c r="K18" i="103" s="1"/>
  <c r="K19" i="103" s="1"/>
  <c r="K20" i="103" s="1"/>
  <c r="K21" i="103" s="1"/>
  <c r="K22" i="103" s="1"/>
  <c r="K23" i="103" s="1"/>
  <c r="K24" i="103" s="1"/>
  <c r="K25" i="103" s="1"/>
  <c r="K26" i="103" s="1"/>
  <c r="K27" i="103" s="1"/>
  <c r="K28" i="103" s="1"/>
  <c r="K29" i="103" s="1"/>
  <c r="K30" i="103" s="1"/>
  <c r="K31" i="103" s="1"/>
  <c r="K32" i="103" s="1"/>
  <c r="K33" i="103" s="1"/>
  <c r="K34" i="103" s="1"/>
  <c r="K35" i="103" s="1"/>
  <c r="K36" i="103" s="1"/>
  <c r="K37" i="103" s="1"/>
  <c r="K38" i="103" s="1"/>
  <c r="K39" i="103" s="1"/>
  <c r="K40" i="103" s="1"/>
  <c r="K41" i="103" s="1"/>
  <c r="K42" i="103" s="1"/>
  <c r="K43" i="103" s="1"/>
  <c r="K44" i="103" s="1"/>
  <c r="K45" i="103" s="1"/>
  <c r="K46" i="103" s="1"/>
  <c r="K47" i="103" s="1"/>
  <c r="K48" i="103" s="1"/>
  <c r="K49" i="103" s="1"/>
  <c r="K50" i="103" s="1"/>
  <c r="K51" i="103" s="1"/>
  <c r="K52" i="103" s="1"/>
  <c r="K53" i="103" s="1"/>
  <c r="K54" i="103" s="1"/>
  <c r="K55" i="103" s="1"/>
  <c r="K56" i="103" s="1"/>
  <c r="K57" i="103" s="1"/>
  <c r="K58" i="103" s="1"/>
  <c r="K59" i="103" s="1"/>
  <c r="K60" i="103" s="1"/>
  <c r="K61" i="103" s="1"/>
  <c r="K62" i="103" s="1"/>
  <c r="K63" i="103" s="1"/>
  <c r="K64" i="103" s="1"/>
  <c r="K65" i="103" s="1"/>
  <c r="K66" i="103" s="1"/>
  <c r="K67" i="103" s="1"/>
  <c r="K68" i="103" s="1"/>
  <c r="K69" i="103" s="1"/>
  <c r="K70" i="103" s="1"/>
  <c r="K71" i="103" s="1"/>
  <c r="K72" i="103" s="1"/>
  <c r="K73" i="103" s="1"/>
  <c r="K74" i="103" s="1"/>
  <c r="K75" i="103" s="1"/>
  <c r="K76" i="103" s="1"/>
  <c r="K77" i="103" s="1"/>
  <c r="K78" i="103" s="1"/>
  <c r="K79" i="103" s="1"/>
  <c r="K80" i="103" s="1"/>
  <c r="K81" i="103" s="1"/>
  <c r="K82" i="103" s="1"/>
  <c r="K83" i="103" s="1"/>
  <c r="K84" i="103" s="1"/>
  <c r="K85" i="103" s="1"/>
  <c r="K86" i="103" s="1"/>
  <c r="K87" i="103" s="1"/>
  <c r="K88" i="103" s="1"/>
  <c r="K89" i="103" s="1"/>
  <c r="AQ4" i="103"/>
  <c r="AP4" i="103"/>
  <c r="AO4" i="103"/>
  <c r="AN4" i="103"/>
  <c r="AR4" i="103"/>
  <c r="K5" i="13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AQ4" i="13"/>
  <c r="AP4" i="13"/>
  <c r="AN4" i="13"/>
  <c r="AO4" i="13"/>
  <c r="AR4" i="13"/>
  <c r="K5" i="15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70" i="44" s="1"/>
  <c r="K71" i="44" s="1"/>
  <c r="K72" i="44" s="1"/>
  <c r="K73" i="44" s="1"/>
  <c r="K74" i="44" s="1"/>
  <c r="K75" i="44" s="1"/>
  <c r="K76" i="44" s="1"/>
  <c r="K77" i="44" s="1"/>
  <c r="K78" i="44" s="1"/>
  <c r="K79" i="44" s="1"/>
  <c r="AO4" i="44"/>
  <c r="AQ4" i="44"/>
  <c r="AP4" i="44"/>
  <c r="AN4" i="44"/>
  <c r="AR4" i="44"/>
  <c r="K5" i="54"/>
  <c r="K6" i="54" s="1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17" i="54" s="1"/>
  <c r="K18" i="54" s="1"/>
  <c r="K19" i="54" s="1"/>
  <c r="K20" i="54" s="1"/>
  <c r="K21" i="54" s="1"/>
  <c r="K22" i="54" s="1"/>
  <c r="K23" i="54" s="1"/>
  <c r="K24" i="54" s="1"/>
  <c r="K25" i="54" s="1"/>
  <c r="K26" i="54" s="1"/>
  <c r="K27" i="54" s="1"/>
  <c r="K28" i="54" s="1"/>
  <c r="K29" i="54" s="1"/>
  <c r="K30" i="54" s="1"/>
  <c r="K31" i="54" s="1"/>
  <c r="K32" i="54" s="1"/>
  <c r="K33" i="54" s="1"/>
  <c r="K34" i="54" s="1"/>
  <c r="K35" i="54" s="1"/>
  <c r="K36" i="54" s="1"/>
  <c r="K37" i="54" s="1"/>
  <c r="K38" i="54" s="1"/>
  <c r="K39" i="54" s="1"/>
  <c r="K40" i="54" s="1"/>
  <c r="K41" i="54" s="1"/>
  <c r="K42" i="54" s="1"/>
  <c r="K43" i="54" s="1"/>
  <c r="K44" i="54" s="1"/>
  <c r="K45" i="54" s="1"/>
  <c r="K46" i="54" s="1"/>
  <c r="K47" i="54" s="1"/>
  <c r="K48" i="54" s="1"/>
  <c r="K49" i="54" s="1"/>
  <c r="K50" i="54" s="1"/>
  <c r="K51" i="54" s="1"/>
  <c r="K52" i="54" s="1"/>
  <c r="K53" i="54" s="1"/>
  <c r="K54" i="54" s="1"/>
  <c r="K55" i="54" s="1"/>
  <c r="K56" i="54" s="1"/>
  <c r="K57" i="54" s="1"/>
  <c r="K58" i="54" s="1"/>
  <c r="K59" i="54" s="1"/>
  <c r="K60" i="54" s="1"/>
  <c r="K61" i="54" s="1"/>
  <c r="K62" i="54" s="1"/>
  <c r="K63" i="54" s="1"/>
  <c r="K64" i="54" s="1"/>
  <c r="K65" i="54" s="1"/>
  <c r="K66" i="54" s="1"/>
  <c r="K67" i="54" s="1"/>
  <c r="K68" i="54" s="1"/>
  <c r="K69" i="54" s="1"/>
  <c r="K70" i="54" s="1"/>
  <c r="K71" i="54" s="1"/>
  <c r="K72" i="54" s="1"/>
  <c r="K73" i="54" s="1"/>
  <c r="K74" i="54" s="1"/>
  <c r="K75" i="54" s="1"/>
  <c r="K76" i="54" s="1"/>
  <c r="K77" i="54" s="1"/>
  <c r="K78" i="54" s="1"/>
  <c r="K79" i="54" s="1"/>
  <c r="AN4" i="54"/>
  <c r="AO4" i="54"/>
  <c r="AQ4" i="54"/>
  <c r="AP4" i="54"/>
  <c r="AR4" i="54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6" i="67"/>
  <c r="K7" i="67" s="1"/>
  <c r="K8" i="67" s="1"/>
  <c r="K9" i="67" s="1"/>
  <c r="K10" i="67" s="1"/>
  <c r="K11" i="67" s="1"/>
  <c r="K12" i="67" s="1"/>
  <c r="K13" i="67" s="1"/>
  <c r="K14" i="67" s="1"/>
  <c r="K15" i="67" s="1"/>
  <c r="K16" i="67" s="1"/>
  <c r="K17" i="67" s="1"/>
  <c r="K18" i="67" s="1"/>
  <c r="K19" i="67" s="1"/>
  <c r="K20" i="67" s="1"/>
  <c r="K21" i="67" s="1"/>
  <c r="K22" i="67" s="1"/>
  <c r="K23" i="67" s="1"/>
  <c r="K6" i="79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AQ4" i="32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N4" i="32"/>
  <c r="AP4" i="32"/>
  <c r="AO4" i="32"/>
  <c r="AR4" i="32"/>
  <c r="K5" i="53"/>
  <c r="K6" i="53" s="1"/>
  <c r="K7" i="53" s="1"/>
  <c r="K8" i="53" s="1"/>
  <c r="K9" i="53" s="1"/>
  <c r="K10" i="53" s="1"/>
  <c r="K11" i="53" s="1"/>
  <c r="K12" i="53" s="1"/>
  <c r="K13" i="53" s="1"/>
  <c r="K14" i="53" s="1"/>
  <c r="K15" i="53" s="1"/>
  <c r="K16" i="53" s="1"/>
  <c r="K17" i="53" s="1"/>
  <c r="K18" i="53" s="1"/>
  <c r="K19" i="53" s="1"/>
  <c r="K20" i="53" s="1"/>
  <c r="K21" i="53" s="1"/>
  <c r="K22" i="53" s="1"/>
  <c r="K23" i="53" s="1"/>
  <c r="K24" i="53" s="1"/>
  <c r="K25" i="53" s="1"/>
  <c r="K26" i="53" s="1"/>
  <c r="K27" i="53" s="1"/>
  <c r="K28" i="53" s="1"/>
  <c r="K29" i="53" s="1"/>
  <c r="K30" i="53" s="1"/>
  <c r="K31" i="53" s="1"/>
  <c r="K32" i="53" s="1"/>
  <c r="K33" i="53" s="1"/>
  <c r="K34" i="53" s="1"/>
  <c r="K35" i="53" s="1"/>
  <c r="K36" i="53" s="1"/>
  <c r="K37" i="53" s="1"/>
  <c r="K38" i="53" s="1"/>
  <c r="K39" i="53" s="1"/>
  <c r="K40" i="53" s="1"/>
  <c r="K41" i="53" s="1"/>
  <c r="K42" i="53" s="1"/>
  <c r="K43" i="53" s="1"/>
  <c r="K44" i="53" s="1"/>
  <c r="K45" i="53" s="1"/>
  <c r="K46" i="53" s="1"/>
  <c r="K47" i="53" s="1"/>
  <c r="K48" i="53" s="1"/>
  <c r="K49" i="53" s="1"/>
  <c r="K50" i="53" s="1"/>
  <c r="K51" i="53" s="1"/>
  <c r="K52" i="53" s="1"/>
  <c r="K53" i="53" s="1"/>
  <c r="K54" i="53" s="1"/>
  <c r="K55" i="53" s="1"/>
  <c r="K56" i="53" s="1"/>
  <c r="K57" i="53" s="1"/>
  <c r="K58" i="53" s="1"/>
  <c r="K59" i="53" s="1"/>
  <c r="K60" i="53" s="1"/>
  <c r="K61" i="53" s="1"/>
  <c r="K62" i="53" s="1"/>
  <c r="K63" i="53" s="1"/>
  <c r="K64" i="53" s="1"/>
  <c r="K65" i="53" s="1"/>
  <c r="K66" i="53" s="1"/>
  <c r="K67" i="53" s="1"/>
  <c r="K68" i="53" s="1"/>
  <c r="K69" i="53" s="1"/>
  <c r="AQ4" i="53"/>
  <c r="AP4" i="53"/>
  <c r="AN4" i="53"/>
  <c r="AO4" i="53"/>
  <c r="AR4" i="53"/>
  <c r="K5" i="16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AP4" i="16"/>
  <c r="AO4" i="16"/>
  <c r="AN4" i="16"/>
  <c r="AQ4" i="16"/>
  <c r="AR4" i="16"/>
  <c r="AQ4" i="4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AN4" i="41"/>
  <c r="AP4" i="41"/>
  <c r="AO4" i="41"/>
  <c r="AR4" i="41"/>
  <c r="K5" i="55"/>
  <c r="K6" i="55" s="1"/>
  <c r="K7" i="55" s="1"/>
  <c r="K8" i="55" s="1"/>
  <c r="K9" i="55" s="1"/>
  <c r="K10" i="55" s="1"/>
  <c r="K11" i="55" s="1"/>
  <c r="K12" i="55" s="1"/>
  <c r="K13" i="55" s="1"/>
  <c r="K14" i="55" s="1"/>
  <c r="K15" i="55" s="1"/>
  <c r="K16" i="55" s="1"/>
  <c r="K17" i="55" s="1"/>
  <c r="K18" i="55" s="1"/>
  <c r="K19" i="55" s="1"/>
  <c r="K20" i="55" s="1"/>
  <c r="K21" i="55" s="1"/>
  <c r="K22" i="55" s="1"/>
  <c r="K23" i="55" s="1"/>
  <c r="K24" i="55" s="1"/>
  <c r="K25" i="55" s="1"/>
  <c r="K26" i="55" s="1"/>
  <c r="K27" i="55" s="1"/>
  <c r="K28" i="55" s="1"/>
  <c r="K29" i="55" s="1"/>
  <c r="K30" i="55" s="1"/>
  <c r="K31" i="55" s="1"/>
  <c r="K32" i="55" s="1"/>
  <c r="K33" i="55" s="1"/>
  <c r="K34" i="55" s="1"/>
  <c r="K35" i="55" s="1"/>
  <c r="K36" i="55" s="1"/>
  <c r="K37" i="55" s="1"/>
  <c r="K38" i="55" s="1"/>
  <c r="K39" i="55" s="1"/>
  <c r="K40" i="55" s="1"/>
  <c r="K41" i="55" s="1"/>
  <c r="K42" i="55" s="1"/>
  <c r="K43" i="55" s="1"/>
  <c r="K44" i="55" s="1"/>
  <c r="K45" i="55" s="1"/>
  <c r="K46" i="55" s="1"/>
  <c r="K47" i="55" s="1"/>
  <c r="K48" i="55" s="1"/>
  <c r="K49" i="55" s="1"/>
  <c r="K50" i="55" s="1"/>
  <c r="K51" i="55" s="1"/>
  <c r="K52" i="55" s="1"/>
  <c r="K53" i="55" s="1"/>
  <c r="K54" i="55" s="1"/>
  <c r="K55" i="55" s="1"/>
  <c r="K56" i="55" s="1"/>
  <c r="K57" i="55" s="1"/>
  <c r="K58" i="55" s="1"/>
  <c r="K59" i="55" s="1"/>
  <c r="K60" i="55" s="1"/>
  <c r="K61" i="55" s="1"/>
  <c r="K62" i="55" s="1"/>
  <c r="K63" i="55" s="1"/>
  <c r="K64" i="55" s="1"/>
  <c r="K65" i="55" s="1"/>
  <c r="K66" i="55" s="1"/>
  <c r="K67" i="55" s="1"/>
  <c r="K68" i="55" s="1"/>
  <c r="K69" i="55" s="1"/>
  <c r="K70" i="55" s="1"/>
  <c r="K71" i="55" s="1"/>
  <c r="K72" i="55" s="1"/>
  <c r="K73" i="55" s="1"/>
  <c r="K74" i="55" s="1"/>
  <c r="K75" i="55" s="1"/>
  <c r="K76" i="55" s="1"/>
  <c r="K77" i="55" s="1"/>
  <c r="K78" i="55" s="1"/>
  <c r="K79" i="55" s="1"/>
  <c r="K80" i="55" s="1"/>
  <c r="K81" i="55" s="1"/>
  <c r="K82" i="55" s="1"/>
  <c r="K83" i="55" s="1"/>
  <c r="K84" i="55" s="1"/>
  <c r="K85" i="55" s="1"/>
  <c r="K86" i="55" s="1"/>
  <c r="K87" i="55" s="1"/>
  <c r="K88" i="55" s="1"/>
  <c r="K89" i="55" s="1"/>
  <c r="AO4" i="55"/>
  <c r="AN4" i="55"/>
  <c r="AP4" i="55"/>
  <c r="AQ4" i="55"/>
  <c r="AR4" i="55"/>
  <c r="K5" i="49"/>
  <c r="K6" i="49" s="1"/>
  <c r="K7" i="49" s="1"/>
  <c r="K8" i="49" s="1"/>
  <c r="K9" i="49" s="1"/>
  <c r="K10" i="49" s="1"/>
  <c r="K11" i="49" s="1"/>
  <c r="K12" i="49" s="1"/>
  <c r="K13" i="49" s="1"/>
  <c r="K14" i="49" s="1"/>
  <c r="K15" i="49" s="1"/>
  <c r="K16" i="49" s="1"/>
  <c r="K17" i="49" s="1"/>
  <c r="K18" i="49" s="1"/>
  <c r="K19" i="49" s="1"/>
  <c r="K20" i="49" s="1"/>
  <c r="K21" i="49" s="1"/>
  <c r="K22" i="49" s="1"/>
  <c r="K23" i="49" s="1"/>
  <c r="K24" i="49" s="1"/>
  <c r="K25" i="49" s="1"/>
  <c r="K26" i="49" s="1"/>
  <c r="K27" i="49" s="1"/>
  <c r="K28" i="49" s="1"/>
  <c r="K29" i="49" s="1"/>
  <c r="K30" i="49" s="1"/>
  <c r="K31" i="49" s="1"/>
  <c r="K32" i="49" s="1"/>
  <c r="K33" i="49" s="1"/>
  <c r="K34" i="49" s="1"/>
  <c r="K35" i="49" s="1"/>
  <c r="K36" i="49" s="1"/>
  <c r="K37" i="49" s="1"/>
  <c r="K38" i="49" s="1"/>
  <c r="K39" i="49" s="1"/>
  <c r="K40" i="49" s="1"/>
  <c r="K41" i="49" s="1"/>
  <c r="K42" i="49" s="1"/>
  <c r="K43" i="49" s="1"/>
  <c r="K44" i="49" s="1"/>
  <c r="K45" i="49" s="1"/>
  <c r="K46" i="49" s="1"/>
  <c r="K47" i="49" s="1"/>
  <c r="K48" i="49" s="1"/>
  <c r="K49" i="49" s="1"/>
  <c r="K50" i="49" s="1"/>
  <c r="K51" i="49" s="1"/>
  <c r="K52" i="49" s="1"/>
  <c r="K53" i="49" s="1"/>
  <c r="K54" i="49" s="1"/>
  <c r="K55" i="49" s="1"/>
  <c r="K56" i="49" s="1"/>
  <c r="K57" i="49" s="1"/>
  <c r="K58" i="49" s="1"/>
  <c r="K59" i="49" s="1"/>
  <c r="K60" i="49" s="1"/>
  <c r="K61" i="49" s="1"/>
  <c r="K62" i="49" s="1"/>
  <c r="K63" i="49" s="1"/>
  <c r="K64" i="49" s="1"/>
  <c r="K65" i="49" s="1"/>
  <c r="K66" i="49" s="1"/>
  <c r="K67" i="49" s="1"/>
  <c r="K68" i="49" s="1"/>
  <c r="K69" i="49" s="1"/>
  <c r="K70" i="49" s="1"/>
  <c r="K71" i="49" s="1"/>
  <c r="K72" i="49" s="1"/>
  <c r="K73" i="49" s="1"/>
  <c r="K74" i="49" s="1"/>
  <c r="K75" i="49" s="1"/>
  <c r="K76" i="49" s="1"/>
  <c r="K77" i="49" s="1"/>
  <c r="K78" i="49" s="1"/>
  <c r="K79" i="49" s="1"/>
  <c r="K80" i="49" s="1"/>
  <c r="K81" i="49" s="1"/>
  <c r="K82" i="49" s="1"/>
  <c r="K83" i="49" s="1"/>
  <c r="K84" i="49" s="1"/>
  <c r="K85" i="49" s="1"/>
  <c r="K86" i="49" s="1"/>
  <c r="K87" i="49" s="1"/>
  <c r="K88" i="49" s="1"/>
  <c r="K89" i="49" s="1"/>
  <c r="AN4" i="49"/>
  <c r="AQ4" i="49"/>
  <c r="AP4" i="49"/>
  <c r="AO4" i="49"/>
  <c r="AR4" i="49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AQ4" i="43"/>
  <c r="AP4" i="43"/>
  <c r="AO4" i="43"/>
  <c r="AN4" i="43"/>
  <c r="AR4" i="43"/>
  <c r="K7" i="58"/>
  <c r="K8" i="58" s="1"/>
  <c r="K9" i="58" s="1"/>
  <c r="K10" i="58" s="1"/>
  <c r="K11" i="58" s="1"/>
  <c r="K12" i="58" s="1"/>
  <c r="K13" i="58" s="1"/>
  <c r="K14" i="58" s="1"/>
  <c r="K15" i="58" s="1"/>
  <c r="K16" i="58" s="1"/>
  <c r="K17" i="58" s="1"/>
  <c r="K18" i="58" s="1"/>
  <c r="K19" i="58" s="1"/>
  <c r="K20" i="58" s="1"/>
  <c r="K21" i="58" s="1"/>
  <c r="K22" i="58" s="1"/>
  <c r="K23" i="58" s="1"/>
  <c r="K7" i="62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K7" i="74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AP4" i="86"/>
  <c r="AQ4" i="86"/>
  <c r="AN4" i="86"/>
  <c r="AO4" i="86"/>
  <c r="AR4" i="86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AP4" i="89"/>
  <c r="AO4" i="89"/>
  <c r="AN4" i="89"/>
  <c r="AQ4" i="89"/>
  <c r="AR4" i="89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AQ4" i="93"/>
  <c r="AN4" i="93"/>
  <c r="AP4" i="93"/>
  <c r="AO4" i="93"/>
  <c r="AR4" i="93"/>
  <c r="K5" i="97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AN4" i="97"/>
  <c r="AO4" i="97"/>
  <c r="AP4" i="97"/>
  <c r="AQ4" i="97"/>
  <c r="AR4" i="97"/>
  <c r="K5" i="10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AQ4" i="101"/>
  <c r="AN4" i="101"/>
  <c r="AP4" i="101"/>
  <c r="AO4" i="101"/>
  <c r="AR4" i="101"/>
  <c r="K5" i="105"/>
  <c r="K6" i="105" s="1"/>
  <c r="K7" i="105" s="1"/>
  <c r="K8" i="105" s="1"/>
  <c r="K9" i="105" s="1"/>
  <c r="K10" i="105" s="1"/>
  <c r="K11" i="105" s="1"/>
  <c r="K12" i="105" s="1"/>
  <c r="K13" i="105" s="1"/>
  <c r="K14" i="105" s="1"/>
  <c r="K15" i="105" s="1"/>
  <c r="K16" i="105" s="1"/>
  <c r="K17" i="105" s="1"/>
  <c r="K18" i="105" s="1"/>
  <c r="K19" i="105" s="1"/>
  <c r="K20" i="105" s="1"/>
  <c r="K21" i="105" s="1"/>
  <c r="K22" i="105" s="1"/>
  <c r="K23" i="105" s="1"/>
  <c r="K24" i="105" s="1"/>
  <c r="K25" i="105" s="1"/>
  <c r="K26" i="105" s="1"/>
  <c r="K27" i="105" s="1"/>
  <c r="K28" i="105" s="1"/>
  <c r="K29" i="105" s="1"/>
  <c r="K30" i="105" s="1"/>
  <c r="K31" i="105" s="1"/>
  <c r="K32" i="105" s="1"/>
  <c r="K33" i="105" s="1"/>
  <c r="K34" i="105" s="1"/>
  <c r="K35" i="105" s="1"/>
  <c r="K36" i="105" s="1"/>
  <c r="K37" i="105" s="1"/>
  <c r="K38" i="105" s="1"/>
  <c r="K39" i="105" s="1"/>
  <c r="K40" i="105" s="1"/>
  <c r="K41" i="105" s="1"/>
  <c r="K42" i="105" s="1"/>
  <c r="K43" i="105" s="1"/>
  <c r="K44" i="105" s="1"/>
  <c r="K45" i="105" s="1"/>
  <c r="K46" i="105" s="1"/>
  <c r="K47" i="105" s="1"/>
  <c r="K48" i="105" s="1"/>
  <c r="K49" i="105" s="1"/>
  <c r="K50" i="105" s="1"/>
  <c r="K51" i="105" s="1"/>
  <c r="K52" i="105" s="1"/>
  <c r="K53" i="105" s="1"/>
  <c r="K54" i="105" s="1"/>
  <c r="K55" i="105" s="1"/>
  <c r="K56" i="105" s="1"/>
  <c r="K57" i="105" s="1"/>
  <c r="K58" i="105" s="1"/>
  <c r="K59" i="105" s="1"/>
  <c r="K60" i="105" s="1"/>
  <c r="K61" i="105" s="1"/>
  <c r="K62" i="105" s="1"/>
  <c r="K63" i="105" s="1"/>
  <c r="K64" i="105" s="1"/>
  <c r="K65" i="105" s="1"/>
  <c r="K66" i="105" s="1"/>
  <c r="K67" i="105" s="1"/>
  <c r="K68" i="105" s="1"/>
  <c r="K69" i="105" s="1"/>
  <c r="AQ4" i="105"/>
  <c r="AO4" i="105"/>
  <c r="AN4" i="105"/>
  <c r="AP4" i="105"/>
  <c r="AR4" i="105"/>
  <c r="AH5" i="37"/>
  <c r="AQ5" i="37" s="1"/>
  <c r="Z5" i="37"/>
  <c r="AH5" i="64"/>
  <c r="AQ5" i="64" s="1"/>
  <c r="Z5" i="64"/>
  <c r="AH5" i="70"/>
  <c r="AQ5" i="70" s="1"/>
  <c r="Z5" i="70"/>
  <c r="AH5" i="76"/>
  <c r="AQ5" i="76" s="1"/>
  <c r="Z5" i="76"/>
  <c r="AH5" i="82"/>
  <c r="AQ5" i="82" s="1"/>
  <c r="Z5" i="82"/>
  <c r="AH5" i="11"/>
  <c r="AQ5" i="11" s="1"/>
  <c r="Z5" i="11"/>
  <c r="Z5" i="12"/>
  <c r="AH5" i="12"/>
  <c r="AQ5" i="12" s="1"/>
  <c r="AH5" i="23"/>
  <c r="AQ5" i="23" s="1"/>
  <c r="Z5" i="23"/>
  <c r="AH5" i="29"/>
  <c r="AQ5" i="29" s="1"/>
  <c r="Z5" i="29"/>
  <c r="Z5" i="14"/>
  <c r="AH5" i="14"/>
  <c r="AQ5" i="14" s="1"/>
  <c r="AH5" i="19"/>
  <c r="AQ5" i="19" s="1"/>
  <c r="Z5" i="19"/>
  <c r="AH5" i="30"/>
  <c r="AQ5" i="30" s="1"/>
  <c r="Z5" i="30"/>
  <c r="AH5" i="33"/>
  <c r="AQ5" i="33" s="1"/>
  <c r="Z5" i="33"/>
  <c r="Z5" i="15"/>
  <c r="AH5" i="15"/>
  <c r="AH5" i="21"/>
  <c r="AQ5" i="21" s="1"/>
  <c r="Z5" i="21"/>
  <c r="AH5" i="27"/>
  <c r="AQ5" i="27" s="1"/>
  <c r="Z5" i="27"/>
  <c r="AH5" i="34"/>
  <c r="AQ5" i="34" s="1"/>
  <c r="Z5" i="34"/>
  <c r="Z5" i="10"/>
  <c r="AH5" i="10"/>
  <c r="AQ5" i="10" s="1"/>
  <c r="AH5" i="18"/>
  <c r="AQ5" i="18" s="1"/>
  <c r="Z5" i="18"/>
  <c r="AH5" i="35"/>
  <c r="AQ5" i="35" s="1"/>
  <c r="Z5" i="35"/>
  <c r="AH5" i="50"/>
  <c r="AQ5" i="50" s="1"/>
  <c r="Z5" i="50"/>
  <c r="AH5" i="48"/>
  <c r="AQ5" i="48" s="1"/>
  <c r="Z5" i="48"/>
  <c r="AH5" i="42"/>
  <c r="AQ5" i="42" s="1"/>
  <c r="Z5" i="42"/>
  <c r="AH5" i="58"/>
  <c r="AQ5" i="58" s="1"/>
  <c r="Z5" i="58"/>
  <c r="AH5" i="62"/>
  <c r="AQ5" i="62" s="1"/>
  <c r="Z5" i="62"/>
  <c r="AH5" i="49"/>
  <c r="Z5" i="49"/>
  <c r="AH5" i="43"/>
  <c r="Z5" i="43"/>
  <c r="AH5" i="59"/>
  <c r="AQ5" i="59" s="1"/>
  <c r="Z5" i="59"/>
  <c r="AH5" i="69"/>
  <c r="AQ5" i="69" s="1"/>
  <c r="Z5" i="69"/>
  <c r="AH5" i="71"/>
  <c r="AQ5" i="71" s="1"/>
  <c r="Z5" i="71"/>
  <c r="AH5" i="81"/>
  <c r="AQ5" i="81" s="1"/>
  <c r="Z5" i="81"/>
  <c r="AH5" i="84"/>
  <c r="AQ5" i="84" s="1"/>
  <c r="Z5" i="84"/>
  <c r="AH5" i="88"/>
  <c r="AQ5" i="88" s="1"/>
  <c r="Z5" i="88"/>
  <c r="AH5" i="92"/>
  <c r="AQ5" i="92" s="1"/>
  <c r="Z5" i="92"/>
  <c r="AH5" i="96"/>
  <c r="Z5" i="96"/>
  <c r="AH5" i="100"/>
  <c r="Z5" i="100"/>
  <c r="AH5" i="104"/>
  <c r="Z5" i="104"/>
  <c r="AH5" i="38"/>
  <c r="AQ5" i="38" s="1"/>
  <c r="Z5" i="38"/>
  <c r="AH5" i="41"/>
  <c r="AQ5" i="41" s="1"/>
  <c r="Z5" i="41"/>
  <c r="AH5" i="17"/>
  <c r="AQ5" i="17" s="1"/>
  <c r="Z5" i="17"/>
  <c r="AH5" i="25"/>
  <c r="AQ5" i="25" s="1"/>
  <c r="Z5" i="25"/>
  <c r="AH5" i="31"/>
  <c r="AQ5" i="31" s="1"/>
  <c r="Z5" i="31"/>
  <c r="AH5" i="39"/>
  <c r="AQ5" i="39" s="1"/>
  <c r="Z5" i="39"/>
  <c r="AH5" i="60"/>
  <c r="AQ5" i="60" s="1"/>
  <c r="Z5" i="60"/>
  <c r="AH5" i="66"/>
  <c r="AQ5" i="66" s="1"/>
  <c r="Z5" i="66"/>
  <c r="AH5" i="72"/>
  <c r="AQ5" i="72" s="1"/>
  <c r="Z5" i="72"/>
  <c r="AH5" i="78"/>
  <c r="AQ5" i="78" s="1"/>
  <c r="Z5" i="78"/>
  <c r="AH5" i="22"/>
  <c r="AQ5" i="22" s="1"/>
  <c r="Z5" i="22"/>
  <c r="AH5" i="24"/>
  <c r="AQ5" i="24" s="1"/>
  <c r="Z5" i="24"/>
  <c r="AH5" i="36"/>
  <c r="AQ5" i="36" s="1"/>
  <c r="Z5" i="36"/>
  <c r="AH5" i="16"/>
  <c r="Z5" i="16"/>
  <c r="AH5" i="55"/>
  <c r="Z5" i="55"/>
  <c r="AH5" i="9"/>
  <c r="AQ5" i="9" s="1"/>
  <c r="Z5" i="9"/>
  <c r="AH5" i="2"/>
  <c r="AQ5" i="2" s="1"/>
  <c r="Z5" i="2"/>
  <c r="AH5" i="26"/>
  <c r="AQ5" i="26" s="1"/>
  <c r="Z5" i="26"/>
  <c r="AH5" i="28"/>
  <c r="AQ5" i="28" s="1"/>
  <c r="Z5" i="28"/>
  <c r="AH5" i="40"/>
  <c r="AQ5" i="40" s="1"/>
  <c r="Z5" i="40"/>
  <c r="AH5" i="13"/>
  <c r="Z5" i="13"/>
  <c r="AH5" i="20"/>
  <c r="Z5" i="20"/>
  <c r="Z5" i="44"/>
  <c r="AH5" i="44"/>
  <c r="AH5" i="54"/>
  <c r="AQ5" i="54" s="1"/>
  <c r="Z5" i="54"/>
  <c r="Z5" i="51"/>
  <c r="AH5" i="51"/>
  <c r="AQ5" i="51" s="1"/>
  <c r="AH5" i="45"/>
  <c r="Z5" i="45"/>
  <c r="AH5" i="61"/>
  <c r="AQ5" i="61" s="1"/>
  <c r="Z5" i="61"/>
  <c r="AH5" i="63"/>
  <c r="AQ5" i="63" s="1"/>
  <c r="Z5" i="63"/>
  <c r="AH5" i="73"/>
  <c r="AQ5" i="73" s="1"/>
  <c r="Z5" i="73"/>
  <c r="AH5" i="75"/>
  <c r="AQ5" i="75" s="1"/>
  <c r="Z5" i="75"/>
  <c r="AH5" i="86"/>
  <c r="Z5" i="86"/>
  <c r="AH5" i="89"/>
  <c r="Z5" i="89"/>
  <c r="AH5" i="93"/>
  <c r="Z5" i="93"/>
  <c r="AH5" i="97"/>
  <c r="Z5" i="97"/>
  <c r="AH5" i="101"/>
  <c r="Z5" i="101"/>
  <c r="AH5" i="105"/>
  <c r="Z5" i="105"/>
  <c r="AH5" i="85"/>
  <c r="AQ5" i="85" s="1"/>
  <c r="Z5" i="85"/>
  <c r="AH5" i="90"/>
  <c r="AQ5" i="90" s="1"/>
  <c r="Z5" i="90"/>
  <c r="AH5" i="94"/>
  <c r="AQ5" i="94" s="1"/>
  <c r="Z5" i="94"/>
  <c r="AH5" i="98"/>
  <c r="AQ5" i="98" s="1"/>
  <c r="Z5" i="98"/>
  <c r="AH5" i="102"/>
  <c r="AQ5" i="102" s="1"/>
  <c r="Z5" i="102"/>
  <c r="AH5" i="32"/>
  <c r="Z5" i="32"/>
  <c r="Z5" i="46"/>
  <c r="AH5" i="46"/>
  <c r="AQ5" i="46" s="1"/>
  <c r="AH5" i="53"/>
  <c r="Z5" i="53"/>
  <c r="Z5" i="52"/>
  <c r="AH5" i="52"/>
  <c r="AQ5" i="52" s="1"/>
  <c r="Z5" i="47"/>
  <c r="AH5" i="47"/>
  <c r="AQ5" i="47" s="1"/>
  <c r="AH5" i="65"/>
  <c r="AQ5" i="65" s="1"/>
  <c r="Z5" i="65"/>
  <c r="AH5" i="67"/>
  <c r="AQ5" i="67" s="1"/>
  <c r="Z5" i="67"/>
  <c r="AH5" i="77"/>
  <c r="AQ5" i="77" s="1"/>
  <c r="Z5" i="77"/>
  <c r="AH5" i="79"/>
  <c r="AQ5" i="79" s="1"/>
  <c r="Z5" i="79"/>
  <c r="AH5" i="83"/>
  <c r="AQ5" i="83" s="1"/>
  <c r="Z5" i="83"/>
  <c r="AH5" i="87"/>
  <c r="Z5" i="87"/>
  <c r="AH5" i="91"/>
  <c r="Z5" i="91"/>
  <c r="AH5" i="95"/>
  <c r="Z5" i="95"/>
  <c r="AH5" i="99"/>
  <c r="Z5" i="99"/>
  <c r="AH5" i="103"/>
  <c r="Z5" i="103"/>
  <c r="AH5" i="68"/>
  <c r="AQ5" i="68" s="1"/>
  <c r="Z5" i="68"/>
  <c r="AH5" i="74"/>
  <c r="AQ5" i="74" s="1"/>
  <c r="Z5" i="74"/>
  <c r="AH5" i="80"/>
  <c r="AQ5" i="80" s="1"/>
  <c r="Z5" i="80"/>
  <c r="AQ5" i="87" l="1"/>
  <c r="AQ5" i="96"/>
  <c r="AQ5" i="99"/>
  <c r="AQ5" i="91"/>
  <c r="AQ5" i="16"/>
  <c r="AQ5" i="100"/>
  <c r="AQ5" i="103"/>
  <c r="AQ5" i="95"/>
  <c r="AQ5" i="53"/>
  <c r="AQ5" i="15"/>
  <c r="AQ5" i="89"/>
  <c r="AQ5" i="45"/>
  <c r="AQ5" i="32"/>
  <c r="AQ5" i="101"/>
  <c r="AQ5" i="43"/>
  <c r="AQ5" i="97"/>
  <c r="AQ5" i="86"/>
  <c r="AQ5" i="20"/>
  <c r="AQ5" i="49"/>
  <c r="AQ5" i="105"/>
  <c r="AQ5" i="93"/>
  <c r="AQ5" i="13"/>
  <c r="AQ5" i="55"/>
  <c r="AQ5" i="104"/>
  <c r="AQ5" i="44"/>
  <c r="W6" i="83"/>
  <c r="AG5" i="83"/>
  <c r="AP5" i="83" s="1"/>
  <c r="AF5" i="83"/>
  <c r="AO5" i="83" s="1"/>
  <c r="AE5" i="83"/>
  <c r="W6" i="15"/>
  <c r="AG5" i="15"/>
  <c r="AP5" i="15" s="1"/>
  <c r="AF5" i="15"/>
  <c r="AO5" i="15" s="1"/>
  <c r="AE5" i="15"/>
  <c r="AF5" i="80"/>
  <c r="AO5" i="80" s="1"/>
  <c r="AE5" i="80"/>
  <c r="W6" i="80"/>
  <c r="AG5" i="80"/>
  <c r="AP5" i="80" s="1"/>
  <c r="AE5" i="67"/>
  <c r="W6" i="67"/>
  <c r="AG5" i="67"/>
  <c r="AP5" i="67" s="1"/>
  <c r="AF5" i="67"/>
  <c r="AO5" i="67" s="1"/>
  <c r="AE5" i="102"/>
  <c r="W6" i="102"/>
  <c r="AG5" i="102"/>
  <c r="AP5" i="102" s="1"/>
  <c r="AF5" i="102"/>
  <c r="AO5" i="102" s="1"/>
  <c r="AE5" i="26"/>
  <c r="AF5" i="26"/>
  <c r="AO5" i="26" s="1"/>
  <c r="AG5" i="26"/>
  <c r="AP5" i="26" s="1"/>
  <c r="W6" i="26"/>
  <c r="AE5" i="72"/>
  <c r="W6" i="72"/>
  <c r="AG5" i="72"/>
  <c r="AP5" i="72" s="1"/>
  <c r="AF5" i="72"/>
  <c r="AO5" i="72" s="1"/>
  <c r="AE5" i="25"/>
  <c r="AF5" i="25"/>
  <c r="AO5" i="25" s="1"/>
  <c r="AG5" i="25"/>
  <c r="AP5" i="25" s="1"/>
  <c r="W6" i="25"/>
  <c r="AF5" i="104"/>
  <c r="AO5" i="104" s="1"/>
  <c r="AE5" i="104"/>
  <c r="W6" i="104"/>
  <c r="AG5" i="104"/>
  <c r="AP5" i="104" s="1"/>
  <c r="W6" i="96"/>
  <c r="AG5" i="96"/>
  <c r="AP5" i="96" s="1"/>
  <c r="AF5" i="96"/>
  <c r="AO5" i="96" s="1"/>
  <c r="AE5" i="96"/>
  <c r="W6" i="88"/>
  <c r="AG5" i="88"/>
  <c r="AP5" i="88" s="1"/>
  <c r="AF5" i="88"/>
  <c r="AO5" i="88" s="1"/>
  <c r="AE5" i="88"/>
  <c r="AG5" i="69"/>
  <c r="AP5" i="69" s="1"/>
  <c r="W6" i="69"/>
  <c r="AF5" i="69"/>
  <c r="AO5" i="69" s="1"/>
  <c r="AE5" i="69"/>
  <c r="W6" i="43"/>
  <c r="AG5" i="43"/>
  <c r="AP5" i="43" s="1"/>
  <c r="AE5" i="43"/>
  <c r="AF5" i="43"/>
  <c r="AO5" i="43" s="1"/>
  <c r="W6" i="14"/>
  <c r="AG5" i="14"/>
  <c r="AP5" i="14" s="1"/>
  <c r="AF5" i="14"/>
  <c r="AO5" i="14" s="1"/>
  <c r="AE5" i="14"/>
  <c r="W6" i="76"/>
  <c r="AG5" i="76"/>
  <c r="AP5" i="76" s="1"/>
  <c r="AF5" i="76"/>
  <c r="AO5" i="76" s="1"/>
  <c r="AE5" i="76"/>
  <c r="AG5" i="99"/>
  <c r="AP5" i="99" s="1"/>
  <c r="W6" i="99"/>
  <c r="AF5" i="99"/>
  <c r="AO5" i="99" s="1"/>
  <c r="AE5" i="99"/>
  <c r="AE5" i="91"/>
  <c r="W6" i="91"/>
  <c r="AG5" i="91"/>
  <c r="AP5" i="91" s="1"/>
  <c r="AF5" i="91"/>
  <c r="AO5" i="91" s="1"/>
  <c r="AF5" i="47"/>
  <c r="AO5" i="47" s="1"/>
  <c r="AG5" i="47"/>
  <c r="AP5" i="47" s="1"/>
  <c r="W6" i="47"/>
  <c r="AE5" i="47"/>
  <c r="AE5" i="90"/>
  <c r="W6" i="90"/>
  <c r="AG5" i="90"/>
  <c r="AP5" i="90" s="1"/>
  <c r="AF5" i="90"/>
  <c r="AO5" i="90" s="1"/>
  <c r="AG5" i="75"/>
  <c r="AP5" i="75" s="1"/>
  <c r="AF5" i="75"/>
  <c r="AO5" i="75" s="1"/>
  <c r="AE5" i="75"/>
  <c r="W6" i="75"/>
  <c r="W6" i="35"/>
  <c r="AG5" i="35"/>
  <c r="AP5" i="35" s="1"/>
  <c r="AE5" i="35"/>
  <c r="AF5" i="35"/>
  <c r="AO5" i="35" s="1"/>
  <c r="AF5" i="33"/>
  <c r="AO5" i="33" s="1"/>
  <c r="AE5" i="33"/>
  <c r="AG5" i="33"/>
  <c r="AP5" i="33" s="1"/>
  <c r="W6" i="33"/>
  <c r="AF5" i="98"/>
  <c r="AO5" i="98" s="1"/>
  <c r="AE5" i="98"/>
  <c r="W6" i="98"/>
  <c r="AG5" i="98"/>
  <c r="AP5" i="98" s="1"/>
  <c r="AE5" i="85"/>
  <c r="AF5" i="85"/>
  <c r="AO5" i="85" s="1"/>
  <c r="W6" i="85"/>
  <c r="AG5" i="85"/>
  <c r="AP5" i="85" s="1"/>
  <c r="AE5" i="97"/>
  <c r="AF5" i="97"/>
  <c r="AO5" i="97" s="1"/>
  <c r="W6" i="97"/>
  <c r="AG5" i="97"/>
  <c r="AP5" i="97" s="1"/>
  <c r="W6" i="89"/>
  <c r="AG5" i="89"/>
  <c r="AP5" i="89" s="1"/>
  <c r="AF5" i="89"/>
  <c r="AO5" i="89" s="1"/>
  <c r="AE5" i="89"/>
  <c r="AG5" i="63"/>
  <c r="AP5" i="63" s="1"/>
  <c r="AF5" i="63"/>
  <c r="AO5" i="63" s="1"/>
  <c r="AE5" i="63"/>
  <c r="W6" i="63"/>
  <c r="AG5" i="16"/>
  <c r="AP5" i="16" s="1"/>
  <c r="AF5" i="16"/>
  <c r="AO5" i="16" s="1"/>
  <c r="W6" i="16"/>
  <c r="AE5" i="16"/>
  <c r="AE5" i="41"/>
  <c r="AF5" i="41"/>
  <c r="AO5" i="41" s="1"/>
  <c r="AG5" i="41"/>
  <c r="AP5" i="41" s="1"/>
  <c r="W6" i="41"/>
  <c r="AF5" i="49"/>
  <c r="AO5" i="49" s="1"/>
  <c r="AG5" i="49"/>
  <c r="AP5" i="49" s="1"/>
  <c r="W6" i="49"/>
  <c r="AE5" i="49"/>
  <c r="AF5" i="48"/>
  <c r="AO5" i="48" s="1"/>
  <c r="AE5" i="48"/>
  <c r="AG5" i="48"/>
  <c r="AP5" i="48" s="1"/>
  <c r="W6" i="48"/>
  <c r="AG5" i="18"/>
  <c r="AP5" i="18" s="1"/>
  <c r="AF5" i="18"/>
  <c r="AO5" i="18" s="1"/>
  <c r="AE5" i="18"/>
  <c r="W6" i="18"/>
  <c r="AF5" i="34"/>
  <c r="AO5" i="34" s="1"/>
  <c r="AG5" i="34"/>
  <c r="AP5" i="34" s="1"/>
  <c r="W6" i="34"/>
  <c r="AE5" i="34"/>
  <c r="AG5" i="19"/>
  <c r="AP5" i="19" s="1"/>
  <c r="W6" i="19"/>
  <c r="AF5" i="19"/>
  <c r="AO5" i="19" s="1"/>
  <c r="AE5" i="19"/>
  <c r="AF5" i="23"/>
  <c r="AO5" i="23" s="1"/>
  <c r="AG5" i="23"/>
  <c r="AP5" i="23" s="1"/>
  <c r="W6" i="23"/>
  <c r="AE5" i="23"/>
  <c r="AE5" i="37"/>
  <c r="AF5" i="37"/>
  <c r="AO5" i="37" s="1"/>
  <c r="AG5" i="37"/>
  <c r="AP5" i="37" s="1"/>
  <c r="W6" i="37"/>
  <c r="AE5" i="61"/>
  <c r="AF5" i="61"/>
  <c r="AO5" i="61" s="1"/>
  <c r="W6" i="61"/>
  <c r="AG5" i="61"/>
  <c r="AP5" i="61" s="1"/>
  <c r="AE5" i="20"/>
  <c r="W6" i="20"/>
  <c r="AF5" i="20"/>
  <c r="AO5" i="20" s="1"/>
  <c r="AG5" i="20"/>
  <c r="AP5" i="20" s="1"/>
  <c r="AF5" i="62"/>
  <c r="AO5" i="62" s="1"/>
  <c r="AE5" i="62"/>
  <c r="AG5" i="62"/>
  <c r="AP5" i="62" s="1"/>
  <c r="W6" i="62"/>
  <c r="W6" i="42"/>
  <c r="AE5" i="42"/>
  <c r="AG5" i="42"/>
  <c r="AP5" i="42" s="1"/>
  <c r="AF5" i="42"/>
  <c r="AO5" i="42" s="1"/>
  <c r="AE5" i="27"/>
  <c r="W6" i="27"/>
  <c r="AF5" i="27"/>
  <c r="AO5" i="27" s="1"/>
  <c r="AG5" i="27"/>
  <c r="AP5" i="27" s="1"/>
  <c r="AE5" i="12"/>
  <c r="W6" i="12"/>
  <c r="AF5" i="12"/>
  <c r="AO5" i="12" s="1"/>
  <c r="AG5" i="12"/>
  <c r="AP5" i="12" s="1"/>
  <c r="AF5" i="68"/>
  <c r="AO5" i="68" s="1"/>
  <c r="AG5" i="68"/>
  <c r="AP5" i="68" s="1"/>
  <c r="AE5" i="68"/>
  <c r="W6" i="68"/>
  <c r="AE5" i="103"/>
  <c r="W6" i="103"/>
  <c r="AG5" i="103"/>
  <c r="AP5" i="103" s="1"/>
  <c r="AF5" i="103"/>
  <c r="AO5" i="103" s="1"/>
  <c r="W6" i="95"/>
  <c r="AG5" i="95"/>
  <c r="AP5" i="95" s="1"/>
  <c r="AF5" i="95"/>
  <c r="AO5" i="95" s="1"/>
  <c r="AE5" i="95"/>
  <c r="AG5" i="87"/>
  <c r="AP5" i="87" s="1"/>
  <c r="W6" i="87"/>
  <c r="AF5" i="87"/>
  <c r="AO5" i="87" s="1"/>
  <c r="AE5" i="87"/>
  <c r="W6" i="77"/>
  <c r="AG5" i="77"/>
  <c r="AP5" i="77" s="1"/>
  <c r="AF5" i="77"/>
  <c r="AO5" i="77" s="1"/>
  <c r="AE5" i="77"/>
  <c r="AG5" i="52"/>
  <c r="AP5" i="52" s="1"/>
  <c r="W6" i="52"/>
  <c r="AE5" i="52"/>
  <c r="AF5" i="52"/>
  <c r="AO5" i="52" s="1"/>
  <c r="AE5" i="46"/>
  <c r="AF5" i="46"/>
  <c r="AO5" i="46" s="1"/>
  <c r="AG5" i="46"/>
  <c r="AP5" i="46" s="1"/>
  <c r="W6" i="46"/>
  <c r="AG5" i="105"/>
  <c r="AP5" i="105" s="1"/>
  <c r="W6" i="105"/>
  <c r="AF5" i="105"/>
  <c r="AO5" i="105" s="1"/>
  <c r="AE5" i="105"/>
  <c r="W6" i="28"/>
  <c r="AE5" i="28"/>
  <c r="AG5" i="28"/>
  <c r="AP5" i="28" s="1"/>
  <c r="AF5" i="28"/>
  <c r="AO5" i="28" s="1"/>
  <c r="AG5" i="9"/>
  <c r="AP5" i="9" s="1"/>
  <c r="AE5" i="9"/>
  <c r="AF5" i="9"/>
  <c r="AO5" i="9" s="1"/>
  <c r="W6" i="9"/>
  <c r="AF5" i="36"/>
  <c r="AO5" i="36" s="1"/>
  <c r="AG5" i="36"/>
  <c r="AP5" i="36" s="1"/>
  <c r="AE5" i="36"/>
  <c r="W6" i="36"/>
  <c r="AF5" i="22"/>
  <c r="AO5" i="22" s="1"/>
  <c r="AE5" i="22"/>
  <c r="AG5" i="22"/>
  <c r="AP5" i="22" s="1"/>
  <c r="W6" i="22"/>
  <c r="AE5" i="78"/>
  <c r="W6" i="78"/>
  <c r="AG5" i="78"/>
  <c r="AP5" i="78" s="1"/>
  <c r="AF5" i="78"/>
  <c r="AO5" i="78" s="1"/>
  <c r="AE5" i="60"/>
  <c r="W6" i="60"/>
  <c r="AG5" i="60"/>
  <c r="AP5" i="60" s="1"/>
  <c r="AF5" i="60"/>
  <c r="AO5" i="60" s="1"/>
  <c r="AG5" i="17"/>
  <c r="AP5" i="17" s="1"/>
  <c r="AF5" i="17"/>
  <c r="AO5" i="17" s="1"/>
  <c r="AE5" i="17"/>
  <c r="W6" i="17"/>
  <c r="W6" i="71"/>
  <c r="AG5" i="71"/>
  <c r="AP5" i="71" s="1"/>
  <c r="AF5" i="71"/>
  <c r="AO5" i="71" s="1"/>
  <c r="AE5" i="71"/>
  <c r="W6" i="82"/>
  <c r="AG5" i="82"/>
  <c r="AP5" i="82" s="1"/>
  <c r="AF5" i="82"/>
  <c r="AO5" i="82" s="1"/>
  <c r="AE5" i="82"/>
  <c r="W6" i="64"/>
  <c r="AG5" i="64"/>
  <c r="AP5" i="64" s="1"/>
  <c r="AF5" i="64"/>
  <c r="AO5" i="64" s="1"/>
  <c r="AE5" i="64"/>
  <c r="AE5" i="54"/>
  <c r="AF5" i="54"/>
  <c r="AO5" i="54" s="1"/>
  <c r="AG5" i="54"/>
  <c r="AP5" i="54" s="1"/>
  <c r="W6" i="54"/>
  <c r="AE5" i="73"/>
  <c r="W6" i="73"/>
  <c r="AG5" i="73"/>
  <c r="AP5" i="73" s="1"/>
  <c r="AF5" i="73"/>
  <c r="AO5" i="73" s="1"/>
  <c r="AF5" i="51"/>
  <c r="AO5" i="51" s="1"/>
  <c r="AG5" i="51"/>
  <c r="AP5" i="51" s="1"/>
  <c r="AE5" i="51"/>
  <c r="W6" i="51"/>
  <c r="W6" i="44"/>
  <c r="AE5" i="44"/>
  <c r="AF5" i="44"/>
  <c r="AO5" i="44" s="1"/>
  <c r="AG5" i="44"/>
  <c r="AP5" i="44" s="1"/>
  <c r="AE5" i="13"/>
  <c r="AG5" i="13"/>
  <c r="AP5" i="13" s="1"/>
  <c r="W6" i="13"/>
  <c r="AF5" i="13"/>
  <c r="AO5" i="13" s="1"/>
  <c r="AE5" i="39"/>
  <c r="W6" i="39"/>
  <c r="AF5" i="39"/>
  <c r="AO5" i="39" s="1"/>
  <c r="AG5" i="39"/>
  <c r="AP5" i="39" s="1"/>
  <c r="AE5" i="38"/>
  <c r="AF5" i="38"/>
  <c r="AO5" i="38" s="1"/>
  <c r="AG5" i="38"/>
  <c r="AP5" i="38" s="1"/>
  <c r="W6" i="38"/>
  <c r="W6" i="100"/>
  <c r="AG5" i="100"/>
  <c r="AP5" i="100" s="1"/>
  <c r="AF5" i="100"/>
  <c r="AO5" i="100" s="1"/>
  <c r="AE5" i="100"/>
  <c r="AF5" i="92"/>
  <c r="AO5" i="92" s="1"/>
  <c r="AG5" i="92"/>
  <c r="AP5" i="92" s="1"/>
  <c r="AE5" i="92"/>
  <c r="W6" i="92"/>
  <c r="W6" i="84"/>
  <c r="AG5" i="84"/>
  <c r="AP5" i="84" s="1"/>
  <c r="AF5" i="84"/>
  <c r="AO5" i="84" s="1"/>
  <c r="AE5" i="84"/>
  <c r="W6" i="58"/>
  <c r="AG5" i="58"/>
  <c r="AP5" i="58" s="1"/>
  <c r="AF5" i="58"/>
  <c r="AO5" i="58" s="1"/>
  <c r="AE5" i="58"/>
  <c r="AF5" i="50"/>
  <c r="AO5" i="50" s="1"/>
  <c r="AG5" i="50"/>
  <c r="AP5" i="50" s="1"/>
  <c r="W6" i="50"/>
  <c r="AE5" i="50"/>
  <c r="AG5" i="21"/>
  <c r="AP5" i="21" s="1"/>
  <c r="W6" i="21"/>
  <c r="AF5" i="21"/>
  <c r="AO5" i="21" s="1"/>
  <c r="AE5" i="21"/>
  <c r="AG5" i="30"/>
  <c r="AP5" i="30" s="1"/>
  <c r="AE5" i="30"/>
  <c r="AF5" i="30"/>
  <c r="AO5" i="30" s="1"/>
  <c r="W6" i="30"/>
  <c r="AF5" i="11"/>
  <c r="AO5" i="11" s="1"/>
  <c r="AE5" i="11"/>
  <c r="W6" i="11"/>
  <c r="AG5" i="11"/>
  <c r="AP5" i="11" s="1"/>
  <c r="AE5" i="45"/>
  <c r="AF5" i="45"/>
  <c r="AO5" i="45" s="1"/>
  <c r="AG5" i="45"/>
  <c r="AP5" i="45" s="1"/>
  <c r="W6" i="45"/>
  <c r="AE5" i="55"/>
  <c r="AF5" i="55"/>
  <c r="AO5" i="55" s="1"/>
  <c r="AG5" i="55"/>
  <c r="AP5" i="55" s="1"/>
  <c r="W6" i="55"/>
  <c r="W6" i="94"/>
  <c r="AG5" i="94"/>
  <c r="AP5" i="94" s="1"/>
  <c r="AF5" i="94"/>
  <c r="AO5" i="94" s="1"/>
  <c r="AE5" i="94"/>
  <c r="AF5" i="74"/>
  <c r="AO5" i="74" s="1"/>
  <c r="AG5" i="74"/>
  <c r="AP5" i="74" s="1"/>
  <c r="AE5" i="74"/>
  <c r="W6" i="74"/>
  <c r="AE5" i="79"/>
  <c r="W6" i="79"/>
  <c r="AF5" i="79"/>
  <c r="AO5" i="79" s="1"/>
  <c r="AG5" i="79"/>
  <c r="AP5" i="79" s="1"/>
  <c r="W6" i="65"/>
  <c r="AG5" i="65"/>
  <c r="AP5" i="65" s="1"/>
  <c r="AF5" i="65"/>
  <c r="AO5" i="65" s="1"/>
  <c r="AE5" i="65"/>
  <c r="W6" i="53"/>
  <c r="AG5" i="53"/>
  <c r="AP5" i="53" s="1"/>
  <c r="AE5" i="53"/>
  <c r="AF5" i="53"/>
  <c r="AO5" i="53" s="1"/>
  <c r="AG5" i="32"/>
  <c r="AP5" i="32" s="1"/>
  <c r="W6" i="32"/>
  <c r="AE5" i="32"/>
  <c r="AF5" i="32"/>
  <c r="AO5" i="32" s="1"/>
  <c r="W6" i="101"/>
  <c r="AG5" i="101"/>
  <c r="AP5" i="101" s="1"/>
  <c r="AF5" i="101"/>
  <c r="AO5" i="101" s="1"/>
  <c r="AE5" i="101"/>
  <c r="AG5" i="93"/>
  <c r="AP5" i="93" s="1"/>
  <c r="AF5" i="93"/>
  <c r="AO5" i="93" s="1"/>
  <c r="AE5" i="93"/>
  <c r="W6" i="93"/>
  <c r="AF5" i="86"/>
  <c r="AO5" i="86" s="1"/>
  <c r="AE5" i="86"/>
  <c r="W6" i="86"/>
  <c r="AG5" i="86"/>
  <c r="AP5" i="86" s="1"/>
  <c r="AE5" i="40"/>
  <c r="AF5" i="40"/>
  <c r="AO5" i="40" s="1"/>
  <c r="W6" i="40"/>
  <c r="AG5" i="40"/>
  <c r="AP5" i="40" s="1"/>
  <c r="AG5" i="2"/>
  <c r="AP5" i="2" s="1"/>
  <c r="AE5" i="2"/>
  <c r="AF5" i="2"/>
  <c r="AO5" i="2" s="1"/>
  <c r="W6" i="2"/>
  <c r="AE5" i="24"/>
  <c r="AF5" i="24"/>
  <c r="AO5" i="24" s="1"/>
  <c r="AG5" i="24"/>
  <c r="AP5" i="24" s="1"/>
  <c r="W6" i="24"/>
  <c r="AE5" i="66"/>
  <c r="W6" i="66"/>
  <c r="AG5" i="66"/>
  <c r="AP5" i="66" s="1"/>
  <c r="AF5" i="66"/>
  <c r="AO5" i="66" s="1"/>
  <c r="W6" i="31"/>
  <c r="AG5" i="31"/>
  <c r="AP5" i="31" s="1"/>
  <c r="AF5" i="31"/>
  <c r="AO5" i="31" s="1"/>
  <c r="AE5" i="31"/>
  <c r="AG5" i="81"/>
  <c r="AP5" i="81" s="1"/>
  <c r="AF5" i="81"/>
  <c r="AO5" i="81" s="1"/>
  <c r="AE5" i="81"/>
  <c r="W6" i="81"/>
  <c r="W6" i="59"/>
  <c r="AG5" i="59"/>
  <c r="AP5" i="59" s="1"/>
  <c r="AF5" i="59"/>
  <c r="AO5" i="59" s="1"/>
  <c r="AE5" i="59"/>
  <c r="AE5" i="10"/>
  <c r="W6" i="10"/>
  <c r="AF5" i="10"/>
  <c r="AO5" i="10" s="1"/>
  <c r="AG5" i="10"/>
  <c r="AP5" i="10" s="1"/>
  <c r="AE5" i="29"/>
  <c r="W6" i="29"/>
  <c r="AF5" i="29"/>
  <c r="AO5" i="29" s="1"/>
  <c r="AG5" i="29"/>
  <c r="AP5" i="29" s="1"/>
  <c r="W6" i="70"/>
  <c r="AG5" i="70"/>
  <c r="AP5" i="70" s="1"/>
  <c r="AF5" i="70"/>
  <c r="AO5" i="70" s="1"/>
  <c r="AE5" i="70"/>
  <c r="AI5" i="10" l="1"/>
  <c r="AN5" i="10"/>
  <c r="Y6" i="94"/>
  <c r="X6" i="94"/>
  <c r="Y6" i="58"/>
  <c r="X6" i="58"/>
  <c r="Y6" i="73"/>
  <c r="X6" i="73"/>
  <c r="AI5" i="48"/>
  <c r="AN5" i="48"/>
  <c r="Y6" i="41"/>
  <c r="X6" i="41"/>
  <c r="Y6" i="76"/>
  <c r="X6" i="76"/>
  <c r="AI5" i="43"/>
  <c r="AN5" i="43"/>
  <c r="AN5" i="83"/>
  <c r="AI5" i="83"/>
  <c r="AN5" i="70"/>
  <c r="AI5" i="70"/>
  <c r="Y6" i="29"/>
  <c r="X6" i="29"/>
  <c r="AI5" i="59"/>
  <c r="AN5" i="59"/>
  <c r="AN5" i="86"/>
  <c r="AI5" i="86"/>
  <c r="AI5" i="101"/>
  <c r="AN5" i="101"/>
  <c r="Y6" i="32"/>
  <c r="X6" i="32"/>
  <c r="Y6" i="53"/>
  <c r="X6" i="53"/>
  <c r="Y6" i="55"/>
  <c r="X6" i="55"/>
  <c r="Y6" i="30"/>
  <c r="X6" i="30"/>
  <c r="AN5" i="84"/>
  <c r="AI5" i="84"/>
  <c r="Y6" i="38"/>
  <c r="X6" i="38"/>
  <c r="AI5" i="13"/>
  <c r="AN5" i="13"/>
  <c r="AI5" i="51"/>
  <c r="AN5" i="51"/>
  <c r="AN5" i="73"/>
  <c r="AI5" i="73"/>
  <c r="Y6" i="82"/>
  <c r="X6" i="82"/>
  <c r="Y6" i="17"/>
  <c r="X6" i="17"/>
  <c r="Y6" i="60"/>
  <c r="X6" i="60"/>
  <c r="Y6" i="22"/>
  <c r="X6" i="22"/>
  <c r="AI5" i="46"/>
  <c r="AN5" i="46"/>
  <c r="Y6" i="42"/>
  <c r="X6" i="42"/>
  <c r="AN5" i="61"/>
  <c r="AI5" i="61"/>
  <c r="Y6" i="23"/>
  <c r="X6" i="23"/>
  <c r="AI5" i="18"/>
  <c r="AN5" i="18"/>
  <c r="AN5" i="97"/>
  <c r="AI5" i="97"/>
  <c r="Y6" i="98"/>
  <c r="X6" i="98"/>
  <c r="AI5" i="33"/>
  <c r="AN5" i="33"/>
  <c r="Y6" i="75"/>
  <c r="X6" i="75"/>
  <c r="Y6" i="90"/>
  <c r="X6" i="90"/>
  <c r="Y6" i="99"/>
  <c r="X6" i="99"/>
  <c r="AI5" i="14"/>
  <c r="AN5" i="14"/>
  <c r="AN5" i="88"/>
  <c r="AI5" i="88"/>
  <c r="Y6" i="25"/>
  <c r="X6" i="25"/>
  <c r="Y6" i="72"/>
  <c r="X6" i="72"/>
  <c r="AI5" i="32"/>
  <c r="AN5" i="32"/>
  <c r="AN5" i="78"/>
  <c r="AI5" i="78"/>
  <c r="AN5" i="105"/>
  <c r="AI5" i="105"/>
  <c r="Y6" i="87"/>
  <c r="X6" i="87"/>
  <c r="AI5" i="42"/>
  <c r="AN5" i="42"/>
  <c r="Y6" i="19"/>
  <c r="X6" i="19"/>
  <c r="Y6" i="35"/>
  <c r="X6" i="35"/>
  <c r="AN5" i="80"/>
  <c r="AI5" i="80"/>
  <c r="AI5" i="29"/>
  <c r="AN5" i="29"/>
  <c r="AI5" i="24"/>
  <c r="AN5" i="24"/>
  <c r="Y6" i="40"/>
  <c r="X6" i="40"/>
  <c r="AI5" i="45"/>
  <c r="AN5" i="45"/>
  <c r="Y6" i="21"/>
  <c r="X6" i="21"/>
  <c r="Y6" i="39"/>
  <c r="X6" i="39"/>
  <c r="Y6" i="54"/>
  <c r="X6" i="54"/>
  <c r="AI5" i="17"/>
  <c r="AN5" i="17"/>
  <c r="AN5" i="60"/>
  <c r="AI5" i="60"/>
  <c r="Y6" i="105"/>
  <c r="X6" i="105"/>
  <c r="AN5" i="95"/>
  <c r="AI5" i="95"/>
  <c r="Y6" i="103"/>
  <c r="X6" i="103"/>
  <c r="Y6" i="27"/>
  <c r="X6" i="27"/>
  <c r="Y6" i="62"/>
  <c r="X6" i="62"/>
  <c r="Y6" i="20"/>
  <c r="X6" i="20"/>
  <c r="Y6" i="37"/>
  <c r="X6" i="37"/>
  <c r="AI5" i="34"/>
  <c r="AN5" i="34"/>
  <c r="AI5" i="49"/>
  <c r="AN5" i="49"/>
  <c r="Y6" i="63"/>
  <c r="X6" i="63"/>
  <c r="AN5" i="98"/>
  <c r="AI5" i="98"/>
  <c r="AN5" i="75"/>
  <c r="AI5" i="75"/>
  <c r="AN5" i="90"/>
  <c r="AI5" i="90"/>
  <c r="Y6" i="43"/>
  <c r="X6" i="43"/>
  <c r="Y6" i="96"/>
  <c r="X6" i="96"/>
  <c r="AN5" i="72"/>
  <c r="AI5" i="72"/>
  <c r="Y6" i="67"/>
  <c r="X6" i="67"/>
  <c r="AI5" i="15"/>
  <c r="AN5" i="15"/>
  <c r="AN5" i="81"/>
  <c r="AI5" i="81"/>
  <c r="Y6" i="65"/>
  <c r="X6" i="65"/>
  <c r="AI5" i="21"/>
  <c r="AN5" i="21"/>
  <c r="AN5" i="64"/>
  <c r="AI5" i="64"/>
  <c r="AI5" i="36"/>
  <c r="AN5" i="36"/>
  <c r="AI5" i="26"/>
  <c r="AN5" i="26"/>
  <c r="AI5" i="31"/>
  <c r="AN5" i="31"/>
  <c r="Y6" i="66"/>
  <c r="X6" i="66"/>
  <c r="Y6" i="2"/>
  <c r="X6" i="2"/>
  <c r="Y6" i="93"/>
  <c r="X6" i="93"/>
  <c r="AI5" i="65"/>
  <c r="AN5" i="65"/>
  <c r="Y6" i="79"/>
  <c r="X6" i="79"/>
  <c r="AN5" i="94"/>
  <c r="AI5" i="94"/>
  <c r="AI5" i="30"/>
  <c r="AN5" i="30"/>
  <c r="AN5" i="58"/>
  <c r="AI5" i="58"/>
  <c r="AN5" i="100"/>
  <c r="AI5" i="100"/>
  <c r="AI5" i="39"/>
  <c r="AN5" i="39"/>
  <c r="Y6" i="64"/>
  <c r="X6" i="64"/>
  <c r="AN5" i="71"/>
  <c r="AI5" i="71"/>
  <c r="AI5" i="22"/>
  <c r="AN5" i="22"/>
  <c r="Y6" i="9"/>
  <c r="X6" i="9"/>
  <c r="AN5" i="28"/>
  <c r="AI5" i="28"/>
  <c r="AI5" i="52"/>
  <c r="AN5" i="52"/>
  <c r="Y6" i="77"/>
  <c r="X6" i="77"/>
  <c r="AN5" i="103"/>
  <c r="AI5" i="103"/>
  <c r="AI5" i="27"/>
  <c r="AN5" i="27"/>
  <c r="AN5" i="20"/>
  <c r="AI5" i="20"/>
  <c r="Y6" i="34"/>
  <c r="X6" i="34"/>
  <c r="Y6" i="49"/>
  <c r="X6" i="49"/>
  <c r="AI5" i="41"/>
  <c r="AN5" i="41"/>
  <c r="AN5" i="63"/>
  <c r="AI5" i="63"/>
  <c r="Y6" i="89"/>
  <c r="X6" i="89"/>
  <c r="Y6" i="85"/>
  <c r="X6" i="85"/>
  <c r="AN5" i="47"/>
  <c r="AI5" i="47"/>
  <c r="Y6" i="91"/>
  <c r="X6" i="91"/>
  <c r="AN5" i="76"/>
  <c r="AI5" i="76"/>
  <c r="AN5" i="69"/>
  <c r="AI5" i="69"/>
  <c r="Y6" i="26"/>
  <c r="X6" i="26"/>
  <c r="AN5" i="67"/>
  <c r="AI5" i="67"/>
  <c r="Y6" i="83"/>
  <c r="X6" i="83"/>
  <c r="Y6" i="31"/>
  <c r="X6" i="31"/>
  <c r="Y6" i="86"/>
  <c r="X6" i="86"/>
  <c r="AI5" i="74"/>
  <c r="AN5" i="74"/>
  <c r="Y6" i="50"/>
  <c r="X6" i="50"/>
  <c r="AN5" i="92"/>
  <c r="AI5" i="92"/>
  <c r="Y6" i="51"/>
  <c r="X6" i="51"/>
  <c r="AN5" i="77"/>
  <c r="AI5" i="77"/>
  <c r="Y6" i="18"/>
  <c r="X6" i="18"/>
  <c r="AN5" i="89"/>
  <c r="AI5" i="89"/>
  <c r="Y6" i="70"/>
  <c r="X6" i="70"/>
  <c r="Z6" i="70" s="1"/>
  <c r="Y6" i="59"/>
  <c r="X6" i="59"/>
  <c r="AN5" i="66"/>
  <c r="AI5" i="66"/>
  <c r="AN5" i="40"/>
  <c r="AI5" i="40"/>
  <c r="AN5" i="93"/>
  <c r="AI5" i="93"/>
  <c r="Y6" i="101"/>
  <c r="X6" i="101"/>
  <c r="AN5" i="79"/>
  <c r="AI5" i="79"/>
  <c r="AI5" i="55"/>
  <c r="AN5" i="55"/>
  <c r="Y6" i="11"/>
  <c r="X6" i="11"/>
  <c r="Y6" i="84"/>
  <c r="X6" i="84"/>
  <c r="AI5" i="38"/>
  <c r="AN5" i="38"/>
  <c r="AN5" i="44"/>
  <c r="AI5" i="44"/>
  <c r="AN5" i="82"/>
  <c r="AI5" i="82"/>
  <c r="Y6" i="28"/>
  <c r="X6" i="28"/>
  <c r="Y6" i="46"/>
  <c r="X6" i="46"/>
  <c r="Y6" i="52"/>
  <c r="X6" i="52"/>
  <c r="AN5" i="87"/>
  <c r="AI5" i="87"/>
  <c r="Y6" i="68"/>
  <c r="X6" i="68"/>
  <c r="Y6" i="12"/>
  <c r="X6" i="12"/>
  <c r="AN5" i="62"/>
  <c r="AI5" i="62"/>
  <c r="AI5" i="19"/>
  <c r="AN5" i="19"/>
  <c r="Y6" i="48"/>
  <c r="X6" i="48"/>
  <c r="AI5" i="16"/>
  <c r="AN5" i="16"/>
  <c r="AI5" i="35"/>
  <c r="AN5" i="35"/>
  <c r="Y6" i="47"/>
  <c r="X6" i="47"/>
  <c r="AN5" i="91"/>
  <c r="AI5" i="91"/>
  <c r="Y6" i="14"/>
  <c r="X6" i="14"/>
  <c r="Y6" i="88"/>
  <c r="X6" i="88"/>
  <c r="Y6" i="104"/>
  <c r="X6" i="104"/>
  <c r="AI5" i="25"/>
  <c r="AN5" i="25"/>
  <c r="Y6" i="102"/>
  <c r="X6" i="102"/>
  <c r="Y6" i="100"/>
  <c r="X6" i="100"/>
  <c r="Y6" i="71"/>
  <c r="X6" i="71"/>
  <c r="AI5" i="23"/>
  <c r="AN5" i="23"/>
  <c r="Y6" i="10"/>
  <c r="X6" i="10"/>
  <c r="Y6" i="81"/>
  <c r="X6" i="81"/>
  <c r="Y6" i="24"/>
  <c r="X6" i="24"/>
  <c r="AI5" i="2"/>
  <c r="AN5" i="2"/>
  <c r="AN5" i="53"/>
  <c r="AI5" i="53"/>
  <c r="Y6" i="74"/>
  <c r="X6" i="74"/>
  <c r="Y6" i="45"/>
  <c r="X6" i="45"/>
  <c r="AN5" i="11"/>
  <c r="AI5" i="11"/>
  <c r="AI5" i="50"/>
  <c r="AN5" i="50"/>
  <c r="Y6" i="92"/>
  <c r="X6" i="92"/>
  <c r="Y6" i="13"/>
  <c r="X6" i="13"/>
  <c r="Y6" i="44"/>
  <c r="X6" i="44"/>
  <c r="AI5" i="54"/>
  <c r="AN5" i="54"/>
  <c r="Y6" i="78"/>
  <c r="X6" i="78"/>
  <c r="Y6" i="36"/>
  <c r="X6" i="36"/>
  <c r="AI5" i="9"/>
  <c r="AN5" i="9"/>
  <c r="Y6" i="95"/>
  <c r="X6" i="95"/>
  <c r="AN5" i="68"/>
  <c r="AI5" i="68"/>
  <c r="AN5" i="12"/>
  <c r="AI5" i="12"/>
  <c r="Y6" i="61"/>
  <c r="X6" i="61"/>
  <c r="AN5" i="37"/>
  <c r="AI5" i="37"/>
  <c r="Y6" i="16"/>
  <c r="X6" i="16"/>
  <c r="Y6" i="97"/>
  <c r="X6" i="97"/>
  <c r="AN5" i="85"/>
  <c r="AI5" i="85"/>
  <c r="Y6" i="33"/>
  <c r="X6" i="33"/>
  <c r="AN5" i="99"/>
  <c r="AI5" i="99"/>
  <c r="Y6" i="69"/>
  <c r="X6" i="69"/>
  <c r="AN5" i="96"/>
  <c r="AI5" i="96"/>
  <c r="AI5" i="104"/>
  <c r="AN5" i="104"/>
  <c r="AN5" i="102"/>
  <c r="AI5" i="102"/>
  <c r="Y6" i="80"/>
  <c r="X6" i="80"/>
  <c r="Y6" i="15"/>
  <c r="X6" i="15"/>
  <c r="Z6" i="100" l="1"/>
  <c r="Z6" i="59"/>
  <c r="Z6" i="86"/>
  <c r="Z6" i="77"/>
  <c r="Z6" i="9"/>
  <c r="Z6" i="2"/>
  <c r="AE6" i="2" s="1"/>
  <c r="Z6" i="78"/>
  <c r="Z6" i="16"/>
  <c r="W7" i="16" s="1"/>
  <c r="Z6" i="80"/>
  <c r="W7" i="80" s="1"/>
  <c r="Z6" i="47"/>
  <c r="W7" i="47" s="1"/>
  <c r="Z6" i="48"/>
  <c r="W7" i="48" s="1"/>
  <c r="Z6" i="12"/>
  <c r="AE6" i="12" s="1"/>
  <c r="Z6" i="38"/>
  <c r="Z6" i="81"/>
  <c r="W7" i="81" s="1"/>
  <c r="Z6" i="71"/>
  <c r="AF6" i="71" s="1"/>
  <c r="AO6" i="71" s="1"/>
  <c r="Z6" i="31"/>
  <c r="AF6" i="31" s="1"/>
  <c r="AO6" i="31" s="1"/>
  <c r="Z6" i="76"/>
  <c r="AF6" i="76" s="1"/>
  <c r="AO6" i="76" s="1"/>
  <c r="Z6" i="102"/>
  <c r="W7" i="102" s="1"/>
  <c r="Z6" i="89"/>
  <c r="AF6" i="89" s="1"/>
  <c r="AO6" i="89" s="1"/>
  <c r="Z6" i="35"/>
  <c r="AE6" i="35" s="1"/>
  <c r="Z6" i="46"/>
  <c r="AF6" i="46" s="1"/>
  <c r="AO6" i="46" s="1"/>
  <c r="Z6" i="101"/>
  <c r="W7" i="101" s="1"/>
  <c r="Z6" i="85"/>
  <c r="AE6" i="85" s="1"/>
  <c r="Z6" i="34"/>
  <c r="W7" i="34" s="1"/>
  <c r="Z6" i="53"/>
  <c r="AF6" i="53" s="1"/>
  <c r="AO6" i="53" s="1"/>
  <c r="Z6" i="15"/>
  <c r="W7" i="15" s="1"/>
  <c r="Z6" i="97"/>
  <c r="AG6" i="97" s="1"/>
  <c r="AP6" i="97" s="1"/>
  <c r="Z6" i="95"/>
  <c r="AF6" i="95" s="1"/>
  <c r="AO6" i="95" s="1"/>
  <c r="W7" i="9"/>
  <c r="AF6" i="9"/>
  <c r="AO6" i="9" s="1"/>
  <c r="AE6" i="9"/>
  <c r="AG6" i="9"/>
  <c r="AP6" i="9" s="1"/>
  <c r="AH6" i="61"/>
  <c r="AQ6" i="61" s="1"/>
  <c r="AR5" i="53"/>
  <c r="AG6" i="12"/>
  <c r="AP6" i="12" s="1"/>
  <c r="W7" i="12"/>
  <c r="AR5" i="39"/>
  <c r="AR5" i="98"/>
  <c r="AH6" i="20"/>
  <c r="AQ6" i="20" s="1"/>
  <c r="AR5" i="42"/>
  <c r="AR5" i="14"/>
  <c r="AH6" i="98"/>
  <c r="AQ6" i="98" s="1"/>
  <c r="AR5" i="18"/>
  <c r="AH6" i="42"/>
  <c r="AQ6" i="42" s="1"/>
  <c r="AH6" i="60"/>
  <c r="AQ6" i="60" s="1"/>
  <c r="AH6" i="82"/>
  <c r="AQ6" i="82" s="1"/>
  <c r="AR5" i="51"/>
  <c r="AH6" i="45"/>
  <c r="AQ6" i="45" s="1"/>
  <c r="AH6" i="104"/>
  <c r="AQ6" i="104" s="1"/>
  <c r="AH6" i="14"/>
  <c r="AQ6" i="14" s="1"/>
  <c r="AH6" i="68"/>
  <c r="AQ6" i="68" s="1"/>
  <c r="Z6" i="52"/>
  <c r="AR5" i="82"/>
  <c r="AH6" i="84"/>
  <c r="AQ6" i="84" s="1"/>
  <c r="AR5" i="77"/>
  <c r="AH6" i="50"/>
  <c r="AQ6" i="50" s="1"/>
  <c r="AR5" i="67"/>
  <c r="AR5" i="76"/>
  <c r="Z6" i="49"/>
  <c r="AR5" i="100"/>
  <c r="AR5" i="94"/>
  <c r="AR5" i="65"/>
  <c r="AR5" i="72"/>
  <c r="Z6" i="43"/>
  <c r="Z6" i="20"/>
  <c r="Z6" i="27"/>
  <c r="AH6" i="105"/>
  <c r="AQ6" i="105" s="1"/>
  <c r="AR5" i="17"/>
  <c r="Z6" i="21"/>
  <c r="AR5" i="24"/>
  <c r="AH6" i="87"/>
  <c r="AQ6" i="87" s="1"/>
  <c r="AH6" i="25"/>
  <c r="AQ6" i="25" s="1"/>
  <c r="AH6" i="99"/>
  <c r="AQ6" i="99" s="1"/>
  <c r="AH6" i="75"/>
  <c r="AQ6" i="75" s="1"/>
  <c r="Z6" i="98"/>
  <c r="AH6" i="23"/>
  <c r="AQ6" i="23" s="1"/>
  <c r="Z6" i="42"/>
  <c r="Z6" i="60"/>
  <c r="Z6" i="82"/>
  <c r="AH6" i="30"/>
  <c r="AQ6" i="30" s="1"/>
  <c r="AH6" i="32"/>
  <c r="AQ6" i="32" s="1"/>
  <c r="AR5" i="83"/>
  <c r="AH6" i="73"/>
  <c r="AQ6" i="73" s="1"/>
  <c r="AH6" i="94"/>
  <c r="AQ6" i="94" s="1"/>
  <c r="AH6" i="36"/>
  <c r="AQ6" i="36" s="1"/>
  <c r="AH6" i="92"/>
  <c r="AQ6" i="92" s="1"/>
  <c r="AR5" i="25"/>
  <c r="AG6" i="89"/>
  <c r="AP6" i="89" s="1"/>
  <c r="Z6" i="61"/>
  <c r="AH6" i="44"/>
  <c r="AQ6" i="44" s="1"/>
  <c r="AR5" i="102"/>
  <c r="AH6" i="69"/>
  <c r="AQ6" i="69" s="1"/>
  <c r="Z6" i="33"/>
  <c r="AH6" i="16"/>
  <c r="AQ6" i="16" s="1"/>
  <c r="AH6" i="78"/>
  <c r="AQ6" i="78" s="1"/>
  <c r="Z6" i="44"/>
  <c r="Z6" i="45"/>
  <c r="AH6" i="71"/>
  <c r="AQ6" i="71" s="1"/>
  <c r="AH6" i="102"/>
  <c r="AQ6" i="102" s="1"/>
  <c r="Z6" i="104"/>
  <c r="Z6" i="14"/>
  <c r="AR5" i="35"/>
  <c r="AR5" i="19"/>
  <c r="Z6" i="68"/>
  <c r="AH6" i="46"/>
  <c r="AQ6" i="46" s="1"/>
  <c r="Z6" i="84"/>
  <c r="AR5" i="55"/>
  <c r="AR5" i="93"/>
  <c r="AH6" i="59"/>
  <c r="AQ6" i="59" s="1"/>
  <c r="AR5" i="89"/>
  <c r="Z6" i="50"/>
  <c r="AH6" i="31"/>
  <c r="AQ6" i="31" s="1"/>
  <c r="AH6" i="85"/>
  <c r="AQ6" i="85" s="1"/>
  <c r="AR5" i="63"/>
  <c r="AR5" i="27"/>
  <c r="AH6" i="64"/>
  <c r="AQ6" i="64" s="1"/>
  <c r="AH6" i="93"/>
  <c r="AQ6" i="93" s="1"/>
  <c r="AH6" i="66"/>
  <c r="AQ6" i="66" s="1"/>
  <c r="AR5" i="26"/>
  <c r="AR5" i="21"/>
  <c r="AR5" i="90"/>
  <c r="AH6" i="63"/>
  <c r="AQ6" i="63" s="1"/>
  <c r="AH6" i="103"/>
  <c r="AQ6" i="103" s="1"/>
  <c r="Z6" i="105"/>
  <c r="AH6" i="54"/>
  <c r="AQ6" i="54" s="1"/>
  <c r="Z6" i="87"/>
  <c r="Z6" i="25"/>
  <c r="Z6" i="99"/>
  <c r="Z6" i="75"/>
  <c r="Z6" i="23"/>
  <c r="AR5" i="13"/>
  <c r="Z6" i="30"/>
  <c r="Z6" i="32"/>
  <c r="AR5" i="59"/>
  <c r="AH6" i="41"/>
  <c r="AQ6" i="41" s="1"/>
  <c r="Z6" i="73"/>
  <c r="Z6" i="94"/>
  <c r="AR5" i="96"/>
  <c r="AR5" i="54"/>
  <c r="AF6" i="100"/>
  <c r="AO6" i="100" s="1"/>
  <c r="AE6" i="100"/>
  <c r="W7" i="100"/>
  <c r="AG6" i="100"/>
  <c r="AP6" i="100" s="1"/>
  <c r="AE6" i="70"/>
  <c r="W7" i="70"/>
  <c r="AG6" i="70"/>
  <c r="AP6" i="70" s="1"/>
  <c r="AF6" i="70"/>
  <c r="AO6" i="70" s="1"/>
  <c r="AR5" i="71"/>
  <c r="AH6" i="33"/>
  <c r="AQ6" i="33" s="1"/>
  <c r="Z6" i="92"/>
  <c r="AR5" i="23"/>
  <c r="AR5" i="12"/>
  <c r="AH6" i="13"/>
  <c r="AQ6" i="13" s="1"/>
  <c r="AH6" i="74"/>
  <c r="AQ6" i="74" s="1"/>
  <c r="AR5" i="2"/>
  <c r="AH6" i="10"/>
  <c r="AQ6" i="10" s="1"/>
  <c r="AF6" i="102"/>
  <c r="AO6" i="102" s="1"/>
  <c r="AR5" i="91"/>
  <c r="AR5" i="62"/>
  <c r="AR5" i="44"/>
  <c r="AR5" i="79"/>
  <c r="AF6" i="59"/>
  <c r="AO6" i="59" s="1"/>
  <c r="AE6" i="59"/>
  <c r="W7" i="59"/>
  <c r="AG6" i="59"/>
  <c r="AP6" i="59" s="1"/>
  <c r="AH6" i="51"/>
  <c r="AQ6" i="51" s="1"/>
  <c r="AH6" i="26"/>
  <c r="AQ6" i="26" s="1"/>
  <c r="AH6" i="91"/>
  <c r="AQ6" i="91" s="1"/>
  <c r="AH6" i="34"/>
  <c r="AQ6" i="34" s="1"/>
  <c r="AR5" i="103"/>
  <c r="AR5" i="52"/>
  <c r="Z6" i="64"/>
  <c r="AR5" i="58"/>
  <c r="AH6" i="79"/>
  <c r="AQ6" i="79" s="1"/>
  <c r="Z6" i="93"/>
  <c r="Z6" i="66"/>
  <c r="AH6" i="65"/>
  <c r="AQ6" i="65" s="1"/>
  <c r="AR5" i="15"/>
  <c r="AH6" i="96"/>
  <c r="AQ6" i="96" s="1"/>
  <c r="Z6" i="63"/>
  <c r="AR5" i="34"/>
  <c r="AH6" i="62"/>
  <c r="AQ6" i="62" s="1"/>
  <c r="Z6" i="103"/>
  <c r="Z6" i="54"/>
  <c r="AR5" i="45"/>
  <c r="AR5" i="29"/>
  <c r="AH6" i="19"/>
  <c r="AQ6" i="19" s="1"/>
  <c r="AR5" i="32"/>
  <c r="AR5" i="88"/>
  <c r="AR5" i="97"/>
  <c r="AR5" i="61"/>
  <c r="AR5" i="46"/>
  <c r="AH6" i="17"/>
  <c r="AQ6" i="17" s="1"/>
  <c r="AR5" i="73"/>
  <c r="AH6" i="38"/>
  <c r="AQ6" i="38" s="1"/>
  <c r="AH6" i="55"/>
  <c r="AQ6" i="55" s="1"/>
  <c r="AH6" i="29"/>
  <c r="AQ6" i="29" s="1"/>
  <c r="Z6" i="41"/>
  <c r="AF6" i="77"/>
  <c r="AO6" i="77" s="1"/>
  <c r="AE6" i="77"/>
  <c r="W7" i="77"/>
  <c r="AG6" i="77"/>
  <c r="AP6" i="77" s="1"/>
  <c r="Z6" i="36"/>
  <c r="AH6" i="15"/>
  <c r="AQ6" i="15" s="1"/>
  <c r="Z6" i="69"/>
  <c r="AR5" i="85"/>
  <c r="Z6" i="13"/>
  <c r="AH6" i="24"/>
  <c r="AQ6" i="24" s="1"/>
  <c r="AH6" i="88"/>
  <c r="AQ6" i="88" s="1"/>
  <c r="AR5" i="16"/>
  <c r="AR5" i="87"/>
  <c r="AH6" i="28"/>
  <c r="AQ6" i="28" s="1"/>
  <c r="AH6" i="11"/>
  <c r="AQ6" i="11" s="1"/>
  <c r="AR5" i="40"/>
  <c r="AH6" i="18"/>
  <c r="AQ6" i="18" s="1"/>
  <c r="Z6" i="51"/>
  <c r="AR5" i="74"/>
  <c r="AH6" i="83"/>
  <c r="AQ6" i="83" s="1"/>
  <c r="Z6" i="26"/>
  <c r="Z6" i="91"/>
  <c r="AF6" i="34"/>
  <c r="AO6" i="34" s="1"/>
  <c r="AR5" i="28"/>
  <c r="AR5" i="22"/>
  <c r="Z6" i="79"/>
  <c r="AR5" i="36"/>
  <c r="Z6" i="65"/>
  <c r="AH6" i="67"/>
  <c r="AQ6" i="67" s="1"/>
  <c r="Z6" i="96"/>
  <c r="AR5" i="75"/>
  <c r="AH6" i="37"/>
  <c r="AQ6" i="37" s="1"/>
  <c r="Z6" i="62"/>
  <c r="AR5" i="60"/>
  <c r="AH6" i="39"/>
  <c r="AQ6" i="39" s="1"/>
  <c r="AH6" i="40"/>
  <c r="AQ6" i="40" s="1"/>
  <c r="AR5" i="80"/>
  <c r="Z6" i="19"/>
  <c r="AR5" i="105"/>
  <c r="AH6" i="72"/>
  <c r="AQ6" i="72" s="1"/>
  <c r="AH6" i="90"/>
  <c r="AQ6" i="90" s="1"/>
  <c r="AH6" i="22"/>
  <c r="AQ6" i="22" s="1"/>
  <c r="AF6" i="38"/>
  <c r="AO6" i="38" s="1"/>
  <c r="AG6" i="38"/>
  <c r="AP6" i="38" s="1"/>
  <c r="W7" i="38"/>
  <c r="AE6" i="38"/>
  <c r="Z6" i="55"/>
  <c r="AR5" i="101"/>
  <c r="Z6" i="29"/>
  <c r="AR5" i="43"/>
  <c r="AH6" i="58"/>
  <c r="AQ6" i="58" s="1"/>
  <c r="AE6" i="80"/>
  <c r="AG6" i="80"/>
  <c r="AP6" i="80" s="1"/>
  <c r="AH6" i="81"/>
  <c r="AQ6" i="81" s="1"/>
  <c r="AH6" i="52"/>
  <c r="AQ6" i="52" s="1"/>
  <c r="AR5" i="38"/>
  <c r="AR5" i="66"/>
  <c r="AF6" i="86"/>
  <c r="AO6" i="86" s="1"/>
  <c r="AG6" i="86"/>
  <c r="AP6" i="86" s="1"/>
  <c r="AE6" i="86"/>
  <c r="W7" i="86"/>
  <c r="AR5" i="47"/>
  <c r="AH6" i="49"/>
  <c r="AQ6" i="49" s="1"/>
  <c r="AH6" i="9"/>
  <c r="AQ6" i="9" s="1"/>
  <c r="AR5" i="30"/>
  <c r="AR5" i="31"/>
  <c r="AR5" i="81"/>
  <c r="AH6" i="43"/>
  <c r="AQ6" i="43" s="1"/>
  <c r="AR5" i="49"/>
  <c r="AH6" i="27"/>
  <c r="AQ6" i="27" s="1"/>
  <c r="AH6" i="21"/>
  <c r="AQ6" i="21" s="1"/>
  <c r="AH6" i="35"/>
  <c r="AQ6" i="35" s="1"/>
  <c r="AR5" i="78"/>
  <c r="AH6" i="95"/>
  <c r="AQ6" i="95" s="1"/>
  <c r="W7" i="78"/>
  <c r="AG6" i="78"/>
  <c r="AP6" i="78" s="1"/>
  <c r="AF6" i="78"/>
  <c r="AO6" i="78" s="1"/>
  <c r="AE6" i="78"/>
  <c r="AR5" i="37"/>
  <c r="AR5" i="50"/>
  <c r="Z6" i="74"/>
  <c r="Z6" i="10"/>
  <c r="AH6" i="80"/>
  <c r="AQ6" i="80" s="1"/>
  <c r="AR5" i="104"/>
  <c r="AR5" i="99"/>
  <c r="AH6" i="97"/>
  <c r="AQ6" i="97" s="1"/>
  <c r="AR5" i="68"/>
  <c r="AR5" i="9"/>
  <c r="AR5" i="11"/>
  <c r="Z6" i="24"/>
  <c r="AH6" i="100"/>
  <c r="AQ6" i="100" s="1"/>
  <c r="Z6" i="88"/>
  <c r="AH6" i="47"/>
  <c r="AQ6" i="47" s="1"/>
  <c r="AH6" i="48"/>
  <c r="AQ6" i="48" s="1"/>
  <c r="AH6" i="12"/>
  <c r="AQ6" i="12" s="1"/>
  <c r="Z6" i="28"/>
  <c r="Z6" i="11"/>
  <c r="AH6" i="101"/>
  <c r="AQ6" i="101" s="1"/>
  <c r="AH6" i="70"/>
  <c r="AQ6" i="70" s="1"/>
  <c r="Z6" i="18"/>
  <c r="AR5" i="92"/>
  <c r="AH6" i="86"/>
  <c r="AQ6" i="86" s="1"/>
  <c r="Z6" i="83"/>
  <c r="AR5" i="69"/>
  <c r="AH6" i="89"/>
  <c r="AQ6" i="89" s="1"/>
  <c r="AR5" i="41"/>
  <c r="AR5" i="20"/>
  <c r="AH6" i="77"/>
  <c r="AQ6" i="77" s="1"/>
  <c r="AH6" i="2"/>
  <c r="AQ6" i="2" s="1"/>
  <c r="AR5" i="64"/>
  <c r="Z6" i="67"/>
  <c r="Z6" i="37"/>
  <c r="AR5" i="95"/>
  <c r="Z6" i="39"/>
  <c r="Z6" i="40"/>
  <c r="Z6" i="72"/>
  <c r="Z6" i="90"/>
  <c r="AR5" i="33"/>
  <c r="Z6" i="22"/>
  <c r="Z6" i="17"/>
  <c r="AR5" i="84"/>
  <c r="AH6" i="53"/>
  <c r="AQ6" i="53" s="1"/>
  <c r="AR5" i="86"/>
  <c r="AR5" i="70"/>
  <c r="AH6" i="76"/>
  <c r="AQ6" i="76" s="1"/>
  <c r="AR5" i="48"/>
  <c r="Z6" i="58"/>
  <c r="AR5" i="10"/>
  <c r="AF6" i="12" l="1"/>
  <c r="AO6" i="12" s="1"/>
  <c r="W7" i="2"/>
  <c r="AF6" i="16"/>
  <c r="AO6" i="16" s="1"/>
  <c r="W7" i="89"/>
  <c r="AG6" i="2"/>
  <c r="AP6" i="2" s="1"/>
  <c r="AG6" i="16"/>
  <c r="AP6" i="16" s="1"/>
  <c r="AE6" i="16"/>
  <c r="AE6" i="89"/>
  <c r="AE6" i="53"/>
  <c r="AF6" i="2"/>
  <c r="AO6" i="2" s="1"/>
  <c r="AE6" i="97"/>
  <c r="AN6" i="97" s="1"/>
  <c r="AG6" i="71"/>
  <c r="AP6" i="71" s="1"/>
  <c r="AG6" i="46"/>
  <c r="AP6" i="46" s="1"/>
  <c r="W7" i="71"/>
  <c r="AE6" i="81"/>
  <c r="AE6" i="46"/>
  <c r="AE6" i="71"/>
  <c r="AN6" i="71" s="1"/>
  <c r="W7" i="53"/>
  <c r="Y7" i="53" s="1"/>
  <c r="AE6" i="101"/>
  <c r="W7" i="35"/>
  <c r="AF6" i="81"/>
  <c r="AO6" i="81" s="1"/>
  <c r="AF6" i="80"/>
  <c r="AO6" i="80" s="1"/>
  <c r="W7" i="97"/>
  <c r="AG6" i="53"/>
  <c r="AP6" i="53" s="1"/>
  <c r="AG6" i="81"/>
  <c r="AP6" i="81" s="1"/>
  <c r="W7" i="76"/>
  <c r="X7" i="76" s="1"/>
  <c r="AF6" i="48"/>
  <c r="AO6" i="48" s="1"/>
  <c r="AG6" i="85"/>
  <c r="AP6" i="85" s="1"/>
  <c r="AG6" i="101"/>
  <c r="AP6" i="101" s="1"/>
  <c r="AG6" i="48"/>
  <c r="AP6" i="48" s="1"/>
  <c r="AF6" i="85"/>
  <c r="AO6" i="85" s="1"/>
  <c r="W7" i="31"/>
  <c r="X7" i="31" s="1"/>
  <c r="AG6" i="76"/>
  <c r="AP6" i="76" s="1"/>
  <c r="AE6" i="48"/>
  <c r="AN6" i="48" s="1"/>
  <c r="W7" i="85"/>
  <c r="AF6" i="101"/>
  <c r="AO6" i="101" s="1"/>
  <c r="AG6" i="95"/>
  <c r="AP6" i="95" s="1"/>
  <c r="AE6" i="76"/>
  <c r="AN6" i="76" s="1"/>
  <c r="AF6" i="47"/>
  <c r="AO6" i="47" s="1"/>
  <c r="AE6" i="95"/>
  <c r="AG6" i="34"/>
  <c r="AP6" i="34" s="1"/>
  <c r="AG6" i="47"/>
  <c r="AP6" i="47" s="1"/>
  <c r="AE6" i="31"/>
  <c r="AF6" i="35"/>
  <c r="AO6" i="35" s="1"/>
  <c r="AG6" i="15"/>
  <c r="AP6" i="15" s="1"/>
  <c r="AE6" i="47"/>
  <c r="AN6" i="47" s="1"/>
  <c r="W7" i="46"/>
  <c r="X7" i="46" s="1"/>
  <c r="AE6" i="102"/>
  <c r="W7" i="95"/>
  <c r="X7" i="95" s="1"/>
  <c r="AG6" i="35"/>
  <c r="AP6" i="35" s="1"/>
  <c r="AF6" i="15"/>
  <c r="AO6" i="15" s="1"/>
  <c r="AE6" i="34"/>
  <c r="AN6" i="34" s="1"/>
  <c r="AG6" i="31"/>
  <c r="AP6" i="31" s="1"/>
  <c r="AG6" i="102"/>
  <c r="AP6" i="102" s="1"/>
  <c r="AF6" i="97"/>
  <c r="AO6" i="97" s="1"/>
  <c r="AE6" i="15"/>
  <c r="AN6" i="15" s="1"/>
  <c r="AI6" i="12"/>
  <c r="AN6" i="12"/>
  <c r="Y7" i="86"/>
  <c r="X7" i="86"/>
  <c r="AE6" i="19"/>
  <c r="AF6" i="19"/>
  <c r="AO6" i="19" s="1"/>
  <c r="W7" i="19"/>
  <c r="AG6" i="19"/>
  <c r="AP6" i="19" s="1"/>
  <c r="W7" i="79"/>
  <c r="AG6" i="79"/>
  <c r="AP6" i="79" s="1"/>
  <c r="AF6" i="79"/>
  <c r="AO6" i="79" s="1"/>
  <c r="AE6" i="79"/>
  <c r="AI6" i="59"/>
  <c r="AN6" i="59"/>
  <c r="W7" i="73"/>
  <c r="AE6" i="73"/>
  <c r="AG6" i="73"/>
  <c r="AP6" i="73" s="1"/>
  <c r="AF6" i="73"/>
  <c r="AO6" i="73" s="1"/>
  <c r="AE6" i="32"/>
  <c r="AF6" i="32"/>
  <c r="AO6" i="32" s="1"/>
  <c r="AG6" i="32"/>
  <c r="AP6" i="32" s="1"/>
  <c r="W7" i="32"/>
  <c r="W7" i="99"/>
  <c r="AG6" i="99"/>
  <c r="AP6" i="99" s="1"/>
  <c r="AF6" i="99"/>
  <c r="AO6" i="99" s="1"/>
  <c r="AE6" i="99"/>
  <c r="W7" i="105"/>
  <c r="AG6" i="105"/>
  <c r="AP6" i="105" s="1"/>
  <c r="AF6" i="105"/>
  <c r="AO6" i="105" s="1"/>
  <c r="AE6" i="105"/>
  <c r="AE6" i="21"/>
  <c r="AF6" i="21"/>
  <c r="AO6" i="21" s="1"/>
  <c r="AG6" i="21"/>
  <c r="AP6" i="21" s="1"/>
  <c r="W7" i="21"/>
  <c r="Y7" i="12"/>
  <c r="X7" i="12"/>
  <c r="Y7" i="9"/>
  <c r="X7" i="9"/>
  <c r="W7" i="36"/>
  <c r="AE6" i="36"/>
  <c r="AF6" i="36"/>
  <c r="AO6" i="36" s="1"/>
  <c r="AG6" i="36"/>
  <c r="AP6" i="36" s="1"/>
  <c r="W7" i="17"/>
  <c r="AE6" i="17"/>
  <c r="AF6" i="17"/>
  <c r="AO6" i="17" s="1"/>
  <c r="AG6" i="17"/>
  <c r="AP6" i="17" s="1"/>
  <c r="W7" i="72"/>
  <c r="AG6" i="72"/>
  <c r="AP6" i="72" s="1"/>
  <c r="AF6" i="72"/>
  <c r="AO6" i="72" s="1"/>
  <c r="AE6" i="72"/>
  <c r="W7" i="67"/>
  <c r="AG6" i="67"/>
  <c r="AP6" i="67" s="1"/>
  <c r="AF6" i="67"/>
  <c r="AO6" i="67" s="1"/>
  <c r="AE6" i="67"/>
  <c r="AF6" i="24"/>
  <c r="AO6" i="24" s="1"/>
  <c r="AE6" i="24"/>
  <c r="AG6" i="24"/>
  <c r="AP6" i="24" s="1"/>
  <c r="W7" i="24"/>
  <c r="W7" i="58"/>
  <c r="AG6" i="58"/>
  <c r="AP6" i="58" s="1"/>
  <c r="AF6" i="58"/>
  <c r="AO6" i="58" s="1"/>
  <c r="AE6" i="58"/>
  <c r="W7" i="22"/>
  <c r="AF6" i="22"/>
  <c r="AO6" i="22" s="1"/>
  <c r="AG6" i="22"/>
  <c r="AP6" i="22" s="1"/>
  <c r="AE6" i="22"/>
  <c r="AE6" i="40"/>
  <c r="AF6" i="40"/>
  <c r="AO6" i="40" s="1"/>
  <c r="AG6" i="40"/>
  <c r="AP6" i="40" s="1"/>
  <c r="W7" i="40"/>
  <c r="W7" i="11"/>
  <c r="AF6" i="11"/>
  <c r="AO6" i="11" s="1"/>
  <c r="AE6" i="11"/>
  <c r="AG6" i="11"/>
  <c r="AP6" i="11" s="1"/>
  <c r="AE6" i="10"/>
  <c r="W7" i="10"/>
  <c r="AF6" i="10"/>
  <c r="AO6" i="10" s="1"/>
  <c r="AG6" i="10"/>
  <c r="AP6" i="10" s="1"/>
  <c r="AN6" i="78"/>
  <c r="AI6" i="78"/>
  <c r="AN6" i="86"/>
  <c r="AI6" i="86"/>
  <c r="Y7" i="48"/>
  <c r="X7" i="48"/>
  <c r="Y7" i="34"/>
  <c r="X7" i="34"/>
  <c r="Y7" i="77"/>
  <c r="X7" i="77"/>
  <c r="AN6" i="85"/>
  <c r="Y7" i="71"/>
  <c r="X7" i="71"/>
  <c r="Y7" i="70"/>
  <c r="X7" i="70"/>
  <c r="AF6" i="30"/>
  <c r="AO6" i="30" s="1"/>
  <c r="AG6" i="30"/>
  <c r="AP6" i="30" s="1"/>
  <c r="W7" i="30"/>
  <c r="AE6" i="30"/>
  <c r="AE6" i="25"/>
  <c r="AF6" i="25"/>
  <c r="AO6" i="25" s="1"/>
  <c r="AG6" i="25"/>
  <c r="AP6" i="25" s="1"/>
  <c r="W7" i="25"/>
  <c r="AE6" i="14"/>
  <c r="AF6" i="14"/>
  <c r="AO6" i="14" s="1"/>
  <c r="W7" i="14"/>
  <c r="AG6" i="14"/>
  <c r="AP6" i="14" s="1"/>
  <c r="AE6" i="49"/>
  <c r="AF6" i="49"/>
  <c r="AO6" i="49" s="1"/>
  <c r="AG6" i="49"/>
  <c r="AP6" i="49" s="1"/>
  <c r="W7" i="49"/>
  <c r="AI6" i="2"/>
  <c r="AN6" i="2"/>
  <c r="Y7" i="101"/>
  <c r="X7" i="101"/>
  <c r="Y7" i="35"/>
  <c r="X7" i="35"/>
  <c r="AN6" i="81"/>
  <c r="AI6" i="81"/>
  <c r="AN6" i="35"/>
  <c r="AE6" i="39"/>
  <c r="AF6" i="39"/>
  <c r="AO6" i="39" s="1"/>
  <c r="AG6" i="39"/>
  <c r="AP6" i="39" s="1"/>
  <c r="W7" i="39"/>
  <c r="AF6" i="83"/>
  <c r="AO6" i="83" s="1"/>
  <c r="AE6" i="83"/>
  <c r="W7" i="83"/>
  <c r="AG6" i="83"/>
  <c r="AP6" i="83" s="1"/>
  <c r="W7" i="28"/>
  <c r="AF6" i="28"/>
  <c r="AO6" i="28" s="1"/>
  <c r="AG6" i="28"/>
  <c r="AP6" i="28" s="1"/>
  <c r="AE6" i="28"/>
  <c r="W7" i="88"/>
  <c r="AG6" i="88"/>
  <c r="AP6" i="88" s="1"/>
  <c r="AF6" i="88"/>
  <c r="AO6" i="88" s="1"/>
  <c r="AE6" i="88"/>
  <c r="AF6" i="74"/>
  <c r="AO6" i="74" s="1"/>
  <c r="AE6" i="74"/>
  <c r="W7" i="74"/>
  <c r="AG6" i="74"/>
  <c r="AP6" i="74" s="1"/>
  <c r="Y7" i="15"/>
  <c r="X7" i="15"/>
  <c r="Y7" i="80"/>
  <c r="X7" i="80"/>
  <c r="AE6" i="55"/>
  <c r="AF6" i="55"/>
  <c r="AO6" i="55" s="1"/>
  <c r="AG6" i="55"/>
  <c r="AP6" i="55" s="1"/>
  <c r="W7" i="55"/>
  <c r="AG6" i="13"/>
  <c r="AP6" i="13" s="1"/>
  <c r="AF6" i="13"/>
  <c r="AO6" i="13" s="1"/>
  <c r="AE6" i="13"/>
  <c r="W7" i="13"/>
  <c r="AN6" i="77"/>
  <c r="AI6" i="77"/>
  <c r="AE6" i="41"/>
  <c r="AF6" i="41"/>
  <c r="AO6" i="41" s="1"/>
  <c r="AG6" i="41"/>
  <c r="AP6" i="41" s="1"/>
  <c r="W7" i="41"/>
  <c r="W7" i="66"/>
  <c r="AG6" i="66"/>
  <c r="AP6" i="66" s="1"/>
  <c r="AF6" i="66"/>
  <c r="AO6" i="66" s="1"/>
  <c r="AE6" i="66"/>
  <c r="Y7" i="85"/>
  <c r="X7" i="85"/>
  <c r="AN6" i="102"/>
  <c r="AN6" i="16"/>
  <c r="AN6" i="70"/>
  <c r="AI6" i="70"/>
  <c r="W7" i="87"/>
  <c r="AG6" i="87"/>
  <c r="AP6" i="87" s="1"/>
  <c r="AF6" i="87"/>
  <c r="AO6" i="87" s="1"/>
  <c r="AE6" i="87"/>
  <c r="W7" i="84"/>
  <c r="AG6" i="84"/>
  <c r="AP6" i="84" s="1"/>
  <c r="AF6" i="84"/>
  <c r="AO6" i="84" s="1"/>
  <c r="AE6" i="84"/>
  <c r="AF6" i="68"/>
  <c r="AO6" i="68" s="1"/>
  <c r="AE6" i="68"/>
  <c r="W7" i="68"/>
  <c r="AG6" i="68"/>
  <c r="AP6" i="68" s="1"/>
  <c r="AF6" i="104"/>
  <c r="AO6" i="104" s="1"/>
  <c r="AE6" i="104"/>
  <c r="AG6" i="104"/>
  <c r="AP6" i="104" s="1"/>
  <c r="W7" i="104"/>
  <c r="AE6" i="61"/>
  <c r="W7" i="61"/>
  <c r="AG6" i="61"/>
  <c r="AP6" i="61" s="1"/>
  <c r="AF6" i="61"/>
  <c r="AO6" i="61" s="1"/>
  <c r="Y7" i="89"/>
  <c r="X7" i="89"/>
  <c r="AE6" i="27"/>
  <c r="AF6" i="27"/>
  <c r="AO6" i="27" s="1"/>
  <c r="W7" i="27"/>
  <c r="AG6" i="27"/>
  <c r="AP6" i="27" s="1"/>
  <c r="AN6" i="53"/>
  <c r="Y7" i="2"/>
  <c r="X7" i="2"/>
  <c r="AN6" i="101"/>
  <c r="W7" i="90"/>
  <c r="AG6" i="90"/>
  <c r="AP6" i="90" s="1"/>
  <c r="AF6" i="90"/>
  <c r="AO6" i="90" s="1"/>
  <c r="AE6" i="90"/>
  <c r="AG6" i="37"/>
  <c r="AP6" i="37" s="1"/>
  <c r="AF6" i="37"/>
  <c r="AO6" i="37" s="1"/>
  <c r="W7" i="37"/>
  <c r="AE6" i="37"/>
  <c r="AG6" i="29"/>
  <c r="AP6" i="29" s="1"/>
  <c r="AF6" i="29"/>
  <c r="AO6" i="29" s="1"/>
  <c r="W7" i="29"/>
  <c r="AE6" i="29"/>
  <c r="W7" i="96"/>
  <c r="AG6" i="96"/>
  <c r="AP6" i="96" s="1"/>
  <c r="AF6" i="96"/>
  <c r="AO6" i="96" s="1"/>
  <c r="AE6" i="96"/>
  <c r="Y7" i="16"/>
  <c r="X7" i="16"/>
  <c r="W7" i="75"/>
  <c r="AG6" i="75"/>
  <c r="AP6" i="75" s="1"/>
  <c r="AF6" i="75"/>
  <c r="AO6" i="75" s="1"/>
  <c r="AE6" i="75"/>
  <c r="AI6" i="38"/>
  <c r="AN6" i="38"/>
  <c r="AF6" i="65"/>
  <c r="AO6" i="65" s="1"/>
  <c r="AE6" i="65"/>
  <c r="W7" i="65"/>
  <c r="AG6" i="65"/>
  <c r="AP6" i="65" s="1"/>
  <c r="W7" i="91"/>
  <c r="AG6" i="91"/>
  <c r="AP6" i="91" s="1"/>
  <c r="AF6" i="91"/>
  <c r="AO6" i="91" s="1"/>
  <c r="AE6" i="91"/>
  <c r="W7" i="93"/>
  <c r="AG6" i="93"/>
  <c r="AP6" i="93" s="1"/>
  <c r="AF6" i="93"/>
  <c r="AO6" i="93" s="1"/>
  <c r="AE6" i="93"/>
  <c r="W7" i="64"/>
  <c r="AE6" i="64"/>
  <c r="AG6" i="64"/>
  <c r="AP6" i="64" s="1"/>
  <c r="AF6" i="64"/>
  <c r="AO6" i="64" s="1"/>
  <c r="AI6" i="46"/>
  <c r="AN6" i="46"/>
  <c r="AE6" i="45"/>
  <c r="AF6" i="45"/>
  <c r="AO6" i="45" s="1"/>
  <c r="AG6" i="45"/>
  <c r="AP6" i="45" s="1"/>
  <c r="W7" i="45"/>
  <c r="AN6" i="89"/>
  <c r="AI6" i="89"/>
  <c r="W7" i="82"/>
  <c r="AG6" i="82"/>
  <c r="AP6" i="82" s="1"/>
  <c r="AF6" i="82"/>
  <c r="AO6" i="82" s="1"/>
  <c r="AE6" i="82"/>
  <c r="AF6" i="98"/>
  <c r="AO6" i="98" s="1"/>
  <c r="AG6" i="98"/>
  <c r="AP6" i="98" s="1"/>
  <c r="AE6" i="98"/>
  <c r="W7" i="98"/>
  <c r="AG6" i="20"/>
  <c r="AP6" i="20" s="1"/>
  <c r="AF6" i="20"/>
  <c r="AO6" i="20" s="1"/>
  <c r="AE6" i="20"/>
  <c r="W7" i="20"/>
  <c r="AF6" i="62"/>
  <c r="AO6" i="62" s="1"/>
  <c r="AG6" i="62"/>
  <c r="AP6" i="62" s="1"/>
  <c r="AE6" i="62"/>
  <c r="W7" i="62"/>
  <c r="W7" i="69"/>
  <c r="AG6" i="69"/>
  <c r="AP6" i="69" s="1"/>
  <c r="AF6" i="69"/>
  <c r="AO6" i="69" s="1"/>
  <c r="AE6" i="69"/>
  <c r="W7" i="103"/>
  <c r="AF6" i="103"/>
  <c r="AO6" i="103" s="1"/>
  <c r="AG6" i="103"/>
  <c r="AP6" i="103" s="1"/>
  <c r="AE6" i="103"/>
  <c r="W7" i="63"/>
  <c r="AG6" i="63"/>
  <c r="AP6" i="63" s="1"/>
  <c r="AF6" i="63"/>
  <c r="AO6" i="63" s="1"/>
  <c r="AE6" i="63"/>
  <c r="Y7" i="59"/>
  <c r="X7" i="59"/>
  <c r="Y7" i="102"/>
  <c r="X7" i="102"/>
  <c r="AF6" i="92"/>
  <c r="AO6" i="92" s="1"/>
  <c r="AE6" i="92"/>
  <c r="AG6" i="92"/>
  <c r="AP6" i="92" s="1"/>
  <c r="W7" i="92"/>
  <c r="AN6" i="100"/>
  <c r="AI6" i="100"/>
  <c r="W7" i="94"/>
  <c r="AG6" i="94"/>
  <c r="AP6" i="94" s="1"/>
  <c r="AF6" i="94"/>
  <c r="AO6" i="94" s="1"/>
  <c r="AE6" i="94"/>
  <c r="AE6" i="33"/>
  <c r="AF6" i="33"/>
  <c r="AO6" i="33" s="1"/>
  <c r="AG6" i="33"/>
  <c r="AP6" i="33" s="1"/>
  <c r="W7" i="33"/>
  <c r="Y7" i="76"/>
  <c r="AE6" i="42"/>
  <c r="AF6" i="42"/>
  <c r="AO6" i="42" s="1"/>
  <c r="AG6" i="42"/>
  <c r="AP6" i="42" s="1"/>
  <c r="W7" i="42"/>
  <c r="AE6" i="18"/>
  <c r="AF6" i="18"/>
  <c r="AO6" i="18" s="1"/>
  <c r="W7" i="18"/>
  <c r="AG6" i="18"/>
  <c r="AP6" i="18" s="1"/>
  <c r="Y7" i="78"/>
  <c r="X7" i="78"/>
  <c r="AI6" i="80"/>
  <c r="AN6" i="80"/>
  <c r="Y7" i="38"/>
  <c r="X7" i="38"/>
  <c r="AE6" i="26"/>
  <c r="W7" i="26"/>
  <c r="AF6" i="26"/>
  <c r="AO6" i="26" s="1"/>
  <c r="AG6" i="26"/>
  <c r="AP6" i="26" s="1"/>
  <c r="AE6" i="51"/>
  <c r="AF6" i="51"/>
  <c r="AO6" i="51" s="1"/>
  <c r="AG6" i="51"/>
  <c r="AP6" i="51" s="1"/>
  <c r="W7" i="51"/>
  <c r="Y7" i="47"/>
  <c r="X7" i="47"/>
  <c r="AE6" i="54"/>
  <c r="AF6" i="54"/>
  <c r="AO6" i="54" s="1"/>
  <c r="AG6" i="54"/>
  <c r="AP6" i="54" s="1"/>
  <c r="W7" i="54"/>
  <c r="Y7" i="100"/>
  <c r="X7" i="100"/>
  <c r="AG6" i="23"/>
  <c r="AP6" i="23" s="1"/>
  <c r="W7" i="23"/>
  <c r="AF6" i="23"/>
  <c r="AO6" i="23" s="1"/>
  <c r="AE6" i="23"/>
  <c r="AE6" i="50"/>
  <c r="AF6" i="50"/>
  <c r="AO6" i="50" s="1"/>
  <c r="AG6" i="50"/>
  <c r="AP6" i="50" s="1"/>
  <c r="W7" i="50"/>
  <c r="AE6" i="44"/>
  <c r="AF6" i="44"/>
  <c r="AO6" i="44" s="1"/>
  <c r="AG6" i="44"/>
  <c r="AP6" i="44" s="1"/>
  <c r="W7" i="44"/>
  <c r="Y7" i="97"/>
  <c r="X7" i="97"/>
  <c r="W7" i="60"/>
  <c r="AG6" i="60"/>
  <c r="AP6" i="60" s="1"/>
  <c r="AF6" i="60"/>
  <c r="AO6" i="60" s="1"/>
  <c r="AE6" i="60"/>
  <c r="AE6" i="43"/>
  <c r="AF6" i="43"/>
  <c r="AO6" i="43" s="1"/>
  <c r="AG6" i="43"/>
  <c r="AP6" i="43" s="1"/>
  <c r="W7" i="43"/>
  <c r="AE6" i="52"/>
  <c r="AF6" i="52"/>
  <c r="AO6" i="52" s="1"/>
  <c r="AG6" i="52"/>
  <c r="AP6" i="52" s="1"/>
  <c r="W7" i="52"/>
  <c r="AN6" i="9"/>
  <c r="AI6" i="9"/>
  <c r="Y7" i="81"/>
  <c r="X7" i="81"/>
  <c r="X7" i="53" l="1"/>
  <c r="Y7" i="46"/>
  <c r="AI6" i="53"/>
  <c r="AI6" i="71"/>
  <c r="Y7" i="31"/>
  <c r="AI6" i="16"/>
  <c r="Z7" i="100"/>
  <c r="Z7" i="102"/>
  <c r="Z7" i="9"/>
  <c r="W8" i="9" s="1"/>
  <c r="Z7" i="47"/>
  <c r="AI6" i="35"/>
  <c r="AI6" i="102"/>
  <c r="AR6" i="102" s="1"/>
  <c r="AI6" i="85"/>
  <c r="AR6" i="85" s="1"/>
  <c r="AI6" i="47"/>
  <c r="AR6" i="47" s="1"/>
  <c r="AI6" i="95"/>
  <c r="Z7" i="31"/>
  <c r="Z7" i="16"/>
  <c r="AF7" i="16" s="1"/>
  <c r="AO7" i="16" s="1"/>
  <c r="AI6" i="101"/>
  <c r="AR6" i="101" s="1"/>
  <c r="AI6" i="48"/>
  <c r="AR6" i="48" s="1"/>
  <c r="AN6" i="95"/>
  <c r="Z7" i="70"/>
  <c r="AI6" i="76"/>
  <c r="AI6" i="34"/>
  <c r="AI6" i="15"/>
  <c r="AR6" i="15" s="1"/>
  <c r="AI6" i="31"/>
  <c r="AR6" i="31" s="1"/>
  <c r="Z7" i="59"/>
  <c r="W8" i="59" s="1"/>
  <c r="Y7" i="95"/>
  <c r="Z7" i="95" s="1"/>
  <c r="Z7" i="38"/>
  <c r="Z7" i="34"/>
  <c r="AE7" i="34" s="1"/>
  <c r="AN6" i="31"/>
  <c r="Z7" i="78"/>
  <c r="AF7" i="78" s="1"/>
  <c r="AO7" i="78" s="1"/>
  <c r="AI6" i="97"/>
  <c r="AR6" i="97" s="1"/>
  <c r="Z7" i="71"/>
  <c r="AG7" i="71" s="1"/>
  <c r="AP7" i="71" s="1"/>
  <c r="Z7" i="12"/>
  <c r="W8" i="12" s="1"/>
  <c r="Z7" i="46"/>
  <c r="AE7" i="46" s="1"/>
  <c r="Z7" i="89"/>
  <c r="AF7" i="89" s="1"/>
  <c r="AO7" i="89" s="1"/>
  <c r="Z7" i="76"/>
  <c r="AF7" i="76" s="1"/>
  <c r="AO7" i="76" s="1"/>
  <c r="Z7" i="97"/>
  <c r="W8" i="97" s="1"/>
  <c r="AE7" i="100"/>
  <c r="W8" i="100"/>
  <c r="AG7" i="100"/>
  <c r="AP7" i="100" s="1"/>
  <c r="AF7" i="100"/>
  <c r="AO7" i="100" s="1"/>
  <c r="AG7" i="78"/>
  <c r="AP7" i="78" s="1"/>
  <c r="W8" i="102"/>
  <c r="AG7" i="102"/>
  <c r="AP7" i="102" s="1"/>
  <c r="AF7" i="102"/>
  <c r="AO7" i="102" s="1"/>
  <c r="AE7" i="102"/>
  <c r="W8" i="76"/>
  <c r="AI6" i="43"/>
  <c r="AN6" i="43"/>
  <c r="AF7" i="59"/>
  <c r="AO7" i="59" s="1"/>
  <c r="AG7" i="59"/>
  <c r="AP7" i="59" s="1"/>
  <c r="AN6" i="60"/>
  <c r="AI6" i="60"/>
  <c r="Y7" i="94"/>
  <c r="X7" i="94"/>
  <c r="Y7" i="69"/>
  <c r="X7" i="69"/>
  <c r="Y7" i="98"/>
  <c r="X7" i="98"/>
  <c r="AN6" i="75"/>
  <c r="AI6" i="75"/>
  <c r="AN6" i="96"/>
  <c r="AI6" i="96"/>
  <c r="AN6" i="90"/>
  <c r="AI6" i="90"/>
  <c r="AI6" i="27"/>
  <c r="AN6" i="27"/>
  <c r="Y7" i="87"/>
  <c r="X7" i="87"/>
  <c r="AR6" i="71"/>
  <c r="AN6" i="66"/>
  <c r="AI6" i="66"/>
  <c r="AH7" i="80"/>
  <c r="AQ7" i="80" s="1"/>
  <c r="AH7" i="35"/>
  <c r="AQ7" i="35" s="1"/>
  <c r="Y7" i="25"/>
  <c r="X7" i="25"/>
  <c r="AH7" i="77"/>
  <c r="AQ7" i="77" s="1"/>
  <c r="AH7" i="48"/>
  <c r="AQ7" i="48" s="1"/>
  <c r="AI6" i="22"/>
  <c r="AN6" i="22"/>
  <c r="AN6" i="67"/>
  <c r="AI6" i="67"/>
  <c r="Y7" i="32"/>
  <c r="X7" i="32"/>
  <c r="AN6" i="73"/>
  <c r="AI6" i="73"/>
  <c r="AR6" i="59"/>
  <c r="AI6" i="19"/>
  <c r="AN6" i="19"/>
  <c r="AH7" i="81"/>
  <c r="AQ7" i="81" s="1"/>
  <c r="AI6" i="44"/>
  <c r="AN6" i="44"/>
  <c r="AE7" i="16"/>
  <c r="Y7" i="29"/>
  <c r="X7" i="29"/>
  <c r="Y7" i="28"/>
  <c r="X7" i="28"/>
  <c r="Y7" i="30"/>
  <c r="X7" i="30"/>
  <c r="AN6" i="11"/>
  <c r="AI6" i="11"/>
  <c r="Y7" i="17"/>
  <c r="X7" i="17"/>
  <c r="Z7" i="81"/>
  <c r="AI6" i="52"/>
  <c r="AN6" i="52"/>
  <c r="AI6" i="26"/>
  <c r="AN6" i="26"/>
  <c r="AI6" i="42"/>
  <c r="AN6" i="42"/>
  <c r="AR6" i="100"/>
  <c r="AH7" i="102"/>
  <c r="AQ7" i="102" s="1"/>
  <c r="AN6" i="63"/>
  <c r="AI6" i="63"/>
  <c r="Y7" i="62"/>
  <c r="X7" i="62"/>
  <c r="AN6" i="98"/>
  <c r="AI6" i="98"/>
  <c r="Y7" i="82"/>
  <c r="X7" i="82"/>
  <c r="AI6" i="45"/>
  <c r="AN6" i="45"/>
  <c r="Y7" i="93"/>
  <c r="X7" i="93"/>
  <c r="Y7" i="65"/>
  <c r="X7" i="65"/>
  <c r="Y7" i="61"/>
  <c r="X7" i="61"/>
  <c r="AR6" i="70"/>
  <c r="AI6" i="41"/>
  <c r="AN6" i="41"/>
  <c r="Z7" i="80"/>
  <c r="Y7" i="74"/>
  <c r="X7" i="74"/>
  <c r="Y7" i="88"/>
  <c r="X7" i="88"/>
  <c r="Y7" i="83"/>
  <c r="X7" i="83"/>
  <c r="AI6" i="39"/>
  <c r="AN6" i="39"/>
  <c r="AR6" i="2"/>
  <c r="Z7" i="77"/>
  <c r="Z7" i="48"/>
  <c r="Y7" i="11"/>
  <c r="X7" i="11"/>
  <c r="Y7" i="58"/>
  <c r="X7" i="58"/>
  <c r="Y7" i="72"/>
  <c r="X7" i="72"/>
  <c r="AH7" i="12"/>
  <c r="AQ7" i="12" s="1"/>
  <c r="AN6" i="21"/>
  <c r="AI6" i="21"/>
  <c r="Y7" i="105"/>
  <c r="X7" i="105"/>
  <c r="Y7" i="73"/>
  <c r="X7" i="73"/>
  <c r="AH7" i="86"/>
  <c r="AQ7" i="86" s="1"/>
  <c r="AR6" i="12"/>
  <c r="AE7" i="47"/>
  <c r="AF7" i="47"/>
  <c r="AO7" i="47" s="1"/>
  <c r="AG7" i="47"/>
  <c r="AP7" i="47" s="1"/>
  <c r="W8" i="47"/>
  <c r="AR6" i="95"/>
  <c r="Y7" i="91"/>
  <c r="X7" i="91"/>
  <c r="AI6" i="104"/>
  <c r="AN6" i="104"/>
  <c r="AI6" i="13"/>
  <c r="AN6" i="13"/>
  <c r="AI6" i="49"/>
  <c r="AN6" i="49"/>
  <c r="AI6" i="40"/>
  <c r="AN6" i="40"/>
  <c r="Y7" i="50"/>
  <c r="X7" i="50"/>
  <c r="Y7" i="23"/>
  <c r="X7" i="23"/>
  <c r="Y7" i="51"/>
  <c r="X7" i="51"/>
  <c r="Y7" i="26"/>
  <c r="X7" i="26"/>
  <c r="Y7" i="18"/>
  <c r="X7" i="18"/>
  <c r="AR6" i="9"/>
  <c r="Y7" i="43"/>
  <c r="X7" i="43"/>
  <c r="Y7" i="44"/>
  <c r="X7" i="44"/>
  <c r="AH7" i="100"/>
  <c r="AQ7" i="100" s="1"/>
  <c r="AI6" i="54"/>
  <c r="AN6" i="54"/>
  <c r="AH7" i="38"/>
  <c r="AQ7" i="38" s="1"/>
  <c r="AH7" i="78"/>
  <c r="AQ7" i="78" s="1"/>
  <c r="AI6" i="18"/>
  <c r="AN6" i="18"/>
  <c r="AH7" i="76"/>
  <c r="AQ7" i="76" s="1"/>
  <c r="AI6" i="33"/>
  <c r="AN6" i="33"/>
  <c r="Y7" i="103"/>
  <c r="X7" i="103"/>
  <c r="AI6" i="62"/>
  <c r="AN6" i="62"/>
  <c r="Y7" i="20"/>
  <c r="X7" i="20"/>
  <c r="AR6" i="89"/>
  <c r="AN6" i="64"/>
  <c r="AI6" i="64"/>
  <c r="AN6" i="91"/>
  <c r="AI6" i="91"/>
  <c r="AI6" i="65"/>
  <c r="AN6" i="65"/>
  <c r="AN6" i="37"/>
  <c r="AI6" i="37"/>
  <c r="AR6" i="53"/>
  <c r="AH7" i="89"/>
  <c r="AQ7" i="89" s="1"/>
  <c r="AN6" i="61"/>
  <c r="AI6" i="61"/>
  <c r="Y7" i="68"/>
  <c r="X7" i="68"/>
  <c r="Y7" i="84"/>
  <c r="X7" i="84"/>
  <c r="AR6" i="77"/>
  <c r="Y7" i="55"/>
  <c r="X7" i="55"/>
  <c r="AN6" i="74"/>
  <c r="AI6" i="74"/>
  <c r="AI6" i="28"/>
  <c r="AN6" i="28"/>
  <c r="AI6" i="83"/>
  <c r="AN6" i="83"/>
  <c r="Z7" i="35"/>
  <c r="Y7" i="49"/>
  <c r="X7" i="49"/>
  <c r="AH7" i="70"/>
  <c r="AQ7" i="70" s="1"/>
  <c r="AR6" i="86"/>
  <c r="Y7" i="10"/>
  <c r="X7" i="10"/>
  <c r="Y7" i="40"/>
  <c r="X7" i="40"/>
  <c r="Y7" i="24"/>
  <c r="X7" i="24"/>
  <c r="AI6" i="36"/>
  <c r="AN6" i="36"/>
  <c r="AG7" i="12"/>
  <c r="AP7" i="12" s="1"/>
  <c r="AF7" i="12"/>
  <c r="AO7" i="12" s="1"/>
  <c r="AR6" i="76"/>
  <c r="AN6" i="99"/>
  <c r="AI6" i="99"/>
  <c r="Y7" i="79"/>
  <c r="X7" i="79"/>
  <c r="Z7" i="86"/>
  <c r="AH7" i="53"/>
  <c r="AQ7" i="53" s="1"/>
  <c r="AH7" i="97"/>
  <c r="AQ7" i="97" s="1"/>
  <c r="Y7" i="54"/>
  <c r="X7" i="54"/>
  <c r="AR6" i="80"/>
  <c r="Y7" i="33"/>
  <c r="X7" i="33"/>
  <c r="AN6" i="92"/>
  <c r="AI6" i="92"/>
  <c r="AN6" i="103"/>
  <c r="AI6" i="103"/>
  <c r="AR6" i="38"/>
  <c r="AN6" i="84"/>
  <c r="AI6" i="84"/>
  <c r="AI6" i="14"/>
  <c r="AN6" i="14"/>
  <c r="AH7" i="71"/>
  <c r="AQ7" i="71" s="1"/>
  <c r="AE7" i="9"/>
  <c r="Y7" i="99"/>
  <c r="X7" i="99"/>
  <c r="AN6" i="79"/>
  <c r="AI6" i="79"/>
  <c r="Y7" i="60"/>
  <c r="X7" i="60"/>
  <c r="AI6" i="50"/>
  <c r="AN6" i="50"/>
  <c r="AI6" i="51"/>
  <c r="AN6" i="51"/>
  <c r="AF7" i="38"/>
  <c r="AO7" i="38" s="1"/>
  <c r="AG7" i="38"/>
  <c r="AP7" i="38" s="1"/>
  <c r="W8" i="38"/>
  <c r="AE7" i="38"/>
  <c r="AN6" i="94"/>
  <c r="AI6" i="94"/>
  <c r="Y7" i="92"/>
  <c r="X7" i="92"/>
  <c r="AN6" i="69"/>
  <c r="AI6" i="69"/>
  <c r="AI6" i="20"/>
  <c r="AN6" i="20"/>
  <c r="AR6" i="46"/>
  <c r="Y7" i="64"/>
  <c r="X7" i="64"/>
  <c r="Y7" i="75"/>
  <c r="X7" i="75"/>
  <c r="Y7" i="96"/>
  <c r="X7" i="96"/>
  <c r="Y7" i="37"/>
  <c r="X7" i="37"/>
  <c r="Y7" i="90"/>
  <c r="X7" i="90"/>
  <c r="AH7" i="2"/>
  <c r="AQ7" i="2" s="1"/>
  <c r="Y7" i="104"/>
  <c r="X7" i="104"/>
  <c r="AI6" i="68"/>
  <c r="AN6" i="68"/>
  <c r="AN6" i="87"/>
  <c r="AI6" i="87"/>
  <c r="AH7" i="85"/>
  <c r="AQ7" i="85" s="1"/>
  <c r="Y7" i="66"/>
  <c r="X7" i="66"/>
  <c r="AH7" i="15"/>
  <c r="AQ7" i="15" s="1"/>
  <c r="AR6" i="35"/>
  <c r="AH7" i="101"/>
  <c r="AQ7" i="101" s="1"/>
  <c r="Y7" i="14"/>
  <c r="X7" i="14"/>
  <c r="AN6" i="25"/>
  <c r="AI6" i="25"/>
  <c r="AE7" i="70"/>
  <c r="W8" i="70"/>
  <c r="AG7" i="70"/>
  <c r="AP7" i="70" s="1"/>
  <c r="AF7" i="70"/>
  <c r="AO7" i="70" s="1"/>
  <c r="AN6" i="10"/>
  <c r="AI6" i="10"/>
  <c r="Y7" i="22"/>
  <c r="X7" i="22"/>
  <c r="Y7" i="67"/>
  <c r="X7" i="67"/>
  <c r="Y7" i="36"/>
  <c r="X7" i="36"/>
  <c r="AI6" i="32"/>
  <c r="AN6" i="32"/>
  <c r="AH7" i="46"/>
  <c r="AQ7" i="46" s="1"/>
  <c r="AR6" i="34"/>
  <c r="Z7" i="53"/>
  <c r="AE7" i="31"/>
  <c r="AF7" i="31"/>
  <c r="AO7" i="31" s="1"/>
  <c r="AG7" i="31"/>
  <c r="AP7" i="31" s="1"/>
  <c r="W8" i="31"/>
  <c r="AI6" i="55"/>
  <c r="AN6" i="55"/>
  <c r="Y7" i="52"/>
  <c r="X7" i="52"/>
  <c r="AI6" i="23"/>
  <c r="AN6" i="23"/>
  <c r="AH7" i="47"/>
  <c r="AQ7" i="47" s="1"/>
  <c r="Y7" i="42"/>
  <c r="X7" i="42"/>
  <c r="AH7" i="59"/>
  <c r="AQ7" i="59" s="1"/>
  <c r="Y7" i="63"/>
  <c r="X7" i="63"/>
  <c r="AN6" i="82"/>
  <c r="AI6" i="82"/>
  <c r="Y7" i="45"/>
  <c r="X7" i="45"/>
  <c r="AH7" i="31"/>
  <c r="AQ7" i="31" s="1"/>
  <c r="AN6" i="93"/>
  <c r="AI6" i="93"/>
  <c r="AH7" i="16"/>
  <c r="AQ7" i="16" s="1"/>
  <c r="AI6" i="29"/>
  <c r="AN6" i="29"/>
  <c r="AH7" i="95"/>
  <c r="AQ7" i="95" s="1"/>
  <c r="Z7" i="2"/>
  <c r="Y7" i="27"/>
  <c r="X7" i="27"/>
  <c r="AR6" i="16"/>
  <c r="Z7" i="85"/>
  <c r="Y7" i="41"/>
  <c r="X7" i="41"/>
  <c r="Y7" i="13"/>
  <c r="X7" i="13"/>
  <c r="Z7" i="15"/>
  <c r="AN6" i="88"/>
  <c r="AI6" i="88"/>
  <c r="Y7" i="39"/>
  <c r="X7" i="39"/>
  <c r="AR6" i="81"/>
  <c r="Z7" i="101"/>
  <c r="AI6" i="30"/>
  <c r="AN6" i="30"/>
  <c r="AH7" i="34"/>
  <c r="AQ7" i="34" s="1"/>
  <c r="AR6" i="78"/>
  <c r="AN6" i="58"/>
  <c r="AI6" i="58"/>
  <c r="AI6" i="24"/>
  <c r="AN6" i="24"/>
  <c r="AN6" i="72"/>
  <c r="AI6" i="72"/>
  <c r="AI6" i="17"/>
  <c r="AN6" i="17"/>
  <c r="AH7" i="9"/>
  <c r="AQ7" i="9" s="1"/>
  <c r="Y7" i="21"/>
  <c r="X7" i="21"/>
  <c r="AN6" i="105"/>
  <c r="AI6" i="105"/>
  <c r="Y7" i="19"/>
  <c r="X7" i="19"/>
  <c r="Z7" i="84" l="1"/>
  <c r="W8" i="71"/>
  <c r="AF7" i="9"/>
  <c r="AO7" i="9" s="1"/>
  <c r="AG7" i="89"/>
  <c r="AP7" i="89" s="1"/>
  <c r="AG7" i="9"/>
  <c r="AP7" i="9" s="1"/>
  <c r="AE7" i="71"/>
  <c r="AF7" i="71"/>
  <c r="AO7" i="71" s="1"/>
  <c r="AE7" i="97"/>
  <c r="AN7" i="97" s="1"/>
  <c r="Z7" i="37"/>
  <c r="W8" i="46"/>
  <c r="AE7" i="59"/>
  <c r="Z7" i="61"/>
  <c r="W8" i="16"/>
  <c r="AG7" i="16"/>
  <c r="AP7" i="16" s="1"/>
  <c r="AF7" i="34"/>
  <c r="AO7" i="34" s="1"/>
  <c r="Z7" i="17"/>
  <c r="W8" i="89"/>
  <c r="AE7" i="89"/>
  <c r="AI7" i="89" s="1"/>
  <c r="AG7" i="76"/>
  <c r="AP7" i="76" s="1"/>
  <c r="AE7" i="78"/>
  <c r="Z7" i="66"/>
  <c r="W8" i="34"/>
  <c r="Z7" i="74"/>
  <c r="W8" i="74" s="1"/>
  <c r="Z7" i="44"/>
  <c r="W8" i="44" s="1"/>
  <c r="AG7" i="34"/>
  <c r="AP7" i="34" s="1"/>
  <c r="AG7" i="46"/>
  <c r="AP7" i="46" s="1"/>
  <c r="Z7" i="40"/>
  <c r="Z7" i="83"/>
  <c r="AF7" i="83" s="1"/>
  <c r="AO7" i="83" s="1"/>
  <c r="AF7" i="46"/>
  <c r="AO7" i="46" s="1"/>
  <c r="AF7" i="95"/>
  <c r="AO7" i="95" s="1"/>
  <c r="AG7" i="95"/>
  <c r="AP7" i="95" s="1"/>
  <c r="AE7" i="95"/>
  <c r="AN7" i="95" s="1"/>
  <c r="W8" i="95"/>
  <c r="X8" i="95" s="1"/>
  <c r="Z7" i="93"/>
  <c r="AF7" i="97"/>
  <c r="AO7" i="97" s="1"/>
  <c r="W8" i="78"/>
  <c r="Y8" i="78" s="1"/>
  <c r="Z7" i="33"/>
  <c r="AE7" i="33" s="1"/>
  <c r="AE7" i="12"/>
  <c r="AI7" i="12" s="1"/>
  <c r="AG7" i="97"/>
  <c r="AP7" i="97" s="1"/>
  <c r="AE7" i="76"/>
  <c r="AN7" i="76" s="1"/>
  <c r="Z7" i="13"/>
  <c r="AF7" i="13" s="1"/>
  <c r="AO7" i="13" s="1"/>
  <c r="Z7" i="67"/>
  <c r="AE7" i="67" s="1"/>
  <c r="Z7" i="60"/>
  <c r="AF7" i="60" s="1"/>
  <c r="AO7" i="60" s="1"/>
  <c r="Z7" i="49"/>
  <c r="Z7" i="58"/>
  <c r="AG7" i="58" s="1"/>
  <c r="AP7" i="58" s="1"/>
  <c r="Z7" i="21"/>
  <c r="Z7" i="39"/>
  <c r="AE7" i="39" s="1"/>
  <c r="Z7" i="45"/>
  <c r="AE7" i="45" s="1"/>
  <c r="Z7" i="18"/>
  <c r="AE7" i="18" s="1"/>
  <c r="Z7" i="73"/>
  <c r="AG7" i="73" s="1"/>
  <c r="AP7" i="73" s="1"/>
  <c r="AH7" i="96"/>
  <c r="AQ7" i="96" s="1"/>
  <c r="AH7" i="64"/>
  <c r="AQ7" i="64" s="1"/>
  <c r="AR6" i="20"/>
  <c r="AR6" i="94"/>
  <c r="AN7" i="9"/>
  <c r="AI7" i="9"/>
  <c r="AF7" i="33"/>
  <c r="AO7" i="33" s="1"/>
  <c r="AH7" i="79"/>
  <c r="AQ7" i="79" s="1"/>
  <c r="AR6" i="36"/>
  <c r="AH7" i="10"/>
  <c r="AQ7" i="10" s="1"/>
  <c r="AF7" i="35"/>
  <c r="AO7" i="35" s="1"/>
  <c r="AG7" i="35"/>
  <c r="AP7" i="35" s="1"/>
  <c r="AE7" i="35"/>
  <c r="W8" i="35"/>
  <c r="W8" i="84"/>
  <c r="AG7" i="84"/>
  <c r="AP7" i="84" s="1"/>
  <c r="AF7" i="84"/>
  <c r="AO7" i="84" s="1"/>
  <c r="AE7" i="84"/>
  <c r="AR6" i="33"/>
  <c r="AH7" i="23"/>
  <c r="AQ7" i="23" s="1"/>
  <c r="Y8" i="34"/>
  <c r="X8" i="34"/>
  <c r="AH7" i="105"/>
  <c r="AQ7" i="105" s="1"/>
  <c r="AE7" i="58"/>
  <c r="W8" i="58"/>
  <c r="AF7" i="58"/>
  <c r="AO7" i="58" s="1"/>
  <c r="AF7" i="77"/>
  <c r="AO7" i="77" s="1"/>
  <c r="AG7" i="77"/>
  <c r="AP7" i="77" s="1"/>
  <c r="AE7" i="77"/>
  <c r="W8" i="77"/>
  <c r="W8" i="83"/>
  <c r="AG7" i="83"/>
  <c r="AP7" i="83" s="1"/>
  <c r="AH7" i="65"/>
  <c r="AQ7" i="65" s="1"/>
  <c r="AR6" i="42"/>
  <c r="AR6" i="11"/>
  <c r="AH7" i="29"/>
  <c r="AQ7" i="29" s="1"/>
  <c r="AH7" i="32"/>
  <c r="AQ7" i="32" s="1"/>
  <c r="AH7" i="25"/>
  <c r="AQ7" i="25" s="1"/>
  <c r="AR6" i="27"/>
  <c r="AN7" i="71"/>
  <c r="AN7" i="102"/>
  <c r="AI7" i="102"/>
  <c r="AR6" i="62"/>
  <c r="AR6" i="54"/>
  <c r="AH7" i="43"/>
  <c r="AQ7" i="43" s="1"/>
  <c r="Z7" i="23"/>
  <c r="AR6" i="13"/>
  <c r="Y8" i="47"/>
  <c r="X8" i="47"/>
  <c r="Z7" i="105"/>
  <c r="Z7" i="65"/>
  <c r="AR6" i="45"/>
  <c r="AH7" i="62"/>
  <c r="AQ7" i="62" s="1"/>
  <c r="AR6" i="52"/>
  <c r="Z7" i="29"/>
  <c r="AR6" i="19"/>
  <c r="Z7" i="32"/>
  <c r="Z7" i="25"/>
  <c r="AR6" i="90"/>
  <c r="AH7" i="98"/>
  <c r="AQ7" i="98" s="1"/>
  <c r="AH7" i="94"/>
  <c r="AQ7" i="94" s="1"/>
  <c r="Y8" i="59"/>
  <c r="X8" i="59"/>
  <c r="AR6" i="88"/>
  <c r="AH7" i="52"/>
  <c r="AQ7" i="52" s="1"/>
  <c r="AH7" i="90"/>
  <c r="AQ7" i="90" s="1"/>
  <c r="AG7" i="2"/>
  <c r="AP7" i="2" s="1"/>
  <c r="W8" i="2"/>
  <c r="AE7" i="2"/>
  <c r="AF7" i="2"/>
  <c r="AO7" i="2" s="1"/>
  <c r="Z7" i="52"/>
  <c r="AR6" i="32"/>
  <c r="Z7" i="14"/>
  <c r="AR6" i="68"/>
  <c r="Z7" i="90"/>
  <c r="AI7" i="38"/>
  <c r="AN7" i="38"/>
  <c r="AR6" i="14"/>
  <c r="AH7" i="24"/>
  <c r="AQ7" i="24" s="1"/>
  <c r="AR6" i="83"/>
  <c r="Z7" i="55"/>
  <c r="AH7" i="68"/>
  <c r="AQ7" i="68" s="1"/>
  <c r="AR6" i="65"/>
  <c r="AH7" i="103"/>
  <c r="AQ7" i="103" s="1"/>
  <c r="Z7" i="43"/>
  <c r="AH7" i="26"/>
  <c r="AQ7" i="26" s="1"/>
  <c r="AH7" i="50"/>
  <c r="AQ7" i="50" s="1"/>
  <c r="AH7" i="91"/>
  <c r="AQ7" i="91" s="1"/>
  <c r="AH7" i="72"/>
  <c r="AQ7" i="72" s="1"/>
  <c r="AH7" i="11"/>
  <c r="AQ7" i="11" s="1"/>
  <c r="AH7" i="88"/>
  <c r="AQ7" i="88" s="1"/>
  <c r="AF7" i="80"/>
  <c r="AO7" i="80" s="1"/>
  <c r="AE7" i="80"/>
  <c r="W8" i="80"/>
  <c r="AG7" i="80"/>
  <c r="AP7" i="80" s="1"/>
  <c r="AH7" i="82"/>
  <c r="AQ7" i="82" s="1"/>
  <c r="Z7" i="62"/>
  <c r="W8" i="81"/>
  <c r="AG7" i="81"/>
  <c r="AP7" i="81" s="1"/>
  <c r="AF7" i="81"/>
  <c r="AO7" i="81" s="1"/>
  <c r="AE7" i="81"/>
  <c r="AH7" i="30"/>
  <c r="AQ7" i="30" s="1"/>
  <c r="Y8" i="16"/>
  <c r="X8" i="16"/>
  <c r="AR6" i="44"/>
  <c r="AR6" i="67"/>
  <c r="AH7" i="87"/>
  <c r="AQ7" i="87" s="1"/>
  <c r="Z7" i="98"/>
  <c r="Z7" i="94"/>
  <c r="AI7" i="59"/>
  <c r="AN7" i="59"/>
  <c r="W8" i="66"/>
  <c r="AG7" i="66"/>
  <c r="AP7" i="66" s="1"/>
  <c r="AF7" i="66"/>
  <c r="AO7" i="66" s="1"/>
  <c r="AE7" i="66"/>
  <c r="AH7" i="41"/>
  <c r="AQ7" i="41" s="1"/>
  <c r="Z7" i="27"/>
  <c r="AR6" i="29"/>
  <c r="Z7" i="96"/>
  <c r="AR6" i="69"/>
  <c r="AR6" i="79"/>
  <c r="Y8" i="9"/>
  <c r="X8" i="9"/>
  <c r="Z7" i="79"/>
  <c r="Z7" i="10"/>
  <c r="AH7" i="55"/>
  <c r="AQ7" i="55" s="1"/>
  <c r="AH7" i="19"/>
  <c r="AQ7" i="19" s="1"/>
  <c r="AN7" i="31"/>
  <c r="AI7" i="31"/>
  <c r="AR6" i="58"/>
  <c r="AE7" i="15"/>
  <c r="AF7" i="15"/>
  <c r="AO7" i="15" s="1"/>
  <c r="W8" i="15"/>
  <c r="AG7" i="15"/>
  <c r="AP7" i="15" s="1"/>
  <c r="W8" i="85"/>
  <c r="AG7" i="85"/>
  <c r="AP7" i="85" s="1"/>
  <c r="AF7" i="85"/>
  <c r="AO7" i="85" s="1"/>
  <c r="AE7" i="85"/>
  <c r="AH7" i="63"/>
  <c r="AQ7" i="63" s="1"/>
  <c r="AH7" i="42"/>
  <c r="AQ7" i="42" s="1"/>
  <c r="AH7" i="36"/>
  <c r="AQ7" i="36" s="1"/>
  <c r="AH7" i="22"/>
  <c r="AQ7" i="22" s="1"/>
  <c r="Y8" i="70"/>
  <c r="X8" i="70"/>
  <c r="AH7" i="104"/>
  <c r="AQ7" i="104" s="1"/>
  <c r="AH7" i="75"/>
  <c r="AQ7" i="75" s="1"/>
  <c r="AH7" i="92"/>
  <c r="AQ7" i="92" s="1"/>
  <c r="Y8" i="38"/>
  <c r="X8" i="38"/>
  <c r="AR6" i="50"/>
  <c r="AH7" i="99"/>
  <c r="AQ7" i="99" s="1"/>
  <c r="AR6" i="84"/>
  <c r="AR6" i="92"/>
  <c r="AH7" i="54"/>
  <c r="AQ7" i="54" s="1"/>
  <c r="AR6" i="99"/>
  <c r="Y8" i="12"/>
  <c r="X8" i="12"/>
  <c r="Z7" i="24"/>
  <c r="Z7" i="68"/>
  <c r="AR6" i="91"/>
  <c r="AH7" i="20"/>
  <c r="AQ7" i="20" s="1"/>
  <c r="Z7" i="103"/>
  <c r="Z7" i="26"/>
  <c r="Z7" i="50"/>
  <c r="AN7" i="34"/>
  <c r="AR6" i="104"/>
  <c r="Z7" i="91"/>
  <c r="AH7" i="73"/>
  <c r="AQ7" i="73" s="1"/>
  <c r="AR6" i="21"/>
  <c r="Z7" i="72"/>
  <c r="Z7" i="11"/>
  <c r="Z7" i="88"/>
  <c r="AH7" i="61"/>
  <c r="AQ7" i="61" s="1"/>
  <c r="AH7" i="93"/>
  <c r="AQ7" i="93" s="1"/>
  <c r="Z7" i="82"/>
  <c r="AH7" i="17"/>
  <c r="AQ7" i="17" s="1"/>
  <c r="Z7" i="30"/>
  <c r="Z7" i="87"/>
  <c r="AR6" i="96"/>
  <c r="Y8" i="97"/>
  <c r="X8" i="97"/>
  <c r="Y8" i="102"/>
  <c r="X8" i="102"/>
  <c r="AG7" i="39"/>
  <c r="AP7" i="39" s="1"/>
  <c r="W8" i="39"/>
  <c r="AH7" i="27"/>
  <c r="AQ7" i="27" s="1"/>
  <c r="AR6" i="82"/>
  <c r="AR6" i="30"/>
  <c r="AH7" i="14"/>
  <c r="AQ7" i="14" s="1"/>
  <c r="Y8" i="89"/>
  <c r="X8" i="89"/>
  <c r="Z7" i="64"/>
  <c r="AR6" i="51"/>
  <c r="AR6" i="103"/>
  <c r="AR6" i="105"/>
  <c r="AR6" i="24"/>
  <c r="AF7" i="101"/>
  <c r="AO7" i="101" s="1"/>
  <c r="AE7" i="101"/>
  <c r="AG7" i="101"/>
  <c r="AP7" i="101" s="1"/>
  <c r="W8" i="101"/>
  <c r="Z7" i="41"/>
  <c r="Z7" i="19"/>
  <c r="Y8" i="46"/>
  <c r="X8" i="46"/>
  <c r="AH7" i="21"/>
  <c r="AQ7" i="21" s="1"/>
  <c r="AR6" i="17"/>
  <c r="AH7" i="13"/>
  <c r="AQ7" i="13" s="1"/>
  <c r="AH7" i="45"/>
  <c r="AQ7" i="45" s="1"/>
  <c r="Z7" i="63"/>
  <c r="Z7" i="42"/>
  <c r="AR6" i="55"/>
  <c r="AE7" i="53"/>
  <c r="AF7" i="53"/>
  <c r="AO7" i="53" s="1"/>
  <c r="AG7" i="53"/>
  <c r="AP7" i="53" s="1"/>
  <c r="W8" i="53"/>
  <c r="Z7" i="36"/>
  <c r="Z7" i="22"/>
  <c r="AN7" i="70"/>
  <c r="AI7" i="70"/>
  <c r="Z7" i="104"/>
  <c r="AH7" i="37"/>
  <c r="AQ7" i="37" s="1"/>
  <c r="Z7" i="75"/>
  <c r="Z7" i="92"/>
  <c r="AH7" i="60"/>
  <c r="AQ7" i="60" s="1"/>
  <c r="Z7" i="99"/>
  <c r="Z7" i="54"/>
  <c r="AH7" i="40"/>
  <c r="AQ7" i="40" s="1"/>
  <c r="AH7" i="49"/>
  <c r="AQ7" i="49" s="1"/>
  <c r="AR6" i="28"/>
  <c r="Z7" i="20"/>
  <c r="AH7" i="51"/>
  <c r="AQ7" i="51" s="1"/>
  <c r="AN7" i="47"/>
  <c r="AI7" i="47"/>
  <c r="AR6" i="39"/>
  <c r="AR6" i="41"/>
  <c r="AE7" i="61"/>
  <c r="W8" i="61"/>
  <c r="AG7" i="61"/>
  <c r="AP7" i="61" s="1"/>
  <c r="AF7" i="61"/>
  <c r="AO7" i="61" s="1"/>
  <c r="W8" i="93"/>
  <c r="AG7" i="93"/>
  <c r="AP7" i="93" s="1"/>
  <c r="AF7" i="93"/>
  <c r="AO7" i="93" s="1"/>
  <c r="AE7" i="93"/>
  <c r="AR6" i="63"/>
  <c r="AG7" i="17"/>
  <c r="AP7" i="17" s="1"/>
  <c r="AF7" i="17"/>
  <c r="AO7" i="17" s="1"/>
  <c r="AE7" i="17"/>
  <c r="W8" i="17"/>
  <c r="AH7" i="28"/>
  <c r="AQ7" i="28" s="1"/>
  <c r="AR6" i="73"/>
  <c r="AR6" i="66"/>
  <c r="AH7" i="69"/>
  <c r="AQ7" i="69" s="1"/>
  <c r="AR6" i="60"/>
  <c r="AN7" i="78"/>
  <c r="AI7" i="78"/>
  <c r="Y8" i="100"/>
  <c r="X8" i="100"/>
  <c r="AR6" i="23"/>
  <c r="AH7" i="67"/>
  <c r="AQ7" i="67" s="1"/>
  <c r="AI7" i="46"/>
  <c r="AN7" i="46"/>
  <c r="W8" i="21"/>
  <c r="AE7" i="21"/>
  <c r="AG7" i="21"/>
  <c r="AP7" i="21" s="1"/>
  <c r="AF7" i="21"/>
  <c r="AO7" i="21" s="1"/>
  <c r="AR6" i="72"/>
  <c r="AH7" i="39"/>
  <c r="AQ7" i="39" s="1"/>
  <c r="AR6" i="93"/>
  <c r="W8" i="45"/>
  <c r="Y8" i="31"/>
  <c r="X8" i="31"/>
  <c r="AR6" i="10"/>
  <c r="AR6" i="25"/>
  <c r="AH7" i="66"/>
  <c r="AQ7" i="66" s="1"/>
  <c r="AR6" i="87"/>
  <c r="AG7" i="37"/>
  <c r="AP7" i="37" s="1"/>
  <c r="W8" i="37"/>
  <c r="AF7" i="37"/>
  <c r="AO7" i="37" s="1"/>
  <c r="AE7" i="37"/>
  <c r="AH7" i="33"/>
  <c r="AQ7" i="33" s="1"/>
  <c r="AF7" i="86"/>
  <c r="AO7" i="86" s="1"/>
  <c r="AE7" i="86"/>
  <c r="W8" i="86"/>
  <c r="AG7" i="86"/>
  <c r="AP7" i="86" s="1"/>
  <c r="AE7" i="40"/>
  <c r="AF7" i="40"/>
  <c r="AO7" i="40" s="1"/>
  <c r="AG7" i="40"/>
  <c r="AP7" i="40" s="1"/>
  <c r="W8" i="40"/>
  <c r="AE7" i="49"/>
  <c r="AF7" i="49"/>
  <c r="AO7" i="49" s="1"/>
  <c r="AG7" i="49"/>
  <c r="AP7" i="49" s="1"/>
  <c r="W8" i="49"/>
  <c r="AR6" i="74"/>
  <c r="AH7" i="84"/>
  <c r="AQ7" i="84" s="1"/>
  <c r="AR6" i="61"/>
  <c r="AR6" i="37"/>
  <c r="AR6" i="64"/>
  <c r="AR6" i="18"/>
  <c r="AH7" i="44"/>
  <c r="AQ7" i="44" s="1"/>
  <c r="AH7" i="18"/>
  <c r="AQ7" i="18" s="1"/>
  <c r="Z7" i="51"/>
  <c r="AR6" i="40"/>
  <c r="AR6" i="49"/>
  <c r="AH7" i="58"/>
  <c r="AQ7" i="58" s="1"/>
  <c r="AE7" i="48"/>
  <c r="AF7" i="48"/>
  <c r="AO7" i="48" s="1"/>
  <c r="AG7" i="48"/>
  <c r="AP7" i="48" s="1"/>
  <c r="W8" i="48"/>
  <c r="AH7" i="83"/>
  <c r="AQ7" i="83" s="1"/>
  <c r="AH7" i="74"/>
  <c r="AQ7" i="74" s="1"/>
  <c r="AR6" i="98"/>
  <c r="AR6" i="26"/>
  <c r="Z7" i="28"/>
  <c r="AN7" i="16"/>
  <c r="AI7" i="16"/>
  <c r="AR6" i="22"/>
  <c r="AR6" i="75"/>
  <c r="Z7" i="69"/>
  <c r="AR6" i="43"/>
  <c r="Y8" i="71"/>
  <c r="X8" i="71"/>
  <c r="Y8" i="76"/>
  <c r="X8" i="76"/>
  <c r="AN7" i="100"/>
  <c r="AI7" i="100"/>
  <c r="AI7" i="71" l="1"/>
  <c r="AN7" i="12"/>
  <c r="W8" i="67"/>
  <c r="AF7" i="39"/>
  <c r="AO7" i="39" s="1"/>
  <c r="W8" i="13"/>
  <c r="AE7" i="74"/>
  <c r="AG7" i="13"/>
  <c r="AP7" i="13" s="1"/>
  <c r="AF7" i="74"/>
  <c r="AO7" i="74" s="1"/>
  <c r="Z8" i="12"/>
  <c r="AG7" i="74"/>
  <c r="AP7" i="74" s="1"/>
  <c r="AE7" i="83"/>
  <c r="AE7" i="13"/>
  <c r="AG7" i="44"/>
  <c r="AP7" i="44" s="1"/>
  <c r="AG7" i="45"/>
  <c r="AP7" i="45" s="1"/>
  <c r="AF7" i="44"/>
  <c r="AO7" i="44" s="1"/>
  <c r="AF7" i="45"/>
  <c r="AO7" i="45" s="1"/>
  <c r="AE7" i="44"/>
  <c r="AN7" i="44" s="1"/>
  <c r="Z8" i="70"/>
  <c r="AN7" i="89"/>
  <c r="X8" i="78"/>
  <c r="AF7" i="67"/>
  <c r="AO7" i="67" s="1"/>
  <c r="AG7" i="67"/>
  <c r="AP7" i="67" s="1"/>
  <c r="AI7" i="97"/>
  <c r="Z8" i="34"/>
  <c r="AG8" i="34" s="1"/>
  <c r="AP8" i="34" s="1"/>
  <c r="Z8" i="76"/>
  <c r="AF8" i="76" s="1"/>
  <c r="AO8" i="76" s="1"/>
  <c r="AI7" i="34"/>
  <c r="AR7" i="34" s="1"/>
  <c r="AG7" i="33"/>
  <c r="AP7" i="33" s="1"/>
  <c r="AE7" i="60"/>
  <c r="AN7" i="60" s="1"/>
  <c r="W8" i="33"/>
  <c r="X8" i="33" s="1"/>
  <c r="AG7" i="60"/>
  <c r="AP7" i="60" s="1"/>
  <c r="AI7" i="95"/>
  <c r="AR7" i="95" s="1"/>
  <c r="W8" i="60"/>
  <c r="X8" i="60" s="1"/>
  <c r="W8" i="73"/>
  <c r="Z8" i="31"/>
  <c r="AE7" i="73"/>
  <c r="AN7" i="73" s="1"/>
  <c r="AG7" i="18"/>
  <c r="AP7" i="18" s="1"/>
  <c r="Z8" i="16"/>
  <c r="AE8" i="16" s="1"/>
  <c r="Y8" i="95"/>
  <c r="Z8" i="95" s="1"/>
  <c r="Z8" i="38"/>
  <c r="Z8" i="47"/>
  <c r="AF8" i="47" s="1"/>
  <c r="AO8" i="47" s="1"/>
  <c r="AF7" i="18"/>
  <c r="AO7" i="18" s="1"/>
  <c r="AI7" i="76"/>
  <c r="AR7" i="76" s="1"/>
  <c r="AF7" i="73"/>
  <c r="AO7" i="73" s="1"/>
  <c r="W8" i="18"/>
  <c r="Y8" i="18" s="1"/>
  <c r="Z8" i="46"/>
  <c r="Z8" i="97"/>
  <c r="W9" i="97" s="1"/>
  <c r="Z8" i="100"/>
  <c r="AG8" i="100" s="1"/>
  <c r="AP8" i="100" s="1"/>
  <c r="Z8" i="89"/>
  <c r="AF8" i="89" s="1"/>
  <c r="AO8" i="89" s="1"/>
  <c r="Z8" i="9"/>
  <c r="AF8" i="9" s="1"/>
  <c r="AO8" i="9" s="1"/>
  <c r="AN7" i="53"/>
  <c r="AI7" i="53"/>
  <c r="AF7" i="24"/>
  <c r="AO7" i="24" s="1"/>
  <c r="AG7" i="24"/>
  <c r="AP7" i="24" s="1"/>
  <c r="W8" i="24"/>
  <c r="AE7" i="24"/>
  <c r="AR7" i="31"/>
  <c r="AN7" i="66"/>
  <c r="AI7" i="66"/>
  <c r="W8" i="99"/>
  <c r="AG7" i="99"/>
  <c r="AP7" i="99" s="1"/>
  <c r="AF7" i="99"/>
  <c r="AO7" i="99" s="1"/>
  <c r="AE7" i="99"/>
  <c r="W8" i="22"/>
  <c r="AG7" i="22"/>
  <c r="AP7" i="22" s="1"/>
  <c r="AE7" i="22"/>
  <c r="AF7" i="22"/>
  <c r="AO7" i="22" s="1"/>
  <c r="AE7" i="19"/>
  <c r="W8" i="19"/>
  <c r="AF7" i="19"/>
  <c r="AO7" i="19" s="1"/>
  <c r="AG7" i="19"/>
  <c r="AP7" i="19" s="1"/>
  <c r="AH8" i="12"/>
  <c r="AQ8" i="12" s="1"/>
  <c r="Y8" i="15"/>
  <c r="X8" i="15"/>
  <c r="AR7" i="59"/>
  <c r="Y8" i="81"/>
  <c r="X8" i="81"/>
  <c r="Y8" i="80"/>
  <c r="X8" i="80"/>
  <c r="AE7" i="55"/>
  <c r="AF7" i="55"/>
  <c r="AO7" i="55" s="1"/>
  <c r="AG7" i="55"/>
  <c r="AP7" i="55" s="1"/>
  <c r="W8" i="55"/>
  <c r="W8" i="90"/>
  <c r="AG7" i="90"/>
  <c r="AP7" i="90" s="1"/>
  <c r="AF7" i="90"/>
  <c r="AO7" i="90" s="1"/>
  <c r="AE7" i="90"/>
  <c r="AH8" i="78"/>
  <c r="AQ8" i="78" s="1"/>
  <c r="AG7" i="29"/>
  <c r="AP7" i="29" s="1"/>
  <c r="W8" i="29"/>
  <c r="AE7" i="29"/>
  <c r="AF7" i="29"/>
  <c r="AO7" i="29" s="1"/>
  <c r="Y8" i="83"/>
  <c r="X8" i="83"/>
  <c r="Y8" i="44"/>
  <c r="X8" i="44"/>
  <c r="AN7" i="84"/>
  <c r="AI7" i="84"/>
  <c r="Y8" i="67"/>
  <c r="X8" i="67"/>
  <c r="Y8" i="48"/>
  <c r="X8" i="48"/>
  <c r="AN7" i="40"/>
  <c r="AI7" i="40"/>
  <c r="Y8" i="45"/>
  <c r="X8" i="45"/>
  <c r="AE7" i="54"/>
  <c r="AF7" i="54"/>
  <c r="AO7" i="54" s="1"/>
  <c r="AG7" i="54"/>
  <c r="AP7" i="54" s="1"/>
  <c r="W8" i="54"/>
  <c r="AE8" i="38"/>
  <c r="AF8" i="38"/>
  <c r="AO8" i="38" s="1"/>
  <c r="AG8" i="38"/>
  <c r="AP8" i="38" s="1"/>
  <c r="W9" i="38"/>
  <c r="AR7" i="38"/>
  <c r="AE7" i="14"/>
  <c r="W8" i="14"/>
  <c r="AF7" i="14"/>
  <c r="AO7" i="14" s="1"/>
  <c r="AG7" i="14"/>
  <c r="AP7" i="14" s="1"/>
  <c r="Y8" i="2"/>
  <c r="X8" i="2"/>
  <c r="AE8" i="47"/>
  <c r="AG8" i="47"/>
  <c r="AP8" i="47" s="1"/>
  <c r="W9" i="47"/>
  <c r="AH8" i="71"/>
  <c r="AQ8" i="71" s="1"/>
  <c r="AH8" i="95"/>
  <c r="AQ8" i="95" s="1"/>
  <c r="AI7" i="49"/>
  <c r="AN7" i="49"/>
  <c r="Y8" i="86"/>
  <c r="X8" i="86"/>
  <c r="Y8" i="21"/>
  <c r="X8" i="21"/>
  <c r="W8" i="36"/>
  <c r="AG7" i="36"/>
  <c r="AP7" i="36" s="1"/>
  <c r="AE7" i="36"/>
  <c r="AF7" i="36"/>
  <c r="AO7" i="36" s="1"/>
  <c r="AE7" i="41"/>
  <c r="AF7" i="41"/>
  <c r="AO7" i="41" s="1"/>
  <c r="AG7" i="41"/>
  <c r="AP7" i="41" s="1"/>
  <c r="W8" i="41"/>
  <c r="AN7" i="39"/>
  <c r="W8" i="88"/>
  <c r="AG7" i="88"/>
  <c r="AP7" i="88" s="1"/>
  <c r="AF7" i="88"/>
  <c r="AO7" i="88" s="1"/>
  <c r="AE7" i="88"/>
  <c r="AG8" i="12"/>
  <c r="AP8" i="12" s="1"/>
  <c r="W9" i="12"/>
  <c r="AF8" i="12"/>
  <c r="AO8" i="12" s="1"/>
  <c r="AE8" i="12"/>
  <c r="AN7" i="85"/>
  <c r="AI7" i="85"/>
  <c r="AE7" i="10"/>
  <c r="AF7" i="10"/>
  <c r="AO7" i="10" s="1"/>
  <c r="AG7" i="10"/>
  <c r="AP7" i="10" s="1"/>
  <c r="W8" i="10"/>
  <c r="AG7" i="27"/>
  <c r="AP7" i="27" s="1"/>
  <c r="W8" i="27"/>
  <c r="AE7" i="27"/>
  <c r="AF7" i="27"/>
  <c r="AO7" i="27" s="1"/>
  <c r="W8" i="94"/>
  <c r="AG7" i="94"/>
  <c r="AP7" i="94" s="1"/>
  <c r="AF7" i="94"/>
  <c r="AO7" i="94" s="1"/>
  <c r="AE7" i="94"/>
  <c r="AF7" i="62"/>
  <c r="AO7" i="62" s="1"/>
  <c r="AE7" i="62"/>
  <c r="AG7" i="62"/>
  <c r="AP7" i="62" s="1"/>
  <c r="W8" i="62"/>
  <c r="AI7" i="80"/>
  <c r="AN7" i="80"/>
  <c r="AR7" i="12"/>
  <c r="Z8" i="78"/>
  <c r="AR7" i="71"/>
  <c r="AI7" i="83"/>
  <c r="AN7" i="83"/>
  <c r="AH8" i="34"/>
  <c r="AQ8" i="34" s="1"/>
  <c r="AI7" i="33"/>
  <c r="AN7" i="33"/>
  <c r="Y8" i="13"/>
  <c r="X8" i="13"/>
  <c r="W8" i="75"/>
  <c r="AG7" i="75"/>
  <c r="AP7" i="75" s="1"/>
  <c r="AF7" i="75"/>
  <c r="AO7" i="75" s="1"/>
  <c r="AE7" i="75"/>
  <c r="W8" i="28"/>
  <c r="AF7" i="28"/>
  <c r="AO7" i="28" s="1"/>
  <c r="AG7" i="28"/>
  <c r="AP7" i="28" s="1"/>
  <c r="AE7" i="28"/>
  <c r="AN7" i="21"/>
  <c r="AI7" i="21"/>
  <c r="AI7" i="48"/>
  <c r="AN7" i="48"/>
  <c r="AE7" i="51"/>
  <c r="AF7" i="51"/>
  <c r="AO7" i="51" s="1"/>
  <c r="AG7" i="51"/>
  <c r="AP7" i="51" s="1"/>
  <c r="W8" i="51"/>
  <c r="Y8" i="40"/>
  <c r="X8" i="40"/>
  <c r="AI7" i="86"/>
  <c r="AN7" i="86"/>
  <c r="AN7" i="37"/>
  <c r="AI7" i="37"/>
  <c r="AI7" i="45"/>
  <c r="AN7" i="45"/>
  <c r="Y8" i="17"/>
  <c r="X8" i="17"/>
  <c r="AN7" i="93"/>
  <c r="AI7" i="93"/>
  <c r="Y8" i="61"/>
  <c r="X8" i="61"/>
  <c r="AR7" i="47"/>
  <c r="AE7" i="20"/>
  <c r="AF7" i="20"/>
  <c r="AO7" i="20" s="1"/>
  <c r="W8" i="20"/>
  <c r="AG7" i="20"/>
  <c r="AP7" i="20" s="1"/>
  <c r="Y8" i="53"/>
  <c r="X8" i="53"/>
  <c r="AE7" i="42"/>
  <c r="AF7" i="42"/>
  <c r="AO7" i="42" s="1"/>
  <c r="AG7" i="42"/>
  <c r="AP7" i="42" s="1"/>
  <c r="W8" i="42"/>
  <c r="Y8" i="101"/>
  <c r="X8" i="101"/>
  <c r="W8" i="64"/>
  <c r="AE7" i="64"/>
  <c r="AG7" i="64"/>
  <c r="AP7" i="64" s="1"/>
  <c r="AF7" i="64"/>
  <c r="AO7" i="64" s="1"/>
  <c r="AH8" i="102"/>
  <c r="AQ8" i="102" s="1"/>
  <c r="AF7" i="11"/>
  <c r="AO7" i="11" s="1"/>
  <c r="AE7" i="11"/>
  <c r="AG7" i="11"/>
  <c r="AP7" i="11" s="1"/>
  <c r="W8" i="11"/>
  <c r="AE7" i="50"/>
  <c r="AF7" i="50"/>
  <c r="AO7" i="50" s="1"/>
  <c r="AG7" i="50"/>
  <c r="AP7" i="50" s="1"/>
  <c r="W8" i="50"/>
  <c r="AN7" i="15"/>
  <c r="AI7" i="15"/>
  <c r="W8" i="79"/>
  <c r="AG7" i="79"/>
  <c r="AP7" i="79" s="1"/>
  <c r="AF7" i="79"/>
  <c r="AO7" i="79" s="1"/>
  <c r="AE7" i="79"/>
  <c r="Y8" i="66"/>
  <c r="X8" i="66"/>
  <c r="AF7" i="98"/>
  <c r="AO7" i="98" s="1"/>
  <c r="AE7" i="98"/>
  <c r="W8" i="98"/>
  <c r="AG7" i="98"/>
  <c r="AP7" i="98" s="1"/>
  <c r="AR7" i="89"/>
  <c r="AE7" i="52"/>
  <c r="AF7" i="52"/>
  <c r="AO7" i="52" s="1"/>
  <c r="AG7" i="52"/>
  <c r="AP7" i="52" s="1"/>
  <c r="W8" i="52"/>
  <c r="AE7" i="25"/>
  <c r="AF7" i="25"/>
  <c r="AO7" i="25" s="1"/>
  <c r="AG7" i="25"/>
  <c r="AP7" i="25" s="1"/>
  <c r="W8" i="25"/>
  <c r="AF7" i="65"/>
  <c r="AO7" i="65" s="1"/>
  <c r="AG7" i="65"/>
  <c r="AP7" i="65" s="1"/>
  <c r="AE7" i="65"/>
  <c r="W8" i="65"/>
  <c r="AG7" i="23"/>
  <c r="AP7" i="23" s="1"/>
  <c r="W8" i="23"/>
  <c r="AE7" i="23"/>
  <c r="AF7" i="23"/>
  <c r="AO7" i="23" s="1"/>
  <c r="AR7" i="97"/>
  <c r="Y8" i="74"/>
  <c r="X8" i="74"/>
  <c r="W9" i="34"/>
  <c r="AF8" i="34"/>
  <c r="AO8" i="34" s="1"/>
  <c r="AE8" i="34"/>
  <c r="AR7" i="9"/>
  <c r="W8" i="69"/>
  <c r="AG7" i="69"/>
  <c r="AP7" i="69" s="1"/>
  <c r="AF7" i="69"/>
  <c r="AO7" i="69" s="1"/>
  <c r="AE7" i="69"/>
  <c r="Y8" i="93"/>
  <c r="X8" i="93"/>
  <c r="AH8" i="97"/>
  <c r="AQ8" i="97" s="1"/>
  <c r="AF7" i="30"/>
  <c r="AO7" i="30" s="1"/>
  <c r="AE7" i="30"/>
  <c r="AG7" i="30"/>
  <c r="AP7" i="30" s="1"/>
  <c r="W8" i="30"/>
  <c r="W9" i="70"/>
  <c r="AG8" i="70"/>
  <c r="AP8" i="70" s="1"/>
  <c r="AF8" i="70"/>
  <c r="AO8" i="70" s="1"/>
  <c r="AE8" i="70"/>
  <c r="AI7" i="35"/>
  <c r="AN7" i="35"/>
  <c r="Y8" i="73"/>
  <c r="X8" i="73"/>
  <c r="AR7" i="78"/>
  <c r="AR7" i="100"/>
  <c r="Z8" i="71"/>
  <c r="AH8" i="76"/>
  <c r="AQ8" i="76" s="1"/>
  <c r="AH8" i="31"/>
  <c r="AQ8" i="31" s="1"/>
  <c r="AR7" i="46"/>
  <c r="AH8" i="100"/>
  <c r="AQ8" i="100" s="1"/>
  <c r="AI7" i="17"/>
  <c r="AN7" i="17"/>
  <c r="AN7" i="61"/>
  <c r="AI7" i="61"/>
  <c r="AF7" i="104"/>
  <c r="AO7" i="104" s="1"/>
  <c r="AE7" i="104"/>
  <c r="AG7" i="104"/>
  <c r="AP7" i="104" s="1"/>
  <c r="W8" i="104"/>
  <c r="W8" i="63"/>
  <c r="AG7" i="63"/>
  <c r="AP7" i="63" s="1"/>
  <c r="AF7" i="63"/>
  <c r="AO7" i="63" s="1"/>
  <c r="AE7" i="63"/>
  <c r="AH8" i="46"/>
  <c r="AQ8" i="46" s="1"/>
  <c r="AH8" i="89"/>
  <c r="AQ8" i="89" s="1"/>
  <c r="Z8" i="102"/>
  <c r="W8" i="82"/>
  <c r="AG7" i="82"/>
  <c r="AP7" i="82" s="1"/>
  <c r="AF7" i="82"/>
  <c r="AO7" i="82" s="1"/>
  <c r="AE7" i="82"/>
  <c r="W8" i="72"/>
  <c r="AG7" i="72"/>
  <c r="AP7" i="72" s="1"/>
  <c r="AF7" i="72"/>
  <c r="AO7" i="72" s="1"/>
  <c r="AE7" i="72"/>
  <c r="W8" i="91"/>
  <c r="AG7" i="91"/>
  <c r="AP7" i="91" s="1"/>
  <c r="AF7" i="91"/>
  <c r="AO7" i="91" s="1"/>
  <c r="AE7" i="91"/>
  <c r="AE7" i="26"/>
  <c r="AF7" i="26"/>
  <c r="AO7" i="26" s="1"/>
  <c r="AG7" i="26"/>
  <c r="AP7" i="26" s="1"/>
  <c r="W8" i="26"/>
  <c r="AH8" i="9"/>
  <c r="AQ8" i="9" s="1"/>
  <c r="AN7" i="81"/>
  <c r="AI7" i="81"/>
  <c r="AE7" i="43"/>
  <c r="AF7" i="43"/>
  <c r="AO7" i="43" s="1"/>
  <c r="AG7" i="43"/>
  <c r="AP7" i="43" s="1"/>
  <c r="W8" i="43"/>
  <c r="AH8" i="59"/>
  <c r="AQ8" i="59" s="1"/>
  <c r="AE7" i="32"/>
  <c r="AF7" i="32"/>
  <c r="AO7" i="32" s="1"/>
  <c r="AG7" i="32"/>
  <c r="AP7" i="32" s="1"/>
  <c r="W8" i="32"/>
  <c r="W8" i="105"/>
  <c r="AG7" i="105"/>
  <c r="AP7" i="105" s="1"/>
  <c r="AF7" i="105"/>
  <c r="AO7" i="105" s="1"/>
  <c r="AE7" i="105"/>
  <c r="AN7" i="74"/>
  <c r="Y8" i="77"/>
  <c r="X8" i="77"/>
  <c r="Y8" i="58"/>
  <c r="X8" i="58"/>
  <c r="Y8" i="84"/>
  <c r="X8" i="84"/>
  <c r="AN7" i="13"/>
  <c r="AR7" i="16"/>
  <c r="Y8" i="49"/>
  <c r="X8" i="49"/>
  <c r="Y8" i="37"/>
  <c r="X8" i="37"/>
  <c r="AE8" i="31"/>
  <c r="AF8" i="31"/>
  <c r="AO8" i="31" s="1"/>
  <c r="AG8" i="31"/>
  <c r="AP8" i="31" s="1"/>
  <c r="W9" i="31"/>
  <c r="AF7" i="92"/>
  <c r="AO7" i="92" s="1"/>
  <c r="AE7" i="92"/>
  <c r="W8" i="92"/>
  <c r="AG7" i="92"/>
  <c r="AP7" i="92" s="1"/>
  <c r="AR7" i="70"/>
  <c r="W9" i="46"/>
  <c r="AE8" i="46"/>
  <c r="AF8" i="46"/>
  <c r="AO8" i="46" s="1"/>
  <c r="AG8" i="46"/>
  <c r="AP8" i="46" s="1"/>
  <c r="AI7" i="101"/>
  <c r="AN7" i="101"/>
  <c r="Y8" i="39"/>
  <c r="X8" i="39"/>
  <c r="W8" i="87"/>
  <c r="AG7" i="87"/>
  <c r="AP7" i="87" s="1"/>
  <c r="AF7" i="87"/>
  <c r="AO7" i="87" s="1"/>
  <c r="AE7" i="87"/>
  <c r="W8" i="103"/>
  <c r="AE7" i="103"/>
  <c r="AG7" i="103"/>
  <c r="AP7" i="103" s="1"/>
  <c r="AF7" i="103"/>
  <c r="AO7" i="103" s="1"/>
  <c r="AF7" i="68"/>
  <c r="AO7" i="68" s="1"/>
  <c r="AE7" i="68"/>
  <c r="W8" i="68"/>
  <c r="AG7" i="68"/>
  <c r="AP7" i="68" s="1"/>
  <c r="AH8" i="38"/>
  <c r="AQ8" i="38" s="1"/>
  <c r="AH8" i="70"/>
  <c r="AQ8" i="70" s="1"/>
  <c r="Y8" i="85"/>
  <c r="X8" i="85"/>
  <c r="W8" i="96"/>
  <c r="AG7" i="96"/>
  <c r="AP7" i="96" s="1"/>
  <c r="AF7" i="96"/>
  <c r="AO7" i="96" s="1"/>
  <c r="AE7" i="96"/>
  <c r="AH8" i="16"/>
  <c r="AQ8" i="16" s="1"/>
  <c r="AN7" i="2"/>
  <c r="AI7" i="2"/>
  <c r="Z8" i="59"/>
  <c r="AH8" i="47"/>
  <c r="AQ8" i="47" s="1"/>
  <c r="AR7" i="102"/>
  <c r="AI7" i="77"/>
  <c r="AN7" i="77"/>
  <c r="AN7" i="58"/>
  <c r="AI7" i="58"/>
  <c r="Y8" i="35"/>
  <c r="X8" i="35"/>
  <c r="AN7" i="18"/>
  <c r="AN7" i="67"/>
  <c r="AI7" i="67"/>
  <c r="AI7" i="39" l="1"/>
  <c r="AI7" i="44"/>
  <c r="AI7" i="74"/>
  <c r="AI7" i="13"/>
  <c r="Z8" i="93"/>
  <c r="AF8" i="93" s="1"/>
  <c r="AO8" i="93" s="1"/>
  <c r="Z8" i="45"/>
  <c r="AE8" i="76"/>
  <c r="AN8" i="76" s="1"/>
  <c r="W9" i="76"/>
  <c r="Y8" i="60"/>
  <c r="Y8" i="33"/>
  <c r="AG8" i="16"/>
  <c r="AP8" i="16" s="1"/>
  <c r="AG8" i="76"/>
  <c r="AP8" i="76" s="1"/>
  <c r="X8" i="18"/>
  <c r="W9" i="16"/>
  <c r="Z8" i="13"/>
  <c r="Z8" i="21"/>
  <c r="AG8" i="21" s="1"/>
  <c r="AP8" i="21" s="1"/>
  <c r="W9" i="100"/>
  <c r="AE8" i="100"/>
  <c r="Z8" i="17"/>
  <c r="W9" i="17" s="1"/>
  <c r="AG8" i="9"/>
  <c r="AP8" i="9" s="1"/>
  <c r="AI7" i="18"/>
  <c r="AR7" i="18" s="1"/>
  <c r="AF8" i="16"/>
  <c r="AO8" i="16" s="1"/>
  <c r="W9" i="9"/>
  <c r="Y9" i="9" s="1"/>
  <c r="AG8" i="89"/>
  <c r="AP8" i="89" s="1"/>
  <c r="Z8" i="74"/>
  <c r="AF8" i="74" s="1"/>
  <c r="AO8" i="74" s="1"/>
  <c r="AI7" i="60"/>
  <c r="AR7" i="60" s="1"/>
  <c r="AI7" i="73"/>
  <c r="W9" i="89"/>
  <c r="X9" i="89" s="1"/>
  <c r="Z8" i="2"/>
  <c r="AF8" i="2" s="1"/>
  <c r="AO8" i="2" s="1"/>
  <c r="Z8" i="53"/>
  <c r="AG8" i="53" s="1"/>
  <c r="AP8" i="53" s="1"/>
  <c r="AE8" i="9"/>
  <c r="AI8" i="9" s="1"/>
  <c r="AE8" i="89"/>
  <c r="AN8" i="89" s="1"/>
  <c r="AE8" i="97"/>
  <c r="AF8" i="97"/>
  <c r="AO8" i="97" s="1"/>
  <c r="AF8" i="100"/>
  <c r="AO8" i="100" s="1"/>
  <c r="AG8" i="97"/>
  <c r="AP8" i="97" s="1"/>
  <c r="Z8" i="60"/>
  <c r="AF8" i="60" s="1"/>
  <c r="AO8" i="60" s="1"/>
  <c r="Z8" i="61"/>
  <c r="AE8" i="61" s="1"/>
  <c r="Z8" i="15"/>
  <c r="AG8" i="15" s="1"/>
  <c r="AP8" i="15" s="1"/>
  <c r="Z8" i="39"/>
  <c r="AF8" i="39" s="1"/>
  <c r="AO8" i="39" s="1"/>
  <c r="Z8" i="85"/>
  <c r="AG8" i="85" s="1"/>
  <c r="AP8" i="85" s="1"/>
  <c r="Z8" i="49"/>
  <c r="AG8" i="49" s="1"/>
  <c r="AP8" i="49" s="1"/>
  <c r="Z8" i="84"/>
  <c r="W9" i="84" s="1"/>
  <c r="Z8" i="73"/>
  <c r="AG8" i="73" s="1"/>
  <c r="AP8" i="73" s="1"/>
  <c r="Z8" i="44"/>
  <c r="W9" i="44" s="1"/>
  <c r="Z8" i="81"/>
  <c r="W9" i="81" s="1"/>
  <c r="AG8" i="61"/>
  <c r="AP8" i="61" s="1"/>
  <c r="AR7" i="77"/>
  <c r="Y8" i="103"/>
  <c r="X8" i="103"/>
  <c r="AH8" i="37"/>
  <c r="AQ8" i="37" s="1"/>
  <c r="AH8" i="58"/>
  <c r="AQ8" i="58" s="1"/>
  <c r="AN7" i="82"/>
  <c r="AI7" i="82"/>
  <c r="Y9" i="70"/>
  <c r="X9" i="70"/>
  <c r="AE8" i="53"/>
  <c r="AF8" i="53"/>
  <c r="AO8" i="53" s="1"/>
  <c r="W9" i="53"/>
  <c r="Y9" i="97"/>
  <c r="X9" i="97"/>
  <c r="AR7" i="67"/>
  <c r="Y8" i="96"/>
  <c r="X8" i="96"/>
  <c r="AI7" i="68"/>
  <c r="AN7" i="68"/>
  <c r="AN7" i="87"/>
  <c r="AI7" i="87"/>
  <c r="Z8" i="37"/>
  <c r="AR7" i="13"/>
  <c r="Z8" i="58"/>
  <c r="AR7" i="74"/>
  <c r="Y8" i="43"/>
  <c r="X8" i="43"/>
  <c r="Y8" i="91"/>
  <c r="X8" i="91"/>
  <c r="Y8" i="30"/>
  <c r="X8" i="30"/>
  <c r="AH8" i="60"/>
  <c r="AQ8" i="60" s="1"/>
  <c r="AN7" i="98"/>
  <c r="AI7" i="98"/>
  <c r="Y8" i="42"/>
  <c r="X8" i="42"/>
  <c r="AH8" i="61"/>
  <c r="AQ8" i="61" s="1"/>
  <c r="W9" i="78"/>
  <c r="AG8" i="78"/>
  <c r="AP8" i="78" s="1"/>
  <c r="AF8" i="78"/>
  <c r="AO8" i="78" s="1"/>
  <c r="AE8" i="78"/>
  <c r="Y8" i="94"/>
  <c r="X8" i="94"/>
  <c r="AH8" i="21"/>
  <c r="AQ8" i="21" s="1"/>
  <c r="AR7" i="49"/>
  <c r="Y9" i="38"/>
  <c r="Z9" i="38" s="1"/>
  <c r="X9" i="38"/>
  <c r="AR7" i="73"/>
  <c r="AH8" i="44"/>
  <c r="AQ8" i="44" s="1"/>
  <c r="AN7" i="29"/>
  <c r="AI7" i="29"/>
  <c r="AN7" i="90"/>
  <c r="AI7" i="90"/>
  <c r="Y9" i="16"/>
  <c r="X9" i="16"/>
  <c r="AR7" i="53"/>
  <c r="Y9" i="100"/>
  <c r="X9" i="100"/>
  <c r="Y8" i="68"/>
  <c r="X8" i="68"/>
  <c r="AH8" i="84"/>
  <c r="AQ8" i="84" s="1"/>
  <c r="Y8" i="32"/>
  <c r="X8" i="32"/>
  <c r="Y8" i="26"/>
  <c r="X8" i="26"/>
  <c r="AN7" i="63"/>
  <c r="AI7" i="63"/>
  <c r="AI7" i="104"/>
  <c r="AN7" i="104"/>
  <c r="W9" i="93"/>
  <c r="AG8" i="93"/>
  <c r="AP8" i="93" s="1"/>
  <c r="AE8" i="93"/>
  <c r="AE8" i="74"/>
  <c r="W9" i="74"/>
  <c r="AN7" i="79"/>
  <c r="AI7" i="79"/>
  <c r="AI7" i="11"/>
  <c r="AN7" i="11"/>
  <c r="AI8" i="12"/>
  <c r="AN8" i="12"/>
  <c r="Y8" i="54"/>
  <c r="X8" i="54"/>
  <c r="AE8" i="15"/>
  <c r="W9" i="15"/>
  <c r="AI7" i="22"/>
  <c r="AN7" i="22"/>
  <c r="AH8" i="85"/>
  <c r="AQ8" i="85" s="1"/>
  <c r="AR7" i="101"/>
  <c r="Y9" i="31"/>
  <c r="X9" i="31"/>
  <c r="AH8" i="49"/>
  <c r="AQ8" i="49" s="1"/>
  <c r="AN7" i="105"/>
  <c r="AI7" i="105"/>
  <c r="AN7" i="72"/>
  <c r="AI7" i="72"/>
  <c r="AR7" i="61"/>
  <c r="AR7" i="35"/>
  <c r="AN8" i="34"/>
  <c r="AI8" i="34"/>
  <c r="Y8" i="65"/>
  <c r="X8" i="65"/>
  <c r="AI7" i="52"/>
  <c r="AN7" i="52"/>
  <c r="AN7" i="64"/>
  <c r="AI7" i="64"/>
  <c r="Y8" i="20"/>
  <c r="X8" i="20"/>
  <c r="AR7" i="86"/>
  <c r="AI7" i="51"/>
  <c r="AN7" i="51"/>
  <c r="AN7" i="28"/>
  <c r="AI7" i="28"/>
  <c r="AN7" i="62"/>
  <c r="AI7" i="62"/>
  <c r="Y9" i="12"/>
  <c r="X9" i="12"/>
  <c r="Y8" i="88"/>
  <c r="X8" i="88"/>
  <c r="AI7" i="41"/>
  <c r="AN7" i="41"/>
  <c r="W9" i="21"/>
  <c r="AE8" i="21"/>
  <c r="AH8" i="48"/>
  <c r="AQ8" i="48" s="1"/>
  <c r="Y8" i="29"/>
  <c r="X8" i="29"/>
  <c r="AI7" i="55"/>
  <c r="AN7" i="55"/>
  <c r="Y8" i="22"/>
  <c r="X8" i="22"/>
  <c r="AN8" i="100"/>
  <c r="W9" i="49"/>
  <c r="AE8" i="49"/>
  <c r="AF8" i="49"/>
  <c r="AO8" i="49" s="1"/>
  <c r="AH8" i="18"/>
  <c r="AQ8" i="18" s="1"/>
  <c r="AR7" i="44"/>
  <c r="AH8" i="77"/>
  <c r="AQ8" i="77" s="1"/>
  <c r="AN7" i="32"/>
  <c r="AI7" i="32"/>
  <c r="AI7" i="26"/>
  <c r="AN7" i="26"/>
  <c r="Y8" i="82"/>
  <c r="X8" i="82"/>
  <c r="Y8" i="63"/>
  <c r="X8" i="63"/>
  <c r="AN8" i="70"/>
  <c r="AI8" i="70"/>
  <c r="AI7" i="30"/>
  <c r="AN7" i="30"/>
  <c r="AN7" i="69"/>
  <c r="AI7" i="69"/>
  <c r="AI7" i="65"/>
  <c r="AN7" i="65"/>
  <c r="AN7" i="25"/>
  <c r="AI7" i="25"/>
  <c r="AH8" i="66"/>
  <c r="AQ8" i="66" s="1"/>
  <c r="Y8" i="79"/>
  <c r="X8" i="79"/>
  <c r="AN7" i="50"/>
  <c r="AI7" i="50"/>
  <c r="Y8" i="64"/>
  <c r="X8" i="64"/>
  <c r="AH8" i="40"/>
  <c r="AQ8" i="40" s="1"/>
  <c r="AF8" i="95"/>
  <c r="AO8" i="95" s="1"/>
  <c r="AE8" i="95"/>
  <c r="W9" i="95"/>
  <c r="AG8" i="95"/>
  <c r="AP8" i="95" s="1"/>
  <c r="Y8" i="75"/>
  <c r="X8" i="75"/>
  <c r="AI7" i="27"/>
  <c r="AN7" i="27"/>
  <c r="AN7" i="10"/>
  <c r="AI7" i="10"/>
  <c r="AH8" i="86"/>
  <c r="AQ8" i="86" s="1"/>
  <c r="AN8" i="47"/>
  <c r="AI8" i="47"/>
  <c r="Y8" i="14"/>
  <c r="X8" i="14"/>
  <c r="AI7" i="54"/>
  <c r="AN7" i="54"/>
  <c r="Z8" i="48"/>
  <c r="AH8" i="33"/>
  <c r="AQ8" i="33" s="1"/>
  <c r="AH8" i="83"/>
  <c r="AQ8" i="83" s="1"/>
  <c r="AH8" i="80"/>
  <c r="AQ8" i="80" s="1"/>
  <c r="Y8" i="19"/>
  <c r="X8" i="19"/>
  <c r="AN7" i="99"/>
  <c r="AI7" i="99"/>
  <c r="AI7" i="24"/>
  <c r="AN7" i="24"/>
  <c r="AN8" i="9"/>
  <c r="AI8" i="89"/>
  <c r="AN8" i="97"/>
  <c r="AH8" i="35"/>
  <c r="AQ8" i="35" s="1"/>
  <c r="Y9" i="46"/>
  <c r="X9" i="46"/>
  <c r="Y8" i="69"/>
  <c r="X8" i="69"/>
  <c r="Y8" i="23"/>
  <c r="X8" i="23"/>
  <c r="Y8" i="25"/>
  <c r="X8" i="25"/>
  <c r="Y8" i="98"/>
  <c r="X8" i="98"/>
  <c r="Y8" i="50"/>
  <c r="X8" i="50"/>
  <c r="AH8" i="17"/>
  <c r="AQ8" i="17" s="1"/>
  <c r="AR7" i="21"/>
  <c r="AN7" i="75"/>
  <c r="AI7" i="75"/>
  <c r="W9" i="13"/>
  <c r="AG8" i="13"/>
  <c r="AP8" i="13" s="1"/>
  <c r="AF8" i="13"/>
  <c r="AO8" i="13" s="1"/>
  <c r="AE8" i="13"/>
  <c r="Y8" i="62"/>
  <c r="X8" i="62"/>
  <c r="Y8" i="10"/>
  <c r="X8" i="10"/>
  <c r="Y8" i="36"/>
  <c r="X8" i="36"/>
  <c r="Y9" i="47"/>
  <c r="X9" i="47"/>
  <c r="AR7" i="40"/>
  <c r="AH8" i="81"/>
  <c r="AQ8" i="81" s="1"/>
  <c r="Y8" i="99"/>
  <c r="X8" i="99"/>
  <c r="Z8" i="35"/>
  <c r="AR7" i="58"/>
  <c r="AF8" i="85"/>
  <c r="AO8" i="85" s="1"/>
  <c r="AF8" i="59"/>
  <c r="AO8" i="59" s="1"/>
  <c r="AE8" i="59"/>
  <c r="W9" i="59"/>
  <c r="AG8" i="59"/>
  <c r="AP8" i="59" s="1"/>
  <c r="AN7" i="96"/>
  <c r="AI7" i="96"/>
  <c r="Y8" i="87"/>
  <c r="X8" i="87"/>
  <c r="Y8" i="92"/>
  <c r="X8" i="92"/>
  <c r="Z8" i="18"/>
  <c r="Z8" i="77"/>
  <c r="AI7" i="43"/>
  <c r="AN7" i="43"/>
  <c r="AN7" i="91"/>
  <c r="AI7" i="91"/>
  <c r="W9" i="102"/>
  <c r="AG8" i="102"/>
  <c r="AP8" i="102" s="1"/>
  <c r="AF8" i="102"/>
  <c r="AO8" i="102" s="1"/>
  <c r="AE8" i="102"/>
  <c r="Y8" i="104"/>
  <c r="X8" i="104"/>
  <c r="AH8" i="73"/>
  <c r="AQ8" i="73" s="1"/>
  <c r="Y9" i="34"/>
  <c r="X9" i="34"/>
  <c r="Z8" i="66"/>
  <c r="AR7" i="15"/>
  <c r="Y8" i="11"/>
  <c r="X8" i="11"/>
  <c r="AH8" i="101"/>
  <c r="AQ8" i="101" s="1"/>
  <c r="AI7" i="42"/>
  <c r="AN7" i="42"/>
  <c r="AI7" i="20"/>
  <c r="AN7" i="20"/>
  <c r="AR7" i="93"/>
  <c r="AR7" i="45"/>
  <c r="Z8" i="40"/>
  <c r="AR7" i="83"/>
  <c r="AN7" i="94"/>
  <c r="AI7" i="94"/>
  <c r="Y8" i="27"/>
  <c r="X8" i="27"/>
  <c r="AR7" i="85"/>
  <c r="AR7" i="39"/>
  <c r="AI7" i="36"/>
  <c r="AN7" i="36"/>
  <c r="Z8" i="86"/>
  <c r="AH8" i="2"/>
  <c r="AQ8" i="2" s="1"/>
  <c r="AN7" i="14"/>
  <c r="AI7" i="14"/>
  <c r="AI8" i="38"/>
  <c r="AN8" i="38"/>
  <c r="AH8" i="45"/>
  <c r="AQ8" i="45" s="1"/>
  <c r="AH8" i="67"/>
  <c r="AQ8" i="67" s="1"/>
  <c r="Z8" i="33"/>
  <c r="Z8" i="83"/>
  <c r="Y8" i="90"/>
  <c r="X8" i="90"/>
  <c r="Z8" i="80"/>
  <c r="AI7" i="19"/>
  <c r="AN7" i="19"/>
  <c r="AN8" i="16"/>
  <c r="Y8" i="24"/>
  <c r="X8" i="24"/>
  <c r="Y9" i="76"/>
  <c r="X9" i="76"/>
  <c r="AR7" i="2"/>
  <c r="AN7" i="103"/>
  <c r="AI7" i="103"/>
  <c r="AH8" i="39"/>
  <c r="AQ8" i="39" s="1"/>
  <c r="AI8" i="46"/>
  <c r="AN8" i="46"/>
  <c r="AN7" i="92"/>
  <c r="AI7" i="92"/>
  <c r="AN8" i="31"/>
  <c r="AI8" i="31"/>
  <c r="Y8" i="105"/>
  <c r="X8" i="105"/>
  <c r="AR7" i="81"/>
  <c r="Y8" i="72"/>
  <c r="X8" i="72"/>
  <c r="AR7" i="17"/>
  <c r="AF8" i="71"/>
  <c r="AO8" i="71" s="1"/>
  <c r="AG8" i="71"/>
  <c r="AP8" i="71" s="1"/>
  <c r="AE8" i="71"/>
  <c r="W9" i="71"/>
  <c r="AH8" i="93"/>
  <c r="AQ8" i="93" s="1"/>
  <c r="AH8" i="74"/>
  <c r="AQ8" i="74" s="1"/>
  <c r="AI7" i="23"/>
  <c r="AN7" i="23"/>
  <c r="Y8" i="52"/>
  <c r="X8" i="52"/>
  <c r="Z8" i="101"/>
  <c r="AH8" i="53"/>
  <c r="AQ8" i="53" s="1"/>
  <c r="AR7" i="37"/>
  <c r="Y8" i="51"/>
  <c r="X8" i="51"/>
  <c r="AR7" i="48"/>
  <c r="Y8" i="28"/>
  <c r="X8" i="28"/>
  <c r="AH8" i="13"/>
  <c r="AQ8" i="13" s="1"/>
  <c r="AR7" i="33"/>
  <c r="AR7" i="80"/>
  <c r="AN7" i="88"/>
  <c r="AI7" i="88"/>
  <c r="Y8" i="41"/>
  <c r="X8" i="41"/>
  <c r="AE8" i="45"/>
  <c r="AF8" i="45"/>
  <c r="AO8" i="45" s="1"/>
  <c r="W9" i="45"/>
  <c r="AG8" i="45"/>
  <c r="AP8" i="45" s="1"/>
  <c r="Z8" i="67"/>
  <c r="AR7" i="84"/>
  <c r="Y8" i="55"/>
  <c r="X8" i="55"/>
  <c r="AH8" i="15"/>
  <c r="AQ8" i="15" s="1"/>
  <c r="AR7" i="66"/>
  <c r="AI8" i="76" l="1"/>
  <c r="AG8" i="74"/>
  <c r="AP8" i="74" s="1"/>
  <c r="AF8" i="17"/>
  <c r="AO8" i="17" s="1"/>
  <c r="Y9" i="89"/>
  <c r="AG8" i="17"/>
  <c r="AP8" i="17" s="1"/>
  <c r="AE8" i="17"/>
  <c r="AF8" i="21"/>
  <c r="AO8" i="21" s="1"/>
  <c r="AG8" i="44"/>
  <c r="AP8" i="44" s="1"/>
  <c r="AF8" i="44"/>
  <c r="AO8" i="44" s="1"/>
  <c r="AF8" i="15"/>
  <c r="AO8" i="15" s="1"/>
  <c r="AF8" i="61"/>
  <c r="AO8" i="61" s="1"/>
  <c r="AI8" i="97"/>
  <c r="Z8" i="41"/>
  <c r="AF8" i="41" s="1"/>
  <c r="AO8" i="41" s="1"/>
  <c r="Z8" i="29"/>
  <c r="W9" i="73"/>
  <c r="Y9" i="73" s="1"/>
  <c r="AF8" i="81"/>
  <c r="AO8" i="81" s="1"/>
  <c r="AE8" i="85"/>
  <c r="AE8" i="39"/>
  <c r="AE8" i="81"/>
  <c r="Z8" i="36"/>
  <c r="X9" i="9"/>
  <c r="Z9" i="9" s="1"/>
  <c r="AG8" i="81"/>
  <c r="AP8" i="81" s="1"/>
  <c r="AI8" i="16"/>
  <c r="AR8" i="16" s="1"/>
  <c r="W9" i="85"/>
  <c r="Y9" i="85" s="1"/>
  <c r="W9" i="39"/>
  <c r="Y9" i="39" s="1"/>
  <c r="W9" i="2"/>
  <c r="Z8" i="25"/>
  <c r="AG8" i="25" s="1"/>
  <c r="AP8" i="25" s="1"/>
  <c r="Z8" i="82"/>
  <c r="W9" i="82" s="1"/>
  <c r="AG8" i="39"/>
  <c r="AP8" i="39" s="1"/>
  <c r="AI8" i="100"/>
  <c r="AG8" i="2"/>
  <c r="AP8" i="2" s="1"/>
  <c r="AE8" i="2"/>
  <c r="Z8" i="98"/>
  <c r="AG8" i="98" s="1"/>
  <c r="AP8" i="98" s="1"/>
  <c r="Z8" i="65"/>
  <c r="AF8" i="65" s="1"/>
  <c r="AO8" i="65" s="1"/>
  <c r="Z8" i="90"/>
  <c r="AF8" i="90" s="1"/>
  <c r="AO8" i="90" s="1"/>
  <c r="AG8" i="60"/>
  <c r="AP8" i="60" s="1"/>
  <c r="W9" i="60"/>
  <c r="Y9" i="60" s="1"/>
  <c r="Z8" i="92"/>
  <c r="AE8" i="92" s="1"/>
  <c r="AE8" i="44"/>
  <c r="AI8" i="44" s="1"/>
  <c r="W9" i="61"/>
  <c r="Y9" i="61" s="1"/>
  <c r="AE8" i="73"/>
  <c r="AE8" i="84"/>
  <c r="Z8" i="62"/>
  <c r="AG8" i="62" s="1"/>
  <c r="AP8" i="62" s="1"/>
  <c r="Z8" i="75"/>
  <c r="AE8" i="75" s="1"/>
  <c r="Z8" i="79"/>
  <c r="W9" i="79" s="1"/>
  <c r="Z8" i="68"/>
  <c r="AE8" i="68" s="1"/>
  <c r="AF8" i="73"/>
  <c r="AO8" i="73" s="1"/>
  <c r="AF8" i="84"/>
  <c r="AO8" i="84" s="1"/>
  <c r="AE8" i="60"/>
  <c r="AN8" i="60" s="1"/>
  <c r="AG8" i="84"/>
  <c r="AP8" i="84" s="1"/>
  <c r="Z8" i="28"/>
  <c r="W9" i="28" s="1"/>
  <c r="Z8" i="27"/>
  <c r="AE8" i="27" s="1"/>
  <c r="Z8" i="54"/>
  <c r="Z8" i="64"/>
  <c r="AF8" i="64" s="1"/>
  <c r="AO8" i="64" s="1"/>
  <c r="Z8" i="94"/>
  <c r="AG8" i="94" s="1"/>
  <c r="AP8" i="94" s="1"/>
  <c r="Z8" i="20"/>
  <c r="AE8" i="20" s="1"/>
  <c r="Z8" i="30"/>
  <c r="AF8" i="30" s="1"/>
  <c r="AO8" i="30" s="1"/>
  <c r="Z8" i="105"/>
  <c r="AE8" i="105" s="1"/>
  <c r="W9" i="90"/>
  <c r="AE8" i="62"/>
  <c r="AG8" i="64"/>
  <c r="AP8" i="64" s="1"/>
  <c r="AE8" i="64"/>
  <c r="AR7" i="88"/>
  <c r="AH9" i="76"/>
  <c r="AQ9" i="76" s="1"/>
  <c r="AR7" i="65"/>
  <c r="AR7" i="43"/>
  <c r="AH8" i="87"/>
  <c r="AQ8" i="87" s="1"/>
  <c r="Y9" i="59"/>
  <c r="X9" i="59"/>
  <c r="X9" i="85"/>
  <c r="AH8" i="99"/>
  <c r="AQ8" i="99" s="1"/>
  <c r="AH8" i="10"/>
  <c r="AQ8" i="10" s="1"/>
  <c r="AI8" i="13"/>
  <c r="AN8" i="13"/>
  <c r="Z8" i="50"/>
  <c r="AH8" i="23"/>
  <c r="AQ8" i="23" s="1"/>
  <c r="Z9" i="46"/>
  <c r="AH8" i="19"/>
  <c r="AQ8" i="19" s="1"/>
  <c r="AR7" i="50"/>
  <c r="AR7" i="69"/>
  <c r="AH8" i="63"/>
  <c r="AQ8" i="63" s="1"/>
  <c r="AH8" i="22"/>
  <c r="AQ8" i="22" s="1"/>
  <c r="Y9" i="21"/>
  <c r="X9" i="21"/>
  <c r="AH9" i="12"/>
  <c r="AQ9" i="12" s="1"/>
  <c r="Y9" i="74"/>
  <c r="X9" i="74"/>
  <c r="AH8" i="26"/>
  <c r="AQ8" i="26" s="1"/>
  <c r="AH9" i="100"/>
  <c r="AQ9" i="100" s="1"/>
  <c r="Z9" i="16"/>
  <c r="AH8" i="91"/>
  <c r="AQ8" i="91" s="1"/>
  <c r="AR7" i="82"/>
  <c r="Y9" i="84"/>
  <c r="X9" i="84"/>
  <c r="AR7" i="36"/>
  <c r="AH9" i="16"/>
  <c r="AQ9" i="16" s="1"/>
  <c r="Y9" i="78"/>
  <c r="X9" i="78"/>
  <c r="AR7" i="92"/>
  <c r="Z9" i="76"/>
  <c r="AR7" i="42"/>
  <c r="Z8" i="55"/>
  <c r="Z8" i="51"/>
  <c r="Z8" i="52"/>
  <c r="AH8" i="105"/>
  <c r="AQ8" i="105" s="1"/>
  <c r="AR7" i="103"/>
  <c r="AR7" i="19"/>
  <c r="W9" i="33"/>
  <c r="AG8" i="33"/>
  <c r="AP8" i="33" s="1"/>
  <c r="AE8" i="33"/>
  <c r="AF8" i="33"/>
  <c r="AO8" i="33" s="1"/>
  <c r="W9" i="66"/>
  <c r="AG8" i="66"/>
  <c r="AP8" i="66" s="1"/>
  <c r="AF8" i="66"/>
  <c r="AO8" i="66" s="1"/>
  <c r="AE8" i="66"/>
  <c r="AF8" i="77"/>
  <c r="AO8" i="77" s="1"/>
  <c r="AG8" i="77"/>
  <c r="AP8" i="77" s="1"/>
  <c r="AE8" i="77"/>
  <c r="W9" i="77"/>
  <c r="Z8" i="87"/>
  <c r="AI8" i="59"/>
  <c r="AN8" i="59"/>
  <c r="Z8" i="99"/>
  <c r="Z8" i="10"/>
  <c r="AH8" i="98"/>
  <c r="AQ8" i="98" s="1"/>
  <c r="Z8" i="23"/>
  <c r="X9" i="39"/>
  <c r="AR8" i="9"/>
  <c r="Z8" i="19"/>
  <c r="AR7" i="54"/>
  <c r="AR7" i="10"/>
  <c r="Z8" i="63"/>
  <c r="AR7" i="26"/>
  <c r="AR8" i="100"/>
  <c r="Z8" i="22"/>
  <c r="Z9" i="12"/>
  <c r="AR7" i="51"/>
  <c r="AR7" i="64"/>
  <c r="Y9" i="15"/>
  <c r="X9" i="15"/>
  <c r="AR8" i="12"/>
  <c r="AI8" i="74"/>
  <c r="AN8" i="74"/>
  <c r="Y9" i="93"/>
  <c r="X9" i="93"/>
  <c r="Z8" i="26"/>
  <c r="AH8" i="68"/>
  <c r="AQ8" i="68" s="1"/>
  <c r="Z9" i="100"/>
  <c r="AR7" i="90"/>
  <c r="Z8" i="91"/>
  <c r="AE8" i="58"/>
  <c r="W9" i="58"/>
  <c r="AG8" i="58"/>
  <c r="AP8" i="58" s="1"/>
  <c r="AF8" i="58"/>
  <c r="AO8" i="58" s="1"/>
  <c r="AN8" i="2"/>
  <c r="AR7" i="87"/>
  <c r="Y9" i="53"/>
  <c r="X9" i="53"/>
  <c r="AN8" i="81"/>
  <c r="AH8" i="51"/>
  <c r="AQ8" i="51" s="1"/>
  <c r="AH8" i="52"/>
  <c r="AQ8" i="52" s="1"/>
  <c r="AF8" i="83"/>
  <c r="AO8" i="83" s="1"/>
  <c r="AE8" i="83"/>
  <c r="W9" i="83"/>
  <c r="AG8" i="83"/>
  <c r="AP8" i="83" s="1"/>
  <c r="AI8" i="45"/>
  <c r="AN8" i="45"/>
  <c r="AH8" i="28"/>
  <c r="AQ8" i="28" s="1"/>
  <c r="Y9" i="71"/>
  <c r="X9" i="71"/>
  <c r="AH8" i="72"/>
  <c r="AQ8" i="72" s="1"/>
  <c r="AG8" i="105"/>
  <c r="AP8" i="105" s="1"/>
  <c r="AH8" i="24"/>
  <c r="AQ8" i="24" s="1"/>
  <c r="AF8" i="80"/>
  <c r="AO8" i="80" s="1"/>
  <c r="AE8" i="80"/>
  <c r="W9" i="80"/>
  <c r="AG8" i="80"/>
  <c r="AP8" i="80" s="1"/>
  <c r="AH8" i="11"/>
  <c r="AQ8" i="11" s="1"/>
  <c r="AH9" i="34"/>
  <c r="AQ9" i="34" s="1"/>
  <c r="AH8" i="104"/>
  <c r="AQ8" i="104" s="1"/>
  <c r="Y9" i="102"/>
  <c r="X9" i="102"/>
  <c r="AG8" i="18"/>
  <c r="AP8" i="18" s="1"/>
  <c r="AF8" i="18"/>
  <c r="AO8" i="18" s="1"/>
  <c r="AE8" i="18"/>
  <c r="W9" i="18"/>
  <c r="AH9" i="47"/>
  <c r="AQ9" i="47" s="1"/>
  <c r="AH8" i="69"/>
  <c r="AQ8" i="69" s="1"/>
  <c r="AR8" i="97"/>
  <c r="AH8" i="14"/>
  <c r="AQ8" i="14" s="1"/>
  <c r="AH8" i="79"/>
  <c r="AQ8" i="79" s="1"/>
  <c r="AR7" i="25"/>
  <c r="AR7" i="32"/>
  <c r="AI8" i="49"/>
  <c r="AN8" i="49"/>
  <c r="AR7" i="41"/>
  <c r="AR7" i="62"/>
  <c r="AR8" i="34"/>
  <c r="AR7" i="72"/>
  <c r="AH8" i="32"/>
  <c r="AQ8" i="32" s="1"/>
  <c r="AN8" i="78"/>
  <c r="AI8" i="78"/>
  <c r="AR7" i="68"/>
  <c r="AH9" i="97"/>
  <c r="AQ9" i="97" s="1"/>
  <c r="AN8" i="53"/>
  <c r="AI8" i="53"/>
  <c r="AH8" i="103"/>
  <c r="AQ8" i="103" s="1"/>
  <c r="Y9" i="2"/>
  <c r="X9" i="2"/>
  <c r="Y9" i="81"/>
  <c r="X9" i="81"/>
  <c r="AN8" i="102"/>
  <c r="AI8" i="102"/>
  <c r="AE8" i="35"/>
  <c r="W9" i="35"/>
  <c r="AF8" i="35"/>
  <c r="AO8" i="35" s="1"/>
  <c r="AG8" i="35"/>
  <c r="AP8" i="35" s="1"/>
  <c r="AG8" i="36"/>
  <c r="AP8" i="36" s="1"/>
  <c r="W9" i="36"/>
  <c r="AF8" i="36"/>
  <c r="AO8" i="36" s="1"/>
  <c r="AE8" i="36"/>
  <c r="AH8" i="50"/>
  <c r="AQ8" i="50" s="1"/>
  <c r="AH9" i="46"/>
  <c r="AQ9" i="46" s="1"/>
  <c r="AR8" i="89"/>
  <c r="W9" i="48"/>
  <c r="AE8" i="48"/>
  <c r="AF8" i="48"/>
  <c r="AO8" i="48" s="1"/>
  <c r="AG8" i="48"/>
  <c r="AP8" i="48" s="1"/>
  <c r="AH8" i="75"/>
  <c r="AQ8" i="75" s="1"/>
  <c r="AF8" i="29"/>
  <c r="AO8" i="29" s="1"/>
  <c r="AE8" i="29"/>
  <c r="AG8" i="29"/>
  <c r="AP8" i="29" s="1"/>
  <c r="W9" i="29"/>
  <c r="AH8" i="65"/>
  <c r="AQ8" i="65" s="1"/>
  <c r="AR7" i="22"/>
  <c r="W9" i="54"/>
  <c r="AE8" i="54"/>
  <c r="AF8" i="54"/>
  <c r="AO8" i="54" s="1"/>
  <c r="AG8" i="54"/>
  <c r="AP8" i="54" s="1"/>
  <c r="AE9" i="38"/>
  <c r="AF9" i="38"/>
  <c r="AO9" i="38" s="1"/>
  <c r="AG9" i="38"/>
  <c r="AP9" i="38" s="1"/>
  <c r="W10" i="38"/>
  <c r="AH8" i="94"/>
  <c r="AQ8" i="94" s="1"/>
  <c r="AR7" i="98"/>
  <c r="AH8" i="55"/>
  <c r="AQ8" i="55" s="1"/>
  <c r="Y9" i="45"/>
  <c r="X9" i="45"/>
  <c r="AR7" i="94"/>
  <c r="AH8" i="41"/>
  <c r="AQ8" i="41" s="1"/>
  <c r="AR7" i="23"/>
  <c r="AI8" i="71"/>
  <c r="AN8" i="71"/>
  <c r="Z8" i="72"/>
  <c r="AR8" i="46"/>
  <c r="Z8" i="24"/>
  <c r="AH8" i="90"/>
  <c r="AQ8" i="90" s="1"/>
  <c r="AR8" i="38"/>
  <c r="AF8" i="86"/>
  <c r="AO8" i="86" s="1"/>
  <c r="AE8" i="86"/>
  <c r="W9" i="86"/>
  <c r="AG8" i="86"/>
  <c r="AP8" i="86" s="1"/>
  <c r="Z8" i="11"/>
  <c r="Z9" i="34"/>
  <c r="Z8" i="104"/>
  <c r="AR7" i="91"/>
  <c r="AH8" i="92"/>
  <c r="AQ8" i="92" s="1"/>
  <c r="AR7" i="96"/>
  <c r="AN8" i="85"/>
  <c r="AI8" i="85"/>
  <c r="Z9" i="47"/>
  <c r="AH8" i="62"/>
  <c r="AQ8" i="62" s="1"/>
  <c r="Y9" i="13"/>
  <c r="X9" i="13"/>
  <c r="Z8" i="69"/>
  <c r="AR7" i="24"/>
  <c r="Z8" i="14"/>
  <c r="Y9" i="95"/>
  <c r="X9" i="95"/>
  <c r="AH8" i="64"/>
  <c r="AQ8" i="64" s="1"/>
  <c r="AR7" i="30"/>
  <c r="AH8" i="82"/>
  <c r="AQ8" i="82" s="1"/>
  <c r="Y9" i="49"/>
  <c r="X9" i="49"/>
  <c r="AH9" i="89"/>
  <c r="AQ9" i="89" s="1"/>
  <c r="AR7" i="55"/>
  <c r="Y9" i="44"/>
  <c r="X9" i="44"/>
  <c r="AH8" i="88"/>
  <c r="AQ8" i="88" s="1"/>
  <c r="AH9" i="31"/>
  <c r="AQ9" i="31" s="1"/>
  <c r="AN8" i="15"/>
  <c r="AI8" i="15"/>
  <c r="AR7" i="11"/>
  <c r="AR7" i="104"/>
  <c r="Z8" i="32"/>
  <c r="AR7" i="29"/>
  <c r="AH8" i="42"/>
  <c r="AQ8" i="42" s="1"/>
  <c r="AH8" i="43"/>
  <c r="AQ8" i="43" s="1"/>
  <c r="AH8" i="96"/>
  <c r="AQ8" i="96" s="1"/>
  <c r="Z9" i="97"/>
  <c r="AH9" i="70"/>
  <c r="AQ9" i="70" s="1"/>
  <c r="Z8" i="103"/>
  <c r="AN8" i="73"/>
  <c r="AI8" i="73"/>
  <c r="AN8" i="84"/>
  <c r="AN8" i="17"/>
  <c r="AF8" i="101"/>
  <c r="AO8" i="101" s="1"/>
  <c r="AE8" i="101"/>
  <c r="AG8" i="101"/>
  <c r="AP8" i="101" s="1"/>
  <c r="W9" i="101"/>
  <c r="W9" i="67"/>
  <c r="AG8" i="67"/>
  <c r="AP8" i="67" s="1"/>
  <c r="AF8" i="67"/>
  <c r="AO8" i="67" s="1"/>
  <c r="AE8" i="67"/>
  <c r="W9" i="41"/>
  <c r="AE8" i="41"/>
  <c r="AR8" i="31"/>
  <c r="AR7" i="14"/>
  <c r="AH8" i="27"/>
  <c r="AQ8" i="27" s="1"/>
  <c r="AE8" i="40"/>
  <c r="AF8" i="40"/>
  <c r="AO8" i="40" s="1"/>
  <c r="AG8" i="40"/>
  <c r="AP8" i="40" s="1"/>
  <c r="W9" i="40"/>
  <c r="AR7" i="20"/>
  <c r="AH8" i="36"/>
  <c r="AQ8" i="36" s="1"/>
  <c r="AR7" i="75"/>
  <c r="AH8" i="25"/>
  <c r="AQ8" i="25" s="1"/>
  <c r="AN8" i="39"/>
  <c r="AR7" i="99"/>
  <c r="AR8" i="47"/>
  <c r="AR7" i="27"/>
  <c r="AI8" i="95"/>
  <c r="AN8" i="95"/>
  <c r="AR8" i="70"/>
  <c r="Z9" i="89"/>
  <c r="AH8" i="29"/>
  <c r="AQ8" i="29" s="1"/>
  <c r="AN8" i="21"/>
  <c r="Z8" i="88"/>
  <c r="AR7" i="28"/>
  <c r="AH8" i="20"/>
  <c r="AQ8" i="20" s="1"/>
  <c r="AR7" i="52"/>
  <c r="AR7" i="105"/>
  <c r="Z9" i="31"/>
  <c r="AH8" i="54"/>
  <c r="AQ8" i="54" s="1"/>
  <c r="AR7" i="79"/>
  <c r="AN8" i="93"/>
  <c r="AI8" i="93"/>
  <c r="AR7" i="63"/>
  <c r="AR8" i="76"/>
  <c r="AH9" i="38"/>
  <c r="AQ9" i="38" s="1"/>
  <c r="Z8" i="42"/>
  <c r="AH8" i="30"/>
  <c r="AQ8" i="30" s="1"/>
  <c r="Z8" i="43"/>
  <c r="AF8" i="37"/>
  <c r="AO8" i="37" s="1"/>
  <c r="AG8" i="37"/>
  <c r="AP8" i="37" s="1"/>
  <c r="AE8" i="37"/>
  <c r="W9" i="37"/>
  <c r="Z8" i="96"/>
  <c r="Z9" i="70"/>
  <c r="AN8" i="61"/>
  <c r="AI8" i="61"/>
  <c r="Y9" i="17"/>
  <c r="X9" i="17"/>
  <c r="AE8" i="79" l="1"/>
  <c r="AF8" i="79"/>
  <c r="AO8" i="79" s="1"/>
  <c r="AI8" i="39"/>
  <c r="AR8" i="39" s="1"/>
  <c r="AI8" i="21"/>
  <c r="AG8" i="28"/>
  <c r="AP8" i="28" s="1"/>
  <c r="AN8" i="44"/>
  <c r="W9" i="30"/>
  <c r="AF8" i="28"/>
  <c r="AO8" i="28" s="1"/>
  <c r="AE8" i="98"/>
  <c r="X9" i="61"/>
  <c r="AE8" i="28"/>
  <c r="AG8" i="68"/>
  <c r="AP8" i="68" s="1"/>
  <c r="X9" i="73"/>
  <c r="W9" i="65"/>
  <c r="AI8" i="17"/>
  <c r="W9" i="25"/>
  <c r="X9" i="25" s="1"/>
  <c r="AF8" i="68"/>
  <c r="AO8" i="68" s="1"/>
  <c r="AG8" i="90"/>
  <c r="AP8" i="90" s="1"/>
  <c r="AE8" i="65"/>
  <c r="AF8" i="82"/>
  <c r="AO8" i="82" s="1"/>
  <c r="AE8" i="82"/>
  <c r="W9" i="68"/>
  <c r="AI8" i="81"/>
  <c r="AR8" i="81" s="1"/>
  <c r="AG8" i="30"/>
  <c r="AP8" i="30" s="1"/>
  <c r="AG8" i="20"/>
  <c r="AP8" i="20" s="1"/>
  <c r="AE8" i="30"/>
  <c r="W9" i="94"/>
  <c r="Y9" i="94" s="1"/>
  <c r="AI8" i="60"/>
  <c r="AR8" i="60" s="1"/>
  <c r="AF8" i="62"/>
  <c r="AO8" i="62" s="1"/>
  <c r="AI8" i="2"/>
  <c r="X9" i="60"/>
  <c r="AE8" i="94"/>
  <c r="AG8" i="82"/>
  <c r="AP8" i="82" s="1"/>
  <c r="AG8" i="41"/>
  <c r="AP8" i="41" s="1"/>
  <c r="W9" i="27"/>
  <c r="W9" i="62"/>
  <c r="AF8" i="94"/>
  <c r="AO8" i="94" s="1"/>
  <c r="Z9" i="21"/>
  <c r="AG8" i="79"/>
  <c r="AP8" i="79" s="1"/>
  <c r="AG8" i="65"/>
  <c r="AP8" i="65" s="1"/>
  <c r="AE8" i="90"/>
  <c r="AN8" i="90" s="1"/>
  <c r="AG9" i="9"/>
  <c r="AP9" i="9" s="1"/>
  <c r="AF9" i="9"/>
  <c r="AO9" i="9" s="1"/>
  <c r="AE9" i="9"/>
  <c r="AN9" i="9" s="1"/>
  <c r="W10" i="9"/>
  <c r="AH9" i="9"/>
  <c r="AQ9" i="9" s="1"/>
  <c r="AF8" i="25"/>
  <c r="AO8" i="25" s="1"/>
  <c r="W9" i="98"/>
  <c r="Y9" i="98" s="1"/>
  <c r="AF8" i="75"/>
  <c r="AO8" i="75" s="1"/>
  <c r="AF8" i="92"/>
  <c r="AO8" i="92" s="1"/>
  <c r="AG8" i="75"/>
  <c r="AP8" i="75" s="1"/>
  <c r="AE8" i="25"/>
  <c r="AF8" i="98"/>
  <c r="AO8" i="98" s="1"/>
  <c r="W9" i="75"/>
  <c r="W9" i="20"/>
  <c r="AG8" i="92"/>
  <c r="AP8" i="92" s="1"/>
  <c r="W9" i="92"/>
  <c r="AI8" i="84"/>
  <c r="AR8" i="84" s="1"/>
  <c r="Z9" i="15"/>
  <c r="AE9" i="15" s="1"/>
  <c r="AF8" i="27"/>
  <c r="AO8" i="27" s="1"/>
  <c r="AF8" i="105"/>
  <c r="AO8" i="105" s="1"/>
  <c r="Z9" i="53"/>
  <c r="Z9" i="74"/>
  <c r="AG9" i="74" s="1"/>
  <c r="AP9" i="74" s="1"/>
  <c r="W9" i="64"/>
  <c r="Y9" i="64" s="1"/>
  <c r="W9" i="105"/>
  <c r="Y9" i="105" s="1"/>
  <c r="AF8" i="20"/>
  <c r="AO8" i="20" s="1"/>
  <c r="AG8" i="27"/>
  <c r="AP8" i="27" s="1"/>
  <c r="Z9" i="2"/>
  <c r="AF9" i="2" s="1"/>
  <c r="AO9" i="2" s="1"/>
  <c r="Z9" i="78"/>
  <c r="AE9" i="78" s="1"/>
  <c r="Z9" i="49"/>
  <c r="AF9" i="49" s="1"/>
  <c r="AO9" i="49" s="1"/>
  <c r="Z9" i="44"/>
  <c r="Z9" i="84"/>
  <c r="AG9" i="84" s="1"/>
  <c r="AP9" i="84" s="1"/>
  <c r="Z9" i="71"/>
  <c r="AG9" i="71" s="1"/>
  <c r="AP9" i="71" s="1"/>
  <c r="Z9" i="39"/>
  <c r="Z9" i="73"/>
  <c r="W10" i="73" s="1"/>
  <c r="Z9" i="85"/>
  <c r="W10" i="85" s="1"/>
  <c r="W10" i="2"/>
  <c r="AE8" i="43"/>
  <c r="AF8" i="43"/>
  <c r="AO8" i="43" s="1"/>
  <c r="AG8" i="43"/>
  <c r="AP8" i="43" s="1"/>
  <c r="W9" i="43"/>
  <c r="W9" i="96"/>
  <c r="AG8" i="96"/>
  <c r="AP8" i="96" s="1"/>
  <c r="AF8" i="96"/>
  <c r="AO8" i="96" s="1"/>
  <c r="AE8" i="96"/>
  <c r="AH9" i="95"/>
  <c r="AQ9" i="95" s="1"/>
  <c r="W9" i="69"/>
  <c r="AG8" i="69"/>
  <c r="AP8" i="69" s="1"/>
  <c r="AF8" i="69"/>
  <c r="AO8" i="69" s="1"/>
  <c r="AE8" i="69"/>
  <c r="W10" i="34"/>
  <c r="AG9" i="34"/>
  <c r="AP9" i="34" s="1"/>
  <c r="AE9" i="34"/>
  <c r="AF9" i="34"/>
  <c r="AO9" i="34" s="1"/>
  <c r="AI8" i="48"/>
  <c r="AN8" i="48"/>
  <c r="AI8" i="36"/>
  <c r="AN8" i="36"/>
  <c r="Y9" i="35"/>
  <c r="X9" i="35"/>
  <c r="X9" i="98"/>
  <c r="AH9" i="93"/>
  <c r="AQ9" i="93" s="1"/>
  <c r="AF8" i="23"/>
  <c r="AO8" i="23" s="1"/>
  <c r="AG8" i="23"/>
  <c r="AP8" i="23" s="1"/>
  <c r="W9" i="23"/>
  <c r="AE8" i="23"/>
  <c r="AI8" i="33"/>
  <c r="AN8" i="33"/>
  <c r="AF9" i="78"/>
  <c r="AO9" i="78" s="1"/>
  <c r="AE9" i="16"/>
  <c r="W10" i="16"/>
  <c r="AF9" i="16"/>
  <c r="AO9" i="16" s="1"/>
  <c r="AG9" i="16"/>
  <c r="AP9" i="16" s="1"/>
  <c r="AN8" i="79"/>
  <c r="AN8" i="92"/>
  <c r="AF9" i="89"/>
  <c r="AO9" i="89" s="1"/>
  <c r="AE9" i="89"/>
  <c r="AG9" i="89"/>
  <c r="AP9" i="89" s="1"/>
  <c r="W10" i="89"/>
  <c r="AR8" i="15"/>
  <c r="Z9" i="95"/>
  <c r="AH9" i="13"/>
  <c r="AQ9" i="13" s="1"/>
  <c r="AE9" i="47"/>
  <c r="AF9" i="47"/>
  <c r="AO9" i="47" s="1"/>
  <c r="AG9" i="47"/>
  <c r="AP9" i="47" s="1"/>
  <c r="W10" i="47"/>
  <c r="W9" i="11"/>
  <c r="AG8" i="11"/>
  <c r="AP8" i="11" s="1"/>
  <c r="AE8" i="11"/>
  <c r="AF8" i="11"/>
  <c r="AO8" i="11" s="1"/>
  <c r="Y9" i="48"/>
  <c r="X9" i="48"/>
  <c r="Y9" i="25"/>
  <c r="AI8" i="35"/>
  <c r="AN8" i="35"/>
  <c r="Y9" i="27"/>
  <c r="X9" i="27"/>
  <c r="AR8" i="78"/>
  <c r="AR8" i="49"/>
  <c r="AN8" i="98"/>
  <c r="Y9" i="83"/>
  <c r="X9" i="83"/>
  <c r="AE9" i="100"/>
  <c r="W10" i="100"/>
  <c r="AF9" i="100"/>
  <c r="AO9" i="100" s="1"/>
  <c r="AG9" i="100"/>
  <c r="AP9" i="100" s="1"/>
  <c r="Z9" i="93"/>
  <c r="AH9" i="15"/>
  <c r="AQ9" i="15" s="1"/>
  <c r="W9" i="19"/>
  <c r="AG8" i="19"/>
  <c r="AP8" i="19" s="1"/>
  <c r="AE8" i="19"/>
  <c r="AF8" i="19"/>
  <c r="AO8" i="19" s="1"/>
  <c r="AR8" i="59"/>
  <c r="AN8" i="66"/>
  <c r="AI8" i="66"/>
  <c r="AH9" i="84"/>
  <c r="AQ9" i="84" s="1"/>
  <c r="AH9" i="74"/>
  <c r="AQ9" i="74" s="1"/>
  <c r="AH9" i="21"/>
  <c r="AQ9" i="21" s="1"/>
  <c r="AN8" i="64"/>
  <c r="AI8" i="64"/>
  <c r="Y9" i="75"/>
  <c r="X9" i="75"/>
  <c r="AR8" i="93"/>
  <c r="AR8" i="21"/>
  <c r="AR8" i="95"/>
  <c r="AH9" i="17"/>
  <c r="AQ9" i="17" s="1"/>
  <c r="AE9" i="31"/>
  <c r="AF9" i="31"/>
  <c r="AO9" i="31" s="1"/>
  <c r="AG9" i="31"/>
  <c r="AP9" i="31" s="1"/>
  <c r="W10" i="31"/>
  <c r="Y9" i="40"/>
  <c r="X9" i="40"/>
  <c r="Z9" i="17"/>
  <c r="Y9" i="37"/>
  <c r="X9" i="37"/>
  <c r="AH9" i="61"/>
  <c r="AQ9" i="61" s="1"/>
  <c r="AN8" i="37"/>
  <c r="AI8" i="37"/>
  <c r="Y9" i="67"/>
  <c r="X9" i="67"/>
  <c r="AR8" i="17"/>
  <c r="Z9" i="61"/>
  <c r="W10" i="97"/>
  <c r="AF9" i="97"/>
  <c r="AO9" i="97" s="1"/>
  <c r="AG9" i="97"/>
  <c r="AP9" i="97" s="1"/>
  <c r="AE9" i="97"/>
  <c r="W9" i="32"/>
  <c r="AE8" i="32"/>
  <c r="AF8" i="32"/>
  <c r="AO8" i="32" s="1"/>
  <c r="AG8" i="32"/>
  <c r="AP8" i="32" s="1"/>
  <c r="AH9" i="49"/>
  <c r="AQ9" i="49" s="1"/>
  <c r="Z9" i="13"/>
  <c r="AR8" i="85"/>
  <c r="W9" i="72"/>
  <c r="AG8" i="72"/>
  <c r="AP8" i="72" s="1"/>
  <c r="AF8" i="72"/>
  <c r="AO8" i="72" s="1"/>
  <c r="AE8" i="72"/>
  <c r="AN8" i="28"/>
  <c r="AI8" i="28"/>
  <c r="Y10" i="38"/>
  <c r="X10" i="38"/>
  <c r="AI8" i="54"/>
  <c r="AN8" i="54"/>
  <c r="Y9" i="36"/>
  <c r="X9" i="36"/>
  <c r="AR8" i="102"/>
  <c r="AH9" i="81"/>
  <c r="AQ9" i="81" s="1"/>
  <c r="AH9" i="60"/>
  <c r="AQ9" i="60" s="1"/>
  <c r="AR8" i="53"/>
  <c r="AH9" i="102"/>
  <c r="AQ9" i="102" s="1"/>
  <c r="AI8" i="83"/>
  <c r="AN8" i="83"/>
  <c r="Y9" i="30"/>
  <c r="X9" i="30"/>
  <c r="Y9" i="58"/>
  <c r="X9" i="58"/>
  <c r="AF9" i="15"/>
  <c r="AO9" i="15" s="1"/>
  <c r="W10" i="15"/>
  <c r="AG9" i="15"/>
  <c r="AP9" i="15" s="1"/>
  <c r="AF9" i="12"/>
  <c r="AO9" i="12" s="1"/>
  <c r="AG9" i="12"/>
  <c r="AP9" i="12" s="1"/>
  <c r="W10" i="12"/>
  <c r="AE9" i="12"/>
  <c r="W9" i="63"/>
  <c r="AG8" i="63"/>
  <c r="AP8" i="63" s="1"/>
  <c r="AF8" i="63"/>
  <c r="AO8" i="63" s="1"/>
  <c r="AE8" i="63"/>
  <c r="W9" i="87"/>
  <c r="AG8" i="87"/>
  <c r="AP8" i="87" s="1"/>
  <c r="AF8" i="87"/>
  <c r="AO8" i="87" s="1"/>
  <c r="AE8" i="87"/>
  <c r="Y9" i="33"/>
  <c r="X9" i="33"/>
  <c r="W10" i="76"/>
  <c r="AG9" i="76"/>
  <c r="AP9" i="76" s="1"/>
  <c r="AF9" i="76"/>
  <c r="AO9" i="76" s="1"/>
  <c r="AE9" i="76"/>
  <c r="W10" i="84"/>
  <c r="AE9" i="84"/>
  <c r="AF9" i="74"/>
  <c r="AO9" i="74" s="1"/>
  <c r="AE9" i="74"/>
  <c r="W10" i="74"/>
  <c r="W10" i="21"/>
  <c r="AF9" i="21"/>
  <c r="AO9" i="21" s="1"/>
  <c r="AG9" i="21"/>
  <c r="AP9" i="21" s="1"/>
  <c r="AE9" i="21"/>
  <c r="AE8" i="50"/>
  <c r="W9" i="50"/>
  <c r="AF8" i="50"/>
  <c r="AO8" i="50" s="1"/>
  <c r="AG8" i="50"/>
  <c r="AP8" i="50" s="1"/>
  <c r="AH9" i="59"/>
  <c r="AQ9" i="59" s="1"/>
  <c r="Y9" i="62"/>
  <c r="X9" i="62"/>
  <c r="Y9" i="20"/>
  <c r="X9" i="20"/>
  <c r="Y9" i="65"/>
  <c r="X9" i="65"/>
  <c r="Y9" i="82"/>
  <c r="X9" i="82"/>
  <c r="AF9" i="70"/>
  <c r="AO9" i="70" s="1"/>
  <c r="W10" i="70"/>
  <c r="AE9" i="70"/>
  <c r="AG9" i="70"/>
  <c r="AP9" i="70" s="1"/>
  <c r="AR8" i="61"/>
  <c r="AE8" i="42"/>
  <c r="W9" i="42"/>
  <c r="AF8" i="42"/>
  <c r="AO8" i="42" s="1"/>
  <c r="AG8" i="42"/>
  <c r="AP8" i="42" s="1"/>
  <c r="AN8" i="40"/>
  <c r="AI8" i="40"/>
  <c r="AI8" i="41"/>
  <c r="AN8" i="41"/>
  <c r="Y9" i="101"/>
  <c r="X9" i="101"/>
  <c r="AH9" i="44"/>
  <c r="AQ9" i="44" s="1"/>
  <c r="W9" i="14"/>
  <c r="AE8" i="14"/>
  <c r="AG8" i="14"/>
  <c r="AP8" i="14" s="1"/>
  <c r="AF8" i="14"/>
  <c r="AO8" i="14" s="1"/>
  <c r="Y9" i="86"/>
  <c r="X9" i="86"/>
  <c r="Y9" i="28"/>
  <c r="X9" i="28"/>
  <c r="Y9" i="54"/>
  <c r="X9" i="54"/>
  <c r="Y9" i="29"/>
  <c r="X9" i="29"/>
  <c r="Z9" i="81"/>
  <c r="Z9" i="60"/>
  <c r="Y9" i="68"/>
  <c r="X9" i="68"/>
  <c r="Z9" i="102"/>
  <c r="Y9" i="80"/>
  <c r="X9" i="80"/>
  <c r="Z9" i="80" s="1"/>
  <c r="AN8" i="105"/>
  <c r="AI8" i="105"/>
  <c r="Y10" i="9"/>
  <c r="X10" i="9"/>
  <c r="AN8" i="58"/>
  <c r="AI8" i="58"/>
  <c r="AG8" i="22"/>
  <c r="AP8" i="22" s="1"/>
  <c r="W9" i="22"/>
  <c r="AE8" i="22"/>
  <c r="AF8" i="22"/>
  <c r="AO8" i="22" s="1"/>
  <c r="Y9" i="77"/>
  <c r="X9" i="77"/>
  <c r="AE8" i="52"/>
  <c r="AF8" i="52"/>
  <c r="AO8" i="52" s="1"/>
  <c r="W9" i="52"/>
  <c r="AG8" i="52"/>
  <c r="AP8" i="52" s="1"/>
  <c r="Z9" i="59"/>
  <c r="Y9" i="79"/>
  <c r="X9" i="79"/>
  <c r="AI8" i="62"/>
  <c r="AN8" i="62"/>
  <c r="AN8" i="20"/>
  <c r="AI8" i="20"/>
  <c r="AN8" i="82"/>
  <c r="AI8" i="82"/>
  <c r="W9" i="88"/>
  <c r="AG8" i="88"/>
  <c r="AP8" i="88" s="1"/>
  <c r="AF8" i="88"/>
  <c r="AO8" i="88" s="1"/>
  <c r="AE8" i="88"/>
  <c r="Y9" i="41"/>
  <c r="X9" i="41"/>
  <c r="W9" i="103"/>
  <c r="AG8" i="103"/>
  <c r="AP8" i="103" s="1"/>
  <c r="AE8" i="103"/>
  <c r="AF8" i="103"/>
  <c r="AO8" i="103" s="1"/>
  <c r="W10" i="44"/>
  <c r="AE9" i="44"/>
  <c r="AG9" i="44"/>
  <c r="AP9" i="44" s="1"/>
  <c r="AF9" i="44"/>
  <c r="AO9" i="44" s="1"/>
  <c r="AI8" i="86"/>
  <c r="AN8" i="86"/>
  <c r="AR8" i="71"/>
  <c r="AH9" i="45"/>
  <c r="AQ9" i="45" s="1"/>
  <c r="AN8" i="68"/>
  <c r="AR8" i="44"/>
  <c r="Y9" i="18"/>
  <c r="X9" i="18"/>
  <c r="AN8" i="80"/>
  <c r="AI8" i="80"/>
  <c r="AH9" i="71"/>
  <c r="AQ9" i="71" s="1"/>
  <c r="AH9" i="53"/>
  <c r="AQ9" i="53" s="1"/>
  <c r="AR8" i="2"/>
  <c r="W9" i="91"/>
  <c r="AG8" i="91"/>
  <c r="AP8" i="91" s="1"/>
  <c r="AF8" i="91"/>
  <c r="AO8" i="91" s="1"/>
  <c r="AE8" i="91"/>
  <c r="AR8" i="74"/>
  <c r="AH9" i="39"/>
  <c r="AQ9" i="39" s="1"/>
  <c r="AE8" i="10"/>
  <c r="W9" i="10"/>
  <c r="AG8" i="10"/>
  <c r="AP8" i="10" s="1"/>
  <c r="AF8" i="10"/>
  <c r="AO8" i="10" s="1"/>
  <c r="AI8" i="77"/>
  <c r="AN8" i="77"/>
  <c r="Y9" i="66"/>
  <c r="X9" i="66"/>
  <c r="W9" i="51"/>
  <c r="AE8" i="51"/>
  <c r="AF8" i="51"/>
  <c r="AO8" i="51" s="1"/>
  <c r="AG8" i="51"/>
  <c r="AP8" i="51" s="1"/>
  <c r="AH9" i="73"/>
  <c r="AQ9" i="73" s="1"/>
  <c r="AE9" i="46"/>
  <c r="AG9" i="46"/>
  <c r="AP9" i="46" s="1"/>
  <c r="AF9" i="46"/>
  <c r="AO9" i="46" s="1"/>
  <c r="W10" i="46"/>
  <c r="AR8" i="13"/>
  <c r="AN8" i="75"/>
  <c r="AI8" i="75"/>
  <c r="AN8" i="94"/>
  <c r="AI8" i="94"/>
  <c r="AN8" i="67"/>
  <c r="AI8" i="67"/>
  <c r="AI8" i="101"/>
  <c r="AN8" i="101"/>
  <c r="AR8" i="73"/>
  <c r="AF8" i="104"/>
  <c r="AO8" i="104" s="1"/>
  <c r="AE8" i="104"/>
  <c r="AG8" i="104"/>
  <c r="AP8" i="104" s="1"/>
  <c r="W9" i="104"/>
  <c r="AE8" i="24"/>
  <c r="AF8" i="24"/>
  <c r="AO8" i="24" s="1"/>
  <c r="AG8" i="24"/>
  <c r="AP8" i="24" s="1"/>
  <c r="W9" i="24"/>
  <c r="Z9" i="45"/>
  <c r="AI9" i="38"/>
  <c r="AN9" i="38"/>
  <c r="AN8" i="29"/>
  <c r="AI8" i="29"/>
  <c r="AN8" i="27"/>
  <c r="AH9" i="2"/>
  <c r="AQ9" i="2" s="1"/>
  <c r="AI8" i="18"/>
  <c r="AN8" i="18"/>
  <c r="AR8" i="45"/>
  <c r="W10" i="53"/>
  <c r="AE9" i="53"/>
  <c r="AG9" i="53"/>
  <c r="AP9" i="53" s="1"/>
  <c r="AF9" i="53"/>
  <c r="AO9" i="53" s="1"/>
  <c r="AI8" i="30"/>
  <c r="AN8" i="30"/>
  <c r="W9" i="26"/>
  <c r="AE8" i="26"/>
  <c r="AG8" i="26"/>
  <c r="AP8" i="26" s="1"/>
  <c r="AF8" i="26"/>
  <c r="AO8" i="26" s="1"/>
  <c r="AE9" i="39"/>
  <c r="AF9" i="39"/>
  <c r="AO9" i="39" s="1"/>
  <c r="AG9" i="39"/>
  <c r="AP9" i="39" s="1"/>
  <c r="W10" i="39"/>
  <c r="W9" i="99"/>
  <c r="AG8" i="99"/>
  <c r="AP8" i="99" s="1"/>
  <c r="AF8" i="99"/>
  <c r="AO8" i="99" s="1"/>
  <c r="AE8" i="99"/>
  <c r="AE8" i="55"/>
  <c r="AF8" i="55"/>
  <c r="AO8" i="55" s="1"/>
  <c r="AG8" i="55"/>
  <c r="AP8" i="55" s="1"/>
  <c r="W9" i="55"/>
  <c r="AH9" i="78"/>
  <c r="AQ9" i="78" s="1"/>
  <c r="AH9" i="85"/>
  <c r="AQ9" i="85" s="1"/>
  <c r="Y9" i="92"/>
  <c r="X9" i="92"/>
  <c r="Y9" i="90"/>
  <c r="X9" i="90"/>
  <c r="AI8" i="65" l="1"/>
  <c r="AI8" i="27"/>
  <c r="AI8" i="68"/>
  <c r="AN8" i="65"/>
  <c r="AG9" i="78"/>
  <c r="AP9" i="78" s="1"/>
  <c r="AI8" i="90"/>
  <c r="AR8" i="90" s="1"/>
  <c r="X9" i="94"/>
  <c r="W10" i="78"/>
  <c r="W10" i="49"/>
  <c r="AI8" i="98"/>
  <c r="AE9" i="73"/>
  <c r="AN9" i="73" s="1"/>
  <c r="AF9" i="84"/>
  <c r="AO9" i="84" s="1"/>
  <c r="X9" i="105"/>
  <c r="AI8" i="79"/>
  <c r="AE9" i="2"/>
  <c r="Z9" i="86"/>
  <c r="AI8" i="92"/>
  <c r="AR8" i="92" s="1"/>
  <c r="AE9" i="71"/>
  <c r="AN9" i="71" s="1"/>
  <c r="AI8" i="25"/>
  <c r="Z9" i="79"/>
  <c r="AG9" i="2"/>
  <c r="AP9" i="2" s="1"/>
  <c r="Z9" i="68"/>
  <c r="AG9" i="68" s="1"/>
  <c r="AP9" i="68" s="1"/>
  <c r="AE9" i="49"/>
  <c r="Z9" i="65"/>
  <c r="AE9" i="65" s="1"/>
  <c r="AN8" i="25"/>
  <c r="AI9" i="9"/>
  <c r="AR9" i="9" s="1"/>
  <c r="AG9" i="49"/>
  <c r="AP9" i="49" s="1"/>
  <c r="AE9" i="85"/>
  <c r="AN9" i="85" s="1"/>
  <c r="X9" i="64"/>
  <c r="AF9" i="73"/>
  <c r="AO9" i="73" s="1"/>
  <c r="Z9" i="29"/>
  <c r="Z9" i="82"/>
  <c r="AF9" i="82" s="1"/>
  <c r="AO9" i="82" s="1"/>
  <c r="Z9" i="62"/>
  <c r="AG9" i="73"/>
  <c r="AP9" i="73" s="1"/>
  <c r="Z9" i="77"/>
  <c r="W10" i="71"/>
  <c r="X10" i="71" s="1"/>
  <c r="AG9" i="85"/>
  <c r="AP9" i="85" s="1"/>
  <c r="AF9" i="71"/>
  <c r="AO9" i="71" s="1"/>
  <c r="AF9" i="85"/>
  <c r="AO9" i="85" s="1"/>
  <c r="Z9" i="37"/>
  <c r="AG9" i="37" s="1"/>
  <c r="AP9" i="37" s="1"/>
  <c r="Z9" i="18"/>
  <c r="Z9" i="41"/>
  <c r="W10" i="41" s="1"/>
  <c r="Z10" i="9"/>
  <c r="W11" i="9" s="1"/>
  <c r="Z9" i="28"/>
  <c r="AE9" i="28" s="1"/>
  <c r="Z9" i="94"/>
  <c r="AE9" i="94" s="1"/>
  <c r="Z9" i="105"/>
  <c r="AF9" i="105" s="1"/>
  <c r="AO9" i="105" s="1"/>
  <c r="Z9" i="35"/>
  <c r="Z9" i="20"/>
  <c r="AG9" i="20" s="1"/>
  <c r="AP9" i="20" s="1"/>
  <c r="Z9" i="101"/>
  <c r="AG9" i="101" s="1"/>
  <c r="AP9" i="101" s="1"/>
  <c r="Z9" i="98"/>
  <c r="AG9" i="98" s="1"/>
  <c r="AP9" i="98" s="1"/>
  <c r="Z9" i="54"/>
  <c r="Z9" i="83"/>
  <c r="W10" i="83" s="1"/>
  <c r="AF10" i="9"/>
  <c r="AO10" i="9" s="1"/>
  <c r="Y9" i="24"/>
  <c r="X9" i="24"/>
  <c r="AR8" i="67"/>
  <c r="AH9" i="66"/>
  <c r="AQ9" i="66" s="1"/>
  <c r="AF9" i="59"/>
  <c r="AO9" i="59" s="1"/>
  <c r="AE9" i="59"/>
  <c r="W10" i="59"/>
  <c r="AG9" i="59"/>
  <c r="AP9" i="59" s="1"/>
  <c r="AR8" i="58"/>
  <c r="AF9" i="86"/>
  <c r="AO9" i="86" s="1"/>
  <c r="AE9" i="86"/>
  <c r="AG9" i="86"/>
  <c r="AP9" i="86" s="1"/>
  <c r="W10" i="86"/>
  <c r="Y9" i="42"/>
  <c r="X9" i="42"/>
  <c r="AR8" i="54"/>
  <c r="AR8" i="18"/>
  <c r="Z9" i="66"/>
  <c r="AR8" i="80"/>
  <c r="AN9" i="44"/>
  <c r="AI9" i="44"/>
  <c r="AH9" i="41"/>
  <c r="AQ9" i="41" s="1"/>
  <c r="AR8" i="82"/>
  <c r="AH9" i="80"/>
  <c r="AQ9" i="80" s="1"/>
  <c r="AH9" i="54"/>
  <c r="AQ9" i="54" s="1"/>
  <c r="AN9" i="49"/>
  <c r="AR8" i="41"/>
  <c r="AI8" i="42"/>
  <c r="AN8" i="42"/>
  <c r="AH9" i="65"/>
  <c r="AQ9" i="65" s="1"/>
  <c r="AH9" i="62"/>
  <c r="AQ9" i="62" s="1"/>
  <c r="AN9" i="84"/>
  <c r="AI9" i="84"/>
  <c r="AI9" i="12"/>
  <c r="AN9" i="12"/>
  <c r="Y10" i="15"/>
  <c r="X10" i="15"/>
  <c r="Z9" i="30"/>
  <c r="AH9" i="36"/>
  <c r="AQ9" i="36" s="1"/>
  <c r="AH10" i="38"/>
  <c r="AQ10" i="38" s="1"/>
  <c r="Y9" i="32"/>
  <c r="X9" i="32"/>
  <c r="AG9" i="17"/>
  <c r="AP9" i="17" s="1"/>
  <c r="AF9" i="17"/>
  <c r="AO9" i="17" s="1"/>
  <c r="AE9" i="17"/>
  <c r="W10" i="17"/>
  <c r="AI9" i="31"/>
  <c r="AN9" i="31"/>
  <c r="W10" i="93"/>
  <c r="AG9" i="93"/>
  <c r="AP9" i="93" s="1"/>
  <c r="AF9" i="93"/>
  <c r="AO9" i="93" s="1"/>
  <c r="AE9" i="93"/>
  <c r="AH9" i="25"/>
  <c r="AQ9" i="25" s="1"/>
  <c r="AN9" i="78"/>
  <c r="AI9" i="78"/>
  <c r="AI8" i="23"/>
  <c r="AN8" i="23"/>
  <c r="AN8" i="69"/>
  <c r="AI8" i="69"/>
  <c r="Y10" i="2"/>
  <c r="X10" i="2"/>
  <c r="AR8" i="37"/>
  <c r="AR8" i="36"/>
  <c r="Y10" i="34"/>
  <c r="X10" i="34"/>
  <c r="AG9" i="54"/>
  <c r="AP9" i="54" s="1"/>
  <c r="AE9" i="54"/>
  <c r="AF9" i="54"/>
  <c r="AO9" i="54" s="1"/>
  <c r="W10" i="54"/>
  <c r="Y10" i="49"/>
  <c r="X10" i="49"/>
  <c r="AR8" i="40"/>
  <c r="AF9" i="65"/>
  <c r="AO9" i="65" s="1"/>
  <c r="AF9" i="62"/>
  <c r="AO9" i="62" s="1"/>
  <c r="W10" i="62"/>
  <c r="AE9" i="62"/>
  <c r="AG9" i="62"/>
  <c r="AP9" i="62" s="1"/>
  <c r="Y10" i="21"/>
  <c r="X10" i="21"/>
  <c r="Y10" i="76"/>
  <c r="X10" i="76"/>
  <c r="Y9" i="87"/>
  <c r="X9" i="87"/>
  <c r="Y10" i="12"/>
  <c r="X10" i="12"/>
  <c r="Z9" i="36"/>
  <c r="AN9" i="97"/>
  <c r="AI9" i="97"/>
  <c r="AH9" i="40"/>
  <c r="AQ9" i="40" s="1"/>
  <c r="AH9" i="75"/>
  <c r="AQ9" i="75" s="1"/>
  <c r="Z9" i="25"/>
  <c r="Y9" i="11"/>
  <c r="X9" i="11"/>
  <c r="Y10" i="85"/>
  <c r="X10" i="85"/>
  <c r="Y9" i="23"/>
  <c r="X9" i="23"/>
  <c r="AH9" i="105"/>
  <c r="AQ9" i="105" s="1"/>
  <c r="AH9" i="35"/>
  <c r="AQ9" i="35" s="1"/>
  <c r="AR8" i="48"/>
  <c r="AN8" i="96"/>
  <c r="AI8" i="96"/>
  <c r="AH9" i="64"/>
  <c r="AQ9" i="64" s="1"/>
  <c r="Y9" i="88"/>
  <c r="X9" i="88"/>
  <c r="AG9" i="13"/>
  <c r="AP9" i="13" s="1"/>
  <c r="AF9" i="13"/>
  <c r="AO9" i="13" s="1"/>
  <c r="AE9" i="13"/>
  <c r="W10" i="13"/>
  <c r="AI8" i="32"/>
  <c r="AN8" i="32"/>
  <c r="W10" i="94"/>
  <c r="AF9" i="94"/>
  <c r="AO9" i="94" s="1"/>
  <c r="AG9" i="94"/>
  <c r="AP9" i="94" s="1"/>
  <c r="AH9" i="83"/>
  <c r="AQ9" i="83" s="1"/>
  <c r="AN8" i="11"/>
  <c r="AI8" i="11"/>
  <c r="AN9" i="16"/>
  <c r="AI9" i="16"/>
  <c r="AI9" i="2"/>
  <c r="AN9" i="2"/>
  <c r="AR8" i="29"/>
  <c r="Y10" i="39"/>
  <c r="X10" i="39"/>
  <c r="AN8" i="26"/>
  <c r="AI8" i="26"/>
  <c r="AI9" i="53"/>
  <c r="AN9" i="53"/>
  <c r="AN8" i="91"/>
  <c r="AI8" i="91"/>
  <c r="AI8" i="55"/>
  <c r="AN8" i="55"/>
  <c r="Y9" i="26"/>
  <c r="X9" i="26"/>
  <c r="Y10" i="53"/>
  <c r="X10" i="53"/>
  <c r="AI8" i="24"/>
  <c r="AN8" i="24"/>
  <c r="AH9" i="18"/>
  <c r="AQ9" i="18" s="1"/>
  <c r="AR8" i="68"/>
  <c r="AN8" i="88"/>
  <c r="AI8" i="88"/>
  <c r="AH9" i="79"/>
  <c r="AQ9" i="79" s="1"/>
  <c r="AI8" i="22"/>
  <c r="AN8" i="22"/>
  <c r="W10" i="60"/>
  <c r="AG9" i="60"/>
  <c r="AP9" i="60" s="1"/>
  <c r="AF9" i="60"/>
  <c r="AO9" i="60" s="1"/>
  <c r="AE9" i="60"/>
  <c r="AH9" i="28"/>
  <c r="AQ9" i="28" s="1"/>
  <c r="AH9" i="101"/>
  <c r="AQ9" i="101" s="1"/>
  <c r="Y9" i="50"/>
  <c r="X9" i="50"/>
  <c r="AH9" i="33"/>
  <c r="AQ9" i="33" s="1"/>
  <c r="AN8" i="63"/>
  <c r="AI8" i="63"/>
  <c r="AH9" i="58"/>
  <c r="AQ9" i="58" s="1"/>
  <c r="AR8" i="25"/>
  <c r="Z10" i="38"/>
  <c r="Y9" i="72"/>
  <c r="X9" i="72"/>
  <c r="AH9" i="67"/>
  <c r="AQ9" i="67" s="1"/>
  <c r="Z9" i="40"/>
  <c r="Z9" i="75"/>
  <c r="AI8" i="19"/>
  <c r="AN8" i="19"/>
  <c r="AH9" i="27"/>
  <c r="AQ9" i="27" s="1"/>
  <c r="AH9" i="48"/>
  <c r="AQ9" i="48" s="1"/>
  <c r="Y10" i="47"/>
  <c r="X10" i="47"/>
  <c r="Y10" i="89"/>
  <c r="X10" i="89"/>
  <c r="AR8" i="79"/>
  <c r="AG9" i="35"/>
  <c r="AP9" i="35" s="1"/>
  <c r="AF9" i="35"/>
  <c r="AO9" i="35" s="1"/>
  <c r="W10" i="35"/>
  <c r="AE9" i="35"/>
  <c r="AI8" i="43"/>
  <c r="AN8" i="43"/>
  <c r="AH9" i="90"/>
  <c r="AQ9" i="90" s="1"/>
  <c r="Y9" i="55"/>
  <c r="X9" i="55"/>
  <c r="AF9" i="77"/>
  <c r="AO9" i="77" s="1"/>
  <c r="AE9" i="77"/>
  <c r="AG9" i="77"/>
  <c r="AP9" i="77" s="1"/>
  <c r="W10" i="77"/>
  <c r="AF9" i="68"/>
  <c r="AO9" i="68" s="1"/>
  <c r="AH9" i="30"/>
  <c r="AQ9" i="30" s="1"/>
  <c r="AR8" i="33"/>
  <c r="Y9" i="43"/>
  <c r="X9" i="43"/>
  <c r="Y10" i="44"/>
  <c r="X10" i="44"/>
  <c r="AR8" i="62"/>
  <c r="AF9" i="80"/>
  <c r="AO9" i="80" s="1"/>
  <c r="AE9" i="80"/>
  <c r="W10" i="80"/>
  <c r="AG9" i="80"/>
  <c r="AP9" i="80" s="1"/>
  <c r="AH9" i="92"/>
  <c r="AQ9" i="92" s="1"/>
  <c r="Z9" i="92"/>
  <c r="AN8" i="99"/>
  <c r="AI8" i="99"/>
  <c r="AR9" i="38"/>
  <c r="Y9" i="104"/>
  <c r="X9" i="104"/>
  <c r="AR8" i="75"/>
  <c r="AI9" i="46"/>
  <c r="AN9" i="46"/>
  <c r="AI8" i="51"/>
  <c r="AN8" i="51"/>
  <c r="AR8" i="77"/>
  <c r="AE9" i="18"/>
  <c r="AF9" i="18"/>
  <c r="AO9" i="18" s="1"/>
  <c r="W10" i="18"/>
  <c r="AG9" i="18"/>
  <c r="AP9" i="18" s="1"/>
  <c r="AR8" i="86"/>
  <c r="AN8" i="103"/>
  <c r="AI8" i="103"/>
  <c r="AR8" i="65"/>
  <c r="AE9" i="79"/>
  <c r="AF9" i="79"/>
  <c r="AO9" i="79" s="1"/>
  <c r="W10" i="79"/>
  <c r="AG9" i="79"/>
  <c r="AP9" i="79" s="1"/>
  <c r="AI8" i="52"/>
  <c r="AN8" i="52"/>
  <c r="Y9" i="22"/>
  <c r="X9" i="22"/>
  <c r="W10" i="102"/>
  <c r="AG9" i="102"/>
  <c r="AP9" i="102" s="1"/>
  <c r="AF9" i="102"/>
  <c r="AO9" i="102" s="1"/>
  <c r="AE9" i="102"/>
  <c r="W10" i="81"/>
  <c r="AG9" i="81"/>
  <c r="AP9" i="81" s="1"/>
  <c r="AF9" i="81"/>
  <c r="AO9" i="81" s="1"/>
  <c r="AE9" i="81"/>
  <c r="AI8" i="14"/>
  <c r="AN8" i="14"/>
  <c r="AH9" i="82"/>
  <c r="AQ9" i="82" s="1"/>
  <c r="AH9" i="20"/>
  <c r="AQ9" i="20" s="1"/>
  <c r="AN8" i="50"/>
  <c r="AI8" i="50"/>
  <c r="Y10" i="74"/>
  <c r="X10" i="74"/>
  <c r="Y10" i="84"/>
  <c r="X10" i="84"/>
  <c r="Z9" i="33"/>
  <c r="Z9" i="58"/>
  <c r="AR8" i="28"/>
  <c r="Z9" i="67"/>
  <c r="Y10" i="31"/>
  <c r="X10" i="31"/>
  <c r="AR8" i="66"/>
  <c r="Y10" i="100"/>
  <c r="X10" i="100"/>
  <c r="AR8" i="98"/>
  <c r="Z9" i="27"/>
  <c r="Z9" i="48"/>
  <c r="AF9" i="95"/>
  <c r="AO9" i="95" s="1"/>
  <c r="AE9" i="95"/>
  <c r="AG9" i="95"/>
  <c r="AP9" i="95" s="1"/>
  <c r="W10" i="95"/>
  <c r="Y10" i="78"/>
  <c r="X10" i="78"/>
  <c r="AN9" i="34"/>
  <c r="AI9" i="34"/>
  <c r="Y9" i="69"/>
  <c r="X9" i="69"/>
  <c r="Y10" i="73"/>
  <c r="X10" i="73"/>
  <c r="AR8" i="27"/>
  <c r="AN8" i="104"/>
  <c r="AI8" i="104"/>
  <c r="Y9" i="103"/>
  <c r="X9" i="103"/>
  <c r="AF9" i="29"/>
  <c r="AO9" i="29" s="1"/>
  <c r="AE9" i="29"/>
  <c r="AG9" i="29"/>
  <c r="AP9" i="29" s="1"/>
  <c r="W10" i="29"/>
  <c r="Y10" i="70"/>
  <c r="X10" i="70"/>
  <c r="Y9" i="63"/>
  <c r="X9" i="63"/>
  <c r="AN8" i="72"/>
  <c r="AI8" i="72"/>
  <c r="W10" i="61"/>
  <c r="AF9" i="61"/>
  <c r="AO9" i="61" s="1"/>
  <c r="AE9" i="61"/>
  <c r="AG9" i="61"/>
  <c r="AP9" i="61" s="1"/>
  <c r="AR8" i="35"/>
  <c r="AI9" i="47"/>
  <c r="AN9" i="47"/>
  <c r="Z9" i="90"/>
  <c r="Y9" i="99"/>
  <c r="X9" i="99"/>
  <c r="Z9" i="64"/>
  <c r="Y10" i="46"/>
  <c r="X10" i="46"/>
  <c r="Y9" i="10"/>
  <c r="X9" i="10"/>
  <c r="AR8" i="94"/>
  <c r="AI8" i="10"/>
  <c r="AN8" i="10"/>
  <c r="Y9" i="52"/>
  <c r="X9" i="52"/>
  <c r="AH10" i="9"/>
  <c r="AQ10" i="9" s="1"/>
  <c r="AI9" i="39"/>
  <c r="AN9" i="39"/>
  <c r="AR8" i="30"/>
  <c r="W10" i="45"/>
  <c r="AG9" i="45"/>
  <c r="AP9" i="45" s="1"/>
  <c r="AE9" i="45"/>
  <c r="AF9" i="45"/>
  <c r="AO9" i="45" s="1"/>
  <c r="AR8" i="101"/>
  <c r="Y9" i="51"/>
  <c r="X9" i="51"/>
  <c r="Y9" i="91"/>
  <c r="X9" i="91"/>
  <c r="AR8" i="20"/>
  <c r="AH9" i="77"/>
  <c r="AQ9" i="77" s="1"/>
  <c r="AR8" i="105"/>
  <c r="AH9" i="68"/>
  <c r="AQ9" i="68" s="1"/>
  <c r="AH9" i="29"/>
  <c r="AQ9" i="29" s="1"/>
  <c r="AH9" i="86"/>
  <c r="AQ9" i="86" s="1"/>
  <c r="Y9" i="14"/>
  <c r="X9" i="14"/>
  <c r="AN9" i="70"/>
  <c r="AI9" i="70"/>
  <c r="AI9" i="21"/>
  <c r="AN9" i="21"/>
  <c r="AN9" i="74"/>
  <c r="AI9" i="74"/>
  <c r="AN9" i="76"/>
  <c r="AI9" i="76"/>
  <c r="AN8" i="87"/>
  <c r="AI8" i="87"/>
  <c r="AI9" i="15"/>
  <c r="AN9" i="15"/>
  <c r="AR8" i="83"/>
  <c r="Y10" i="97"/>
  <c r="X10" i="97"/>
  <c r="AH9" i="37"/>
  <c r="AQ9" i="37" s="1"/>
  <c r="AH9" i="94"/>
  <c r="AQ9" i="94" s="1"/>
  <c r="AR8" i="64"/>
  <c r="Y9" i="19"/>
  <c r="X9" i="19"/>
  <c r="AN9" i="100"/>
  <c r="AI9" i="100"/>
  <c r="AI9" i="89"/>
  <c r="AN9" i="89"/>
  <c r="AI9" i="85"/>
  <c r="Y10" i="16"/>
  <c r="X10" i="16"/>
  <c r="AH9" i="98"/>
  <c r="AQ9" i="98" s="1"/>
  <c r="Y9" i="96"/>
  <c r="X9" i="96"/>
  <c r="Y10" i="71"/>
  <c r="AE9" i="20" l="1"/>
  <c r="AE10" i="9"/>
  <c r="Z10" i="12"/>
  <c r="Z9" i="72"/>
  <c r="AF9" i="83"/>
  <c r="AO9" i="83" s="1"/>
  <c r="AG9" i="105"/>
  <c r="AP9" i="105" s="1"/>
  <c r="AE9" i="68"/>
  <c r="AI9" i="68" s="1"/>
  <c r="W10" i="105"/>
  <c r="AF9" i="20"/>
  <c r="AO9" i="20" s="1"/>
  <c r="AF9" i="41"/>
  <c r="AO9" i="41" s="1"/>
  <c r="AG9" i="65"/>
  <c r="AP9" i="65" s="1"/>
  <c r="AE9" i="105"/>
  <c r="AG9" i="41"/>
  <c r="AP9" i="41" s="1"/>
  <c r="W10" i="65"/>
  <c r="X10" i="65" s="1"/>
  <c r="AI9" i="73"/>
  <c r="W10" i="68"/>
  <c r="W10" i="20"/>
  <c r="Y10" i="20" s="1"/>
  <c r="AI9" i="49"/>
  <c r="AR9" i="49" s="1"/>
  <c r="AE9" i="83"/>
  <c r="AG9" i="83"/>
  <c r="AP9" i="83" s="1"/>
  <c r="AE9" i="82"/>
  <c r="AN9" i="82" s="1"/>
  <c r="Z10" i="70"/>
  <c r="W10" i="82"/>
  <c r="AF9" i="28"/>
  <c r="AO9" i="28" s="1"/>
  <c r="Z10" i="34"/>
  <c r="W11" i="34" s="1"/>
  <c r="AE9" i="101"/>
  <c r="Z10" i="85"/>
  <c r="W11" i="85" s="1"/>
  <c r="AG9" i="82"/>
  <c r="AP9" i="82" s="1"/>
  <c r="AI9" i="71"/>
  <c r="Z10" i="31"/>
  <c r="AE10" i="31" s="1"/>
  <c r="W10" i="98"/>
  <c r="X10" i="98" s="1"/>
  <c r="Z9" i="22"/>
  <c r="AF9" i="22" s="1"/>
  <c r="AO9" i="22" s="1"/>
  <c r="Z10" i="71"/>
  <c r="AF10" i="71" s="1"/>
  <c r="AO10" i="71" s="1"/>
  <c r="Z9" i="63"/>
  <c r="AF9" i="37"/>
  <c r="AO9" i="37" s="1"/>
  <c r="W10" i="101"/>
  <c r="Y10" i="101" s="1"/>
  <c r="AF9" i="101"/>
  <c r="AO9" i="101" s="1"/>
  <c r="AE9" i="98"/>
  <c r="AG10" i="9"/>
  <c r="AP10" i="9" s="1"/>
  <c r="W10" i="28"/>
  <c r="Y10" i="28" s="1"/>
  <c r="AE9" i="37"/>
  <c r="AI9" i="37" s="1"/>
  <c r="Z9" i="14"/>
  <c r="AG9" i="14" s="1"/>
  <c r="AP9" i="14" s="1"/>
  <c r="AG9" i="28"/>
  <c r="AP9" i="28" s="1"/>
  <c r="AE9" i="41"/>
  <c r="W10" i="37"/>
  <c r="Y10" i="37" s="1"/>
  <c r="AF9" i="98"/>
  <c r="AO9" i="98" s="1"/>
  <c r="Z9" i="43"/>
  <c r="AF9" i="43" s="1"/>
  <c r="AO9" i="43" s="1"/>
  <c r="Z9" i="88"/>
  <c r="AG9" i="88" s="1"/>
  <c r="AP9" i="88" s="1"/>
  <c r="Z10" i="89"/>
  <c r="W11" i="89" s="1"/>
  <c r="Z10" i="100"/>
  <c r="AE10" i="100" s="1"/>
  <c r="Z10" i="44"/>
  <c r="W11" i="44" s="1"/>
  <c r="Z10" i="53"/>
  <c r="Z10" i="16"/>
  <c r="AE10" i="16" s="1"/>
  <c r="Z9" i="50"/>
  <c r="AG9" i="50" s="1"/>
  <c r="AP9" i="50" s="1"/>
  <c r="Z9" i="96"/>
  <c r="W10" i="96" s="1"/>
  <c r="Z9" i="19"/>
  <c r="AG9" i="19" s="1"/>
  <c r="AP9" i="19" s="1"/>
  <c r="Z10" i="47"/>
  <c r="AG10" i="47" s="1"/>
  <c r="AP10" i="47" s="1"/>
  <c r="W10" i="72"/>
  <c r="AG9" i="72"/>
  <c r="AP9" i="72" s="1"/>
  <c r="AF9" i="72"/>
  <c r="AO9" i="72" s="1"/>
  <c r="AE9" i="72"/>
  <c r="AH9" i="10"/>
  <c r="AQ9" i="10" s="1"/>
  <c r="AN9" i="61"/>
  <c r="AI9" i="61"/>
  <c r="AN9" i="28"/>
  <c r="AH10" i="2"/>
  <c r="AQ10" i="2" s="1"/>
  <c r="AH10" i="15"/>
  <c r="AQ10" i="15" s="1"/>
  <c r="AR9" i="44"/>
  <c r="Y10" i="59"/>
  <c r="X10" i="59"/>
  <c r="AH9" i="91"/>
  <c r="AQ9" i="91" s="1"/>
  <c r="Z9" i="52"/>
  <c r="Z9" i="10"/>
  <c r="AH9" i="99"/>
  <c r="AQ9" i="99" s="1"/>
  <c r="AI9" i="29"/>
  <c r="AN9" i="29"/>
  <c r="AH9" i="69"/>
  <c r="AQ9" i="69" s="1"/>
  <c r="AH10" i="78"/>
  <c r="AQ10" i="78" s="1"/>
  <c r="AH10" i="84"/>
  <c r="AQ10" i="84" s="1"/>
  <c r="AR8" i="50"/>
  <c r="X10" i="28"/>
  <c r="AN9" i="102"/>
  <c r="AI9" i="102"/>
  <c r="AH9" i="104"/>
  <c r="AQ9" i="104" s="1"/>
  <c r="Y10" i="80"/>
  <c r="X10" i="80"/>
  <c r="Z9" i="55"/>
  <c r="AI9" i="35"/>
  <c r="AN9" i="35"/>
  <c r="W10" i="75"/>
  <c r="AG9" i="75"/>
  <c r="AP9" i="75" s="1"/>
  <c r="AF9" i="75"/>
  <c r="AO9" i="75" s="1"/>
  <c r="AE9" i="75"/>
  <c r="Z9" i="26"/>
  <c r="Y10" i="94"/>
  <c r="X10" i="94"/>
  <c r="AR8" i="32"/>
  <c r="AE9" i="25"/>
  <c r="AF9" i="25"/>
  <c r="AO9" i="25" s="1"/>
  <c r="AG9" i="25"/>
  <c r="AP9" i="25" s="1"/>
  <c r="W10" i="25"/>
  <c r="AH9" i="87"/>
  <c r="AQ9" i="87" s="1"/>
  <c r="AH10" i="21"/>
  <c r="AQ10" i="21" s="1"/>
  <c r="Y10" i="54"/>
  <c r="X10" i="54"/>
  <c r="AR9" i="78"/>
  <c r="AI9" i="17"/>
  <c r="AN9" i="17"/>
  <c r="Z10" i="15"/>
  <c r="AI9" i="86"/>
  <c r="AN9" i="86"/>
  <c r="AI9" i="59"/>
  <c r="AN9" i="59"/>
  <c r="AN9" i="95"/>
  <c r="AI9" i="95"/>
  <c r="AH10" i="100"/>
  <c r="AQ10" i="100" s="1"/>
  <c r="AG10" i="31"/>
  <c r="AP10" i="31" s="1"/>
  <c r="AG9" i="22"/>
  <c r="AP9" i="22" s="1"/>
  <c r="W10" i="22"/>
  <c r="AE9" i="22"/>
  <c r="AH10" i="44"/>
  <c r="AQ10" i="44" s="1"/>
  <c r="AH9" i="55"/>
  <c r="AQ9" i="55" s="1"/>
  <c r="AR8" i="43"/>
  <c r="AR8" i="19"/>
  <c r="AH9" i="72"/>
  <c r="AQ9" i="72" s="1"/>
  <c r="Y10" i="60"/>
  <c r="X10" i="60"/>
  <c r="Y10" i="41"/>
  <c r="X10" i="41"/>
  <c r="AF10" i="12"/>
  <c r="AO10" i="12" s="1"/>
  <c r="AG10" i="12"/>
  <c r="AP10" i="12" s="1"/>
  <c r="W11" i="12"/>
  <c r="AE10" i="12"/>
  <c r="AR8" i="23"/>
  <c r="AH9" i="96"/>
  <c r="AQ9" i="96" s="1"/>
  <c r="AH10" i="16"/>
  <c r="AQ10" i="16" s="1"/>
  <c r="AR9" i="89"/>
  <c r="AR9" i="74"/>
  <c r="AH9" i="14"/>
  <c r="AQ9" i="14" s="1"/>
  <c r="Z9" i="91"/>
  <c r="Z9" i="99"/>
  <c r="AR9" i="47"/>
  <c r="Y10" i="61"/>
  <c r="X10" i="61"/>
  <c r="AH10" i="70"/>
  <c r="AQ10" i="70" s="1"/>
  <c r="Z9" i="69"/>
  <c r="Z10" i="78"/>
  <c r="AG9" i="48"/>
  <c r="AP9" i="48" s="1"/>
  <c r="AE9" i="48"/>
  <c r="W10" i="48"/>
  <c r="AF9" i="48"/>
  <c r="AO9" i="48" s="1"/>
  <c r="W10" i="67"/>
  <c r="AF9" i="67"/>
  <c r="AO9" i="67" s="1"/>
  <c r="AG9" i="67"/>
  <c r="AP9" i="67" s="1"/>
  <c r="AE9" i="67"/>
  <c r="Z10" i="84"/>
  <c r="AR8" i="52"/>
  <c r="Y10" i="18"/>
  <c r="X10" i="18"/>
  <c r="AR8" i="51"/>
  <c r="Z9" i="104"/>
  <c r="AF9" i="92"/>
  <c r="AO9" i="92" s="1"/>
  <c r="AE9" i="92"/>
  <c r="AG9" i="92"/>
  <c r="AP9" i="92" s="1"/>
  <c r="W10" i="92"/>
  <c r="AN9" i="80"/>
  <c r="AI9" i="80"/>
  <c r="Y10" i="77"/>
  <c r="X10" i="77"/>
  <c r="Y10" i="35"/>
  <c r="X10" i="35"/>
  <c r="Y10" i="105"/>
  <c r="X10" i="105"/>
  <c r="AH10" i="47"/>
  <c r="AQ10" i="47" s="1"/>
  <c r="AE9" i="40"/>
  <c r="AG9" i="40"/>
  <c r="AP9" i="40" s="1"/>
  <c r="W10" i="40"/>
  <c r="AF9" i="40"/>
  <c r="AO9" i="40" s="1"/>
  <c r="AH9" i="50"/>
  <c r="AQ9" i="50" s="1"/>
  <c r="AR8" i="22"/>
  <c r="AR8" i="24"/>
  <c r="AR8" i="91"/>
  <c r="AH10" i="39"/>
  <c r="AQ10" i="39" s="1"/>
  <c r="AR9" i="2"/>
  <c r="AN9" i="37"/>
  <c r="Y10" i="13"/>
  <c r="X10" i="13"/>
  <c r="AR9" i="97"/>
  <c r="Z9" i="87"/>
  <c r="Z10" i="21"/>
  <c r="Z10" i="2"/>
  <c r="AR8" i="42"/>
  <c r="AH9" i="24"/>
  <c r="AQ9" i="24" s="1"/>
  <c r="AN9" i="101"/>
  <c r="AR9" i="70"/>
  <c r="Y10" i="81"/>
  <c r="X10" i="81"/>
  <c r="AN9" i="79"/>
  <c r="AI9" i="79"/>
  <c r="AR8" i="99"/>
  <c r="AR8" i="26"/>
  <c r="AH9" i="88"/>
  <c r="AQ9" i="88" s="1"/>
  <c r="AE10" i="85"/>
  <c r="AF10" i="85"/>
  <c r="AO10" i="85" s="1"/>
  <c r="AI9" i="98"/>
  <c r="AN9" i="98"/>
  <c r="Y10" i="17"/>
  <c r="X10" i="17"/>
  <c r="AR9" i="15"/>
  <c r="AI9" i="45"/>
  <c r="AN9" i="45"/>
  <c r="AR9" i="39"/>
  <c r="AR8" i="10"/>
  <c r="AH10" i="46"/>
  <c r="AQ10" i="46" s="1"/>
  <c r="AR8" i="72"/>
  <c r="W11" i="70"/>
  <c r="AG10" i="70"/>
  <c r="AP10" i="70" s="1"/>
  <c r="AF10" i="70"/>
  <c r="AO10" i="70" s="1"/>
  <c r="AE10" i="70"/>
  <c r="AH9" i="103"/>
  <c r="AQ9" i="103" s="1"/>
  <c r="W10" i="27"/>
  <c r="AF9" i="27"/>
  <c r="AO9" i="27" s="1"/>
  <c r="AG9" i="27"/>
  <c r="AP9" i="27" s="1"/>
  <c r="AE9" i="27"/>
  <c r="AN9" i="81"/>
  <c r="AI9" i="81"/>
  <c r="AR8" i="103"/>
  <c r="AH9" i="43"/>
  <c r="AQ9" i="43" s="1"/>
  <c r="AE10" i="38"/>
  <c r="AF10" i="38"/>
  <c r="AO10" i="38" s="1"/>
  <c r="AG10" i="38"/>
  <c r="AP10" i="38" s="1"/>
  <c r="W11" i="38"/>
  <c r="AR8" i="63"/>
  <c r="W10" i="50"/>
  <c r="AN9" i="60"/>
  <c r="AI9" i="60"/>
  <c r="AH10" i="53"/>
  <c r="AQ10" i="53" s="1"/>
  <c r="AR8" i="55"/>
  <c r="Z10" i="39"/>
  <c r="AR9" i="16"/>
  <c r="AN9" i="13"/>
  <c r="AI9" i="13"/>
  <c r="AH9" i="23"/>
  <c r="AQ9" i="23" s="1"/>
  <c r="Y10" i="65"/>
  <c r="AI9" i="54"/>
  <c r="AN9" i="54"/>
  <c r="AR8" i="69"/>
  <c r="Y10" i="93"/>
  <c r="X10" i="93"/>
  <c r="AH9" i="42"/>
  <c r="AQ9" i="42" s="1"/>
  <c r="Z9" i="24"/>
  <c r="AN10" i="9"/>
  <c r="AI10" i="9"/>
  <c r="AN9" i="20"/>
  <c r="AI9" i="20"/>
  <c r="AE10" i="71"/>
  <c r="W11" i="71"/>
  <c r="AR9" i="76"/>
  <c r="AH9" i="52"/>
  <c r="AQ9" i="52" s="1"/>
  <c r="AE9" i="64"/>
  <c r="W10" i="64"/>
  <c r="AG9" i="64"/>
  <c r="AP9" i="64" s="1"/>
  <c r="AF9" i="64"/>
  <c r="AO9" i="64" s="1"/>
  <c r="W10" i="63"/>
  <c r="AG9" i="63"/>
  <c r="AP9" i="63" s="1"/>
  <c r="AF9" i="63"/>
  <c r="AO9" i="63" s="1"/>
  <c r="AE9" i="63"/>
  <c r="AR8" i="104"/>
  <c r="W10" i="33"/>
  <c r="AE9" i="33"/>
  <c r="AG9" i="33"/>
  <c r="AP9" i="33" s="1"/>
  <c r="AF9" i="33"/>
  <c r="AO9" i="33" s="1"/>
  <c r="AR8" i="88"/>
  <c r="AH9" i="26"/>
  <c r="AQ9" i="26" s="1"/>
  <c r="AR8" i="96"/>
  <c r="Y10" i="62"/>
  <c r="X10" i="62"/>
  <c r="AN9" i="93"/>
  <c r="AI9" i="93"/>
  <c r="Y10" i="82"/>
  <c r="X10" i="82"/>
  <c r="AR9" i="73"/>
  <c r="AF9" i="96"/>
  <c r="AO9" i="96" s="1"/>
  <c r="AR9" i="100"/>
  <c r="AH10" i="97"/>
  <c r="AQ10" i="97" s="1"/>
  <c r="Z10" i="97"/>
  <c r="AR8" i="87"/>
  <c r="AH9" i="51"/>
  <c r="AQ9" i="51" s="1"/>
  <c r="W10" i="90"/>
  <c r="AG9" i="90"/>
  <c r="AP9" i="90" s="1"/>
  <c r="AF9" i="90"/>
  <c r="AO9" i="90" s="1"/>
  <c r="AE9" i="90"/>
  <c r="Z9" i="103"/>
  <c r="AH10" i="73"/>
  <c r="AQ10" i="73" s="1"/>
  <c r="AR9" i="34"/>
  <c r="Y10" i="95"/>
  <c r="X10" i="95"/>
  <c r="AH10" i="74"/>
  <c r="AQ10" i="74" s="1"/>
  <c r="AR8" i="14"/>
  <c r="Y10" i="102"/>
  <c r="X10" i="102"/>
  <c r="Y10" i="79"/>
  <c r="X10" i="79"/>
  <c r="AI9" i="18"/>
  <c r="AN9" i="18"/>
  <c r="AR9" i="46"/>
  <c r="AE9" i="43"/>
  <c r="W10" i="43"/>
  <c r="AG9" i="43"/>
  <c r="AP9" i="43" s="1"/>
  <c r="Y10" i="68"/>
  <c r="X10" i="68"/>
  <c r="AN9" i="77"/>
  <c r="AI9" i="77"/>
  <c r="AE10" i="53"/>
  <c r="AF10" i="53"/>
  <c r="AO10" i="53" s="1"/>
  <c r="AG10" i="53"/>
  <c r="AP10" i="53" s="1"/>
  <c r="W11" i="53"/>
  <c r="AN9" i="94"/>
  <c r="AI9" i="94"/>
  <c r="Z9" i="23"/>
  <c r="AH9" i="11"/>
  <c r="AQ9" i="11" s="1"/>
  <c r="AG9" i="36"/>
  <c r="AP9" i="36" s="1"/>
  <c r="AF9" i="36"/>
  <c r="AO9" i="36" s="1"/>
  <c r="W10" i="36"/>
  <c r="AE9" i="36"/>
  <c r="AH10" i="76"/>
  <c r="AQ10" i="76" s="1"/>
  <c r="AI9" i="65"/>
  <c r="AN9" i="65"/>
  <c r="AH10" i="49"/>
  <c r="AQ10" i="49" s="1"/>
  <c r="Y10" i="98"/>
  <c r="AH9" i="32"/>
  <c r="AQ9" i="32" s="1"/>
  <c r="AR9" i="12"/>
  <c r="W10" i="66"/>
  <c r="AG9" i="66"/>
  <c r="AP9" i="66" s="1"/>
  <c r="AF9" i="66"/>
  <c r="AO9" i="66" s="1"/>
  <c r="AE9" i="66"/>
  <c r="Z9" i="42"/>
  <c r="AE9" i="14"/>
  <c r="AH10" i="71"/>
  <c r="AQ10" i="71" s="1"/>
  <c r="AR9" i="85"/>
  <c r="AH9" i="19"/>
  <c r="AQ9" i="19" s="1"/>
  <c r="AR9" i="21"/>
  <c r="Z9" i="51"/>
  <c r="Y10" i="45"/>
  <c r="X10" i="45"/>
  <c r="Z10" i="46"/>
  <c r="AR9" i="71"/>
  <c r="AH9" i="63"/>
  <c r="AQ9" i="63" s="1"/>
  <c r="Y10" i="29"/>
  <c r="X10" i="29"/>
  <c r="Z10" i="73"/>
  <c r="AH10" i="31"/>
  <c r="AQ10" i="31" s="1"/>
  <c r="W10" i="58"/>
  <c r="AG9" i="58"/>
  <c r="AP9" i="58" s="1"/>
  <c r="AF9" i="58"/>
  <c r="AO9" i="58" s="1"/>
  <c r="AE9" i="58"/>
  <c r="Z10" i="74"/>
  <c r="AH9" i="22"/>
  <c r="AQ9" i="22" s="1"/>
  <c r="AN9" i="105"/>
  <c r="AH10" i="89"/>
  <c r="AQ10" i="89" s="1"/>
  <c r="AI9" i="41"/>
  <c r="AN9" i="41"/>
  <c r="AR9" i="53"/>
  <c r="AR8" i="11"/>
  <c r="AH10" i="85"/>
  <c r="AQ10" i="85" s="1"/>
  <c r="Z9" i="11"/>
  <c r="AH10" i="12"/>
  <c r="AQ10" i="12" s="1"/>
  <c r="Z10" i="76"/>
  <c r="AN9" i="62"/>
  <c r="AI9" i="62"/>
  <c r="Z10" i="49"/>
  <c r="AH10" i="34"/>
  <c r="AQ10" i="34" s="1"/>
  <c r="AR9" i="31"/>
  <c r="Z9" i="32"/>
  <c r="AE9" i="30"/>
  <c r="AF9" i="30"/>
  <c r="AO9" i="30" s="1"/>
  <c r="AG9" i="30"/>
  <c r="AP9" i="30" s="1"/>
  <c r="W10" i="30"/>
  <c r="AR9" i="84"/>
  <c r="Y10" i="86"/>
  <c r="X10" i="86"/>
  <c r="Y10" i="83"/>
  <c r="X10" i="83"/>
  <c r="Y11" i="9"/>
  <c r="X11" i="9"/>
  <c r="AN9" i="68" l="1"/>
  <c r="AI9" i="105"/>
  <c r="AI9" i="83"/>
  <c r="AG10" i="34"/>
  <c r="AP10" i="34" s="1"/>
  <c r="AF10" i="44"/>
  <c r="AO10" i="44" s="1"/>
  <c r="Z10" i="61"/>
  <c r="AF9" i="50"/>
  <c r="AO9" i="50" s="1"/>
  <c r="X10" i="20"/>
  <c r="Z10" i="29"/>
  <c r="AG10" i="29" s="1"/>
  <c r="AP10" i="29" s="1"/>
  <c r="W10" i="14"/>
  <c r="AE9" i="50"/>
  <c r="AE10" i="47"/>
  <c r="AF9" i="14"/>
  <c r="AO9" i="14" s="1"/>
  <c r="AG10" i="71"/>
  <c r="AP10" i="71" s="1"/>
  <c r="X10" i="37"/>
  <c r="Z10" i="37" s="1"/>
  <c r="AG10" i="85"/>
  <c r="AP10" i="85" s="1"/>
  <c r="W11" i="31"/>
  <c r="AI9" i="82"/>
  <c r="AR9" i="82" s="1"/>
  <c r="AN9" i="83"/>
  <c r="AE10" i="44"/>
  <c r="AE9" i="19"/>
  <c r="AF10" i="31"/>
  <c r="AO10" i="31" s="1"/>
  <c r="Z10" i="80"/>
  <c r="AG10" i="44"/>
  <c r="AP10" i="44" s="1"/>
  <c r="X10" i="101"/>
  <c r="AF10" i="47"/>
  <c r="AO10" i="47" s="1"/>
  <c r="Z10" i="82"/>
  <c r="AG10" i="82" s="1"/>
  <c r="AP10" i="82" s="1"/>
  <c r="Z10" i="81"/>
  <c r="W11" i="81" s="1"/>
  <c r="AG10" i="16"/>
  <c r="AP10" i="16" s="1"/>
  <c r="W11" i="16"/>
  <c r="AF9" i="88"/>
  <c r="AO9" i="88" s="1"/>
  <c r="W11" i="47"/>
  <c r="W10" i="88"/>
  <c r="X10" i="88" s="1"/>
  <c r="AE9" i="96"/>
  <c r="AI9" i="101"/>
  <c r="AG9" i="96"/>
  <c r="AP9" i="96" s="1"/>
  <c r="AE10" i="34"/>
  <c r="Z10" i="68"/>
  <c r="AG10" i="68" s="1"/>
  <c r="AP10" i="68" s="1"/>
  <c r="AF10" i="34"/>
  <c r="AO10" i="34" s="1"/>
  <c r="AE10" i="89"/>
  <c r="Z10" i="95"/>
  <c r="AF10" i="89"/>
  <c r="AO10" i="89" s="1"/>
  <c r="AI9" i="28"/>
  <c r="AR9" i="28" s="1"/>
  <c r="AE9" i="88"/>
  <c r="AN9" i="88" s="1"/>
  <c r="AF9" i="19"/>
  <c r="AO9" i="19" s="1"/>
  <c r="Z10" i="18"/>
  <c r="AF10" i="18" s="1"/>
  <c r="AO10" i="18" s="1"/>
  <c r="AF10" i="100"/>
  <c r="AO10" i="100" s="1"/>
  <c r="W10" i="19"/>
  <c r="Y10" i="19" s="1"/>
  <c r="Z10" i="77"/>
  <c r="AE10" i="77" s="1"/>
  <c r="AF10" i="16"/>
  <c r="AO10" i="16" s="1"/>
  <c r="AG10" i="100"/>
  <c r="AP10" i="100" s="1"/>
  <c r="W11" i="100"/>
  <c r="Y11" i="100" s="1"/>
  <c r="AG10" i="89"/>
  <c r="AP10" i="89" s="1"/>
  <c r="Z10" i="98"/>
  <c r="AG10" i="98" s="1"/>
  <c r="AP10" i="98" s="1"/>
  <c r="Z10" i="79"/>
  <c r="W11" i="79" s="1"/>
  <c r="Z10" i="13"/>
  <c r="W11" i="13" s="1"/>
  <c r="Z10" i="35"/>
  <c r="AE10" i="35" s="1"/>
  <c r="Z10" i="105"/>
  <c r="W11" i="105" s="1"/>
  <c r="Z10" i="60"/>
  <c r="W11" i="60" s="1"/>
  <c r="Z10" i="93"/>
  <c r="AG10" i="93" s="1"/>
  <c r="AP10" i="93" s="1"/>
  <c r="AE10" i="81"/>
  <c r="W11" i="18"/>
  <c r="W11" i="29"/>
  <c r="AN10" i="70"/>
  <c r="AI10" i="70"/>
  <c r="AR9" i="98"/>
  <c r="AI9" i="22"/>
  <c r="AN9" i="22"/>
  <c r="AN9" i="72"/>
  <c r="AI9" i="72"/>
  <c r="W10" i="42"/>
  <c r="AE9" i="42"/>
  <c r="AF9" i="42"/>
  <c r="AO9" i="42" s="1"/>
  <c r="AG9" i="42"/>
  <c r="AP9" i="42" s="1"/>
  <c r="AN9" i="36"/>
  <c r="AI9" i="36"/>
  <c r="AH10" i="102"/>
  <c r="AQ10" i="102" s="1"/>
  <c r="Y10" i="90"/>
  <c r="X10" i="90"/>
  <c r="W11" i="97"/>
  <c r="AG10" i="97"/>
  <c r="AP10" i="97" s="1"/>
  <c r="AF10" i="97"/>
  <c r="AO10" i="97" s="1"/>
  <c r="AE10" i="97"/>
  <c r="Y10" i="96"/>
  <c r="X10" i="96"/>
  <c r="AR9" i="93"/>
  <c r="AN9" i="63"/>
  <c r="AI9" i="63"/>
  <c r="Y10" i="64"/>
  <c r="X10" i="64"/>
  <c r="AI10" i="71"/>
  <c r="AN10" i="71"/>
  <c r="AH10" i="65"/>
  <c r="AQ10" i="65" s="1"/>
  <c r="AR9" i="13"/>
  <c r="AH10" i="20"/>
  <c r="AQ10" i="20" s="1"/>
  <c r="W10" i="87"/>
  <c r="AG9" i="87"/>
  <c r="AP9" i="87" s="1"/>
  <c r="AF9" i="87"/>
  <c r="AO9" i="87" s="1"/>
  <c r="AE9" i="87"/>
  <c r="AN9" i="40"/>
  <c r="AI9" i="40"/>
  <c r="Y10" i="92"/>
  <c r="X10" i="92"/>
  <c r="W11" i="84"/>
  <c r="AG10" i="84"/>
  <c r="AP10" i="84" s="1"/>
  <c r="AF10" i="84"/>
  <c r="AO10" i="84" s="1"/>
  <c r="AE10" i="84"/>
  <c r="Y10" i="48"/>
  <c r="X10" i="48"/>
  <c r="W10" i="99"/>
  <c r="AG9" i="99"/>
  <c r="AP9" i="99" s="1"/>
  <c r="AF9" i="99"/>
  <c r="AO9" i="99" s="1"/>
  <c r="AE9" i="99"/>
  <c r="AH10" i="41"/>
  <c r="AQ10" i="41" s="1"/>
  <c r="Y11" i="89"/>
  <c r="X11" i="89"/>
  <c r="Y10" i="22"/>
  <c r="X10" i="22"/>
  <c r="AH10" i="101"/>
  <c r="AQ10" i="101" s="1"/>
  <c r="AR9" i="86"/>
  <c r="AH10" i="54"/>
  <c r="AQ10" i="54" s="1"/>
  <c r="AN9" i="75"/>
  <c r="AI9" i="75"/>
  <c r="AE9" i="55"/>
  <c r="W10" i="55"/>
  <c r="AF9" i="55"/>
  <c r="AO9" i="55" s="1"/>
  <c r="AG9" i="55"/>
  <c r="AP9" i="55" s="1"/>
  <c r="AR9" i="61"/>
  <c r="AN10" i="47"/>
  <c r="AH10" i="83"/>
  <c r="AQ10" i="83" s="1"/>
  <c r="Y11" i="71"/>
  <c r="X11" i="71"/>
  <c r="AR10" i="9"/>
  <c r="AH10" i="93"/>
  <c r="AQ10" i="93" s="1"/>
  <c r="AR9" i="54"/>
  <c r="Y11" i="38"/>
  <c r="X11" i="38"/>
  <c r="X10" i="19"/>
  <c r="W11" i="21"/>
  <c r="AF10" i="21"/>
  <c r="AO10" i="21" s="1"/>
  <c r="AE10" i="21"/>
  <c r="AG10" i="21"/>
  <c r="AP10" i="21" s="1"/>
  <c r="AH10" i="45"/>
  <c r="AQ10" i="45" s="1"/>
  <c r="AN9" i="66"/>
  <c r="AI9" i="66"/>
  <c r="Y10" i="36"/>
  <c r="X10" i="36"/>
  <c r="AF9" i="23"/>
  <c r="AO9" i="23" s="1"/>
  <c r="AG9" i="23"/>
  <c r="AP9" i="23" s="1"/>
  <c r="W10" i="23"/>
  <c r="AE9" i="23"/>
  <c r="AI10" i="53"/>
  <c r="AN10" i="53"/>
  <c r="Z10" i="102"/>
  <c r="AH10" i="95"/>
  <c r="AQ10" i="95" s="1"/>
  <c r="AN9" i="64"/>
  <c r="AI9" i="64"/>
  <c r="AE9" i="24"/>
  <c r="AF9" i="24"/>
  <c r="AO9" i="24" s="1"/>
  <c r="W10" i="24"/>
  <c r="AG9" i="24"/>
  <c r="AP9" i="24" s="1"/>
  <c r="Z10" i="65"/>
  <c r="AE10" i="39"/>
  <c r="AF10" i="39"/>
  <c r="AO10" i="39" s="1"/>
  <c r="W11" i="39"/>
  <c r="AG10" i="39"/>
  <c r="AP10" i="39" s="1"/>
  <c r="AN9" i="50"/>
  <c r="AI9" i="50"/>
  <c r="Y10" i="27"/>
  <c r="X10" i="27"/>
  <c r="AH10" i="17"/>
  <c r="AQ10" i="17" s="1"/>
  <c r="AR9" i="79"/>
  <c r="Z10" i="20"/>
  <c r="AR9" i="37"/>
  <c r="AH10" i="105"/>
  <c r="AQ10" i="105" s="1"/>
  <c r="AH10" i="77"/>
  <c r="AQ10" i="77" s="1"/>
  <c r="AH10" i="18"/>
  <c r="AQ10" i="18" s="1"/>
  <c r="AN9" i="67"/>
  <c r="AI9" i="67"/>
  <c r="AI9" i="48"/>
  <c r="AN9" i="48"/>
  <c r="AH10" i="61"/>
  <c r="AQ10" i="61" s="1"/>
  <c r="W10" i="91"/>
  <c r="AF9" i="91"/>
  <c r="AO9" i="91" s="1"/>
  <c r="AG9" i="91"/>
  <c r="AP9" i="91" s="1"/>
  <c r="AE9" i="91"/>
  <c r="Y11" i="34"/>
  <c r="X11" i="34"/>
  <c r="Z10" i="41"/>
  <c r="AN10" i="89"/>
  <c r="Z10" i="101"/>
  <c r="AE10" i="15"/>
  <c r="AF10" i="15"/>
  <c r="AO10" i="15" s="1"/>
  <c r="AG10" i="15"/>
  <c r="AP10" i="15" s="1"/>
  <c r="W11" i="15"/>
  <c r="Z10" i="54"/>
  <c r="AH10" i="80"/>
  <c r="AQ10" i="80" s="1"/>
  <c r="AR9" i="102"/>
  <c r="AN10" i="31"/>
  <c r="AN9" i="25"/>
  <c r="AI9" i="25"/>
  <c r="Z10" i="83"/>
  <c r="AI9" i="30"/>
  <c r="AN9" i="30"/>
  <c r="W10" i="11"/>
  <c r="AG9" i="11"/>
  <c r="AP9" i="11" s="1"/>
  <c r="AF9" i="11"/>
  <c r="AO9" i="11" s="1"/>
  <c r="AE9" i="11"/>
  <c r="Y10" i="58"/>
  <c r="X10" i="58"/>
  <c r="AR9" i="94"/>
  <c r="AR9" i="77"/>
  <c r="Y10" i="43"/>
  <c r="X10" i="43"/>
  <c r="AF10" i="95"/>
  <c r="AO10" i="95" s="1"/>
  <c r="AE10" i="95"/>
  <c r="W11" i="95"/>
  <c r="AG10" i="95"/>
  <c r="AP10" i="95" s="1"/>
  <c r="W10" i="103"/>
  <c r="AE9" i="103"/>
  <c r="AG9" i="103"/>
  <c r="AP9" i="103" s="1"/>
  <c r="AF9" i="103"/>
  <c r="AO9" i="103" s="1"/>
  <c r="AH10" i="62"/>
  <c r="AQ10" i="62" s="1"/>
  <c r="AI9" i="33"/>
  <c r="AN9" i="33"/>
  <c r="Y10" i="50"/>
  <c r="X10" i="50"/>
  <c r="AI10" i="38"/>
  <c r="AN10" i="38"/>
  <c r="AR9" i="81"/>
  <c r="Y11" i="70"/>
  <c r="X11" i="70"/>
  <c r="Y11" i="85"/>
  <c r="X11" i="85"/>
  <c r="AF10" i="105"/>
  <c r="AO10" i="105" s="1"/>
  <c r="AF10" i="77"/>
  <c r="AO10" i="77" s="1"/>
  <c r="AI9" i="92"/>
  <c r="AN9" i="92"/>
  <c r="AE10" i="61"/>
  <c r="W11" i="61"/>
  <c r="AG10" i="61"/>
  <c r="AP10" i="61" s="1"/>
  <c r="AF10" i="61"/>
  <c r="AO10" i="61" s="1"/>
  <c r="AI10" i="12"/>
  <c r="AN10" i="12"/>
  <c r="AR9" i="95"/>
  <c r="Y10" i="25"/>
  <c r="X10" i="25"/>
  <c r="AH10" i="94"/>
  <c r="AQ10" i="94" s="1"/>
  <c r="AF10" i="80"/>
  <c r="AO10" i="80" s="1"/>
  <c r="AG10" i="80"/>
  <c r="AP10" i="80" s="1"/>
  <c r="AE10" i="80"/>
  <c r="W11" i="80"/>
  <c r="AE9" i="10"/>
  <c r="W10" i="10"/>
  <c r="AG9" i="10"/>
  <c r="AP9" i="10" s="1"/>
  <c r="AF9" i="10"/>
  <c r="AO9" i="10" s="1"/>
  <c r="AR9" i="83"/>
  <c r="Y10" i="72"/>
  <c r="X10" i="72"/>
  <c r="Y10" i="88"/>
  <c r="AG9" i="26"/>
  <c r="AP9" i="26" s="1"/>
  <c r="W10" i="26"/>
  <c r="AE9" i="26"/>
  <c r="AF9" i="26"/>
  <c r="AO9" i="26" s="1"/>
  <c r="AR9" i="35"/>
  <c r="AN10" i="44"/>
  <c r="AE10" i="49"/>
  <c r="AF10" i="49"/>
  <c r="AO10" i="49" s="1"/>
  <c r="AG10" i="49"/>
  <c r="AP10" i="49" s="1"/>
  <c r="W11" i="49"/>
  <c r="W11" i="46"/>
  <c r="AE10" i="46"/>
  <c r="AG10" i="46"/>
  <c r="AP10" i="46" s="1"/>
  <c r="AF10" i="46"/>
  <c r="AO10" i="46" s="1"/>
  <c r="AE9" i="32"/>
  <c r="W10" i="32"/>
  <c r="AF9" i="32"/>
  <c r="AO9" i="32" s="1"/>
  <c r="AG9" i="32"/>
  <c r="AP9" i="32" s="1"/>
  <c r="AR9" i="62"/>
  <c r="AH11" i="9"/>
  <c r="AQ11" i="9" s="1"/>
  <c r="AH10" i="86"/>
  <c r="AQ10" i="86" s="1"/>
  <c r="AR9" i="41"/>
  <c r="AF10" i="74"/>
  <c r="AO10" i="74" s="1"/>
  <c r="AG10" i="74"/>
  <c r="AP10" i="74" s="1"/>
  <c r="AE10" i="74"/>
  <c r="W11" i="74"/>
  <c r="Y10" i="14"/>
  <c r="X10" i="14"/>
  <c r="AR9" i="18"/>
  <c r="Z11" i="9"/>
  <c r="Z10" i="86"/>
  <c r="Y10" i="30"/>
  <c r="X10" i="30"/>
  <c r="W11" i="76"/>
  <c r="AG10" i="76"/>
  <c r="AP10" i="76" s="1"/>
  <c r="AF10" i="76"/>
  <c r="AO10" i="76" s="1"/>
  <c r="AE10" i="76"/>
  <c r="AR9" i="105"/>
  <c r="AN9" i="58"/>
  <c r="AI9" i="58"/>
  <c r="W11" i="73"/>
  <c r="AG10" i="73"/>
  <c r="AP10" i="73" s="1"/>
  <c r="AF10" i="73"/>
  <c r="AO10" i="73" s="1"/>
  <c r="AE10" i="73"/>
  <c r="Z10" i="45"/>
  <c r="AN9" i="14"/>
  <c r="AI9" i="14"/>
  <c r="AH10" i="98"/>
  <c r="AQ10" i="98" s="1"/>
  <c r="AR9" i="65"/>
  <c r="AH10" i="79"/>
  <c r="AQ10" i="79" s="1"/>
  <c r="AN9" i="90"/>
  <c r="AI9" i="90"/>
  <c r="AN9" i="96"/>
  <c r="AH10" i="82"/>
  <c r="AQ10" i="82" s="1"/>
  <c r="Z10" i="62"/>
  <c r="Y10" i="33"/>
  <c r="X10" i="33"/>
  <c r="Y10" i="63"/>
  <c r="X10" i="63"/>
  <c r="AR9" i="20"/>
  <c r="AR9" i="60"/>
  <c r="Z10" i="17"/>
  <c r="AN10" i="85"/>
  <c r="AI10" i="85"/>
  <c r="AH10" i="81"/>
  <c r="AQ10" i="81" s="1"/>
  <c r="AN9" i="19"/>
  <c r="AH10" i="13"/>
  <c r="AQ10" i="13" s="1"/>
  <c r="W11" i="78"/>
  <c r="AG10" i="78"/>
  <c r="AP10" i="78" s="1"/>
  <c r="AF10" i="78"/>
  <c r="AO10" i="78" s="1"/>
  <c r="AE10" i="78"/>
  <c r="Y11" i="12"/>
  <c r="X11" i="12"/>
  <c r="AH10" i="60"/>
  <c r="AQ10" i="60" s="1"/>
  <c r="Y11" i="31"/>
  <c r="X11" i="31"/>
  <c r="AR9" i="17"/>
  <c r="Z10" i="94"/>
  <c r="Y10" i="75"/>
  <c r="X10" i="75"/>
  <c r="AH10" i="28"/>
  <c r="AQ10" i="28" s="1"/>
  <c r="W10" i="52"/>
  <c r="AE9" i="52"/>
  <c r="AF9" i="52"/>
  <c r="AO9" i="52" s="1"/>
  <c r="AG9" i="52"/>
  <c r="AP9" i="52" s="1"/>
  <c r="AH10" i="59"/>
  <c r="AQ10" i="59" s="1"/>
  <c r="Y11" i="47"/>
  <c r="X11" i="47"/>
  <c r="Y11" i="16"/>
  <c r="X11" i="16"/>
  <c r="AH10" i="29"/>
  <c r="AQ10" i="29" s="1"/>
  <c r="AE9" i="51"/>
  <c r="AF9" i="51"/>
  <c r="AO9" i="51" s="1"/>
  <c r="AG9" i="51"/>
  <c r="AP9" i="51" s="1"/>
  <c r="W10" i="51"/>
  <c r="Y10" i="66"/>
  <c r="X10" i="66"/>
  <c r="Y11" i="53"/>
  <c r="X11" i="53"/>
  <c r="Z11" i="53" s="1"/>
  <c r="AH10" i="68"/>
  <c r="AQ10" i="68" s="1"/>
  <c r="AN9" i="43"/>
  <c r="AI9" i="43"/>
  <c r="AI9" i="27"/>
  <c r="AN9" i="27"/>
  <c r="AR9" i="45"/>
  <c r="AR9" i="68"/>
  <c r="AR9" i="101"/>
  <c r="AE10" i="2"/>
  <c r="AF10" i="2"/>
  <c r="AO10" i="2" s="1"/>
  <c r="AG10" i="2"/>
  <c r="AP10" i="2" s="1"/>
  <c r="W11" i="2"/>
  <c r="Y10" i="40"/>
  <c r="X10" i="40"/>
  <c r="AH10" i="35"/>
  <c r="AQ10" i="35" s="1"/>
  <c r="AR9" i="80"/>
  <c r="AF9" i="104"/>
  <c r="AO9" i="104" s="1"/>
  <c r="AE9" i="104"/>
  <c r="W10" i="104"/>
  <c r="AG9" i="104"/>
  <c r="AP9" i="104" s="1"/>
  <c r="Y10" i="67"/>
  <c r="X10" i="67"/>
  <c r="W10" i="69"/>
  <c r="AG9" i="69"/>
  <c r="AP9" i="69" s="1"/>
  <c r="AF9" i="69"/>
  <c r="AO9" i="69" s="1"/>
  <c r="AE9" i="69"/>
  <c r="AR9" i="59"/>
  <c r="Z10" i="28"/>
  <c r="AR9" i="29"/>
  <c r="Z10" i="59"/>
  <c r="AN10" i="16"/>
  <c r="Y11" i="44"/>
  <c r="X11" i="44"/>
  <c r="AN10" i="100"/>
  <c r="AE10" i="18" l="1"/>
  <c r="AI10" i="31"/>
  <c r="AI9" i="96"/>
  <c r="AG10" i="18"/>
  <c r="AP10" i="18" s="1"/>
  <c r="AF10" i="81"/>
  <c r="AO10" i="81" s="1"/>
  <c r="AG10" i="81"/>
  <c r="AP10" i="81" s="1"/>
  <c r="AF10" i="82"/>
  <c r="AO10" i="82" s="1"/>
  <c r="AI10" i="34"/>
  <c r="W11" i="35"/>
  <c r="AF10" i="29"/>
  <c r="AO10" i="29" s="1"/>
  <c r="W11" i="82"/>
  <c r="AI10" i="100"/>
  <c r="AR10" i="100" s="1"/>
  <c r="AI10" i="44"/>
  <c r="AR10" i="44" s="1"/>
  <c r="AH10" i="37"/>
  <c r="AQ10" i="37" s="1"/>
  <c r="Z10" i="43"/>
  <c r="AN10" i="34"/>
  <c r="AE10" i="29"/>
  <c r="AN10" i="29" s="1"/>
  <c r="AE10" i="82"/>
  <c r="AI9" i="19"/>
  <c r="AR9" i="19" s="1"/>
  <c r="Z10" i="72"/>
  <c r="Z10" i="36"/>
  <c r="AG10" i="35"/>
  <c r="AP10" i="35" s="1"/>
  <c r="AI10" i="47"/>
  <c r="AF10" i="35"/>
  <c r="AO10" i="35" s="1"/>
  <c r="AF10" i="79"/>
  <c r="AO10" i="79" s="1"/>
  <c r="AG10" i="79"/>
  <c r="AP10" i="79" s="1"/>
  <c r="AE10" i="13"/>
  <c r="AE10" i="60"/>
  <c r="AN10" i="60" s="1"/>
  <c r="Z10" i="64"/>
  <c r="AF10" i="64" s="1"/>
  <c r="AO10" i="64" s="1"/>
  <c r="AE10" i="98"/>
  <c r="AN10" i="98" s="1"/>
  <c r="AG10" i="60"/>
  <c r="AP10" i="60" s="1"/>
  <c r="AF10" i="68"/>
  <c r="AO10" i="68" s="1"/>
  <c r="AI9" i="88"/>
  <c r="AR9" i="88" s="1"/>
  <c r="AF10" i="13"/>
  <c r="AO10" i="13" s="1"/>
  <c r="W11" i="68"/>
  <c r="AG10" i="13"/>
  <c r="AP10" i="13" s="1"/>
  <c r="AI10" i="16"/>
  <c r="AR10" i="16" s="1"/>
  <c r="AE10" i="68"/>
  <c r="Z11" i="71"/>
  <c r="AE10" i="79"/>
  <c r="AN10" i="79" s="1"/>
  <c r="AF10" i="60"/>
  <c r="AO10" i="60" s="1"/>
  <c r="Z10" i="30"/>
  <c r="AE10" i="30" s="1"/>
  <c r="Z10" i="25"/>
  <c r="AF10" i="25" s="1"/>
  <c r="AO10" i="25" s="1"/>
  <c r="AG10" i="77"/>
  <c r="AP10" i="77" s="1"/>
  <c r="W11" i="98"/>
  <c r="W11" i="93"/>
  <c r="X11" i="93" s="1"/>
  <c r="Z10" i="67"/>
  <c r="AE10" i="67" s="1"/>
  <c r="AE10" i="105"/>
  <c r="AN10" i="105" s="1"/>
  <c r="Z11" i="70"/>
  <c r="W12" i="70" s="1"/>
  <c r="Z11" i="34"/>
  <c r="AF11" i="34" s="1"/>
  <c r="AO11" i="34" s="1"/>
  <c r="Z10" i="19"/>
  <c r="AE10" i="19" s="1"/>
  <c r="AF10" i="98"/>
  <c r="AO10" i="98" s="1"/>
  <c r="AE10" i="93"/>
  <c r="X11" i="100"/>
  <c r="Z11" i="100" s="1"/>
  <c r="W11" i="77"/>
  <c r="Y11" i="77" s="1"/>
  <c r="AG10" i="105"/>
  <c r="AP10" i="105" s="1"/>
  <c r="Z10" i="22"/>
  <c r="W11" i="22" s="1"/>
  <c r="AF10" i="93"/>
  <c r="AO10" i="93" s="1"/>
  <c r="Z10" i="33"/>
  <c r="AF10" i="33" s="1"/>
  <c r="AO10" i="33" s="1"/>
  <c r="AI10" i="89"/>
  <c r="AR10" i="89" s="1"/>
  <c r="Z11" i="38"/>
  <c r="W12" i="38" s="1"/>
  <c r="Z10" i="63"/>
  <c r="W11" i="63" s="1"/>
  <c r="Z11" i="89"/>
  <c r="Z11" i="47"/>
  <c r="W12" i="47" s="1"/>
  <c r="Z11" i="44"/>
  <c r="W12" i="44" s="1"/>
  <c r="Z10" i="48"/>
  <c r="AF10" i="48" s="1"/>
  <c r="AO10" i="48" s="1"/>
  <c r="Z10" i="92"/>
  <c r="AF10" i="92" s="1"/>
  <c r="AO10" i="92" s="1"/>
  <c r="Z10" i="88"/>
  <c r="AE10" i="88" s="1"/>
  <c r="Z11" i="85"/>
  <c r="AG11" i="38"/>
  <c r="AP11" i="38" s="1"/>
  <c r="AE11" i="34"/>
  <c r="AG11" i="34"/>
  <c r="AP11" i="34" s="1"/>
  <c r="AF10" i="67"/>
  <c r="AO10" i="67" s="1"/>
  <c r="AN9" i="11"/>
  <c r="AI9" i="11"/>
  <c r="W11" i="19"/>
  <c r="AF10" i="19"/>
  <c r="AO10" i="19" s="1"/>
  <c r="AG10" i="19"/>
  <c r="AP10" i="19" s="1"/>
  <c r="AH10" i="96"/>
  <c r="AQ10" i="96" s="1"/>
  <c r="Y11" i="97"/>
  <c r="X11" i="97"/>
  <c r="Z11" i="97" s="1"/>
  <c r="AR9" i="36"/>
  <c r="AR9" i="72"/>
  <c r="Y10" i="52"/>
  <c r="X10" i="52"/>
  <c r="AF10" i="62"/>
  <c r="AO10" i="62" s="1"/>
  <c r="AE10" i="62"/>
  <c r="AG10" i="62"/>
  <c r="AP10" i="62" s="1"/>
  <c r="W11" i="62"/>
  <c r="AN10" i="76"/>
  <c r="AI10" i="76"/>
  <c r="Z10" i="14"/>
  <c r="Y11" i="46"/>
  <c r="X11" i="46"/>
  <c r="AI9" i="26"/>
  <c r="AN9" i="26"/>
  <c r="AN9" i="10"/>
  <c r="AI9" i="10"/>
  <c r="AR9" i="25"/>
  <c r="AN10" i="15"/>
  <c r="AI10" i="15"/>
  <c r="AH10" i="27"/>
  <c r="AQ10" i="27" s="1"/>
  <c r="Y11" i="39"/>
  <c r="X11" i="39"/>
  <c r="W11" i="102"/>
  <c r="AG10" i="102"/>
  <c r="AP10" i="102" s="1"/>
  <c r="AF10" i="102"/>
  <c r="AO10" i="102" s="1"/>
  <c r="AE10" i="102"/>
  <c r="AN9" i="99"/>
  <c r="AI9" i="99"/>
  <c r="Z10" i="96"/>
  <c r="AH10" i="90"/>
  <c r="AQ10" i="90" s="1"/>
  <c r="Y11" i="13"/>
  <c r="X11" i="13"/>
  <c r="Y11" i="81"/>
  <c r="X11" i="81"/>
  <c r="AN10" i="78"/>
  <c r="AI10" i="78"/>
  <c r="AN10" i="61"/>
  <c r="AI10" i="61"/>
  <c r="Y10" i="91"/>
  <c r="X10" i="91"/>
  <c r="Y10" i="24"/>
  <c r="X10" i="24"/>
  <c r="AN9" i="69"/>
  <c r="AI9" i="69"/>
  <c r="Y11" i="2"/>
  <c r="X11" i="2"/>
  <c r="AH10" i="66"/>
  <c r="AQ10" i="66" s="1"/>
  <c r="AR9" i="14"/>
  <c r="Y11" i="73"/>
  <c r="X11" i="73"/>
  <c r="AF10" i="86"/>
  <c r="AO10" i="86" s="1"/>
  <c r="AE10" i="86"/>
  <c r="W11" i="86"/>
  <c r="AG10" i="86"/>
  <c r="AP10" i="86" s="1"/>
  <c r="Y11" i="74"/>
  <c r="X11" i="74"/>
  <c r="Y10" i="32"/>
  <c r="X10" i="32"/>
  <c r="Y11" i="49"/>
  <c r="X11" i="49"/>
  <c r="Y10" i="26"/>
  <c r="X10" i="26"/>
  <c r="AH10" i="88"/>
  <c r="AQ10" i="88" s="1"/>
  <c r="Y11" i="80"/>
  <c r="X11" i="80"/>
  <c r="AH10" i="25"/>
  <c r="AQ10" i="25" s="1"/>
  <c r="AR10" i="12"/>
  <c r="AR9" i="92"/>
  <c r="AH11" i="70"/>
  <c r="AQ11" i="70" s="1"/>
  <c r="AR10" i="38"/>
  <c r="AN9" i="103"/>
  <c r="AI9" i="103"/>
  <c r="AH10" i="43"/>
  <c r="AQ10" i="43" s="1"/>
  <c r="AF10" i="101"/>
  <c r="AO10" i="101" s="1"/>
  <c r="AE10" i="101"/>
  <c r="AG10" i="101"/>
  <c r="AP10" i="101" s="1"/>
  <c r="W11" i="101"/>
  <c r="AF10" i="20"/>
  <c r="AO10" i="20" s="1"/>
  <c r="W11" i="20"/>
  <c r="AG10" i="20"/>
  <c r="AP10" i="20" s="1"/>
  <c r="AE10" i="20"/>
  <c r="Z10" i="27"/>
  <c r="AI9" i="24"/>
  <c r="AN9" i="24"/>
  <c r="AH10" i="36"/>
  <c r="AQ10" i="36" s="1"/>
  <c r="AI10" i="21"/>
  <c r="AN10" i="21"/>
  <c r="AH11" i="38"/>
  <c r="AQ11" i="38" s="1"/>
  <c r="AH11" i="71"/>
  <c r="AQ11" i="71" s="1"/>
  <c r="AH11" i="89"/>
  <c r="AQ11" i="89" s="1"/>
  <c r="AN10" i="84"/>
  <c r="AI10" i="84"/>
  <c r="Y10" i="87"/>
  <c r="X10" i="87"/>
  <c r="AR9" i="63"/>
  <c r="Z10" i="90"/>
  <c r="AR10" i="70"/>
  <c r="Y11" i="79"/>
  <c r="X11" i="79"/>
  <c r="Y11" i="60"/>
  <c r="X11" i="60"/>
  <c r="AN10" i="82"/>
  <c r="AI10" i="82"/>
  <c r="Y10" i="10"/>
  <c r="X10" i="10"/>
  <c r="AF10" i="83"/>
  <c r="AO10" i="83" s="1"/>
  <c r="AE10" i="83"/>
  <c r="W11" i="83"/>
  <c r="AG10" i="83"/>
  <c r="AP10" i="83" s="1"/>
  <c r="AH11" i="34"/>
  <c r="AQ11" i="34" s="1"/>
  <c r="AI10" i="35"/>
  <c r="AN10" i="35"/>
  <c r="AH10" i="63"/>
  <c r="AQ10" i="63" s="1"/>
  <c r="Z10" i="66"/>
  <c r="AH11" i="12"/>
  <c r="AQ11" i="12" s="1"/>
  <c r="Y11" i="78"/>
  <c r="X11" i="78"/>
  <c r="AR9" i="58"/>
  <c r="AE11" i="9"/>
  <c r="W12" i="9"/>
  <c r="AG11" i="9"/>
  <c r="AP11" i="9" s="1"/>
  <c r="AF11" i="9"/>
  <c r="AO11" i="9" s="1"/>
  <c r="AI10" i="74"/>
  <c r="AN10" i="74"/>
  <c r="AI9" i="32"/>
  <c r="AN9" i="32"/>
  <c r="W11" i="88"/>
  <c r="AG10" i="88"/>
  <c r="AP10" i="88" s="1"/>
  <c r="AF10" i="88"/>
  <c r="AO10" i="88" s="1"/>
  <c r="AI10" i="80"/>
  <c r="AN10" i="80"/>
  <c r="AE10" i="25"/>
  <c r="X11" i="77"/>
  <c r="AE11" i="70"/>
  <c r="AH10" i="50"/>
  <c r="AQ10" i="50" s="1"/>
  <c r="AR9" i="33"/>
  <c r="Y10" i="103"/>
  <c r="X10" i="103"/>
  <c r="AE10" i="43"/>
  <c r="AG10" i="43"/>
  <c r="AP10" i="43" s="1"/>
  <c r="AF10" i="43"/>
  <c r="AO10" i="43" s="1"/>
  <c r="W11" i="43"/>
  <c r="AH10" i="58"/>
  <c r="AQ10" i="58" s="1"/>
  <c r="Y10" i="11"/>
  <c r="X10" i="11"/>
  <c r="AE10" i="54"/>
  <c r="AG10" i="54"/>
  <c r="AP10" i="54" s="1"/>
  <c r="W11" i="54"/>
  <c r="AF10" i="54"/>
  <c r="AO10" i="54" s="1"/>
  <c r="AN9" i="91"/>
  <c r="AI9" i="91"/>
  <c r="AI10" i="39"/>
  <c r="AN10" i="39"/>
  <c r="AR9" i="64"/>
  <c r="AR10" i="53"/>
  <c r="AG10" i="36"/>
  <c r="AP10" i="36" s="1"/>
  <c r="W11" i="36"/>
  <c r="AE10" i="36"/>
  <c r="AF10" i="36"/>
  <c r="AO10" i="36" s="1"/>
  <c r="Y11" i="35"/>
  <c r="X11" i="35"/>
  <c r="AF11" i="71"/>
  <c r="AO11" i="71" s="1"/>
  <c r="AE11" i="71"/>
  <c r="W12" i="71"/>
  <c r="AG11" i="71"/>
  <c r="AP11" i="71" s="1"/>
  <c r="Y10" i="55"/>
  <c r="X10" i="55"/>
  <c r="AF11" i="89"/>
  <c r="AO11" i="89" s="1"/>
  <c r="AE11" i="89"/>
  <c r="W12" i="89"/>
  <c r="AG11" i="89"/>
  <c r="AP11" i="89" s="1"/>
  <c r="AR9" i="40"/>
  <c r="AN10" i="97"/>
  <c r="AI10" i="97"/>
  <c r="AR9" i="22"/>
  <c r="Y11" i="98"/>
  <c r="X11" i="98"/>
  <c r="Y11" i="93"/>
  <c r="AI10" i="29"/>
  <c r="Y11" i="18"/>
  <c r="X11" i="18"/>
  <c r="AH11" i="44"/>
  <c r="AQ11" i="44" s="1"/>
  <c r="W12" i="53"/>
  <c r="AE11" i="53"/>
  <c r="AF11" i="53"/>
  <c r="AO11" i="53" s="1"/>
  <c r="AG11" i="53"/>
  <c r="AP11" i="53" s="1"/>
  <c r="AE11" i="47"/>
  <c r="W11" i="17"/>
  <c r="AE10" i="17"/>
  <c r="AF10" i="17"/>
  <c r="AO10" i="17" s="1"/>
  <c r="AG10" i="17"/>
  <c r="AP10" i="17" s="1"/>
  <c r="AR9" i="90"/>
  <c r="AN10" i="93"/>
  <c r="AH11" i="16"/>
  <c r="AQ11" i="16" s="1"/>
  <c r="AI9" i="104"/>
  <c r="AN9" i="104"/>
  <c r="AI10" i="2"/>
  <c r="AN10" i="2"/>
  <c r="Z11" i="16"/>
  <c r="AH10" i="75"/>
  <c r="AQ10" i="75" s="1"/>
  <c r="AH11" i="31"/>
  <c r="AQ11" i="31" s="1"/>
  <c r="AR10" i="85"/>
  <c r="AH10" i="33"/>
  <c r="AQ10" i="33" s="1"/>
  <c r="AR9" i="96"/>
  <c r="W11" i="45"/>
  <c r="AE10" i="45"/>
  <c r="AF10" i="45"/>
  <c r="AO10" i="45" s="1"/>
  <c r="AG10" i="45"/>
  <c r="AP10" i="45" s="1"/>
  <c r="Y11" i="76"/>
  <c r="X11" i="76"/>
  <c r="Y11" i="68"/>
  <c r="X11" i="68"/>
  <c r="AI10" i="77"/>
  <c r="AN10" i="77"/>
  <c r="Y11" i="105"/>
  <c r="X11" i="105"/>
  <c r="Z10" i="50"/>
  <c r="Z10" i="58"/>
  <c r="AR10" i="31"/>
  <c r="Y11" i="15"/>
  <c r="X11" i="15"/>
  <c r="AR9" i="48"/>
  <c r="AR9" i="50"/>
  <c r="AF10" i="65"/>
  <c r="AO10" i="65" s="1"/>
  <c r="AE10" i="65"/>
  <c r="W11" i="65"/>
  <c r="AG10" i="65"/>
  <c r="AP10" i="65" s="1"/>
  <c r="AN9" i="23"/>
  <c r="AI9" i="23"/>
  <c r="Y11" i="21"/>
  <c r="X11" i="21"/>
  <c r="AR10" i="47"/>
  <c r="AI9" i="55"/>
  <c r="AN9" i="55"/>
  <c r="Y10" i="99"/>
  <c r="X10" i="99"/>
  <c r="AR10" i="71"/>
  <c r="AI9" i="42"/>
  <c r="AN9" i="42"/>
  <c r="AR10" i="34"/>
  <c r="AN10" i="13"/>
  <c r="Y11" i="29"/>
  <c r="X11" i="29"/>
  <c r="AN10" i="18"/>
  <c r="AI10" i="18"/>
  <c r="AN10" i="81"/>
  <c r="AI10" i="81"/>
  <c r="AR9" i="27"/>
  <c r="AI9" i="52"/>
  <c r="AN9" i="52"/>
  <c r="W11" i="33"/>
  <c r="AE10" i="33"/>
  <c r="AG10" i="33"/>
  <c r="AP10" i="33" s="1"/>
  <c r="AH10" i="14"/>
  <c r="AQ10" i="14" s="1"/>
  <c r="AI10" i="46"/>
  <c r="AN10" i="46"/>
  <c r="W11" i="72"/>
  <c r="AG10" i="72"/>
  <c r="AP10" i="72" s="1"/>
  <c r="AF10" i="72"/>
  <c r="AO10" i="72" s="1"/>
  <c r="AE10" i="72"/>
  <c r="W12" i="85"/>
  <c r="AG11" i="85"/>
  <c r="AP11" i="85" s="1"/>
  <c r="AF11" i="85"/>
  <c r="AO11" i="85" s="1"/>
  <c r="AE11" i="85"/>
  <c r="AN10" i="95"/>
  <c r="AI10" i="95"/>
  <c r="AH10" i="92"/>
  <c r="AQ10" i="92" s="1"/>
  <c r="AE10" i="64"/>
  <c r="W11" i="64"/>
  <c r="AG10" i="64"/>
  <c r="AP10" i="64" s="1"/>
  <c r="AR9" i="43"/>
  <c r="W11" i="94"/>
  <c r="AG10" i="94"/>
  <c r="AP10" i="94" s="1"/>
  <c r="AF10" i="94"/>
  <c r="AO10" i="94" s="1"/>
  <c r="AE10" i="94"/>
  <c r="AG10" i="28"/>
  <c r="AP10" i="28" s="1"/>
  <c r="W11" i="28"/>
  <c r="AF10" i="28"/>
  <c r="AO10" i="28" s="1"/>
  <c r="AE10" i="28"/>
  <c r="AI9" i="51"/>
  <c r="AN9" i="51"/>
  <c r="Y10" i="104"/>
  <c r="X10" i="104"/>
  <c r="Y10" i="69"/>
  <c r="X10" i="69"/>
  <c r="AH10" i="40"/>
  <c r="AQ10" i="40" s="1"/>
  <c r="AF10" i="37"/>
  <c r="AO10" i="37" s="1"/>
  <c r="AG10" i="37"/>
  <c r="AP10" i="37" s="1"/>
  <c r="W11" i="37"/>
  <c r="AE10" i="37"/>
  <c r="AF10" i="59"/>
  <c r="AO10" i="59" s="1"/>
  <c r="AE10" i="59"/>
  <c r="W11" i="59"/>
  <c r="AG10" i="59"/>
  <c r="AP10" i="59" s="1"/>
  <c r="AH10" i="67"/>
  <c r="AQ10" i="67" s="1"/>
  <c r="Z10" i="40"/>
  <c r="AH11" i="53"/>
  <c r="AQ11" i="53" s="1"/>
  <c r="Y10" i="51"/>
  <c r="X10" i="51"/>
  <c r="AH11" i="47"/>
  <c r="AQ11" i="47" s="1"/>
  <c r="Z10" i="75"/>
  <c r="Z11" i="31"/>
  <c r="Z11" i="12"/>
  <c r="AN10" i="73"/>
  <c r="AI10" i="73"/>
  <c r="AH10" i="30"/>
  <c r="AQ10" i="30" s="1"/>
  <c r="AN10" i="49"/>
  <c r="AI10" i="49"/>
  <c r="AI10" i="68"/>
  <c r="AN10" i="68"/>
  <c r="AH10" i="72"/>
  <c r="AQ10" i="72" s="1"/>
  <c r="Y11" i="61"/>
  <c r="X11" i="61"/>
  <c r="AH11" i="85"/>
  <c r="AQ11" i="85" s="1"/>
  <c r="Y11" i="95"/>
  <c r="X11" i="95"/>
  <c r="AR9" i="30"/>
  <c r="AE10" i="41"/>
  <c r="AG10" i="41"/>
  <c r="AP10" i="41" s="1"/>
  <c r="AF10" i="41"/>
  <c r="AO10" i="41" s="1"/>
  <c r="W11" i="41"/>
  <c r="AR9" i="67"/>
  <c r="Y10" i="23"/>
  <c r="X10" i="23"/>
  <c r="AR9" i="66"/>
  <c r="AH10" i="19"/>
  <c r="AQ10" i="19" s="1"/>
  <c r="AR9" i="75"/>
  <c r="AH10" i="22"/>
  <c r="AQ10" i="22" s="1"/>
  <c r="AH10" i="48"/>
  <c r="AQ10" i="48" s="1"/>
  <c r="Y11" i="84"/>
  <c r="X11" i="84"/>
  <c r="AN9" i="87"/>
  <c r="AI9" i="87"/>
  <c r="AH10" i="64"/>
  <c r="AQ10" i="64" s="1"/>
  <c r="Y10" i="42"/>
  <c r="X10" i="42"/>
  <c r="Z10" i="42" s="1"/>
  <c r="Y11" i="82"/>
  <c r="X11" i="82"/>
  <c r="AI10" i="60" l="1"/>
  <c r="AG10" i="22"/>
  <c r="AP10" i="22" s="1"/>
  <c r="W12" i="34"/>
  <c r="AF10" i="22"/>
  <c r="AO10" i="22" s="1"/>
  <c r="AE10" i="22"/>
  <c r="AN10" i="22" s="1"/>
  <c r="Z11" i="68"/>
  <c r="W11" i="48"/>
  <c r="AF11" i="38"/>
  <c r="AO11" i="38" s="1"/>
  <c r="AH11" i="100"/>
  <c r="AQ11" i="100" s="1"/>
  <c r="AG10" i="30"/>
  <c r="AP10" i="30" s="1"/>
  <c r="AF11" i="70"/>
  <c r="AO11" i="70" s="1"/>
  <c r="AG10" i="25"/>
  <c r="AP10" i="25" s="1"/>
  <c r="Z11" i="2"/>
  <c r="AI10" i="105"/>
  <c r="AG10" i="67"/>
  <c r="AP10" i="67" s="1"/>
  <c r="AE11" i="38"/>
  <c r="AG10" i="48"/>
  <c r="AP10" i="48" s="1"/>
  <c r="Z11" i="15"/>
  <c r="AG11" i="70"/>
  <c r="AP11" i="70" s="1"/>
  <c r="W11" i="25"/>
  <c r="X11" i="25" s="1"/>
  <c r="W11" i="67"/>
  <c r="AE10" i="92"/>
  <c r="AI10" i="79"/>
  <c r="AR10" i="79" s="1"/>
  <c r="AG11" i="47"/>
  <c r="AP11" i="47" s="1"/>
  <c r="AE10" i="63"/>
  <c r="Z11" i="61"/>
  <c r="AF11" i="61" s="1"/>
  <c r="AO11" i="61" s="1"/>
  <c r="AI10" i="98"/>
  <c r="AR10" i="98" s="1"/>
  <c r="AF11" i="47"/>
  <c r="AO11" i="47" s="1"/>
  <c r="AG10" i="63"/>
  <c r="AP10" i="63" s="1"/>
  <c r="AI10" i="93"/>
  <c r="AR10" i="93" s="1"/>
  <c r="AE10" i="48"/>
  <c r="W12" i="100"/>
  <c r="Y12" i="100" s="1"/>
  <c r="AG11" i="100"/>
  <c r="AP11" i="100" s="1"/>
  <c r="W11" i="30"/>
  <c r="AF10" i="30"/>
  <c r="AO10" i="30" s="1"/>
  <c r="AG11" i="44"/>
  <c r="AP11" i="44" s="1"/>
  <c r="AI10" i="13"/>
  <c r="AF11" i="44"/>
  <c r="AO11" i="44" s="1"/>
  <c r="AE11" i="44"/>
  <c r="AN11" i="44" s="1"/>
  <c r="Z11" i="76"/>
  <c r="W12" i="76" s="1"/>
  <c r="Z11" i="80"/>
  <c r="AF10" i="63"/>
  <c r="AO10" i="63" s="1"/>
  <c r="AE11" i="100"/>
  <c r="Z11" i="78"/>
  <c r="W12" i="78" s="1"/>
  <c r="Z11" i="79"/>
  <c r="AF11" i="79" s="1"/>
  <c r="AO11" i="79" s="1"/>
  <c r="Z11" i="74"/>
  <c r="Z11" i="73"/>
  <c r="AF11" i="73" s="1"/>
  <c r="AO11" i="73" s="1"/>
  <c r="AG10" i="92"/>
  <c r="AP10" i="92" s="1"/>
  <c r="AF11" i="100"/>
  <c r="AO11" i="100" s="1"/>
  <c r="Z11" i="77"/>
  <c r="AF11" i="77" s="1"/>
  <c r="AO11" i="77" s="1"/>
  <c r="W11" i="92"/>
  <c r="Y11" i="92" s="1"/>
  <c r="Z10" i="55"/>
  <c r="AE10" i="55" s="1"/>
  <c r="Z10" i="91"/>
  <c r="Z10" i="10"/>
  <c r="AE10" i="10" s="1"/>
  <c r="Z11" i="49"/>
  <c r="AE11" i="49" s="1"/>
  <c r="Z10" i="52"/>
  <c r="AE10" i="52" s="1"/>
  <c r="Z11" i="46"/>
  <c r="AE11" i="46" s="1"/>
  <c r="Z11" i="18"/>
  <c r="W12" i="18" s="1"/>
  <c r="Z10" i="51"/>
  <c r="AF10" i="51" s="1"/>
  <c r="AO10" i="51" s="1"/>
  <c r="Z11" i="105"/>
  <c r="AG11" i="105" s="1"/>
  <c r="AP11" i="105" s="1"/>
  <c r="Z11" i="13"/>
  <c r="AG11" i="13" s="1"/>
  <c r="AP11" i="13" s="1"/>
  <c r="W11" i="55"/>
  <c r="AH11" i="84"/>
  <c r="AQ11" i="84" s="1"/>
  <c r="AH11" i="95"/>
  <c r="AQ11" i="95" s="1"/>
  <c r="AR10" i="49"/>
  <c r="AI10" i="43"/>
  <c r="AN10" i="43"/>
  <c r="Y11" i="88"/>
  <c r="X11" i="88"/>
  <c r="AR10" i="82"/>
  <c r="AG11" i="49"/>
  <c r="AP11" i="49" s="1"/>
  <c r="AH10" i="24"/>
  <c r="AQ10" i="24" s="1"/>
  <c r="W11" i="96"/>
  <c r="AG10" i="96"/>
  <c r="AP10" i="96" s="1"/>
  <c r="AF10" i="96"/>
  <c r="AO10" i="96" s="1"/>
  <c r="AE10" i="96"/>
  <c r="AR10" i="105"/>
  <c r="AR9" i="11"/>
  <c r="W11" i="40"/>
  <c r="AE10" i="40"/>
  <c r="AF10" i="40"/>
  <c r="AO10" i="40" s="1"/>
  <c r="AG10" i="40"/>
  <c r="AP10" i="40" s="1"/>
  <c r="AH10" i="104"/>
  <c r="AQ10" i="104" s="1"/>
  <c r="AR9" i="51"/>
  <c r="Y12" i="85"/>
  <c r="X12" i="85"/>
  <c r="AR10" i="46"/>
  <c r="Y11" i="33"/>
  <c r="X11" i="33"/>
  <c r="AN11" i="100"/>
  <c r="AR9" i="55"/>
  <c r="AR9" i="23"/>
  <c r="AI10" i="45"/>
  <c r="AN10" i="45"/>
  <c r="AE11" i="16"/>
  <c r="AF11" i="16"/>
  <c r="AO11" i="16" s="1"/>
  <c r="AG11" i="16"/>
  <c r="AP11" i="16" s="1"/>
  <c r="W12" i="16"/>
  <c r="Y12" i="47"/>
  <c r="X12" i="47"/>
  <c r="AH11" i="93"/>
  <c r="AQ11" i="93" s="1"/>
  <c r="AH11" i="35"/>
  <c r="AQ11" i="35" s="1"/>
  <c r="AR10" i="39"/>
  <c r="Y11" i="54"/>
  <c r="X11" i="54"/>
  <c r="AH10" i="103"/>
  <c r="AQ10" i="103" s="1"/>
  <c r="Y12" i="9"/>
  <c r="X12" i="9"/>
  <c r="AN10" i="83"/>
  <c r="AI10" i="83"/>
  <c r="AH10" i="87"/>
  <c r="AQ10" i="87" s="1"/>
  <c r="Y11" i="20"/>
  <c r="X11" i="20"/>
  <c r="AH11" i="2"/>
  <c r="AQ11" i="2" s="1"/>
  <c r="Z10" i="24"/>
  <c r="AH11" i="13"/>
  <c r="AQ11" i="13" s="1"/>
  <c r="AR9" i="99"/>
  <c r="AN10" i="48"/>
  <c r="Y12" i="44"/>
  <c r="X12" i="44"/>
  <c r="AN10" i="59"/>
  <c r="AI10" i="59"/>
  <c r="AR10" i="18"/>
  <c r="AR9" i="42"/>
  <c r="AE11" i="15"/>
  <c r="AG11" i="15"/>
  <c r="AP11" i="15" s="1"/>
  <c r="AF11" i="15"/>
  <c r="AO11" i="15" s="1"/>
  <c r="W12" i="15"/>
  <c r="AF11" i="68"/>
  <c r="AO11" i="68" s="1"/>
  <c r="AE11" i="68"/>
  <c r="W12" i="68"/>
  <c r="AG11" i="68"/>
  <c r="AP11" i="68" s="1"/>
  <c r="AN10" i="25"/>
  <c r="AI10" i="25"/>
  <c r="AR10" i="60"/>
  <c r="Z11" i="84"/>
  <c r="AH10" i="23"/>
  <c r="AQ10" i="23" s="1"/>
  <c r="Z11" i="95"/>
  <c r="AE11" i="31"/>
  <c r="AF11" i="31"/>
  <c r="AO11" i="31" s="1"/>
  <c r="AG11" i="31"/>
  <c r="AP11" i="31" s="1"/>
  <c r="W12" i="31"/>
  <c r="Z10" i="23"/>
  <c r="W11" i="75"/>
  <c r="AG10" i="75"/>
  <c r="AP10" i="75" s="1"/>
  <c r="AF10" i="75"/>
  <c r="AO10" i="75" s="1"/>
  <c r="AE10" i="75"/>
  <c r="AI10" i="37"/>
  <c r="AN10" i="37"/>
  <c r="AH10" i="69"/>
  <c r="AQ10" i="69" s="1"/>
  <c r="Z10" i="104"/>
  <c r="AI10" i="28"/>
  <c r="AN10" i="28"/>
  <c r="AN10" i="94"/>
  <c r="AI10" i="94"/>
  <c r="AR10" i="95"/>
  <c r="AN10" i="72"/>
  <c r="AI10" i="72"/>
  <c r="AH11" i="29"/>
  <c r="AQ11" i="29" s="1"/>
  <c r="AR10" i="13"/>
  <c r="AH11" i="76"/>
  <c r="AQ11" i="76" s="1"/>
  <c r="Y11" i="45"/>
  <c r="X11" i="45"/>
  <c r="AI10" i="17"/>
  <c r="AN10" i="17"/>
  <c r="AH11" i="18"/>
  <c r="AQ11" i="18" s="1"/>
  <c r="Z11" i="93"/>
  <c r="Y12" i="89"/>
  <c r="X12" i="89"/>
  <c r="AR9" i="91"/>
  <c r="Z10" i="103"/>
  <c r="AR10" i="80"/>
  <c r="AR9" i="32"/>
  <c r="AI11" i="9"/>
  <c r="AN11" i="9"/>
  <c r="AR10" i="35"/>
  <c r="AH11" i="60"/>
  <c r="AQ11" i="60" s="1"/>
  <c r="Z10" i="87"/>
  <c r="AH10" i="26"/>
  <c r="AQ10" i="26" s="1"/>
  <c r="AH10" i="32"/>
  <c r="AQ10" i="32" s="1"/>
  <c r="AE11" i="2"/>
  <c r="AF11" i="2"/>
  <c r="AO11" i="2" s="1"/>
  <c r="AG11" i="2"/>
  <c r="AP11" i="2" s="1"/>
  <c r="W12" i="2"/>
  <c r="AR10" i="78"/>
  <c r="W12" i="13"/>
  <c r="AF11" i="13"/>
  <c r="AO11" i="13" s="1"/>
  <c r="AE11" i="13"/>
  <c r="Y11" i="102"/>
  <c r="X11" i="102"/>
  <c r="AR10" i="15"/>
  <c r="AR9" i="10"/>
  <c r="AI10" i="62"/>
  <c r="AN10" i="62"/>
  <c r="AN10" i="92"/>
  <c r="Y12" i="38"/>
  <c r="X12" i="38"/>
  <c r="Y11" i="41"/>
  <c r="X11" i="41"/>
  <c r="Y11" i="83"/>
  <c r="X11" i="83"/>
  <c r="Z11" i="83" s="1"/>
  <c r="AN10" i="63"/>
  <c r="Y11" i="37"/>
  <c r="X11" i="37"/>
  <c r="Z10" i="69"/>
  <c r="AR9" i="52"/>
  <c r="AH10" i="99"/>
  <c r="AQ10" i="99" s="1"/>
  <c r="AG11" i="76"/>
  <c r="AP11" i="76" s="1"/>
  <c r="AF11" i="76"/>
  <c r="AO11" i="76" s="1"/>
  <c r="AE11" i="76"/>
  <c r="AR10" i="2"/>
  <c r="AN10" i="30"/>
  <c r="Y11" i="17"/>
  <c r="X11" i="17"/>
  <c r="AG11" i="18"/>
  <c r="AP11" i="18" s="1"/>
  <c r="AF11" i="18"/>
  <c r="AO11" i="18" s="1"/>
  <c r="AE11" i="18"/>
  <c r="AR10" i="97"/>
  <c r="AN11" i="89"/>
  <c r="AI11" i="89"/>
  <c r="Z11" i="35"/>
  <c r="AI10" i="54"/>
  <c r="AN10" i="54"/>
  <c r="Y11" i="43"/>
  <c r="X11" i="43"/>
  <c r="AN10" i="88"/>
  <c r="AI10" i="88"/>
  <c r="AH10" i="10"/>
  <c r="AQ10" i="10" s="1"/>
  <c r="Z11" i="60"/>
  <c r="AR9" i="24"/>
  <c r="Y11" i="101"/>
  <c r="X11" i="101"/>
  <c r="AR9" i="103"/>
  <c r="AH11" i="80"/>
  <c r="AQ11" i="80" s="1"/>
  <c r="Z10" i="26"/>
  <c r="Y11" i="86"/>
  <c r="X11" i="86"/>
  <c r="AH10" i="91"/>
  <c r="AQ10" i="91" s="1"/>
  <c r="AH11" i="39"/>
  <c r="AQ11" i="39" s="1"/>
  <c r="W11" i="14"/>
  <c r="AE10" i="14"/>
  <c r="AG10" i="14"/>
  <c r="AP10" i="14" s="1"/>
  <c r="AF10" i="14"/>
  <c r="AO10" i="14" s="1"/>
  <c r="Y11" i="63"/>
  <c r="X11" i="63"/>
  <c r="AE10" i="42"/>
  <c r="W11" i="42"/>
  <c r="AF10" i="42"/>
  <c r="AO10" i="42" s="1"/>
  <c r="AG10" i="42"/>
  <c r="AP10" i="42" s="1"/>
  <c r="AE11" i="61"/>
  <c r="W12" i="61"/>
  <c r="AG11" i="61"/>
  <c r="AP11" i="61" s="1"/>
  <c r="W12" i="12"/>
  <c r="AG11" i="12"/>
  <c r="AP11" i="12" s="1"/>
  <c r="AE11" i="12"/>
  <c r="AF11" i="12"/>
  <c r="AO11" i="12" s="1"/>
  <c r="AI10" i="33"/>
  <c r="AN10" i="33"/>
  <c r="Y11" i="30"/>
  <c r="X11" i="30"/>
  <c r="AR10" i="29"/>
  <c r="AH10" i="55"/>
  <c r="AQ10" i="55" s="1"/>
  <c r="AH11" i="77"/>
  <c r="AQ11" i="77" s="1"/>
  <c r="AG11" i="78"/>
  <c r="AP11" i="78" s="1"/>
  <c r="AF11" i="78"/>
  <c r="AO11" i="78" s="1"/>
  <c r="AE11" i="78"/>
  <c r="W12" i="79"/>
  <c r="AG11" i="79"/>
  <c r="AP11" i="79" s="1"/>
  <c r="AE11" i="79"/>
  <c r="AH11" i="73"/>
  <c r="AQ11" i="73" s="1"/>
  <c r="Y11" i="28"/>
  <c r="X11" i="28"/>
  <c r="Y11" i="64"/>
  <c r="X11" i="64"/>
  <c r="AN11" i="85"/>
  <c r="AI11" i="85"/>
  <c r="AR10" i="81"/>
  <c r="Z11" i="29"/>
  <c r="Z10" i="99"/>
  <c r="AH11" i="21"/>
  <c r="AQ11" i="21" s="1"/>
  <c r="Y11" i="65"/>
  <c r="X11" i="65"/>
  <c r="AE10" i="58"/>
  <c r="W11" i="58"/>
  <c r="AG10" i="58"/>
  <c r="AP10" i="58" s="1"/>
  <c r="AF10" i="58"/>
  <c r="AO10" i="58" s="1"/>
  <c r="AR10" i="77"/>
  <c r="AI11" i="53"/>
  <c r="AN11" i="53"/>
  <c r="AH11" i="98"/>
  <c r="AQ11" i="98" s="1"/>
  <c r="Y12" i="71"/>
  <c r="X12" i="71"/>
  <c r="AH10" i="11"/>
  <c r="AQ10" i="11" s="1"/>
  <c r="Y12" i="70"/>
  <c r="X12" i="70"/>
  <c r="Y11" i="25"/>
  <c r="AR10" i="74"/>
  <c r="W11" i="66"/>
  <c r="AG10" i="66"/>
  <c r="AP10" i="66" s="1"/>
  <c r="AF10" i="66"/>
  <c r="AO10" i="66" s="1"/>
  <c r="AE10" i="66"/>
  <c r="W11" i="90"/>
  <c r="AG10" i="90"/>
  <c r="AP10" i="90" s="1"/>
  <c r="AF10" i="90"/>
  <c r="AO10" i="90" s="1"/>
  <c r="AE10" i="90"/>
  <c r="AR10" i="84"/>
  <c r="W11" i="27"/>
  <c r="AG10" i="27"/>
  <c r="AP10" i="27" s="1"/>
  <c r="AF10" i="27"/>
  <c r="AO10" i="27" s="1"/>
  <c r="AE10" i="27"/>
  <c r="AF11" i="80"/>
  <c r="AO11" i="80" s="1"/>
  <c r="AE11" i="80"/>
  <c r="W12" i="80"/>
  <c r="AG11" i="80"/>
  <c r="AP11" i="80" s="1"/>
  <c r="Z10" i="32"/>
  <c r="AI10" i="86"/>
  <c r="AN10" i="86"/>
  <c r="AR9" i="69"/>
  <c r="W11" i="91"/>
  <c r="AG10" i="91"/>
  <c r="AP10" i="91" s="1"/>
  <c r="AF10" i="91"/>
  <c r="AO10" i="91" s="1"/>
  <c r="AE10" i="91"/>
  <c r="AH11" i="81"/>
  <c r="AQ11" i="81" s="1"/>
  <c r="AR10" i="76"/>
  <c r="AH10" i="52"/>
  <c r="AQ10" i="52" s="1"/>
  <c r="Y11" i="19"/>
  <c r="X11" i="19"/>
  <c r="AN10" i="67"/>
  <c r="AI10" i="67"/>
  <c r="AN11" i="34"/>
  <c r="AI11" i="34"/>
  <c r="AI10" i="22"/>
  <c r="AH11" i="105"/>
  <c r="AQ11" i="105" s="1"/>
  <c r="AN11" i="47"/>
  <c r="Y11" i="36"/>
  <c r="X11" i="36"/>
  <c r="AF11" i="74"/>
  <c r="AO11" i="74" s="1"/>
  <c r="AE11" i="74"/>
  <c r="W12" i="74"/>
  <c r="AG11" i="74"/>
  <c r="AP11" i="74" s="1"/>
  <c r="AR10" i="61"/>
  <c r="AH11" i="46"/>
  <c r="AQ11" i="46" s="1"/>
  <c r="Y11" i="62"/>
  <c r="X11" i="62"/>
  <c r="W12" i="97"/>
  <c r="AG11" i="97"/>
  <c r="AP11" i="97" s="1"/>
  <c r="AF11" i="97"/>
  <c r="AO11" i="97" s="1"/>
  <c r="AE11" i="97"/>
  <c r="AN10" i="41"/>
  <c r="AI10" i="41"/>
  <c r="AH11" i="82"/>
  <c r="AQ11" i="82" s="1"/>
  <c r="AR9" i="87"/>
  <c r="AR10" i="73"/>
  <c r="Z11" i="82"/>
  <c r="AH10" i="42"/>
  <c r="AQ10" i="42" s="1"/>
  <c r="AH11" i="61"/>
  <c r="AQ11" i="61" s="1"/>
  <c r="AR10" i="68"/>
  <c r="AH10" i="51"/>
  <c r="AQ10" i="51" s="1"/>
  <c r="Y11" i="59"/>
  <c r="X11" i="59"/>
  <c r="Y11" i="94"/>
  <c r="X11" i="94"/>
  <c r="AN10" i="64"/>
  <c r="AI10" i="64"/>
  <c r="Y11" i="72"/>
  <c r="X11" i="72"/>
  <c r="Z11" i="21"/>
  <c r="AI10" i="65"/>
  <c r="AN10" i="65"/>
  <c r="AH11" i="15"/>
  <c r="AQ11" i="15" s="1"/>
  <c r="AE10" i="50"/>
  <c r="AG10" i="50"/>
  <c r="AP10" i="50" s="1"/>
  <c r="W11" i="50"/>
  <c r="AF10" i="50"/>
  <c r="AO10" i="50" s="1"/>
  <c r="AH11" i="68"/>
  <c r="AQ11" i="68" s="1"/>
  <c r="AR9" i="104"/>
  <c r="Y12" i="53"/>
  <c r="X12" i="53"/>
  <c r="Z11" i="98"/>
  <c r="AN11" i="71"/>
  <c r="AI11" i="71"/>
  <c r="AI10" i="36"/>
  <c r="AN10" i="36"/>
  <c r="Z10" i="11"/>
  <c r="AN11" i="70"/>
  <c r="AI11" i="70"/>
  <c r="AH11" i="78"/>
  <c r="AQ11" i="78" s="1"/>
  <c r="AH11" i="79"/>
  <c r="AQ11" i="79" s="1"/>
  <c r="AR10" i="21"/>
  <c r="AI10" i="20"/>
  <c r="AN10" i="20"/>
  <c r="AI10" i="101"/>
  <c r="AN10" i="101"/>
  <c r="AH11" i="49"/>
  <c r="AQ11" i="49" s="1"/>
  <c r="AH11" i="74"/>
  <c r="AQ11" i="74" s="1"/>
  <c r="Z11" i="81"/>
  <c r="AN10" i="102"/>
  <c r="AI10" i="102"/>
  <c r="Z11" i="39"/>
  <c r="AR9" i="26"/>
  <c r="AH11" i="97"/>
  <c r="AQ11" i="97" s="1"/>
  <c r="Y11" i="48"/>
  <c r="X11" i="48"/>
  <c r="AI10" i="19"/>
  <c r="AN10" i="19"/>
  <c r="Y11" i="67"/>
  <c r="X11" i="67"/>
  <c r="Y12" i="34"/>
  <c r="X12" i="34"/>
  <c r="Y11" i="22"/>
  <c r="X11" i="22"/>
  <c r="AI11" i="38"/>
  <c r="AN11" i="38"/>
  <c r="W12" i="73" l="1"/>
  <c r="AG10" i="55"/>
  <c r="AP10" i="55" s="1"/>
  <c r="AI10" i="30"/>
  <c r="AI10" i="48"/>
  <c r="Z11" i="20"/>
  <c r="AE10" i="51"/>
  <c r="AG11" i="73"/>
  <c r="AP11" i="73" s="1"/>
  <c r="W12" i="46"/>
  <c r="AF10" i="55"/>
  <c r="AO10" i="55" s="1"/>
  <c r="AE11" i="73"/>
  <c r="X12" i="100"/>
  <c r="Z11" i="94"/>
  <c r="Z11" i="62"/>
  <c r="AG10" i="10"/>
  <c r="AP10" i="10" s="1"/>
  <c r="AI10" i="63"/>
  <c r="AF11" i="49"/>
  <c r="AO11" i="49" s="1"/>
  <c r="AG11" i="77"/>
  <c r="AP11" i="77" s="1"/>
  <c r="Z11" i="28"/>
  <c r="W12" i="49"/>
  <c r="W12" i="77"/>
  <c r="AI11" i="47"/>
  <c r="Z11" i="41"/>
  <c r="Z11" i="33"/>
  <c r="W11" i="52"/>
  <c r="AI11" i="44"/>
  <c r="AF11" i="46"/>
  <c r="AO11" i="46" s="1"/>
  <c r="AG11" i="46"/>
  <c r="AP11" i="46" s="1"/>
  <c r="X11" i="92"/>
  <c r="AE11" i="77"/>
  <c r="AI11" i="100"/>
  <c r="AF10" i="10"/>
  <c r="AO10" i="10" s="1"/>
  <c r="Z12" i="71"/>
  <c r="AF12" i="71" s="1"/>
  <c r="AO12" i="71" s="1"/>
  <c r="Z11" i="64"/>
  <c r="AI10" i="92"/>
  <c r="AR10" i="92" s="1"/>
  <c r="Z11" i="67"/>
  <c r="AF11" i="67" s="1"/>
  <c r="AO11" i="67" s="1"/>
  <c r="Z11" i="72"/>
  <c r="W11" i="51"/>
  <c r="W12" i="105"/>
  <c r="Y12" i="105" s="1"/>
  <c r="W11" i="10"/>
  <c r="Y11" i="10" s="1"/>
  <c r="Z12" i="89"/>
  <c r="AF12" i="89" s="1"/>
  <c r="AO12" i="89" s="1"/>
  <c r="Z12" i="47"/>
  <c r="AF12" i="47" s="1"/>
  <c r="AO12" i="47" s="1"/>
  <c r="AF10" i="52"/>
  <c r="AO10" i="52" s="1"/>
  <c r="AG10" i="52"/>
  <c r="AP10" i="52" s="1"/>
  <c r="AG10" i="51"/>
  <c r="AP10" i="51" s="1"/>
  <c r="Z11" i="19"/>
  <c r="AG11" i="19" s="1"/>
  <c r="AP11" i="19" s="1"/>
  <c r="AE11" i="105"/>
  <c r="AN11" i="105" s="1"/>
  <c r="AF11" i="105"/>
  <c r="AO11" i="105" s="1"/>
  <c r="Z11" i="65"/>
  <c r="AG11" i="65" s="1"/>
  <c r="AP11" i="65" s="1"/>
  <c r="Z11" i="63"/>
  <c r="Z11" i="86"/>
  <c r="W12" i="86" s="1"/>
  <c r="Z11" i="43"/>
  <c r="AG11" i="43" s="1"/>
  <c r="AP11" i="43" s="1"/>
  <c r="Z11" i="37"/>
  <c r="AF11" i="37" s="1"/>
  <c r="AO11" i="37" s="1"/>
  <c r="Z11" i="59"/>
  <c r="W12" i="59" s="1"/>
  <c r="Z11" i="36"/>
  <c r="AE11" i="36" s="1"/>
  <c r="Z11" i="102"/>
  <c r="W12" i="102" s="1"/>
  <c r="Z12" i="100"/>
  <c r="W13" i="100" s="1"/>
  <c r="Z11" i="54"/>
  <c r="AG11" i="54" s="1"/>
  <c r="AP11" i="54" s="1"/>
  <c r="Z11" i="92"/>
  <c r="W12" i="92" s="1"/>
  <c r="Z11" i="48"/>
  <c r="W12" i="48" s="1"/>
  <c r="Z11" i="22"/>
  <c r="W12" i="22" s="1"/>
  <c r="Z12" i="53"/>
  <c r="AG12" i="53" s="1"/>
  <c r="AP12" i="53" s="1"/>
  <c r="Z12" i="9"/>
  <c r="AG12" i="9" s="1"/>
  <c r="AP12" i="9" s="1"/>
  <c r="Z11" i="88"/>
  <c r="AG11" i="88" s="1"/>
  <c r="AP11" i="88" s="1"/>
  <c r="Z12" i="44"/>
  <c r="W13" i="44" s="1"/>
  <c r="AF11" i="62"/>
  <c r="AO11" i="62" s="1"/>
  <c r="AE11" i="62"/>
  <c r="W12" i="62"/>
  <c r="AG11" i="62"/>
  <c r="AP11" i="62" s="1"/>
  <c r="AE12" i="89"/>
  <c r="AF11" i="86"/>
  <c r="AO11" i="86" s="1"/>
  <c r="AG11" i="102"/>
  <c r="AP11" i="102" s="1"/>
  <c r="AF11" i="102"/>
  <c r="AO11" i="102" s="1"/>
  <c r="AE11" i="102"/>
  <c r="W12" i="94"/>
  <c r="AG11" i="94"/>
  <c r="AP11" i="94" s="1"/>
  <c r="AF11" i="94"/>
  <c r="AO11" i="94" s="1"/>
  <c r="AE11" i="94"/>
  <c r="AG11" i="59"/>
  <c r="AP11" i="59" s="1"/>
  <c r="AN11" i="97"/>
  <c r="AI11" i="97"/>
  <c r="AH12" i="70"/>
  <c r="AQ12" i="70" s="1"/>
  <c r="AE11" i="35"/>
  <c r="W12" i="35"/>
  <c r="AF11" i="35"/>
  <c r="AO11" i="35" s="1"/>
  <c r="AG11" i="35"/>
  <c r="AP11" i="35" s="1"/>
  <c r="AH12" i="85"/>
  <c r="AQ12" i="85" s="1"/>
  <c r="AR10" i="101"/>
  <c r="AF12" i="53"/>
  <c r="AO12" i="53" s="1"/>
  <c r="AF11" i="29"/>
  <c r="AO11" i="29" s="1"/>
  <c r="AG11" i="29"/>
  <c r="AP11" i="29" s="1"/>
  <c r="AE11" i="29"/>
  <c r="W12" i="29"/>
  <c r="AR10" i="36"/>
  <c r="Y11" i="50"/>
  <c r="X11" i="50"/>
  <c r="AH11" i="94"/>
  <c r="AQ11" i="94" s="1"/>
  <c r="AH11" i="36"/>
  <c r="AQ11" i="36" s="1"/>
  <c r="AR11" i="34"/>
  <c r="AR10" i="86"/>
  <c r="AI10" i="27"/>
  <c r="AN10" i="27"/>
  <c r="AN10" i="90"/>
  <c r="AI10" i="90"/>
  <c r="Z12" i="70"/>
  <c r="AN11" i="79"/>
  <c r="AI11" i="79"/>
  <c r="AR10" i="33"/>
  <c r="AI10" i="42"/>
  <c r="AN10" i="42"/>
  <c r="AI10" i="14"/>
  <c r="AN10" i="14"/>
  <c r="AH11" i="86"/>
  <c r="AQ11" i="86" s="1"/>
  <c r="AH11" i="43"/>
  <c r="AQ11" i="43" s="1"/>
  <c r="AR11" i="89"/>
  <c r="AR10" i="30"/>
  <c r="Y12" i="76"/>
  <c r="X12" i="76"/>
  <c r="AH11" i="37"/>
  <c r="AQ11" i="37" s="1"/>
  <c r="AH11" i="102"/>
  <c r="AQ11" i="102" s="1"/>
  <c r="Y12" i="13"/>
  <c r="X12" i="13"/>
  <c r="AN11" i="2"/>
  <c r="AI11" i="2"/>
  <c r="W11" i="103"/>
  <c r="AG10" i="103"/>
  <c r="AP10" i="103" s="1"/>
  <c r="AE10" i="103"/>
  <c r="AF10" i="103"/>
  <c r="AO10" i="103" s="1"/>
  <c r="W12" i="93"/>
  <c r="AG11" i="93"/>
  <c r="AP11" i="93" s="1"/>
  <c r="AF11" i="93"/>
  <c r="AO11" i="93" s="1"/>
  <c r="AE11" i="93"/>
  <c r="AF10" i="104"/>
  <c r="AO10" i="104" s="1"/>
  <c r="AE10" i="104"/>
  <c r="AG10" i="104"/>
  <c r="AP10" i="104" s="1"/>
  <c r="W11" i="104"/>
  <c r="AH12" i="100"/>
  <c r="AQ12" i="100" s="1"/>
  <c r="AR10" i="48"/>
  <c r="Y12" i="16"/>
  <c r="X12" i="16"/>
  <c r="AH11" i="33"/>
  <c r="AQ11" i="33" s="1"/>
  <c r="Z12" i="85"/>
  <c r="AN10" i="96"/>
  <c r="AI10" i="96"/>
  <c r="AH11" i="88"/>
  <c r="AQ11" i="88" s="1"/>
  <c r="X12" i="105"/>
  <c r="Y12" i="46"/>
  <c r="X12" i="46"/>
  <c r="Z12" i="46" s="1"/>
  <c r="Y12" i="73"/>
  <c r="X12" i="73"/>
  <c r="AE11" i="41"/>
  <c r="W12" i="41"/>
  <c r="AF11" i="41"/>
  <c r="AO11" i="41" s="1"/>
  <c r="AG11" i="41"/>
  <c r="AP11" i="41" s="1"/>
  <c r="AN10" i="75"/>
  <c r="AI10" i="75"/>
  <c r="W12" i="84"/>
  <c r="AG11" i="84"/>
  <c r="AP11" i="84" s="1"/>
  <c r="AF11" i="84"/>
  <c r="AO11" i="84" s="1"/>
  <c r="AE11" i="84"/>
  <c r="AE10" i="24"/>
  <c r="AF10" i="24"/>
  <c r="AO10" i="24" s="1"/>
  <c r="AG10" i="24"/>
  <c r="AP10" i="24" s="1"/>
  <c r="W11" i="24"/>
  <c r="AH12" i="34"/>
  <c r="AQ12" i="34" s="1"/>
  <c r="AR10" i="20"/>
  <c r="AR11" i="71"/>
  <c r="AH11" i="72"/>
  <c r="AQ11" i="72" s="1"/>
  <c r="AE10" i="32"/>
  <c r="AF10" i="32"/>
  <c r="AO10" i="32" s="1"/>
  <c r="AG10" i="32"/>
  <c r="AP10" i="32" s="1"/>
  <c r="W11" i="32"/>
  <c r="AN10" i="10"/>
  <c r="AH11" i="28"/>
  <c r="AQ11" i="28" s="1"/>
  <c r="Y12" i="78"/>
  <c r="X12" i="78"/>
  <c r="Y12" i="61"/>
  <c r="X12" i="61"/>
  <c r="AH11" i="63"/>
  <c r="AQ11" i="63" s="1"/>
  <c r="Y11" i="14"/>
  <c r="X11" i="14"/>
  <c r="W12" i="60"/>
  <c r="AG11" i="60"/>
  <c r="AP11" i="60" s="1"/>
  <c r="AF11" i="60"/>
  <c r="AO11" i="60" s="1"/>
  <c r="AE11" i="60"/>
  <c r="AH11" i="83"/>
  <c r="AQ11" i="83" s="1"/>
  <c r="AH12" i="38"/>
  <c r="AQ12" i="38" s="1"/>
  <c r="AR10" i="62"/>
  <c r="W11" i="87"/>
  <c r="AG10" i="87"/>
  <c r="AP10" i="87" s="1"/>
  <c r="AF10" i="87"/>
  <c r="AO10" i="87" s="1"/>
  <c r="AE10" i="87"/>
  <c r="AR11" i="9"/>
  <c r="AH11" i="45"/>
  <c r="AQ11" i="45" s="1"/>
  <c r="AI11" i="31"/>
  <c r="AN11" i="31"/>
  <c r="Y12" i="68"/>
  <c r="X12" i="68"/>
  <c r="AI11" i="15"/>
  <c r="AN11" i="15"/>
  <c r="AE12" i="100"/>
  <c r="AG12" i="100"/>
  <c r="AP12" i="100" s="1"/>
  <c r="AR10" i="83"/>
  <c r="AG11" i="33"/>
  <c r="AP11" i="33" s="1"/>
  <c r="AE11" i="33"/>
  <c r="W12" i="33"/>
  <c r="AF11" i="33"/>
  <c r="AO11" i="33" s="1"/>
  <c r="Y12" i="49"/>
  <c r="X12" i="49"/>
  <c r="AN10" i="51"/>
  <c r="Y11" i="55"/>
  <c r="X11" i="55"/>
  <c r="W12" i="81"/>
  <c r="AG11" i="81"/>
  <c r="AP11" i="81" s="1"/>
  <c r="AF11" i="81"/>
  <c r="AO11" i="81" s="1"/>
  <c r="AE11" i="81"/>
  <c r="AG12" i="71"/>
  <c r="AP12" i="71" s="1"/>
  <c r="W13" i="71"/>
  <c r="AH11" i="65"/>
  <c r="AQ11" i="65" s="1"/>
  <c r="AR10" i="19"/>
  <c r="AE11" i="39"/>
  <c r="AF11" i="39"/>
  <c r="AO11" i="39" s="1"/>
  <c r="W12" i="39"/>
  <c r="AG11" i="39"/>
  <c r="AP11" i="39" s="1"/>
  <c r="AR11" i="70"/>
  <c r="AR10" i="67"/>
  <c r="Y11" i="91"/>
  <c r="X11" i="91"/>
  <c r="AN10" i="66"/>
  <c r="AI10" i="66"/>
  <c r="AH11" i="25"/>
  <c r="AQ11" i="25" s="1"/>
  <c r="AI11" i="12"/>
  <c r="AN11" i="12"/>
  <c r="AN11" i="61"/>
  <c r="AI11" i="61"/>
  <c r="W12" i="63"/>
  <c r="AG11" i="63"/>
  <c r="AP11" i="63" s="1"/>
  <c r="AF11" i="63"/>
  <c r="AO11" i="63" s="1"/>
  <c r="AE11" i="63"/>
  <c r="AH11" i="17"/>
  <c r="AQ11" i="17" s="1"/>
  <c r="AF11" i="83"/>
  <c r="AO11" i="83" s="1"/>
  <c r="AE11" i="83"/>
  <c r="W12" i="83"/>
  <c r="AG11" i="83"/>
  <c r="AP11" i="83" s="1"/>
  <c r="Z11" i="45"/>
  <c r="AR10" i="94"/>
  <c r="Y11" i="75"/>
  <c r="X11" i="75"/>
  <c r="AF11" i="95"/>
  <c r="AO11" i="95" s="1"/>
  <c r="AE11" i="95"/>
  <c r="W12" i="95"/>
  <c r="AG11" i="95"/>
  <c r="AP11" i="95" s="1"/>
  <c r="AR11" i="44"/>
  <c r="AN11" i="68"/>
  <c r="AI11" i="68"/>
  <c r="AH11" i="92"/>
  <c r="AQ11" i="92" s="1"/>
  <c r="AH11" i="20"/>
  <c r="AQ11" i="20" s="1"/>
  <c r="AH11" i="54"/>
  <c r="AQ11" i="54" s="1"/>
  <c r="AN10" i="40"/>
  <c r="AI10" i="40"/>
  <c r="AI10" i="52"/>
  <c r="AN10" i="52"/>
  <c r="Y11" i="51"/>
  <c r="X11" i="51"/>
  <c r="Y12" i="77"/>
  <c r="X12" i="77"/>
  <c r="AI11" i="46"/>
  <c r="AN11" i="46"/>
  <c r="AR10" i="22"/>
  <c r="AN10" i="91"/>
  <c r="AI10" i="91"/>
  <c r="AE11" i="64"/>
  <c r="W12" i="64"/>
  <c r="AG11" i="64"/>
  <c r="AP11" i="64" s="1"/>
  <c r="AF11" i="64"/>
  <c r="AO11" i="64" s="1"/>
  <c r="AN11" i="18"/>
  <c r="AI11" i="18"/>
  <c r="W11" i="69"/>
  <c r="AG10" i="69"/>
  <c r="AP10" i="69" s="1"/>
  <c r="AF10" i="69"/>
  <c r="AO10" i="69" s="1"/>
  <c r="AE10" i="69"/>
  <c r="AR10" i="63"/>
  <c r="AR10" i="28"/>
  <c r="AH12" i="44"/>
  <c r="AQ12" i="44" s="1"/>
  <c r="AN10" i="50"/>
  <c r="AI10" i="50"/>
  <c r="W12" i="72"/>
  <c r="AG11" i="72"/>
  <c r="AP11" i="72" s="1"/>
  <c r="AF11" i="72"/>
  <c r="AO11" i="72" s="1"/>
  <c r="AE11" i="72"/>
  <c r="W12" i="82"/>
  <c r="AG11" i="82"/>
  <c r="AP11" i="82" s="1"/>
  <c r="AF11" i="82"/>
  <c r="AO11" i="82" s="1"/>
  <c r="AE11" i="82"/>
  <c r="Y12" i="97"/>
  <c r="X12" i="97"/>
  <c r="AR11" i="85"/>
  <c r="AG11" i="28"/>
  <c r="AP11" i="28" s="1"/>
  <c r="W12" i="28"/>
  <c r="AE11" i="28"/>
  <c r="AF11" i="28"/>
  <c r="AO11" i="28" s="1"/>
  <c r="AH11" i="30"/>
  <c r="AQ11" i="30" s="1"/>
  <c r="AH11" i="101"/>
  <c r="AQ11" i="101" s="1"/>
  <c r="AR11" i="38"/>
  <c r="Z12" i="34"/>
  <c r="AH11" i="48"/>
  <c r="AQ11" i="48" s="1"/>
  <c r="AR10" i="102"/>
  <c r="AF11" i="98"/>
  <c r="AO11" i="98" s="1"/>
  <c r="AE11" i="98"/>
  <c r="W12" i="98"/>
  <c r="AG11" i="98"/>
  <c r="AP11" i="98" s="1"/>
  <c r="AR10" i="65"/>
  <c r="AH11" i="59"/>
  <c r="AQ11" i="59" s="1"/>
  <c r="AR10" i="41"/>
  <c r="AH11" i="62"/>
  <c r="AQ11" i="62" s="1"/>
  <c r="Y12" i="74"/>
  <c r="X12" i="74"/>
  <c r="Y12" i="80"/>
  <c r="X12" i="80"/>
  <c r="Y11" i="27"/>
  <c r="X11" i="27"/>
  <c r="Y11" i="90"/>
  <c r="X11" i="90"/>
  <c r="Y11" i="58"/>
  <c r="X11" i="58"/>
  <c r="Y12" i="79"/>
  <c r="X12" i="79"/>
  <c r="Z11" i="30"/>
  <c r="AE10" i="26"/>
  <c r="AF10" i="26"/>
  <c r="AO10" i="26" s="1"/>
  <c r="AG10" i="26"/>
  <c r="AP10" i="26" s="1"/>
  <c r="W11" i="26"/>
  <c r="Z11" i="101"/>
  <c r="Z11" i="17"/>
  <c r="AN11" i="76"/>
  <c r="AI11" i="76"/>
  <c r="Z12" i="38"/>
  <c r="AI11" i="13"/>
  <c r="AN11" i="13"/>
  <c r="Y12" i="2"/>
  <c r="X12" i="2"/>
  <c r="AH12" i="89"/>
  <c r="AQ12" i="89" s="1"/>
  <c r="AF10" i="23"/>
  <c r="AO10" i="23" s="1"/>
  <c r="AG10" i="23"/>
  <c r="AP10" i="23" s="1"/>
  <c r="AE10" i="23"/>
  <c r="W11" i="23"/>
  <c r="AR10" i="59"/>
  <c r="AH12" i="9"/>
  <c r="AQ12" i="9" s="1"/>
  <c r="AH12" i="47"/>
  <c r="AQ12" i="47" s="1"/>
  <c r="AN11" i="16"/>
  <c r="AI11" i="16"/>
  <c r="Y11" i="40"/>
  <c r="X11" i="40"/>
  <c r="Y11" i="52"/>
  <c r="X11" i="52"/>
  <c r="Y11" i="96"/>
  <c r="X11" i="96"/>
  <c r="AI11" i="49"/>
  <c r="AN11" i="49"/>
  <c r="AI11" i="77"/>
  <c r="AN11" i="77"/>
  <c r="AN11" i="73"/>
  <c r="AI11" i="73"/>
  <c r="W12" i="67"/>
  <c r="Y11" i="66"/>
  <c r="X11" i="66"/>
  <c r="Y11" i="42"/>
  <c r="X11" i="42"/>
  <c r="AR10" i="45"/>
  <c r="AH11" i="22"/>
  <c r="AQ11" i="22" s="1"/>
  <c r="AH11" i="67"/>
  <c r="AQ11" i="67" s="1"/>
  <c r="W11" i="11"/>
  <c r="AG10" i="11"/>
  <c r="AP10" i="11" s="1"/>
  <c r="AE10" i="11"/>
  <c r="AF10" i="11"/>
  <c r="AO10" i="11" s="1"/>
  <c r="AH12" i="53"/>
  <c r="AQ12" i="53" s="1"/>
  <c r="W12" i="21"/>
  <c r="AG11" i="21"/>
  <c r="AP11" i="21" s="1"/>
  <c r="AE11" i="21"/>
  <c r="AF11" i="21"/>
  <c r="AO11" i="21" s="1"/>
  <c r="AR10" i="64"/>
  <c r="AN11" i="74"/>
  <c r="AI11" i="74"/>
  <c r="AR11" i="47"/>
  <c r="AH11" i="19"/>
  <c r="AQ11" i="19" s="1"/>
  <c r="AN11" i="80"/>
  <c r="AI11" i="80"/>
  <c r="Z11" i="25"/>
  <c r="AH12" i="71"/>
  <c r="AQ12" i="71" s="1"/>
  <c r="AR11" i="53"/>
  <c r="AN10" i="58"/>
  <c r="AI10" i="58"/>
  <c r="W11" i="99"/>
  <c r="AG10" i="99"/>
  <c r="AP10" i="99" s="1"/>
  <c r="AF10" i="99"/>
  <c r="AO10" i="99" s="1"/>
  <c r="AE10" i="99"/>
  <c r="AH11" i="64"/>
  <c r="AQ11" i="64" s="1"/>
  <c r="AN11" i="78"/>
  <c r="AI11" i="78"/>
  <c r="Y12" i="12"/>
  <c r="X12" i="12"/>
  <c r="AR10" i="88"/>
  <c r="AR10" i="54"/>
  <c r="Y12" i="18"/>
  <c r="X12" i="18"/>
  <c r="AH11" i="41"/>
  <c r="AQ11" i="41" s="1"/>
  <c r="AR10" i="17"/>
  <c r="AR10" i="72"/>
  <c r="AR10" i="37"/>
  <c r="Y12" i="31"/>
  <c r="X12" i="31"/>
  <c r="AR10" i="25"/>
  <c r="Y12" i="15"/>
  <c r="X12" i="15"/>
  <c r="AE11" i="20"/>
  <c r="W12" i="20"/>
  <c r="AF11" i="20"/>
  <c r="AO11" i="20" s="1"/>
  <c r="AG11" i="20"/>
  <c r="AP11" i="20" s="1"/>
  <c r="AR11" i="100"/>
  <c r="AR10" i="43"/>
  <c r="AI10" i="55"/>
  <c r="AN10" i="55"/>
  <c r="Z12" i="80" l="1"/>
  <c r="Z11" i="14"/>
  <c r="W12" i="65"/>
  <c r="AI10" i="51"/>
  <c r="AI10" i="10"/>
  <c r="AE11" i="19"/>
  <c r="AE11" i="88"/>
  <c r="Z12" i="31"/>
  <c r="Z11" i="27"/>
  <c r="W12" i="88"/>
  <c r="W13" i="9"/>
  <c r="AE11" i="86"/>
  <c r="AE11" i="65"/>
  <c r="AF11" i="65"/>
  <c r="AO11" i="65" s="1"/>
  <c r="AG11" i="22"/>
  <c r="AP11" i="22" s="1"/>
  <c r="AF11" i="36"/>
  <c r="AO11" i="36" s="1"/>
  <c r="W12" i="36"/>
  <c r="AE12" i="47"/>
  <c r="AG11" i="36"/>
  <c r="AP11" i="36" s="1"/>
  <c r="W12" i="43"/>
  <c r="AE12" i="9"/>
  <c r="W12" i="19"/>
  <c r="Z12" i="2"/>
  <c r="Z11" i="90"/>
  <c r="AE12" i="71"/>
  <c r="AN12" i="71" s="1"/>
  <c r="X11" i="10"/>
  <c r="AE12" i="53"/>
  <c r="AF12" i="9"/>
  <c r="AO12" i="9" s="1"/>
  <c r="AF11" i="19"/>
  <c r="AO11" i="19" s="1"/>
  <c r="W13" i="89"/>
  <c r="AF12" i="100"/>
  <c r="AO12" i="100" s="1"/>
  <c r="W13" i="53"/>
  <c r="AE11" i="92"/>
  <c r="AF11" i="43"/>
  <c r="AO11" i="43" s="1"/>
  <c r="AG12" i="89"/>
  <c r="AP12" i="89" s="1"/>
  <c r="Z11" i="58"/>
  <c r="AF11" i="58" s="1"/>
  <c r="AO11" i="58" s="1"/>
  <c r="Z11" i="50"/>
  <c r="AE11" i="50" s="1"/>
  <c r="AF11" i="22"/>
  <c r="AO11" i="22" s="1"/>
  <c r="Z12" i="16"/>
  <c r="AE12" i="16" s="1"/>
  <c r="AE11" i="22"/>
  <c r="AN11" i="22" s="1"/>
  <c r="Z12" i="74"/>
  <c r="AG11" i="67"/>
  <c r="AP11" i="67" s="1"/>
  <c r="AI11" i="105"/>
  <c r="AR11" i="105" s="1"/>
  <c r="AG12" i="47"/>
  <c r="AP12" i="47" s="1"/>
  <c r="AF11" i="48"/>
  <c r="AO11" i="48" s="1"/>
  <c r="AE11" i="59"/>
  <c r="AN11" i="59" s="1"/>
  <c r="W13" i="47"/>
  <c r="X13" i="47" s="1"/>
  <c r="AE11" i="48"/>
  <c r="AF11" i="59"/>
  <c r="AO11" i="59" s="1"/>
  <c r="AG11" i="48"/>
  <c r="AP11" i="48" s="1"/>
  <c r="AE11" i="67"/>
  <c r="Z12" i="79"/>
  <c r="W13" i="79" s="1"/>
  <c r="AG12" i="44"/>
  <c r="AP12" i="44" s="1"/>
  <c r="AF11" i="92"/>
  <c r="AO11" i="92" s="1"/>
  <c r="AF12" i="44"/>
  <c r="AO12" i="44" s="1"/>
  <c r="Z12" i="49"/>
  <c r="W13" i="49" s="1"/>
  <c r="W12" i="54"/>
  <c r="Y12" i="54" s="1"/>
  <c r="W12" i="37"/>
  <c r="Y12" i="37" s="1"/>
  <c r="AE11" i="43"/>
  <c r="AE12" i="44"/>
  <c r="AN12" i="44" s="1"/>
  <c r="AF11" i="54"/>
  <c r="AO11" i="54" s="1"/>
  <c r="AE11" i="37"/>
  <c r="AN11" i="37" s="1"/>
  <c r="AF11" i="88"/>
  <c r="AO11" i="88" s="1"/>
  <c r="AG11" i="92"/>
  <c r="AP11" i="92" s="1"/>
  <c r="AE11" i="54"/>
  <c r="AG11" i="37"/>
  <c r="AP11" i="37" s="1"/>
  <c r="AG11" i="86"/>
  <c r="AP11" i="86" s="1"/>
  <c r="Z12" i="12"/>
  <c r="AF12" i="12" s="1"/>
  <c r="AO12" i="12" s="1"/>
  <c r="Z11" i="51"/>
  <c r="W12" i="51" s="1"/>
  <c r="Z12" i="13"/>
  <c r="AE12" i="13" s="1"/>
  <c r="Z12" i="15"/>
  <c r="W13" i="15" s="1"/>
  <c r="Y13" i="71"/>
  <c r="X13" i="71"/>
  <c r="AR10" i="51"/>
  <c r="AN10" i="87"/>
  <c r="AI10" i="87"/>
  <c r="AN11" i="41"/>
  <c r="AI11" i="41"/>
  <c r="AN12" i="9"/>
  <c r="AN11" i="94"/>
  <c r="AI11" i="94"/>
  <c r="AN11" i="102"/>
  <c r="AI11" i="102"/>
  <c r="AI10" i="11"/>
  <c r="AN10" i="11"/>
  <c r="AH11" i="66"/>
  <c r="AQ11" i="66" s="1"/>
  <c r="AH11" i="52"/>
  <c r="AQ11" i="52" s="1"/>
  <c r="AR11" i="16"/>
  <c r="Y11" i="23"/>
  <c r="X11" i="23"/>
  <c r="AG11" i="17"/>
  <c r="AP11" i="17" s="1"/>
  <c r="AF11" i="17"/>
  <c r="AO11" i="17" s="1"/>
  <c r="AE11" i="17"/>
  <c r="W12" i="17"/>
  <c r="AE11" i="30"/>
  <c r="AF11" i="30"/>
  <c r="AO11" i="30" s="1"/>
  <c r="AG11" i="30"/>
  <c r="AP11" i="30" s="1"/>
  <c r="W12" i="30"/>
  <c r="AN11" i="82"/>
  <c r="AI11" i="82"/>
  <c r="Y12" i="64"/>
  <c r="X12" i="64"/>
  <c r="AR11" i="68"/>
  <c r="AN11" i="95"/>
  <c r="AI11" i="95"/>
  <c r="AR11" i="61"/>
  <c r="AR10" i="66"/>
  <c r="AI11" i="39"/>
  <c r="AN11" i="39"/>
  <c r="Y12" i="81"/>
  <c r="X12" i="81"/>
  <c r="AN11" i="88"/>
  <c r="AR11" i="31"/>
  <c r="Y12" i="60"/>
  <c r="X12" i="60"/>
  <c r="AH12" i="61"/>
  <c r="AQ12" i="61" s="1"/>
  <c r="AR10" i="75"/>
  <c r="AH12" i="73"/>
  <c r="AQ12" i="73" s="1"/>
  <c r="AH12" i="105"/>
  <c r="AQ12" i="105" s="1"/>
  <c r="Y12" i="93"/>
  <c r="X12" i="93"/>
  <c r="AF12" i="70"/>
  <c r="AO12" i="70" s="1"/>
  <c r="W13" i="70"/>
  <c r="AG12" i="70"/>
  <c r="AP12" i="70" s="1"/>
  <c r="AE12" i="70"/>
  <c r="AI11" i="35"/>
  <c r="AN11" i="35"/>
  <c r="AN11" i="36"/>
  <c r="AI11" i="36"/>
  <c r="Y13" i="47"/>
  <c r="Y12" i="43"/>
  <c r="X12" i="43"/>
  <c r="AN10" i="26"/>
  <c r="AI10" i="26"/>
  <c r="W12" i="27"/>
  <c r="AE11" i="27"/>
  <c r="AF11" i="27"/>
  <c r="AO11" i="27" s="1"/>
  <c r="AG11" i="27"/>
  <c r="AP11" i="27" s="1"/>
  <c r="W13" i="34"/>
  <c r="AG12" i="34"/>
  <c r="AP12" i="34" s="1"/>
  <c r="AE12" i="34"/>
  <c r="AF12" i="34"/>
  <c r="AO12" i="34" s="1"/>
  <c r="Y12" i="63"/>
  <c r="X12" i="63"/>
  <c r="AN12" i="100"/>
  <c r="AI12" i="100"/>
  <c r="AG12" i="16"/>
  <c r="AP12" i="16" s="1"/>
  <c r="W13" i="16"/>
  <c r="Y12" i="67"/>
  <c r="X12" i="67"/>
  <c r="AN11" i="20"/>
  <c r="AI11" i="20"/>
  <c r="AH12" i="31"/>
  <c r="AQ12" i="31" s="1"/>
  <c r="Y11" i="99"/>
  <c r="X11" i="99"/>
  <c r="Z11" i="66"/>
  <c r="AR11" i="73"/>
  <c r="AN10" i="23"/>
  <c r="AI10" i="23"/>
  <c r="AF11" i="101"/>
  <c r="AO11" i="101" s="1"/>
  <c r="AE11" i="101"/>
  <c r="AG11" i="101"/>
  <c r="AP11" i="101" s="1"/>
  <c r="W12" i="101"/>
  <c r="AH12" i="79"/>
  <c r="AQ12" i="79" s="1"/>
  <c r="AH11" i="90"/>
  <c r="AQ11" i="90" s="1"/>
  <c r="AH12" i="80"/>
  <c r="AQ12" i="80" s="1"/>
  <c r="Y12" i="72"/>
  <c r="X12" i="72"/>
  <c r="Y11" i="69"/>
  <c r="X11" i="69"/>
  <c r="AN11" i="64"/>
  <c r="AI11" i="64"/>
  <c r="AR11" i="46"/>
  <c r="AG11" i="45"/>
  <c r="AP11" i="45" s="1"/>
  <c r="AE11" i="45"/>
  <c r="AF11" i="45"/>
  <c r="AO11" i="45" s="1"/>
  <c r="W12" i="45"/>
  <c r="AH11" i="55"/>
  <c r="AQ11" i="55" s="1"/>
  <c r="AR11" i="15"/>
  <c r="AH11" i="14"/>
  <c r="AQ11" i="14" s="1"/>
  <c r="Z12" i="61"/>
  <c r="AI10" i="32"/>
  <c r="AN10" i="32"/>
  <c r="AI10" i="24"/>
  <c r="AN10" i="24"/>
  <c r="Z12" i="73"/>
  <c r="Z12" i="105"/>
  <c r="AE12" i="85"/>
  <c r="W13" i="85"/>
  <c r="AG12" i="85"/>
  <c r="AP12" i="85" s="1"/>
  <c r="AF12" i="85"/>
  <c r="AO12" i="85" s="1"/>
  <c r="AI10" i="104"/>
  <c r="AN10" i="104"/>
  <c r="AH12" i="13"/>
  <c r="AQ12" i="13" s="1"/>
  <c r="AR10" i="42"/>
  <c r="AH11" i="10"/>
  <c r="AQ11" i="10" s="1"/>
  <c r="AR10" i="27"/>
  <c r="Y12" i="36"/>
  <c r="X12" i="36"/>
  <c r="Y12" i="19"/>
  <c r="X12" i="19"/>
  <c r="AN11" i="43"/>
  <c r="AI11" i="43"/>
  <c r="AF12" i="2"/>
  <c r="AO12" i="2" s="1"/>
  <c r="AG12" i="2"/>
  <c r="AP12" i="2" s="1"/>
  <c r="W13" i="2"/>
  <c r="AE12" i="2"/>
  <c r="W12" i="58"/>
  <c r="AG11" i="58"/>
  <c r="AP11" i="58" s="1"/>
  <c r="AF12" i="74"/>
  <c r="AO12" i="74" s="1"/>
  <c r="AG12" i="74"/>
  <c r="AP12" i="74" s="1"/>
  <c r="AE12" i="74"/>
  <c r="W13" i="74"/>
  <c r="AN11" i="98"/>
  <c r="AI11" i="98"/>
  <c r="Y12" i="28"/>
  <c r="X12" i="28"/>
  <c r="Y12" i="95"/>
  <c r="X12" i="95"/>
  <c r="Y12" i="84"/>
  <c r="X12" i="84"/>
  <c r="AR10" i="96"/>
  <c r="AR11" i="2"/>
  <c r="AN11" i="86"/>
  <c r="AH12" i="18"/>
  <c r="AQ12" i="18" s="1"/>
  <c r="AE11" i="25"/>
  <c r="AF11" i="25"/>
  <c r="AO11" i="25" s="1"/>
  <c r="AG11" i="25"/>
  <c r="AP11" i="25" s="1"/>
  <c r="W12" i="25"/>
  <c r="Y11" i="11"/>
  <c r="X11" i="11"/>
  <c r="AR11" i="49"/>
  <c r="Z11" i="52"/>
  <c r="AR11" i="13"/>
  <c r="Y11" i="26"/>
  <c r="X11" i="26"/>
  <c r="W12" i="90"/>
  <c r="AG11" i="90"/>
  <c r="AP11" i="90" s="1"/>
  <c r="AF11" i="90"/>
  <c r="AO11" i="90" s="1"/>
  <c r="AE11" i="90"/>
  <c r="AF12" i="80"/>
  <c r="AO12" i="80" s="1"/>
  <c r="AG12" i="80"/>
  <c r="AP12" i="80" s="1"/>
  <c r="AE12" i="80"/>
  <c r="W13" i="80"/>
  <c r="AR10" i="50"/>
  <c r="AR11" i="18"/>
  <c r="AR10" i="91"/>
  <c r="AH12" i="77"/>
  <c r="AQ12" i="77" s="1"/>
  <c r="AH11" i="75"/>
  <c r="AQ11" i="75" s="1"/>
  <c r="AN11" i="63"/>
  <c r="AI11" i="63"/>
  <c r="AH11" i="91"/>
  <c r="AQ11" i="91" s="1"/>
  <c r="Z11" i="55"/>
  <c r="Y12" i="33"/>
  <c r="X12" i="33"/>
  <c r="AH12" i="68"/>
  <c r="AQ12" i="68" s="1"/>
  <c r="Y11" i="87"/>
  <c r="X11" i="87"/>
  <c r="AE11" i="14"/>
  <c r="W12" i="14"/>
  <c r="AF11" i="14"/>
  <c r="AO11" i="14" s="1"/>
  <c r="AG11" i="14"/>
  <c r="AP11" i="14" s="1"/>
  <c r="AN11" i="84"/>
  <c r="AI11" i="84"/>
  <c r="AN10" i="103"/>
  <c r="AI10" i="103"/>
  <c r="AG12" i="13"/>
  <c r="AP12" i="13" s="1"/>
  <c r="AH12" i="76"/>
  <c r="AQ12" i="76" s="1"/>
  <c r="Z11" i="10"/>
  <c r="Y13" i="9"/>
  <c r="X13" i="9"/>
  <c r="Y12" i="65"/>
  <c r="X12" i="65"/>
  <c r="Y12" i="94"/>
  <c r="X12" i="94"/>
  <c r="Y12" i="102"/>
  <c r="X12" i="102"/>
  <c r="AI11" i="37"/>
  <c r="Y13" i="44"/>
  <c r="X13" i="44"/>
  <c r="Y12" i="62"/>
  <c r="X12" i="62"/>
  <c r="AR10" i="55"/>
  <c r="W13" i="12"/>
  <c r="AE12" i="12"/>
  <c r="AH11" i="51"/>
  <c r="AQ11" i="51" s="1"/>
  <c r="AE12" i="49"/>
  <c r="AG12" i="49"/>
  <c r="AP12" i="49" s="1"/>
  <c r="AG12" i="46"/>
  <c r="AP12" i="46" s="1"/>
  <c r="AE12" i="46"/>
  <c r="AF12" i="46"/>
  <c r="AO12" i="46" s="1"/>
  <c r="W13" i="46"/>
  <c r="Y11" i="104"/>
  <c r="X11" i="104"/>
  <c r="AR10" i="14"/>
  <c r="AI12" i="47"/>
  <c r="AN12" i="47"/>
  <c r="AR11" i="78"/>
  <c r="AE12" i="31"/>
  <c r="AF12" i="31"/>
  <c r="AO12" i="31" s="1"/>
  <c r="W13" i="31"/>
  <c r="AG12" i="31"/>
  <c r="AP12" i="31" s="1"/>
  <c r="AR10" i="58"/>
  <c r="AI11" i="21"/>
  <c r="AN11" i="21"/>
  <c r="Z12" i="18"/>
  <c r="AH12" i="12"/>
  <c r="AQ12" i="12" s="1"/>
  <c r="AR11" i="80"/>
  <c r="AR11" i="74"/>
  <c r="AH11" i="40"/>
  <c r="AQ11" i="40" s="1"/>
  <c r="AE12" i="38"/>
  <c r="AF12" i="38"/>
  <c r="AO12" i="38" s="1"/>
  <c r="AG12" i="38"/>
  <c r="AP12" i="38" s="1"/>
  <c r="W13" i="38"/>
  <c r="AH12" i="97"/>
  <c r="AQ12" i="97" s="1"/>
  <c r="Y12" i="82"/>
  <c r="X12" i="82"/>
  <c r="Z12" i="77"/>
  <c r="AR10" i="52"/>
  <c r="Z11" i="75"/>
  <c r="Y12" i="83"/>
  <c r="X12" i="83"/>
  <c r="AR11" i="12"/>
  <c r="Z11" i="91"/>
  <c r="AN11" i="81"/>
  <c r="AI11" i="81"/>
  <c r="Y12" i="88"/>
  <c r="X12" i="88"/>
  <c r="AI11" i="33"/>
  <c r="AN11" i="33"/>
  <c r="Z12" i="68"/>
  <c r="AN11" i="60"/>
  <c r="AI11" i="60"/>
  <c r="AH12" i="78"/>
  <c r="AQ12" i="78" s="1"/>
  <c r="AR10" i="10"/>
  <c r="AH12" i="46"/>
  <c r="AQ12" i="46" s="1"/>
  <c r="AN11" i="93"/>
  <c r="AI11" i="93"/>
  <c r="Z12" i="76"/>
  <c r="Y12" i="29"/>
  <c r="X12" i="29"/>
  <c r="AI12" i="53"/>
  <c r="AN12" i="53"/>
  <c r="AR11" i="97"/>
  <c r="Y12" i="48"/>
  <c r="X12" i="48"/>
  <c r="AN11" i="65"/>
  <c r="Y12" i="59"/>
  <c r="X12" i="59"/>
  <c r="AN11" i="54"/>
  <c r="Y12" i="22"/>
  <c r="X12" i="22"/>
  <c r="Y13" i="89"/>
  <c r="X13" i="89"/>
  <c r="AN11" i="62"/>
  <c r="AI11" i="62"/>
  <c r="AF11" i="50"/>
  <c r="AO11" i="50" s="1"/>
  <c r="W12" i="50"/>
  <c r="Y12" i="35"/>
  <c r="X12" i="35"/>
  <c r="AI11" i="59"/>
  <c r="AN11" i="92"/>
  <c r="AN12" i="89"/>
  <c r="AI12" i="89"/>
  <c r="Y12" i="20"/>
  <c r="X12" i="20"/>
  <c r="AH12" i="15"/>
  <c r="AQ12" i="15" s="1"/>
  <c r="AH11" i="42"/>
  <c r="AQ11" i="42" s="1"/>
  <c r="AN11" i="67"/>
  <c r="AH11" i="96"/>
  <c r="AQ11" i="96" s="1"/>
  <c r="AN10" i="99"/>
  <c r="AI10" i="99"/>
  <c r="Y12" i="21"/>
  <c r="X12" i="21"/>
  <c r="Z11" i="42"/>
  <c r="AR11" i="77"/>
  <c r="Z11" i="96"/>
  <c r="Z11" i="40"/>
  <c r="AH12" i="2"/>
  <c r="AQ12" i="2" s="1"/>
  <c r="AR11" i="76"/>
  <c r="AH11" i="58"/>
  <c r="AQ11" i="58" s="1"/>
  <c r="AH11" i="27"/>
  <c r="AQ11" i="27" s="1"/>
  <c r="AH12" i="74"/>
  <c r="AQ12" i="74" s="1"/>
  <c r="Y12" i="98"/>
  <c r="X12" i="98"/>
  <c r="AI11" i="28"/>
  <c r="AN11" i="28"/>
  <c r="Z12" i="97"/>
  <c r="AN11" i="72"/>
  <c r="AI11" i="72"/>
  <c r="AN10" i="69"/>
  <c r="AI10" i="69"/>
  <c r="AR10" i="40"/>
  <c r="AI11" i="83"/>
  <c r="AN11" i="83"/>
  <c r="Y12" i="39"/>
  <c r="X12" i="39"/>
  <c r="AH12" i="49"/>
  <c r="AQ12" i="49" s="1"/>
  <c r="Y13" i="100"/>
  <c r="X13" i="100"/>
  <c r="Z12" i="78"/>
  <c r="Y11" i="32"/>
  <c r="X11" i="32"/>
  <c r="Y11" i="24"/>
  <c r="X11" i="24"/>
  <c r="Y12" i="41"/>
  <c r="X12" i="41"/>
  <c r="AH12" i="16"/>
  <c r="AQ12" i="16" s="1"/>
  <c r="Y11" i="103"/>
  <c r="X11" i="103"/>
  <c r="AR11" i="79"/>
  <c r="AR10" i="90"/>
  <c r="AH11" i="50"/>
  <c r="AQ11" i="50" s="1"/>
  <c r="AI11" i="29"/>
  <c r="AN11" i="29"/>
  <c r="Y13" i="53"/>
  <c r="X13" i="53"/>
  <c r="AI11" i="19"/>
  <c r="AN11" i="19"/>
  <c r="Y12" i="92"/>
  <c r="X12" i="92"/>
  <c r="Y12" i="86"/>
  <c r="X12" i="86"/>
  <c r="AI12" i="9" l="1"/>
  <c r="Z13" i="9"/>
  <c r="AI12" i="71"/>
  <c r="AI11" i="22"/>
  <c r="AI11" i="65"/>
  <c r="AF12" i="16"/>
  <c r="AO12" i="16" s="1"/>
  <c r="AI11" i="88"/>
  <c r="AI11" i="48"/>
  <c r="Z12" i="19"/>
  <c r="AN11" i="48"/>
  <c r="AG11" i="50"/>
  <c r="AP11" i="50" s="1"/>
  <c r="AF12" i="49"/>
  <c r="AO12" i="49" s="1"/>
  <c r="AG12" i="12"/>
  <c r="AP12" i="12" s="1"/>
  <c r="AE11" i="58"/>
  <c r="AI11" i="67"/>
  <c r="AI12" i="44"/>
  <c r="AR12" i="44" s="1"/>
  <c r="Z11" i="87"/>
  <c r="AG11" i="51"/>
  <c r="AP11" i="51" s="1"/>
  <c r="Z11" i="24"/>
  <c r="Z12" i="63"/>
  <c r="AG12" i="63" s="1"/>
  <c r="AP12" i="63" s="1"/>
  <c r="Z12" i="60"/>
  <c r="AE12" i="60" s="1"/>
  <c r="AF11" i="51"/>
  <c r="AO11" i="51" s="1"/>
  <c r="AF12" i="13"/>
  <c r="AO12" i="13" s="1"/>
  <c r="AE12" i="79"/>
  <c r="AN12" i="79" s="1"/>
  <c r="Z12" i="72"/>
  <c r="W13" i="13"/>
  <c r="X13" i="13" s="1"/>
  <c r="AF12" i="79"/>
  <c r="AO12" i="79" s="1"/>
  <c r="AF12" i="15"/>
  <c r="AO12" i="15" s="1"/>
  <c r="AG12" i="79"/>
  <c r="AP12" i="79" s="1"/>
  <c r="X12" i="37"/>
  <c r="AG12" i="15"/>
  <c r="AP12" i="15" s="1"/>
  <c r="AE12" i="15"/>
  <c r="Z12" i="81"/>
  <c r="AG12" i="81" s="1"/>
  <c r="AP12" i="81" s="1"/>
  <c r="Z13" i="44"/>
  <c r="AE13" i="44" s="1"/>
  <c r="AI11" i="86"/>
  <c r="AR11" i="86" s="1"/>
  <c r="X12" i="54"/>
  <c r="Z11" i="69"/>
  <c r="AE11" i="51"/>
  <c r="AN11" i="51" s="1"/>
  <c r="Z12" i="39"/>
  <c r="AF12" i="39" s="1"/>
  <c r="AO12" i="39" s="1"/>
  <c r="Z13" i="71"/>
  <c r="AI11" i="54"/>
  <c r="AI11" i="92"/>
  <c r="Z12" i="41"/>
  <c r="Z12" i="86"/>
  <c r="AF12" i="86" s="1"/>
  <c r="AO12" i="86" s="1"/>
  <c r="Z11" i="32"/>
  <c r="AF11" i="32" s="1"/>
  <c r="AO11" i="32" s="1"/>
  <c r="Z12" i="48"/>
  <c r="W13" i="48" s="1"/>
  <c r="Z12" i="83"/>
  <c r="AF12" i="83" s="1"/>
  <c r="AO12" i="83" s="1"/>
  <c r="Z13" i="89"/>
  <c r="AG13" i="89" s="1"/>
  <c r="AP13" i="89" s="1"/>
  <c r="Z12" i="94"/>
  <c r="Z13" i="53"/>
  <c r="W14" i="53" s="1"/>
  <c r="Z12" i="92"/>
  <c r="AF12" i="92" s="1"/>
  <c r="AO12" i="92" s="1"/>
  <c r="Z12" i="62"/>
  <c r="AE12" i="62" s="1"/>
  <c r="Z11" i="26"/>
  <c r="AE11" i="26" s="1"/>
  <c r="Z12" i="43"/>
  <c r="AG12" i="43" s="1"/>
  <c r="AP12" i="43" s="1"/>
  <c r="Z12" i="65"/>
  <c r="AE12" i="65" s="1"/>
  <c r="W13" i="63"/>
  <c r="W13" i="60"/>
  <c r="AE12" i="83"/>
  <c r="AG12" i="83"/>
  <c r="AP12" i="83" s="1"/>
  <c r="AF12" i="65"/>
  <c r="AO12" i="65" s="1"/>
  <c r="AR11" i="19"/>
  <c r="AH11" i="103"/>
  <c r="AQ11" i="103" s="1"/>
  <c r="AR12" i="89"/>
  <c r="AR11" i="54"/>
  <c r="AF12" i="77"/>
  <c r="AO12" i="77" s="1"/>
  <c r="AE12" i="77"/>
  <c r="AG12" i="77"/>
  <c r="AP12" i="77" s="1"/>
  <c r="W13" i="77"/>
  <c r="W14" i="44"/>
  <c r="AH12" i="102"/>
  <c r="AQ12" i="102" s="1"/>
  <c r="Y13" i="13"/>
  <c r="AR10" i="99"/>
  <c r="AR11" i="48"/>
  <c r="AH12" i="59"/>
  <c r="AQ12" i="59" s="1"/>
  <c r="AH12" i="29"/>
  <c r="AQ12" i="29" s="1"/>
  <c r="AF12" i="68"/>
  <c r="AO12" i="68" s="1"/>
  <c r="AE12" i="68"/>
  <c r="AG12" i="68"/>
  <c r="AP12" i="68" s="1"/>
  <c r="W13" i="68"/>
  <c r="AR11" i="81"/>
  <c r="AH12" i="82"/>
  <c r="AQ12" i="82" s="1"/>
  <c r="AI12" i="38"/>
  <c r="AN12" i="38"/>
  <c r="AH11" i="104"/>
  <c r="AQ11" i="104" s="1"/>
  <c r="Z12" i="102"/>
  <c r="AR10" i="103"/>
  <c r="Y12" i="14"/>
  <c r="X12" i="14"/>
  <c r="AG11" i="52"/>
  <c r="AP11" i="52" s="1"/>
  <c r="AE11" i="52"/>
  <c r="W12" i="52"/>
  <c r="AF11" i="52"/>
  <c r="AO11" i="52" s="1"/>
  <c r="Y12" i="25"/>
  <c r="X12" i="25"/>
  <c r="AH12" i="84"/>
  <c r="AQ12" i="84" s="1"/>
  <c r="AH12" i="28"/>
  <c r="AQ12" i="28" s="1"/>
  <c r="AN12" i="74"/>
  <c r="AI12" i="74"/>
  <c r="Y12" i="58"/>
  <c r="X12" i="58"/>
  <c r="AH12" i="54"/>
  <c r="AQ12" i="54" s="1"/>
  <c r="AH12" i="36"/>
  <c r="AQ12" i="36" s="1"/>
  <c r="AR10" i="104"/>
  <c r="W13" i="73"/>
  <c r="AG12" i="73"/>
  <c r="AP12" i="73" s="1"/>
  <c r="AF12" i="73"/>
  <c r="AO12" i="73" s="1"/>
  <c r="AE12" i="73"/>
  <c r="AR12" i="71"/>
  <c r="AN11" i="101"/>
  <c r="AI11" i="101"/>
  <c r="W12" i="66"/>
  <c r="AG11" i="66"/>
  <c r="AP11" i="66" s="1"/>
  <c r="AF11" i="66"/>
  <c r="AO11" i="66" s="1"/>
  <c r="AE11" i="66"/>
  <c r="AR11" i="20"/>
  <c r="AH12" i="43"/>
  <c r="AQ12" i="43" s="1"/>
  <c r="AR11" i="36"/>
  <c r="Y13" i="70"/>
  <c r="X13" i="70"/>
  <c r="AH12" i="81"/>
  <c r="AQ12" i="81" s="1"/>
  <c r="Y12" i="30"/>
  <c r="X12" i="30"/>
  <c r="AR11" i="94"/>
  <c r="AR10" i="87"/>
  <c r="Y12" i="51"/>
  <c r="X12" i="51"/>
  <c r="W12" i="96"/>
  <c r="AG11" i="96"/>
  <c r="AP11" i="96" s="1"/>
  <c r="AF11" i="96"/>
  <c r="AO11" i="96" s="1"/>
  <c r="AE11" i="96"/>
  <c r="AF13" i="89"/>
  <c r="AO13" i="89" s="1"/>
  <c r="AE13" i="89"/>
  <c r="W14" i="89"/>
  <c r="AH12" i="65"/>
  <c r="AQ12" i="65" s="1"/>
  <c r="Y13" i="79"/>
  <c r="X13" i="79"/>
  <c r="AE12" i="19"/>
  <c r="AG12" i="19"/>
  <c r="AP12" i="19" s="1"/>
  <c r="W13" i="19"/>
  <c r="AF12" i="19"/>
  <c r="AO12" i="19" s="1"/>
  <c r="AH12" i="60"/>
  <c r="AQ12" i="60" s="1"/>
  <c r="AH12" i="92"/>
  <c r="AQ12" i="92" s="1"/>
  <c r="AH11" i="24"/>
  <c r="AQ11" i="24" s="1"/>
  <c r="W13" i="78"/>
  <c r="AG12" i="78"/>
  <c r="AP12" i="78" s="1"/>
  <c r="AF12" i="78"/>
  <c r="AO12" i="78" s="1"/>
  <c r="AE12" i="78"/>
  <c r="AH12" i="39"/>
  <c r="AQ12" i="39" s="1"/>
  <c r="AH12" i="35"/>
  <c r="AQ12" i="35" s="1"/>
  <c r="AN11" i="50"/>
  <c r="AI11" i="50"/>
  <c r="AH12" i="22"/>
  <c r="AQ12" i="22" s="1"/>
  <c r="Z12" i="59"/>
  <c r="Z12" i="82"/>
  <c r="Z11" i="104"/>
  <c r="AN12" i="12"/>
  <c r="AI12" i="12"/>
  <c r="AH12" i="62"/>
  <c r="AQ12" i="62" s="1"/>
  <c r="AI11" i="14"/>
  <c r="AN11" i="14"/>
  <c r="AH12" i="33"/>
  <c r="AQ12" i="33" s="1"/>
  <c r="AR11" i="63"/>
  <c r="Y13" i="80"/>
  <c r="X13" i="80"/>
  <c r="AH11" i="26"/>
  <c r="AQ11" i="26" s="1"/>
  <c r="Z12" i="84"/>
  <c r="Z12" i="28"/>
  <c r="AI12" i="2"/>
  <c r="AN12" i="2"/>
  <c r="AR11" i="43"/>
  <c r="Z12" i="54"/>
  <c r="Z12" i="36"/>
  <c r="AH12" i="72"/>
  <c r="AQ12" i="72" s="1"/>
  <c r="AH11" i="99"/>
  <c r="AQ11" i="99" s="1"/>
  <c r="W13" i="43"/>
  <c r="AE12" i="43"/>
  <c r="AF12" i="43"/>
  <c r="AO12" i="43" s="1"/>
  <c r="AH12" i="64"/>
  <c r="AQ12" i="64" s="1"/>
  <c r="AE12" i="86"/>
  <c r="W13" i="86"/>
  <c r="AG12" i="86"/>
  <c r="AP12" i="86" s="1"/>
  <c r="AE12" i="41"/>
  <c r="AG12" i="41"/>
  <c r="AP12" i="41" s="1"/>
  <c r="AF12" i="41"/>
  <c r="AO12" i="41" s="1"/>
  <c r="W13" i="41"/>
  <c r="AR11" i="83"/>
  <c r="AH12" i="48"/>
  <c r="AQ12" i="48" s="1"/>
  <c r="AR11" i="21"/>
  <c r="AI12" i="31"/>
  <c r="AN12" i="31"/>
  <c r="AI12" i="46"/>
  <c r="AN12" i="46"/>
  <c r="AE11" i="10"/>
  <c r="W12" i="10"/>
  <c r="AG11" i="10"/>
  <c r="AP11" i="10" s="1"/>
  <c r="AF11" i="10"/>
  <c r="AO11" i="10" s="1"/>
  <c r="Y13" i="74"/>
  <c r="X13" i="74"/>
  <c r="Z13" i="74" s="1"/>
  <c r="W13" i="61"/>
  <c r="AE12" i="61"/>
  <c r="AG12" i="61"/>
  <c r="AP12" i="61" s="1"/>
  <c r="AF12" i="61"/>
  <c r="AO12" i="61" s="1"/>
  <c r="Y13" i="16"/>
  <c r="X13" i="16"/>
  <c r="Y13" i="34"/>
  <c r="X13" i="34"/>
  <c r="AI11" i="17"/>
  <c r="AN11" i="17"/>
  <c r="Z11" i="103"/>
  <c r="W13" i="97"/>
  <c r="AG12" i="97"/>
  <c r="AP12" i="97" s="1"/>
  <c r="AF12" i="97"/>
  <c r="AO12" i="97" s="1"/>
  <c r="AE12" i="97"/>
  <c r="AE11" i="24"/>
  <c r="AF11" i="24"/>
  <c r="AO11" i="24" s="1"/>
  <c r="AG11" i="24"/>
  <c r="AP11" i="24" s="1"/>
  <c r="W12" i="24"/>
  <c r="AE11" i="42"/>
  <c r="AG11" i="42"/>
  <c r="AP11" i="42" s="1"/>
  <c r="AF11" i="42"/>
  <c r="AO11" i="42" s="1"/>
  <c r="W12" i="42"/>
  <c r="AH12" i="20"/>
  <c r="AQ12" i="20" s="1"/>
  <c r="AR11" i="92"/>
  <c r="AR11" i="62"/>
  <c r="Z12" i="29"/>
  <c r="AR11" i="33"/>
  <c r="W12" i="91"/>
  <c r="AG11" i="91"/>
  <c r="AP11" i="91" s="1"/>
  <c r="AF11" i="91"/>
  <c r="AO11" i="91" s="1"/>
  <c r="AE11" i="91"/>
  <c r="W12" i="75"/>
  <c r="AG11" i="75"/>
  <c r="AP11" i="75" s="1"/>
  <c r="AF11" i="75"/>
  <c r="AO11" i="75" s="1"/>
  <c r="AE11" i="75"/>
  <c r="Y13" i="12"/>
  <c r="X13" i="12"/>
  <c r="AR11" i="22"/>
  <c r="AH12" i="94"/>
  <c r="AQ12" i="94" s="1"/>
  <c r="AH13" i="9"/>
  <c r="AQ13" i="9" s="1"/>
  <c r="AI12" i="13"/>
  <c r="AN12" i="13"/>
  <c r="AR11" i="84"/>
  <c r="AH11" i="87"/>
  <c r="AQ11" i="87" s="1"/>
  <c r="Z12" i="33"/>
  <c r="AN12" i="80"/>
  <c r="AI12" i="80"/>
  <c r="Y12" i="90"/>
  <c r="X12" i="90"/>
  <c r="Y13" i="2"/>
  <c r="X13" i="2"/>
  <c r="AR10" i="24"/>
  <c r="Y12" i="45"/>
  <c r="X12" i="45"/>
  <c r="AR11" i="64"/>
  <c r="W13" i="72"/>
  <c r="AG12" i="72"/>
  <c r="AP12" i="72" s="1"/>
  <c r="AF12" i="72"/>
  <c r="AO12" i="72" s="1"/>
  <c r="AE12" i="72"/>
  <c r="AR10" i="23"/>
  <c r="Z11" i="99"/>
  <c r="AH12" i="67"/>
  <c r="AQ12" i="67" s="1"/>
  <c r="AN12" i="16"/>
  <c r="AI12" i="16"/>
  <c r="AI11" i="27"/>
  <c r="AN11" i="27"/>
  <c r="AH12" i="93"/>
  <c r="AQ12" i="93" s="1"/>
  <c r="Z12" i="64"/>
  <c r="AH11" i="23"/>
  <c r="AQ11" i="23" s="1"/>
  <c r="Y13" i="15"/>
  <c r="X13" i="15"/>
  <c r="AR12" i="53"/>
  <c r="AH12" i="83"/>
  <c r="AQ12" i="83" s="1"/>
  <c r="AN11" i="90"/>
  <c r="AI11" i="90"/>
  <c r="W13" i="105"/>
  <c r="AG12" i="105"/>
  <c r="AP12" i="105" s="1"/>
  <c r="AF12" i="105"/>
  <c r="AO12" i="105" s="1"/>
  <c r="AE12" i="105"/>
  <c r="W12" i="69"/>
  <c r="AG11" i="69"/>
  <c r="AP11" i="69" s="1"/>
  <c r="AF11" i="69"/>
  <c r="AO11" i="69" s="1"/>
  <c r="AE11" i="69"/>
  <c r="AH12" i="63"/>
  <c r="AQ12" i="63" s="1"/>
  <c r="AF13" i="71"/>
  <c r="AO13" i="71" s="1"/>
  <c r="AG13" i="71"/>
  <c r="AP13" i="71" s="1"/>
  <c r="AE13" i="71"/>
  <c r="W14" i="71"/>
  <c r="AH13" i="53"/>
  <c r="AQ13" i="53" s="1"/>
  <c r="AH13" i="100"/>
  <c r="AQ13" i="100" s="1"/>
  <c r="Z13" i="100"/>
  <c r="AH12" i="21"/>
  <c r="AQ12" i="21" s="1"/>
  <c r="Z12" i="20"/>
  <c r="Z12" i="35"/>
  <c r="Z12" i="22"/>
  <c r="W13" i="76"/>
  <c r="AG12" i="76"/>
  <c r="AP12" i="76" s="1"/>
  <c r="AF12" i="76"/>
  <c r="AO12" i="76" s="1"/>
  <c r="AE12" i="76"/>
  <c r="AH12" i="88"/>
  <c r="AQ12" i="88" s="1"/>
  <c r="Y13" i="38"/>
  <c r="X13" i="38"/>
  <c r="AF12" i="18"/>
  <c r="AO12" i="18" s="1"/>
  <c r="W13" i="18"/>
  <c r="AG12" i="18"/>
  <c r="AP12" i="18" s="1"/>
  <c r="AE12" i="18"/>
  <c r="Y13" i="31"/>
  <c r="X13" i="31"/>
  <c r="AR12" i="47"/>
  <c r="Y13" i="46"/>
  <c r="X13" i="46"/>
  <c r="Y13" i="49"/>
  <c r="X13" i="49"/>
  <c r="W13" i="94"/>
  <c r="AG12" i="94"/>
  <c r="AP12" i="94" s="1"/>
  <c r="AF12" i="94"/>
  <c r="AO12" i="94" s="1"/>
  <c r="AE12" i="94"/>
  <c r="W14" i="9"/>
  <c r="AG13" i="9"/>
  <c r="AP13" i="9" s="1"/>
  <c r="AF13" i="9"/>
  <c r="AO13" i="9" s="1"/>
  <c r="AE13" i="9"/>
  <c r="W12" i="87"/>
  <c r="AG11" i="87"/>
  <c r="AP11" i="87" s="1"/>
  <c r="AF11" i="87"/>
  <c r="AO11" i="87" s="1"/>
  <c r="AE11" i="87"/>
  <c r="AH11" i="11"/>
  <c r="AQ11" i="11" s="1"/>
  <c r="AN11" i="25"/>
  <c r="AI11" i="25"/>
  <c r="AH12" i="95"/>
  <c r="AQ12" i="95" s="1"/>
  <c r="AR11" i="98"/>
  <c r="AN11" i="58"/>
  <c r="AI11" i="58"/>
  <c r="AH12" i="37"/>
  <c r="AQ12" i="37" s="1"/>
  <c r="AH12" i="19"/>
  <c r="AQ12" i="19" s="1"/>
  <c r="Y13" i="85"/>
  <c r="X13" i="85"/>
  <c r="Z12" i="67"/>
  <c r="AR12" i="100"/>
  <c r="AN12" i="34"/>
  <c r="AI12" i="34"/>
  <c r="Y12" i="27"/>
  <c r="X12" i="27"/>
  <c r="AH13" i="47"/>
  <c r="AQ13" i="47" s="1"/>
  <c r="AR11" i="35"/>
  <c r="Z12" i="93"/>
  <c r="AR11" i="95"/>
  <c r="AN11" i="30"/>
  <c r="AI11" i="30"/>
  <c r="Z11" i="23"/>
  <c r="AR10" i="11"/>
  <c r="AR12" i="9"/>
  <c r="AR10" i="69"/>
  <c r="AR11" i="28"/>
  <c r="AH12" i="98"/>
  <c r="AQ12" i="98" s="1"/>
  <c r="AH12" i="86"/>
  <c r="AQ12" i="86" s="1"/>
  <c r="AR11" i="29"/>
  <c r="AH12" i="41"/>
  <c r="AQ12" i="41" s="1"/>
  <c r="AH11" i="32"/>
  <c r="AQ11" i="32" s="1"/>
  <c r="AR11" i="72"/>
  <c r="Z12" i="98"/>
  <c r="AG11" i="40"/>
  <c r="AP11" i="40" s="1"/>
  <c r="W12" i="40"/>
  <c r="AE11" i="40"/>
  <c r="AF11" i="40"/>
  <c r="AO11" i="40" s="1"/>
  <c r="Z12" i="21"/>
  <c r="AR11" i="67"/>
  <c r="AR11" i="59"/>
  <c r="Y12" i="50"/>
  <c r="X12" i="50"/>
  <c r="AH13" i="89"/>
  <c r="AQ13" i="89" s="1"/>
  <c r="AR11" i="65"/>
  <c r="AR11" i="93"/>
  <c r="AR11" i="60"/>
  <c r="Z12" i="88"/>
  <c r="AN12" i="49"/>
  <c r="AI12" i="49"/>
  <c r="AH13" i="44"/>
  <c r="AQ13" i="44" s="1"/>
  <c r="AR11" i="37"/>
  <c r="AE11" i="55"/>
  <c r="AG11" i="55"/>
  <c r="AP11" i="55" s="1"/>
  <c r="W12" i="55"/>
  <c r="AF11" i="55"/>
  <c r="AO11" i="55" s="1"/>
  <c r="Z11" i="11"/>
  <c r="Z12" i="95"/>
  <c r="Z12" i="37"/>
  <c r="AN12" i="85"/>
  <c r="AI12" i="85"/>
  <c r="AR10" i="32"/>
  <c r="AI11" i="45"/>
  <c r="AN11" i="45"/>
  <c r="AH11" i="69"/>
  <c r="AQ11" i="69" s="1"/>
  <c r="Y12" i="101"/>
  <c r="X12" i="101"/>
  <c r="AR10" i="26"/>
  <c r="Z13" i="47"/>
  <c r="AN12" i="70"/>
  <c r="AI12" i="70"/>
  <c r="AR11" i="88"/>
  <c r="AR11" i="39"/>
  <c r="AR11" i="82"/>
  <c r="Y12" i="17"/>
  <c r="X12" i="17"/>
  <c r="AR11" i="102"/>
  <c r="AR11" i="41"/>
  <c r="AH13" i="71"/>
  <c r="AQ13" i="71" s="1"/>
  <c r="AI12" i="15"/>
  <c r="AN12" i="15"/>
  <c r="AG12" i="65" l="1"/>
  <c r="AP12" i="65" s="1"/>
  <c r="AE12" i="63"/>
  <c r="AG13" i="44"/>
  <c r="AP13" i="44" s="1"/>
  <c r="AF13" i="44"/>
  <c r="AO13" i="44" s="1"/>
  <c r="AG11" i="26"/>
  <c r="AP11" i="26" s="1"/>
  <c r="AG12" i="60"/>
  <c r="AP12" i="60" s="1"/>
  <c r="W13" i="83"/>
  <c r="AF11" i="26"/>
  <c r="AO11" i="26" s="1"/>
  <c r="W12" i="26"/>
  <c r="AF12" i="48"/>
  <c r="AO12" i="48" s="1"/>
  <c r="AF12" i="60"/>
  <c r="AO12" i="60" s="1"/>
  <c r="AE12" i="48"/>
  <c r="W13" i="65"/>
  <c r="AG13" i="53"/>
  <c r="AP13" i="53" s="1"/>
  <c r="AF12" i="63"/>
  <c r="AO12" i="63" s="1"/>
  <c r="Z13" i="38"/>
  <c r="AF13" i="38" s="1"/>
  <c r="AO13" i="38" s="1"/>
  <c r="Z13" i="34"/>
  <c r="AE12" i="39"/>
  <c r="W13" i="81"/>
  <c r="AG12" i="39"/>
  <c r="AP12" i="39" s="1"/>
  <c r="AE12" i="81"/>
  <c r="AI12" i="81" s="1"/>
  <c r="AI12" i="79"/>
  <c r="AR12" i="79" s="1"/>
  <c r="AF12" i="62"/>
  <c r="AO12" i="62" s="1"/>
  <c r="AF13" i="53"/>
  <c r="AO13" i="53" s="1"/>
  <c r="W13" i="39"/>
  <c r="X13" i="39" s="1"/>
  <c r="AF12" i="81"/>
  <c r="AO12" i="81" s="1"/>
  <c r="AE13" i="53"/>
  <c r="AI11" i="51"/>
  <c r="AR11" i="51" s="1"/>
  <c r="AE11" i="32"/>
  <c r="AN11" i="32" s="1"/>
  <c r="Z13" i="2"/>
  <c r="AF13" i="2" s="1"/>
  <c r="AO13" i="2" s="1"/>
  <c r="W13" i="92"/>
  <c r="AG12" i="48"/>
  <c r="AP12" i="48" s="1"/>
  <c r="AE12" i="92"/>
  <c r="AG11" i="32"/>
  <c r="AP11" i="32" s="1"/>
  <c r="W13" i="62"/>
  <c r="AG12" i="92"/>
  <c r="AP12" i="92" s="1"/>
  <c r="W12" i="32"/>
  <c r="X12" i="32" s="1"/>
  <c r="AG12" i="62"/>
  <c r="AP12" i="62" s="1"/>
  <c r="Z13" i="46"/>
  <c r="Z12" i="25"/>
  <c r="AG12" i="25" s="1"/>
  <c r="AP12" i="25" s="1"/>
  <c r="Z12" i="45"/>
  <c r="AE12" i="45" s="1"/>
  <c r="Z12" i="58"/>
  <c r="AE12" i="58" s="1"/>
  <c r="Z13" i="80"/>
  <c r="AG13" i="80" s="1"/>
  <c r="AP13" i="80" s="1"/>
  <c r="Z13" i="16"/>
  <c r="W14" i="16" s="1"/>
  <c r="Z13" i="85"/>
  <c r="Z12" i="90"/>
  <c r="AG12" i="90" s="1"/>
  <c r="AP12" i="90" s="1"/>
  <c r="Z13" i="12"/>
  <c r="AF13" i="12" s="1"/>
  <c r="AO13" i="12" s="1"/>
  <c r="Z13" i="79"/>
  <c r="AG13" i="79" s="1"/>
  <c r="AP13" i="79" s="1"/>
  <c r="W14" i="80"/>
  <c r="AG13" i="2"/>
  <c r="AP13" i="2" s="1"/>
  <c r="AE13" i="2"/>
  <c r="W14" i="47"/>
  <c r="AE13" i="47"/>
  <c r="AF13" i="47"/>
  <c r="AO13" i="47" s="1"/>
  <c r="AG13" i="47"/>
  <c r="AP13" i="47" s="1"/>
  <c r="AR12" i="85"/>
  <c r="Y12" i="55"/>
  <c r="X12" i="55"/>
  <c r="AN11" i="40"/>
  <c r="AI11" i="40"/>
  <c r="AH12" i="27"/>
  <c r="AQ12" i="27" s="1"/>
  <c r="Y13" i="76"/>
  <c r="X13" i="76"/>
  <c r="AN12" i="73"/>
  <c r="AI12" i="73"/>
  <c r="AH12" i="14"/>
  <c r="AQ12" i="14" s="1"/>
  <c r="Y12" i="40"/>
  <c r="X12" i="40"/>
  <c r="Z12" i="27"/>
  <c r="W13" i="67"/>
  <c r="AG12" i="67"/>
  <c r="AP12" i="67" s="1"/>
  <c r="AF12" i="67"/>
  <c r="AO12" i="67" s="1"/>
  <c r="AE12" i="67"/>
  <c r="AG12" i="22"/>
  <c r="AP12" i="22" s="1"/>
  <c r="W13" i="22"/>
  <c r="AE12" i="22"/>
  <c r="AF12" i="22"/>
  <c r="AO12" i="22" s="1"/>
  <c r="AN12" i="105"/>
  <c r="AI12" i="105"/>
  <c r="AR11" i="90"/>
  <c r="AH13" i="15"/>
  <c r="AQ13" i="15" s="1"/>
  <c r="W12" i="99"/>
  <c r="AG11" i="99"/>
  <c r="AP11" i="99" s="1"/>
  <c r="AF11" i="99"/>
  <c r="AO11" i="99" s="1"/>
  <c r="AE11" i="99"/>
  <c r="Y13" i="72"/>
  <c r="X13" i="72"/>
  <c r="AN11" i="91"/>
  <c r="AI11" i="91"/>
  <c r="AF12" i="29"/>
  <c r="AO12" i="29" s="1"/>
  <c r="AG12" i="29"/>
  <c r="AP12" i="29" s="1"/>
  <c r="W13" i="29"/>
  <c r="AE12" i="29"/>
  <c r="AN12" i="61"/>
  <c r="AI12" i="61"/>
  <c r="AR12" i="31"/>
  <c r="Y13" i="86"/>
  <c r="X13" i="86"/>
  <c r="AE12" i="54"/>
  <c r="AF12" i="54"/>
  <c r="AO12" i="54" s="1"/>
  <c r="W13" i="54"/>
  <c r="AG12" i="54"/>
  <c r="AP12" i="54" s="1"/>
  <c r="W13" i="84"/>
  <c r="AG12" i="84"/>
  <c r="AP12" i="84" s="1"/>
  <c r="AF12" i="84"/>
  <c r="AO12" i="84" s="1"/>
  <c r="AE12" i="84"/>
  <c r="AF12" i="59"/>
  <c r="AO12" i="59" s="1"/>
  <c r="AE12" i="59"/>
  <c r="AG12" i="59"/>
  <c r="AP12" i="59" s="1"/>
  <c r="W13" i="59"/>
  <c r="Y13" i="78"/>
  <c r="X13" i="78"/>
  <c r="AN13" i="89"/>
  <c r="AI13" i="89"/>
  <c r="AH12" i="51"/>
  <c r="AQ12" i="51" s="1"/>
  <c r="AH13" i="70"/>
  <c r="AQ13" i="70" s="1"/>
  <c r="Y12" i="66"/>
  <c r="X12" i="66"/>
  <c r="AR12" i="74"/>
  <c r="Y12" i="52"/>
  <c r="X12" i="52"/>
  <c r="Z12" i="14"/>
  <c r="Y14" i="44"/>
  <c r="X14" i="44"/>
  <c r="AN12" i="77"/>
  <c r="AI12" i="77"/>
  <c r="AN12" i="62"/>
  <c r="Y14" i="53"/>
  <c r="X14" i="53"/>
  <c r="Y14" i="89"/>
  <c r="X14" i="89"/>
  <c r="Y13" i="63"/>
  <c r="X13" i="63"/>
  <c r="AH12" i="17"/>
  <c r="AQ12" i="17" s="1"/>
  <c r="AH13" i="49"/>
  <c r="AQ13" i="49" s="1"/>
  <c r="AF12" i="37"/>
  <c r="AO12" i="37" s="1"/>
  <c r="AG12" i="37"/>
  <c r="AP12" i="37" s="1"/>
  <c r="W13" i="37"/>
  <c r="AE12" i="37"/>
  <c r="AN11" i="55"/>
  <c r="AI11" i="55"/>
  <c r="AH13" i="85"/>
  <c r="AQ13" i="85" s="1"/>
  <c r="Y14" i="9"/>
  <c r="X14" i="9"/>
  <c r="Z13" i="49"/>
  <c r="Y13" i="18"/>
  <c r="Z13" i="18" s="1"/>
  <c r="X13" i="18"/>
  <c r="AG12" i="35"/>
  <c r="AP12" i="35" s="1"/>
  <c r="AF12" i="35"/>
  <c r="AO12" i="35" s="1"/>
  <c r="AE12" i="35"/>
  <c r="W13" i="35"/>
  <c r="Z13" i="15"/>
  <c r="AR11" i="27"/>
  <c r="Y12" i="42"/>
  <c r="X12" i="42"/>
  <c r="AN12" i="97"/>
  <c r="AI12" i="97"/>
  <c r="AH13" i="16"/>
  <c r="AQ13" i="16" s="1"/>
  <c r="Y13" i="61"/>
  <c r="X13" i="61"/>
  <c r="Y12" i="10"/>
  <c r="X12" i="10"/>
  <c r="Y13" i="41"/>
  <c r="X13" i="41"/>
  <c r="AN12" i="86"/>
  <c r="AI12" i="86"/>
  <c r="AH12" i="30"/>
  <c r="AQ12" i="30" s="1"/>
  <c r="Z13" i="70"/>
  <c r="AR11" i="101"/>
  <c r="AI11" i="52"/>
  <c r="AN11" i="52"/>
  <c r="Y13" i="68"/>
  <c r="X13" i="68"/>
  <c r="AH13" i="13"/>
  <c r="AQ13" i="13" s="1"/>
  <c r="Y12" i="26"/>
  <c r="X12" i="26"/>
  <c r="Y13" i="60"/>
  <c r="X13" i="60"/>
  <c r="Z13" i="60" s="1"/>
  <c r="Y13" i="48"/>
  <c r="X13" i="48"/>
  <c r="AE13" i="46"/>
  <c r="AF13" i="46"/>
  <c r="AO13" i="46" s="1"/>
  <c r="W14" i="46"/>
  <c r="AG13" i="46"/>
  <c r="AP13" i="46" s="1"/>
  <c r="AE13" i="38"/>
  <c r="Y12" i="75"/>
  <c r="X12" i="75"/>
  <c r="W12" i="103"/>
  <c r="AG11" i="103"/>
  <c r="AP11" i="103" s="1"/>
  <c r="AE11" i="103"/>
  <c r="AF11" i="103"/>
  <c r="AO11" i="103" s="1"/>
  <c r="AG12" i="36"/>
  <c r="AP12" i="36" s="1"/>
  <c r="W13" i="36"/>
  <c r="AE12" i="36"/>
  <c r="AF12" i="36"/>
  <c r="AO12" i="36" s="1"/>
  <c r="W13" i="82"/>
  <c r="AG12" i="82"/>
  <c r="AP12" i="82" s="1"/>
  <c r="AF12" i="82"/>
  <c r="AO12" i="82" s="1"/>
  <c r="AE12" i="82"/>
  <c r="AH13" i="79"/>
  <c r="AQ13" i="79" s="1"/>
  <c r="AR12" i="49"/>
  <c r="Z12" i="17"/>
  <c r="AH12" i="101"/>
  <c r="AQ12" i="101" s="1"/>
  <c r="AR11" i="45"/>
  <c r="AF12" i="95"/>
  <c r="AO12" i="95" s="1"/>
  <c r="AG12" i="95"/>
  <c r="AP12" i="95" s="1"/>
  <c r="AE12" i="95"/>
  <c r="W13" i="95"/>
  <c r="W13" i="88"/>
  <c r="AG12" i="88"/>
  <c r="AP12" i="88" s="1"/>
  <c r="AE12" i="88"/>
  <c r="AF12" i="88"/>
  <c r="AO12" i="88" s="1"/>
  <c r="AH12" i="50"/>
  <c r="AQ12" i="50" s="1"/>
  <c r="AF12" i="98"/>
  <c r="AO12" i="98" s="1"/>
  <c r="AE12" i="98"/>
  <c r="W13" i="98"/>
  <c r="AG12" i="98"/>
  <c r="AP12" i="98" s="1"/>
  <c r="Y13" i="39"/>
  <c r="AR12" i="34"/>
  <c r="W14" i="85"/>
  <c r="AG13" i="85"/>
  <c r="AP13" i="85" s="1"/>
  <c r="AF13" i="85"/>
  <c r="AO13" i="85" s="1"/>
  <c r="AE13" i="85"/>
  <c r="AR11" i="58"/>
  <c r="AR11" i="25"/>
  <c r="AN12" i="94"/>
  <c r="AI12" i="94"/>
  <c r="AH13" i="31"/>
  <c r="AQ13" i="31" s="1"/>
  <c r="AN12" i="76"/>
  <c r="AI12" i="76"/>
  <c r="AG12" i="20"/>
  <c r="AP12" i="20" s="1"/>
  <c r="AF12" i="20"/>
  <c r="AO12" i="20" s="1"/>
  <c r="AE12" i="20"/>
  <c r="W13" i="20"/>
  <c r="Y14" i="71"/>
  <c r="X14" i="71"/>
  <c r="AN11" i="69"/>
  <c r="AI11" i="69"/>
  <c r="AR12" i="16"/>
  <c r="AH13" i="2"/>
  <c r="AQ13" i="2" s="1"/>
  <c r="AR12" i="80"/>
  <c r="AN11" i="75"/>
  <c r="AI11" i="75"/>
  <c r="AI11" i="24"/>
  <c r="AN11" i="24"/>
  <c r="AH13" i="74"/>
  <c r="AQ13" i="74" s="1"/>
  <c r="AI11" i="10"/>
  <c r="AN11" i="10"/>
  <c r="Y13" i="81"/>
  <c r="X13" i="81"/>
  <c r="AR12" i="12"/>
  <c r="Y13" i="19"/>
  <c r="X13" i="19"/>
  <c r="AN11" i="96"/>
  <c r="AI11" i="96"/>
  <c r="Z12" i="51"/>
  <c r="Z12" i="30"/>
  <c r="Y13" i="73"/>
  <c r="X13" i="73"/>
  <c r="AH12" i="25"/>
  <c r="AQ12" i="25" s="1"/>
  <c r="AR12" i="38"/>
  <c r="Z13" i="13"/>
  <c r="Y13" i="65"/>
  <c r="X13" i="65"/>
  <c r="AN11" i="26"/>
  <c r="Y13" i="83"/>
  <c r="X13" i="83"/>
  <c r="AN12" i="63"/>
  <c r="AI12" i="63"/>
  <c r="Y12" i="69"/>
  <c r="X12" i="69"/>
  <c r="Y12" i="24"/>
  <c r="X12" i="24"/>
  <c r="W14" i="34"/>
  <c r="AF13" i="34"/>
  <c r="AO13" i="34" s="1"/>
  <c r="AE13" i="34"/>
  <c r="AG13" i="34"/>
  <c r="AP13" i="34" s="1"/>
  <c r="AN12" i="81"/>
  <c r="AG12" i="28"/>
  <c r="AP12" i="28" s="1"/>
  <c r="W13" i="28"/>
  <c r="AF12" i="28"/>
  <c r="AO12" i="28" s="1"/>
  <c r="AE12" i="28"/>
  <c r="AR11" i="14"/>
  <c r="AN11" i="87"/>
  <c r="AI11" i="87"/>
  <c r="AR12" i="70"/>
  <c r="Z12" i="101"/>
  <c r="W12" i="11"/>
  <c r="AG11" i="11"/>
  <c r="AP11" i="11" s="1"/>
  <c r="AF11" i="11"/>
  <c r="AO11" i="11" s="1"/>
  <c r="AE11" i="11"/>
  <c r="Z12" i="50"/>
  <c r="W13" i="21"/>
  <c r="AG12" i="21"/>
  <c r="AP12" i="21" s="1"/>
  <c r="AE12" i="21"/>
  <c r="AF12" i="21"/>
  <c r="AO12" i="21" s="1"/>
  <c r="AF11" i="23"/>
  <c r="AO11" i="23" s="1"/>
  <c r="AG11" i="23"/>
  <c r="AP11" i="23" s="1"/>
  <c r="W12" i="23"/>
  <c r="AE11" i="23"/>
  <c r="W13" i="93"/>
  <c r="AG12" i="93"/>
  <c r="AP12" i="93" s="1"/>
  <c r="AF12" i="93"/>
  <c r="AO12" i="93" s="1"/>
  <c r="AE12" i="93"/>
  <c r="Y12" i="87"/>
  <c r="X12" i="87"/>
  <c r="AH13" i="46"/>
  <c r="AQ13" i="46" s="1"/>
  <c r="Z13" i="31"/>
  <c r="AH13" i="38"/>
  <c r="AQ13" i="38" s="1"/>
  <c r="AN13" i="71"/>
  <c r="AI13" i="71"/>
  <c r="Y13" i="105"/>
  <c r="X13" i="105"/>
  <c r="AN12" i="72"/>
  <c r="AI12" i="72"/>
  <c r="AH12" i="45"/>
  <c r="AQ12" i="45" s="1"/>
  <c r="Y12" i="91"/>
  <c r="X12" i="91"/>
  <c r="Y13" i="92"/>
  <c r="X13" i="92"/>
  <c r="AR11" i="17"/>
  <c r="AE13" i="16"/>
  <c r="AF13" i="16"/>
  <c r="AO13" i="16" s="1"/>
  <c r="AF13" i="74"/>
  <c r="AO13" i="74" s="1"/>
  <c r="AE13" i="74"/>
  <c r="W14" i="74"/>
  <c r="AG13" i="74"/>
  <c r="AP13" i="74" s="1"/>
  <c r="AH13" i="80"/>
  <c r="AQ13" i="80" s="1"/>
  <c r="AR11" i="50"/>
  <c r="AN12" i="78"/>
  <c r="AI12" i="78"/>
  <c r="AN11" i="66"/>
  <c r="AI11" i="66"/>
  <c r="AH12" i="58"/>
  <c r="AQ12" i="58" s="1"/>
  <c r="AI12" i="68"/>
  <c r="AN12" i="68"/>
  <c r="AN13" i="44"/>
  <c r="AI13" i="44"/>
  <c r="AI12" i="65"/>
  <c r="AN12" i="65"/>
  <c r="AI13" i="53"/>
  <c r="AN13" i="53"/>
  <c r="AI12" i="48"/>
  <c r="AN12" i="48"/>
  <c r="Y13" i="94"/>
  <c r="X13" i="94"/>
  <c r="AI12" i="18"/>
  <c r="AN12" i="18"/>
  <c r="AE13" i="100"/>
  <c r="W14" i="100"/>
  <c r="AG13" i="100"/>
  <c r="AP13" i="100" s="1"/>
  <c r="AF13" i="100"/>
  <c r="AO13" i="100" s="1"/>
  <c r="W13" i="64"/>
  <c r="AG12" i="64"/>
  <c r="AP12" i="64" s="1"/>
  <c r="AF12" i="64"/>
  <c r="AO12" i="64" s="1"/>
  <c r="AE12" i="64"/>
  <c r="AH12" i="90"/>
  <c r="AQ12" i="90" s="1"/>
  <c r="AH13" i="12"/>
  <c r="AQ13" i="12" s="1"/>
  <c r="Y13" i="43"/>
  <c r="X13" i="43"/>
  <c r="Y12" i="96"/>
  <c r="X12" i="96"/>
  <c r="AR12" i="15"/>
  <c r="AI12" i="39"/>
  <c r="AN12" i="39"/>
  <c r="AR11" i="30"/>
  <c r="AN13" i="9"/>
  <c r="AI13" i="9"/>
  <c r="AG12" i="33"/>
  <c r="AP12" i="33" s="1"/>
  <c r="AE12" i="33"/>
  <c r="W13" i="33"/>
  <c r="AF12" i="33"/>
  <c r="AO12" i="33" s="1"/>
  <c r="AR12" i="13"/>
  <c r="AI11" i="42"/>
  <c r="AN11" i="42"/>
  <c r="AN12" i="92"/>
  <c r="AI12" i="92"/>
  <c r="Y13" i="97"/>
  <c r="X13" i="97"/>
  <c r="AH13" i="34"/>
  <c r="AQ13" i="34" s="1"/>
  <c r="AR12" i="46"/>
  <c r="AN12" i="41"/>
  <c r="AI12" i="41"/>
  <c r="AN12" i="43"/>
  <c r="AI12" i="43"/>
  <c r="AR12" i="2"/>
  <c r="AF11" i="104"/>
  <c r="AO11" i="104" s="1"/>
  <c r="AE11" i="104"/>
  <c r="AG11" i="104"/>
  <c r="AP11" i="104" s="1"/>
  <c r="W12" i="104"/>
  <c r="AI12" i="19"/>
  <c r="AN12" i="19"/>
  <c r="W13" i="102"/>
  <c r="AG12" i="102"/>
  <c r="AP12" i="102" s="1"/>
  <c r="AF12" i="102"/>
  <c r="AO12" i="102" s="1"/>
  <c r="AE12" i="102"/>
  <c r="Y13" i="77"/>
  <c r="X13" i="77"/>
  <c r="Y13" i="62"/>
  <c r="X13" i="62"/>
  <c r="AN12" i="83"/>
  <c r="AI12" i="83"/>
  <c r="AN12" i="60"/>
  <c r="AI12" i="60"/>
  <c r="W14" i="2" l="1"/>
  <c r="AI11" i="26"/>
  <c r="W14" i="12"/>
  <c r="W13" i="58"/>
  <c r="AF12" i="58"/>
  <c r="AO12" i="58" s="1"/>
  <c r="W14" i="38"/>
  <c r="Y14" i="38" s="1"/>
  <c r="AG13" i="38"/>
  <c r="AP13" i="38" s="1"/>
  <c r="Y12" i="32"/>
  <c r="AE12" i="25"/>
  <c r="AG13" i="16"/>
  <c r="AP13" i="16" s="1"/>
  <c r="Z12" i="69"/>
  <c r="W14" i="79"/>
  <c r="Y14" i="79" s="1"/>
  <c r="AF13" i="80"/>
  <c r="AO13" i="80" s="1"/>
  <c r="Z13" i="72"/>
  <c r="AE13" i="72" s="1"/>
  <c r="AG12" i="58"/>
  <c r="AP12" i="58" s="1"/>
  <c r="Z13" i="39"/>
  <c r="AG13" i="39" s="1"/>
  <c r="AP13" i="39" s="1"/>
  <c r="AI12" i="62"/>
  <c r="AR12" i="62" s="1"/>
  <c r="AE13" i="79"/>
  <c r="AN13" i="79" s="1"/>
  <c r="AF12" i="25"/>
  <c r="AO12" i="25" s="1"/>
  <c r="Z13" i="81"/>
  <c r="AE12" i="90"/>
  <c r="AI11" i="32"/>
  <c r="AR11" i="32" s="1"/>
  <c r="AF12" i="90"/>
  <c r="AO12" i="90" s="1"/>
  <c r="W13" i="45"/>
  <c r="Y13" i="45" s="1"/>
  <c r="W13" i="25"/>
  <c r="Y13" i="25" s="1"/>
  <c r="W13" i="90"/>
  <c r="X13" i="90" s="1"/>
  <c r="AE13" i="80"/>
  <c r="Z13" i="62"/>
  <c r="W14" i="62" s="1"/>
  <c r="Z13" i="73"/>
  <c r="AG13" i="73" s="1"/>
  <c r="AP13" i="73" s="1"/>
  <c r="AE13" i="12"/>
  <c r="AI13" i="12" s="1"/>
  <c r="AF12" i="45"/>
  <c r="AO12" i="45" s="1"/>
  <c r="AG13" i="12"/>
  <c r="AP13" i="12" s="1"/>
  <c r="AG12" i="45"/>
  <c r="AP12" i="45" s="1"/>
  <c r="Z12" i="91"/>
  <c r="W13" i="91" s="1"/>
  <c r="Z12" i="87"/>
  <c r="W13" i="87" s="1"/>
  <c r="Z12" i="52"/>
  <c r="AE12" i="52" s="1"/>
  <c r="Z12" i="55"/>
  <c r="AE12" i="55" s="1"/>
  <c r="Z14" i="71"/>
  <c r="W15" i="71" s="1"/>
  <c r="Z14" i="53"/>
  <c r="W15" i="53" s="1"/>
  <c r="AF13" i="79"/>
  <c r="AO13" i="79" s="1"/>
  <c r="AF14" i="71"/>
  <c r="AO14" i="71" s="1"/>
  <c r="AE14" i="71"/>
  <c r="AE13" i="18"/>
  <c r="W14" i="18"/>
  <c r="AF13" i="18"/>
  <c r="AO13" i="18" s="1"/>
  <c r="AG13" i="18"/>
  <c r="AP13" i="18" s="1"/>
  <c r="W14" i="60"/>
  <c r="AG13" i="60"/>
  <c r="AP13" i="60" s="1"/>
  <c r="AF13" i="60"/>
  <c r="AO13" i="60" s="1"/>
  <c r="AE13" i="60"/>
  <c r="AR11" i="87"/>
  <c r="AG13" i="13"/>
  <c r="AP13" i="13" s="1"/>
  <c r="W14" i="13"/>
  <c r="AF13" i="13"/>
  <c r="AO13" i="13" s="1"/>
  <c r="AE13" i="13"/>
  <c r="Y13" i="95"/>
  <c r="X13" i="95"/>
  <c r="Y14" i="46"/>
  <c r="X14" i="46"/>
  <c r="AG13" i="15"/>
  <c r="AP13" i="15" s="1"/>
  <c r="W14" i="15"/>
  <c r="AF13" i="15"/>
  <c r="AO13" i="15" s="1"/>
  <c r="AE13" i="15"/>
  <c r="AH13" i="63"/>
  <c r="AQ13" i="63" s="1"/>
  <c r="AI12" i="59"/>
  <c r="AN12" i="59"/>
  <c r="Y13" i="29"/>
  <c r="X13" i="29"/>
  <c r="Z13" i="29" s="1"/>
  <c r="AG13" i="72"/>
  <c r="AP13" i="72" s="1"/>
  <c r="AF13" i="72"/>
  <c r="AO13" i="72" s="1"/>
  <c r="AH12" i="40"/>
  <c r="AQ12" i="40" s="1"/>
  <c r="AI13" i="47"/>
  <c r="AN13" i="47"/>
  <c r="Y13" i="33"/>
  <c r="X13" i="33"/>
  <c r="Y13" i="93"/>
  <c r="X13" i="93"/>
  <c r="AI12" i="21"/>
  <c r="AN12" i="21"/>
  <c r="Y14" i="34"/>
  <c r="X14" i="34"/>
  <c r="AR11" i="26"/>
  <c r="AR11" i="24"/>
  <c r="AR12" i="76"/>
  <c r="AN12" i="95"/>
  <c r="AI12" i="95"/>
  <c r="Y13" i="82"/>
  <c r="X13" i="82"/>
  <c r="AN11" i="103"/>
  <c r="AI11" i="103"/>
  <c r="AH12" i="10"/>
  <c r="AQ12" i="10" s="1"/>
  <c r="AH12" i="42"/>
  <c r="AQ12" i="42" s="1"/>
  <c r="Y13" i="35"/>
  <c r="X13" i="35"/>
  <c r="Z13" i="63"/>
  <c r="AH14" i="44"/>
  <c r="AQ14" i="44" s="1"/>
  <c r="AH13" i="78"/>
  <c r="AQ13" i="78" s="1"/>
  <c r="Y13" i="54"/>
  <c r="X13" i="54"/>
  <c r="AR12" i="105"/>
  <c r="AN12" i="67"/>
  <c r="AI12" i="67"/>
  <c r="Z12" i="40"/>
  <c r="Y14" i="47"/>
  <c r="X14" i="47"/>
  <c r="Y14" i="12"/>
  <c r="X14" i="12"/>
  <c r="Y13" i="90"/>
  <c r="AR12" i="92"/>
  <c r="AN13" i="100"/>
  <c r="AI13" i="100"/>
  <c r="AR13" i="44"/>
  <c r="AR11" i="66"/>
  <c r="AH13" i="92"/>
  <c r="AQ13" i="92" s="1"/>
  <c r="W13" i="69"/>
  <c r="AG12" i="69"/>
  <c r="AP12" i="69" s="1"/>
  <c r="AF12" i="69"/>
  <c r="AO12" i="69" s="1"/>
  <c r="AE12" i="69"/>
  <c r="AH13" i="19"/>
  <c r="AQ13" i="19" s="1"/>
  <c r="AH14" i="71"/>
  <c r="AQ14" i="71" s="1"/>
  <c r="AH12" i="96"/>
  <c r="AQ12" i="96" s="1"/>
  <c r="AR12" i="48"/>
  <c r="AR13" i="71"/>
  <c r="AI12" i="33"/>
  <c r="AN12" i="33"/>
  <c r="Z12" i="96"/>
  <c r="Y13" i="64"/>
  <c r="X13" i="64"/>
  <c r="AR12" i="18"/>
  <c r="AR12" i="78"/>
  <c r="Y14" i="16"/>
  <c r="X14" i="16"/>
  <c r="AR12" i="72"/>
  <c r="AN11" i="23"/>
  <c r="AI11" i="23"/>
  <c r="Y12" i="11"/>
  <c r="X12" i="11"/>
  <c r="AR12" i="81"/>
  <c r="AH12" i="24"/>
  <c r="AQ12" i="24" s="1"/>
  <c r="AR12" i="63"/>
  <c r="AE12" i="30"/>
  <c r="AF12" i="30"/>
  <c r="AO12" i="30" s="1"/>
  <c r="AG12" i="30"/>
  <c r="AP12" i="30" s="1"/>
  <c r="W13" i="30"/>
  <c r="Z13" i="19"/>
  <c r="AR11" i="75"/>
  <c r="Y14" i="85"/>
  <c r="X14" i="85"/>
  <c r="AI13" i="46"/>
  <c r="AN13" i="46"/>
  <c r="AR11" i="52"/>
  <c r="AR12" i="86"/>
  <c r="Z12" i="10"/>
  <c r="Z12" i="42"/>
  <c r="AI12" i="35"/>
  <c r="AN12" i="35"/>
  <c r="AE13" i="49"/>
  <c r="AF13" i="49"/>
  <c r="AO13" i="49" s="1"/>
  <c r="AG13" i="49"/>
  <c r="AP13" i="49" s="1"/>
  <c r="W14" i="49"/>
  <c r="AR11" i="55"/>
  <c r="Z14" i="44"/>
  <c r="Z13" i="78"/>
  <c r="AN12" i="84"/>
  <c r="AI12" i="84"/>
  <c r="AN11" i="99"/>
  <c r="AI11" i="99"/>
  <c r="AR12" i="73"/>
  <c r="AI13" i="2"/>
  <c r="AN13" i="2"/>
  <c r="AN12" i="102"/>
  <c r="AI12" i="102"/>
  <c r="AR12" i="43"/>
  <c r="AH13" i="97"/>
  <c r="AQ13" i="97" s="1"/>
  <c r="AR13" i="53"/>
  <c r="AN12" i="25"/>
  <c r="AI12" i="25"/>
  <c r="Y14" i="74"/>
  <c r="X14" i="74"/>
  <c r="AN13" i="16"/>
  <c r="AI13" i="16"/>
  <c r="Y12" i="23"/>
  <c r="X12" i="23"/>
  <c r="Y13" i="21"/>
  <c r="X13" i="21"/>
  <c r="AF12" i="101"/>
  <c r="AO12" i="101" s="1"/>
  <c r="AE12" i="101"/>
  <c r="AG12" i="101"/>
  <c r="AP12" i="101" s="1"/>
  <c r="W13" i="101"/>
  <c r="AH13" i="65"/>
  <c r="AQ13" i="65" s="1"/>
  <c r="AE12" i="51"/>
  <c r="AG12" i="51"/>
  <c r="AP12" i="51" s="1"/>
  <c r="AF12" i="51"/>
  <c r="AO12" i="51" s="1"/>
  <c r="W13" i="51"/>
  <c r="AR11" i="10"/>
  <c r="Y13" i="20"/>
  <c r="X13" i="20"/>
  <c r="Y13" i="98"/>
  <c r="X13" i="98"/>
  <c r="AN12" i="88"/>
  <c r="AI12" i="88"/>
  <c r="AI12" i="36"/>
  <c r="AN12" i="36"/>
  <c r="Y12" i="103"/>
  <c r="X12" i="103"/>
  <c r="AH13" i="48"/>
  <c r="AQ13" i="48" s="1"/>
  <c r="AH12" i="26"/>
  <c r="AQ12" i="26" s="1"/>
  <c r="AH14" i="9"/>
  <c r="AQ14" i="9" s="1"/>
  <c r="AH14" i="89"/>
  <c r="AQ14" i="89" s="1"/>
  <c r="AI12" i="54"/>
  <c r="AN12" i="54"/>
  <c r="AR12" i="61"/>
  <c r="AR11" i="91"/>
  <c r="AH12" i="32"/>
  <c r="AQ12" i="32" s="1"/>
  <c r="AR11" i="40"/>
  <c r="AI12" i="45"/>
  <c r="AN12" i="45"/>
  <c r="AH12" i="87"/>
  <c r="AQ12" i="87" s="1"/>
  <c r="AH13" i="60"/>
  <c r="AQ13" i="60" s="1"/>
  <c r="AH13" i="62"/>
  <c r="AQ13" i="62" s="1"/>
  <c r="Y12" i="104"/>
  <c r="X12" i="104"/>
  <c r="AH13" i="94"/>
  <c r="AQ13" i="94" s="1"/>
  <c r="AR12" i="68"/>
  <c r="AH13" i="77"/>
  <c r="AQ13" i="77" s="1"/>
  <c r="Y13" i="102"/>
  <c r="X13" i="102"/>
  <c r="Z13" i="97"/>
  <c r="AH13" i="43"/>
  <c r="AQ13" i="43" s="1"/>
  <c r="Z13" i="94"/>
  <c r="AN13" i="74"/>
  <c r="AI13" i="74"/>
  <c r="AH13" i="105"/>
  <c r="AQ13" i="105" s="1"/>
  <c r="Z12" i="24"/>
  <c r="AH13" i="83"/>
  <c r="AQ13" i="83" s="1"/>
  <c r="Z13" i="65"/>
  <c r="AR11" i="96"/>
  <c r="AR11" i="69"/>
  <c r="AI12" i="20"/>
  <c r="AN12" i="20"/>
  <c r="AN12" i="98"/>
  <c r="AI12" i="98"/>
  <c r="AN12" i="82"/>
  <c r="AI12" i="82"/>
  <c r="Y13" i="36"/>
  <c r="X13" i="36"/>
  <c r="AH12" i="75"/>
  <c r="AQ12" i="75" s="1"/>
  <c r="AI13" i="38"/>
  <c r="AN13" i="38"/>
  <c r="Z13" i="48"/>
  <c r="Z12" i="26"/>
  <c r="AH13" i="68"/>
  <c r="AQ13" i="68" s="1"/>
  <c r="AH13" i="41"/>
  <c r="AQ13" i="41" s="1"/>
  <c r="AH13" i="61"/>
  <c r="AQ13" i="61" s="1"/>
  <c r="Z14" i="9"/>
  <c r="AI12" i="37"/>
  <c r="AN12" i="37"/>
  <c r="Z14" i="89"/>
  <c r="AE12" i="14"/>
  <c r="W13" i="14"/>
  <c r="AF12" i="14"/>
  <c r="AO12" i="14" s="1"/>
  <c r="AG12" i="14"/>
  <c r="AP12" i="14" s="1"/>
  <c r="AH12" i="66"/>
  <c r="AQ12" i="66" s="1"/>
  <c r="Y13" i="59"/>
  <c r="X13" i="59"/>
  <c r="AH13" i="86"/>
  <c r="AQ13" i="86" s="1"/>
  <c r="AI12" i="22"/>
  <c r="AN12" i="22"/>
  <c r="Y13" i="67"/>
  <c r="X13" i="67"/>
  <c r="Z13" i="67" s="1"/>
  <c r="AH13" i="76"/>
  <c r="AQ13" i="76" s="1"/>
  <c r="AN12" i="90"/>
  <c r="Y14" i="2"/>
  <c r="X14" i="2"/>
  <c r="Y14" i="80"/>
  <c r="X14" i="80"/>
  <c r="Y13" i="58"/>
  <c r="X13" i="58"/>
  <c r="AR12" i="19"/>
  <c r="Y13" i="28"/>
  <c r="X13" i="28"/>
  <c r="W14" i="81"/>
  <c r="AG13" i="81"/>
  <c r="AP13" i="81" s="1"/>
  <c r="AF13" i="81"/>
  <c r="AO13" i="81" s="1"/>
  <c r="AE13" i="81"/>
  <c r="AH14" i="53"/>
  <c r="AQ14" i="53" s="1"/>
  <c r="Z13" i="92"/>
  <c r="AR12" i="60"/>
  <c r="AN11" i="104"/>
  <c r="AI11" i="104"/>
  <c r="AR12" i="41"/>
  <c r="AR11" i="42"/>
  <c r="AH12" i="91"/>
  <c r="AQ12" i="91" s="1"/>
  <c r="AR12" i="39"/>
  <c r="AN12" i="93"/>
  <c r="AI12" i="93"/>
  <c r="AG12" i="50"/>
  <c r="AP12" i="50" s="1"/>
  <c r="W13" i="50"/>
  <c r="AE12" i="50"/>
  <c r="AF12" i="50"/>
  <c r="AO12" i="50" s="1"/>
  <c r="AI12" i="28"/>
  <c r="AN12" i="28"/>
  <c r="AR12" i="83"/>
  <c r="Z13" i="77"/>
  <c r="AR13" i="9"/>
  <c r="Z13" i="43"/>
  <c r="AN12" i="64"/>
  <c r="AI12" i="64"/>
  <c r="Y14" i="100"/>
  <c r="X14" i="100"/>
  <c r="AR12" i="65"/>
  <c r="Z13" i="105"/>
  <c r="W14" i="31"/>
  <c r="AE13" i="31"/>
  <c r="AF13" i="31"/>
  <c r="AO13" i="31" s="1"/>
  <c r="AG13" i="31"/>
  <c r="AP13" i="31" s="1"/>
  <c r="AI11" i="11"/>
  <c r="AN11" i="11"/>
  <c r="AN13" i="34"/>
  <c r="AI13" i="34"/>
  <c r="AH12" i="69"/>
  <c r="AQ12" i="69" s="1"/>
  <c r="Z13" i="83"/>
  <c r="AH13" i="73"/>
  <c r="AQ13" i="73" s="1"/>
  <c r="AH13" i="81"/>
  <c r="AQ13" i="81" s="1"/>
  <c r="AR12" i="94"/>
  <c r="AN13" i="85"/>
  <c r="AI13" i="85"/>
  <c r="AH13" i="39"/>
  <c r="AQ13" i="39" s="1"/>
  <c r="Y13" i="88"/>
  <c r="X13" i="88"/>
  <c r="W13" i="17"/>
  <c r="AE12" i="17"/>
  <c r="AF12" i="17"/>
  <c r="AO12" i="17" s="1"/>
  <c r="AG12" i="17"/>
  <c r="AP12" i="17" s="1"/>
  <c r="Z12" i="75"/>
  <c r="Z13" i="68"/>
  <c r="W14" i="70"/>
  <c r="AE13" i="70"/>
  <c r="AG13" i="70"/>
  <c r="AP13" i="70" s="1"/>
  <c r="AF13" i="70"/>
  <c r="AO13" i="70" s="1"/>
  <c r="Z13" i="41"/>
  <c r="Z13" i="61"/>
  <c r="AR12" i="97"/>
  <c r="AH13" i="18"/>
  <c r="AQ13" i="18" s="1"/>
  <c r="Y13" i="37"/>
  <c r="X13" i="37"/>
  <c r="AR12" i="77"/>
  <c r="AH12" i="52"/>
  <c r="AQ12" i="52" s="1"/>
  <c r="Z12" i="66"/>
  <c r="AR13" i="89"/>
  <c r="Y13" i="84"/>
  <c r="X13" i="84"/>
  <c r="Z13" i="86"/>
  <c r="AI12" i="29"/>
  <c r="AN12" i="29"/>
  <c r="AH13" i="72"/>
  <c r="AQ13" i="72" s="1"/>
  <c r="Y12" i="99"/>
  <c r="X12" i="99"/>
  <c r="Y13" i="22"/>
  <c r="X13" i="22"/>
  <c r="W13" i="27"/>
  <c r="AE12" i="27"/>
  <c r="AF12" i="27"/>
  <c r="AO12" i="27" s="1"/>
  <c r="AG12" i="27"/>
  <c r="AP12" i="27" s="1"/>
  <c r="Z12" i="32"/>
  <c r="Z13" i="76"/>
  <c r="AH12" i="55"/>
  <c r="AQ12" i="55" s="1"/>
  <c r="AN13" i="80"/>
  <c r="AI13" i="80"/>
  <c r="AN12" i="58"/>
  <c r="AI12" i="58"/>
  <c r="X13" i="45" l="1"/>
  <c r="W13" i="52"/>
  <c r="X14" i="79"/>
  <c r="X14" i="38"/>
  <c r="Z13" i="84"/>
  <c r="Z13" i="37"/>
  <c r="AN13" i="12"/>
  <c r="AF12" i="55"/>
  <c r="AO12" i="55" s="1"/>
  <c r="W14" i="72"/>
  <c r="AG12" i="52"/>
  <c r="AP12" i="52" s="1"/>
  <c r="Z13" i="58"/>
  <c r="AF13" i="39"/>
  <c r="AO13" i="39" s="1"/>
  <c r="AE13" i="39"/>
  <c r="AG13" i="62"/>
  <c r="AP13" i="62" s="1"/>
  <c r="AE13" i="62"/>
  <c r="AI13" i="62" s="1"/>
  <c r="W14" i="39"/>
  <c r="Z13" i="28"/>
  <c r="AE13" i="28" s="1"/>
  <c r="AI13" i="79"/>
  <c r="AE13" i="73"/>
  <c r="AG12" i="55"/>
  <c r="AP12" i="55" s="1"/>
  <c r="Z13" i="35"/>
  <c r="W14" i="35" s="1"/>
  <c r="Z13" i="54"/>
  <c r="AE13" i="54" s="1"/>
  <c r="W13" i="55"/>
  <c r="X13" i="25"/>
  <c r="Z13" i="25" s="1"/>
  <c r="W14" i="25" s="1"/>
  <c r="AF13" i="62"/>
  <c r="AO13" i="62" s="1"/>
  <c r="Z14" i="16"/>
  <c r="W15" i="16" s="1"/>
  <c r="AF12" i="52"/>
  <c r="AO12" i="52" s="1"/>
  <c r="AI12" i="90"/>
  <c r="AR12" i="90" s="1"/>
  <c r="W14" i="73"/>
  <c r="AE12" i="87"/>
  <c r="AF12" i="87"/>
  <c r="AO12" i="87" s="1"/>
  <c r="AG12" i="87"/>
  <c r="AP12" i="87" s="1"/>
  <c r="AF13" i="73"/>
  <c r="AO13" i="73" s="1"/>
  <c r="Z14" i="79"/>
  <c r="AE14" i="79" s="1"/>
  <c r="Z13" i="20"/>
  <c r="Z13" i="21"/>
  <c r="Z12" i="23"/>
  <c r="AF12" i="23" s="1"/>
  <c r="AO12" i="23" s="1"/>
  <c r="Z14" i="46"/>
  <c r="AG14" i="46" s="1"/>
  <c r="AP14" i="46" s="1"/>
  <c r="Z14" i="34"/>
  <c r="AF14" i="34" s="1"/>
  <c r="AO14" i="34" s="1"/>
  <c r="AF14" i="53"/>
  <c r="AO14" i="53" s="1"/>
  <c r="Z13" i="88"/>
  <c r="Z13" i="59"/>
  <c r="AG13" i="59" s="1"/>
  <c r="AP13" i="59" s="1"/>
  <c r="AG14" i="71"/>
  <c r="AP14" i="71" s="1"/>
  <c r="Z13" i="22"/>
  <c r="AG13" i="22" s="1"/>
  <c r="AP13" i="22" s="1"/>
  <c r="Z14" i="80"/>
  <c r="AF14" i="80" s="1"/>
  <c r="AO14" i="80" s="1"/>
  <c r="Z13" i="82"/>
  <c r="W14" i="82" s="1"/>
  <c r="Z14" i="100"/>
  <c r="AG14" i="100" s="1"/>
  <c r="AP14" i="100" s="1"/>
  <c r="AE14" i="53"/>
  <c r="AE12" i="91"/>
  <c r="AN12" i="91" s="1"/>
  <c r="Z14" i="2"/>
  <c r="AF14" i="2" s="1"/>
  <c r="AO14" i="2" s="1"/>
  <c r="Z13" i="98"/>
  <c r="AF13" i="98" s="1"/>
  <c r="AO13" i="98" s="1"/>
  <c r="Z14" i="47"/>
  <c r="W15" i="47" s="1"/>
  <c r="AF12" i="91"/>
  <c r="AO12" i="91" s="1"/>
  <c r="AG14" i="53"/>
  <c r="AP14" i="53" s="1"/>
  <c r="AG12" i="91"/>
  <c r="AP12" i="91" s="1"/>
  <c r="AE14" i="80"/>
  <c r="W15" i="80"/>
  <c r="AG14" i="80"/>
  <c r="AP14" i="80" s="1"/>
  <c r="AE13" i="22"/>
  <c r="AE14" i="16"/>
  <c r="AG13" i="35"/>
  <c r="AP13" i="35" s="1"/>
  <c r="AE13" i="82"/>
  <c r="W15" i="79"/>
  <c r="AF13" i="37"/>
  <c r="AO13" i="37" s="1"/>
  <c r="AE13" i="37"/>
  <c r="AG13" i="37"/>
  <c r="AP13" i="37" s="1"/>
  <c r="W14" i="37"/>
  <c r="W14" i="58"/>
  <c r="AG13" i="58"/>
  <c r="AP13" i="58" s="1"/>
  <c r="AF13" i="58"/>
  <c r="AO13" i="58" s="1"/>
  <c r="AE13" i="58"/>
  <c r="AN13" i="70"/>
  <c r="AI13" i="70"/>
  <c r="AF13" i="92"/>
  <c r="AO13" i="92" s="1"/>
  <c r="AE13" i="92"/>
  <c r="W14" i="92"/>
  <c r="AG13" i="92"/>
  <c r="AP13" i="92" s="1"/>
  <c r="AG13" i="28"/>
  <c r="AP13" i="28" s="1"/>
  <c r="W14" i="28"/>
  <c r="AF13" i="28"/>
  <c r="AO13" i="28" s="1"/>
  <c r="AE13" i="67"/>
  <c r="W14" i="67"/>
  <c r="AG13" i="67"/>
  <c r="AP13" i="67" s="1"/>
  <c r="AF13" i="67"/>
  <c r="AO13" i="67" s="1"/>
  <c r="W15" i="9"/>
  <c r="AF14" i="9"/>
  <c r="AO14" i="9" s="1"/>
  <c r="AG14" i="9"/>
  <c r="AP14" i="9" s="1"/>
  <c r="AE14" i="9"/>
  <c r="AR12" i="98"/>
  <c r="AH13" i="102"/>
  <c r="AQ13" i="102" s="1"/>
  <c r="AH13" i="90"/>
  <c r="AQ13" i="90" s="1"/>
  <c r="AN13" i="72"/>
  <c r="AI13" i="72"/>
  <c r="AF13" i="29"/>
  <c r="AO13" i="29" s="1"/>
  <c r="AG13" i="29"/>
  <c r="AP13" i="29" s="1"/>
  <c r="W14" i="29"/>
  <c r="AE13" i="29"/>
  <c r="AH13" i="95"/>
  <c r="AQ13" i="95" s="1"/>
  <c r="AN13" i="60"/>
  <c r="AI13" i="60"/>
  <c r="Y13" i="17"/>
  <c r="X13" i="17"/>
  <c r="Y14" i="31"/>
  <c r="X14" i="31"/>
  <c r="Z13" i="102"/>
  <c r="AR12" i="36"/>
  <c r="Y13" i="51"/>
  <c r="X13" i="51"/>
  <c r="Y13" i="101"/>
  <c r="X13" i="101"/>
  <c r="AH14" i="74"/>
  <c r="AQ14" i="74" s="1"/>
  <c r="AR13" i="79"/>
  <c r="AR12" i="84"/>
  <c r="Y14" i="49"/>
  <c r="X14" i="49"/>
  <c r="AE12" i="42"/>
  <c r="W13" i="42"/>
  <c r="AF12" i="42"/>
  <c r="AO12" i="42" s="1"/>
  <c r="AG12" i="42"/>
  <c r="AP12" i="42" s="1"/>
  <c r="AH12" i="11"/>
  <c r="AQ12" i="11" s="1"/>
  <c r="AN12" i="69"/>
  <c r="AI12" i="69"/>
  <c r="Z13" i="90"/>
  <c r="AH14" i="38"/>
  <c r="AQ14" i="38" s="1"/>
  <c r="AH13" i="33"/>
  <c r="AQ13" i="33" s="1"/>
  <c r="Y14" i="15"/>
  <c r="X14" i="15"/>
  <c r="Z13" i="95"/>
  <c r="AI13" i="39"/>
  <c r="AN13" i="39"/>
  <c r="AN14" i="53"/>
  <c r="AR13" i="34"/>
  <c r="AR13" i="74"/>
  <c r="AG13" i="98"/>
  <c r="AP13" i="98" s="1"/>
  <c r="AH13" i="82"/>
  <c r="AQ13" i="82" s="1"/>
  <c r="Y14" i="62"/>
  <c r="X14" i="62"/>
  <c r="AE12" i="32"/>
  <c r="AF12" i="32"/>
  <c r="AO12" i="32" s="1"/>
  <c r="AG12" i="32"/>
  <c r="AP12" i="32" s="1"/>
  <c r="W13" i="32"/>
  <c r="AG12" i="26"/>
  <c r="AP12" i="26" s="1"/>
  <c r="W13" i="26"/>
  <c r="AE12" i="26"/>
  <c r="AF12" i="26"/>
  <c r="AO12" i="26" s="1"/>
  <c r="AH13" i="36"/>
  <c r="AQ13" i="36" s="1"/>
  <c r="AR12" i="45"/>
  <c r="AE13" i="61"/>
  <c r="W14" i="61"/>
  <c r="AG13" i="61"/>
  <c r="AP13" i="61" s="1"/>
  <c r="AF13" i="61"/>
  <c r="AO13" i="61" s="1"/>
  <c r="AF13" i="68"/>
  <c r="AO13" i="68" s="1"/>
  <c r="AE13" i="68"/>
  <c r="W14" i="68"/>
  <c r="AG13" i="68"/>
  <c r="AP13" i="68" s="1"/>
  <c r="AH13" i="88"/>
  <c r="AQ13" i="88" s="1"/>
  <c r="W14" i="105"/>
  <c r="AG13" i="105"/>
  <c r="AP13" i="105" s="1"/>
  <c r="AF13" i="105"/>
  <c r="AO13" i="105" s="1"/>
  <c r="AE13" i="105"/>
  <c r="AR12" i="64"/>
  <c r="Y13" i="50"/>
  <c r="X13" i="50"/>
  <c r="AR11" i="104"/>
  <c r="W14" i="48"/>
  <c r="AE13" i="48"/>
  <c r="AF13" i="48"/>
  <c r="AO13" i="48" s="1"/>
  <c r="AG13" i="48"/>
  <c r="AP13" i="48" s="1"/>
  <c r="Z13" i="36"/>
  <c r="AF13" i="65"/>
  <c r="AO13" i="65" s="1"/>
  <c r="AE13" i="65"/>
  <c r="W14" i="65"/>
  <c r="AG13" i="65"/>
  <c r="AP13" i="65" s="1"/>
  <c r="W14" i="94"/>
  <c r="AG13" i="94"/>
  <c r="AP13" i="94" s="1"/>
  <c r="AF13" i="94"/>
  <c r="AO13" i="94" s="1"/>
  <c r="AE13" i="94"/>
  <c r="AR12" i="54"/>
  <c r="AH13" i="20"/>
  <c r="AQ13" i="20" s="1"/>
  <c r="AH12" i="23"/>
  <c r="AQ12" i="23" s="1"/>
  <c r="Z14" i="74"/>
  <c r="AE12" i="10"/>
  <c r="W13" i="10"/>
  <c r="AG12" i="10"/>
  <c r="AP12" i="10" s="1"/>
  <c r="AF12" i="10"/>
  <c r="AO12" i="10" s="1"/>
  <c r="AR13" i="46"/>
  <c r="AE13" i="19"/>
  <c r="AG13" i="19"/>
  <c r="AP13" i="19" s="1"/>
  <c r="W14" i="19"/>
  <c r="AF13" i="19"/>
  <c r="AO13" i="19" s="1"/>
  <c r="Z12" i="11"/>
  <c r="AH14" i="16"/>
  <c r="AQ14" i="16" s="1"/>
  <c r="AR12" i="33"/>
  <c r="AH13" i="54"/>
  <c r="AQ13" i="54" s="1"/>
  <c r="Z13" i="33"/>
  <c r="Y13" i="55"/>
  <c r="X13" i="55"/>
  <c r="AR12" i="59"/>
  <c r="AN12" i="87"/>
  <c r="Y14" i="18"/>
  <c r="X14" i="18"/>
  <c r="W14" i="76"/>
  <c r="AG13" i="76"/>
  <c r="AP13" i="76" s="1"/>
  <c r="AE13" i="76"/>
  <c r="AF13" i="76"/>
  <c r="AO13" i="76" s="1"/>
  <c r="AI12" i="17"/>
  <c r="AN12" i="17"/>
  <c r="AI12" i="14"/>
  <c r="AN12" i="14"/>
  <c r="AI12" i="30"/>
  <c r="AN12" i="30"/>
  <c r="Y15" i="53"/>
  <c r="X15" i="53"/>
  <c r="AH13" i="37"/>
  <c r="AQ13" i="37" s="1"/>
  <c r="Y14" i="70"/>
  <c r="X14" i="70"/>
  <c r="AR13" i="85"/>
  <c r="AF13" i="77"/>
  <c r="AO13" i="77" s="1"/>
  <c r="AG13" i="77"/>
  <c r="AP13" i="77" s="1"/>
  <c r="AE13" i="77"/>
  <c r="W14" i="77"/>
  <c r="AN12" i="50"/>
  <c r="AI12" i="50"/>
  <c r="AN13" i="81"/>
  <c r="AI13" i="81"/>
  <c r="AH14" i="80"/>
  <c r="AQ14" i="80" s="1"/>
  <c r="AR12" i="58"/>
  <c r="AH12" i="99"/>
  <c r="AQ12" i="99" s="1"/>
  <c r="AR12" i="29"/>
  <c r="W13" i="75"/>
  <c r="AG12" i="75"/>
  <c r="AP12" i="75" s="1"/>
  <c r="AF12" i="75"/>
  <c r="AO12" i="75" s="1"/>
  <c r="AE12" i="75"/>
  <c r="AR12" i="22"/>
  <c r="AF14" i="89"/>
  <c r="AO14" i="89" s="1"/>
  <c r="AE14" i="89"/>
  <c r="AG14" i="89"/>
  <c r="AP14" i="89" s="1"/>
  <c r="W15" i="89"/>
  <c r="AR12" i="20"/>
  <c r="AH12" i="104"/>
  <c r="AQ12" i="104" s="1"/>
  <c r="AH12" i="103"/>
  <c r="AQ12" i="103" s="1"/>
  <c r="AR12" i="88"/>
  <c r="AE13" i="20"/>
  <c r="AF13" i="20"/>
  <c r="AO13" i="20" s="1"/>
  <c r="W14" i="20"/>
  <c r="AG13" i="20"/>
  <c r="AP13" i="20" s="1"/>
  <c r="AI12" i="101"/>
  <c r="AN12" i="101"/>
  <c r="W13" i="23"/>
  <c r="AE12" i="23"/>
  <c r="AR12" i="102"/>
  <c r="W14" i="78"/>
  <c r="AG13" i="78"/>
  <c r="AP13" i="78" s="1"/>
  <c r="AF13" i="78"/>
  <c r="AO13" i="78" s="1"/>
  <c r="AE13" i="78"/>
  <c r="AH14" i="85"/>
  <c r="AQ14" i="85" s="1"/>
  <c r="Y13" i="30"/>
  <c r="X13" i="30"/>
  <c r="AH13" i="64"/>
  <c r="AQ13" i="64" s="1"/>
  <c r="AR13" i="12"/>
  <c r="AH13" i="45"/>
  <c r="AQ13" i="45" s="1"/>
  <c r="AH14" i="12"/>
  <c r="AQ14" i="12" s="1"/>
  <c r="AG12" i="40"/>
  <c r="AP12" i="40" s="1"/>
  <c r="W13" i="40"/>
  <c r="AE12" i="40"/>
  <c r="AF12" i="40"/>
  <c r="AO12" i="40" s="1"/>
  <c r="W14" i="54"/>
  <c r="AG13" i="54"/>
  <c r="AP13" i="54" s="1"/>
  <c r="W14" i="63"/>
  <c r="AG13" i="63"/>
  <c r="AP13" i="63" s="1"/>
  <c r="AF13" i="63"/>
  <c r="AO13" i="63" s="1"/>
  <c r="AE13" i="63"/>
  <c r="Z14" i="38"/>
  <c r="AR12" i="95"/>
  <c r="AR12" i="21"/>
  <c r="AI12" i="55"/>
  <c r="AN12" i="55"/>
  <c r="Y14" i="72"/>
  <c r="X14" i="72"/>
  <c r="AH14" i="46"/>
  <c r="AQ14" i="46" s="1"/>
  <c r="AI13" i="13"/>
  <c r="AN13" i="13"/>
  <c r="AH13" i="25"/>
  <c r="AQ13" i="25" s="1"/>
  <c r="Y14" i="60"/>
  <c r="X14" i="60"/>
  <c r="AN13" i="18"/>
  <c r="AI13" i="18"/>
  <c r="Y15" i="71"/>
  <c r="X15" i="71"/>
  <c r="W14" i="84"/>
  <c r="AG13" i="84"/>
  <c r="AP13" i="84" s="1"/>
  <c r="AF13" i="84"/>
  <c r="AO13" i="84" s="1"/>
  <c r="AE13" i="84"/>
  <c r="W14" i="21"/>
  <c r="AF13" i="21"/>
  <c r="AO13" i="21" s="1"/>
  <c r="AE13" i="21"/>
  <c r="AG13" i="21"/>
  <c r="AP13" i="21" s="1"/>
  <c r="AR13" i="2"/>
  <c r="AR12" i="35"/>
  <c r="AN13" i="73"/>
  <c r="AH14" i="47"/>
  <c r="AQ14" i="47" s="1"/>
  <c r="AN12" i="52"/>
  <c r="AH14" i="79"/>
  <c r="AQ14" i="79" s="1"/>
  <c r="AE13" i="41"/>
  <c r="AF13" i="41"/>
  <c r="AO13" i="41" s="1"/>
  <c r="W14" i="41"/>
  <c r="AG13" i="41"/>
  <c r="AP13" i="41" s="1"/>
  <c r="AE13" i="88"/>
  <c r="W14" i="88"/>
  <c r="AG13" i="88"/>
  <c r="AP13" i="88" s="1"/>
  <c r="AF13" i="88"/>
  <c r="AO13" i="88" s="1"/>
  <c r="AF13" i="83"/>
  <c r="AO13" i="83" s="1"/>
  <c r="AG13" i="83"/>
  <c r="AP13" i="83" s="1"/>
  <c r="AE13" i="83"/>
  <c r="W14" i="83"/>
  <c r="AR11" i="11"/>
  <c r="AI12" i="27"/>
  <c r="AN12" i="27"/>
  <c r="Z12" i="99"/>
  <c r="AF13" i="86"/>
  <c r="AO13" i="86" s="1"/>
  <c r="AE13" i="86"/>
  <c r="W14" i="86"/>
  <c r="AG13" i="86"/>
  <c r="AP13" i="86" s="1"/>
  <c r="W13" i="66"/>
  <c r="AG12" i="66"/>
  <c r="AP12" i="66" s="1"/>
  <c r="AF12" i="66"/>
  <c r="AO12" i="66" s="1"/>
  <c r="AE12" i="66"/>
  <c r="W14" i="43"/>
  <c r="AE13" i="43"/>
  <c r="AF13" i="43"/>
  <c r="AO13" i="43" s="1"/>
  <c r="AG13" i="43"/>
  <c r="AP13" i="43" s="1"/>
  <c r="AR12" i="93"/>
  <c r="Y14" i="81"/>
  <c r="X14" i="81"/>
  <c r="AH13" i="58"/>
  <c r="AQ13" i="58" s="1"/>
  <c r="AH14" i="2"/>
  <c r="AQ14" i="2" s="1"/>
  <c r="AH13" i="59"/>
  <c r="AQ13" i="59" s="1"/>
  <c r="AR13" i="38"/>
  <c r="AR12" i="82"/>
  <c r="Z12" i="104"/>
  <c r="Z12" i="103"/>
  <c r="AI12" i="51"/>
  <c r="AN12" i="51"/>
  <c r="AR12" i="25"/>
  <c r="W15" i="44"/>
  <c r="AE14" i="44"/>
  <c r="AF14" i="44"/>
  <c r="AO14" i="44" s="1"/>
  <c r="AG14" i="44"/>
  <c r="AP14" i="44" s="1"/>
  <c r="AI13" i="49"/>
  <c r="AN13" i="49"/>
  <c r="Z14" i="85"/>
  <c r="AR11" i="23"/>
  <c r="Z13" i="64"/>
  <c r="Y13" i="69"/>
  <c r="X13" i="69"/>
  <c r="AR12" i="67"/>
  <c r="AH13" i="35"/>
  <c r="AQ13" i="35" s="1"/>
  <c r="AR11" i="103"/>
  <c r="AH13" i="93"/>
  <c r="AQ13" i="93" s="1"/>
  <c r="AH13" i="29"/>
  <c r="AQ13" i="29" s="1"/>
  <c r="Y14" i="39"/>
  <c r="X14" i="39"/>
  <c r="AN14" i="71"/>
  <c r="AH13" i="22"/>
  <c r="AQ13" i="22" s="1"/>
  <c r="AI13" i="31"/>
  <c r="AN13" i="31"/>
  <c r="W13" i="96"/>
  <c r="AG12" i="96"/>
  <c r="AP12" i="96" s="1"/>
  <c r="AF12" i="96"/>
  <c r="AO12" i="96" s="1"/>
  <c r="AE12" i="96"/>
  <c r="AR13" i="80"/>
  <c r="Y13" i="27"/>
  <c r="X13" i="27"/>
  <c r="AH13" i="84"/>
  <c r="AQ13" i="84" s="1"/>
  <c r="AH14" i="100"/>
  <c r="AQ14" i="100" s="1"/>
  <c r="AR12" i="28"/>
  <c r="AH13" i="28"/>
  <c r="AQ13" i="28" s="1"/>
  <c r="AH13" i="67"/>
  <c r="AQ13" i="67" s="1"/>
  <c r="Y13" i="14"/>
  <c r="X13" i="14"/>
  <c r="AR12" i="37"/>
  <c r="AE12" i="24"/>
  <c r="AF12" i="24"/>
  <c r="AO12" i="24" s="1"/>
  <c r="AG12" i="24"/>
  <c r="AP12" i="24" s="1"/>
  <c r="W13" i="24"/>
  <c r="W14" i="97"/>
  <c r="AG13" i="97"/>
  <c r="AP13" i="97" s="1"/>
  <c r="AF13" i="97"/>
  <c r="AO13" i="97" s="1"/>
  <c r="AE13" i="97"/>
  <c r="AH13" i="98"/>
  <c r="AQ13" i="98" s="1"/>
  <c r="AH13" i="21"/>
  <c r="AQ13" i="21" s="1"/>
  <c r="AR13" i="16"/>
  <c r="AR11" i="99"/>
  <c r="Y14" i="73"/>
  <c r="X14" i="73"/>
  <c r="AR13" i="100"/>
  <c r="Z13" i="45"/>
  <c r="Z14" i="12"/>
  <c r="AH14" i="34"/>
  <c r="AQ14" i="34" s="1"/>
  <c r="Z13" i="93"/>
  <c r="AR13" i="47"/>
  <c r="AN13" i="15"/>
  <c r="AI13" i="15"/>
  <c r="Y14" i="13"/>
  <c r="X14" i="13"/>
  <c r="Y13" i="87"/>
  <c r="X13" i="87"/>
  <c r="Y13" i="52"/>
  <c r="X13" i="52"/>
  <c r="Z13" i="52" s="1"/>
  <c r="Y13" i="91"/>
  <c r="X13" i="91"/>
  <c r="Z13" i="27" l="1"/>
  <c r="AN13" i="62"/>
  <c r="W15" i="100"/>
  <c r="AE14" i="100"/>
  <c r="AF14" i="100"/>
  <c r="AO14" i="100" s="1"/>
  <c r="AF13" i="82"/>
  <c r="AO13" i="82" s="1"/>
  <c r="W14" i="59"/>
  <c r="AF13" i="35"/>
  <c r="AO13" i="35" s="1"/>
  <c r="AF13" i="22"/>
  <c r="AO13" i="22" s="1"/>
  <c r="AI12" i="52"/>
  <c r="AF13" i="54"/>
  <c r="AO13" i="54" s="1"/>
  <c r="W14" i="98"/>
  <c r="AF14" i="79"/>
  <c r="AO14" i="79" s="1"/>
  <c r="AG13" i="82"/>
  <c r="AP13" i="82" s="1"/>
  <c r="AG14" i="16"/>
  <c r="AP14" i="16" s="1"/>
  <c r="W14" i="22"/>
  <c r="Z13" i="69"/>
  <c r="AG13" i="69" s="1"/>
  <c r="AP13" i="69" s="1"/>
  <c r="AE13" i="98"/>
  <c r="AG14" i="79"/>
  <c r="AP14" i="79" s="1"/>
  <c r="AF14" i="16"/>
  <c r="AO14" i="16" s="1"/>
  <c r="AF14" i="47"/>
  <c r="AO14" i="47" s="1"/>
  <c r="AE14" i="34"/>
  <c r="AI13" i="73"/>
  <c r="AE13" i="35"/>
  <c r="AE14" i="2"/>
  <c r="AG14" i="34"/>
  <c r="AP14" i="34" s="1"/>
  <c r="W15" i="34"/>
  <c r="AE13" i="59"/>
  <c r="AF13" i="59"/>
  <c r="AO13" i="59" s="1"/>
  <c r="AI12" i="87"/>
  <c r="AE14" i="46"/>
  <c r="AE14" i="47"/>
  <c r="Z13" i="14"/>
  <c r="W14" i="14" s="1"/>
  <c r="AI14" i="71"/>
  <c r="AR14" i="71" s="1"/>
  <c r="AE13" i="25"/>
  <c r="Z14" i="62"/>
  <c r="AG14" i="62" s="1"/>
  <c r="AP14" i="62" s="1"/>
  <c r="AF14" i="46"/>
  <c r="AO14" i="46" s="1"/>
  <c r="AG14" i="47"/>
  <c r="AP14" i="47" s="1"/>
  <c r="AG14" i="2"/>
  <c r="AP14" i="2" s="1"/>
  <c r="AG13" i="25"/>
  <c r="AP13" i="25" s="1"/>
  <c r="AG12" i="23"/>
  <c r="AP12" i="23" s="1"/>
  <c r="Z14" i="31"/>
  <c r="AF14" i="31" s="1"/>
  <c r="AO14" i="31" s="1"/>
  <c r="AF13" i="25"/>
  <c r="AO13" i="25" s="1"/>
  <c r="AI14" i="53"/>
  <c r="AR14" i="53" s="1"/>
  <c r="W15" i="46"/>
  <c r="Y15" i="46" s="1"/>
  <c r="W15" i="2"/>
  <c r="Y15" i="2" s="1"/>
  <c r="Z14" i="70"/>
  <c r="W15" i="70" s="1"/>
  <c r="AI12" i="91"/>
  <c r="Z13" i="101"/>
  <c r="W14" i="101" s="1"/>
  <c r="Z14" i="13"/>
  <c r="AE14" i="13" s="1"/>
  <c r="Z14" i="15"/>
  <c r="AE14" i="15" s="1"/>
  <c r="AF13" i="101"/>
  <c r="AO13" i="101" s="1"/>
  <c r="AE13" i="101"/>
  <c r="W14" i="69"/>
  <c r="AE13" i="69"/>
  <c r="AG13" i="33"/>
  <c r="AP13" i="33" s="1"/>
  <c r="AE13" i="33"/>
  <c r="W14" i="33"/>
  <c r="AF13" i="33"/>
  <c r="AO13" i="33" s="1"/>
  <c r="AF14" i="74"/>
  <c r="AO14" i="74" s="1"/>
  <c r="AE14" i="74"/>
  <c r="W15" i="74"/>
  <c r="AG14" i="74"/>
  <c r="AP14" i="74" s="1"/>
  <c r="Y14" i="65"/>
  <c r="X14" i="65"/>
  <c r="Y14" i="105"/>
  <c r="X14" i="105"/>
  <c r="AF14" i="62"/>
  <c r="AO14" i="62" s="1"/>
  <c r="AE14" i="62"/>
  <c r="W15" i="62"/>
  <c r="W14" i="90"/>
  <c r="AG13" i="90"/>
  <c r="AP13" i="90" s="1"/>
  <c r="AF13" i="90"/>
  <c r="AO13" i="90" s="1"/>
  <c r="AE13" i="90"/>
  <c r="AE14" i="31"/>
  <c r="W15" i="31"/>
  <c r="Y15" i="9"/>
  <c r="X15" i="9"/>
  <c r="Y15" i="79"/>
  <c r="X15" i="79"/>
  <c r="AR13" i="15"/>
  <c r="AE13" i="64"/>
  <c r="W14" i="64"/>
  <c r="AG13" i="64"/>
  <c r="AP13" i="64" s="1"/>
  <c r="AF13" i="64"/>
  <c r="AO13" i="64" s="1"/>
  <c r="AN12" i="66"/>
  <c r="AI12" i="66"/>
  <c r="AN13" i="86"/>
  <c r="AI13" i="86"/>
  <c r="AI13" i="41"/>
  <c r="AN13" i="41"/>
  <c r="AI13" i="21"/>
  <c r="AN13" i="21"/>
  <c r="Y14" i="84"/>
  <c r="X14" i="84"/>
  <c r="AH14" i="60"/>
  <c r="AQ14" i="60" s="1"/>
  <c r="AR13" i="13"/>
  <c r="AH14" i="72"/>
  <c r="AQ14" i="72" s="1"/>
  <c r="AH13" i="30"/>
  <c r="AQ13" i="30" s="1"/>
  <c r="Y13" i="23"/>
  <c r="X13" i="23"/>
  <c r="Y14" i="20"/>
  <c r="X14" i="20"/>
  <c r="AR12" i="30"/>
  <c r="AN13" i="76"/>
  <c r="AI13" i="76"/>
  <c r="AR13" i="62"/>
  <c r="W13" i="11"/>
  <c r="AG12" i="11"/>
  <c r="AP12" i="11" s="1"/>
  <c r="AF12" i="11"/>
  <c r="AO12" i="11" s="1"/>
  <c r="AE12" i="11"/>
  <c r="AN13" i="94"/>
  <c r="AI13" i="94"/>
  <c r="AN13" i="65"/>
  <c r="AI13" i="65"/>
  <c r="Y14" i="48"/>
  <c r="X14" i="48"/>
  <c r="Y13" i="32"/>
  <c r="X13" i="32"/>
  <c r="AR12" i="69"/>
  <c r="Y13" i="42"/>
  <c r="X13" i="42"/>
  <c r="AR13" i="72"/>
  <c r="Y14" i="28"/>
  <c r="X14" i="28"/>
  <c r="AN14" i="100"/>
  <c r="AI14" i="100"/>
  <c r="AN13" i="58"/>
  <c r="AI13" i="58"/>
  <c r="AI13" i="37"/>
  <c r="AN13" i="37"/>
  <c r="Y14" i="22"/>
  <c r="X14" i="22"/>
  <c r="Y15" i="80"/>
  <c r="X15" i="80"/>
  <c r="Y15" i="34"/>
  <c r="X15" i="34"/>
  <c r="AE13" i="52"/>
  <c r="AF13" i="52"/>
  <c r="AO13" i="52" s="1"/>
  <c r="W14" i="52"/>
  <c r="AG13" i="52"/>
  <c r="AP13" i="52" s="1"/>
  <c r="AH14" i="73"/>
  <c r="AQ14" i="73" s="1"/>
  <c r="AN13" i="97"/>
  <c r="AI13" i="97"/>
  <c r="Y14" i="86"/>
  <c r="X14" i="86"/>
  <c r="AR13" i="73"/>
  <c r="Y15" i="89"/>
  <c r="X15" i="89"/>
  <c r="AN12" i="75"/>
  <c r="AI12" i="75"/>
  <c r="AR13" i="81"/>
  <c r="AI13" i="48"/>
  <c r="AN13" i="48"/>
  <c r="AN13" i="98"/>
  <c r="AI13" i="98"/>
  <c r="AF14" i="15"/>
  <c r="AO14" i="15" s="1"/>
  <c r="AH13" i="101"/>
  <c r="AQ13" i="101" s="1"/>
  <c r="Y15" i="47"/>
  <c r="X15" i="47"/>
  <c r="AH14" i="39"/>
  <c r="AQ14" i="39" s="1"/>
  <c r="Y14" i="83"/>
  <c r="X14" i="83"/>
  <c r="Y14" i="88"/>
  <c r="X14" i="88"/>
  <c r="AH15" i="71"/>
  <c r="AQ15" i="71" s="1"/>
  <c r="Z14" i="60"/>
  <c r="Z14" i="72"/>
  <c r="Y14" i="63"/>
  <c r="X14" i="63"/>
  <c r="AN12" i="40"/>
  <c r="AI12" i="40"/>
  <c r="Z13" i="30"/>
  <c r="AN14" i="89"/>
  <c r="AI14" i="89"/>
  <c r="AR12" i="50"/>
  <c r="AH14" i="18"/>
  <c r="AQ14" i="18" s="1"/>
  <c r="AI12" i="42"/>
  <c r="AN12" i="42"/>
  <c r="W14" i="102"/>
  <c r="AG13" i="102"/>
  <c r="AP13" i="102" s="1"/>
  <c r="AF13" i="102"/>
  <c r="AO13" i="102" s="1"/>
  <c r="AE13" i="102"/>
  <c r="AH13" i="17"/>
  <c r="AQ13" i="17" s="1"/>
  <c r="Y14" i="82"/>
  <c r="X14" i="82"/>
  <c r="AI14" i="80"/>
  <c r="AN14" i="80"/>
  <c r="Y14" i="59"/>
  <c r="X14" i="59"/>
  <c r="Y14" i="43"/>
  <c r="X14" i="43"/>
  <c r="AN13" i="78"/>
  <c r="AI13" i="78"/>
  <c r="AH13" i="87"/>
  <c r="AQ13" i="87" s="1"/>
  <c r="Z14" i="73"/>
  <c r="AE13" i="45"/>
  <c r="W14" i="45"/>
  <c r="AF13" i="45"/>
  <c r="AO13" i="45" s="1"/>
  <c r="AG13" i="45"/>
  <c r="AP13" i="45" s="1"/>
  <c r="Y14" i="97"/>
  <c r="X14" i="97"/>
  <c r="AR13" i="31"/>
  <c r="Z14" i="39"/>
  <c r="AN14" i="44"/>
  <c r="AI14" i="44"/>
  <c r="W13" i="103"/>
  <c r="AG12" i="103"/>
  <c r="AP12" i="103" s="1"/>
  <c r="AE12" i="103"/>
  <c r="AF12" i="103"/>
  <c r="AO12" i="103" s="1"/>
  <c r="W13" i="99"/>
  <c r="AG12" i="99"/>
  <c r="AP12" i="99" s="1"/>
  <c r="AF12" i="99"/>
  <c r="AO12" i="99" s="1"/>
  <c r="AE12" i="99"/>
  <c r="AN13" i="83"/>
  <c r="AI13" i="83"/>
  <c r="AN13" i="88"/>
  <c r="AI13" i="88"/>
  <c r="Y14" i="21"/>
  <c r="X14" i="21"/>
  <c r="Z15" i="71"/>
  <c r="Y13" i="40"/>
  <c r="X13" i="40"/>
  <c r="Y14" i="78"/>
  <c r="X14" i="78"/>
  <c r="AI13" i="20"/>
  <c r="AN13" i="20"/>
  <c r="Y13" i="75"/>
  <c r="X13" i="75"/>
  <c r="AH15" i="53"/>
  <c r="AQ15" i="53" s="1"/>
  <c r="AR12" i="14"/>
  <c r="Y14" i="76"/>
  <c r="X14" i="76"/>
  <c r="Z14" i="18"/>
  <c r="AH13" i="55"/>
  <c r="AQ13" i="55" s="1"/>
  <c r="Y14" i="19"/>
  <c r="X14" i="19"/>
  <c r="AG13" i="36"/>
  <c r="AP13" i="36" s="1"/>
  <c r="W14" i="36"/>
  <c r="AE13" i="36"/>
  <c r="AF13" i="36"/>
  <c r="AO13" i="36" s="1"/>
  <c r="AN13" i="105"/>
  <c r="AI13" i="105"/>
  <c r="Y14" i="61"/>
  <c r="X14" i="61"/>
  <c r="AR13" i="39"/>
  <c r="AH14" i="49"/>
  <c r="AQ14" i="49" s="1"/>
  <c r="AH13" i="51"/>
  <c r="AQ13" i="51" s="1"/>
  <c r="Z13" i="17"/>
  <c r="AI13" i="29"/>
  <c r="AN13" i="29"/>
  <c r="AN14" i="9"/>
  <c r="AI14" i="9"/>
  <c r="Y14" i="67"/>
  <c r="X14" i="67"/>
  <c r="AI13" i="35"/>
  <c r="AN13" i="35"/>
  <c r="Y15" i="16"/>
  <c r="X15" i="16"/>
  <c r="AN13" i="59"/>
  <c r="AI13" i="59"/>
  <c r="AR13" i="49"/>
  <c r="Y13" i="96"/>
  <c r="X13" i="96"/>
  <c r="Y14" i="25"/>
  <c r="X14" i="25"/>
  <c r="AN13" i="25"/>
  <c r="AR12" i="51"/>
  <c r="AH13" i="52"/>
  <c r="AQ13" i="52" s="1"/>
  <c r="AH14" i="13"/>
  <c r="AQ14" i="13" s="1"/>
  <c r="Y13" i="24"/>
  <c r="X13" i="24"/>
  <c r="AH13" i="14"/>
  <c r="AQ13" i="14" s="1"/>
  <c r="AN12" i="96"/>
  <c r="AI12" i="96"/>
  <c r="AH13" i="69"/>
  <c r="AQ13" i="69" s="1"/>
  <c r="W15" i="85"/>
  <c r="AG14" i="85"/>
  <c r="AP14" i="85" s="1"/>
  <c r="AF14" i="85"/>
  <c r="AO14" i="85" s="1"/>
  <c r="AE14" i="85"/>
  <c r="Y15" i="44"/>
  <c r="X15" i="44"/>
  <c r="AF12" i="104"/>
  <c r="AO12" i="104" s="1"/>
  <c r="AE12" i="104"/>
  <c r="AG12" i="104"/>
  <c r="AP12" i="104" s="1"/>
  <c r="W13" i="104"/>
  <c r="AH14" i="81"/>
  <c r="AQ14" i="81" s="1"/>
  <c r="Y13" i="66"/>
  <c r="X13" i="66"/>
  <c r="AN13" i="84"/>
  <c r="AI13" i="84"/>
  <c r="AE14" i="38"/>
  <c r="AF14" i="38"/>
  <c r="AO14" i="38" s="1"/>
  <c r="AG14" i="38"/>
  <c r="AP14" i="38" s="1"/>
  <c r="W15" i="38"/>
  <c r="Y14" i="77"/>
  <c r="X14" i="77"/>
  <c r="AH14" i="70"/>
  <c r="AQ14" i="70" s="1"/>
  <c r="Z15" i="53"/>
  <c r="AR12" i="91"/>
  <c r="Z13" i="55"/>
  <c r="Y13" i="10"/>
  <c r="X13" i="10"/>
  <c r="Y14" i="94"/>
  <c r="X14" i="94"/>
  <c r="AH13" i="50"/>
  <c r="AQ13" i="50" s="1"/>
  <c r="Y14" i="68"/>
  <c r="X14" i="68"/>
  <c r="AN13" i="61"/>
  <c r="AI13" i="61"/>
  <c r="AI12" i="26"/>
  <c r="AN12" i="26"/>
  <c r="AI12" i="32"/>
  <c r="AN12" i="32"/>
  <c r="AF13" i="95"/>
  <c r="AO13" i="95" s="1"/>
  <c r="AE13" i="95"/>
  <c r="W14" i="95"/>
  <c r="AG13" i="95"/>
  <c r="AP13" i="95" s="1"/>
  <c r="Z14" i="49"/>
  <c r="Y14" i="29"/>
  <c r="X14" i="29"/>
  <c r="AN13" i="67"/>
  <c r="AI13" i="67"/>
  <c r="Y14" i="92"/>
  <c r="X14" i="92"/>
  <c r="Y15" i="100"/>
  <c r="X15" i="100"/>
  <c r="Y14" i="58"/>
  <c r="X14" i="58"/>
  <c r="AI14" i="46"/>
  <c r="AN14" i="46"/>
  <c r="Y14" i="35"/>
  <c r="X14" i="35"/>
  <c r="AN14" i="16"/>
  <c r="AI14" i="16"/>
  <c r="AN14" i="2"/>
  <c r="W14" i="27"/>
  <c r="AF13" i="27"/>
  <c r="AO13" i="27" s="1"/>
  <c r="AE13" i="27"/>
  <c r="AG13" i="27"/>
  <c r="AP13" i="27" s="1"/>
  <c r="Y14" i="54"/>
  <c r="X14" i="54"/>
  <c r="AI12" i="23"/>
  <c r="AN12" i="23"/>
  <c r="AH13" i="91"/>
  <c r="AQ13" i="91" s="1"/>
  <c r="AI12" i="24"/>
  <c r="AN12" i="24"/>
  <c r="Z13" i="91"/>
  <c r="Z13" i="87"/>
  <c r="W15" i="12"/>
  <c r="AG14" i="12"/>
  <c r="AP14" i="12" s="1"/>
  <c r="AF14" i="12"/>
  <c r="AO14" i="12" s="1"/>
  <c r="AE14" i="12"/>
  <c r="W14" i="93"/>
  <c r="AG13" i="93"/>
  <c r="AP13" i="93" s="1"/>
  <c r="AF13" i="93"/>
  <c r="AO13" i="93" s="1"/>
  <c r="AE13" i="93"/>
  <c r="AH13" i="27"/>
  <c r="AQ13" i="27" s="1"/>
  <c r="Z14" i="81"/>
  <c r="AI13" i="43"/>
  <c r="AN13" i="43"/>
  <c r="AR12" i="27"/>
  <c r="Y14" i="41"/>
  <c r="X14" i="41"/>
  <c r="AR12" i="52"/>
  <c r="AR13" i="18"/>
  <c r="AR12" i="55"/>
  <c r="AN13" i="63"/>
  <c r="AI13" i="63"/>
  <c r="AN13" i="54"/>
  <c r="AI13" i="54"/>
  <c r="AR12" i="101"/>
  <c r="AN13" i="77"/>
  <c r="AI13" i="77"/>
  <c r="AR12" i="17"/>
  <c r="AR12" i="87"/>
  <c r="AI13" i="19"/>
  <c r="AN13" i="19"/>
  <c r="AN12" i="10"/>
  <c r="AI12" i="10"/>
  <c r="Z13" i="50"/>
  <c r="AN13" i="68"/>
  <c r="AI13" i="68"/>
  <c r="Y13" i="26"/>
  <c r="X13" i="26"/>
  <c r="AH14" i="62"/>
  <c r="AQ14" i="62" s="1"/>
  <c r="Y14" i="98"/>
  <c r="X14" i="98"/>
  <c r="AH14" i="15"/>
  <c r="AQ14" i="15" s="1"/>
  <c r="Z13" i="51"/>
  <c r="AH14" i="31"/>
  <c r="AQ14" i="31" s="1"/>
  <c r="AR13" i="60"/>
  <c r="AI13" i="28"/>
  <c r="AN13" i="28"/>
  <c r="AI13" i="92"/>
  <c r="AN13" i="92"/>
  <c r="AR13" i="70"/>
  <c r="Y14" i="37"/>
  <c r="X14" i="37"/>
  <c r="AN14" i="79"/>
  <c r="AN13" i="82"/>
  <c r="AI13" i="82"/>
  <c r="AN13" i="22"/>
  <c r="AI13" i="22"/>
  <c r="AI14" i="47"/>
  <c r="AN14" i="47"/>
  <c r="AN14" i="34"/>
  <c r="AI14" i="34"/>
  <c r="AF13" i="69" l="1"/>
  <c r="AO13" i="69" s="1"/>
  <c r="Z14" i="76"/>
  <c r="Z14" i="28"/>
  <c r="AI14" i="2"/>
  <c r="AI14" i="79"/>
  <c r="AG14" i="31"/>
  <c r="AP14" i="31" s="1"/>
  <c r="AG14" i="15"/>
  <c r="AP14" i="15" s="1"/>
  <c r="W15" i="15"/>
  <c r="AG14" i="13"/>
  <c r="AP14" i="13" s="1"/>
  <c r="Z14" i="77"/>
  <c r="AG13" i="14"/>
  <c r="AP13" i="14" s="1"/>
  <c r="Z13" i="26"/>
  <c r="X15" i="46"/>
  <c r="Z14" i="65"/>
  <c r="AF13" i="14"/>
  <c r="AO13" i="14" s="1"/>
  <c r="AE13" i="14"/>
  <c r="Z15" i="80"/>
  <c r="Z15" i="9"/>
  <c r="Z14" i="58"/>
  <c r="Z14" i="88"/>
  <c r="W15" i="13"/>
  <c r="AG13" i="101"/>
  <c r="AP13" i="101" s="1"/>
  <c r="AE14" i="70"/>
  <c r="Z14" i="94"/>
  <c r="AF14" i="94" s="1"/>
  <c r="AO14" i="94" s="1"/>
  <c r="AI13" i="25"/>
  <c r="X15" i="2"/>
  <c r="Z13" i="40"/>
  <c r="AE13" i="40" s="1"/>
  <c r="Z14" i="37"/>
  <c r="W15" i="37" s="1"/>
  <c r="Z14" i="92"/>
  <c r="AE14" i="92" s="1"/>
  <c r="Z14" i="67"/>
  <c r="AG14" i="67" s="1"/>
  <c r="AP14" i="67" s="1"/>
  <c r="AF14" i="13"/>
  <c r="AO14" i="13" s="1"/>
  <c r="Z14" i="63"/>
  <c r="AG14" i="63" s="1"/>
  <c r="AP14" i="63" s="1"/>
  <c r="AF14" i="70"/>
  <c r="AO14" i="70" s="1"/>
  <c r="Z14" i="29"/>
  <c r="AF14" i="29" s="1"/>
  <c r="AO14" i="29" s="1"/>
  <c r="Z15" i="16"/>
  <c r="AF15" i="16" s="1"/>
  <c r="AO15" i="16" s="1"/>
  <c r="AG14" i="70"/>
  <c r="AP14" i="70" s="1"/>
  <c r="Z14" i="97"/>
  <c r="AG14" i="97" s="1"/>
  <c r="AP14" i="97" s="1"/>
  <c r="Z14" i="41"/>
  <c r="AE14" i="41" s="1"/>
  <c r="Z15" i="44"/>
  <c r="AE15" i="44" s="1"/>
  <c r="Z14" i="25"/>
  <c r="W15" i="25" s="1"/>
  <c r="Z14" i="19"/>
  <c r="AG14" i="19" s="1"/>
  <c r="AP14" i="19" s="1"/>
  <c r="Z14" i="68"/>
  <c r="W15" i="68" s="1"/>
  <c r="Z13" i="96"/>
  <c r="AE13" i="96" s="1"/>
  <c r="Z13" i="66"/>
  <c r="AF13" i="66" s="1"/>
  <c r="AO13" i="66" s="1"/>
  <c r="Z14" i="22"/>
  <c r="AE14" i="22" s="1"/>
  <c r="Z13" i="32"/>
  <c r="W14" i="32" s="1"/>
  <c r="W15" i="67"/>
  <c r="AE14" i="67"/>
  <c r="W15" i="97"/>
  <c r="AE14" i="97"/>
  <c r="W15" i="19"/>
  <c r="W14" i="96"/>
  <c r="AR13" i="29"/>
  <c r="W15" i="76"/>
  <c r="AE14" i="76"/>
  <c r="AG14" i="76"/>
  <c r="AP14" i="76" s="1"/>
  <c r="AF14" i="76"/>
  <c r="AO14" i="76" s="1"/>
  <c r="AH14" i="43"/>
  <c r="AQ14" i="43" s="1"/>
  <c r="AR12" i="42"/>
  <c r="AF15" i="80"/>
  <c r="AO15" i="80" s="1"/>
  <c r="AG15" i="80"/>
  <c r="AP15" i="80" s="1"/>
  <c r="AE15" i="80"/>
  <c r="W16" i="80"/>
  <c r="AR12" i="66"/>
  <c r="W16" i="9"/>
  <c r="AE15" i="9"/>
  <c r="AG15" i="9"/>
  <c r="AP15" i="9" s="1"/>
  <c r="AF15" i="9"/>
  <c r="AO15" i="9" s="1"/>
  <c r="AI14" i="62"/>
  <c r="AN14" i="62"/>
  <c r="AF14" i="65"/>
  <c r="AO14" i="65" s="1"/>
  <c r="AE14" i="65"/>
  <c r="W15" i="65"/>
  <c r="AG14" i="65"/>
  <c r="AP14" i="65" s="1"/>
  <c r="AR14" i="34"/>
  <c r="AH14" i="54"/>
  <c r="AQ14" i="54" s="1"/>
  <c r="W15" i="49"/>
  <c r="AE14" i="49"/>
  <c r="AF14" i="49"/>
  <c r="AO14" i="49" s="1"/>
  <c r="AG14" i="49"/>
  <c r="AP14" i="49" s="1"/>
  <c r="AR12" i="32"/>
  <c r="Y13" i="104"/>
  <c r="X13" i="104"/>
  <c r="AR13" i="25"/>
  <c r="AH15" i="16"/>
  <c r="AQ15" i="16" s="1"/>
  <c r="AG13" i="17"/>
  <c r="AP13" i="17" s="1"/>
  <c r="AF13" i="17"/>
  <c r="AO13" i="17" s="1"/>
  <c r="AE13" i="17"/>
  <c r="W14" i="17"/>
  <c r="AR13" i="88"/>
  <c r="AR14" i="44"/>
  <c r="W15" i="73"/>
  <c r="AE14" i="73"/>
  <c r="AG14" i="73"/>
  <c r="AP14" i="73" s="1"/>
  <c r="AF14" i="73"/>
  <c r="AO14" i="73" s="1"/>
  <c r="Z14" i="43"/>
  <c r="AR14" i="80"/>
  <c r="AN13" i="102"/>
  <c r="AI13" i="102"/>
  <c r="AE13" i="30"/>
  <c r="AF13" i="30"/>
  <c r="AO13" i="30" s="1"/>
  <c r="AG13" i="30"/>
  <c r="AP13" i="30" s="1"/>
  <c r="W14" i="30"/>
  <c r="W15" i="72"/>
  <c r="AG14" i="72"/>
  <c r="AP14" i="72" s="1"/>
  <c r="AF14" i="72"/>
  <c r="AO14" i="72" s="1"/>
  <c r="AE14" i="72"/>
  <c r="AH15" i="47"/>
  <c r="AQ15" i="47" s="1"/>
  <c r="Y15" i="15"/>
  <c r="X15" i="15"/>
  <c r="AI13" i="52"/>
  <c r="AN13" i="52"/>
  <c r="AR13" i="58"/>
  <c r="AR13" i="94"/>
  <c r="AH14" i="20"/>
  <c r="AQ14" i="20" s="1"/>
  <c r="AR13" i="21"/>
  <c r="Y14" i="33"/>
  <c r="X14" i="33"/>
  <c r="AR12" i="23"/>
  <c r="AH14" i="35"/>
  <c r="AQ14" i="35" s="1"/>
  <c r="AR13" i="84"/>
  <c r="AH13" i="24"/>
  <c r="AQ13" i="24" s="1"/>
  <c r="AH14" i="67"/>
  <c r="AQ14" i="67" s="1"/>
  <c r="AH14" i="97"/>
  <c r="AQ14" i="97" s="1"/>
  <c r="AR13" i="97"/>
  <c r="AG14" i="28"/>
  <c r="AP14" i="28" s="1"/>
  <c r="AF14" i="28"/>
  <c r="AO14" i="28" s="1"/>
  <c r="W15" i="28"/>
  <c r="AE14" i="28"/>
  <c r="Y13" i="11"/>
  <c r="X13" i="11"/>
  <c r="AN13" i="90"/>
  <c r="AI13" i="90"/>
  <c r="AH15" i="100"/>
  <c r="AQ15" i="100" s="1"/>
  <c r="AG15" i="16"/>
  <c r="AP15" i="16" s="1"/>
  <c r="W16" i="16"/>
  <c r="AH14" i="61"/>
  <c r="AQ14" i="61" s="1"/>
  <c r="AI13" i="36"/>
  <c r="AN13" i="36"/>
  <c r="AR13" i="20"/>
  <c r="Y13" i="99"/>
  <c r="X13" i="99"/>
  <c r="AH14" i="82"/>
  <c r="AQ14" i="82" s="1"/>
  <c r="AR12" i="40"/>
  <c r="W15" i="60"/>
  <c r="AG14" i="60"/>
  <c r="AP14" i="60" s="1"/>
  <c r="AF14" i="60"/>
  <c r="AO14" i="60" s="1"/>
  <c r="AE14" i="60"/>
  <c r="AH14" i="83"/>
  <c r="AQ14" i="83" s="1"/>
  <c r="Z15" i="47"/>
  <c r="AR13" i="98"/>
  <c r="AR12" i="75"/>
  <c r="AH15" i="34"/>
  <c r="AQ15" i="34" s="1"/>
  <c r="AH15" i="2"/>
  <c r="AQ15" i="2" s="1"/>
  <c r="AH15" i="46"/>
  <c r="AQ15" i="46" s="1"/>
  <c r="AH14" i="48"/>
  <c r="AQ14" i="48" s="1"/>
  <c r="AH15" i="79"/>
  <c r="AQ15" i="79" s="1"/>
  <c r="Y15" i="31"/>
  <c r="X15" i="31"/>
  <c r="AH14" i="105"/>
  <c r="AQ14" i="105" s="1"/>
  <c r="AI13" i="33"/>
  <c r="AN13" i="33"/>
  <c r="AN13" i="69"/>
  <c r="AI13" i="69"/>
  <c r="AI13" i="101"/>
  <c r="AN13" i="101"/>
  <c r="AE14" i="37"/>
  <c r="AH14" i="98"/>
  <c r="AQ14" i="98" s="1"/>
  <c r="AG14" i="92"/>
  <c r="AP14" i="92" s="1"/>
  <c r="W15" i="92"/>
  <c r="W15" i="94"/>
  <c r="AG14" i="94"/>
  <c r="AP14" i="94" s="1"/>
  <c r="AE14" i="94"/>
  <c r="AH13" i="96"/>
  <c r="AQ13" i="96" s="1"/>
  <c r="AH13" i="40"/>
  <c r="AQ13" i="40" s="1"/>
  <c r="AI13" i="45"/>
  <c r="AN13" i="45"/>
  <c r="W15" i="88"/>
  <c r="AG14" i="88"/>
  <c r="AP14" i="88" s="1"/>
  <c r="AF14" i="88"/>
  <c r="AO14" i="88" s="1"/>
  <c r="AE14" i="88"/>
  <c r="Y14" i="101"/>
  <c r="X14" i="101"/>
  <c r="Z14" i="98"/>
  <c r="AR13" i="63"/>
  <c r="AN13" i="93"/>
  <c r="AI13" i="93"/>
  <c r="Y14" i="27"/>
  <c r="X14" i="27"/>
  <c r="AR13" i="68"/>
  <c r="Z14" i="54"/>
  <c r="AR13" i="67"/>
  <c r="AH13" i="10"/>
  <c r="AQ13" i="10" s="1"/>
  <c r="Y15" i="38"/>
  <c r="X15" i="38"/>
  <c r="Z15" i="38" s="1"/>
  <c r="Z13" i="24"/>
  <c r="Z15" i="100"/>
  <c r="Y14" i="95"/>
  <c r="X14" i="95"/>
  <c r="AR12" i="26"/>
  <c r="Z13" i="10"/>
  <c r="AI12" i="104"/>
  <c r="AN12" i="104"/>
  <c r="AH14" i="25"/>
  <c r="AQ14" i="25" s="1"/>
  <c r="AR14" i="9"/>
  <c r="Z14" i="61"/>
  <c r="Y14" i="36"/>
  <c r="X14" i="36"/>
  <c r="AH14" i="78"/>
  <c r="AQ14" i="78" s="1"/>
  <c r="AF15" i="71"/>
  <c r="AO15" i="71" s="1"/>
  <c r="AG15" i="71"/>
  <c r="AP15" i="71" s="1"/>
  <c r="AE15" i="71"/>
  <c r="W16" i="71"/>
  <c r="AR13" i="83"/>
  <c r="AE14" i="39"/>
  <c r="AF14" i="39"/>
  <c r="AO14" i="39" s="1"/>
  <c r="AG14" i="39"/>
  <c r="AP14" i="39" s="1"/>
  <c r="W15" i="39"/>
  <c r="AH14" i="59"/>
  <c r="AQ14" i="59" s="1"/>
  <c r="Z14" i="82"/>
  <c r="Z14" i="83"/>
  <c r="AH14" i="86"/>
  <c r="AQ14" i="86" s="1"/>
  <c r="Z15" i="2"/>
  <c r="AR14" i="100"/>
  <c r="Z14" i="48"/>
  <c r="AN12" i="11"/>
  <c r="AI12" i="11"/>
  <c r="AR13" i="76"/>
  <c r="Z14" i="20"/>
  <c r="AH14" i="84"/>
  <c r="AQ14" i="84" s="1"/>
  <c r="AR13" i="41"/>
  <c r="Z15" i="79"/>
  <c r="Y14" i="90"/>
  <c r="X14" i="90"/>
  <c r="Z14" i="105"/>
  <c r="Y15" i="74"/>
  <c r="X15" i="74"/>
  <c r="Z15" i="74" s="1"/>
  <c r="AE13" i="26"/>
  <c r="W14" i="26"/>
  <c r="AF13" i="26"/>
  <c r="AO13" i="26" s="1"/>
  <c r="AG13" i="26"/>
  <c r="AP13" i="26" s="1"/>
  <c r="AE14" i="29"/>
  <c r="AH14" i="68"/>
  <c r="AQ14" i="68" s="1"/>
  <c r="AR13" i="37"/>
  <c r="AR13" i="19"/>
  <c r="Y15" i="12"/>
  <c r="X15" i="12"/>
  <c r="AR14" i="2"/>
  <c r="W16" i="53"/>
  <c r="AE15" i="53"/>
  <c r="AF15" i="53"/>
  <c r="AO15" i="53" s="1"/>
  <c r="AG15" i="53"/>
  <c r="AP15" i="53" s="1"/>
  <c r="AH13" i="66"/>
  <c r="AQ13" i="66" s="1"/>
  <c r="AN14" i="85"/>
  <c r="AI14" i="85"/>
  <c r="AR14" i="79"/>
  <c r="AR13" i="43"/>
  <c r="W14" i="50"/>
  <c r="AE13" i="50"/>
  <c r="AF13" i="50"/>
  <c r="AO13" i="50" s="1"/>
  <c r="AG13" i="50"/>
  <c r="AP13" i="50" s="1"/>
  <c r="W15" i="81"/>
  <c r="AG14" i="81"/>
  <c r="AP14" i="81" s="1"/>
  <c r="AF14" i="81"/>
  <c r="AO14" i="81" s="1"/>
  <c r="AE14" i="81"/>
  <c r="Y14" i="93"/>
  <c r="X14" i="93"/>
  <c r="W14" i="91"/>
  <c r="AG13" i="91"/>
  <c r="AP13" i="91" s="1"/>
  <c r="AF13" i="91"/>
  <c r="AO13" i="91" s="1"/>
  <c r="AE13" i="91"/>
  <c r="AR14" i="16"/>
  <c r="AR14" i="46"/>
  <c r="AH14" i="29"/>
  <c r="AQ14" i="29" s="1"/>
  <c r="AN13" i="95"/>
  <c r="AI13" i="95"/>
  <c r="AR13" i="61"/>
  <c r="AG14" i="18"/>
  <c r="AP14" i="18" s="1"/>
  <c r="AF14" i="18"/>
  <c r="AO14" i="18" s="1"/>
  <c r="AE14" i="18"/>
  <c r="W15" i="18"/>
  <c r="AH13" i="75"/>
  <c r="AQ13" i="75" s="1"/>
  <c r="Z14" i="78"/>
  <c r="AH14" i="21"/>
  <c r="AQ14" i="21" s="1"/>
  <c r="AN12" i="103"/>
  <c r="AI12" i="103"/>
  <c r="AR13" i="78"/>
  <c r="Z14" i="59"/>
  <c r="Y14" i="102"/>
  <c r="X14" i="102"/>
  <c r="AH14" i="63"/>
  <c r="AQ14" i="63" s="1"/>
  <c r="AI14" i="15"/>
  <c r="AN14" i="15"/>
  <c r="AH15" i="89"/>
  <c r="AQ15" i="89" s="1"/>
  <c r="Z14" i="86"/>
  <c r="Z15" i="34"/>
  <c r="Z15" i="46"/>
  <c r="AH13" i="42"/>
  <c r="AQ13" i="42" s="1"/>
  <c r="AH13" i="23"/>
  <c r="AQ13" i="23" s="1"/>
  <c r="Z14" i="84"/>
  <c r="AR13" i="86"/>
  <c r="Y14" i="64"/>
  <c r="X14" i="64"/>
  <c r="AI14" i="74"/>
  <c r="AN14" i="74"/>
  <c r="Y15" i="13"/>
  <c r="X15" i="13"/>
  <c r="AN14" i="70"/>
  <c r="AE13" i="51"/>
  <c r="W14" i="51"/>
  <c r="AF13" i="51"/>
  <c r="AO13" i="51" s="1"/>
  <c r="AG13" i="51"/>
  <c r="AP13" i="51" s="1"/>
  <c r="W15" i="58"/>
  <c r="AE14" i="58"/>
  <c r="AG14" i="58"/>
  <c r="AP14" i="58" s="1"/>
  <c r="AF14" i="58"/>
  <c r="AO14" i="58" s="1"/>
  <c r="AF14" i="77"/>
  <c r="AO14" i="77" s="1"/>
  <c r="AE14" i="77"/>
  <c r="W15" i="77"/>
  <c r="AG14" i="77"/>
  <c r="AP14" i="77" s="1"/>
  <c r="Y13" i="103"/>
  <c r="X13" i="103"/>
  <c r="Y14" i="14"/>
  <c r="X14" i="14"/>
  <c r="AR13" i="82"/>
  <c r="AR13" i="28"/>
  <c r="AR13" i="77"/>
  <c r="AR12" i="24"/>
  <c r="Z14" i="35"/>
  <c r="AR12" i="96"/>
  <c r="AH14" i="41"/>
  <c r="AQ14" i="41" s="1"/>
  <c r="W14" i="87"/>
  <c r="AG13" i="87"/>
  <c r="AP13" i="87" s="1"/>
  <c r="AF13" i="87"/>
  <c r="AO13" i="87" s="1"/>
  <c r="AE13" i="87"/>
  <c r="AR14" i="47"/>
  <c r="AR13" i="22"/>
  <c r="AH14" i="37"/>
  <c r="AQ14" i="37" s="1"/>
  <c r="AR13" i="92"/>
  <c r="AH13" i="26"/>
  <c r="AQ13" i="26" s="1"/>
  <c r="AR12" i="10"/>
  <c r="AR13" i="54"/>
  <c r="AI14" i="12"/>
  <c r="AN14" i="12"/>
  <c r="AN13" i="27"/>
  <c r="AI13" i="27"/>
  <c r="AH14" i="58"/>
  <c r="AQ14" i="58" s="1"/>
  <c r="AH14" i="92"/>
  <c r="AQ14" i="92" s="1"/>
  <c r="AH14" i="94"/>
  <c r="AQ14" i="94" s="1"/>
  <c r="W14" i="55"/>
  <c r="AE13" i="55"/>
  <c r="AF13" i="55"/>
  <c r="AO13" i="55" s="1"/>
  <c r="AG13" i="55"/>
  <c r="AP13" i="55" s="1"/>
  <c r="AH14" i="77"/>
  <c r="AQ14" i="77" s="1"/>
  <c r="AI14" i="38"/>
  <c r="AN14" i="38"/>
  <c r="AH15" i="44"/>
  <c r="AQ15" i="44" s="1"/>
  <c r="Y15" i="85"/>
  <c r="X15" i="85"/>
  <c r="AR13" i="59"/>
  <c r="AR13" i="35"/>
  <c r="AR13" i="105"/>
  <c r="AH14" i="19"/>
  <c r="AQ14" i="19" s="1"/>
  <c r="AH14" i="76"/>
  <c r="AQ14" i="76" s="1"/>
  <c r="Z13" i="75"/>
  <c r="Z14" i="21"/>
  <c r="AN12" i="99"/>
  <c r="AI12" i="99"/>
  <c r="Y14" i="45"/>
  <c r="X14" i="45"/>
  <c r="AR14" i="89"/>
  <c r="AH14" i="88"/>
  <c r="AQ14" i="88" s="1"/>
  <c r="AR13" i="48"/>
  <c r="Z15" i="89"/>
  <c r="Y14" i="52"/>
  <c r="X14" i="52"/>
  <c r="AH15" i="80"/>
  <c r="AQ15" i="80" s="1"/>
  <c r="AH14" i="22"/>
  <c r="AQ14" i="22" s="1"/>
  <c r="AH14" i="28"/>
  <c r="AQ14" i="28" s="1"/>
  <c r="Z13" i="42"/>
  <c r="AH13" i="32"/>
  <c r="AQ13" i="32" s="1"/>
  <c r="AR13" i="65"/>
  <c r="Z13" i="23"/>
  <c r="AN13" i="64"/>
  <c r="AI13" i="64"/>
  <c r="AH15" i="9"/>
  <c r="AQ15" i="9" s="1"/>
  <c r="AI14" i="31"/>
  <c r="AN14" i="31"/>
  <c r="Y15" i="62"/>
  <c r="X15" i="62"/>
  <c r="AH14" i="65"/>
  <c r="AQ14" i="65" s="1"/>
  <c r="AN14" i="13"/>
  <c r="Y14" i="69"/>
  <c r="X14" i="69"/>
  <c r="Z14" i="69" s="1"/>
  <c r="Y15" i="70"/>
  <c r="X15" i="70"/>
  <c r="AE14" i="68" l="1"/>
  <c r="AI14" i="70"/>
  <c r="AI13" i="14"/>
  <c r="AN13" i="14"/>
  <c r="AI14" i="13"/>
  <c r="W15" i="63"/>
  <c r="AF13" i="96"/>
  <c r="AO13" i="96" s="1"/>
  <c r="AG14" i="41"/>
  <c r="AP14" i="41" s="1"/>
  <c r="AG13" i="96"/>
  <c r="AP13" i="96" s="1"/>
  <c r="W15" i="41"/>
  <c r="Z14" i="93"/>
  <c r="AE14" i="63"/>
  <c r="AN14" i="63" s="1"/>
  <c r="AF14" i="97"/>
  <c r="AO14" i="97" s="1"/>
  <c r="W14" i="66"/>
  <c r="W16" i="44"/>
  <c r="AF14" i="63"/>
  <c r="AO14" i="63" s="1"/>
  <c r="AF14" i="92"/>
  <c r="AO14" i="92" s="1"/>
  <c r="AE15" i="16"/>
  <c r="AG13" i="40"/>
  <c r="AP13" i="40" s="1"/>
  <c r="AF13" i="40"/>
  <c r="AO13" i="40" s="1"/>
  <c r="AG15" i="44"/>
  <c r="AP15" i="44" s="1"/>
  <c r="Z13" i="99"/>
  <c r="AF15" i="44"/>
  <c r="AO15" i="44" s="1"/>
  <c r="Z13" i="11"/>
  <c r="AF13" i="11" s="1"/>
  <c r="AO13" i="11" s="1"/>
  <c r="W14" i="40"/>
  <c r="AF13" i="32"/>
  <c r="AO13" i="32" s="1"/>
  <c r="AF14" i="68"/>
  <c r="AO14" i="68" s="1"/>
  <c r="AF14" i="67"/>
  <c r="AO14" i="67" s="1"/>
  <c r="AG14" i="37"/>
  <c r="AP14" i="37" s="1"/>
  <c r="AG14" i="25"/>
  <c r="AP14" i="25" s="1"/>
  <c r="AG13" i="32"/>
  <c r="AP13" i="32" s="1"/>
  <c r="AF14" i="25"/>
  <c r="AO14" i="25" s="1"/>
  <c r="W15" i="29"/>
  <c r="X15" i="29" s="1"/>
  <c r="AF14" i="37"/>
  <c r="AO14" i="37" s="1"/>
  <c r="AE14" i="25"/>
  <c r="AN14" i="25" s="1"/>
  <c r="AE13" i="32"/>
  <c r="AG14" i="29"/>
  <c r="AP14" i="29" s="1"/>
  <c r="W15" i="22"/>
  <c r="AG14" i="22"/>
  <c r="AP14" i="22" s="1"/>
  <c r="Z15" i="85"/>
  <c r="AE15" i="85" s="1"/>
  <c r="Z14" i="45"/>
  <c r="AF14" i="45" s="1"/>
  <c r="AO14" i="45" s="1"/>
  <c r="Z13" i="104"/>
  <c r="AG13" i="104" s="1"/>
  <c r="AP13" i="104" s="1"/>
  <c r="AE13" i="66"/>
  <c r="AN13" i="66" s="1"/>
  <c r="AE14" i="19"/>
  <c r="AN14" i="19" s="1"/>
  <c r="AG13" i="66"/>
  <c r="AP13" i="66" s="1"/>
  <c r="Z14" i="64"/>
  <c r="W15" i="64" s="1"/>
  <c r="AG14" i="68"/>
  <c r="AP14" i="68" s="1"/>
  <c r="AF14" i="41"/>
  <c r="AO14" i="41" s="1"/>
  <c r="AF14" i="19"/>
  <c r="AO14" i="19" s="1"/>
  <c r="Z15" i="12"/>
  <c r="W16" i="12" s="1"/>
  <c r="Z14" i="36"/>
  <c r="AE14" i="36" s="1"/>
  <c r="Z14" i="101"/>
  <c r="W15" i="101" s="1"/>
  <c r="Z15" i="62"/>
  <c r="AG15" i="62" s="1"/>
  <c r="AP15" i="62" s="1"/>
  <c r="Z14" i="27"/>
  <c r="W15" i="27" s="1"/>
  <c r="Z15" i="31"/>
  <c r="AF15" i="31" s="1"/>
  <c r="AO15" i="31" s="1"/>
  <c r="AF14" i="22"/>
  <c r="AO14" i="22" s="1"/>
  <c r="Z14" i="14"/>
  <c r="AG14" i="14" s="1"/>
  <c r="AP14" i="14" s="1"/>
  <c r="Z14" i="102"/>
  <c r="AE14" i="102" s="1"/>
  <c r="Z14" i="33"/>
  <c r="AE14" i="33" s="1"/>
  <c r="Z15" i="15"/>
  <c r="AF15" i="15" s="1"/>
  <c r="AO15" i="15" s="1"/>
  <c r="AF15" i="38"/>
  <c r="AO15" i="38" s="1"/>
  <c r="AG15" i="38"/>
  <c r="AP15" i="38" s="1"/>
  <c r="W16" i="38"/>
  <c r="AE15" i="38"/>
  <c r="AF14" i="27"/>
  <c r="AO14" i="27" s="1"/>
  <c r="AG15" i="85"/>
  <c r="AP15" i="85" s="1"/>
  <c r="AF15" i="85"/>
  <c r="AO15" i="85" s="1"/>
  <c r="W15" i="69"/>
  <c r="AG14" i="69"/>
  <c r="AP14" i="69" s="1"/>
  <c r="AF14" i="69"/>
  <c r="AO14" i="69" s="1"/>
  <c r="AE14" i="69"/>
  <c r="W14" i="11"/>
  <c r="AG13" i="11"/>
  <c r="AP13" i="11" s="1"/>
  <c r="AF14" i="64"/>
  <c r="AO14" i="64" s="1"/>
  <c r="AF15" i="74"/>
  <c r="AO15" i="74" s="1"/>
  <c r="AG15" i="74"/>
  <c r="AP15" i="74" s="1"/>
  <c r="AE15" i="74"/>
  <c r="W16" i="74"/>
  <c r="Y14" i="17"/>
  <c r="X14" i="17"/>
  <c r="Y16" i="9"/>
  <c r="X16" i="9"/>
  <c r="AE15" i="2"/>
  <c r="AF15" i="2"/>
  <c r="AO15" i="2" s="1"/>
  <c r="AG15" i="2"/>
  <c r="AP15" i="2" s="1"/>
  <c r="W16" i="2"/>
  <c r="AH14" i="95"/>
  <c r="AQ14" i="95" s="1"/>
  <c r="W15" i="54"/>
  <c r="AE14" i="54"/>
  <c r="AF14" i="54"/>
  <c r="AO14" i="54" s="1"/>
  <c r="AG14" i="54"/>
  <c r="AP14" i="54" s="1"/>
  <c r="AR13" i="93"/>
  <c r="AN14" i="94"/>
  <c r="AI14" i="94"/>
  <c r="AN14" i="92"/>
  <c r="AI14" i="92"/>
  <c r="AN14" i="37"/>
  <c r="AI14" i="28"/>
  <c r="AN14" i="28"/>
  <c r="Y16" i="44"/>
  <c r="X16" i="44"/>
  <c r="Y14" i="30"/>
  <c r="X14" i="30"/>
  <c r="Y15" i="73"/>
  <c r="X15" i="73"/>
  <c r="AI13" i="17"/>
  <c r="AN13" i="17"/>
  <c r="AN14" i="76"/>
  <c r="AI14" i="76"/>
  <c r="AN14" i="97"/>
  <c r="AI14" i="97"/>
  <c r="AH15" i="15"/>
  <c r="AQ15" i="15" s="1"/>
  <c r="Y15" i="67"/>
  <c r="X15" i="67"/>
  <c r="AH14" i="52"/>
  <c r="AQ14" i="52" s="1"/>
  <c r="AE14" i="35"/>
  <c r="W15" i="35"/>
  <c r="AF14" i="35"/>
  <c r="AO14" i="35" s="1"/>
  <c r="AG14" i="35"/>
  <c r="AP14" i="35" s="1"/>
  <c r="AH13" i="103"/>
  <c r="AQ13" i="103" s="1"/>
  <c r="AR14" i="15"/>
  <c r="AN15" i="71"/>
  <c r="AI15" i="71"/>
  <c r="AR13" i="64"/>
  <c r="AR12" i="99"/>
  <c r="AR14" i="12"/>
  <c r="Y14" i="87"/>
  <c r="X14" i="87"/>
  <c r="Z13" i="103"/>
  <c r="Y14" i="51"/>
  <c r="X14" i="51"/>
  <c r="W15" i="78"/>
  <c r="AG14" i="78"/>
  <c r="AP14" i="78" s="1"/>
  <c r="AF14" i="78"/>
  <c r="AO14" i="78" s="1"/>
  <c r="AE14" i="78"/>
  <c r="AN14" i="81"/>
  <c r="AI14" i="81"/>
  <c r="AN13" i="50"/>
  <c r="AI13" i="50"/>
  <c r="AR14" i="85"/>
  <c r="AI15" i="53"/>
  <c r="AN15" i="53"/>
  <c r="W15" i="105"/>
  <c r="AG14" i="105"/>
  <c r="AP14" i="105" s="1"/>
  <c r="AF14" i="105"/>
  <c r="AO14" i="105" s="1"/>
  <c r="AE14" i="105"/>
  <c r="AR12" i="11"/>
  <c r="AF14" i="83"/>
  <c r="AO14" i="83" s="1"/>
  <c r="AE14" i="83"/>
  <c r="W15" i="83"/>
  <c r="AG14" i="83"/>
  <c r="AP14" i="83" s="1"/>
  <c r="Z14" i="95"/>
  <c r="AR13" i="45"/>
  <c r="AR13" i="33"/>
  <c r="Y16" i="16"/>
  <c r="X16" i="16"/>
  <c r="AR13" i="90"/>
  <c r="Y15" i="28"/>
  <c r="X15" i="28"/>
  <c r="AN15" i="44"/>
  <c r="AH13" i="104"/>
  <c r="AQ13" i="104" s="1"/>
  <c r="AR14" i="62"/>
  <c r="Y15" i="76"/>
  <c r="X15" i="76"/>
  <c r="Y14" i="96"/>
  <c r="X14" i="96"/>
  <c r="Y15" i="19"/>
  <c r="X15" i="19"/>
  <c r="Y15" i="41"/>
  <c r="X15" i="41"/>
  <c r="Y15" i="97"/>
  <c r="X15" i="97"/>
  <c r="Y14" i="40"/>
  <c r="X14" i="40"/>
  <c r="AI14" i="18"/>
  <c r="AN14" i="18"/>
  <c r="W15" i="93"/>
  <c r="AG14" i="93"/>
  <c r="AP14" i="93" s="1"/>
  <c r="AF14" i="93"/>
  <c r="AO14" i="93" s="1"/>
  <c r="AE14" i="93"/>
  <c r="AH15" i="12"/>
  <c r="AQ15" i="12" s="1"/>
  <c r="AH15" i="38"/>
  <c r="AQ15" i="38" s="1"/>
  <c r="Y15" i="88"/>
  <c r="X15" i="88"/>
  <c r="AE15" i="47"/>
  <c r="W16" i="47"/>
  <c r="AF15" i="47"/>
  <c r="AO15" i="47" s="1"/>
  <c r="AG15" i="47"/>
  <c r="AP15" i="47" s="1"/>
  <c r="Y15" i="72"/>
  <c r="X15" i="72"/>
  <c r="AN14" i="22"/>
  <c r="AN13" i="55"/>
  <c r="AI13" i="55"/>
  <c r="AI13" i="51"/>
  <c r="AN13" i="51"/>
  <c r="AE15" i="46"/>
  <c r="AF15" i="46"/>
  <c r="AO15" i="46" s="1"/>
  <c r="W16" i="46"/>
  <c r="AG15" i="46"/>
  <c r="AP15" i="46" s="1"/>
  <c r="Y14" i="50"/>
  <c r="X14" i="50"/>
  <c r="Y16" i="53"/>
  <c r="X16" i="53"/>
  <c r="AN14" i="29"/>
  <c r="Y14" i="26"/>
  <c r="X14" i="26"/>
  <c r="AH14" i="90"/>
  <c r="AQ14" i="90" s="1"/>
  <c r="W15" i="82"/>
  <c r="AE14" i="82"/>
  <c r="AG14" i="82"/>
  <c r="AP14" i="82" s="1"/>
  <c r="AF14" i="82"/>
  <c r="AO14" i="82" s="1"/>
  <c r="AI14" i="39"/>
  <c r="AN14" i="39"/>
  <c r="W15" i="61"/>
  <c r="AE14" i="61"/>
  <c r="AG14" i="61"/>
  <c r="AP14" i="61" s="1"/>
  <c r="AF14" i="61"/>
  <c r="AO14" i="61" s="1"/>
  <c r="AR12" i="104"/>
  <c r="AN14" i="88"/>
  <c r="AI14" i="88"/>
  <c r="AH15" i="31"/>
  <c r="AQ15" i="31" s="1"/>
  <c r="AN14" i="60"/>
  <c r="AI14" i="60"/>
  <c r="AN14" i="72"/>
  <c r="AI14" i="72"/>
  <c r="AE14" i="43"/>
  <c r="AF14" i="43"/>
  <c r="AO14" i="43" s="1"/>
  <c r="AG14" i="43"/>
  <c r="AP14" i="43" s="1"/>
  <c r="W15" i="43"/>
  <c r="AF13" i="104"/>
  <c r="AO13" i="104" s="1"/>
  <c r="AE13" i="104"/>
  <c r="AI14" i="49"/>
  <c r="AN14" i="49"/>
  <c r="Y16" i="80"/>
  <c r="X16" i="80"/>
  <c r="Y15" i="25"/>
  <c r="X15" i="25"/>
  <c r="AN13" i="32"/>
  <c r="AH14" i="69"/>
  <c r="AQ14" i="69" s="1"/>
  <c r="W14" i="42"/>
  <c r="AE13" i="42"/>
  <c r="AF13" i="42"/>
  <c r="AO13" i="42" s="1"/>
  <c r="AG13" i="42"/>
  <c r="AP13" i="42" s="1"/>
  <c r="AN14" i="77"/>
  <c r="AI14" i="77"/>
  <c r="AH15" i="13"/>
  <c r="AQ15" i="13" s="1"/>
  <c r="W16" i="79"/>
  <c r="AG15" i="79"/>
  <c r="AP15" i="79" s="1"/>
  <c r="AF15" i="79"/>
  <c r="AO15" i="79" s="1"/>
  <c r="AE15" i="79"/>
  <c r="Y15" i="39"/>
  <c r="X15" i="39"/>
  <c r="Y16" i="71"/>
  <c r="X16" i="71"/>
  <c r="AH14" i="36"/>
  <c r="AQ14" i="36" s="1"/>
  <c r="AH14" i="101"/>
  <c r="AQ14" i="101" s="1"/>
  <c r="Y15" i="60"/>
  <c r="X15" i="60"/>
  <c r="W14" i="99"/>
  <c r="AG13" i="99"/>
  <c r="AP13" i="99" s="1"/>
  <c r="AF13" i="99"/>
  <c r="AO13" i="99" s="1"/>
  <c r="AE13" i="99"/>
  <c r="AN14" i="73"/>
  <c r="AI14" i="73"/>
  <c r="Y14" i="32"/>
  <c r="X14" i="32"/>
  <c r="AH15" i="62"/>
  <c r="AQ15" i="62" s="1"/>
  <c r="Z15" i="13"/>
  <c r="AF14" i="59"/>
  <c r="AO14" i="59" s="1"/>
  <c r="AE14" i="59"/>
  <c r="W15" i="59"/>
  <c r="AG14" i="59"/>
  <c r="AP14" i="59" s="1"/>
  <c r="AN13" i="91"/>
  <c r="AI13" i="91"/>
  <c r="AH15" i="70"/>
  <c r="AQ15" i="70" s="1"/>
  <c r="Z14" i="52"/>
  <c r="Z15" i="70"/>
  <c r="AR14" i="13"/>
  <c r="AF13" i="23"/>
  <c r="AO13" i="23" s="1"/>
  <c r="AG13" i="23"/>
  <c r="AP13" i="23" s="1"/>
  <c r="W14" i="23"/>
  <c r="AE13" i="23"/>
  <c r="AF15" i="89"/>
  <c r="AO15" i="89" s="1"/>
  <c r="AE15" i="89"/>
  <c r="W16" i="89"/>
  <c r="AG15" i="89"/>
  <c r="AP15" i="89" s="1"/>
  <c r="W15" i="21"/>
  <c r="AG14" i="21"/>
  <c r="AP14" i="21" s="1"/>
  <c r="AE14" i="21"/>
  <c r="AF14" i="21"/>
  <c r="AO14" i="21" s="1"/>
  <c r="AH15" i="85"/>
  <c r="AQ15" i="85" s="1"/>
  <c r="AR14" i="38"/>
  <c r="Y14" i="55"/>
  <c r="X14" i="55"/>
  <c r="AH14" i="14"/>
  <c r="AQ14" i="14" s="1"/>
  <c r="AN14" i="58"/>
  <c r="AI14" i="58"/>
  <c r="AR14" i="70"/>
  <c r="AR14" i="74"/>
  <c r="W15" i="84"/>
  <c r="AG14" i="84"/>
  <c r="AP14" i="84" s="1"/>
  <c r="AF14" i="84"/>
  <c r="AO14" i="84" s="1"/>
  <c r="AE14" i="84"/>
  <c r="AE15" i="34"/>
  <c r="W16" i="34"/>
  <c r="AF15" i="34"/>
  <c r="AO15" i="34" s="1"/>
  <c r="AG15" i="34"/>
  <c r="AP15" i="34" s="1"/>
  <c r="AH14" i="102"/>
  <c r="AQ14" i="102" s="1"/>
  <c r="AR12" i="103"/>
  <c r="Y14" i="91"/>
  <c r="X14" i="91"/>
  <c r="AI13" i="26"/>
  <c r="AN13" i="26"/>
  <c r="Z14" i="90"/>
  <c r="AE14" i="48"/>
  <c r="AF14" i="48"/>
  <c r="AO14" i="48" s="1"/>
  <c r="AG14" i="48"/>
  <c r="AP14" i="48" s="1"/>
  <c r="W15" i="48"/>
  <c r="AE13" i="10"/>
  <c r="AG13" i="10"/>
  <c r="AP13" i="10" s="1"/>
  <c r="AF13" i="10"/>
  <c r="AO13" i="10" s="1"/>
  <c r="W14" i="10"/>
  <c r="AE15" i="100"/>
  <c r="W16" i="100"/>
  <c r="AG15" i="100"/>
  <c r="AP15" i="100" s="1"/>
  <c r="AF15" i="100"/>
  <c r="AO15" i="100" s="1"/>
  <c r="AH14" i="27"/>
  <c r="AQ14" i="27" s="1"/>
  <c r="Y15" i="94"/>
  <c r="X15" i="94"/>
  <c r="AR13" i="101"/>
  <c r="AH13" i="11"/>
  <c r="AQ13" i="11" s="1"/>
  <c r="AR13" i="14"/>
  <c r="AN13" i="30"/>
  <c r="AI13" i="30"/>
  <c r="Y15" i="49"/>
  <c r="X15" i="49"/>
  <c r="Y15" i="65"/>
  <c r="X15" i="65"/>
  <c r="AI15" i="80"/>
  <c r="AN15" i="80"/>
  <c r="Y15" i="68"/>
  <c r="X15" i="68"/>
  <c r="Y15" i="63"/>
  <c r="X15" i="63"/>
  <c r="AI14" i="41"/>
  <c r="AN14" i="41"/>
  <c r="AR14" i="31"/>
  <c r="AH14" i="45"/>
  <c r="AQ14" i="45" s="1"/>
  <c r="W14" i="75"/>
  <c r="AG13" i="75"/>
  <c r="AP13" i="75" s="1"/>
  <c r="AF13" i="75"/>
  <c r="AO13" i="75" s="1"/>
  <c r="AE13" i="75"/>
  <c r="AR13" i="27"/>
  <c r="AN13" i="87"/>
  <c r="AI13" i="87"/>
  <c r="Y15" i="77"/>
  <c r="X15" i="77"/>
  <c r="Y15" i="58"/>
  <c r="X15" i="58"/>
  <c r="AH14" i="64"/>
  <c r="AQ14" i="64" s="1"/>
  <c r="AF14" i="86"/>
  <c r="AO14" i="86" s="1"/>
  <c r="AE14" i="86"/>
  <c r="AG14" i="86"/>
  <c r="AP14" i="86" s="1"/>
  <c r="W15" i="86"/>
  <c r="Y15" i="18"/>
  <c r="X15" i="18"/>
  <c r="AR13" i="95"/>
  <c r="AH14" i="93"/>
  <c r="AQ14" i="93" s="1"/>
  <c r="Y15" i="81"/>
  <c r="X15" i="81"/>
  <c r="AH15" i="74"/>
  <c r="AQ15" i="74" s="1"/>
  <c r="AE14" i="20"/>
  <c r="W15" i="20"/>
  <c r="AF14" i="20"/>
  <c r="AO14" i="20" s="1"/>
  <c r="AG14" i="20"/>
  <c r="AP14" i="20" s="1"/>
  <c r="AE13" i="24"/>
  <c r="AF13" i="24"/>
  <c r="AO13" i="24" s="1"/>
  <c r="AG13" i="24"/>
  <c r="AP13" i="24" s="1"/>
  <c r="W14" i="24"/>
  <c r="AF14" i="98"/>
  <c r="AO14" i="98" s="1"/>
  <c r="AE14" i="98"/>
  <c r="AG14" i="98"/>
  <c r="AP14" i="98" s="1"/>
  <c r="W15" i="98"/>
  <c r="Y15" i="92"/>
  <c r="X15" i="92"/>
  <c r="Y15" i="37"/>
  <c r="X15" i="37"/>
  <c r="AR13" i="69"/>
  <c r="AH13" i="99"/>
  <c r="AQ13" i="99" s="1"/>
  <c r="AR13" i="36"/>
  <c r="AN15" i="16"/>
  <c r="AI15" i="16"/>
  <c r="AH14" i="33"/>
  <c r="AQ14" i="33" s="1"/>
  <c r="AR13" i="52"/>
  <c r="AR13" i="102"/>
  <c r="AI14" i="65"/>
  <c r="AN14" i="65"/>
  <c r="AN15" i="9"/>
  <c r="AI15" i="9"/>
  <c r="AN13" i="96"/>
  <c r="AN14" i="68"/>
  <c r="AI14" i="68"/>
  <c r="AN14" i="67"/>
  <c r="AN13" i="40"/>
  <c r="AI13" i="40"/>
  <c r="Y15" i="22"/>
  <c r="X15" i="22"/>
  <c r="Y14" i="66"/>
  <c r="X14" i="66"/>
  <c r="AE14" i="45" l="1"/>
  <c r="AI14" i="63"/>
  <c r="AI14" i="19"/>
  <c r="AI15" i="44"/>
  <c r="AI13" i="96"/>
  <c r="AE15" i="12"/>
  <c r="AI14" i="29"/>
  <c r="W15" i="45"/>
  <c r="W14" i="104"/>
  <c r="AI14" i="37"/>
  <c r="AR14" i="37" s="1"/>
  <c r="AG14" i="45"/>
  <c r="AP14" i="45" s="1"/>
  <c r="AG14" i="27"/>
  <c r="AP14" i="27" s="1"/>
  <c r="Z15" i="19"/>
  <c r="AE14" i="27"/>
  <c r="AG14" i="64"/>
  <c r="AP14" i="64" s="1"/>
  <c r="AI14" i="25"/>
  <c r="AE14" i="64"/>
  <c r="AN14" i="64" s="1"/>
  <c r="AE13" i="11"/>
  <c r="W15" i="102"/>
  <c r="AG15" i="12"/>
  <c r="AP15" i="12" s="1"/>
  <c r="W16" i="85"/>
  <c r="AI14" i="67"/>
  <c r="Z15" i="77"/>
  <c r="AI13" i="32"/>
  <c r="AE15" i="31"/>
  <c r="W15" i="33"/>
  <c r="AG14" i="101"/>
  <c r="AP14" i="101" s="1"/>
  <c r="Z14" i="55"/>
  <c r="W15" i="55" s="1"/>
  <c r="AF15" i="62"/>
  <c r="AO15" i="62" s="1"/>
  <c r="W16" i="31"/>
  <c r="Y16" i="31" s="1"/>
  <c r="AG15" i="31"/>
  <c r="AP15" i="31" s="1"/>
  <c r="Y15" i="29"/>
  <c r="Z15" i="29" s="1"/>
  <c r="Z14" i="87"/>
  <c r="W15" i="87" s="1"/>
  <c r="AE14" i="14"/>
  <c r="AE14" i="101"/>
  <c r="AN14" i="101" s="1"/>
  <c r="W15" i="36"/>
  <c r="Y15" i="36" s="1"/>
  <c r="AF14" i="101"/>
  <c r="AO14" i="101" s="1"/>
  <c r="AG14" i="36"/>
  <c r="AP14" i="36" s="1"/>
  <c r="AI13" i="66"/>
  <c r="AF14" i="102"/>
  <c r="AO14" i="102" s="1"/>
  <c r="Z15" i="68"/>
  <c r="AF15" i="68" s="1"/>
  <c r="AO15" i="68" s="1"/>
  <c r="Z15" i="25"/>
  <c r="AG15" i="25" s="1"/>
  <c r="AP15" i="25" s="1"/>
  <c r="Z15" i="41"/>
  <c r="AG15" i="41" s="1"/>
  <c r="AP15" i="41" s="1"/>
  <c r="Z15" i="76"/>
  <c r="AF15" i="76" s="1"/>
  <c r="AO15" i="76" s="1"/>
  <c r="Z15" i="28"/>
  <c r="AG15" i="28" s="1"/>
  <c r="AP15" i="28" s="1"/>
  <c r="Z14" i="30"/>
  <c r="AF14" i="30" s="1"/>
  <c r="AO14" i="30" s="1"/>
  <c r="AG14" i="102"/>
  <c r="AP14" i="102" s="1"/>
  <c r="W15" i="14"/>
  <c r="X15" i="14" s="1"/>
  <c r="W16" i="62"/>
  <c r="AG14" i="33"/>
  <c r="AP14" i="33" s="1"/>
  <c r="AF14" i="14"/>
  <c r="AO14" i="14" s="1"/>
  <c r="AF14" i="36"/>
  <c r="AO14" i="36" s="1"/>
  <c r="Z15" i="63"/>
  <c r="AF15" i="63" s="1"/>
  <c r="AO15" i="63" s="1"/>
  <c r="AE15" i="62"/>
  <c r="AN15" i="62" s="1"/>
  <c r="AF14" i="33"/>
  <c r="AO14" i="33" s="1"/>
  <c r="Z15" i="37"/>
  <c r="Z14" i="91"/>
  <c r="W15" i="91" s="1"/>
  <c r="Z15" i="92"/>
  <c r="AE15" i="92" s="1"/>
  <c r="Z15" i="67"/>
  <c r="W16" i="67" s="1"/>
  <c r="AF15" i="12"/>
  <c r="AO15" i="12" s="1"/>
  <c r="Z14" i="40"/>
  <c r="AI14" i="22"/>
  <c r="AR14" i="22" s="1"/>
  <c r="Z15" i="18"/>
  <c r="W16" i="18" s="1"/>
  <c r="Z15" i="97"/>
  <c r="AE15" i="97" s="1"/>
  <c r="W16" i="15"/>
  <c r="Y16" i="15" s="1"/>
  <c r="AE15" i="15"/>
  <c r="AN15" i="15" s="1"/>
  <c r="Z15" i="88"/>
  <c r="AE15" i="88" s="1"/>
  <c r="Z14" i="96"/>
  <c r="AF14" i="96" s="1"/>
  <c r="AO14" i="96" s="1"/>
  <c r="Z14" i="17"/>
  <c r="W15" i="17" s="1"/>
  <c r="Z16" i="53"/>
  <c r="AE16" i="53" s="1"/>
  <c r="AG15" i="15"/>
  <c r="AP15" i="15" s="1"/>
  <c r="AF15" i="77"/>
  <c r="AO15" i="77" s="1"/>
  <c r="AG15" i="77"/>
  <c r="AP15" i="77" s="1"/>
  <c r="AE15" i="77"/>
  <c r="W16" i="77"/>
  <c r="W16" i="41"/>
  <c r="AF15" i="41"/>
  <c r="AO15" i="41" s="1"/>
  <c r="AF16" i="53"/>
  <c r="AO16" i="53" s="1"/>
  <c r="AE14" i="52"/>
  <c r="AF14" i="52"/>
  <c r="AO14" i="52" s="1"/>
  <c r="AG14" i="52"/>
  <c r="AP14" i="52" s="1"/>
  <c r="W15" i="52"/>
  <c r="AH14" i="32"/>
  <c r="AQ14" i="32" s="1"/>
  <c r="Y14" i="42"/>
  <c r="X14" i="42"/>
  <c r="AN14" i="93"/>
  <c r="AI14" i="93"/>
  <c r="AG15" i="19"/>
  <c r="AP15" i="19" s="1"/>
  <c r="AE15" i="19"/>
  <c r="AF15" i="19"/>
  <c r="AO15" i="19" s="1"/>
  <c r="W16" i="19"/>
  <c r="AR15" i="44"/>
  <c r="Y15" i="105"/>
  <c r="X15" i="105"/>
  <c r="Y15" i="78"/>
  <c r="X15" i="78"/>
  <c r="AG14" i="87"/>
  <c r="AP14" i="87" s="1"/>
  <c r="AF14" i="87"/>
  <c r="AO14" i="87" s="1"/>
  <c r="AN14" i="59"/>
  <c r="AI14" i="59"/>
  <c r="AH16" i="71"/>
  <c r="AQ16" i="71" s="1"/>
  <c r="AN15" i="79"/>
  <c r="AI15" i="79"/>
  <c r="AR14" i="77"/>
  <c r="Y14" i="104"/>
  <c r="X14" i="104"/>
  <c r="AH14" i="26"/>
  <c r="AQ14" i="26" s="1"/>
  <c r="Y16" i="46"/>
  <c r="X16" i="46"/>
  <c r="AH16" i="16"/>
  <c r="AQ16" i="16" s="1"/>
  <c r="AR14" i="81"/>
  <c r="AH14" i="51"/>
  <c r="AQ14" i="51" s="1"/>
  <c r="AR14" i="63"/>
  <c r="AH15" i="73"/>
  <c r="AQ15" i="73" s="1"/>
  <c r="AH16" i="44"/>
  <c r="AQ16" i="44" s="1"/>
  <c r="Y15" i="45"/>
  <c r="X15" i="45"/>
  <c r="AN14" i="33"/>
  <c r="Y15" i="101"/>
  <c r="X15" i="101"/>
  <c r="AH15" i="22"/>
  <c r="AQ15" i="22" s="1"/>
  <c r="Y15" i="59"/>
  <c r="X15" i="59"/>
  <c r="Z15" i="59" s="1"/>
  <c r="W16" i="88"/>
  <c r="AG15" i="88"/>
  <c r="AP15" i="88" s="1"/>
  <c r="AF15" i="88"/>
  <c r="AO15" i="88" s="1"/>
  <c r="AH15" i="67"/>
  <c r="AQ15" i="67" s="1"/>
  <c r="AR13" i="17"/>
  <c r="AR14" i="25"/>
  <c r="AN14" i="98"/>
  <c r="AI14" i="98"/>
  <c r="AH15" i="81"/>
  <c r="AQ15" i="81" s="1"/>
  <c r="AH15" i="65"/>
  <c r="AQ15" i="65" s="1"/>
  <c r="AN14" i="48"/>
  <c r="AI14" i="48"/>
  <c r="AN15" i="34"/>
  <c r="AI15" i="34"/>
  <c r="Z15" i="22"/>
  <c r="AR14" i="65"/>
  <c r="AH15" i="92"/>
  <c r="AQ15" i="92" s="1"/>
  <c r="Z15" i="81"/>
  <c r="AH15" i="68"/>
  <c r="AQ15" i="68" s="1"/>
  <c r="Z15" i="65"/>
  <c r="W15" i="90"/>
  <c r="AG14" i="90"/>
  <c r="AP14" i="90" s="1"/>
  <c r="AF14" i="90"/>
  <c r="AO14" i="90" s="1"/>
  <c r="AE14" i="90"/>
  <c r="AH14" i="91"/>
  <c r="AQ14" i="91" s="1"/>
  <c r="AN14" i="84"/>
  <c r="AI14" i="84"/>
  <c r="AH14" i="55"/>
  <c r="AQ14" i="55" s="1"/>
  <c r="Y16" i="89"/>
  <c r="X16" i="89"/>
  <c r="Z16" i="89" s="1"/>
  <c r="Z14" i="32"/>
  <c r="Y14" i="99"/>
  <c r="X14" i="99"/>
  <c r="Z16" i="71"/>
  <c r="AH16" i="80"/>
  <c r="AQ16" i="80" s="1"/>
  <c r="AI14" i="43"/>
  <c r="AN14" i="43"/>
  <c r="Z14" i="26"/>
  <c r="AH14" i="40"/>
  <c r="AQ14" i="40" s="1"/>
  <c r="AH15" i="41"/>
  <c r="AQ15" i="41" s="1"/>
  <c r="AH14" i="96"/>
  <c r="AQ14" i="96" s="1"/>
  <c r="AH15" i="28"/>
  <c r="AQ15" i="28" s="1"/>
  <c r="AF14" i="95"/>
  <c r="AO14" i="95" s="1"/>
  <c r="AE14" i="95"/>
  <c r="AG14" i="95"/>
  <c r="AP14" i="95" s="1"/>
  <c r="W15" i="95"/>
  <c r="AR15" i="53"/>
  <c r="Z14" i="51"/>
  <c r="AR15" i="71"/>
  <c r="Z15" i="73"/>
  <c r="Z16" i="44"/>
  <c r="AR14" i="92"/>
  <c r="Y16" i="2"/>
  <c r="X16" i="2"/>
  <c r="AH16" i="9"/>
  <c r="AQ16" i="9" s="1"/>
  <c r="Y16" i="74"/>
  <c r="X16" i="74"/>
  <c r="AI14" i="64"/>
  <c r="AN13" i="11"/>
  <c r="AI13" i="11"/>
  <c r="AN15" i="85"/>
  <c r="AI15" i="85"/>
  <c r="AN15" i="12"/>
  <c r="Y15" i="33"/>
  <c r="X15" i="33"/>
  <c r="AN14" i="36"/>
  <c r="AI13" i="24"/>
  <c r="AN13" i="24"/>
  <c r="AH15" i="77"/>
  <c r="AQ15" i="77" s="1"/>
  <c r="Y16" i="34"/>
  <c r="X16" i="34"/>
  <c r="Y14" i="23"/>
  <c r="X14" i="23"/>
  <c r="AR13" i="55"/>
  <c r="W16" i="76"/>
  <c r="AG15" i="76"/>
  <c r="AP15" i="76" s="1"/>
  <c r="AR14" i="19"/>
  <c r="Y16" i="38"/>
  <c r="X16" i="38"/>
  <c r="AR14" i="68"/>
  <c r="AH14" i="66"/>
  <c r="AQ14" i="66" s="1"/>
  <c r="Y14" i="24"/>
  <c r="X14" i="24"/>
  <c r="Y15" i="86"/>
  <c r="X15" i="86"/>
  <c r="AR13" i="87"/>
  <c r="AH15" i="94"/>
  <c r="AQ15" i="94" s="1"/>
  <c r="AN13" i="10"/>
  <c r="AI13" i="10"/>
  <c r="AG14" i="91"/>
  <c r="AP14" i="91" s="1"/>
  <c r="AF14" i="91"/>
  <c r="AO14" i="91" s="1"/>
  <c r="AE14" i="91"/>
  <c r="AE14" i="55"/>
  <c r="AF14" i="55"/>
  <c r="AO14" i="55" s="1"/>
  <c r="AG14" i="55"/>
  <c r="AP14" i="55" s="1"/>
  <c r="AN15" i="89"/>
  <c r="AI15" i="89"/>
  <c r="AR13" i="91"/>
  <c r="AG15" i="13"/>
  <c r="AP15" i="13" s="1"/>
  <c r="AE15" i="13"/>
  <c r="AF15" i="13"/>
  <c r="AO15" i="13" s="1"/>
  <c r="W16" i="13"/>
  <c r="AR14" i="73"/>
  <c r="AH15" i="60"/>
  <c r="AQ15" i="60" s="1"/>
  <c r="Z16" i="80"/>
  <c r="AI13" i="104"/>
  <c r="AN13" i="104"/>
  <c r="AR14" i="72"/>
  <c r="AR14" i="88"/>
  <c r="AN14" i="61"/>
  <c r="AI14" i="61"/>
  <c r="AN14" i="82"/>
  <c r="AI14" i="82"/>
  <c r="AH14" i="50"/>
  <c r="AQ14" i="50" s="1"/>
  <c r="AI15" i="46"/>
  <c r="AN15" i="46"/>
  <c r="Y16" i="47"/>
  <c r="X16" i="47"/>
  <c r="Y15" i="93"/>
  <c r="X15" i="93"/>
  <c r="W16" i="28"/>
  <c r="AF15" i="28"/>
  <c r="AO15" i="28" s="1"/>
  <c r="AE15" i="28"/>
  <c r="Z16" i="16"/>
  <c r="AN14" i="105"/>
  <c r="AI14" i="105"/>
  <c r="AN14" i="78"/>
  <c r="AI14" i="78"/>
  <c r="AR14" i="97"/>
  <c r="AR14" i="76"/>
  <c r="Z16" i="9"/>
  <c r="AI15" i="74"/>
  <c r="AN15" i="74"/>
  <c r="Y15" i="64"/>
  <c r="X15" i="64"/>
  <c r="Y15" i="69"/>
  <c r="X15" i="69"/>
  <c r="Y15" i="102"/>
  <c r="X15" i="102"/>
  <c r="AN14" i="27"/>
  <c r="AI14" i="27"/>
  <c r="Y16" i="12"/>
  <c r="X16" i="12"/>
  <c r="AI14" i="101"/>
  <c r="X15" i="36"/>
  <c r="AR15" i="80"/>
  <c r="AR14" i="49"/>
  <c r="AR14" i="39"/>
  <c r="AH16" i="53"/>
  <c r="AQ16" i="53" s="1"/>
  <c r="AR13" i="66"/>
  <c r="AN13" i="75"/>
  <c r="AI13" i="75"/>
  <c r="AR13" i="30"/>
  <c r="AR13" i="40"/>
  <c r="AR13" i="96"/>
  <c r="AR15" i="16"/>
  <c r="AF15" i="92"/>
  <c r="AO15" i="92" s="1"/>
  <c r="W16" i="92"/>
  <c r="AG15" i="92"/>
  <c r="AP15" i="92" s="1"/>
  <c r="Y15" i="20"/>
  <c r="X15" i="20"/>
  <c r="AH15" i="58"/>
  <c r="AQ15" i="58" s="1"/>
  <c r="AE15" i="68"/>
  <c r="W16" i="68"/>
  <c r="Z14" i="66"/>
  <c r="AN14" i="20"/>
  <c r="AI14" i="20"/>
  <c r="Z15" i="58"/>
  <c r="Y14" i="75"/>
  <c r="X14" i="75"/>
  <c r="AR14" i="41"/>
  <c r="AH15" i="49"/>
  <c r="AQ15" i="49" s="1"/>
  <c r="Z15" i="94"/>
  <c r="Y16" i="100"/>
  <c r="X16" i="100"/>
  <c r="Y15" i="48"/>
  <c r="X15" i="48"/>
  <c r="AR13" i="26"/>
  <c r="AR14" i="58"/>
  <c r="AI14" i="21"/>
  <c r="AN14" i="21"/>
  <c r="Z15" i="60"/>
  <c r="AH15" i="39"/>
  <c r="AQ15" i="39" s="1"/>
  <c r="Y16" i="79"/>
  <c r="X16" i="79"/>
  <c r="AR13" i="32"/>
  <c r="Y15" i="61"/>
  <c r="X15" i="61"/>
  <c r="Y15" i="82"/>
  <c r="X15" i="82"/>
  <c r="AH15" i="72"/>
  <c r="AQ15" i="72" s="1"/>
  <c r="AI15" i="47"/>
  <c r="AN15" i="47"/>
  <c r="AE14" i="40"/>
  <c r="W15" i="40"/>
  <c r="AF14" i="40"/>
  <c r="AO14" i="40" s="1"/>
  <c r="AG14" i="40"/>
  <c r="AP14" i="40" s="1"/>
  <c r="Y15" i="83"/>
  <c r="X15" i="83"/>
  <c r="AE13" i="103"/>
  <c r="W14" i="103"/>
  <c r="AG13" i="103"/>
  <c r="AP13" i="103" s="1"/>
  <c r="AF13" i="103"/>
  <c r="AO13" i="103" s="1"/>
  <c r="Y15" i="35"/>
  <c r="X15" i="35"/>
  <c r="AH14" i="30"/>
  <c r="AQ14" i="30" s="1"/>
  <c r="AR14" i="94"/>
  <c r="AI14" i="54"/>
  <c r="AN14" i="54"/>
  <c r="Y16" i="62"/>
  <c r="X16" i="62"/>
  <c r="Z16" i="62" s="1"/>
  <c r="Y15" i="14"/>
  <c r="X16" i="15"/>
  <c r="AG15" i="37"/>
  <c r="AP15" i="37" s="1"/>
  <c r="AF15" i="37"/>
  <c r="AO15" i="37" s="1"/>
  <c r="W16" i="37"/>
  <c r="AE15" i="37"/>
  <c r="AH15" i="18"/>
  <c r="AQ15" i="18" s="1"/>
  <c r="W16" i="63"/>
  <c r="AG15" i="63"/>
  <c r="AP15" i="63" s="1"/>
  <c r="Y14" i="10"/>
  <c r="X14" i="10"/>
  <c r="Y15" i="21"/>
  <c r="X15" i="21"/>
  <c r="W16" i="97"/>
  <c r="AG15" i="97"/>
  <c r="AP15" i="97" s="1"/>
  <c r="AF15" i="97"/>
  <c r="AO15" i="97" s="1"/>
  <c r="AI14" i="45"/>
  <c r="AN14" i="45"/>
  <c r="AN14" i="69"/>
  <c r="AI14" i="69"/>
  <c r="AN14" i="102"/>
  <c r="AI14" i="102"/>
  <c r="AI14" i="14"/>
  <c r="AN14" i="14"/>
  <c r="AR14" i="67"/>
  <c r="AR15" i="9"/>
  <c r="AH15" i="37"/>
  <c r="AQ15" i="37" s="1"/>
  <c r="Y15" i="98"/>
  <c r="X15" i="98"/>
  <c r="AN14" i="86"/>
  <c r="AI14" i="86"/>
  <c r="AH15" i="63"/>
  <c r="AQ15" i="63" s="1"/>
  <c r="Z15" i="49"/>
  <c r="AN15" i="100"/>
  <c r="AI15" i="100"/>
  <c r="AH15" i="29"/>
  <c r="AQ15" i="29" s="1"/>
  <c r="Y15" i="84"/>
  <c r="X15" i="84"/>
  <c r="AI13" i="23"/>
  <c r="AN13" i="23"/>
  <c r="W16" i="70"/>
  <c r="AG15" i="70"/>
  <c r="AP15" i="70" s="1"/>
  <c r="AF15" i="70"/>
  <c r="AO15" i="70" s="1"/>
  <c r="AE15" i="70"/>
  <c r="AN13" i="99"/>
  <c r="AI13" i="99"/>
  <c r="Z15" i="39"/>
  <c r="AN13" i="42"/>
  <c r="AI13" i="42"/>
  <c r="AH15" i="25"/>
  <c r="AQ15" i="25" s="1"/>
  <c r="Y15" i="43"/>
  <c r="X15" i="43"/>
  <c r="AR14" i="60"/>
  <c r="AR14" i="29"/>
  <c r="Z14" i="50"/>
  <c r="AR13" i="51"/>
  <c r="Z15" i="72"/>
  <c r="AH15" i="88"/>
  <c r="AQ15" i="88" s="1"/>
  <c r="AR14" i="18"/>
  <c r="AH15" i="97"/>
  <c r="AQ15" i="97" s="1"/>
  <c r="AH15" i="19"/>
  <c r="AQ15" i="19" s="1"/>
  <c r="AH15" i="76"/>
  <c r="AQ15" i="76" s="1"/>
  <c r="AN14" i="83"/>
  <c r="AI14" i="83"/>
  <c r="AR13" i="50"/>
  <c r="AH14" i="87"/>
  <c r="AQ14" i="87" s="1"/>
  <c r="AI14" i="35"/>
  <c r="AN14" i="35"/>
  <c r="AR14" i="28"/>
  <c r="Y15" i="54"/>
  <c r="X15" i="54"/>
  <c r="Z15" i="54" s="1"/>
  <c r="AI15" i="2"/>
  <c r="AN15" i="2"/>
  <c r="AH14" i="17"/>
  <c r="AQ14" i="17" s="1"/>
  <c r="Y14" i="11"/>
  <c r="X14" i="11"/>
  <c r="Y16" i="85"/>
  <c r="X16" i="85"/>
  <c r="Z16" i="85" s="1"/>
  <c r="Y15" i="27"/>
  <c r="X15" i="27"/>
  <c r="AI15" i="38"/>
  <c r="AN15" i="38"/>
  <c r="AI15" i="31" l="1"/>
  <c r="AN15" i="31"/>
  <c r="AG15" i="29"/>
  <c r="AP15" i="29" s="1"/>
  <c r="AE15" i="29"/>
  <c r="AE14" i="96"/>
  <c r="AE15" i="76"/>
  <c r="AI15" i="76" s="1"/>
  <c r="W15" i="30"/>
  <c r="AI14" i="36"/>
  <c r="AE14" i="87"/>
  <c r="AE15" i="67"/>
  <c r="AF15" i="67"/>
  <c r="AO15" i="67" s="1"/>
  <c r="AE15" i="63"/>
  <c r="AG15" i="68"/>
  <c r="AP15" i="68" s="1"/>
  <c r="AI14" i="33"/>
  <c r="AG14" i="30"/>
  <c r="AP14" i="30" s="1"/>
  <c r="W17" i="53"/>
  <c r="AG15" i="67"/>
  <c r="AP15" i="67" s="1"/>
  <c r="AE14" i="30"/>
  <c r="AG16" i="53"/>
  <c r="AP16" i="53" s="1"/>
  <c r="AI15" i="15"/>
  <c r="Z16" i="47"/>
  <c r="Z16" i="38"/>
  <c r="AI15" i="12"/>
  <c r="AE15" i="18"/>
  <c r="AF15" i="29"/>
  <c r="AO15" i="29" s="1"/>
  <c r="X16" i="31"/>
  <c r="AE14" i="17"/>
  <c r="AE15" i="25"/>
  <c r="W16" i="29"/>
  <c r="Z15" i="14"/>
  <c r="W16" i="14" s="1"/>
  <c r="AG15" i="18"/>
  <c r="AP15" i="18" s="1"/>
  <c r="AE15" i="41"/>
  <c r="AI15" i="41" s="1"/>
  <c r="Z15" i="48"/>
  <c r="AE15" i="48" s="1"/>
  <c r="AF15" i="18"/>
  <c r="AO15" i="18" s="1"/>
  <c r="Z16" i="79"/>
  <c r="AG16" i="79" s="1"/>
  <c r="AP16" i="79" s="1"/>
  <c r="AF15" i="25"/>
  <c r="AO15" i="25" s="1"/>
  <c r="Z14" i="23"/>
  <c r="AI15" i="62"/>
  <c r="W16" i="25"/>
  <c r="X16" i="25" s="1"/>
  <c r="Z15" i="27"/>
  <c r="Z15" i="33"/>
  <c r="AG15" i="33" s="1"/>
  <c r="AP15" i="33" s="1"/>
  <c r="AF14" i="17"/>
  <c r="AO14" i="17" s="1"/>
  <c r="AG14" i="96"/>
  <c r="AP14" i="96" s="1"/>
  <c r="Z14" i="24"/>
  <c r="AE14" i="24" s="1"/>
  <c r="Z16" i="100"/>
  <c r="AF16" i="100" s="1"/>
  <c r="AO16" i="100" s="1"/>
  <c r="Z15" i="102"/>
  <c r="AE15" i="102" s="1"/>
  <c r="Z16" i="74"/>
  <c r="AE16" i="74" s="1"/>
  <c r="Z15" i="78"/>
  <c r="AE15" i="78" s="1"/>
  <c r="W15" i="96"/>
  <c r="Y15" i="96" s="1"/>
  <c r="Z16" i="31"/>
  <c r="Z16" i="12"/>
  <c r="AE16" i="12" s="1"/>
  <c r="Z15" i="45"/>
  <c r="AG14" i="17"/>
  <c r="AP14" i="17" s="1"/>
  <c r="Z15" i="83"/>
  <c r="W16" i="83" s="1"/>
  <c r="Z14" i="11"/>
  <c r="W15" i="11" s="1"/>
  <c r="Z14" i="10"/>
  <c r="AF14" i="10" s="1"/>
  <c r="AO14" i="10" s="1"/>
  <c r="Z16" i="15"/>
  <c r="W17" i="15" s="1"/>
  <c r="Z14" i="75"/>
  <c r="AG14" i="75" s="1"/>
  <c r="AP14" i="75" s="1"/>
  <c r="Z15" i="86"/>
  <c r="AF15" i="86" s="1"/>
  <c r="AO15" i="86" s="1"/>
  <c r="Z15" i="61"/>
  <c r="W16" i="61" s="1"/>
  <c r="Z14" i="42"/>
  <c r="AG14" i="42" s="1"/>
  <c r="AP14" i="42" s="1"/>
  <c r="Z15" i="93"/>
  <c r="Z16" i="46"/>
  <c r="AE16" i="46" s="1"/>
  <c r="Z15" i="21"/>
  <c r="AG15" i="21" s="1"/>
  <c r="AP15" i="21" s="1"/>
  <c r="Z15" i="20"/>
  <c r="AF15" i="20" s="1"/>
  <c r="AO15" i="20" s="1"/>
  <c r="Z15" i="64"/>
  <c r="AF15" i="64" s="1"/>
  <c r="AO15" i="64" s="1"/>
  <c r="W15" i="24"/>
  <c r="AF14" i="11"/>
  <c r="AO14" i="11" s="1"/>
  <c r="AG15" i="78"/>
  <c r="AP15" i="78" s="1"/>
  <c r="W16" i="102"/>
  <c r="AG15" i="102"/>
  <c r="AP15" i="102" s="1"/>
  <c r="AF15" i="102"/>
  <c r="AO15" i="102" s="1"/>
  <c r="AF15" i="61"/>
  <c r="AO15" i="61" s="1"/>
  <c r="W15" i="42"/>
  <c r="AR15" i="47"/>
  <c r="AR14" i="21"/>
  <c r="AI15" i="68"/>
  <c r="AN15" i="68"/>
  <c r="AH15" i="36"/>
  <c r="AQ15" i="36" s="1"/>
  <c r="AE15" i="58"/>
  <c r="W16" i="58"/>
  <c r="AG15" i="58"/>
  <c r="AP15" i="58" s="1"/>
  <c r="AF15" i="58"/>
  <c r="AO15" i="58" s="1"/>
  <c r="Z15" i="36"/>
  <c r="AH15" i="69"/>
  <c r="AQ15" i="69" s="1"/>
  <c r="AR14" i="61"/>
  <c r="AI14" i="55"/>
  <c r="AN14" i="55"/>
  <c r="AH16" i="2"/>
  <c r="AQ16" i="2" s="1"/>
  <c r="W16" i="73"/>
  <c r="AG15" i="73"/>
  <c r="AP15" i="73" s="1"/>
  <c r="AF15" i="73"/>
  <c r="AO15" i="73" s="1"/>
  <c r="AE15" i="73"/>
  <c r="Y15" i="95"/>
  <c r="X15" i="95"/>
  <c r="W15" i="26"/>
  <c r="AE14" i="26"/>
  <c r="AG14" i="26"/>
  <c r="AP14" i="26" s="1"/>
  <c r="AF14" i="26"/>
  <c r="AO14" i="26" s="1"/>
  <c r="AH14" i="99"/>
  <c r="AQ14" i="99" s="1"/>
  <c r="AN15" i="88"/>
  <c r="AI15" i="88"/>
  <c r="AH15" i="105"/>
  <c r="AQ15" i="105" s="1"/>
  <c r="Y16" i="18"/>
  <c r="X16" i="18"/>
  <c r="AR13" i="23"/>
  <c r="AR14" i="102"/>
  <c r="W16" i="93"/>
  <c r="AG15" i="93"/>
  <c r="AP15" i="93" s="1"/>
  <c r="AF15" i="93"/>
  <c r="AO15" i="93" s="1"/>
  <c r="AE15" i="93"/>
  <c r="AR13" i="10"/>
  <c r="AE16" i="38"/>
  <c r="AF16" i="38"/>
  <c r="AO16" i="38" s="1"/>
  <c r="AG16" i="38"/>
  <c r="AP16" i="38" s="1"/>
  <c r="W17" i="38"/>
  <c r="AH16" i="34"/>
  <c r="AQ16" i="34" s="1"/>
  <c r="AR14" i="64"/>
  <c r="AF16" i="89"/>
  <c r="AO16" i="89" s="1"/>
  <c r="AE16" i="89"/>
  <c r="W17" i="89"/>
  <c r="AG16" i="89"/>
  <c r="AP16" i="89" s="1"/>
  <c r="AR14" i="59"/>
  <c r="Y16" i="19"/>
  <c r="X16" i="19"/>
  <c r="Y16" i="29"/>
  <c r="X16" i="29"/>
  <c r="AH15" i="84"/>
  <c r="AQ15" i="84" s="1"/>
  <c r="AH15" i="98"/>
  <c r="AQ15" i="98" s="1"/>
  <c r="Y16" i="63"/>
  <c r="X16" i="63"/>
  <c r="AH15" i="27"/>
  <c r="AQ15" i="27" s="1"/>
  <c r="AR13" i="42"/>
  <c r="Z15" i="84"/>
  <c r="W16" i="49"/>
  <c r="AE15" i="49"/>
  <c r="AF15" i="49"/>
  <c r="AO15" i="49" s="1"/>
  <c r="AG15" i="49"/>
  <c r="AP15" i="49" s="1"/>
  <c r="Z15" i="98"/>
  <c r="AR14" i="69"/>
  <c r="AH16" i="15"/>
  <c r="AQ16" i="15" s="1"/>
  <c r="AH16" i="31"/>
  <c r="AQ16" i="31" s="1"/>
  <c r="Y14" i="103"/>
  <c r="X14" i="103"/>
  <c r="AH16" i="100"/>
  <c r="AQ16" i="100" s="1"/>
  <c r="AR14" i="20"/>
  <c r="AR13" i="75"/>
  <c r="AR14" i="27"/>
  <c r="Z15" i="69"/>
  <c r="AR15" i="74"/>
  <c r="AR14" i="78"/>
  <c r="AI15" i="28"/>
  <c r="AN15" i="28"/>
  <c r="AH16" i="47"/>
  <c r="AQ16" i="47" s="1"/>
  <c r="AR15" i="46"/>
  <c r="AR13" i="104"/>
  <c r="Y16" i="13"/>
  <c r="Z16" i="13" s="1"/>
  <c r="X16" i="13"/>
  <c r="AR15" i="89"/>
  <c r="AN14" i="91"/>
  <c r="AI14" i="91"/>
  <c r="Z16" i="34"/>
  <c r="AR14" i="36"/>
  <c r="AR15" i="85"/>
  <c r="AH16" i="74"/>
  <c r="AQ16" i="74" s="1"/>
  <c r="Z16" i="2"/>
  <c r="Z14" i="99"/>
  <c r="AN14" i="90"/>
  <c r="AI14" i="90"/>
  <c r="W16" i="22"/>
  <c r="AE15" i="22"/>
  <c r="AF15" i="22"/>
  <c r="AO15" i="22" s="1"/>
  <c r="AG15" i="22"/>
  <c r="AP15" i="22" s="1"/>
  <c r="AR14" i="33"/>
  <c r="AR15" i="79"/>
  <c r="Y15" i="30"/>
  <c r="X15" i="30"/>
  <c r="Z15" i="105"/>
  <c r="AI15" i="19"/>
  <c r="AN15" i="19"/>
  <c r="Y15" i="52"/>
  <c r="X15" i="52"/>
  <c r="Y17" i="53"/>
  <c r="X17" i="53"/>
  <c r="Y16" i="77"/>
  <c r="X16" i="77"/>
  <c r="Y16" i="76"/>
  <c r="X16" i="76"/>
  <c r="AR13" i="24"/>
  <c r="W17" i="44"/>
  <c r="AE16" i="44"/>
  <c r="AF16" i="44"/>
  <c r="AO16" i="44" s="1"/>
  <c r="AG16" i="44"/>
  <c r="AP16" i="44" s="1"/>
  <c r="AF16" i="71"/>
  <c r="AO16" i="71" s="1"/>
  <c r="W17" i="71"/>
  <c r="AG16" i="71"/>
  <c r="AP16" i="71" s="1"/>
  <c r="AE16" i="71"/>
  <c r="AF15" i="65"/>
  <c r="AO15" i="65" s="1"/>
  <c r="AG15" i="65"/>
  <c r="AP15" i="65" s="1"/>
  <c r="AE15" i="65"/>
  <c r="W16" i="65"/>
  <c r="AF15" i="59"/>
  <c r="AO15" i="59" s="1"/>
  <c r="AE15" i="59"/>
  <c r="W16" i="59"/>
  <c r="AG15" i="59"/>
  <c r="AP15" i="59" s="1"/>
  <c r="W16" i="45"/>
  <c r="AE15" i="45"/>
  <c r="AF15" i="45"/>
  <c r="AO15" i="45" s="1"/>
  <c r="AG15" i="45"/>
  <c r="AP15" i="45" s="1"/>
  <c r="AN14" i="87"/>
  <c r="AI14" i="87"/>
  <c r="AH14" i="42"/>
  <c r="AQ14" i="42" s="1"/>
  <c r="Y16" i="41"/>
  <c r="X16" i="41"/>
  <c r="AF15" i="27"/>
  <c r="AO15" i="27" s="1"/>
  <c r="W16" i="27"/>
  <c r="AE15" i="27"/>
  <c r="AG15" i="27"/>
  <c r="AP15" i="27" s="1"/>
  <c r="AH15" i="43"/>
  <c r="AQ15" i="43" s="1"/>
  <c r="Y16" i="97"/>
  <c r="X16" i="97"/>
  <c r="AE16" i="31"/>
  <c r="AF16" i="31"/>
  <c r="AO16" i="31" s="1"/>
  <c r="W17" i="31"/>
  <c r="AG16" i="31"/>
  <c r="AP16" i="31" s="1"/>
  <c r="AR14" i="54"/>
  <c r="AH15" i="35"/>
  <c r="AQ15" i="35" s="1"/>
  <c r="AN13" i="103"/>
  <c r="AI13" i="103"/>
  <c r="Y15" i="40"/>
  <c r="X15" i="40"/>
  <c r="AH15" i="82"/>
  <c r="AQ15" i="82" s="1"/>
  <c r="Y16" i="92"/>
  <c r="X16" i="92"/>
  <c r="AF16" i="9"/>
  <c r="AO16" i="9" s="1"/>
  <c r="AE16" i="9"/>
  <c r="AG16" i="9"/>
  <c r="AP16" i="9" s="1"/>
  <c r="W17" i="9"/>
  <c r="W17" i="47"/>
  <c r="AE16" i="47"/>
  <c r="AF16" i="47"/>
  <c r="AO16" i="47" s="1"/>
  <c r="AG16" i="47"/>
  <c r="AP16" i="47" s="1"/>
  <c r="AF16" i="80"/>
  <c r="AO16" i="80" s="1"/>
  <c r="AE16" i="80"/>
  <c r="W17" i="80"/>
  <c r="AG16" i="80"/>
  <c r="AP16" i="80" s="1"/>
  <c r="AH14" i="24"/>
  <c r="AQ14" i="24" s="1"/>
  <c r="AH14" i="23"/>
  <c r="AQ14" i="23" s="1"/>
  <c r="AH15" i="33"/>
  <c r="AQ15" i="33" s="1"/>
  <c r="AN14" i="95"/>
  <c r="AI14" i="95"/>
  <c r="AR14" i="43"/>
  <c r="W16" i="81"/>
  <c r="AG15" i="81"/>
  <c r="AP15" i="81" s="1"/>
  <c r="AF15" i="81"/>
  <c r="AO15" i="81" s="1"/>
  <c r="AE15" i="81"/>
  <c r="AR15" i="34"/>
  <c r="AH14" i="104"/>
  <c r="AQ14" i="104" s="1"/>
  <c r="Y15" i="87"/>
  <c r="X15" i="87"/>
  <c r="AI15" i="18"/>
  <c r="AN15" i="18"/>
  <c r="AN15" i="25"/>
  <c r="Y16" i="67"/>
  <c r="X16" i="67"/>
  <c r="AI15" i="77"/>
  <c r="AN15" i="77"/>
  <c r="AF16" i="62"/>
  <c r="AO16" i="62" s="1"/>
  <c r="W17" i="62"/>
  <c r="AE16" i="62"/>
  <c r="AG16" i="62"/>
  <c r="AP16" i="62" s="1"/>
  <c r="AE16" i="16"/>
  <c r="AF16" i="16"/>
  <c r="AO16" i="16" s="1"/>
  <c r="AG16" i="16"/>
  <c r="AP16" i="16" s="1"/>
  <c r="W17" i="16"/>
  <c r="AR15" i="12"/>
  <c r="AN15" i="67"/>
  <c r="AI15" i="67"/>
  <c r="AR15" i="38"/>
  <c r="W16" i="72"/>
  <c r="AG15" i="72"/>
  <c r="AP15" i="72" s="1"/>
  <c r="AF15" i="72"/>
  <c r="AO15" i="72" s="1"/>
  <c r="AE15" i="72"/>
  <c r="AN15" i="70"/>
  <c r="AI15" i="70"/>
  <c r="AH14" i="10"/>
  <c r="AQ14" i="10" s="1"/>
  <c r="AR15" i="62"/>
  <c r="AR15" i="15"/>
  <c r="AH14" i="11"/>
  <c r="AQ14" i="11" s="1"/>
  <c r="AR15" i="2"/>
  <c r="AR14" i="83"/>
  <c r="AE14" i="50"/>
  <c r="AF14" i="50"/>
  <c r="AO14" i="50" s="1"/>
  <c r="AG14" i="50"/>
  <c r="AP14" i="50" s="1"/>
  <c r="W15" i="50"/>
  <c r="Z15" i="43"/>
  <c r="AE15" i="39"/>
  <c r="AF15" i="39"/>
  <c r="AO15" i="39" s="1"/>
  <c r="AG15" i="39"/>
  <c r="AP15" i="39" s="1"/>
  <c r="W16" i="39"/>
  <c r="Y16" i="70"/>
  <c r="X16" i="70"/>
  <c r="AH15" i="21"/>
  <c r="AQ15" i="21" s="1"/>
  <c r="AN15" i="63"/>
  <c r="AI15" i="63"/>
  <c r="AI15" i="37"/>
  <c r="AN15" i="37"/>
  <c r="Z15" i="35"/>
  <c r="AH15" i="83"/>
  <c r="AQ15" i="83" s="1"/>
  <c r="AN14" i="40"/>
  <c r="AI14" i="40"/>
  <c r="Z15" i="82"/>
  <c r="W16" i="60"/>
  <c r="AG15" i="60"/>
  <c r="AP15" i="60" s="1"/>
  <c r="AF15" i="60"/>
  <c r="AO15" i="60" s="1"/>
  <c r="AE15" i="60"/>
  <c r="AH14" i="75"/>
  <c r="AQ14" i="75" s="1"/>
  <c r="W15" i="66"/>
  <c r="AG14" i="66"/>
  <c r="AP14" i="66" s="1"/>
  <c r="AF14" i="66"/>
  <c r="AO14" i="66" s="1"/>
  <c r="AE14" i="66"/>
  <c r="AN15" i="92"/>
  <c r="AI15" i="92"/>
  <c r="AR14" i="101"/>
  <c r="AH15" i="102"/>
  <c r="AQ15" i="102" s="1"/>
  <c r="AH15" i="64"/>
  <c r="AQ15" i="64" s="1"/>
  <c r="AR14" i="105"/>
  <c r="Y16" i="28"/>
  <c r="X16" i="28"/>
  <c r="AI15" i="13"/>
  <c r="AN15" i="13"/>
  <c r="AH16" i="38"/>
  <c r="AQ16" i="38" s="1"/>
  <c r="AR13" i="11"/>
  <c r="W15" i="51"/>
  <c r="AE14" i="51"/>
  <c r="AF14" i="51"/>
  <c r="AO14" i="51" s="1"/>
  <c r="AG14" i="51"/>
  <c r="AP14" i="51" s="1"/>
  <c r="AE14" i="32"/>
  <c r="AF14" i="32"/>
  <c r="AO14" i="32" s="1"/>
  <c r="AG14" i="32"/>
  <c r="AP14" i="32" s="1"/>
  <c r="W15" i="32"/>
  <c r="AR14" i="84"/>
  <c r="Y16" i="88"/>
  <c r="X16" i="88"/>
  <c r="AH15" i="101"/>
  <c r="AQ15" i="101" s="1"/>
  <c r="AR15" i="31"/>
  <c r="AH16" i="46"/>
  <c r="AQ16" i="46" s="1"/>
  <c r="Z14" i="104"/>
  <c r="AH15" i="78"/>
  <c r="AQ15" i="78" s="1"/>
  <c r="AR14" i="93"/>
  <c r="AN14" i="96"/>
  <c r="AI14" i="17"/>
  <c r="AN14" i="17"/>
  <c r="AF16" i="85"/>
  <c r="AO16" i="85" s="1"/>
  <c r="AE16" i="85"/>
  <c r="W17" i="85"/>
  <c r="AG16" i="85"/>
  <c r="AP16" i="85" s="1"/>
  <c r="AE15" i="54"/>
  <c r="W16" i="54"/>
  <c r="AF15" i="54"/>
  <c r="AO15" i="54" s="1"/>
  <c r="AG15" i="54"/>
  <c r="AP15" i="54" s="1"/>
  <c r="AR15" i="100"/>
  <c r="AN15" i="97"/>
  <c r="AI15" i="97"/>
  <c r="AE15" i="14"/>
  <c r="AF15" i="14"/>
  <c r="AO15" i="14" s="1"/>
  <c r="AH15" i="61"/>
  <c r="AQ15" i="61" s="1"/>
  <c r="AG15" i="20"/>
  <c r="AP15" i="20" s="1"/>
  <c r="W16" i="20"/>
  <c r="AH15" i="86"/>
  <c r="AQ15" i="86" s="1"/>
  <c r="AH16" i="85"/>
  <c r="AQ16" i="85" s="1"/>
  <c r="AH15" i="54"/>
  <c r="AQ15" i="54" s="1"/>
  <c r="AR14" i="35"/>
  <c r="AR13" i="99"/>
  <c r="AR14" i="86"/>
  <c r="AR14" i="14"/>
  <c r="AR14" i="45"/>
  <c r="Y16" i="37"/>
  <c r="X16" i="37"/>
  <c r="AH15" i="14"/>
  <c r="AQ15" i="14" s="1"/>
  <c r="AH16" i="62"/>
  <c r="AQ16" i="62" s="1"/>
  <c r="AH16" i="79"/>
  <c r="AQ16" i="79" s="1"/>
  <c r="AH15" i="48"/>
  <c r="AQ15" i="48" s="1"/>
  <c r="W16" i="94"/>
  <c r="AG15" i="94"/>
  <c r="AP15" i="94" s="1"/>
  <c r="AF15" i="94"/>
  <c r="AO15" i="94" s="1"/>
  <c r="AE15" i="94"/>
  <c r="Y16" i="68"/>
  <c r="X16" i="68"/>
  <c r="AH15" i="20"/>
  <c r="AQ15" i="20" s="1"/>
  <c r="AH16" i="12"/>
  <c r="AQ16" i="12" s="1"/>
  <c r="AH15" i="93"/>
  <c r="AQ15" i="93" s="1"/>
  <c r="AR14" i="82"/>
  <c r="Y15" i="55"/>
  <c r="X15" i="55"/>
  <c r="Y15" i="91"/>
  <c r="X15" i="91"/>
  <c r="AF14" i="23"/>
  <c r="AO14" i="23" s="1"/>
  <c r="AG14" i="23"/>
  <c r="AP14" i="23" s="1"/>
  <c r="W15" i="23"/>
  <c r="AE14" i="23"/>
  <c r="AE15" i="33"/>
  <c r="W16" i="33"/>
  <c r="AF15" i="33"/>
  <c r="AO15" i="33" s="1"/>
  <c r="AH16" i="89"/>
  <c r="AQ16" i="89" s="1"/>
  <c r="Y15" i="90"/>
  <c r="X15" i="90"/>
  <c r="AR14" i="48"/>
  <c r="AR14" i="98"/>
  <c r="AH15" i="59"/>
  <c r="AQ15" i="59" s="1"/>
  <c r="Z15" i="101"/>
  <c r="AH15" i="45"/>
  <c r="AQ15" i="45" s="1"/>
  <c r="AN14" i="30"/>
  <c r="AI14" i="30"/>
  <c r="AI14" i="52"/>
  <c r="AN14" i="52"/>
  <c r="AN16" i="53"/>
  <c r="AN15" i="29"/>
  <c r="Y15" i="17"/>
  <c r="X15" i="17"/>
  <c r="AE15" i="61" l="1"/>
  <c r="AG15" i="83"/>
  <c r="AP15" i="83" s="1"/>
  <c r="AN15" i="76"/>
  <c r="AI15" i="29"/>
  <c r="AI15" i="25"/>
  <c r="AI16" i="53"/>
  <c r="AI14" i="96"/>
  <c r="AG15" i="48"/>
  <c r="AP15" i="48" s="1"/>
  <c r="Z15" i="40"/>
  <c r="W16" i="48"/>
  <c r="AF15" i="48"/>
  <c r="AO15" i="48" s="1"/>
  <c r="AF15" i="83"/>
  <c r="AO15" i="83" s="1"/>
  <c r="AG16" i="12"/>
  <c r="AP16" i="12" s="1"/>
  <c r="X15" i="96"/>
  <c r="AE14" i="75"/>
  <c r="AI14" i="75" s="1"/>
  <c r="AF14" i="75"/>
  <c r="AO14" i="75" s="1"/>
  <c r="AE14" i="11"/>
  <c r="W17" i="100"/>
  <c r="Y16" i="25"/>
  <c r="AE14" i="42"/>
  <c r="W17" i="74"/>
  <c r="W16" i="78"/>
  <c r="AG14" i="11"/>
  <c r="AP14" i="11" s="1"/>
  <c r="AG15" i="14"/>
  <c r="AP15" i="14" s="1"/>
  <c r="Z15" i="87"/>
  <c r="W17" i="79"/>
  <c r="AN15" i="41"/>
  <c r="AF14" i="42"/>
  <c r="AO14" i="42" s="1"/>
  <c r="AE15" i="83"/>
  <c r="AF16" i="74"/>
  <c r="AO16" i="74" s="1"/>
  <c r="AF15" i="78"/>
  <c r="AO15" i="78" s="1"/>
  <c r="AE14" i="10"/>
  <c r="AF14" i="24"/>
  <c r="AO14" i="24" s="1"/>
  <c r="AE16" i="79"/>
  <c r="AG15" i="64"/>
  <c r="AP15" i="64" s="1"/>
  <c r="AF16" i="79"/>
  <c r="AO16" i="79" s="1"/>
  <c r="W16" i="64"/>
  <c r="AG16" i="74"/>
  <c r="AP16" i="74" s="1"/>
  <c r="AG14" i="24"/>
  <c r="AP14" i="24" s="1"/>
  <c r="Z16" i="37"/>
  <c r="AF16" i="37" s="1"/>
  <c r="AO16" i="37" s="1"/>
  <c r="W15" i="75"/>
  <c r="W15" i="10"/>
  <c r="Y15" i="10" s="1"/>
  <c r="AG14" i="10"/>
  <c r="AP14" i="10" s="1"/>
  <c r="AG16" i="100"/>
  <c r="AP16" i="100" s="1"/>
  <c r="W17" i="12"/>
  <c r="AG16" i="15"/>
  <c r="AP16" i="15" s="1"/>
  <c r="AF16" i="46"/>
  <c r="AO16" i="46" s="1"/>
  <c r="AF16" i="12"/>
  <c r="AO16" i="12" s="1"/>
  <c r="W16" i="21"/>
  <c r="Y16" i="21" s="1"/>
  <c r="AE16" i="15"/>
  <c r="AF15" i="21"/>
  <c r="AO15" i="21" s="1"/>
  <c r="Z16" i="68"/>
  <c r="W17" i="68" s="1"/>
  <c r="AE16" i="100"/>
  <c r="AF16" i="15"/>
  <c r="AO16" i="15" s="1"/>
  <c r="Z16" i="28"/>
  <c r="AG16" i="28" s="1"/>
  <c r="AP16" i="28" s="1"/>
  <c r="AG16" i="46"/>
  <c r="AP16" i="46" s="1"/>
  <c r="Z16" i="18"/>
  <c r="AE16" i="18" s="1"/>
  <c r="W16" i="86"/>
  <c r="Y16" i="86" s="1"/>
  <c r="AE15" i="86"/>
  <c r="AN15" i="86" s="1"/>
  <c r="AE15" i="20"/>
  <c r="AI15" i="20" s="1"/>
  <c r="W17" i="46"/>
  <c r="Y17" i="46" s="1"/>
  <c r="AG15" i="61"/>
  <c r="AP15" i="61" s="1"/>
  <c r="AG15" i="86"/>
  <c r="AP15" i="86" s="1"/>
  <c r="AE15" i="64"/>
  <c r="AN15" i="64" s="1"/>
  <c r="AE15" i="21"/>
  <c r="Z16" i="19"/>
  <c r="AG16" i="19" s="1"/>
  <c r="AP16" i="19" s="1"/>
  <c r="Z15" i="90"/>
  <c r="AF15" i="90" s="1"/>
  <c r="AO15" i="90" s="1"/>
  <c r="Z16" i="25"/>
  <c r="AF16" i="25" s="1"/>
  <c r="AO16" i="25" s="1"/>
  <c r="Z15" i="55"/>
  <c r="W16" i="55" s="1"/>
  <c r="Z16" i="76"/>
  <c r="AG16" i="76" s="1"/>
  <c r="AP16" i="76" s="1"/>
  <c r="Z15" i="95"/>
  <c r="W16" i="95" s="1"/>
  <c r="W17" i="37"/>
  <c r="AE16" i="37"/>
  <c r="AG16" i="25"/>
  <c r="AP16" i="25" s="1"/>
  <c r="AI14" i="32"/>
  <c r="AN14" i="32"/>
  <c r="AN15" i="60"/>
  <c r="AI15" i="60"/>
  <c r="AN15" i="72"/>
  <c r="AI15" i="72"/>
  <c r="AR15" i="67"/>
  <c r="AE15" i="40"/>
  <c r="AF15" i="40"/>
  <c r="AO15" i="40" s="1"/>
  <c r="W16" i="40"/>
  <c r="AG15" i="40"/>
  <c r="AP15" i="40" s="1"/>
  <c r="AH17" i="53"/>
  <c r="AQ17" i="53" s="1"/>
  <c r="AI15" i="22"/>
  <c r="AN15" i="22"/>
  <c r="W17" i="34"/>
  <c r="AF16" i="34"/>
  <c r="AO16" i="34" s="1"/>
  <c r="AE16" i="34"/>
  <c r="AG16" i="34"/>
  <c r="AP16" i="34" s="1"/>
  <c r="AN15" i="73"/>
  <c r="AI15" i="73"/>
  <c r="AR14" i="96"/>
  <c r="AF14" i="104"/>
  <c r="AO14" i="104" s="1"/>
  <c r="AE14" i="104"/>
  <c r="AG14" i="104"/>
  <c r="AP14" i="104" s="1"/>
  <c r="W15" i="104"/>
  <c r="Y16" i="39"/>
  <c r="X16" i="39"/>
  <c r="AI16" i="16"/>
  <c r="AN16" i="16"/>
  <c r="AR15" i="77"/>
  <c r="Y16" i="81"/>
  <c r="X16" i="81"/>
  <c r="AN16" i="15"/>
  <c r="AH16" i="41"/>
  <c r="AQ16" i="41" s="1"/>
  <c r="Y16" i="59"/>
  <c r="X16" i="59"/>
  <c r="AR15" i="19"/>
  <c r="Y16" i="22"/>
  <c r="X16" i="22"/>
  <c r="AR14" i="91"/>
  <c r="AR15" i="28"/>
  <c r="AI15" i="49"/>
  <c r="AN15" i="49"/>
  <c r="AH15" i="96"/>
  <c r="AQ15" i="96" s="1"/>
  <c r="AR15" i="88"/>
  <c r="AI14" i="26"/>
  <c r="AN14" i="26"/>
  <c r="AR14" i="55"/>
  <c r="Y15" i="42"/>
  <c r="X15" i="42"/>
  <c r="AN15" i="83"/>
  <c r="AI15" i="83"/>
  <c r="AN14" i="10"/>
  <c r="Y16" i="64"/>
  <c r="X16" i="64"/>
  <c r="AN14" i="66"/>
  <c r="AI14" i="66"/>
  <c r="AR15" i="63"/>
  <c r="AR14" i="87"/>
  <c r="AH16" i="76"/>
  <c r="AQ16" i="76" s="1"/>
  <c r="AG16" i="13"/>
  <c r="AP16" i="13" s="1"/>
  <c r="AF16" i="13"/>
  <c r="AO16" i="13" s="1"/>
  <c r="W17" i="13"/>
  <c r="AE16" i="13"/>
  <c r="W16" i="69"/>
  <c r="AG15" i="69"/>
  <c r="AP15" i="69" s="1"/>
  <c r="AF15" i="69"/>
  <c r="AO15" i="69" s="1"/>
  <c r="AE15" i="69"/>
  <c r="AH16" i="19"/>
  <c r="AQ16" i="19" s="1"/>
  <c r="AF16" i="18"/>
  <c r="AO16" i="18" s="1"/>
  <c r="AG16" i="18"/>
  <c r="AP16" i="18" s="1"/>
  <c r="W16" i="36"/>
  <c r="AG15" i="36"/>
  <c r="AP15" i="36" s="1"/>
  <c r="AF15" i="36"/>
  <c r="AO15" i="36" s="1"/>
  <c r="AE15" i="36"/>
  <c r="AI14" i="42"/>
  <c r="AN14" i="42"/>
  <c r="Y16" i="83"/>
  <c r="X16" i="83"/>
  <c r="AI16" i="74"/>
  <c r="AN16" i="74"/>
  <c r="AN15" i="78"/>
  <c r="AI15" i="78"/>
  <c r="Y15" i="24"/>
  <c r="X15" i="24"/>
  <c r="AH15" i="17"/>
  <c r="AQ15" i="17" s="1"/>
  <c r="AH16" i="67"/>
  <c r="AQ16" i="67" s="1"/>
  <c r="AR15" i="18"/>
  <c r="AI16" i="47"/>
  <c r="AN16" i="47"/>
  <c r="AH16" i="92"/>
  <c r="AQ16" i="92" s="1"/>
  <c r="Y17" i="100"/>
  <c r="X17" i="100"/>
  <c r="AR13" i="103"/>
  <c r="Z16" i="41"/>
  <c r="AN15" i="59"/>
  <c r="AI15" i="59"/>
  <c r="AI16" i="71"/>
  <c r="AN16" i="71"/>
  <c r="AN16" i="44"/>
  <c r="AI16" i="44"/>
  <c r="Z17" i="53"/>
  <c r="W16" i="105"/>
  <c r="AG15" i="105"/>
  <c r="AP15" i="105" s="1"/>
  <c r="AF15" i="105"/>
  <c r="AO15" i="105" s="1"/>
  <c r="AE15" i="105"/>
  <c r="AR14" i="90"/>
  <c r="Y16" i="49"/>
  <c r="X16" i="49"/>
  <c r="AH16" i="63"/>
  <c r="AQ16" i="63" s="1"/>
  <c r="AN16" i="46"/>
  <c r="AI16" i="38"/>
  <c r="AN16" i="38"/>
  <c r="Y16" i="93"/>
  <c r="X16" i="93"/>
  <c r="Z15" i="96"/>
  <c r="Y15" i="26"/>
  <c r="X15" i="26"/>
  <c r="AN15" i="102"/>
  <c r="AI15" i="102"/>
  <c r="AN14" i="11"/>
  <c r="AI14" i="11"/>
  <c r="AI15" i="54"/>
  <c r="AN15" i="54"/>
  <c r="Y15" i="50"/>
  <c r="X15" i="50"/>
  <c r="Y16" i="94"/>
  <c r="X16" i="94"/>
  <c r="Z16" i="94" s="1"/>
  <c r="AH15" i="91"/>
  <c r="AQ15" i="91" s="1"/>
  <c r="Y16" i="48"/>
  <c r="X16" i="48"/>
  <c r="AI15" i="14"/>
  <c r="AN15" i="14"/>
  <c r="Y17" i="85"/>
  <c r="X17" i="85"/>
  <c r="AR14" i="52"/>
  <c r="AH15" i="90"/>
  <c r="AQ15" i="90" s="1"/>
  <c r="Z15" i="91"/>
  <c r="Y16" i="20"/>
  <c r="X16" i="20"/>
  <c r="Z16" i="20" s="1"/>
  <c r="Y16" i="14"/>
  <c r="X16" i="14"/>
  <c r="AN16" i="85"/>
  <c r="AI16" i="85"/>
  <c r="Y15" i="32"/>
  <c r="X15" i="32"/>
  <c r="AI14" i="51"/>
  <c r="AN14" i="51"/>
  <c r="Y15" i="66"/>
  <c r="X15" i="66"/>
  <c r="Y16" i="60"/>
  <c r="X16" i="60"/>
  <c r="Z16" i="60" s="1"/>
  <c r="AG15" i="35"/>
  <c r="AP15" i="35" s="1"/>
  <c r="AF15" i="35"/>
  <c r="AO15" i="35" s="1"/>
  <c r="W16" i="35"/>
  <c r="AE15" i="35"/>
  <c r="AN14" i="50"/>
  <c r="AI14" i="50"/>
  <c r="Y16" i="72"/>
  <c r="X16" i="72"/>
  <c r="AI16" i="62"/>
  <c r="AN16" i="62"/>
  <c r="Z16" i="67"/>
  <c r="AH15" i="87"/>
  <c r="AQ15" i="87" s="1"/>
  <c r="Y17" i="80"/>
  <c r="X17" i="80"/>
  <c r="Y17" i="47"/>
  <c r="X17" i="47"/>
  <c r="Z16" i="92"/>
  <c r="Y17" i="31"/>
  <c r="X17" i="31"/>
  <c r="Y17" i="15"/>
  <c r="X17" i="15"/>
  <c r="Y17" i="44"/>
  <c r="X17" i="44"/>
  <c r="AH16" i="77"/>
  <c r="AQ16" i="77" s="1"/>
  <c r="AH15" i="52"/>
  <c r="AQ15" i="52" s="1"/>
  <c r="AH15" i="30"/>
  <c r="AQ15" i="30" s="1"/>
  <c r="AH14" i="103"/>
  <c r="AQ14" i="103" s="1"/>
  <c r="W16" i="84"/>
  <c r="AG15" i="84"/>
  <c r="AP15" i="84" s="1"/>
  <c r="AF15" i="84"/>
  <c r="AO15" i="84" s="1"/>
  <c r="AE15" i="84"/>
  <c r="Z16" i="63"/>
  <c r="AH16" i="29"/>
  <c r="AQ16" i="29" s="1"/>
  <c r="AH15" i="95"/>
  <c r="AQ15" i="95" s="1"/>
  <c r="Y16" i="73"/>
  <c r="X16" i="73"/>
  <c r="Z16" i="73" s="1"/>
  <c r="Y16" i="58"/>
  <c r="X16" i="58"/>
  <c r="AN15" i="61"/>
  <c r="Y16" i="78"/>
  <c r="X16" i="78"/>
  <c r="Y15" i="75"/>
  <c r="X15" i="75"/>
  <c r="AN14" i="24"/>
  <c r="AE15" i="55"/>
  <c r="AF15" i="55"/>
  <c r="AO15" i="55" s="1"/>
  <c r="AG15" i="55"/>
  <c r="AP15" i="55" s="1"/>
  <c r="AN16" i="9"/>
  <c r="AI16" i="9"/>
  <c r="AR16" i="53"/>
  <c r="Z15" i="17"/>
  <c r="AF15" i="101"/>
  <c r="AO15" i="101" s="1"/>
  <c r="AE15" i="101"/>
  <c r="AG15" i="101"/>
  <c r="AP15" i="101" s="1"/>
  <c r="W16" i="101"/>
  <c r="AI15" i="33"/>
  <c r="AN15" i="33"/>
  <c r="AR14" i="30"/>
  <c r="AN14" i="23"/>
  <c r="AI14" i="23"/>
  <c r="AN15" i="94"/>
  <c r="AI15" i="94"/>
  <c r="AH16" i="37"/>
  <c r="AQ16" i="37" s="1"/>
  <c r="AI15" i="48"/>
  <c r="AN15" i="48"/>
  <c r="AH16" i="88"/>
  <c r="AQ16" i="88" s="1"/>
  <c r="Y15" i="51"/>
  <c r="X15" i="51"/>
  <c r="AR15" i="13"/>
  <c r="AR15" i="92"/>
  <c r="W16" i="82"/>
  <c r="AG15" i="82"/>
  <c r="AP15" i="82" s="1"/>
  <c r="AF15" i="82"/>
  <c r="AO15" i="82" s="1"/>
  <c r="AE15" i="82"/>
  <c r="AH16" i="70"/>
  <c r="AQ16" i="70" s="1"/>
  <c r="AI15" i="39"/>
  <c r="AN15" i="39"/>
  <c r="AR15" i="70"/>
  <c r="Y17" i="16"/>
  <c r="X17" i="16"/>
  <c r="Y17" i="62"/>
  <c r="X17" i="62"/>
  <c r="W16" i="87"/>
  <c r="AG15" i="87"/>
  <c r="AP15" i="87" s="1"/>
  <c r="AF15" i="87"/>
  <c r="AO15" i="87" s="1"/>
  <c r="AE15" i="87"/>
  <c r="AN15" i="81"/>
  <c r="AI15" i="81"/>
  <c r="AR14" i="95"/>
  <c r="AR15" i="76"/>
  <c r="AI16" i="80"/>
  <c r="AN16" i="80"/>
  <c r="Y17" i="9"/>
  <c r="X17" i="9"/>
  <c r="AH16" i="97"/>
  <c r="AQ16" i="97" s="1"/>
  <c r="AI15" i="27"/>
  <c r="AN15" i="27"/>
  <c r="AI15" i="45"/>
  <c r="AN15" i="45"/>
  <c r="Y16" i="65"/>
  <c r="X16" i="65"/>
  <c r="Y17" i="71"/>
  <c r="X17" i="71"/>
  <c r="Z16" i="77"/>
  <c r="Z15" i="30"/>
  <c r="W15" i="99"/>
  <c r="AG14" i="99"/>
  <c r="AP14" i="99" s="1"/>
  <c r="AF14" i="99"/>
  <c r="AO14" i="99" s="1"/>
  <c r="AE14" i="99"/>
  <c r="Z14" i="103"/>
  <c r="AF15" i="98"/>
  <c r="AO15" i="98" s="1"/>
  <c r="AE15" i="98"/>
  <c r="W16" i="98"/>
  <c r="AG15" i="98"/>
  <c r="AP15" i="98" s="1"/>
  <c r="Y17" i="89"/>
  <c r="X17" i="89"/>
  <c r="Y17" i="79"/>
  <c r="X17" i="79"/>
  <c r="AH16" i="18"/>
  <c r="AQ16" i="18" s="1"/>
  <c r="AF15" i="95"/>
  <c r="AO15" i="95" s="1"/>
  <c r="AN15" i="58"/>
  <c r="AI15" i="58"/>
  <c r="AN16" i="12"/>
  <c r="X15" i="10"/>
  <c r="AI15" i="21"/>
  <c r="AN15" i="21"/>
  <c r="AR14" i="17"/>
  <c r="AN14" i="75"/>
  <c r="Y16" i="33"/>
  <c r="X16" i="33"/>
  <c r="AH16" i="68"/>
  <c r="AQ16" i="68" s="1"/>
  <c r="AR15" i="29"/>
  <c r="Y15" i="23"/>
  <c r="X15" i="23"/>
  <c r="AH15" i="55"/>
  <c r="AQ15" i="55" s="1"/>
  <c r="AR15" i="97"/>
  <c r="Y16" i="54"/>
  <c r="X16" i="54"/>
  <c r="Z16" i="88"/>
  <c r="AH16" i="28"/>
  <c r="AQ16" i="28" s="1"/>
  <c r="AR14" i="40"/>
  <c r="AR15" i="37"/>
  <c r="Z16" i="70"/>
  <c r="AE15" i="43"/>
  <c r="AF15" i="43"/>
  <c r="AO15" i="43" s="1"/>
  <c r="W16" i="43"/>
  <c r="AG15" i="43"/>
  <c r="AP15" i="43" s="1"/>
  <c r="AR15" i="25"/>
  <c r="AN16" i="100"/>
  <c r="AH15" i="40"/>
  <c r="AQ15" i="40" s="1"/>
  <c r="AI16" i="31"/>
  <c r="AN16" i="31"/>
  <c r="Z16" i="97"/>
  <c r="Y16" i="27"/>
  <c r="X16" i="27"/>
  <c r="Y16" i="45"/>
  <c r="X16" i="45"/>
  <c r="AN15" i="65"/>
  <c r="AI15" i="65"/>
  <c r="Z15" i="52"/>
  <c r="AE16" i="2"/>
  <c r="AF16" i="2"/>
  <c r="AO16" i="2" s="1"/>
  <c r="AG16" i="2"/>
  <c r="AP16" i="2" s="1"/>
  <c r="W17" i="2"/>
  <c r="AH16" i="13"/>
  <c r="AQ16" i="13" s="1"/>
  <c r="Z16" i="29"/>
  <c r="AI16" i="89"/>
  <c r="AN16" i="89"/>
  <c r="Y17" i="38"/>
  <c r="X17" i="38"/>
  <c r="AN15" i="93"/>
  <c r="AI15" i="93"/>
  <c r="AN16" i="79"/>
  <c r="AR15" i="41"/>
  <c r="AH16" i="25"/>
  <c r="AQ16" i="25" s="1"/>
  <c r="AR15" i="68"/>
  <c r="Y16" i="61"/>
  <c r="X16" i="61"/>
  <c r="Y17" i="74"/>
  <c r="X17" i="74"/>
  <c r="Y16" i="102"/>
  <c r="X16" i="102"/>
  <c r="Y17" i="12"/>
  <c r="X17" i="12"/>
  <c r="Y15" i="11"/>
  <c r="X15" i="11"/>
  <c r="Z15" i="75" l="1"/>
  <c r="AI16" i="79"/>
  <c r="AI14" i="24"/>
  <c r="X17" i="46"/>
  <c r="Z17" i="46" s="1"/>
  <c r="AG17" i="46" s="1"/>
  <c r="AP17" i="46" s="1"/>
  <c r="W17" i="76"/>
  <c r="AE15" i="90"/>
  <c r="AF16" i="28"/>
  <c r="AO16" i="28" s="1"/>
  <c r="X16" i="21"/>
  <c r="AI14" i="10"/>
  <c r="AE16" i="28"/>
  <c r="AG15" i="90"/>
  <c r="AP15" i="90" s="1"/>
  <c r="W16" i="90"/>
  <c r="W17" i="28"/>
  <c r="AF16" i="68"/>
  <c r="AO16" i="68" s="1"/>
  <c r="W17" i="18"/>
  <c r="AG16" i="68"/>
  <c r="AP16" i="68" s="1"/>
  <c r="AG16" i="37"/>
  <c r="AP16" i="37" s="1"/>
  <c r="AE16" i="25"/>
  <c r="AI15" i="61"/>
  <c r="AR15" i="61" s="1"/>
  <c r="X16" i="86"/>
  <c r="AE16" i="68"/>
  <c r="Z16" i="93"/>
  <c r="Z16" i="83"/>
  <c r="Z16" i="59"/>
  <c r="AE16" i="59" s="1"/>
  <c r="AE16" i="76"/>
  <c r="AN16" i="76" s="1"/>
  <c r="AI16" i="46"/>
  <c r="AI16" i="100"/>
  <c r="AR16" i="100" s="1"/>
  <c r="Z17" i="89"/>
  <c r="AG17" i="89" s="1"/>
  <c r="AP17" i="89" s="1"/>
  <c r="Z17" i="85"/>
  <c r="W18" i="85" s="1"/>
  <c r="AF16" i="19"/>
  <c r="AO16" i="19" s="1"/>
  <c r="Z17" i="79"/>
  <c r="AG17" i="79" s="1"/>
  <c r="AP17" i="79" s="1"/>
  <c r="W17" i="19"/>
  <c r="X17" i="19" s="1"/>
  <c r="AI16" i="12"/>
  <c r="AN15" i="20"/>
  <c r="AE16" i="19"/>
  <c r="AN16" i="19" s="1"/>
  <c r="Z16" i="61"/>
  <c r="AF16" i="61" s="1"/>
  <c r="AO16" i="61" s="1"/>
  <c r="Z16" i="22"/>
  <c r="AE16" i="22" s="1"/>
  <c r="AI16" i="15"/>
  <c r="AF16" i="76"/>
  <c r="AO16" i="76" s="1"/>
  <c r="AE15" i="95"/>
  <c r="AN15" i="95" s="1"/>
  <c r="AI15" i="86"/>
  <c r="AR15" i="86" s="1"/>
  <c r="Z16" i="64"/>
  <c r="AF16" i="64" s="1"/>
  <c r="AO16" i="64" s="1"/>
  <c r="AI15" i="64"/>
  <c r="AR15" i="64" s="1"/>
  <c r="Z17" i="100"/>
  <c r="AE17" i="100" s="1"/>
  <c r="Z16" i="39"/>
  <c r="AE16" i="39" s="1"/>
  <c r="W17" i="25"/>
  <c r="Y17" i="25" s="1"/>
  <c r="AG15" i="95"/>
  <c r="AP15" i="95" s="1"/>
  <c r="Z15" i="66"/>
  <c r="W16" i="66" s="1"/>
  <c r="Z16" i="49"/>
  <c r="AE16" i="49" s="1"/>
  <c r="Z17" i="9"/>
  <c r="AF17" i="9" s="1"/>
  <c r="AO17" i="9" s="1"/>
  <c r="Z17" i="80"/>
  <c r="AG17" i="80" s="1"/>
  <c r="AP17" i="80" s="1"/>
  <c r="Z15" i="11"/>
  <c r="W16" i="11" s="1"/>
  <c r="Z16" i="78"/>
  <c r="AG16" i="78" s="1"/>
  <c r="AP16" i="78" s="1"/>
  <c r="Z16" i="72"/>
  <c r="W17" i="72" s="1"/>
  <c r="Z17" i="12"/>
  <c r="W18" i="12" s="1"/>
  <c r="Z16" i="54"/>
  <c r="W17" i="54" s="1"/>
  <c r="Z16" i="65"/>
  <c r="AF16" i="65" s="1"/>
  <c r="AO16" i="65" s="1"/>
  <c r="Z17" i="44"/>
  <c r="AG17" i="44" s="1"/>
  <c r="AP17" i="44" s="1"/>
  <c r="Z17" i="31"/>
  <c r="W18" i="31" s="1"/>
  <c r="Z16" i="86"/>
  <c r="W17" i="86" s="1"/>
  <c r="Z16" i="102"/>
  <c r="AF16" i="102" s="1"/>
  <c r="AO16" i="102" s="1"/>
  <c r="Z16" i="33"/>
  <c r="AE16" i="33" s="1"/>
  <c r="Z17" i="16"/>
  <c r="AG17" i="16" s="1"/>
  <c r="AP17" i="16" s="1"/>
  <c r="Z17" i="15"/>
  <c r="AE17" i="15" s="1"/>
  <c r="Z16" i="21"/>
  <c r="W17" i="21" s="1"/>
  <c r="AG16" i="54"/>
  <c r="AP16" i="54" s="1"/>
  <c r="AE16" i="61"/>
  <c r="AG16" i="61"/>
  <c r="AP16" i="61" s="1"/>
  <c r="W18" i="100"/>
  <c r="AG17" i="100"/>
  <c r="AP17" i="100" s="1"/>
  <c r="AF17" i="100"/>
  <c r="AO17" i="100" s="1"/>
  <c r="W17" i="73"/>
  <c r="AF16" i="73"/>
  <c r="AO16" i="73" s="1"/>
  <c r="AG16" i="73"/>
  <c r="AP16" i="73" s="1"/>
  <c r="AE16" i="73"/>
  <c r="AG15" i="66"/>
  <c r="AP15" i="66" s="1"/>
  <c r="AG15" i="11"/>
  <c r="AP15" i="11" s="1"/>
  <c r="AE16" i="72"/>
  <c r="AG17" i="12"/>
  <c r="AP17" i="12" s="1"/>
  <c r="AG16" i="102"/>
  <c r="AP16" i="102" s="1"/>
  <c r="AG16" i="21"/>
  <c r="AP16" i="21" s="1"/>
  <c r="AE15" i="52"/>
  <c r="AF15" i="52"/>
  <c r="AO15" i="52" s="1"/>
  <c r="W16" i="52"/>
  <c r="AG15" i="52"/>
  <c r="AP15" i="52" s="1"/>
  <c r="AN15" i="90"/>
  <c r="AI15" i="90"/>
  <c r="W16" i="75"/>
  <c r="AG15" i="75"/>
  <c r="AP15" i="75" s="1"/>
  <c r="AF15" i="75"/>
  <c r="AO15" i="75" s="1"/>
  <c r="AE15" i="75"/>
  <c r="W17" i="60"/>
  <c r="AG16" i="60"/>
  <c r="AP16" i="60" s="1"/>
  <c r="AF16" i="60"/>
  <c r="AO16" i="60" s="1"/>
  <c r="AE16" i="60"/>
  <c r="AH16" i="14"/>
  <c r="AQ16" i="14" s="1"/>
  <c r="AH15" i="50"/>
  <c r="AQ15" i="50" s="1"/>
  <c r="W17" i="93"/>
  <c r="AG16" i="93"/>
  <c r="AP16" i="93" s="1"/>
  <c r="AF16" i="93"/>
  <c r="AO16" i="93" s="1"/>
  <c r="AE16" i="93"/>
  <c r="AE16" i="41"/>
  <c r="AF16" i="41"/>
  <c r="AO16" i="41" s="1"/>
  <c r="AG16" i="41"/>
  <c r="AP16" i="41" s="1"/>
  <c r="W17" i="41"/>
  <c r="AF16" i="83"/>
  <c r="AO16" i="83" s="1"/>
  <c r="AG16" i="83"/>
  <c r="AP16" i="83" s="1"/>
  <c r="AE16" i="83"/>
  <c r="W17" i="83"/>
  <c r="AH17" i="74"/>
  <c r="AQ17" i="74" s="1"/>
  <c r="AH15" i="23"/>
  <c r="AQ15" i="23" s="1"/>
  <c r="AH17" i="62"/>
  <c r="AQ17" i="62" s="1"/>
  <c r="AR15" i="33"/>
  <c r="AI15" i="55"/>
  <c r="AN15" i="55"/>
  <c r="W17" i="63"/>
  <c r="AG16" i="63"/>
  <c r="AP16" i="63" s="1"/>
  <c r="AF16" i="63"/>
  <c r="AO16" i="63" s="1"/>
  <c r="AE16" i="63"/>
  <c r="AR16" i="62"/>
  <c r="AI15" i="35"/>
  <c r="AN15" i="35"/>
  <c r="AH15" i="32"/>
  <c r="AQ15" i="32" s="1"/>
  <c r="Z16" i="14"/>
  <c r="Z15" i="50"/>
  <c r="AH15" i="26"/>
  <c r="AQ15" i="26" s="1"/>
  <c r="AN15" i="105"/>
  <c r="AI15" i="105"/>
  <c r="AR15" i="78"/>
  <c r="Y16" i="36"/>
  <c r="X16" i="36"/>
  <c r="Y17" i="13"/>
  <c r="X17" i="13"/>
  <c r="AH15" i="42"/>
  <c r="AQ15" i="42" s="1"/>
  <c r="AR14" i="26"/>
  <c r="AR16" i="15"/>
  <c r="Y15" i="104"/>
  <c r="X15" i="104"/>
  <c r="AR15" i="73"/>
  <c r="Y17" i="19"/>
  <c r="AF16" i="77"/>
  <c r="AO16" i="77" s="1"/>
  <c r="AG16" i="77"/>
  <c r="AP16" i="77" s="1"/>
  <c r="AE16" i="77"/>
  <c r="W17" i="77"/>
  <c r="Y16" i="87"/>
  <c r="X16" i="87"/>
  <c r="AG15" i="17"/>
  <c r="AP15" i="17" s="1"/>
  <c r="AF15" i="17"/>
  <c r="AO15" i="17" s="1"/>
  <c r="AE15" i="17"/>
  <c r="W16" i="17"/>
  <c r="AH16" i="73"/>
  <c r="AQ16" i="73" s="1"/>
  <c r="W16" i="91"/>
  <c r="AG15" i="91"/>
  <c r="AP15" i="91" s="1"/>
  <c r="AF15" i="91"/>
  <c r="AO15" i="91" s="1"/>
  <c r="AE15" i="91"/>
  <c r="AR16" i="44"/>
  <c r="AH16" i="64"/>
  <c r="AQ16" i="64" s="1"/>
  <c r="AH17" i="46"/>
  <c r="AQ17" i="46" s="1"/>
  <c r="Y17" i="34"/>
  <c r="X17" i="34"/>
  <c r="Y16" i="43"/>
  <c r="X16" i="43"/>
  <c r="AH15" i="10"/>
  <c r="AQ15" i="10" s="1"/>
  <c r="AN14" i="99"/>
  <c r="AI14" i="99"/>
  <c r="AH17" i="71"/>
  <c r="AQ17" i="71" s="1"/>
  <c r="AR15" i="81"/>
  <c r="AN15" i="82"/>
  <c r="AI15" i="82"/>
  <c r="Z17" i="74"/>
  <c r="AR16" i="79"/>
  <c r="Y17" i="2"/>
  <c r="X17" i="2"/>
  <c r="Z17" i="2" s="1"/>
  <c r="Z15" i="23"/>
  <c r="AH16" i="33"/>
  <c r="AQ16" i="33" s="1"/>
  <c r="Z15" i="10"/>
  <c r="AH17" i="79"/>
  <c r="AQ17" i="79" s="1"/>
  <c r="Z17" i="71"/>
  <c r="AR15" i="45"/>
  <c r="AR16" i="80"/>
  <c r="Z17" i="62"/>
  <c r="AR15" i="94"/>
  <c r="Y16" i="101"/>
  <c r="X16" i="101"/>
  <c r="Y16" i="55"/>
  <c r="X16" i="55"/>
  <c r="AN15" i="84"/>
  <c r="AI15" i="84"/>
  <c r="AH17" i="15"/>
  <c r="AQ17" i="15" s="1"/>
  <c r="AF16" i="92"/>
  <c r="AO16" i="92" s="1"/>
  <c r="AE16" i="92"/>
  <c r="W17" i="92"/>
  <c r="AG16" i="92"/>
  <c r="AP16" i="92" s="1"/>
  <c r="AH16" i="72"/>
  <c r="AQ16" i="72" s="1"/>
  <c r="Y16" i="35"/>
  <c r="X16" i="35"/>
  <c r="AH15" i="66"/>
  <c r="AQ15" i="66" s="1"/>
  <c r="AR15" i="54"/>
  <c r="AH16" i="86"/>
  <c r="AQ16" i="86" s="1"/>
  <c r="Z15" i="26"/>
  <c r="AH16" i="49"/>
  <c r="AQ16" i="49" s="1"/>
  <c r="AN15" i="69"/>
  <c r="AI15" i="69"/>
  <c r="Z15" i="42"/>
  <c r="AH16" i="59"/>
  <c r="AQ16" i="59" s="1"/>
  <c r="AR15" i="22"/>
  <c r="AR14" i="32"/>
  <c r="AI16" i="37"/>
  <c r="AN16" i="37"/>
  <c r="AH17" i="38"/>
  <c r="AQ17" i="38" s="1"/>
  <c r="AH16" i="27"/>
  <c r="AQ16" i="27" s="1"/>
  <c r="AE14" i="103"/>
  <c r="W15" i="103"/>
  <c r="AG14" i="103"/>
  <c r="AP14" i="103" s="1"/>
  <c r="AF14" i="103"/>
  <c r="AO14" i="103" s="1"/>
  <c r="AH17" i="80"/>
  <c r="AQ17" i="80" s="1"/>
  <c r="AR14" i="51"/>
  <c r="AH17" i="12"/>
  <c r="AQ17" i="12" s="1"/>
  <c r="AR15" i="65"/>
  <c r="Z16" i="27"/>
  <c r="AH16" i="45"/>
  <c r="AQ16" i="45" s="1"/>
  <c r="W17" i="97"/>
  <c r="AF16" i="97"/>
  <c r="AO16" i="97" s="1"/>
  <c r="AE16" i="97"/>
  <c r="AG16" i="97"/>
  <c r="AP16" i="97" s="1"/>
  <c r="AN15" i="43"/>
  <c r="AI15" i="43"/>
  <c r="Y16" i="95"/>
  <c r="X16" i="95"/>
  <c r="AE17" i="79"/>
  <c r="W18" i="79"/>
  <c r="Y16" i="98"/>
  <c r="X16" i="98"/>
  <c r="AN15" i="87"/>
  <c r="AI15" i="87"/>
  <c r="AH15" i="51"/>
  <c r="AQ15" i="51" s="1"/>
  <c r="AR15" i="48"/>
  <c r="Y16" i="90"/>
  <c r="X16" i="90"/>
  <c r="AR16" i="9"/>
  <c r="AH16" i="58"/>
  <c r="AQ16" i="58" s="1"/>
  <c r="AF17" i="15"/>
  <c r="AO17" i="15" s="1"/>
  <c r="AH17" i="47"/>
  <c r="AQ17" i="47" s="1"/>
  <c r="Z15" i="32"/>
  <c r="AH16" i="20"/>
  <c r="AQ16" i="20" s="1"/>
  <c r="AR15" i="14"/>
  <c r="AH16" i="94"/>
  <c r="AQ16" i="94" s="1"/>
  <c r="AH16" i="21"/>
  <c r="AQ16" i="21" s="1"/>
  <c r="AR16" i="38"/>
  <c r="AR16" i="71"/>
  <c r="AH17" i="100"/>
  <c r="AQ17" i="100" s="1"/>
  <c r="AR16" i="47"/>
  <c r="AR14" i="42"/>
  <c r="AH16" i="22"/>
  <c r="AQ16" i="22" s="1"/>
  <c r="W17" i="59"/>
  <c r="AH16" i="81"/>
  <c r="AQ16" i="81" s="1"/>
  <c r="AR16" i="16"/>
  <c r="AI14" i="104"/>
  <c r="AN14" i="104"/>
  <c r="AR15" i="72"/>
  <c r="Y17" i="37"/>
  <c r="X17" i="37"/>
  <c r="AH16" i="54"/>
  <c r="AQ16" i="54" s="1"/>
  <c r="AR15" i="58"/>
  <c r="AE17" i="85"/>
  <c r="AR14" i="11"/>
  <c r="AI16" i="13"/>
  <c r="AN16" i="13"/>
  <c r="Y17" i="68"/>
  <c r="X17" i="68"/>
  <c r="Z17" i="38"/>
  <c r="AH15" i="11"/>
  <c r="AQ15" i="11" s="1"/>
  <c r="AH16" i="102"/>
  <c r="AQ16" i="102" s="1"/>
  <c r="AH16" i="61"/>
  <c r="AQ16" i="61" s="1"/>
  <c r="AR15" i="93"/>
  <c r="AR16" i="89"/>
  <c r="Z16" i="45"/>
  <c r="AF16" i="70"/>
  <c r="AO16" i="70" s="1"/>
  <c r="AE16" i="70"/>
  <c r="W17" i="70"/>
  <c r="AG16" i="70"/>
  <c r="AP16" i="70" s="1"/>
  <c r="AR15" i="21"/>
  <c r="AN15" i="98"/>
  <c r="AI15" i="98"/>
  <c r="Y15" i="99"/>
  <c r="X15" i="99"/>
  <c r="AH16" i="65"/>
  <c r="AQ16" i="65" s="1"/>
  <c r="AR15" i="27"/>
  <c r="AH17" i="9"/>
  <c r="AQ17" i="9" s="1"/>
  <c r="AH17" i="16"/>
  <c r="AQ17" i="16" s="1"/>
  <c r="AR15" i="39"/>
  <c r="Y16" i="82"/>
  <c r="X16" i="82"/>
  <c r="Z15" i="51"/>
  <c r="AR14" i="23"/>
  <c r="AN15" i="101"/>
  <c r="AI15" i="101"/>
  <c r="AR14" i="24"/>
  <c r="AH16" i="78"/>
  <c r="AQ16" i="78" s="1"/>
  <c r="Z16" i="58"/>
  <c r="AR16" i="85"/>
  <c r="AE16" i="20"/>
  <c r="AF16" i="20"/>
  <c r="AO16" i="20" s="1"/>
  <c r="W17" i="20"/>
  <c r="AG16" i="20"/>
  <c r="AP16" i="20" s="1"/>
  <c r="AH16" i="48"/>
  <c r="AQ16" i="48" s="1"/>
  <c r="AE16" i="94"/>
  <c r="AF16" i="94"/>
  <c r="AO16" i="94" s="1"/>
  <c r="W17" i="94"/>
  <c r="AG16" i="94"/>
  <c r="AP16" i="94" s="1"/>
  <c r="AN16" i="28"/>
  <c r="W16" i="96"/>
  <c r="AG15" i="96"/>
  <c r="AP15" i="96" s="1"/>
  <c r="AF15" i="96"/>
  <c r="AO15" i="96" s="1"/>
  <c r="AE15" i="96"/>
  <c r="Y16" i="105"/>
  <c r="X16" i="105"/>
  <c r="AR15" i="59"/>
  <c r="AH15" i="24"/>
  <c r="AQ15" i="24" s="1"/>
  <c r="AR16" i="74"/>
  <c r="AN15" i="36"/>
  <c r="AI15" i="36"/>
  <c r="Y17" i="18"/>
  <c r="X17" i="18"/>
  <c r="AR14" i="66"/>
  <c r="AR14" i="10"/>
  <c r="AR15" i="49"/>
  <c r="Z16" i="81"/>
  <c r="AH16" i="39"/>
  <c r="AQ16" i="39" s="1"/>
  <c r="AI16" i="34"/>
  <c r="AN16" i="34"/>
  <c r="Y16" i="40"/>
  <c r="X16" i="40"/>
  <c r="AI16" i="25"/>
  <c r="AN16" i="25"/>
  <c r="AN15" i="40"/>
  <c r="AI15" i="40"/>
  <c r="AF16" i="29"/>
  <c r="AO16" i="29" s="1"/>
  <c r="AG16" i="29"/>
  <c r="AP16" i="29" s="1"/>
  <c r="W17" i="29"/>
  <c r="AE16" i="29"/>
  <c r="AI16" i="2"/>
  <c r="AN16" i="2"/>
  <c r="AR16" i="31"/>
  <c r="AE16" i="88"/>
  <c r="AF16" i="88"/>
  <c r="AO16" i="88" s="1"/>
  <c r="W17" i="88"/>
  <c r="AG16" i="88"/>
  <c r="AP16" i="88" s="1"/>
  <c r="AR14" i="75"/>
  <c r="AR16" i="12"/>
  <c r="AH17" i="89"/>
  <c r="AQ17" i="89" s="1"/>
  <c r="AF15" i="30"/>
  <c r="AO15" i="30" s="1"/>
  <c r="AE15" i="30"/>
  <c r="AG15" i="30"/>
  <c r="AP15" i="30" s="1"/>
  <c r="W16" i="30"/>
  <c r="AR15" i="20"/>
  <c r="AH15" i="75"/>
  <c r="AQ15" i="75" s="1"/>
  <c r="Y16" i="84"/>
  <c r="X16" i="84"/>
  <c r="AH17" i="44"/>
  <c r="AQ17" i="44" s="1"/>
  <c r="AH17" i="31"/>
  <c r="AQ17" i="31" s="1"/>
  <c r="Z17" i="47"/>
  <c r="AE16" i="67"/>
  <c r="W17" i="67"/>
  <c r="AF16" i="67"/>
  <c r="AO16" i="67" s="1"/>
  <c r="AG16" i="67"/>
  <c r="AP16" i="67" s="1"/>
  <c r="AR14" i="50"/>
  <c r="AH16" i="60"/>
  <c r="AQ16" i="60" s="1"/>
  <c r="AH17" i="85"/>
  <c r="AQ17" i="85" s="1"/>
  <c r="Z16" i="48"/>
  <c r="Y17" i="28"/>
  <c r="X17" i="28"/>
  <c r="AR15" i="102"/>
  <c r="AH16" i="93"/>
  <c r="AQ16" i="93" s="1"/>
  <c r="AR16" i="46"/>
  <c r="AE17" i="53"/>
  <c r="AF17" i="53"/>
  <c r="AO17" i="53" s="1"/>
  <c r="AG17" i="53"/>
  <c r="AP17" i="53" s="1"/>
  <c r="W18" i="53"/>
  <c r="Z15" i="24"/>
  <c r="AH16" i="83"/>
  <c r="AQ16" i="83" s="1"/>
  <c r="AN16" i="18"/>
  <c r="AI16" i="18"/>
  <c r="Y16" i="69"/>
  <c r="X16" i="69"/>
  <c r="AR15" i="83"/>
  <c r="AG16" i="22"/>
  <c r="AP16" i="22" s="1"/>
  <c r="W17" i="22"/>
  <c r="AF16" i="22"/>
  <c r="AO16" i="22" s="1"/>
  <c r="AR15" i="60"/>
  <c r="Y17" i="76"/>
  <c r="X17" i="76"/>
  <c r="AN16" i="68"/>
  <c r="AI16" i="68"/>
  <c r="AE16" i="21" l="1"/>
  <c r="AI16" i="76"/>
  <c r="AI16" i="28"/>
  <c r="AI16" i="19"/>
  <c r="AG17" i="85"/>
  <c r="AP17" i="85" s="1"/>
  <c r="AF16" i="59"/>
  <c r="AO16" i="59" s="1"/>
  <c r="AF16" i="39"/>
  <c r="AO16" i="39" s="1"/>
  <c r="AF17" i="85"/>
  <c r="AO17" i="85" s="1"/>
  <c r="AE17" i="89"/>
  <c r="AG16" i="59"/>
  <c r="AP16" i="59" s="1"/>
  <c r="W17" i="39"/>
  <c r="AE17" i="80"/>
  <c r="AN17" i="80" s="1"/>
  <c r="AE16" i="64"/>
  <c r="AF17" i="44"/>
  <c r="AO17" i="44" s="1"/>
  <c r="AE16" i="78"/>
  <c r="AF17" i="89"/>
  <c r="AO17" i="89" s="1"/>
  <c r="AG16" i="39"/>
  <c r="AP16" i="39" s="1"/>
  <c r="AE16" i="86"/>
  <c r="W17" i="64"/>
  <c r="AE17" i="12"/>
  <c r="AE17" i="46"/>
  <c r="AG16" i="49"/>
  <c r="AP16" i="49" s="1"/>
  <c r="W17" i="49"/>
  <c r="AG17" i="15"/>
  <c r="AP17" i="15" s="1"/>
  <c r="AF17" i="79"/>
  <c r="AO17" i="79" s="1"/>
  <c r="W17" i="102"/>
  <c r="AE15" i="66"/>
  <c r="AF16" i="49"/>
  <c r="AO16" i="49" s="1"/>
  <c r="W17" i="61"/>
  <c r="AG16" i="64"/>
  <c r="AP16" i="64" s="1"/>
  <c r="Z17" i="18"/>
  <c r="Z16" i="90"/>
  <c r="W18" i="89"/>
  <c r="AF17" i="12"/>
  <c r="AO17" i="12" s="1"/>
  <c r="AF15" i="66"/>
  <c r="AO15" i="66" s="1"/>
  <c r="W18" i="15"/>
  <c r="AF16" i="33"/>
  <c r="AO16" i="33" s="1"/>
  <c r="AG17" i="9"/>
  <c r="AP17" i="9" s="1"/>
  <c r="AE16" i="102"/>
  <c r="W18" i="80"/>
  <c r="AE16" i="54"/>
  <c r="AF17" i="80"/>
  <c r="AO17" i="80" s="1"/>
  <c r="AF16" i="78"/>
  <c r="AO16" i="78" s="1"/>
  <c r="AG17" i="31"/>
  <c r="AP17" i="31" s="1"/>
  <c r="W17" i="78"/>
  <c r="AF17" i="31"/>
  <c r="AO17" i="31" s="1"/>
  <c r="AG16" i="33"/>
  <c r="AP16" i="33" s="1"/>
  <c r="AE17" i="31"/>
  <c r="AI17" i="31" s="1"/>
  <c r="AF16" i="54"/>
  <c r="AO16" i="54" s="1"/>
  <c r="AG16" i="65"/>
  <c r="AP16" i="65" s="1"/>
  <c r="Z17" i="76"/>
  <c r="AE17" i="76" s="1"/>
  <c r="W18" i="46"/>
  <c r="AF17" i="46"/>
  <c r="AO17" i="46" s="1"/>
  <c r="AE15" i="11"/>
  <c r="AN15" i="11" s="1"/>
  <c r="Z15" i="104"/>
  <c r="W16" i="104" s="1"/>
  <c r="AF17" i="16"/>
  <c r="AO17" i="16" s="1"/>
  <c r="AI15" i="95"/>
  <c r="AR15" i="95" s="1"/>
  <c r="Z16" i="105"/>
  <c r="AF16" i="105" s="1"/>
  <c r="AO16" i="105" s="1"/>
  <c r="X17" i="25"/>
  <c r="Z17" i="25" s="1"/>
  <c r="W17" i="65"/>
  <c r="Y17" i="65" s="1"/>
  <c r="Z16" i="69"/>
  <c r="AG16" i="69" s="1"/>
  <c r="AP16" i="69" s="1"/>
  <c r="Z16" i="82"/>
  <c r="AF16" i="82" s="1"/>
  <c r="AO16" i="82" s="1"/>
  <c r="AE17" i="44"/>
  <c r="AI17" i="44" s="1"/>
  <c r="AF16" i="21"/>
  <c r="AO16" i="21" s="1"/>
  <c r="AE17" i="16"/>
  <c r="AF15" i="11"/>
  <c r="AO15" i="11" s="1"/>
  <c r="AF16" i="86"/>
  <c r="AO16" i="86" s="1"/>
  <c r="AF16" i="72"/>
  <c r="AO16" i="72" s="1"/>
  <c r="W18" i="9"/>
  <c r="Y18" i="9" s="1"/>
  <c r="W18" i="44"/>
  <c r="X18" i="44" s="1"/>
  <c r="W18" i="16"/>
  <c r="X18" i="16" s="1"/>
  <c r="W17" i="33"/>
  <c r="Y17" i="33" s="1"/>
  <c r="AG16" i="72"/>
  <c r="AP16" i="72" s="1"/>
  <c r="AG16" i="86"/>
  <c r="AP16" i="86" s="1"/>
  <c r="AE17" i="9"/>
  <c r="AN17" i="9" s="1"/>
  <c r="AE16" i="65"/>
  <c r="Z17" i="34"/>
  <c r="AF17" i="34" s="1"/>
  <c r="AO17" i="34" s="1"/>
  <c r="Z17" i="37"/>
  <c r="AE17" i="37" s="1"/>
  <c r="Z16" i="98"/>
  <c r="AE16" i="98" s="1"/>
  <c r="Z16" i="55"/>
  <c r="AG16" i="55" s="1"/>
  <c r="AP16" i="55" s="1"/>
  <c r="Z16" i="36"/>
  <c r="AF16" i="36" s="1"/>
  <c r="AO16" i="36" s="1"/>
  <c r="Z15" i="99"/>
  <c r="AF15" i="99" s="1"/>
  <c r="AO15" i="99" s="1"/>
  <c r="Z16" i="35"/>
  <c r="AG16" i="35" s="1"/>
  <c r="AP16" i="35" s="1"/>
  <c r="AG17" i="18"/>
  <c r="AP17" i="18" s="1"/>
  <c r="AF17" i="18"/>
  <c r="AO17" i="18" s="1"/>
  <c r="AE17" i="18"/>
  <c r="W18" i="18"/>
  <c r="W17" i="105"/>
  <c r="W17" i="90"/>
  <c r="AG16" i="90"/>
  <c r="AP16" i="90" s="1"/>
  <c r="AF16" i="90"/>
  <c r="AO16" i="90" s="1"/>
  <c r="AE16" i="90"/>
  <c r="AG16" i="82"/>
  <c r="AP16" i="82" s="1"/>
  <c r="AG17" i="76"/>
  <c r="AP17" i="76" s="1"/>
  <c r="AF17" i="76"/>
  <c r="AO17" i="76" s="1"/>
  <c r="AE15" i="104"/>
  <c r="AG15" i="104"/>
  <c r="AP15" i="104" s="1"/>
  <c r="AR16" i="34"/>
  <c r="AN15" i="75"/>
  <c r="AI15" i="75"/>
  <c r="AN16" i="21"/>
  <c r="Y18" i="100"/>
  <c r="X18" i="100"/>
  <c r="Y17" i="54"/>
  <c r="X17" i="54"/>
  <c r="Y17" i="94"/>
  <c r="X17" i="94"/>
  <c r="AN17" i="85"/>
  <c r="AI17" i="85"/>
  <c r="Y17" i="92"/>
  <c r="X17" i="92"/>
  <c r="AF17" i="62"/>
  <c r="AO17" i="62" s="1"/>
  <c r="AE17" i="62"/>
  <c r="AG17" i="62"/>
  <c r="AP17" i="62" s="1"/>
  <c r="W18" i="62"/>
  <c r="AH16" i="43"/>
  <c r="AQ16" i="43" s="1"/>
  <c r="Y17" i="39"/>
  <c r="X17" i="39"/>
  <c r="AH16" i="87"/>
  <c r="AQ16" i="87" s="1"/>
  <c r="AH17" i="13"/>
  <c r="AQ17" i="13" s="1"/>
  <c r="AE15" i="50"/>
  <c r="AF15" i="50"/>
  <c r="AO15" i="50" s="1"/>
  <c r="AG15" i="50"/>
  <c r="AP15" i="50" s="1"/>
  <c r="W16" i="50"/>
  <c r="AN16" i="83"/>
  <c r="AI16" i="83"/>
  <c r="AI16" i="41"/>
  <c r="AN16" i="41"/>
  <c r="Y17" i="60"/>
  <c r="X17" i="60"/>
  <c r="Y16" i="52"/>
  <c r="X16" i="52"/>
  <c r="Y17" i="21"/>
  <c r="X17" i="21"/>
  <c r="Y17" i="102"/>
  <c r="X17" i="102"/>
  <c r="Y16" i="11"/>
  <c r="X16" i="11"/>
  <c r="AN17" i="100"/>
  <c r="AI17" i="100"/>
  <c r="AN16" i="78"/>
  <c r="AN17" i="31"/>
  <c r="AI16" i="22"/>
  <c r="AN16" i="22"/>
  <c r="AR16" i="76"/>
  <c r="AE16" i="45"/>
  <c r="AF16" i="45"/>
  <c r="AO16" i="45" s="1"/>
  <c r="W17" i="45"/>
  <c r="AG16" i="45"/>
  <c r="AP16" i="45" s="1"/>
  <c r="AF17" i="71"/>
  <c r="AO17" i="71" s="1"/>
  <c r="AE17" i="71"/>
  <c r="W18" i="71"/>
  <c r="AG17" i="71"/>
  <c r="AP17" i="71" s="1"/>
  <c r="AN16" i="72"/>
  <c r="AN16" i="73"/>
  <c r="AI16" i="73"/>
  <c r="AN16" i="49"/>
  <c r="AI16" i="49"/>
  <c r="AH16" i="40"/>
  <c r="AQ16" i="40" s="1"/>
  <c r="AR15" i="98"/>
  <c r="AI16" i="59"/>
  <c r="AN16" i="59"/>
  <c r="AH16" i="95"/>
  <c r="AQ16" i="95" s="1"/>
  <c r="AN16" i="97"/>
  <c r="AI16" i="97"/>
  <c r="AR16" i="19"/>
  <c r="AN16" i="92"/>
  <c r="AI16" i="92"/>
  <c r="AH16" i="101"/>
  <c r="AQ16" i="101" s="1"/>
  <c r="AF17" i="74"/>
  <c r="AO17" i="74" s="1"/>
  <c r="AE17" i="74"/>
  <c r="W18" i="74"/>
  <c r="AG17" i="74"/>
  <c r="AP17" i="74" s="1"/>
  <c r="Z16" i="43"/>
  <c r="Z16" i="87"/>
  <c r="AH17" i="19"/>
  <c r="AQ17" i="19" s="1"/>
  <c r="Z17" i="13"/>
  <c r="AE16" i="14"/>
  <c r="W17" i="14"/>
  <c r="AF16" i="14"/>
  <c r="AO16" i="14" s="1"/>
  <c r="AG16" i="14"/>
  <c r="AP16" i="14" s="1"/>
  <c r="AN16" i="63"/>
  <c r="AI16" i="63"/>
  <c r="AN16" i="93"/>
  <c r="AI16" i="93"/>
  <c r="Y18" i="44"/>
  <c r="AN15" i="66"/>
  <c r="Y18" i="80"/>
  <c r="X18" i="80"/>
  <c r="AN17" i="46"/>
  <c r="AN16" i="61"/>
  <c r="AI16" i="61"/>
  <c r="W17" i="69"/>
  <c r="Y18" i="15"/>
  <c r="X18" i="15"/>
  <c r="Y15" i="103"/>
  <c r="X15" i="103"/>
  <c r="W17" i="55"/>
  <c r="W18" i="34"/>
  <c r="Y16" i="91"/>
  <c r="X16" i="91"/>
  <c r="AN16" i="64"/>
  <c r="AI16" i="64"/>
  <c r="AR15" i="36"/>
  <c r="Y17" i="20"/>
  <c r="X17" i="20"/>
  <c r="AH16" i="98"/>
  <c r="AQ16" i="98" s="1"/>
  <c r="W17" i="27"/>
  <c r="AG16" i="27"/>
  <c r="AP16" i="27" s="1"/>
  <c r="AE16" i="27"/>
  <c r="AF16" i="27"/>
  <c r="AO16" i="27" s="1"/>
  <c r="AN14" i="103"/>
  <c r="AI14" i="103"/>
  <c r="AH16" i="35"/>
  <c r="AQ16" i="35" s="1"/>
  <c r="AR15" i="40"/>
  <c r="AN16" i="67"/>
  <c r="AI16" i="67"/>
  <c r="AH16" i="84"/>
  <c r="AQ16" i="84" s="1"/>
  <c r="Y17" i="88"/>
  <c r="X17" i="88"/>
  <c r="AR16" i="2"/>
  <c r="W17" i="81"/>
  <c r="AG16" i="81"/>
  <c r="AP16" i="81" s="1"/>
  <c r="AF16" i="81"/>
  <c r="AO16" i="81" s="1"/>
  <c r="AE16" i="81"/>
  <c r="AH16" i="105"/>
  <c r="AQ16" i="105" s="1"/>
  <c r="Y16" i="96"/>
  <c r="X16" i="96"/>
  <c r="AN16" i="94"/>
  <c r="AI16" i="94"/>
  <c r="AI16" i="20"/>
  <c r="AN16" i="20"/>
  <c r="AE15" i="51"/>
  <c r="W16" i="51"/>
  <c r="AF15" i="51"/>
  <c r="AO15" i="51" s="1"/>
  <c r="AG15" i="51"/>
  <c r="AP15" i="51" s="1"/>
  <c r="Y17" i="70"/>
  <c r="X17" i="70"/>
  <c r="Z16" i="95"/>
  <c r="AE15" i="26"/>
  <c r="AG15" i="26"/>
  <c r="AP15" i="26" s="1"/>
  <c r="W16" i="26"/>
  <c r="AF15" i="26"/>
  <c r="AO15" i="26" s="1"/>
  <c r="AR15" i="84"/>
  <c r="Z16" i="101"/>
  <c r="AE15" i="10"/>
  <c r="AG15" i="10"/>
  <c r="AP15" i="10" s="1"/>
  <c r="AF15" i="10"/>
  <c r="AO15" i="10" s="1"/>
  <c r="W16" i="10"/>
  <c r="AH17" i="2"/>
  <c r="AQ17" i="2" s="1"/>
  <c r="AR15" i="82"/>
  <c r="AR14" i="99"/>
  <c r="AN15" i="91"/>
  <c r="AI15" i="91"/>
  <c r="Y16" i="17"/>
  <c r="X16" i="17"/>
  <c r="AR15" i="105"/>
  <c r="AR15" i="55"/>
  <c r="Y16" i="75"/>
  <c r="X16" i="75"/>
  <c r="AI15" i="52"/>
  <c r="AN15" i="52"/>
  <c r="AN16" i="33"/>
  <c r="AI16" i="33"/>
  <c r="Y17" i="72"/>
  <c r="X17" i="72"/>
  <c r="Y17" i="73"/>
  <c r="X17" i="73"/>
  <c r="Y17" i="64"/>
  <c r="X17" i="64"/>
  <c r="AH17" i="76"/>
  <c r="AQ17" i="76" s="1"/>
  <c r="AF15" i="24"/>
  <c r="AO15" i="24" s="1"/>
  <c r="AG15" i="24"/>
  <c r="AP15" i="24" s="1"/>
  <c r="W16" i="24"/>
  <c r="AE15" i="24"/>
  <c r="AN15" i="30"/>
  <c r="AI15" i="30"/>
  <c r="AN15" i="96"/>
  <c r="AI15" i="96"/>
  <c r="AH17" i="68"/>
  <c r="AQ17" i="68" s="1"/>
  <c r="Y18" i="89"/>
  <c r="X18" i="89"/>
  <c r="AG15" i="23"/>
  <c r="AP15" i="23" s="1"/>
  <c r="AE15" i="23"/>
  <c r="AF15" i="23"/>
  <c r="AO15" i="23" s="1"/>
  <c r="W16" i="23"/>
  <c r="Y17" i="83"/>
  <c r="X17" i="83"/>
  <c r="Y17" i="61"/>
  <c r="X17" i="61"/>
  <c r="AN17" i="89"/>
  <c r="AI17" i="89"/>
  <c r="AH17" i="37"/>
  <c r="AQ17" i="37" s="1"/>
  <c r="AR14" i="104"/>
  <c r="AN17" i="15"/>
  <c r="AI17" i="15"/>
  <c r="AN17" i="79"/>
  <c r="AI17" i="79"/>
  <c r="AR16" i="37"/>
  <c r="AR16" i="18"/>
  <c r="AH17" i="28"/>
  <c r="AQ17" i="28" s="1"/>
  <c r="Y17" i="67"/>
  <c r="X17" i="67"/>
  <c r="Z17" i="67" s="1"/>
  <c r="AR16" i="68"/>
  <c r="AI17" i="53"/>
  <c r="AN17" i="53"/>
  <c r="Z17" i="28"/>
  <c r="AE17" i="47"/>
  <c r="AF17" i="47"/>
  <c r="AO17" i="47" s="1"/>
  <c r="AG17" i="47"/>
  <c r="AP17" i="47" s="1"/>
  <c r="W18" i="47"/>
  <c r="Z16" i="84"/>
  <c r="Y16" i="30"/>
  <c r="X16" i="30"/>
  <c r="AI16" i="29"/>
  <c r="AN16" i="29"/>
  <c r="Z16" i="40"/>
  <c r="AH17" i="18"/>
  <c r="AQ17" i="18" s="1"/>
  <c r="AH16" i="82"/>
  <c r="AQ16" i="82" s="1"/>
  <c r="AN16" i="70"/>
  <c r="AI16" i="70"/>
  <c r="AR16" i="13"/>
  <c r="Y18" i="85"/>
  <c r="X18" i="85"/>
  <c r="AH16" i="90"/>
  <c r="AQ16" i="90" s="1"/>
  <c r="Y17" i="97"/>
  <c r="X17" i="97"/>
  <c r="W16" i="42"/>
  <c r="AE15" i="42"/>
  <c r="AF15" i="42"/>
  <c r="AO15" i="42" s="1"/>
  <c r="AG15" i="42"/>
  <c r="AP15" i="42" s="1"/>
  <c r="AH17" i="34"/>
  <c r="AQ17" i="34" s="1"/>
  <c r="AN16" i="39"/>
  <c r="AI15" i="17"/>
  <c r="AN15" i="17"/>
  <c r="Y17" i="77"/>
  <c r="X17" i="77"/>
  <c r="Z17" i="19"/>
  <c r="AH15" i="104"/>
  <c r="AQ15" i="104" s="1"/>
  <c r="AH16" i="36"/>
  <c r="AQ16" i="36" s="1"/>
  <c r="AR15" i="35"/>
  <c r="Y17" i="41"/>
  <c r="X17" i="41"/>
  <c r="AN16" i="60"/>
  <c r="AI16" i="60"/>
  <c r="AR15" i="90"/>
  <c r="AN16" i="102"/>
  <c r="AI16" i="102"/>
  <c r="AN17" i="12"/>
  <c r="Y17" i="49"/>
  <c r="X17" i="49"/>
  <c r="Y17" i="86"/>
  <c r="X17" i="86"/>
  <c r="Y17" i="78"/>
  <c r="X17" i="78"/>
  <c r="Y18" i="31"/>
  <c r="X18" i="31"/>
  <c r="AI16" i="65"/>
  <c r="AN16" i="65"/>
  <c r="W17" i="58"/>
  <c r="AE16" i="58"/>
  <c r="AG16" i="58"/>
  <c r="AP16" i="58" s="1"/>
  <c r="AF16" i="58"/>
  <c r="AO16" i="58" s="1"/>
  <c r="W16" i="99"/>
  <c r="AG15" i="99"/>
  <c r="AP15" i="99" s="1"/>
  <c r="AE15" i="99"/>
  <c r="Y17" i="59"/>
  <c r="X17" i="59"/>
  <c r="AE15" i="32"/>
  <c r="AF15" i="32"/>
  <c r="AO15" i="32" s="1"/>
  <c r="W16" i="32"/>
  <c r="AG15" i="32"/>
  <c r="AP15" i="32" s="1"/>
  <c r="Y18" i="79"/>
  <c r="X18" i="79"/>
  <c r="Y17" i="22"/>
  <c r="X17" i="22"/>
  <c r="Y18" i="53"/>
  <c r="X18" i="53"/>
  <c r="Z17" i="68"/>
  <c r="AH16" i="69"/>
  <c r="AQ16" i="69" s="1"/>
  <c r="AE16" i="48"/>
  <c r="AF16" i="48"/>
  <c r="AO16" i="48" s="1"/>
  <c r="AG16" i="48"/>
  <c r="AP16" i="48" s="1"/>
  <c r="W17" i="48"/>
  <c r="AN16" i="88"/>
  <c r="AI16" i="88"/>
  <c r="Y17" i="29"/>
  <c r="X17" i="29"/>
  <c r="AR16" i="25"/>
  <c r="AR16" i="28"/>
  <c r="AR15" i="101"/>
  <c r="AH15" i="99"/>
  <c r="AQ15" i="99" s="1"/>
  <c r="AF17" i="38"/>
  <c r="AO17" i="38" s="1"/>
  <c r="AG17" i="38"/>
  <c r="AP17" i="38" s="1"/>
  <c r="W18" i="38"/>
  <c r="AE17" i="38"/>
  <c r="AR15" i="87"/>
  <c r="AR15" i="43"/>
  <c r="AR15" i="69"/>
  <c r="AH16" i="55"/>
  <c r="AQ16" i="55" s="1"/>
  <c r="AG17" i="2"/>
  <c r="AP17" i="2" s="1"/>
  <c r="W18" i="2"/>
  <c r="AE17" i="2"/>
  <c r="AF17" i="2"/>
  <c r="AO17" i="2" s="1"/>
  <c r="AI16" i="77"/>
  <c r="AN16" i="77"/>
  <c r="Y17" i="63"/>
  <c r="X17" i="63"/>
  <c r="Y17" i="93"/>
  <c r="X17" i="93"/>
  <c r="AN17" i="44"/>
  <c r="Y18" i="12"/>
  <c r="X18" i="12"/>
  <c r="Y16" i="66"/>
  <c r="X16" i="66"/>
  <c r="Y18" i="46"/>
  <c r="X18" i="46"/>
  <c r="AN16" i="86"/>
  <c r="AI16" i="54"/>
  <c r="AN16" i="54"/>
  <c r="AI15" i="66" l="1"/>
  <c r="AI16" i="39"/>
  <c r="AI17" i="80"/>
  <c r="AI16" i="78"/>
  <c r="AI17" i="12"/>
  <c r="AE16" i="82"/>
  <c r="AG16" i="105"/>
  <c r="AP16" i="105" s="1"/>
  <c r="AI17" i="16"/>
  <c r="AR17" i="16" s="1"/>
  <c r="AE17" i="34"/>
  <c r="AN17" i="34" s="1"/>
  <c r="AN17" i="16"/>
  <c r="AH17" i="25"/>
  <c r="AQ17" i="25" s="1"/>
  <c r="AG17" i="34"/>
  <c r="AP17" i="34" s="1"/>
  <c r="Y18" i="16"/>
  <c r="AI16" i="21"/>
  <c r="AR16" i="21" s="1"/>
  <c r="AF16" i="35"/>
  <c r="AO16" i="35" s="1"/>
  <c r="W17" i="82"/>
  <c r="AE16" i="105"/>
  <c r="AI17" i="46"/>
  <c r="AE16" i="35"/>
  <c r="W17" i="36"/>
  <c r="AI16" i="86"/>
  <c r="AF15" i="104"/>
  <c r="AO15" i="104" s="1"/>
  <c r="W18" i="76"/>
  <c r="X17" i="65"/>
  <c r="AE16" i="69"/>
  <c r="X17" i="33"/>
  <c r="AI15" i="11"/>
  <c r="AF16" i="69"/>
  <c r="AO16" i="69" s="1"/>
  <c r="AI16" i="72"/>
  <c r="W17" i="35"/>
  <c r="AG16" i="98"/>
  <c r="AP16" i="98" s="1"/>
  <c r="W17" i="98"/>
  <c r="X17" i="98" s="1"/>
  <c r="Z18" i="44"/>
  <c r="AG18" i="44" s="1"/>
  <c r="AP18" i="44" s="1"/>
  <c r="W18" i="37"/>
  <c r="Z17" i="88"/>
  <c r="AF17" i="88" s="1"/>
  <c r="AO17" i="88" s="1"/>
  <c r="W18" i="25"/>
  <c r="Y18" i="25" s="1"/>
  <c r="AE17" i="25"/>
  <c r="AF17" i="25"/>
  <c r="AO17" i="25" s="1"/>
  <c r="AG17" i="25"/>
  <c r="AP17" i="25" s="1"/>
  <c r="AE16" i="36"/>
  <c r="AN16" i="36" s="1"/>
  <c r="Z18" i="80"/>
  <c r="AF18" i="80" s="1"/>
  <c r="AO18" i="80" s="1"/>
  <c r="AG16" i="36"/>
  <c r="AP16" i="36" s="1"/>
  <c r="Z16" i="17"/>
  <c r="AG16" i="17" s="1"/>
  <c r="AP16" i="17" s="1"/>
  <c r="X18" i="9"/>
  <c r="Z18" i="9" s="1"/>
  <c r="AI17" i="9"/>
  <c r="AR17" i="9" s="1"/>
  <c r="AF16" i="98"/>
  <c r="AO16" i="98" s="1"/>
  <c r="AF16" i="55"/>
  <c r="AO16" i="55" s="1"/>
  <c r="AF17" i="37"/>
  <c r="AO17" i="37" s="1"/>
  <c r="AE16" i="55"/>
  <c r="AG17" i="37"/>
  <c r="AP17" i="37" s="1"/>
  <c r="Z17" i="64"/>
  <c r="AG17" i="64" s="1"/>
  <c r="AP17" i="64" s="1"/>
  <c r="Z17" i="33"/>
  <c r="AG17" i="33" s="1"/>
  <c r="AP17" i="33" s="1"/>
  <c r="Z18" i="31"/>
  <c r="AF18" i="31" s="1"/>
  <c r="AO18" i="31" s="1"/>
  <c r="Z16" i="30"/>
  <c r="W17" i="30" s="1"/>
  <c r="Z17" i="41"/>
  <c r="AF17" i="41" s="1"/>
  <c r="AO17" i="41" s="1"/>
  <c r="Z17" i="77"/>
  <c r="AG17" i="77" s="1"/>
  <c r="AP17" i="77" s="1"/>
  <c r="Z18" i="85"/>
  <c r="W19" i="85" s="1"/>
  <c r="Z17" i="73"/>
  <c r="W18" i="73" s="1"/>
  <c r="Z15" i="103"/>
  <c r="W16" i="103" s="1"/>
  <c r="Z16" i="52"/>
  <c r="AE16" i="52" s="1"/>
  <c r="Z17" i="94"/>
  <c r="AE17" i="94" s="1"/>
  <c r="Z18" i="12"/>
  <c r="W19" i="12" s="1"/>
  <c r="Z17" i="22"/>
  <c r="AE17" i="22" s="1"/>
  <c r="Z18" i="89"/>
  <c r="AF18" i="89" s="1"/>
  <c r="AO18" i="89" s="1"/>
  <c r="W18" i="77"/>
  <c r="W17" i="17"/>
  <c r="AE16" i="17"/>
  <c r="AF16" i="17"/>
  <c r="AO16" i="17" s="1"/>
  <c r="W18" i="67"/>
  <c r="AG17" i="67"/>
  <c r="AP17" i="67" s="1"/>
  <c r="AF17" i="67"/>
  <c r="AO17" i="67" s="1"/>
  <c r="AE17" i="67"/>
  <c r="AE18" i="44"/>
  <c r="AG18" i="12"/>
  <c r="AP18" i="12" s="1"/>
  <c r="AG17" i="94"/>
  <c r="AP17" i="94" s="1"/>
  <c r="AR16" i="54"/>
  <c r="AH18" i="100"/>
  <c r="AQ18" i="100" s="1"/>
  <c r="AN16" i="90"/>
  <c r="AI16" i="90"/>
  <c r="AH17" i="78"/>
  <c r="AQ17" i="78" s="1"/>
  <c r="W18" i="28"/>
  <c r="AG17" i="28"/>
  <c r="AP17" i="28" s="1"/>
  <c r="AE17" i="28"/>
  <c r="AF17" i="28"/>
  <c r="AO17" i="28" s="1"/>
  <c r="AH17" i="61"/>
  <c r="AQ17" i="61" s="1"/>
  <c r="Y16" i="23"/>
  <c r="X16" i="23"/>
  <c r="Z16" i="23" s="1"/>
  <c r="AN15" i="10"/>
  <c r="AI15" i="10"/>
  <c r="AR16" i="94"/>
  <c r="AI16" i="27"/>
  <c r="AN16" i="27"/>
  <c r="AH16" i="91"/>
  <c r="AQ16" i="91" s="1"/>
  <c r="AH18" i="16"/>
  <c r="AQ18" i="16" s="1"/>
  <c r="AR16" i="93"/>
  <c r="Y17" i="14"/>
  <c r="X17" i="14"/>
  <c r="AE16" i="43"/>
  <c r="AF16" i="43"/>
  <c r="AO16" i="43" s="1"/>
  <c r="W17" i="43"/>
  <c r="AG16" i="43"/>
  <c r="AP16" i="43" s="1"/>
  <c r="AR16" i="49"/>
  <c r="AH16" i="11"/>
  <c r="AQ16" i="11" s="1"/>
  <c r="AH17" i="21"/>
  <c r="AQ17" i="21" s="1"/>
  <c r="AH17" i="60"/>
  <c r="AQ17" i="60" s="1"/>
  <c r="AH17" i="92"/>
  <c r="AQ17" i="92" s="1"/>
  <c r="Z18" i="100"/>
  <c r="Y17" i="105"/>
  <c r="X17" i="105"/>
  <c r="AN16" i="58"/>
  <c r="AI16" i="58"/>
  <c r="Y16" i="42"/>
  <c r="X16" i="42"/>
  <c r="AI17" i="47"/>
  <c r="AN17" i="47"/>
  <c r="AE18" i="89"/>
  <c r="AG18" i="89"/>
  <c r="AP18" i="89" s="1"/>
  <c r="AH17" i="73"/>
  <c r="AQ17" i="73" s="1"/>
  <c r="AH17" i="20"/>
  <c r="AQ17" i="20" s="1"/>
  <c r="AR16" i="22"/>
  <c r="AR16" i="83"/>
  <c r="AH17" i="94"/>
  <c r="AQ17" i="94" s="1"/>
  <c r="Y17" i="82"/>
  <c r="X17" i="82"/>
  <c r="AH17" i="65"/>
  <c r="AQ17" i="65" s="1"/>
  <c r="AR15" i="91"/>
  <c r="AF16" i="101"/>
  <c r="AO16" i="101" s="1"/>
  <c r="W17" i="101"/>
  <c r="AG16" i="101"/>
  <c r="AP16" i="101" s="1"/>
  <c r="AE16" i="101"/>
  <c r="AN15" i="26"/>
  <c r="AI15" i="26"/>
  <c r="Y17" i="81"/>
  <c r="X17" i="81"/>
  <c r="Z17" i="20"/>
  <c r="Z16" i="91"/>
  <c r="AR15" i="66"/>
  <c r="AI16" i="14"/>
  <c r="AN16" i="14"/>
  <c r="AR16" i="59"/>
  <c r="Y18" i="71"/>
  <c r="X18" i="71"/>
  <c r="AN16" i="45"/>
  <c r="AI16" i="45"/>
  <c r="AR17" i="31"/>
  <c r="Z16" i="11"/>
  <c r="Z17" i="60"/>
  <c r="Y16" i="50"/>
  <c r="X16" i="50"/>
  <c r="Z17" i="92"/>
  <c r="Y18" i="76"/>
  <c r="X18" i="76"/>
  <c r="Y17" i="98"/>
  <c r="Y18" i="18"/>
  <c r="X18" i="18"/>
  <c r="Y16" i="32"/>
  <c r="X16" i="32"/>
  <c r="AR16" i="60"/>
  <c r="AR16" i="70"/>
  <c r="AR15" i="30"/>
  <c r="AR16" i="33"/>
  <c r="AR16" i="20"/>
  <c r="Y18" i="34"/>
  <c r="X18" i="34"/>
  <c r="AH15" i="103"/>
  <c r="AQ15" i="103" s="1"/>
  <c r="W17" i="87"/>
  <c r="AG16" i="87"/>
  <c r="AP16" i="87" s="1"/>
  <c r="AF16" i="87"/>
  <c r="AO16" i="87" s="1"/>
  <c r="AE16" i="87"/>
  <c r="AN16" i="98"/>
  <c r="AR16" i="86"/>
  <c r="AF17" i="68"/>
  <c r="AO17" i="68" s="1"/>
  <c r="AE17" i="68"/>
  <c r="AG17" i="68"/>
  <c r="AP17" i="68" s="1"/>
  <c r="W18" i="68"/>
  <c r="Y17" i="58"/>
  <c r="X17" i="58"/>
  <c r="AH17" i="49"/>
  <c r="AQ17" i="49" s="1"/>
  <c r="AH18" i="85"/>
  <c r="AQ18" i="85" s="1"/>
  <c r="AH17" i="29"/>
  <c r="AQ17" i="29" s="1"/>
  <c r="AH18" i="79"/>
  <c r="AQ18" i="79" s="1"/>
  <c r="Z17" i="78"/>
  <c r="W17" i="40"/>
  <c r="AE16" i="40"/>
  <c r="AF16" i="40"/>
  <c r="AO16" i="40" s="1"/>
  <c r="AG16" i="40"/>
  <c r="AP16" i="40" s="1"/>
  <c r="Z17" i="61"/>
  <c r="AI15" i="24"/>
  <c r="AN15" i="24"/>
  <c r="AR17" i="44"/>
  <c r="Y18" i="38"/>
  <c r="X18" i="38"/>
  <c r="Z17" i="29"/>
  <c r="Z18" i="79"/>
  <c r="AH17" i="59"/>
  <c r="AQ17" i="59" s="1"/>
  <c r="Y16" i="99"/>
  <c r="X16" i="99"/>
  <c r="AR16" i="65"/>
  <c r="Y18" i="47"/>
  <c r="X18" i="47"/>
  <c r="AR17" i="53"/>
  <c r="AR17" i="79"/>
  <c r="AN15" i="23"/>
  <c r="AI15" i="23"/>
  <c r="Y16" i="24"/>
  <c r="X16" i="24"/>
  <c r="Z17" i="65"/>
  <c r="AH17" i="72"/>
  <c r="AQ17" i="72" s="1"/>
  <c r="AR15" i="52"/>
  <c r="AF16" i="95"/>
  <c r="AO16" i="95" s="1"/>
  <c r="W17" i="95"/>
  <c r="AE16" i="95"/>
  <c r="AG16" i="95"/>
  <c r="AP16" i="95" s="1"/>
  <c r="Y16" i="51"/>
  <c r="X16" i="51"/>
  <c r="AH16" i="96"/>
  <c r="AQ16" i="96" s="1"/>
  <c r="Y17" i="27"/>
  <c r="X17" i="27"/>
  <c r="Y17" i="55"/>
  <c r="X17" i="55"/>
  <c r="AH18" i="15"/>
  <c r="AQ18" i="15" s="1"/>
  <c r="Y17" i="69"/>
  <c r="X17" i="69"/>
  <c r="Z18" i="16"/>
  <c r="AR16" i="63"/>
  <c r="AG17" i="13"/>
  <c r="AP17" i="13" s="1"/>
  <c r="AF17" i="13"/>
  <c r="AO17" i="13" s="1"/>
  <c r="W18" i="13"/>
  <c r="AE17" i="13"/>
  <c r="Y18" i="74"/>
  <c r="X18" i="74"/>
  <c r="AR16" i="97"/>
  <c r="AR16" i="73"/>
  <c r="AI17" i="71"/>
  <c r="AN17" i="71"/>
  <c r="AR16" i="78"/>
  <c r="Z17" i="21"/>
  <c r="Y18" i="62"/>
  <c r="X18" i="62"/>
  <c r="AH17" i="54"/>
  <c r="AQ17" i="54" s="1"/>
  <c r="Y16" i="104"/>
  <c r="X16" i="104"/>
  <c r="AN17" i="76"/>
  <c r="AI17" i="76"/>
  <c r="Y17" i="90"/>
  <c r="X17" i="90"/>
  <c r="Z17" i="90" s="1"/>
  <c r="AI17" i="18"/>
  <c r="AN17" i="18"/>
  <c r="AH16" i="66"/>
  <c r="AQ16" i="66" s="1"/>
  <c r="AN15" i="99"/>
  <c r="AI15" i="99"/>
  <c r="AH17" i="77"/>
  <c r="AQ17" i="77" s="1"/>
  <c r="AF16" i="30"/>
  <c r="AO16" i="30" s="1"/>
  <c r="W18" i="88"/>
  <c r="AG17" i="88"/>
  <c r="AP17" i="88" s="1"/>
  <c r="AE17" i="88"/>
  <c r="AN16" i="69"/>
  <c r="AI16" i="69"/>
  <c r="AE17" i="33"/>
  <c r="AF17" i="33"/>
  <c r="AO17" i="33" s="1"/>
  <c r="AH17" i="63"/>
  <c r="AQ17" i="63" s="1"/>
  <c r="AH17" i="97"/>
  <c r="AQ17" i="97" s="1"/>
  <c r="AH18" i="53"/>
  <c r="AQ18" i="53" s="1"/>
  <c r="AI15" i="32"/>
  <c r="AN15" i="32"/>
  <c r="AR16" i="102"/>
  <c r="W17" i="84"/>
  <c r="AG16" i="84"/>
  <c r="AP16" i="84" s="1"/>
  <c r="AF16" i="84"/>
  <c r="AO16" i="84" s="1"/>
  <c r="AE16" i="84"/>
  <c r="AH18" i="46"/>
  <c r="AQ18" i="46" s="1"/>
  <c r="AH17" i="93"/>
  <c r="AQ17" i="93" s="1"/>
  <c r="Y18" i="2"/>
  <c r="X18" i="2"/>
  <c r="AI16" i="48"/>
  <c r="AN16" i="48"/>
  <c r="Z18" i="53"/>
  <c r="Z17" i="59"/>
  <c r="AH18" i="31"/>
  <c r="AQ18" i="31" s="1"/>
  <c r="AH17" i="86"/>
  <c r="AQ17" i="86" s="1"/>
  <c r="AR15" i="11"/>
  <c r="AR15" i="17"/>
  <c r="AR16" i="29"/>
  <c r="AH17" i="83"/>
  <c r="AQ17" i="83" s="1"/>
  <c r="AR15" i="96"/>
  <c r="AR17" i="80"/>
  <c r="Z17" i="72"/>
  <c r="AH16" i="75"/>
  <c r="AQ16" i="75" s="1"/>
  <c r="Y16" i="10"/>
  <c r="X16" i="10"/>
  <c r="AH17" i="70"/>
  <c r="AQ17" i="70" s="1"/>
  <c r="AI15" i="51"/>
  <c r="AN15" i="51"/>
  <c r="Z16" i="96"/>
  <c r="AR16" i="67"/>
  <c r="AR14" i="103"/>
  <c r="Z18" i="15"/>
  <c r="AR16" i="61"/>
  <c r="AR17" i="46"/>
  <c r="AH17" i="33"/>
  <c r="AQ17" i="33" s="1"/>
  <c r="AH18" i="44"/>
  <c r="AQ18" i="44" s="1"/>
  <c r="AN17" i="74"/>
  <c r="AI17" i="74"/>
  <c r="AH17" i="102"/>
  <c r="AQ17" i="102" s="1"/>
  <c r="AH16" i="52"/>
  <c r="AQ16" i="52" s="1"/>
  <c r="AH17" i="39"/>
  <c r="AQ17" i="39" s="1"/>
  <c r="AR17" i="85"/>
  <c r="Z17" i="54"/>
  <c r="AI16" i="35"/>
  <c r="AN16" i="35"/>
  <c r="AN16" i="82"/>
  <c r="AI16" i="82"/>
  <c r="Y17" i="36"/>
  <c r="X17" i="36"/>
  <c r="AN16" i="105"/>
  <c r="AI16" i="105"/>
  <c r="AN17" i="37"/>
  <c r="AH17" i="67"/>
  <c r="AQ17" i="67" s="1"/>
  <c r="Y16" i="26"/>
  <c r="X16" i="26"/>
  <c r="Y17" i="45"/>
  <c r="X17" i="45"/>
  <c r="Z16" i="66"/>
  <c r="AR16" i="77"/>
  <c r="Y17" i="48"/>
  <c r="X17" i="48"/>
  <c r="AR17" i="12"/>
  <c r="Z17" i="63"/>
  <c r="AI17" i="38"/>
  <c r="AN17" i="38"/>
  <c r="Z17" i="49"/>
  <c r="AH17" i="41"/>
  <c r="AQ17" i="41" s="1"/>
  <c r="Z17" i="97"/>
  <c r="AH18" i="12"/>
  <c r="AQ18" i="12" s="1"/>
  <c r="AI17" i="2"/>
  <c r="AN17" i="2"/>
  <c r="Z18" i="46"/>
  <c r="Z17" i="93"/>
  <c r="AR16" i="88"/>
  <c r="AH17" i="22"/>
  <c r="AQ17" i="22" s="1"/>
  <c r="Z17" i="86"/>
  <c r="AE17" i="19"/>
  <c r="AF17" i="19"/>
  <c r="AO17" i="19" s="1"/>
  <c r="W18" i="19"/>
  <c r="AG17" i="19"/>
  <c r="AP17" i="19" s="1"/>
  <c r="AR16" i="39"/>
  <c r="AI15" i="42"/>
  <c r="AN15" i="42"/>
  <c r="AH16" i="30"/>
  <c r="AQ16" i="30" s="1"/>
  <c r="AR17" i="15"/>
  <c r="AR17" i="89"/>
  <c r="Z17" i="83"/>
  <c r="AH18" i="89"/>
  <c r="AQ18" i="89" s="1"/>
  <c r="AH17" i="64"/>
  <c r="AQ17" i="64" s="1"/>
  <c r="Z16" i="75"/>
  <c r="AH16" i="17"/>
  <c r="AQ16" i="17" s="1"/>
  <c r="Z17" i="70"/>
  <c r="AN16" i="81"/>
  <c r="AI16" i="81"/>
  <c r="AH17" i="88"/>
  <c r="AQ17" i="88" s="1"/>
  <c r="AR16" i="64"/>
  <c r="AI16" i="55"/>
  <c r="AN16" i="55"/>
  <c r="AH18" i="80"/>
  <c r="AQ18" i="80" s="1"/>
  <c r="AR16" i="92"/>
  <c r="AR16" i="72"/>
  <c r="AR17" i="100"/>
  <c r="Z17" i="102"/>
  <c r="AR16" i="41"/>
  <c r="AN15" i="50"/>
  <c r="AI15" i="50"/>
  <c r="Z17" i="39"/>
  <c r="AI17" i="62"/>
  <c r="AN17" i="62"/>
  <c r="AR15" i="75"/>
  <c r="AI15" i="104"/>
  <c r="AN15" i="104"/>
  <c r="Y17" i="35"/>
  <c r="X17" i="35"/>
  <c r="AN17" i="25"/>
  <c r="Y18" i="37"/>
  <c r="X18" i="37"/>
  <c r="AI17" i="34" l="1"/>
  <c r="AE17" i="64"/>
  <c r="AH18" i="9"/>
  <c r="AQ18" i="9" s="1"/>
  <c r="W19" i="44"/>
  <c r="AF17" i="77"/>
  <c r="AO17" i="77" s="1"/>
  <c r="AI17" i="25"/>
  <c r="AR17" i="25" s="1"/>
  <c r="AF18" i="44"/>
  <c r="AO18" i="44" s="1"/>
  <c r="AG16" i="52"/>
  <c r="AP16" i="52" s="1"/>
  <c r="W17" i="52"/>
  <c r="X18" i="25"/>
  <c r="AG18" i="80"/>
  <c r="AP18" i="80" s="1"/>
  <c r="Z18" i="18"/>
  <c r="AE18" i="80"/>
  <c r="AG17" i="73"/>
  <c r="AP17" i="73" s="1"/>
  <c r="AF17" i="73"/>
  <c r="AO17" i="73" s="1"/>
  <c r="W19" i="80"/>
  <c r="W19" i="89"/>
  <c r="AE17" i="73"/>
  <c r="AN17" i="73" s="1"/>
  <c r="AF15" i="103"/>
  <c r="AO15" i="103" s="1"/>
  <c r="W18" i="33"/>
  <c r="AE18" i="31"/>
  <c r="AI17" i="37"/>
  <c r="AE15" i="103"/>
  <c r="AE17" i="77"/>
  <c r="Z17" i="27"/>
  <c r="W18" i="27" s="1"/>
  <c r="AG15" i="103"/>
  <c r="AP15" i="103" s="1"/>
  <c r="Z18" i="74"/>
  <c r="W19" i="9"/>
  <c r="X19" i="9" s="1"/>
  <c r="AF18" i="9"/>
  <c r="AO18" i="9" s="1"/>
  <c r="AG18" i="9"/>
  <c r="AP18" i="9" s="1"/>
  <c r="AE18" i="9"/>
  <c r="AN18" i="9" s="1"/>
  <c r="Z17" i="45"/>
  <c r="W18" i="45" s="1"/>
  <c r="W18" i="64"/>
  <c r="Y18" i="64" s="1"/>
  <c r="AI16" i="36"/>
  <c r="AR16" i="36" s="1"/>
  <c r="Z18" i="62"/>
  <c r="AG18" i="62" s="1"/>
  <c r="AP18" i="62" s="1"/>
  <c r="AE18" i="85"/>
  <c r="Z16" i="10"/>
  <c r="W17" i="10" s="1"/>
  <c r="AG18" i="85"/>
  <c r="AP18" i="85" s="1"/>
  <c r="AF17" i="22"/>
  <c r="AO17" i="22" s="1"/>
  <c r="AF17" i="64"/>
  <c r="AO17" i="64" s="1"/>
  <c r="AI16" i="98"/>
  <c r="AF18" i="85"/>
  <c r="AO18" i="85" s="1"/>
  <c r="AG17" i="22"/>
  <c r="AP17" i="22" s="1"/>
  <c r="Z18" i="37"/>
  <c r="AE18" i="37" s="1"/>
  <c r="Z18" i="38"/>
  <c r="AG18" i="38" s="1"/>
  <c r="AP18" i="38" s="1"/>
  <c r="Z18" i="76"/>
  <c r="AF18" i="76" s="1"/>
  <c r="AO18" i="76" s="1"/>
  <c r="W18" i="22"/>
  <c r="AG16" i="30"/>
  <c r="AP16" i="30" s="1"/>
  <c r="AF17" i="94"/>
  <c r="AO17" i="94" s="1"/>
  <c r="AE17" i="41"/>
  <c r="W19" i="31"/>
  <c r="Y19" i="31" s="1"/>
  <c r="Z18" i="71"/>
  <c r="AF18" i="71" s="1"/>
  <c r="AO18" i="71" s="1"/>
  <c r="AF16" i="52"/>
  <c r="AO16" i="52" s="1"/>
  <c r="AF18" i="12"/>
  <c r="AO18" i="12" s="1"/>
  <c r="W18" i="41"/>
  <c r="AG18" i="31"/>
  <c r="AP18" i="31" s="1"/>
  <c r="AE18" i="12"/>
  <c r="AG17" i="41"/>
  <c r="AP17" i="41" s="1"/>
  <c r="AE16" i="30"/>
  <c r="Z16" i="32"/>
  <c r="W17" i="32" s="1"/>
  <c r="W18" i="94"/>
  <c r="Z17" i="35"/>
  <c r="AG17" i="35" s="1"/>
  <c r="AP17" i="35" s="1"/>
  <c r="Z17" i="58"/>
  <c r="AE17" i="58" s="1"/>
  <c r="Z17" i="81"/>
  <c r="AG17" i="81" s="1"/>
  <c r="AP17" i="81" s="1"/>
  <c r="Z17" i="69"/>
  <c r="AF17" i="69" s="1"/>
  <c r="AO17" i="69" s="1"/>
  <c r="Z17" i="82"/>
  <c r="W18" i="82" s="1"/>
  <c r="Z17" i="55"/>
  <c r="AE17" i="55" s="1"/>
  <c r="Z16" i="99"/>
  <c r="W17" i="99" s="1"/>
  <c r="Z17" i="98"/>
  <c r="Z17" i="48"/>
  <c r="AE17" i="48" s="1"/>
  <c r="Z16" i="26"/>
  <c r="AG16" i="26" s="1"/>
  <c r="AP16" i="26" s="1"/>
  <c r="Z18" i="47"/>
  <c r="W19" i="47" s="1"/>
  <c r="AF18" i="74"/>
  <c r="AO18" i="74" s="1"/>
  <c r="W19" i="74"/>
  <c r="AE18" i="74"/>
  <c r="AG18" i="74"/>
  <c r="AP18" i="74" s="1"/>
  <c r="AG18" i="47"/>
  <c r="AP18" i="47" s="1"/>
  <c r="AG17" i="55"/>
  <c r="AP17" i="55" s="1"/>
  <c r="W18" i="55"/>
  <c r="AE17" i="27"/>
  <c r="AG17" i="27"/>
  <c r="AP17" i="27" s="1"/>
  <c r="AF17" i="27"/>
  <c r="AO17" i="27" s="1"/>
  <c r="W18" i="69"/>
  <c r="AF17" i="82"/>
  <c r="AO17" i="82" s="1"/>
  <c r="AF18" i="38"/>
  <c r="AO18" i="38" s="1"/>
  <c r="AE18" i="38"/>
  <c r="W19" i="38"/>
  <c r="AR17" i="62"/>
  <c r="AR16" i="48"/>
  <c r="Y17" i="84"/>
  <c r="X17" i="84"/>
  <c r="AR17" i="71"/>
  <c r="AR15" i="23"/>
  <c r="AH18" i="34"/>
  <c r="AQ18" i="34" s="1"/>
  <c r="AR16" i="14"/>
  <c r="AN17" i="67"/>
  <c r="AI17" i="67"/>
  <c r="AN16" i="95"/>
  <c r="AI16" i="95"/>
  <c r="Y17" i="40"/>
  <c r="X17" i="40"/>
  <c r="Y17" i="87"/>
  <c r="X17" i="87"/>
  <c r="Z18" i="34"/>
  <c r="X19" i="31"/>
  <c r="AF16" i="11"/>
  <c r="AO16" i="11" s="1"/>
  <c r="AE16" i="11"/>
  <c r="W17" i="11"/>
  <c r="AG16" i="11"/>
  <c r="AP16" i="11" s="1"/>
  <c r="AN16" i="43"/>
  <c r="AI16" i="43"/>
  <c r="AH16" i="23"/>
  <c r="AQ16" i="23" s="1"/>
  <c r="AI17" i="28"/>
  <c r="AN17" i="28"/>
  <c r="AN15" i="103"/>
  <c r="Y17" i="17"/>
  <c r="X17" i="17"/>
  <c r="Y18" i="77"/>
  <c r="X18" i="77"/>
  <c r="W18" i="35"/>
  <c r="AR17" i="74"/>
  <c r="AF18" i="62"/>
  <c r="AO18" i="62" s="1"/>
  <c r="W19" i="62"/>
  <c r="AE18" i="62"/>
  <c r="W18" i="60"/>
  <c r="AG17" i="60"/>
  <c r="AP17" i="60" s="1"/>
  <c r="AF17" i="60"/>
  <c r="AO17" i="60" s="1"/>
  <c r="AE17" i="60"/>
  <c r="AN17" i="94"/>
  <c r="AE17" i="39"/>
  <c r="AF17" i="39"/>
  <c r="AO17" i="39" s="1"/>
  <c r="AG17" i="39"/>
  <c r="AP17" i="39" s="1"/>
  <c r="W18" i="39"/>
  <c r="W18" i="93"/>
  <c r="AG17" i="93"/>
  <c r="AP17" i="93" s="1"/>
  <c r="AF17" i="93"/>
  <c r="AO17" i="93" s="1"/>
  <c r="AE17" i="93"/>
  <c r="W18" i="63"/>
  <c r="AG17" i="63"/>
  <c r="AP17" i="63" s="1"/>
  <c r="AF17" i="63"/>
  <c r="AO17" i="63" s="1"/>
  <c r="AE17" i="63"/>
  <c r="AN17" i="64"/>
  <c r="AI17" i="64"/>
  <c r="W18" i="72"/>
  <c r="AG17" i="72"/>
  <c r="AP17" i="72" s="1"/>
  <c r="AF17" i="72"/>
  <c r="AO17" i="72" s="1"/>
  <c r="AE17" i="72"/>
  <c r="AH18" i="2"/>
  <c r="AQ18" i="2" s="1"/>
  <c r="AN17" i="88"/>
  <c r="AI17" i="88"/>
  <c r="AF17" i="86"/>
  <c r="AO17" i="86" s="1"/>
  <c r="AG17" i="86"/>
  <c r="AP17" i="86" s="1"/>
  <c r="AE17" i="86"/>
  <c r="W18" i="86"/>
  <c r="AE18" i="46"/>
  <c r="AF18" i="46"/>
  <c r="AO18" i="46" s="1"/>
  <c r="AG18" i="46"/>
  <c r="AP18" i="46" s="1"/>
  <c r="W19" i="46"/>
  <c r="AH17" i="36"/>
  <c r="AQ17" i="36" s="1"/>
  <c r="AR16" i="35"/>
  <c r="AH16" i="10"/>
  <c r="AQ16" i="10" s="1"/>
  <c r="Z18" i="2"/>
  <c r="AN16" i="30"/>
  <c r="AG17" i="21"/>
  <c r="AP17" i="21" s="1"/>
  <c r="AE17" i="21"/>
  <c r="AF17" i="21"/>
  <c r="AO17" i="21" s="1"/>
  <c r="W18" i="21"/>
  <c r="Y17" i="95"/>
  <c r="X17" i="95"/>
  <c r="AF17" i="65"/>
  <c r="AO17" i="65" s="1"/>
  <c r="AE17" i="65"/>
  <c r="AG17" i="65"/>
  <c r="AP17" i="65" s="1"/>
  <c r="W18" i="65"/>
  <c r="AR15" i="24"/>
  <c r="W18" i="78"/>
  <c r="AG17" i="78"/>
  <c r="AP17" i="78" s="1"/>
  <c r="AF17" i="78"/>
  <c r="AO17" i="78" s="1"/>
  <c r="AE17" i="78"/>
  <c r="Y18" i="68"/>
  <c r="X18" i="68"/>
  <c r="AR16" i="98"/>
  <c r="AH18" i="18"/>
  <c r="AQ18" i="18" s="1"/>
  <c r="AH18" i="25"/>
  <c r="AQ18" i="25" s="1"/>
  <c r="AF17" i="92"/>
  <c r="AO17" i="92" s="1"/>
  <c r="AE17" i="92"/>
  <c r="W18" i="92"/>
  <c r="AG17" i="92"/>
  <c r="AP17" i="92" s="1"/>
  <c r="AR15" i="26"/>
  <c r="Y17" i="52"/>
  <c r="X17" i="52"/>
  <c r="AI18" i="80"/>
  <c r="AN18" i="80"/>
  <c r="AR17" i="47"/>
  <c r="AH17" i="105"/>
  <c r="AQ17" i="105" s="1"/>
  <c r="AH17" i="14"/>
  <c r="AQ17" i="14" s="1"/>
  <c r="AR16" i="27"/>
  <c r="AF16" i="23"/>
  <c r="AO16" i="23" s="1"/>
  <c r="AG16" i="23"/>
  <c r="AP16" i="23" s="1"/>
  <c r="AE16" i="23"/>
  <c r="W17" i="23"/>
  <c r="Y19" i="85"/>
  <c r="X19" i="85"/>
  <c r="Y19" i="44"/>
  <c r="X19" i="44"/>
  <c r="AN17" i="77"/>
  <c r="AN17" i="22"/>
  <c r="AR17" i="38"/>
  <c r="AR16" i="105"/>
  <c r="AH16" i="104"/>
  <c r="AQ16" i="104" s="1"/>
  <c r="W18" i="58"/>
  <c r="AF17" i="98"/>
  <c r="AO17" i="98" s="1"/>
  <c r="AE17" i="98"/>
  <c r="W18" i="98"/>
  <c r="AG17" i="98"/>
  <c r="AP17" i="98" s="1"/>
  <c r="Y17" i="101"/>
  <c r="X17" i="101"/>
  <c r="AH17" i="82"/>
  <c r="AQ17" i="82" s="1"/>
  <c r="AR16" i="58"/>
  <c r="Y16" i="103"/>
  <c r="X16" i="103"/>
  <c r="AR15" i="42"/>
  <c r="AR15" i="104"/>
  <c r="W17" i="66"/>
  <c r="AG16" i="66"/>
  <c r="AP16" i="66" s="1"/>
  <c r="AF16" i="66"/>
  <c r="AO16" i="66" s="1"/>
  <c r="AE16" i="66"/>
  <c r="Z17" i="36"/>
  <c r="W17" i="96"/>
  <c r="AG16" i="96"/>
  <c r="AP16" i="96" s="1"/>
  <c r="AF16" i="96"/>
  <c r="AO16" i="96" s="1"/>
  <c r="AE16" i="96"/>
  <c r="AG16" i="10"/>
  <c r="AP16" i="10" s="1"/>
  <c r="AF16" i="10"/>
  <c r="AO16" i="10" s="1"/>
  <c r="AF17" i="59"/>
  <c r="AO17" i="59" s="1"/>
  <c r="AG17" i="59"/>
  <c r="AP17" i="59" s="1"/>
  <c r="AE17" i="59"/>
  <c r="W18" i="59"/>
  <c r="AN16" i="84"/>
  <c r="AI16" i="84"/>
  <c r="AN17" i="13"/>
  <c r="AI17" i="13"/>
  <c r="AE18" i="16"/>
  <c r="AF18" i="16"/>
  <c r="AO18" i="16" s="1"/>
  <c r="AG18" i="16"/>
  <c r="AP18" i="16" s="1"/>
  <c r="W19" i="16"/>
  <c r="AH16" i="51"/>
  <c r="AQ16" i="51" s="1"/>
  <c r="AH16" i="24"/>
  <c r="AQ16" i="24" s="1"/>
  <c r="W18" i="61"/>
  <c r="AG17" i="61"/>
  <c r="AP17" i="61" s="1"/>
  <c r="AF17" i="61"/>
  <c r="AO17" i="61" s="1"/>
  <c r="AE17" i="61"/>
  <c r="AE18" i="18"/>
  <c r="AF18" i="18"/>
  <c r="AO18" i="18" s="1"/>
  <c r="W19" i="18"/>
  <c r="AG18" i="18"/>
  <c r="AP18" i="18" s="1"/>
  <c r="AH16" i="50"/>
  <c r="AQ16" i="50" s="1"/>
  <c r="AF16" i="91"/>
  <c r="AO16" i="91" s="1"/>
  <c r="AE16" i="91"/>
  <c r="W17" i="91"/>
  <c r="AG16" i="91"/>
  <c r="AP16" i="91" s="1"/>
  <c r="Y19" i="80"/>
  <c r="X19" i="80"/>
  <c r="AH16" i="42"/>
  <c r="AQ16" i="42" s="1"/>
  <c r="Z17" i="105"/>
  <c r="Z17" i="14"/>
  <c r="Y18" i="28"/>
  <c r="X18" i="28"/>
  <c r="Y18" i="94"/>
  <c r="X18" i="94"/>
  <c r="AN18" i="85"/>
  <c r="Y18" i="67"/>
  <c r="X18" i="67"/>
  <c r="W18" i="102"/>
  <c r="AG17" i="102"/>
  <c r="AP17" i="102" s="1"/>
  <c r="AF17" i="102"/>
  <c r="AO17" i="102" s="1"/>
  <c r="AE17" i="102"/>
  <c r="W18" i="90"/>
  <c r="AG17" i="90"/>
  <c r="AP17" i="90" s="1"/>
  <c r="AF17" i="90"/>
  <c r="AO17" i="90" s="1"/>
  <c r="AE17" i="90"/>
  <c r="AH18" i="47"/>
  <c r="AQ18" i="47" s="1"/>
  <c r="AN16" i="40"/>
  <c r="AI16" i="40"/>
  <c r="AH18" i="71"/>
  <c r="AQ18" i="71" s="1"/>
  <c r="Y19" i="12"/>
  <c r="X19" i="12"/>
  <c r="AI16" i="17"/>
  <c r="AN16" i="17"/>
  <c r="AN17" i="19"/>
  <c r="AI17" i="19"/>
  <c r="W18" i="97"/>
  <c r="AG17" i="97"/>
  <c r="AP17" i="97" s="1"/>
  <c r="AF17" i="97"/>
  <c r="AO17" i="97" s="1"/>
  <c r="AE17" i="97"/>
  <c r="AH16" i="26"/>
  <c r="AQ16" i="26" s="1"/>
  <c r="Y18" i="33"/>
  <c r="X18" i="33"/>
  <c r="Z16" i="104"/>
  <c r="AH17" i="55"/>
  <c r="AQ17" i="55" s="1"/>
  <c r="AR15" i="50"/>
  <c r="W17" i="75"/>
  <c r="AG16" i="75"/>
  <c r="AP16" i="75" s="1"/>
  <c r="AF16" i="75"/>
  <c r="AO16" i="75" s="1"/>
  <c r="AE16" i="75"/>
  <c r="AR16" i="81"/>
  <c r="AH17" i="35"/>
  <c r="AQ17" i="35" s="1"/>
  <c r="AR16" i="55"/>
  <c r="AR17" i="2"/>
  <c r="AE17" i="49"/>
  <c r="AF17" i="49"/>
  <c r="AO17" i="49" s="1"/>
  <c r="AG17" i="49"/>
  <c r="AP17" i="49" s="1"/>
  <c r="W18" i="49"/>
  <c r="AH17" i="48"/>
  <c r="AQ17" i="48" s="1"/>
  <c r="AH17" i="45"/>
  <c r="AQ17" i="45" s="1"/>
  <c r="W19" i="15"/>
  <c r="AG18" i="15"/>
  <c r="AP18" i="15" s="1"/>
  <c r="AF18" i="15"/>
  <c r="AO18" i="15" s="1"/>
  <c r="AE18" i="15"/>
  <c r="AE18" i="53"/>
  <c r="AF18" i="53"/>
  <c r="AO18" i="53" s="1"/>
  <c r="AG18" i="53"/>
  <c r="AP18" i="53" s="1"/>
  <c r="W19" i="53"/>
  <c r="AR15" i="32"/>
  <c r="AN17" i="33"/>
  <c r="AI17" i="33"/>
  <c r="Y18" i="88"/>
  <c r="X18" i="88"/>
  <c r="AR17" i="18"/>
  <c r="AR17" i="76"/>
  <c r="Y18" i="13"/>
  <c r="X18" i="13"/>
  <c r="AH17" i="69"/>
  <c r="AQ17" i="69" s="1"/>
  <c r="AH17" i="27"/>
  <c r="AQ17" i="27" s="1"/>
  <c r="Z16" i="24"/>
  <c r="AE18" i="79"/>
  <c r="W19" i="79"/>
  <c r="AF18" i="79"/>
  <c r="AO18" i="79" s="1"/>
  <c r="AG18" i="79"/>
  <c r="AP18" i="79" s="1"/>
  <c r="AI17" i="68"/>
  <c r="AN17" i="68"/>
  <c r="AN16" i="87"/>
  <c r="AI16" i="87"/>
  <c r="AN18" i="31"/>
  <c r="Z18" i="25"/>
  <c r="AR16" i="45"/>
  <c r="AE17" i="20"/>
  <c r="W18" i="20"/>
  <c r="AF17" i="20"/>
  <c r="AO17" i="20" s="1"/>
  <c r="AG17" i="20"/>
  <c r="AP17" i="20" s="1"/>
  <c r="AI16" i="101"/>
  <c r="AN16" i="101"/>
  <c r="AI16" i="52"/>
  <c r="AN16" i="52"/>
  <c r="AN18" i="89"/>
  <c r="AI18" i="89"/>
  <c r="Z16" i="42"/>
  <c r="AR17" i="34"/>
  <c r="Y18" i="73"/>
  <c r="X18" i="73"/>
  <c r="Y18" i="41"/>
  <c r="X18" i="41"/>
  <c r="AF17" i="45"/>
  <c r="AO17" i="45" s="1"/>
  <c r="AH18" i="74"/>
  <c r="AQ18" i="74" s="1"/>
  <c r="AH18" i="38"/>
  <c r="AQ18" i="38" s="1"/>
  <c r="AR16" i="90"/>
  <c r="AH18" i="37"/>
  <c r="AQ18" i="37" s="1"/>
  <c r="AE17" i="70"/>
  <c r="W18" i="70"/>
  <c r="AG17" i="70"/>
  <c r="AP17" i="70" s="1"/>
  <c r="AF17" i="70"/>
  <c r="AO17" i="70" s="1"/>
  <c r="AF17" i="83"/>
  <c r="AO17" i="83" s="1"/>
  <c r="AE17" i="83"/>
  <c r="W18" i="83"/>
  <c r="AG17" i="83"/>
  <c r="AP17" i="83" s="1"/>
  <c r="Y18" i="19"/>
  <c r="X18" i="19"/>
  <c r="AR17" i="37"/>
  <c r="AR16" i="82"/>
  <c r="AE17" i="54"/>
  <c r="AF17" i="54"/>
  <c r="AO17" i="54" s="1"/>
  <c r="AG17" i="54"/>
  <c r="AP17" i="54" s="1"/>
  <c r="W18" i="54"/>
  <c r="AR15" i="51"/>
  <c r="AR16" i="69"/>
  <c r="Y17" i="30"/>
  <c r="X17" i="30"/>
  <c r="AR15" i="99"/>
  <c r="AH17" i="90"/>
  <c r="AQ17" i="90" s="1"/>
  <c r="AH18" i="62"/>
  <c r="AQ18" i="62" s="1"/>
  <c r="Z16" i="51"/>
  <c r="AH16" i="99"/>
  <c r="AQ16" i="99" s="1"/>
  <c r="AG17" i="29"/>
  <c r="AP17" i="29" s="1"/>
  <c r="AF17" i="29"/>
  <c r="AO17" i="29" s="1"/>
  <c r="W18" i="29"/>
  <c r="AE17" i="29"/>
  <c r="AH17" i="58"/>
  <c r="AQ17" i="58" s="1"/>
  <c r="AH16" i="32"/>
  <c r="AQ16" i="32" s="1"/>
  <c r="AH17" i="98"/>
  <c r="AQ17" i="98" s="1"/>
  <c r="AH18" i="76"/>
  <c r="AQ18" i="76" s="1"/>
  <c r="Z16" i="50"/>
  <c r="AH17" i="81"/>
  <c r="AQ17" i="81" s="1"/>
  <c r="Y19" i="89"/>
  <c r="X19" i="89"/>
  <c r="AF18" i="100"/>
  <c r="AO18" i="100" s="1"/>
  <c r="W19" i="100"/>
  <c r="AG18" i="100"/>
  <c r="AP18" i="100" s="1"/>
  <c r="AE18" i="100"/>
  <c r="Y17" i="43"/>
  <c r="X17" i="43"/>
  <c r="AR15" i="10"/>
  <c r="AN18" i="12"/>
  <c r="AI18" i="12"/>
  <c r="AN18" i="44"/>
  <c r="AI18" i="44"/>
  <c r="Y19" i="9"/>
  <c r="Y18" i="22"/>
  <c r="X18" i="22"/>
  <c r="AI17" i="77" l="1"/>
  <c r="AI17" i="73"/>
  <c r="AI16" i="30"/>
  <c r="AI18" i="9"/>
  <c r="AE16" i="10"/>
  <c r="AE16" i="32"/>
  <c r="AI17" i="22"/>
  <c r="AR17" i="22" s="1"/>
  <c r="AG17" i="82"/>
  <c r="AP17" i="82" s="1"/>
  <c r="AG18" i="37"/>
  <c r="AP18" i="37" s="1"/>
  <c r="AF18" i="47"/>
  <c r="AO18" i="47" s="1"/>
  <c r="AF16" i="99"/>
  <c r="AO16" i="99" s="1"/>
  <c r="AE17" i="82"/>
  <c r="AG16" i="32"/>
  <c r="AP16" i="32" s="1"/>
  <c r="AG18" i="76"/>
  <c r="AP18" i="76" s="1"/>
  <c r="AG18" i="71"/>
  <c r="AP18" i="71" s="1"/>
  <c r="AE17" i="81"/>
  <c r="AN17" i="81" s="1"/>
  <c r="W19" i="76"/>
  <c r="W19" i="71"/>
  <c r="AF17" i="81"/>
  <c r="AO17" i="81" s="1"/>
  <c r="AF17" i="58"/>
  <c r="AO17" i="58" s="1"/>
  <c r="AE18" i="76"/>
  <c r="AE18" i="71"/>
  <c r="W18" i="81"/>
  <c r="AG17" i="58"/>
  <c r="AP17" i="58" s="1"/>
  <c r="X18" i="64"/>
  <c r="AF16" i="32"/>
  <c r="AO16" i="32" s="1"/>
  <c r="W18" i="48"/>
  <c r="Z19" i="9"/>
  <c r="AI17" i="94"/>
  <c r="AI15" i="103"/>
  <c r="AR15" i="103" s="1"/>
  <c r="AG17" i="69"/>
  <c r="AP17" i="69" s="1"/>
  <c r="AE16" i="26"/>
  <c r="Z17" i="95"/>
  <c r="Z17" i="87"/>
  <c r="W18" i="87" s="1"/>
  <c r="AE18" i="47"/>
  <c r="W17" i="26"/>
  <c r="AE17" i="69"/>
  <c r="AN17" i="69" s="1"/>
  <c r="AF16" i="26"/>
  <c r="AO16" i="26" s="1"/>
  <c r="AI17" i="41"/>
  <c r="AR17" i="41" s="1"/>
  <c r="Z18" i="88"/>
  <c r="AE18" i="88" s="1"/>
  <c r="Z19" i="80"/>
  <c r="W20" i="80" s="1"/>
  <c r="Z17" i="84"/>
  <c r="W18" i="84" s="1"/>
  <c r="AG17" i="45"/>
  <c r="AP17" i="45" s="1"/>
  <c r="AI18" i="85"/>
  <c r="AR18" i="85" s="1"/>
  <c r="AE16" i="99"/>
  <c r="AN16" i="99" s="1"/>
  <c r="AF17" i="35"/>
  <c r="AO17" i="35" s="1"/>
  <c r="W19" i="37"/>
  <c r="Y19" i="37" s="1"/>
  <c r="AE17" i="45"/>
  <c r="AG16" i="99"/>
  <c r="AP16" i="99" s="1"/>
  <c r="AE17" i="35"/>
  <c r="AI18" i="31"/>
  <c r="AR18" i="31" s="1"/>
  <c r="Z18" i="33"/>
  <c r="AE18" i="33" s="1"/>
  <c r="AN17" i="41"/>
  <c r="Z18" i="67"/>
  <c r="AF18" i="37"/>
  <c r="AO18" i="37" s="1"/>
  <c r="Z17" i="30"/>
  <c r="Z18" i="94"/>
  <c r="AF18" i="94" s="1"/>
  <c r="AO18" i="94" s="1"/>
  <c r="Z18" i="68"/>
  <c r="AF18" i="68" s="1"/>
  <c r="AO18" i="68" s="1"/>
  <c r="AG17" i="48"/>
  <c r="AP17" i="48" s="1"/>
  <c r="Z17" i="17"/>
  <c r="AE17" i="17" s="1"/>
  <c r="AF17" i="55"/>
  <c r="AO17" i="55" s="1"/>
  <c r="AF17" i="48"/>
  <c r="AO17" i="48" s="1"/>
  <c r="Z17" i="40"/>
  <c r="AE17" i="40" s="1"/>
  <c r="Z19" i="85"/>
  <c r="AE19" i="85" s="1"/>
  <c r="Z18" i="41"/>
  <c r="AF18" i="41" s="1"/>
  <c r="AO18" i="41" s="1"/>
  <c r="Z16" i="103"/>
  <c r="AG16" i="103" s="1"/>
  <c r="AP16" i="103" s="1"/>
  <c r="Z17" i="43"/>
  <c r="AE17" i="43" s="1"/>
  <c r="Z19" i="89"/>
  <c r="Z18" i="64"/>
  <c r="W19" i="64" s="1"/>
  <c r="AF17" i="84"/>
  <c r="AO17" i="84" s="1"/>
  <c r="AE17" i="84"/>
  <c r="Y18" i="54"/>
  <c r="X18" i="54"/>
  <c r="AN17" i="83"/>
  <c r="AI17" i="83"/>
  <c r="AR16" i="52"/>
  <c r="Y18" i="90"/>
  <c r="X18" i="90"/>
  <c r="AN17" i="97"/>
  <c r="AI17" i="97"/>
  <c r="AN17" i="102"/>
  <c r="AI17" i="102"/>
  <c r="AH18" i="28"/>
  <c r="AQ18" i="28" s="1"/>
  <c r="AN16" i="91"/>
  <c r="AI16" i="91"/>
  <c r="AR16" i="84"/>
  <c r="Y17" i="66"/>
  <c r="X17" i="66"/>
  <c r="AH17" i="101"/>
  <c r="AQ17" i="101" s="1"/>
  <c r="Y18" i="81"/>
  <c r="X18" i="81"/>
  <c r="Y17" i="99"/>
  <c r="X17" i="99"/>
  <c r="AR18" i="9"/>
  <c r="AH17" i="52"/>
  <c r="AQ17" i="52" s="1"/>
  <c r="Y18" i="92"/>
  <c r="X18" i="92"/>
  <c r="AN17" i="78"/>
  <c r="AI17" i="78"/>
  <c r="Y18" i="65"/>
  <c r="X18" i="65"/>
  <c r="AR16" i="30"/>
  <c r="AI18" i="46"/>
  <c r="AN18" i="46"/>
  <c r="Y18" i="72"/>
  <c r="X18" i="72"/>
  <c r="Y18" i="63"/>
  <c r="X18" i="63"/>
  <c r="AH18" i="77"/>
  <c r="AQ18" i="77" s="1"/>
  <c r="AR16" i="43"/>
  <c r="AH19" i="31"/>
  <c r="AQ19" i="31" s="1"/>
  <c r="AR17" i="67"/>
  <c r="Y19" i="76"/>
  <c r="X19" i="76"/>
  <c r="AI18" i="71"/>
  <c r="AN18" i="71"/>
  <c r="Y19" i="47"/>
  <c r="X19" i="47"/>
  <c r="AH18" i="22"/>
  <c r="AQ18" i="22" s="1"/>
  <c r="Y18" i="20"/>
  <c r="X18" i="20"/>
  <c r="AR17" i="33"/>
  <c r="AN17" i="20"/>
  <c r="AI17" i="20"/>
  <c r="AI17" i="49"/>
  <c r="AN17" i="49"/>
  <c r="Y19" i="18"/>
  <c r="X19" i="18"/>
  <c r="AR17" i="88"/>
  <c r="AN17" i="60"/>
  <c r="AI17" i="60"/>
  <c r="AN17" i="27"/>
  <c r="AI17" i="27"/>
  <c r="AI17" i="55"/>
  <c r="AN17" i="55"/>
  <c r="AH18" i="19"/>
  <c r="AQ18" i="19" s="1"/>
  <c r="AN18" i="79"/>
  <c r="AI18" i="79"/>
  <c r="AH18" i="13"/>
  <c r="AQ18" i="13" s="1"/>
  <c r="AN18" i="15"/>
  <c r="AI18" i="15"/>
  <c r="AF16" i="104"/>
  <c r="AO16" i="104" s="1"/>
  <c r="AE16" i="104"/>
  <c r="W17" i="104"/>
  <c r="AG16" i="104"/>
  <c r="AP16" i="104" s="1"/>
  <c r="AH19" i="9"/>
  <c r="AQ19" i="9" s="1"/>
  <c r="AH19" i="89"/>
  <c r="AQ19" i="89" s="1"/>
  <c r="AI17" i="29"/>
  <c r="AN17" i="29"/>
  <c r="AE16" i="51"/>
  <c r="W17" i="51"/>
  <c r="AF16" i="51"/>
  <c r="AO16" i="51" s="1"/>
  <c r="AG16" i="51"/>
  <c r="AP16" i="51" s="1"/>
  <c r="AI17" i="54"/>
  <c r="AN17" i="54"/>
  <c r="Z18" i="19"/>
  <c r="Y18" i="45"/>
  <c r="X18" i="45"/>
  <c r="AE16" i="42"/>
  <c r="W17" i="42"/>
  <c r="AF16" i="42"/>
  <c r="AO16" i="42" s="1"/>
  <c r="AG16" i="42"/>
  <c r="AP16" i="42" s="1"/>
  <c r="AR16" i="101"/>
  <c r="AE16" i="24"/>
  <c r="AF16" i="24"/>
  <c r="AO16" i="24" s="1"/>
  <c r="AG16" i="24"/>
  <c r="AP16" i="24" s="1"/>
  <c r="W17" i="24"/>
  <c r="Z18" i="13"/>
  <c r="AH18" i="88"/>
  <c r="AQ18" i="88" s="1"/>
  <c r="Y17" i="75"/>
  <c r="X17" i="75"/>
  <c r="AH18" i="33"/>
  <c r="AQ18" i="33" s="1"/>
  <c r="AR16" i="17"/>
  <c r="AR16" i="40"/>
  <c r="AH19" i="80"/>
  <c r="AQ19" i="80" s="1"/>
  <c r="AI18" i="18"/>
  <c r="AN18" i="18"/>
  <c r="AI18" i="16"/>
  <c r="AN18" i="16"/>
  <c r="Y17" i="10"/>
  <c r="X17" i="10"/>
  <c r="Y17" i="96"/>
  <c r="X17" i="96"/>
  <c r="Z17" i="101"/>
  <c r="AH19" i="44"/>
  <c r="AQ19" i="44" s="1"/>
  <c r="Y17" i="23"/>
  <c r="X17" i="23"/>
  <c r="Z17" i="52"/>
  <c r="AI17" i="92"/>
  <c r="AN17" i="92"/>
  <c r="Y18" i="21"/>
  <c r="X18" i="21"/>
  <c r="Y18" i="86"/>
  <c r="X18" i="86"/>
  <c r="AR17" i="64"/>
  <c r="AN17" i="93"/>
  <c r="AI17" i="93"/>
  <c r="Z18" i="77"/>
  <c r="AH17" i="40"/>
  <c r="AQ17" i="40" s="1"/>
  <c r="AN18" i="76"/>
  <c r="AI18" i="76"/>
  <c r="AI18" i="37"/>
  <c r="AN18" i="37"/>
  <c r="AI16" i="32"/>
  <c r="AN16" i="32"/>
  <c r="AN16" i="26"/>
  <c r="AI18" i="74"/>
  <c r="AN18" i="74"/>
  <c r="Y18" i="83"/>
  <c r="X18" i="83"/>
  <c r="AN17" i="45"/>
  <c r="AH18" i="41"/>
  <c r="AQ18" i="41" s="1"/>
  <c r="Y18" i="39"/>
  <c r="X18" i="39"/>
  <c r="Y19" i="62"/>
  <c r="X19" i="62"/>
  <c r="AF17" i="87"/>
  <c r="AO17" i="87" s="1"/>
  <c r="AE17" i="87"/>
  <c r="AN17" i="48"/>
  <c r="AR18" i="12"/>
  <c r="W17" i="50"/>
  <c r="AE16" i="50"/>
  <c r="AF16" i="50"/>
  <c r="AO16" i="50" s="1"/>
  <c r="AG16" i="50"/>
  <c r="AP16" i="50" s="1"/>
  <c r="AE19" i="9"/>
  <c r="W20" i="9"/>
  <c r="AF19" i="9"/>
  <c r="AO19" i="9" s="1"/>
  <c r="AG19" i="9"/>
  <c r="AP19" i="9" s="1"/>
  <c r="AF19" i="89"/>
  <c r="AO19" i="89" s="1"/>
  <c r="AE19" i="89"/>
  <c r="W20" i="89"/>
  <c r="AG19" i="89"/>
  <c r="AP19" i="89" s="1"/>
  <c r="Y18" i="29"/>
  <c r="X18" i="29"/>
  <c r="AH18" i="73"/>
  <c r="AQ18" i="73" s="1"/>
  <c r="AR18" i="89"/>
  <c r="AE18" i="25"/>
  <c r="AF18" i="25"/>
  <c r="AO18" i="25" s="1"/>
  <c r="AG18" i="25"/>
  <c r="AP18" i="25" s="1"/>
  <c r="W19" i="25"/>
  <c r="AR17" i="68"/>
  <c r="W19" i="88"/>
  <c r="AF18" i="88"/>
  <c r="AO18" i="88" s="1"/>
  <c r="Y19" i="53"/>
  <c r="X19" i="53"/>
  <c r="Y18" i="49"/>
  <c r="X18" i="49"/>
  <c r="AF18" i="33"/>
  <c r="AO18" i="33" s="1"/>
  <c r="AG18" i="33"/>
  <c r="AP18" i="33" s="1"/>
  <c r="W19" i="33"/>
  <c r="AH19" i="12"/>
  <c r="AQ19" i="12" s="1"/>
  <c r="AN17" i="90"/>
  <c r="AI17" i="90"/>
  <c r="Z18" i="28"/>
  <c r="AF19" i="80"/>
  <c r="AO19" i="80" s="1"/>
  <c r="AE19" i="80"/>
  <c r="AG19" i="80"/>
  <c r="AP19" i="80" s="1"/>
  <c r="AN17" i="61"/>
  <c r="AI17" i="61"/>
  <c r="AR17" i="13"/>
  <c r="Y18" i="59"/>
  <c r="X18" i="59"/>
  <c r="W18" i="36"/>
  <c r="AE17" i="36"/>
  <c r="AF17" i="36"/>
  <c r="AO17" i="36" s="1"/>
  <c r="AG17" i="36"/>
  <c r="AP17" i="36" s="1"/>
  <c r="Y18" i="98"/>
  <c r="X18" i="98"/>
  <c r="Y18" i="58"/>
  <c r="X18" i="58"/>
  <c r="Z19" i="44"/>
  <c r="AI16" i="23"/>
  <c r="AN16" i="23"/>
  <c r="AI17" i="65"/>
  <c r="AN17" i="65"/>
  <c r="AF18" i="2"/>
  <c r="AO18" i="2" s="1"/>
  <c r="W19" i="2"/>
  <c r="AG18" i="2"/>
  <c r="AP18" i="2" s="1"/>
  <c r="AE18" i="2"/>
  <c r="AN17" i="86"/>
  <c r="AI17" i="86"/>
  <c r="AN17" i="39"/>
  <c r="AI17" i="39"/>
  <c r="Y18" i="60"/>
  <c r="X18" i="60"/>
  <c r="Y18" i="35"/>
  <c r="X18" i="35"/>
  <c r="Z19" i="31"/>
  <c r="AH17" i="84"/>
  <c r="AQ17" i="84" s="1"/>
  <c r="Y18" i="69"/>
  <c r="X18" i="69"/>
  <c r="Y18" i="27"/>
  <c r="X18" i="27"/>
  <c r="Y18" i="55"/>
  <c r="X18" i="55"/>
  <c r="Y18" i="48"/>
  <c r="X18" i="48"/>
  <c r="Y19" i="74"/>
  <c r="X19" i="74"/>
  <c r="AN17" i="70"/>
  <c r="AI17" i="70"/>
  <c r="Z18" i="22"/>
  <c r="Y19" i="100"/>
  <c r="X19" i="100"/>
  <c r="AR16" i="87"/>
  <c r="Y19" i="79"/>
  <c r="X19" i="79"/>
  <c r="AI18" i="53"/>
  <c r="AN18" i="53"/>
  <c r="AE18" i="67"/>
  <c r="AF18" i="67"/>
  <c r="AO18" i="67" s="1"/>
  <c r="W19" i="67"/>
  <c r="AG18" i="67"/>
  <c r="AP18" i="67" s="1"/>
  <c r="Y17" i="91"/>
  <c r="X17" i="91"/>
  <c r="Y18" i="61"/>
  <c r="X18" i="61"/>
  <c r="AH16" i="103"/>
  <c r="AQ16" i="103" s="1"/>
  <c r="AN17" i="58"/>
  <c r="AI17" i="58"/>
  <c r="AF19" i="85"/>
  <c r="AO19" i="85" s="1"/>
  <c r="AG19" i="85"/>
  <c r="AP19" i="85" s="1"/>
  <c r="AR18" i="80"/>
  <c r="AF17" i="95"/>
  <c r="AO17" i="95" s="1"/>
  <c r="AE17" i="95"/>
  <c r="W18" i="95"/>
  <c r="AG17" i="95"/>
  <c r="AP17" i="95" s="1"/>
  <c r="Y19" i="71"/>
  <c r="X19" i="71"/>
  <c r="AH17" i="43"/>
  <c r="AQ17" i="43" s="1"/>
  <c r="AR17" i="73"/>
  <c r="AN18" i="100"/>
  <c r="AI18" i="100"/>
  <c r="AH17" i="30"/>
  <c r="AQ17" i="30" s="1"/>
  <c r="Y18" i="70"/>
  <c r="X18" i="70"/>
  <c r="Z18" i="73"/>
  <c r="Y19" i="15"/>
  <c r="X19" i="15"/>
  <c r="Y18" i="97"/>
  <c r="X18" i="97"/>
  <c r="Z19" i="12"/>
  <c r="Y18" i="102"/>
  <c r="X18" i="102"/>
  <c r="AH18" i="94"/>
  <c r="AQ18" i="94" s="1"/>
  <c r="AE17" i="14"/>
  <c r="AF17" i="14"/>
  <c r="AO17" i="14" s="1"/>
  <c r="AG17" i="14"/>
  <c r="AP17" i="14" s="1"/>
  <c r="W18" i="14"/>
  <c r="AI17" i="59"/>
  <c r="AN17" i="59"/>
  <c r="AN16" i="10"/>
  <c r="AI16" i="10"/>
  <c r="AN16" i="66"/>
  <c r="AI16" i="66"/>
  <c r="AI17" i="98"/>
  <c r="AN17" i="98"/>
  <c r="AR17" i="77"/>
  <c r="AH18" i="68"/>
  <c r="AQ18" i="68" s="1"/>
  <c r="Y18" i="78"/>
  <c r="X18" i="78"/>
  <c r="AI17" i="21"/>
  <c r="AN17" i="21"/>
  <c r="Y19" i="46"/>
  <c r="X19" i="46"/>
  <c r="AN17" i="72"/>
  <c r="AI17" i="72"/>
  <c r="AN17" i="63"/>
  <c r="AI17" i="63"/>
  <c r="AR17" i="94"/>
  <c r="AH18" i="64"/>
  <c r="AQ18" i="64" s="1"/>
  <c r="AI17" i="35"/>
  <c r="AN17" i="35"/>
  <c r="AH17" i="17"/>
  <c r="AQ17" i="17" s="1"/>
  <c r="AR17" i="28"/>
  <c r="Y17" i="11"/>
  <c r="X17" i="11"/>
  <c r="W19" i="34"/>
  <c r="AE18" i="34"/>
  <c r="AF18" i="34"/>
  <c r="AO18" i="34" s="1"/>
  <c r="AG18" i="34"/>
  <c r="AP18" i="34" s="1"/>
  <c r="Y19" i="38"/>
  <c r="X19" i="38"/>
  <c r="Y18" i="82"/>
  <c r="X18" i="82"/>
  <c r="AI18" i="47"/>
  <c r="AN18" i="47"/>
  <c r="AR18" i="44"/>
  <c r="AF17" i="30"/>
  <c r="AO17" i="30" s="1"/>
  <c r="AG17" i="30"/>
  <c r="AP17" i="30" s="1"/>
  <c r="W18" i="30"/>
  <c r="AE17" i="30"/>
  <c r="AN16" i="75"/>
  <c r="AI16" i="75"/>
  <c r="AR17" i="19"/>
  <c r="AH18" i="67"/>
  <c r="AQ18" i="67" s="1"/>
  <c r="W18" i="105"/>
  <c r="AG17" i="105"/>
  <c r="AP17" i="105" s="1"/>
  <c r="AF17" i="105"/>
  <c r="AO17" i="105" s="1"/>
  <c r="AE17" i="105"/>
  <c r="Y19" i="16"/>
  <c r="X19" i="16"/>
  <c r="AN16" i="96"/>
  <c r="AI16" i="96"/>
  <c r="AH19" i="85"/>
  <c r="AQ19" i="85" s="1"/>
  <c r="AH17" i="95"/>
  <c r="AQ17" i="95" s="1"/>
  <c r="Y18" i="93"/>
  <c r="X18" i="93"/>
  <c r="AI18" i="62"/>
  <c r="AN18" i="62"/>
  <c r="AI16" i="11"/>
  <c r="AN16" i="11"/>
  <c r="AH17" i="87"/>
  <c r="AQ17" i="87" s="1"/>
  <c r="AR16" i="95"/>
  <c r="AI18" i="38"/>
  <c r="AN18" i="38"/>
  <c r="AN17" i="82"/>
  <c r="AI17" i="82"/>
  <c r="Y17" i="32"/>
  <c r="X17" i="32"/>
  <c r="Y17" i="26"/>
  <c r="X17" i="26"/>
  <c r="AI17" i="81" l="1"/>
  <c r="AI16" i="26"/>
  <c r="AI17" i="69"/>
  <c r="AI17" i="45"/>
  <c r="Z18" i="58"/>
  <c r="W18" i="40"/>
  <c r="AI16" i="99"/>
  <c r="AF17" i="17"/>
  <c r="AO17" i="17" s="1"/>
  <c r="Z17" i="26"/>
  <c r="Z19" i="76"/>
  <c r="AG17" i="17"/>
  <c r="AP17" i="17" s="1"/>
  <c r="AG17" i="84"/>
  <c r="AP17" i="84" s="1"/>
  <c r="W20" i="85"/>
  <c r="AG18" i="88"/>
  <c r="AP18" i="88" s="1"/>
  <c r="AG17" i="87"/>
  <c r="AP17" i="87" s="1"/>
  <c r="AF16" i="103"/>
  <c r="AO16" i="103" s="1"/>
  <c r="AE18" i="94"/>
  <c r="AG18" i="68"/>
  <c r="AP18" i="68" s="1"/>
  <c r="AG17" i="40"/>
  <c r="AP17" i="40" s="1"/>
  <c r="AF18" i="64"/>
  <c r="AO18" i="64" s="1"/>
  <c r="AF17" i="40"/>
  <c r="AO17" i="40" s="1"/>
  <c r="AG18" i="64"/>
  <c r="AP18" i="64" s="1"/>
  <c r="Z17" i="75"/>
  <c r="W17" i="103"/>
  <c r="X17" i="103" s="1"/>
  <c r="AG18" i="94"/>
  <c r="AP18" i="94" s="1"/>
  <c r="W18" i="17"/>
  <c r="AE18" i="64"/>
  <c r="Z18" i="39"/>
  <c r="W19" i="94"/>
  <c r="W18" i="43"/>
  <c r="X18" i="43" s="1"/>
  <c r="Z19" i="16"/>
  <c r="Z19" i="71"/>
  <c r="AE19" i="71" s="1"/>
  <c r="Z18" i="69"/>
  <c r="AF18" i="69" s="1"/>
  <c r="AO18" i="69" s="1"/>
  <c r="Z18" i="60"/>
  <c r="X19" i="37"/>
  <c r="AH19" i="37" s="1"/>
  <c r="AQ19" i="37" s="1"/>
  <c r="W19" i="41"/>
  <c r="AG18" i="41"/>
  <c r="AP18" i="41" s="1"/>
  <c r="Z18" i="49"/>
  <c r="W19" i="68"/>
  <c r="AI17" i="48"/>
  <c r="Z17" i="23"/>
  <c r="AG17" i="23" s="1"/>
  <c r="AP17" i="23" s="1"/>
  <c r="AE16" i="103"/>
  <c r="AN16" i="103" s="1"/>
  <c r="AE18" i="41"/>
  <c r="AN18" i="41" s="1"/>
  <c r="AG17" i="43"/>
  <c r="AP17" i="43" s="1"/>
  <c r="AE18" i="68"/>
  <c r="AF17" i="43"/>
  <c r="AO17" i="43" s="1"/>
  <c r="Z17" i="32"/>
  <c r="AG17" i="32" s="1"/>
  <c r="AP17" i="32" s="1"/>
  <c r="Z19" i="38"/>
  <c r="AG19" i="38" s="1"/>
  <c r="AP19" i="38" s="1"/>
  <c r="Z19" i="46"/>
  <c r="W20" i="46" s="1"/>
  <c r="Z18" i="98"/>
  <c r="AF18" i="98" s="1"/>
  <c r="AO18" i="98" s="1"/>
  <c r="Z18" i="59"/>
  <c r="AE18" i="59" s="1"/>
  <c r="Z17" i="99"/>
  <c r="AF17" i="99" s="1"/>
  <c r="AO17" i="99" s="1"/>
  <c r="Z18" i="78"/>
  <c r="W19" i="78" s="1"/>
  <c r="Z18" i="48"/>
  <c r="AG18" i="48" s="1"/>
  <c r="AP18" i="48" s="1"/>
  <c r="Z18" i="45"/>
  <c r="AE18" i="45" s="1"/>
  <c r="Z18" i="90"/>
  <c r="AF18" i="90" s="1"/>
  <c r="AO18" i="90" s="1"/>
  <c r="Z19" i="15"/>
  <c r="W20" i="15" s="1"/>
  <c r="Z18" i="29"/>
  <c r="AF18" i="29" s="1"/>
  <c r="AO18" i="29" s="1"/>
  <c r="Z17" i="96"/>
  <c r="AF17" i="96" s="1"/>
  <c r="AO17" i="96" s="1"/>
  <c r="Z19" i="47"/>
  <c r="AF19" i="47" s="1"/>
  <c r="AO19" i="47" s="1"/>
  <c r="Z18" i="102"/>
  <c r="W19" i="102" s="1"/>
  <c r="Z18" i="20"/>
  <c r="AG18" i="20" s="1"/>
  <c r="AP18" i="20" s="1"/>
  <c r="Z17" i="66"/>
  <c r="W18" i="66" s="1"/>
  <c r="AG18" i="29"/>
  <c r="AP18" i="29" s="1"/>
  <c r="AE18" i="29"/>
  <c r="W19" i="98"/>
  <c r="AG17" i="99"/>
  <c r="AP17" i="99" s="1"/>
  <c r="AE17" i="99"/>
  <c r="W19" i="69"/>
  <c r="AG18" i="69"/>
  <c r="AP18" i="69" s="1"/>
  <c r="AE18" i="69"/>
  <c r="AE17" i="26"/>
  <c r="W18" i="26"/>
  <c r="AF17" i="26"/>
  <c r="AO17" i="26" s="1"/>
  <c r="AG17" i="26"/>
  <c r="AP17" i="26" s="1"/>
  <c r="AG18" i="90"/>
  <c r="AP18" i="90" s="1"/>
  <c r="AH17" i="11"/>
  <c r="AQ17" i="11" s="1"/>
  <c r="AE18" i="102"/>
  <c r="AH18" i="70"/>
  <c r="AQ18" i="70" s="1"/>
  <c r="W19" i="22"/>
  <c r="AF18" i="22"/>
  <c r="AO18" i="22" s="1"/>
  <c r="AE18" i="22"/>
  <c r="AG18" i="22"/>
  <c r="AP18" i="22" s="1"/>
  <c r="AH18" i="35"/>
  <c r="AQ18" i="35" s="1"/>
  <c r="AE19" i="44"/>
  <c r="AF19" i="44"/>
  <c r="AO19" i="44" s="1"/>
  <c r="AG19" i="44"/>
  <c r="AP19" i="44" s="1"/>
  <c r="W20" i="44"/>
  <c r="Y18" i="36"/>
  <c r="X18" i="36"/>
  <c r="W19" i="28"/>
  <c r="AF18" i="28"/>
  <c r="AO18" i="28" s="1"/>
  <c r="AE18" i="28"/>
  <c r="AG18" i="28"/>
  <c r="AP18" i="28" s="1"/>
  <c r="AH19" i="53"/>
  <c r="AQ19" i="53" s="1"/>
  <c r="Y19" i="88"/>
  <c r="X19" i="88"/>
  <c r="AI18" i="25"/>
  <c r="AN18" i="25"/>
  <c r="AI16" i="50"/>
  <c r="AN16" i="50"/>
  <c r="AR17" i="69"/>
  <c r="AH19" i="62"/>
  <c r="AQ19" i="62" s="1"/>
  <c r="AR16" i="32"/>
  <c r="AH18" i="86"/>
  <c r="AQ18" i="86" s="1"/>
  <c r="AR18" i="79"/>
  <c r="AR17" i="27"/>
  <c r="AR17" i="49"/>
  <c r="Y19" i="94"/>
  <c r="X19" i="94"/>
  <c r="AH17" i="91"/>
  <c r="AQ17" i="91" s="1"/>
  <c r="AR17" i="70"/>
  <c r="AR17" i="90"/>
  <c r="Y17" i="50"/>
  <c r="X17" i="50"/>
  <c r="AF18" i="77"/>
  <c r="AO18" i="77" s="1"/>
  <c r="AE18" i="77"/>
  <c r="W19" i="77"/>
  <c r="AG18" i="77"/>
  <c r="AP18" i="77" s="1"/>
  <c r="AR17" i="20"/>
  <c r="AH18" i="72"/>
  <c r="AQ18" i="72" s="1"/>
  <c r="AH18" i="92"/>
  <c r="AQ18" i="92" s="1"/>
  <c r="Z17" i="91"/>
  <c r="AR17" i="86"/>
  <c r="Y20" i="80"/>
  <c r="X20" i="80"/>
  <c r="AN18" i="33"/>
  <c r="AI18" i="33"/>
  <c r="Z19" i="53"/>
  <c r="Y20" i="9"/>
  <c r="X20" i="9"/>
  <c r="AN17" i="87"/>
  <c r="AI17" i="87"/>
  <c r="AR17" i="45"/>
  <c r="AR18" i="74"/>
  <c r="AR18" i="37"/>
  <c r="AR17" i="93"/>
  <c r="AE17" i="52"/>
  <c r="AF17" i="52"/>
  <c r="AO17" i="52" s="1"/>
  <c r="AG17" i="52"/>
  <c r="AP17" i="52" s="1"/>
  <c r="W18" i="52"/>
  <c r="AF17" i="101"/>
  <c r="AO17" i="101" s="1"/>
  <c r="AE17" i="101"/>
  <c r="AG17" i="101"/>
  <c r="AP17" i="101" s="1"/>
  <c r="W18" i="101"/>
  <c r="AN16" i="24"/>
  <c r="AI16" i="24"/>
  <c r="AI16" i="42"/>
  <c r="AN16" i="42"/>
  <c r="AR17" i="54"/>
  <c r="AR17" i="29"/>
  <c r="AR18" i="15"/>
  <c r="AH19" i="18"/>
  <c r="AQ19" i="18" s="1"/>
  <c r="AR18" i="71"/>
  <c r="Z18" i="72"/>
  <c r="AH18" i="65"/>
  <c r="AQ18" i="65" s="1"/>
  <c r="Z18" i="92"/>
  <c r="AH18" i="54"/>
  <c r="AQ18" i="54" s="1"/>
  <c r="Y17" i="103"/>
  <c r="Y19" i="68"/>
  <c r="X19" i="68"/>
  <c r="Y18" i="40"/>
  <c r="X18" i="40"/>
  <c r="Y18" i="43"/>
  <c r="AI17" i="30"/>
  <c r="AN17" i="30"/>
  <c r="AF19" i="46"/>
  <c r="AO19" i="46" s="1"/>
  <c r="AG19" i="71"/>
  <c r="AP19" i="71" s="1"/>
  <c r="AR17" i="39"/>
  <c r="AH17" i="10"/>
  <c r="AQ17" i="10" s="1"/>
  <c r="AR18" i="18"/>
  <c r="W18" i="75"/>
  <c r="AG17" i="75"/>
  <c r="AP17" i="75" s="1"/>
  <c r="AF17" i="75"/>
  <c r="AO17" i="75" s="1"/>
  <c r="AE17" i="75"/>
  <c r="AE18" i="19"/>
  <c r="W19" i="19"/>
  <c r="AF18" i="19"/>
  <c r="AO18" i="19" s="1"/>
  <c r="AG18" i="19"/>
  <c r="AP18" i="19" s="1"/>
  <c r="AN16" i="51"/>
  <c r="AI16" i="51"/>
  <c r="AI16" i="104"/>
  <c r="AN16" i="104"/>
  <c r="AH17" i="99"/>
  <c r="AQ17" i="99" s="1"/>
  <c r="AH17" i="66"/>
  <c r="AQ17" i="66" s="1"/>
  <c r="AR17" i="83"/>
  <c r="AI16" i="103"/>
  <c r="AN17" i="84"/>
  <c r="AI17" i="84"/>
  <c r="AR18" i="47"/>
  <c r="AR16" i="10"/>
  <c r="Z18" i="70"/>
  <c r="AN18" i="67"/>
  <c r="AI18" i="67"/>
  <c r="Z18" i="35"/>
  <c r="Z19" i="62"/>
  <c r="AH18" i="90"/>
  <c r="AQ18" i="90" s="1"/>
  <c r="AN18" i="94"/>
  <c r="AR17" i="35"/>
  <c r="AR17" i="98"/>
  <c r="AN17" i="14"/>
  <c r="AI17" i="14"/>
  <c r="AR16" i="96"/>
  <c r="AR17" i="72"/>
  <c r="AR17" i="81"/>
  <c r="AH18" i="97"/>
  <c r="AQ18" i="97" s="1"/>
  <c r="Y18" i="95"/>
  <c r="X18" i="95"/>
  <c r="Y20" i="85"/>
  <c r="X20" i="85"/>
  <c r="AR18" i="53"/>
  <c r="AH19" i="100"/>
  <c r="AQ19" i="100" s="1"/>
  <c r="AH19" i="74"/>
  <c r="AQ19" i="74" s="1"/>
  <c r="AH18" i="55"/>
  <c r="AQ18" i="55" s="1"/>
  <c r="AH18" i="27"/>
  <c r="AQ18" i="27" s="1"/>
  <c r="AH18" i="60"/>
  <c r="AQ18" i="60" s="1"/>
  <c r="AR17" i="65"/>
  <c r="AH18" i="58"/>
  <c r="AQ18" i="58" s="1"/>
  <c r="AH18" i="49"/>
  <c r="AQ18" i="49" s="1"/>
  <c r="Y19" i="25"/>
  <c r="X19" i="25"/>
  <c r="Y20" i="89"/>
  <c r="X20" i="89"/>
  <c r="AN19" i="9"/>
  <c r="AI19" i="9"/>
  <c r="AH18" i="39"/>
  <c r="AQ18" i="39" s="1"/>
  <c r="AR16" i="26"/>
  <c r="AR18" i="76"/>
  <c r="AH18" i="21"/>
  <c r="AQ18" i="21" s="1"/>
  <c r="AH17" i="23"/>
  <c r="AQ17" i="23" s="1"/>
  <c r="AH17" i="96"/>
  <c r="AQ17" i="96" s="1"/>
  <c r="AH18" i="45"/>
  <c r="AQ18" i="45" s="1"/>
  <c r="AH19" i="76"/>
  <c r="AQ19" i="76" s="1"/>
  <c r="Z18" i="65"/>
  <c r="AH18" i="81"/>
  <c r="AQ18" i="81" s="1"/>
  <c r="AR17" i="102"/>
  <c r="Z18" i="54"/>
  <c r="Y19" i="41"/>
  <c r="X19" i="41"/>
  <c r="AN18" i="68"/>
  <c r="Y18" i="84"/>
  <c r="X18" i="84"/>
  <c r="AR17" i="92"/>
  <c r="Y17" i="42"/>
  <c r="X17" i="42"/>
  <c r="AN18" i="64"/>
  <c r="AI18" i="64"/>
  <c r="AH17" i="26"/>
  <c r="AQ17" i="26" s="1"/>
  <c r="AR17" i="82"/>
  <c r="AH18" i="93"/>
  <c r="AQ18" i="93" s="1"/>
  <c r="AN17" i="105"/>
  <c r="AI17" i="105"/>
  <c r="AH18" i="82"/>
  <c r="AQ18" i="82" s="1"/>
  <c r="AG19" i="12"/>
  <c r="AP19" i="12" s="1"/>
  <c r="W20" i="12"/>
  <c r="AE19" i="12"/>
  <c r="AF19" i="12"/>
  <c r="AO19" i="12" s="1"/>
  <c r="Z18" i="82"/>
  <c r="AR17" i="21"/>
  <c r="AR16" i="75"/>
  <c r="AN18" i="34"/>
  <c r="AI18" i="34"/>
  <c r="AH18" i="78"/>
  <c r="AQ18" i="78" s="1"/>
  <c r="AR17" i="59"/>
  <c r="Z18" i="97"/>
  <c r="AI17" i="95"/>
  <c r="AN17" i="95"/>
  <c r="AN19" i="85"/>
  <c r="AI19" i="85"/>
  <c r="AH18" i="61"/>
  <c r="AQ18" i="61" s="1"/>
  <c r="AH19" i="79"/>
  <c r="AQ19" i="79" s="1"/>
  <c r="Z19" i="100"/>
  <c r="Z19" i="74"/>
  <c r="Z18" i="55"/>
  <c r="Z18" i="27"/>
  <c r="W19" i="60"/>
  <c r="AE18" i="60"/>
  <c r="AG18" i="60"/>
  <c r="AP18" i="60" s="1"/>
  <c r="AF18" i="60"/>
  <c r="AO18" i="60" s="1"/>
  <c r="AI18" i="2"/>
  <c r="AN18" i="2"/>
  <c r="AF18" i="58"/>
  <c r="AO18" i="58" s="1"/>
  <c r="W19" i="58"/>
  <c r="AG18" i="58"/>
  <c r="AP18" i="58" s="1"/>
  <c r="AE18" i="58"/>
  <c r="AI19" i="80"/>
  <c r="AN19" i="80"/>
  <c r="AE18" i="49"/>
  <c r="AF18" i="49"/>
  <c r="AO18" i="49" s="1"/>
  <c r="AG18" i="49"/>
  <c r="AP18" i="49" s="1"/>
  <c r="W19" i="49"/>
  <c r="AN19" i="89"/>
  <c r="AI19" i="89"/>
  <c r="AE18" i="39"/>
  <c r="AF18" i="39"/>
  <c r="AO18" i="39" s="1"/>
  <c r="AG18" i="39"/>
  <c r="AP18" i="39" s="1"/>
  <c r="W19" i="39"/>
  <c r="AH18" i="83"/>
  <c r="AQ18" i="83" s="1"/>
  <c r="W18" i="96"/>
  <c r="AR18" i="16"/>
  <c r="AG18" i="13"/>
  <c r="AP18" i="13" s="1"/>
  <c r="AF18" i="13"/>
  <c r="AO18" i="13" s="1"/>
  <c r="W19" i="13"/>
  <c r="AE18" i="13"/>
  <c r="AF18" i="45"/>
  <c r="AO18" i="45" s="1"/>
  <c r="AG18" i="45"/>
  <c r="AP18" i="45" s="1"/>
  <c r="W19" i="45"/>
  <c r="AR17" i="60"/>
  <c r="Z19" i="18"/>
  <c r="AH19" i="47"/>
  <c r="AQ19" i="47" s="1"/>
  <c r="AE19" i="76"/>
  <c r="W20" i="76"/>
  <c r="AG19" i="76"/>
  <c r="AP19" i="76" s="1"/>
  <c r="AF19" i="76"/>
  <c r="AO19" i="76" s="1"/>
  <c r="AH18" i="63"/>
  <c r="AQ18" i="63" s="1"/>
  <c r="Z18" i="81"/>
  <c r="AE19" i="16"/>
  <c r="AF19" i="16"/>
  <c r="AO19" i="16" s="1"/>
  <c r="AG19" i="16"/>
  <c r="AP19" i="16" s="1"/>
  <c r="W20" i="16"/>
  <c r="AF19" i="38"/>
  <c r="AO19" i="38" s="1"/>
  <c r="AE19" i="38"/>
  <c r="AH19" i="15"/>
  <c r="AQ19" i="15" s="1"/>
  <c r="AR17" i="58"/>
  <c r="AH18" i="48"/>
  <c r="AQ18" i="48" s="1"/>
  <c r="AH18" i="69"/>
  <c r="AQ18" i="69" s="1"/>
  <c r="Y19" i="2"/>
  <c r="X19" i="2"/>
  <c r="AH18" i="98"/>
  <c r="AQ18" i="98" s="1"/>
  <c r="AR17" i="61"/>
  <c r="Y18" i="17"/>
  <c r="X18" i="17"/>
  <c r="AR18" i="62"/>
  <c r="Y18" i="30"/>
  <c r="X18" i="30"/>
  <c r="Z17" i="11"/>
  <c r="AR17" i="63"/>
  <c r="AH18" i="59"/>
  <c r="AQ18" i="59" s="1"/>
  <c r="Z18" i="86"/>
  <c r="Z17" i="10"/>
  <c r="AI17" i="17"/>
  <c r="AN17" i="17"/>
  <c r="Z18" i="93"/>
  <c r="AH17" i="32"/>
  <c r="AQ17" i="32" s="1"/>
  <c r="AR18" i="38"/>
  <c r="AR16" i="11"/>
  <c r="AH19" i="16"/>
  <c r="AQ19" i="16" s="1"/>
  <c r="Y18" i="105"/>
  <c r="X18" i="105"/>
  <c r="AH19" i="38"/>
  <c r="AQ19" i="38" s="1"/>
  <c r="Y19" i="34"/>
  <c r="X19" i="34"/>
  <c r="AH19" i="46"/>
  <c r="AQ19" i="46" s="1"/>
  <c r="AR16" i="99"/>
  <c r="AR16" i="66"/>
  <c r="Y18" i="14"/>
  <c r="X18" i="14"/>
  <c r="AH18" i="102"/>
  <c r="AQ18" i="102" s="1"/>
  <c r="AE18" i="73"/>
  <c r="W19" i="73"/>
  <c r="AF18" i="73"/>
  <c r="AO18" i="73" s="1"/>
  <c r="AG18" i="73"/>
  <c r="AP18" i="73" s="1"/>
  <c r="AR18" i="100"/>
  <c r="AH19" i="71"/>
  <c r="AQ19" i="71" s="1"/>
  <c r="Z18" i="61"/>
  <c r="Y19" i="67"/>
  <c r="X19" i="67"/>
  <c r="Z19" i="79"/>
  <c r="AE19" i="31"/>
  <c r="AF19" i="31"/>
  <c r="AO19" i="31" s="1"/>
  <c r="AG19" i="31"/>
  <c r="AP19" i="31" s="1"/>
  <c r="W20" i="31"/>
  <c r="AR16" i="23"/>
  <c r="AI17" i="36"/>
  <c r="AN17" i="36"/>
  <c r="Y19" i="33"/>
  <c r="X19" i="33"/>
  <c r="AN18" i="88"/>
  <c r="AI18" i="88"/>
  <c r="AH18" i="29"/>
  <c r="AQ18" i="29" s="1"/>
  <c r="AR17" i="48"/>
  <c r="Y18" i="87"/>
  <c r="X18" i="87"/>
  <c r="Z18" i="83"/>
  <c r="Z18" i="21"/>
  <c r="AH17" i="75"/>
  <c r="AQ17" i="75" s="1"/>
  <c r="Y17" i="24"/>
  <c r="X17" i="24"/>
  <c r="Y17" i="51"/>
  <c r="X17" i="51"/>
  <c r="Y17" i="104"/>
  <c r="X17" i="104"/>
  <c r="AR17" i="55"/>
  <c r="AH18" i="20"/>
  <c r="AQ18" i="20" s="1"/>
  <c r="Z18" i="63"/>
  <c r="AR18" i="46"/>
  <c r="AR17" i="78"/>
  <c r="AR16" i="91"/>
  <c r="AR17" i="97"/>
  <c r="AI17" i="40"/>
  <c r="AN17" i="40"/>
  <c r="Y19" i="64"/>
  <c r="X19" i="64"/>
  <c r="AI17" i="43"/>
  <c r="AN17" i="43"/>
  <c r="Z17" i="24" l="1"/>
  <c r="Z19" i="34"/>
  <c r="W19" i="29"/>
  <c r="W18" i="99"/>
  <c r="AI18" i="68"/>
  <c r="AI18" i="94"/>
  <c r="Z18" i="30"/>
  <c r="AI18" i="41"/>
  <c r="AE18" i="20"/>
  <c r="AG19" i="46"/>
  <c r="AP19" i="46" s="1"/>
  <c r="AE19" i="47"/>
  <c r="AI19" i="47" s="1"/>
  <c r="W19" i="20"/>
  <c r="AF19" i="71"/>
  <c r="AO19" i="71" s="1"/>
  <c r="W19" i="90"/>
  <c r="AG18" i="98"/>
  <c r="AP18" i="98" s="1"/>
  <c r="AF18" i="20"/>
  <c r="AO18" i="20" s="1"/>
  <c r="W20" i="71"/>
  <c r="AE18" i="90"/>
  <c r="AE19" i="46"/>
  <c r="AF18" i="102"/>
  <c r="AO18" i="102" s="1"/>
  <c r="W19" i="48"/>
  <c r="Y19" i="48" s="1"/>
  <c r="W20" i="47"/>
  <c r="X20" i="47" s="1"/>
  <c r="AG18" i="102"/>
  <c r="AP18" i="102" s="1"/>
  <c r="AF18" i="48"/>
  <c r="AO18" i="48" s="1"/>
  <c r="AG19" i="47"/>
  <c r="AP19" i="47" s="1"/>
  <c r="W20" i="38"/>
  <c r="Z19" i="88"/>
  <c r="AG19" i="88" s="1"/>
  <c r="AP19" i="88" s="1"/>
  <c r="AE17" i="32"/>
  <c r="AE18" i="48"/>
  <c r="AF19" i="15"/>
  <c r="AO19" i="15" s="1"/>
  <c r="Z18" i="17"/>
  <c r="W19" i="17" s="1"/>
  <c r="AG19" i="15"/>
  <c r="AP19" i="15" s="1"/>
  <c r="AG17" i="66"/>
  <c r="AP17" i="66" s="1"/>
  <c r="AG17" i="96"/>
  <c r="AP17" i="96" s="1"/>
  <c r="Z19" i="37"/>
  <c r="AF17" i="32"/>
  <c r="AO17" i="32" s="1"/>
  <c r="AE17" i="23"/>
  <c r="AN17" i="23" s="1"/>
  <c r="AE18" i="78"/>
  <c r="AN18" i="78" s="1"/>
  <c r="AF17" i="23"/>
  <c r="AO17" i="23" s="1"/>
  <c r="AF18" i="78"/>
  <c r="AO18" i="78" s="1"/>
  <c r="AE17" i="96"/>
  <c r="W18" i="23"/>
  <c r="Y18" i="23" s="1"/>
  <c r="AG18" i="78"/>
  <c r="AP18" i="78" s="1"/>
  <c r="W18" i="32"/>
  <c r="Z17" i="42"/>
  <c r="AG17" i="42" s="1"/>
  <c r="AP17" i="42" s="1"/>
  <c r="AG18" i="59"/>
  <c r="AP18" i="59" s="1"/>
  <c r="AE17" i="66"/>
  <c r="Z18" i="105"/>
  <c r="Z17" i="51"/>
  <c r="AF17" i="51" s="1"/>
  <c r="AO17" i="51" s="1"/>
  <c r="AF18" i="59"/>
  <c r="AO18" i="59" s="1"/>
  <c r="AF17" i="66"/>
  <c r="AO17" i="66" s="1"/>
  <c r="Z17" i="50"/>
  <c r="AE17" i="50" s="1"/>
  <c r="Z18" i="36"/>
  <c r="AF18" i="36" s="1"/>
  <c r="AO18" i="36" s="1"/>
  <c r="Z19" i="67"/>
  <c r="AE19" i="67" s="1"/>
  <c r="AE19" i="15"/>
  <c r="AN19" i="15" s="1"/>
  <c r="W19" i="59"/>
  <c r="X19" i="59" s="1"/>
  <c r="AE18" i="98"/>
  <c r="Z19" i="64"/>
  <c r="AF19" i="64" s="1"/>
  <c r="AO19" i="64" s="1"/>
  <c r="Z18" i="84"/>
  <c r="AE18" i="84" s="1"/>
  <c r="Z20" i="80"/>
  <c r="AG20" i="80" s="1"/>
  <c r="AP20" i="80" s="1"/>
  <c r="Z19" i="94"/>
  <c r="AE19" i="94" s="1"/>
  <c r="Z20" i="89"/>
  <c r="AF20" i="89" s="1"/>
  <c r="AO20" i="89" s="1"/>
  <c r="Z20" i="9"/>
  <c r="AF20" i="9" s="1"/>
  <c r="AO20" i="9" s="1"/>
  <c r="Z20" i="85"/>
  <c r="AG20" i="85" s="1"/>
  <c r="AP20" i="85" s="1"/>
  <c r="Z17" i="103"/>
  <c r="AE17" i="103" s="1"/>
  <c r="Z19" i="33"/>
  <c r="AG19" i="33" s="1"/>
  <c r="AP19" i="33" s="1"/>
  <c r="Z18" i="87"/>
  <c r="W19" i="87" s="1"/>
  <c r="Z19" i="2"/>
  <c r="AE19" i="2" s="1"/>
  <c r="Z19" i="41"/>
  <c r="W20" i="41" s="1"/>
  <c r="Z18" i="40"/>
  <c r="AE18" i="40" s="1"/>
  <c r="W20" i="33"/>
  <c r="AF17" i="50"/>
  <c r="AO17" i="50" s="1"/>
  <c r="AG17" i="50"/>
  <c r="AP17" i="50" s="1"/>
  <c r="W18" i="50"/>
  <c r="AE17" i="51"/>
  <c r="W18" i="103"/>
  <c r="AG17" i="103"/>
  <c r="AP17" i="103" s="1"/>
  <c r="AE19" i="34"/>
  <c r="AF19" i="34"/>
  <c r="AO19" i="34" s="1"/>
  <c r="W20" i="34"/>
  <c r="AG19" i="34"/>
  <c r="AP19" i="34" s="1"/>
  <c r="AF18" i="40"/>
  <c r="AO18" i="40" s="1"/>
  <c r="AG18" i="40"/>
  <c r="AP18" i="40" s="1"/>
  <c r="W19" i="40"/>
  <c r="AF17" i="24"/>
  <c r="AO17" i="24" s="1"/>
  <c r="AG17" i="24"/>
  <c r="AP17" i="24" s="1"/>
  <c r="W18" i="24"/>
  <c r="AE17" i="24"/>
  <c r="AF18" i="30"/>
  <c r="AO18" i="30" s="1"/>
  <c r="AG18" i="30"/>
  <c r="AP18" i="30" s="1"/>
  <c r="AE18" i="30"/>
  <c r="W19" i="30"/>
  <c r="AG19" i="64"/>
  <c r="AP19" i="64" s="1"/>
  <c r="AG18" i="17"/>
  <c r="AP18" i="17" s="1"/>
  <c r="W19" i="84"/>
  <c r="AE20" i="80"/>
  <c r="AH17" i="104"/>
  <c r="AQ17" i="104" s="1"/>
  <c r="AN18" i="45"/>
  <c r="AI18" i="45"/>
  <c r="W18" i="91"/>
  <c r="AG17" i="91"/>
  <c r="AP17" i="91" s="1"/>
  <c r="AF17" i="91"/>
  <c r="AO17" i="91" s="1"/>
  <c r="AE17" i="91"/>
  <c r="AR18" i="25"/>
  <c r="Y19" i="28"/>
  <c r="X19" i="28"/>
  <c r="AN18" i="90"/>
  <c r="AI18" i="90"/>
  <c r="Y20" i="16"/>
  <c r="X20" i="16"/>
  <c r="AN18" i="13"/>
  <c r="AI18" i="13"/>
  <c r="AN17" i="96"/>
  <c r="X18" i="23"/>
  <c r="Y19" i="58"/>
  <c r="X19" i="58"/>
  <c r="AN18" i="60"/>
  <c r="AI18" i="60"/>
  <c r="AR17" i="84"/>
  <c r="Y19" i="20"/>
  <c r="X19" i="20"/>
  <c r="AR16" i="51"/>
  <c r="AN17" i="75"/>
  <c r="AI17" i="75"/>
  <c r="AN19" i="71"/>
  <c r="AI19" i="71"/>
  <c r="AI17" i="52"/>
  <c r="AN17" i="52"/>
  <c r="AH19" i="88"/>
  <c r="AQ19" i="88" s="1"/>
  <c r="AH18" i="36"/>
  <c r="AQ18" i="36" s="1"/>
  <c r="AN19" i="44"/>
  <c r="AI19" i="44"/>
  <c r="AI18" i="22"/>
  <c r="AN18" i="22"/>
  <c r="AN17" i="26"/>
  <c r="AI17" i="26"/>
  <c r="Y19" i="69"/>
  <c r="X19" i="69"/>
  <c r="Y18" i="99"/>
  <c r="X18" i="99"/>
  <c r="Y18" i="66"/>
  <c r="X18" i="66"/>
  <c r="AF18" i="83"/>
  <c r="AO18" i="83" s="1"/>
  <c r="W19" i="83"/>
  <c r="AE18" i="83"/>
  <c r="AG18" i="83"/>
  <c r="AP18" i="83" s="1"/>
  <c r="AH18" i="14"/>
  <c r="AQ18" i="14" s="1"/>
  <c r="AH19" i="34"/>
  <c r="AQ19" i="34" s="1"/>
  <c r="AH18" i="30"/>
  <c r="AQ18" i="30" s="1"/>
  <c r="AH19" i="2"/>
  <c r="AQ19" i="2" s="1"/>
  <c r="AF19" i="18"/>
  <c r="AO19" i="18" s="1"/>
  <c r="AE19" i="18"/>
  <c r="AG19" i="18"/>
  <c r="AP19" i="18" s="1"/>
  <c r="W20" i="18"/>
  <c r="AF17" i="42"/>
  <c r="AO17" i="42" s="1"/>
  <c r="W18" i="42"/>
  <c r="AR18" i="94"/>
  <c r="AN18" i="19"/>
  <c r="AI18" i="19"/>
  <c r="AI19" i="46"/>
  <c r="AN19" i="46"/>
  <c r="AH17" i="103"/>
  <c r="AQ17" i="103" s="1"/>
  <c r="Y18" i="101"/>
  <c r="X18" i="101"/>
  <c r="AH20" i="80"/>
  <c r="AQ20" i="80" s="1"/>
  <c r="Y19" i="98"/>
  <c r="X19" i="98"/>
  <c r="Z17" i="104"/>
  <c r="AR18" i="88"/>
  <c r="AR17" i="36"/>
  <c r="AI19" i="31"/>
  <c r="AN19" i="31"/>
  <c r="Y19" i="73"/>
  <c r="X19" i="73"/>
  <c r="W19" i="93"/>
  <c r="AG18" i="93"/>
  <c r="AP18" i="93" s="1"/>
  <c r="AF18" i="93"/>
  <c r="AO18" i="93" s="1"/>
  <c r="AE18" i="93"/>
  <c r="Y19" i="13"/>
  <c r="X19" i="13"/>
  <c r="AN18" i="39"/>
  <c r="AI18" i="39"/>
  <c r="AI18" i="49"/>
  <c r="AN18" i="49"/>
  <c r="Y19" i="60"/>
  <c r="X19" i="60"/>
  <c r="AR17" i="95"/>
  <c r="AR18" i="34"/>
  <c r="AE18" i="82"/>
  <c r="AF18" i="82"/>
  <c r="AO18" i="82" s="1"/>
  <c r="W19" i="82"/>
  <c r="AG18" i="82"/>
  <c r="AP18" i="82" s="1"/>
  <c r="AR18" i="68"/>
  <c r="AF18" i="70"/>
  <c r="AO18" i="70" s="1"/>
  <c r="AE18" i="70"/>
  <c r="W19" i="70"/>
  <c r="AG18" i="70"/>
  <c r="AP18" i="70" s="1"/>
  <c r="AN18" i="20"/>
  <c r="AR17" i="30"/>
  <c r="AN17" i="101"/>
  <c r="AI17" i="101"/>
  <c r="Y19" i="77"/>
  <c r="X19" i="77"/>
  <c r="AH19" i="94"/>
  <c r="AQ19" i="94" s="1"/>
  <c r="W20" i="88"/>
  <c r="AF19" i="88"/>
  <c r="AO19" i="88" s="1"/>
  <c r="AE19" i="88"/>
  <c r="W19" i="36"/>
  <c r="AE18" i="36"/>
  <c r="AN18" i="98"/>
  <c r="AH19" i="64"/>
  <c r="AQ19" i="64" s="1"/>
  <c r="AH17" i="24"/>
  <c r="AQ17" i="24" s="1"/>
  <c r="W19" i="105"/>
  <c r="AG18" i="105"/>
  <c r="AP18" i="105" s="1"/>
  <c r="AF18" i="105"/>
  <c r="AO18" i="105" s="1"/>
  <c r="AE18" i="105"/>
  <c r="AF18" i="86"/>
  <c r="AO18" i="86" s="1"/>
  <c r="AG18" i="86"/>
  <c r="AP18" i="86" s="1"/>
  <c r="AE18" i="86"/>
  <c r="W19" i="86"/>
  <c r="AN19" i="76"/>
  <c r="AI19" i="76"/>
  <c r="AH20" i="85"/>
  <c r="AQ20" i="85" s="1"/>
  <c r="AR17" i="14"/>
  <c r="AF18" i="92"/>
  <c r="AO18" i="92" s="1"/>
  <c r="AG18" i="92"/>
  <c r="AP18" i="92" s="1"/>
  <c r="AE18" i="92"/>
  <c r="W19" i="92"/>
  <c r="W19" i="63"/>
  <c r="AG18" i="63"/>
  <c r="AP18" i="63" s="1"/>
  <c r="AF18" i="63"/>
  <c r="AO18" i="63" s="1"/>
  <c r="AE18" i="63"/>
  <c r="AH18" i="87"/>
  <c r="AQ18" i="87" s="1"/>
  <c r="AF18" i="61"/>
  <c r="AO18" i="61" s="1"/>
  <c r="AE18" i="61"/>
  <c r="W19" i="61"/>
  <c r="AG18" i="61"/>
  <c r="AP18" i="61" s="1"/>
  <c r="Z18" i="14"/>
  <c r="AH17" i="51"/>
  <c r="AQ17" i="51" s="1"/>
  <c r="W20" i="79"/>
  <c r="AG19" i="79"/>
  <c r="AP19" i="79" s="1"/>
  <c r="AF19" i="79"/>
  <c r="AO19" i="79" s="1"/>
  <c r="AE19" i="79"/>
  <c r="AN18" i="73"/>
  <c r="AI18" i="73"/>
  <c r="AI19" i="38"/>
  <c r="AN19" i="38"/>
  <c r="Y19" i="45"/>
  <c r="X19" i="45"/>
  <c r="AR19" i="89"/>
  <c r="W19" i="27"/>
  <c r="AE18" i="27"/>
  <c r="AF18" i="27"/>
  <c r="AO18" i="27" s="1"/>
  <c r="AG18" i="27"/>
  <c r="AP18" i="27" s="1"/>
  <c r="AF18" i="97"/>
  <c r="AO18" i="97" s="1"/>
  <c r="W19" i="97"/>
  <c r="AE18" i="97"/>
  <c r="AG18" i="97"/>
  <c r="AP18" i="97" s="1"/>
  <c r="AR17" i="105"/>
  <c r="AR18" i="64"/>
  <c r="AH19" i="41"/>
  <c r="AQ19" i="41" s="1"/>
  <c r="AH19" i="25"/>
  <c r="AQ19" i="25" s="1"/>
  <c r="AH18" i="95"/>
  <c r="AQ18" i="95" s="1"/>
  <c r="Y20" i="46"/>
  <c r="X20" i="46"/>
  <c r="AH18" i="43"/>
  <c r="AQ18" i="43" s="1"/>
  <c r="AH19" i="68"/>
  <c r="AQ19" i="68" s="1"/>
  <c r="W19" i="72"/>
  <c r="AG18" i="72"/>
  <c r="AP18" i="72" s="1"/>
  <c r="AF18" i="72"/>
  <c r="AO18" i="72" s="1"/>
  <c r="AE18" i="72"/>
  <c r="AR16" i="42"/>
  <c r="AE19" i="53"/>
  <c r="AF19" i="53"/>
  <c r="AO19" i="53" s="1"/>
  <c r="AG19" i="53"/>
  <c r="AP19" i="53" s="1"/>
  <c r="W20" i="53"/>
  <c r="AI18" i="77"/>
  <c r="AN18" i="77"/>
  <c r="Y19" i="22"/>
  <c r="X19" i="22"/>
  <c r="Y19" i="102"/>
  <c r="X19" i="102"/>
  <c r="Y19" i="90"/>
  <c r="X19" i="90"/>
  <c r="Y19" i="78"/>
  <c r="X19" i="78"/>
  <c r="Y20" i="15"/>
  <c r="X20" i="15"/>
  <c r="AN18" i="59"/>
  <c r="Y19" i="29"/>
  <c r="X19" i="29"/>
  <c r="W19" i="81"/>
  <c r="AG18" i="81"/>
  <c r="AP18" i="81" s="1"/>
  <c r="AF18" i="81"/>
  <c r="AO18" i="81" s="1"/>
  <c r="AE18" i="81"/>
  <c r="AE19" i="100"/>
  <c r="W20" i="100"/>
  <c r="AF19" i="100"/>
  <c r="AO19" i="100" s="1"/>
  <c r="AG19" i="100"/>
  <c r="AP19" i="100" s="1"/>
  <c r="AR18" i="67"/>
  <c r="AR16" i="104"/>
  <c r="Y20" i="71"/>
  <c r="X20" i="71"/>
  <c r="AH18" i="40"/>
  <c r="AQ18" i="40" s="1"/>
  <c r="AH20" i="9"/>
  <c r="AQ20" i="9" s="1"/>
  <c r="AR17" i="40"/>
  <c r="AH19" i="33"/>
  <c r="AQ19" i="33" s="1"/>
  <c r="AH19" i="67"/>
  <c r="AQ19" i="67" s="1"/>
  <c r="AR17" i="17"/>
  <c r="Y20" i="38"/>
  <c r="X20" i="38"/>
  <c r="AI19" i="16"/>
  <c r="AN19" i="16"/>
  <c r="Y18" i="96"/>
  <c r="X18" i="96"/>
  <c r="AR19" i="80"/>
  <c r="AR18" i="2"/>
  <c r="AE18" i="55"/>
  <c r="AF18" i="55"/>
  <c r="AO18" i="55" s="1"/>
  <c r="AG18" i="55"/>
  <c r="AP18" i="55" s="1"/>
  <c r="W19" i="55"/>
  <c r="AI19" i="12"/>
  <c r="AN19" i="12"/>
  <c r="AH18" i="84"/>
  <c r="AQ18" i="84" s="1"/>
  <c r="AR19" i="9"/>
  <c r="Z19" i="25"/>
  <c r="Z18" i="95"/>
  <c r="AF19" i="62"/>
  <c r="AO19" i="62" s="1"/>
  <c r="AE19" i="62"/>
  <c r="W20" i="62"/>
  <c r="AG19" i="62"/>
  <c r="AP19" i="62" s="1"/>
  <c r="AR18" i="41"/>
  <c r="Y18" i="75"/>
  <c r="X18" i="75"/>
  <c r="Z18" i="43"/>
  <c r="Z19" i="68"/>
  <c r="AR16" i="24"/>
  <c r="Y18" i="52"/>
  <c r="X18" i="52"/>
  <c r="AR17" i="87"/>
  <c r="AR18" i="33"/>
  <c r="AR16" i="50"/>
  <c r="AI18" i="28"/>
  <c r="AN18" i="28"/>
  <c r="Y20" i="44"/>
  <c r="X20" i="44"/>
  <c r="AN18" i="69"/>
  <c r="AI18" i="69"/>
  <c r="AN17" i="99"/>
  <c r="AI17" i="99"/>
  <c r="AN17" i="66"/>
  <c r="AI18" i="29"/>
  <c r="AN18" i="29"/>
  <c r="AE18" i="54"/>
  <c r="AF18" i="54"/>
  <c r="AO18" i="54" s="1"/>
  <c r="AG18" i="54"/>
  <c r="AP18" i="54" s="1"/>
  <c r="W19" i="54"/>
  <c r="AH20" i="89"/>
  <c r="AQ20" i="89" s="1"/>
  <c r="AN18" i="102"/>
  <c r="AI18" i="102"/>
  <c r="Y18" i="26"/>
  <c r="X18" i="26"/>
  <c r="AR17" i="43"/>
  <c r="W19" i="21"/>
  <c r="AE18" i="21"/>
  <c r="AG18" i="21"/>
  <c r="AP18" i="21" s="1"/>
  <c r="AF18" i="21"/>
  <c r="AO18" i="21" s="1"/>
  <c r="Y20" i="31"/>
  <c r="X20" i="31"/>
  <c r="AH18" i="105"/>
  <c r="AQ18" i="105" s="1"/>
  <c r="AE17" i="10"/>
  <c r="AF17" i="10"/>
  <c r="AO17" i="10" s="1"/>
  <c r="W18" i="10"/>
  <c r="AG17" i="10"/>
  <c r="AP17" i="10" s="1"/>
  <c r="AE17" i="11"/>
  <c r="W18" i="11"/>
  <c r="AG17" i="11"/>
  <c r="AP17" i="11" s="1"/>
  <c r="AF17" i="11"/>
  <c r="AO17" i="11" s="1"/>
  <c r="AH18" i="17"/>
  <c r="AQ18" i="17" s="1"/>
  <c r="Y20" i="76"/>
  <c r="X20" i="76"/>
  <c r="AI17" i="23"/>
  <c r="Y19" i="39"/>
  <c r="X19" i="39"/>
  <c r="Y19" i="49"/>
  <c r="X19" i="49"/>
  <c r="AN18" i="58"/>
  <c r="AI18" i="58"/>
  <c r="AF19" i="74"/>
  <c r="AO19" i="74" s="1"/>
  <c r="AE19" i="74"/>
  <c r="W20" i="74"/>
  <c r="AG19" i="74"/>
  <c r="AP19" i="74" s="1"/>
  <c r="AR19" i="85"/>
  <c r="Y20" i="12"/>
  <c r="X20" i="12"/>
  <c r="AH17" i="42"/>
  <c r="AQ17" i="42" s="1"/>
  <c r="AF18" i="65"/>
  <c r="AO18" i="65" s="1"/>
  <c r="W19" i="65"/>
  <c r="AE18" i="65"/>
  <c r="AG18" i="65"/>
  <c r="AP18" i="65" s="1"/>
  <c r="AG18" i="35"/>
  <c r="AP18" i="35" s="1"/>
  <c r="AF18" i="35"/>
  <c r="AO18" i="35" s="1"/>
  <c r="W19" i="35"/>
  <c r="AE18" i="35"/>
  <c r="AR16" i="103"/>
  <c r="Y19" i="19"/>
  <c r="X19" i="19"/>
  <c r="AG19" i="37"/>
  <c r="AP19" i="37" s="1"/>
  <c r="AF19" i="37"/>
  <c r="AO19" i="37" s="1"/>
  <c r="W20" i="37"/>
  <c r="AE19" i="37"/>
  <c r="AH17" i="50"/>
  <c r="AQ17" i="50" s="1"/>
  <c r="AI18" i="48"/>
  <c r="AN18" i="48"/>
  <c r="AI17" i="32"/>
  <c r="AN17" i="32"/>
  <c r="AF19" i="33" l="1"/>
  <c r="AO19" i="33" s="1"/>
  <c r="AF20" i="85"/>
  <c r="AO20" i="85" s="1"/>
  <c r="AE20" i="85"/>
  <c r="W20" i="67"/>
  <c r="AI18" i="98"/>
  <c r="AI17" i="96"/>
  <c r="Y20" i="47"/>
  <c r="Z20" i="12"/>
  <c r="AI18" i="20"/>
  <c r="AR18" i="20" s="1"/>
  <c r="W18" i="51"/>
  <c r="AF19" i="94"/>
  <c r="AO19" i="94" s="1"/>
  <c r="AF18" i="17"/>
  <c r="AO18" i="17" s="1"/>
  <c r="X19" i="48"/>
  <c r="AG19" i="94"/>
  <c r="AP19" i="94" s="1"/>
  <c r="AF19" i="41"/>
  <c r="AO19" i="41" s="1"/>
  <c r="AE19" i="33"/>
  <c r="AN19" i="33" s="1"/>
  <c r="AN19" i="47"/>
  <c r="W21" i="80"/>
  <c r="AF20" i="80"/>
  <c r="AO20" i="80" s="1"/>
  <c r="AF18" i="84"/>
  <c r="AO18" i="84" s="1"/>
  <c r="Z18" i="23"/>
  <c r="AE18" i="23" s="1"/>
  <c r="AI17" i="66"/>
  <c r="AR17" i="66" s="1"/>
  <c r="Z20" i="44"/>
  <c r="Y19" i="59"/>
  <c r="Z19" i="59" s="1"/>
  <c r="AG18" i="36"/>
  <c r="AP18" i="36" s="1"/>
  <c r="AE17" i="42"/>
  <c r="AG18" i="84"/>
  <c r="AP18" i="84" s="1"/>
  <c r="AF17" i="103"/>
  <c r="AO17" i="103" s="1"/>
  <c r="AF18" i="87"/>
  <c r="AO18" i="87" s="1"/>
  <c r="AG19" i="2"/>
  <c r="AP19" i="2" s="1"/>
  <c r="AG18" i="87"/>
  <c r="AP18" i="87" s="1"/>
  <c r="Z19" i="13"/>
  <c r="W20" i="94"/>
  <c r="AE18" i="17"/>
  <c r="AE18" i="87"/>
  <c r="AI19" i="15"/>
  <c r="AI18" i="78"/>
  <c r="AR18" i="78" s="1"/>
  <c r="AG17" i="51"/>
  <c r="AP17" i="51" s="1"/>
  <c r="AG19" i="67"/>
  <c r="AP19" i="67" s="1"/>
  <c r="Z19" i="78"/>
  <c r="Y18" i="32"/>
  <c r="AI18" i="59"/>
  <c r="AF19" i="2"/>
  <c r="AO19" i="2" s="1"/>
  <c r="AE20" i="9"/>
  <c r="W20" i="2"/>
  <c r="X20" i="2" s="1"/>
  <c r="W21" i="89"/>
  <c r="X18" i="32"/>
  <c r="Z18" i="32" s="1"/>
  <c r="AE19" i="41"/>
  <c r="AN19" i="41" s="1"/>
  <c r="AE20" i="89"/>
  <c r="Z18" i="75"/>
  <c r="AG20" i="89"/>
  <c r="AP20" i="89" s="1"/>
  <c r="Z20" i="76"/>
  <c r="W20" i="64"/>
  <c r="Y20" i="64" s="1"/>
  <c r="AG19" i="41"/>
  <c r="AP19" i="41" s="1"/>
  <c r="W21" i="85"/>
  <c r="Y21" i="85" s="1"/>
  <c r="AG20" i="9"/>
  <c r="AP20" i="9" s="1"/>
  <c r="AF19" i="67"/>
  <c r="AO19" i="67" s="1"/>
  <c r="Z19" i="77"/>
  <c r="W20" i="77" s="1"/>
  <c r="AE19" i="64"/>
  <c r="AI19" i="64" s="1"/>
  <c r="W21" i="9"/>
  <c r="Z19" i="73"/>
  <c r="AE19" i="73" s="1"/>
  <c r="Z19" i="58"/>
  <c r="AE19" i="58" s="1"/>
  <c r="Z20" i="15"/>
  <c r="Z19" i="90"/>
  <c r="AE19" i="90" s="1"/>
  <c r="Z19" i="22"/>
  <c r="AG19" i="22" s="1"/>
  <c r="AP19" i="22" s="1"/>
  <c r="Z18" i="52"/>
  <c r="AE18" i="52" s="1"/>
  <c r="Z19" i="29"/>
  <c r="AF19" i="29" s="1"/>
  <c r="AO19" i="29" s="1"/>
  <c r="Z19" i="48"/>
  <c r="Z20" i="16"/>
  <c r="AF20" i="16" s="1"/>
  <c r="AO20" i="16" s="1"/>
  <c r="Z20" i="46"/>
  <c r="AE20" i="46" s="1"/>
  <c r="Z19" i="102"/>
  <c r="W20" i="102" s="1"/>
  <c r="AG20" i="46"/>
  <c r="AP20" i="46" s="1"/>
  <c r="AE20" i="12"/>
  <c r="W21" i="12"/>
  <c r="AF20" i="12"/>
  <c r="AO20" i="12" s="1"/>
  <c r="AG20" i="12"/>
  <c r="AP20" i="12" s="1"/>
  <c r="W20" i="22"/>
  <c r="AR18" i="48"/>
  <c r="AH18" i="26"/>
  <c r="AQ18" i="26" s="1"/>
  <c r="AI19" i="62"/>
  <c r="AN19" i="62"/>
  <c r="Y20" i="100"/>
  <c r="X20" i="100"/>
  <c r="AG19" i="90"/>
  <c r="AP19" i="90" s="1"/>
  <c r="AH19" i="45"/>
  <c r="AQ19" i="45" s="1"/>
  <c r="Y19" i="92"/>
  <c r="X19" i="92"/>
  <c r="AH19" i="59"/>
  <c r="AQ19" i="59" s="1"/>
  <c r="AF19" i="77"/>
  <c r="AO19" i="77" s="1"/>
  <c r="AE19" i="77"/>
  <c r="AG19" i="77"/>
  <c r="AP19" i="77" s="1"/>
  <c r="W20" i="13"/>
  <c r="AG19" i="13"/>
  <c r="AP19" i="13" s="1"/>
  <c r="AF19" i="13"/>
  <c r="AO19" i="13" s="1"/>
  <c r="AE19" i="13"/>
  <c r="Y20" i="18"/>
  <c r="X20" i="18"/>
  <c r="Y20" i="74"/>
  <c r="X20" i="74"/>
  <c r="AH18" i="96"/>
  <c r="AQ18" i="96" s="1"/>
  <c r="AN19" i="100"/>
  <c r="AI19" i="100"/>
  <c r="AI19" i="53"/>
  <c r="AN19" i="53"/>
  <c r="Y19" i="72"/>
  <c r="X19" i="72"/>
  <c r="Z19" i="45"/>
  <c r="AN19" i="79"/>
  <c r="AI19" i="79"/>
  <c r="AE18" i="14"/>
  <c r="W19" i="14"/>
  <c r="AF18" i="14"/>
  <c r="AO18" i="14" s="1"/>
  <c r="AG18" i="14"/>
  <c r="AP18" i="14" s="1"/>
  <c r="AI18" i="92"/>
  <c r="AN18" i="92"/>
  <c r="AI18" i="83"/>
  <c r="AN18" i="83"/>
  <c r="AH18" i="99"/>
  <c r="AQ18" i="99" s="1"/>
  <c r="AR17" i="26"/>
  <c r="AR19" i="71"/>
  <c r="AH19" i="20"/>
  <c r="AQ19" i="20" s="1"/>
  <c r="AH19" i="28"/>
  <c r="AQ19" i="28" s="1"/>
  <c r="Y21" i="80"/>
  <c r="X21" i="80"/>
  <c r="Y19" i="84"/>
  <c r="X19" i="84"/>
  <c r="Y20" i="2"/>
  <c r="AN17" i="24"/>
  <c r="AI17" i="24"/>
  <c r="AN20" i="85"/>
  <c r="AI20" i="85"/>
  <c r="AN17" i="50"/>
  <c r="AI17" i="50"/>
  <c r="AN20" i="89"/>
  <c r="Y20" i="67"/>
  <c r="X20" i="67"/>
  <c r="AI19" i="37"/>
  <c r="AN19" i="37"/>
  <c r="AH19" i="49"/>
  <c r="AQ19" i="49" s="1"/>
  <c r="Y18" i="10"/>
  <c r="X18" i="10"/>
  <c r="AE20" i="44"/>
  <c r="AF20" i="44"/>
  <c r="AO20" i="44" s="1"/>
  <c r="AG20" i="44"/>
  <c r="AP20" i="44" s="1"/>
  <c r="W21" i="44"/>
  <c r="AH20" i="38"/>
  <c r="AQ20" i="38" s="1"/>
  <c r="Y20" i="88"/>
  <c r="X20" i="88"/>
  <c r="AH19" i="73"/>
  <c r="AQ19" i="73" s="1"/>
  <c r="Y18" i="51"/>
  <c r="X18" i="51"/>
  <c r="AR17" i="99"/>
  <c r="AN18" i="65"/>
  <c r="AI18" i="65"/>
  <c r="AI19" i="74"/>
  <c r="AN19" i="74"/>
  <c r="AH20" i="76"/>
  <c r="AQ20" i="76" s="1"/>
  <c r="AI17" i="10"/>
  <c r="AN17" i="10"/>
  <c r="AI18" i="21"/>
  <c r="AN18" i="21"/>
  <c r="AI18" i="54"/>
  <c r="AN18" i="54"/>
  <c r="AI18" i="55"/>
  <c r="AN18" i="55"/>
  <c r="Z18" i="96"/>
  <c r="Z20" i="38"/>
  <c r="AN18" i="81"/>
  <c r="AI18" i="81"/>
  <c r="AH19" i="78"/>
  <c r="AQ19" i="78" s="1"/>
  <c r="AH19" i="102"/>
  <c r="AQ19" i="102" s="1"/>
  <c r="AI18" i="27"/>
  <c r="AN18" i="27"/>
  <c r="AN18" i="63"/>
  <c r="AI18" i="63"/>
  <c r="AR19" i="76"/>
  <c r="AN18" i="105"/>
  <c r="AI18" i="105"/>
  <c r="AH19" i="48"/>
  <c r="AQ19" i="48" s="1"/>
  <c r="Y19" i="36"/>
  <c r="X19" i="36"/>
  <c r="AR19" i="47"/>
  <c r="AR17" i="101"/>
  <c r="AR18" i="49"/>
  <c r="AN18" i="93"/>
  <c r="AI18" i="93"/>
  <c r="Y18" i="42"/>
  <c r="X18" i="42"/>
  <c r="AN19" i="18"/>
  <c r="AI19" i="18"/>
  <c r="Y19" i="83"/>
  <c r="X19" i="83"/>
  <c r="Z18" i="99"/>
  <c r="Z19" i="20"/>
  <c r="AH19" i="58"/>
  <c r="AQ19" i="58" s="1"/>
  <c r="AR17" i="96"/>
  <c r="AI20" i="80"/>
  <c r="AN20" i="80"/>
  <c r="AN19" i="2"/>
  <c r="Y18" i="24"/>
  <c r="X18" i="24"/>
  <c r="AI18" i="40"/>
  <c r="AN18" i="40"/>
  <c r="Y18" i="103"/>
  <c r="X18" i="103"/>
  <c r="AN18" i="87"/>
  <c r="Y20" i="33"/>
  <c r="X20" i="33"/>
  <c r="AR17" i="23"/>
  <c r="Y20" i="37"/>
  <c r="X20" i="37"/>
  <c r="Z19" i="49"/>
  <c r="AH20" i="31"/>
  <c r="AQ20" i="31" s="1"/>
  <c r="Y19" i="21"/>
  <c r="X19" i="21"/>
  <c r="AR18" i="102"/>
  <c r="AR18" i="69"/>
  <c r="AR18" i="28"/>
  <c r="AF19" i="68"/>
  <c r="AO19" i="68" s="1"/>
  <c r="AE19" i="68"/>
  <c r="W20" i="68"/>
  <c r="AG19" i="68"/>
  <c r="AP19" i="68" s="1"/>
  <c r="AF18" i="95"/>
  <c r="AO18" i="95" s="1"/>
  <c r="W19" i="95"/>
  <c r="AG18" i="95"/>
  <c r="AP18" i="95" s="1"/>
  <c r="AE18" i="95"/>
  <c r="AH20" i="71"/>
  <c r="AQ20" i="71" s="1"/>
  <c r="AR18" i="59"/>
  <c r="W20" i="78"/>
  <c r="AG19" i="78"/>
  <c r="AP19" i="78" s="1"/>
  <c r="AF19" i="78"/>
  <c r="AO19" i="78" s="1"/>
  <c r="AE19" i="78"/>
  <c r="AF19" i="102"/>
  <c r="AO19" i="102" s="1"/>
  <c r="AR18" i="77"/>
  <c r="AN18" i="97"/>
  <c r="AI18" i="97"/>
  <c r="Y19" i="27"/>
  <c r="X19" i="27"/>
  <c r="Y19" i="61"/>
  <c r="X19" i="61"/>
  <c r="AR19" i="15"/>
  <c r="AE19" i="48"/>
  <c r="AF19" i="48"/>
  <c r="AO19" i="48" s="1"/>
  <c r="AG19" i="48"/>
  <c r="AP19" i="48" s="1"/>
  <c r="W20" i="48"/>
  <c r="AN19" i="88"/>
  <c r="AI19" i="88"/>
  <c r="Y19" i="70"/>
  <c r="X19" i="70"/>
  <c r="Y19" i="82"/>
  <c r="X19" i="82"/>
  <c r="AR18" i="39"/>
  <c r="AF17" i="104"/>
  <c r="AO17" i="104" s="1"/>
  <c r="AE17" i="104"/>
  <c r="AG17" i="104"/>
  <c r="AP17" i="104" s="1"/>
  <c r="W18" i="104"/>
  <c r="AH18" i="101"/>
  <c r="AQ18" i="101" s="1"/>
  <c r="AR19" i="46"/>
  <c r="AR17" i="75"/>
  <c r="Z19" i="28"/>
  <c r="Y18" i="91"/>
  <c r="X18" i="91"/>
  <c r="Y19" i="30"/>
  <c r="X19" i="30"/>
  <c r="Y20" i="41"/>
  <c r="X20" i="41"/>
  <c r="Y20" i="34"/>
  <c r="X20" i="34"/>
  <c r="AN17" i="103"/>
  <c r="AI17" i="103"/>
  <c r="AN17" i="51"/>
  <c r="AI17" i="51"/>
  <c r="Y21" i="9"/>
  <c r="X21" i="9"/>
  <c r="AF18" i="52"/>
  <c r="AO18" i="52" s="1"/>
  <c r="AG18" i="52"/>
  <c r="AP18" i="52" s="1"/>
  <c r="W19" i="52"/>
  <c r="AH19" i="29"/>
  <c r="AQ19" i="29" s="1"/>
  <c r="AN18" i="36"/>
  <c r="AI18" i="35"/>
  <c r="AN18" i="35"/>
  <c r="AH19" i="39"/>
  <c r="AQ19" i="39" s="1"/>
  <c r="AF20" i="76"/>
  <c r="AO20" i="76" s="1"/>
  <c r="W21" i="76"/>
  <c r="AG20" i="76"/>
  <c r="AP20" i="76" s="1"/>
  <c r="AE20" i="76"/>
  <c r="Y18" i="11"/>
  <c r="X18" i="11"/>
  <c r="AR17" i="32"/>
  <c r="Z19" i="39"/>
  <c r="AI17" i="11"/>
  <c r="AN17" i="11"/>
  <c r="AR18" i="29"/>
  <c r="AH18" i="52"/>
  <c r="AQ18" i="52" s="1"/>
  <c r="AE18" i="43"/>
  <c r="AF18" i="43"/>
  <c r="AO18" i="43" s="1"/>
  <c r="AG18" i="43"/>
  <c r="AP18" i="43" s="1"/>
  <c r="W19" i="43"/>
  <c r="AE19" i="25"/>
  <c r="AF19" i="25"/>
  <c r="AO19" i="25" s="1"/>
  <c r="AG19" i="25"/>
  <c r="AP19" i="25" s="1"/>
  <c r="W20" i="25"/>
  <c r="AR19" i="12"/>
  <c r="Z20" i="71"/>
  <c r="Y20" i="53"/>
  <c r="X20" i="53"/>
  <c r="AN18" i="72"/>
  <c r="AI18" i="72"/>
  <c r="Y19" i="97"/>
  <c r="X19" i="97"/>
  <c r="AR19" i="38"/>
  <c r="Y20" i="79"/>
  <c r="X20" i="79"/>
  <c r="AN18" i="61"/>
  <c r="AI18" i="61"/>
  <c r="Y19" i="86"/>
  <c r="X19" i="86"/>
  <c r="AR18" i="98"/>
  <c r="AN18" i="70"/>
  <c r="AI18" i="70"/>
  <c r="AH19" i="60"/>
  <c r="AQ19" i="60" s="1"/>
  <c r="AR19" i="31"/>
  <c r="AH19" i="98"/>
  <c r="AQ19" i="98" s="1"/>
  <c r="Z18" i="101"/>
  <c r="AR18" i="19"/>
  <c r="AH18" i="66"/>
  <c r="AQ18" i="66" s="1"/>
  <c r="AH19" i="69"/>
  <c r="AQ19" i="69" s="1"/>
  <c r="AR18" i="22"/>
  <c r="AR18" i="13"/>
  <c r="AR18" i="45"/>
  <c r="Y20" i="94"/>
  <c r="X20" i="94"/>
  <c r="AN18" i="84"/>
  <c r="AN18" i="17"/>
  <c r="AI18" i="30"/>
  <c r="AN18" i="30"/>
  <c r="Y18" i="50"/>
  <c r="X18" i="50"/>
  <c r="AN19" i="67"/>
  <c r="W19" i="75"/>
  <c r="AG18" i="75"/>
  <c r="AP18" i="75" s="1"/>
  <c r="AF18" i="75"/>
  <c r="AO18" i="75" s="1"/>
  <c r="AE18" i="75"/>
  <c r="W21" i="15"/>
  <c r="AG20" i="15"/>
  <c r="AP20" i="15" s="1"/>
  <c r="AE20" i="15"/>
  <c r="AF20" i="15"/>
  <c r="AO20" i="15" s="1"/>
  <c r="AH20" i="46"/>
  <c r="AQ20" i="46" s="1"/>
  <c r="AR17" i="52"/>
  <c r="AR18" i="60"/>
  <c r="AG18" i="23"/>
  <c r="AP18" i="23" s="1"/>
  <c r="AH20" i="16"/>
  <c r="AQ20" i="16" s="1"/>
  <c r="AN17" i="91"/>
  <c r="AI17" i="91"/>
  <c r="Y21" i="89"/>
  <c r="X21" i="89"/>
  <c r="AH20" i="47"/>
  <c r="AQ20" i="47" s="1"/>
  <c r="AH20" i="12"/>
  <c r="AQ20" i="12" s="1"/>
  <c r="Z18" i="26"/>
  <c r="Z20" i="47"/>
  <c r="Y19" i="65"/>
  <c r="X19" i="65"/>
  <c r="AH19" i="19"/>
  <c r="AQ19" i="19" s="1"/>
  <c r="Y19" i="35"/>
  <c r="X19" i="35"/>
  <c r="AR18" i="58"/>
  <c r="Z19" i="19"/>
  <c r="Z20" i="31"/>
  <c r="Y19" i="54"/>
  <c r="X19" i="54"/>
  <c r="AH20" i="44"/>
  <c r="AQ20" i="44" s="1"/>
  <c r="AH18" i="75"/>
  <c r="AQ18" i="75" s="1"/>
  <c r="Y20" i="62"/>
  <c r="X20" i="62"/>
  <c r="Y19" i="55"/>
  <c r="X19" i="55"/>
  <c r="AR19" i="16"/>
  <c r="Y19" i="81"/>
  <c r="X19" i="81"/>
  <c r="AH20" i="15"/>
  <c r="AQ20" i="15" s="1"/>
  <c r="AH19" i="90"/>
  <c r="AQ19" i="90" s="1"/>
  <c r="AH19" i="22"/>
  <c r="AQ19" i="22" s="1"/>
  <c r="AR18" i="73"/>
  <c r="Y19" i="63"/>
  <c r="X19" i="63"/>
  <c r="AI18" i="86"/>
  <c r="AN18" i="86"/>
  <c r="Y19" i="105"/>
  <c r="X19" i="105"/>
  <c r="AH19" i="77"/>
  <c r="AQ19" i="77" s="1"/>
  <c r="AN18" i="82"/>
  <c r="AI18" i="82"/>
  <c r="Z19" i="60"/>
  <c r="AH19" i="13"/>
  <c r="AQ19" i="13" s="1"/>
  <c r="Y19" i="93"/>
  <c r="X19" i="93"/>
  <c r="Z19" i="98"/>
  <c r="AN17" i="42"/>
  <c r="AI17" i="42"/>
  <c r="Z18" i="66"/>
  <c r="Z19" i="69"/>
  <c r="AR19" i="44"/>
  <c r="AH18" i="23"/>
  <c r="AQ18" i="23" s="1"/>
  <c r="AR18" i="90"/>
  <c r="AN19" i="94"/>
  <c r="AI19" i="94"/>
  <c r="Y19" i="17"/>
  <c r="X19" i="17"/>
  <c r="Y19" i="40"/>
  <c r="X19" i="40"/>
  <c r="AI19" i="34"/>
  <c r="AN19" i="34"/>
  <c r="Y19" i="87"/>
  <c r="X19" i="87"/>
  <c r="AI19" i="33"/>
  <c r="AI18" i="17" l="1"/>
  <c r="AI19" i="41"/>
  <c r="AI20" i="9"/>
  <c r="AN20" i="9"/>
  <c r="AI19" i="67"/>
  <c r="AI18" i="36"/>
  <c r="AI18" i="87"/>
  <c r="AH18" i="32"/>
  <c r="AQ18" i="32" s="1"/>
  <c r="W19" i="23"/>
  <c r="AE19" i="102"/>
  <c r="AN19" i="64"/>
  <c r="AF19" i="22"/>
  <c r="AO19" i="22" s="1"/>
  <c r="AG19" i="102"/>
  <c r="AP19" i="102" s="1"/>
  <c r="AI18" i="84"/>
  <c r="X20" i="64"/>
  <c r="Z20" i="64" s="1"/>
  <c r="AF18" i="23"/>
  <c r="AO18" i="23" s="1"/>
  <c r="Z19" i="81"/>
  <c r="AE19" i="22"/>
  <c r="W21" i="16"/>
  <c r="Z19" i="36"/>
  <c r="W20" i="29"/>
  <c r="Z20" i="100"/>
  <c r="W21" i="100" s="1"/>
  <c r="Z20" i="53"/>
  <c r="W21" i="53" s="1"/>
  <c r="Z19" i="72"/>
  <c r="W20" i="72" s="1"/>
  <c r="AG20" i="16"/>
  <c r="AP20" i="16" s="1"/>
  <c r="AE20" i="16"/>
  <c r="AI20" i="89"/>
  <c r="AE18" i="32"/>
  <c r="AF18" i="32"/>
  <c r="AO18" i="32" s="1"/>
  <c r="AG18" i="32"/>
  <c r="AP18" i="32" s="1"/>
  <c r="W19" i="32"/>
  <c r="AG19" i="73"/>
  <c r="AP19" i="73" s="1"/>
  <c r="Z19" i="87"/>
  <c r="AG19" i="87" s="1"/>
  <c r="AP19" i="87" s="1"/>
  <c r="Z19" i="97"/>
  <c r="W20" i="97" s="1"/>
  <c r="AI19" i="2"/>
  <c r="AR19" i="2" s="1"/>
  <c r="AG19" i="58"/>
  <c r="AP19" i="58" s="1"/>
  <c r="W20" i="73"/>
  <c r="AG19" i="29"/>
  <c r="AP19" i="29" s="1"/>
  <c r="AF19" i="58"/>
  <c r="AO19" i="58" s="1"/>
  <c r="X21" i="85"/>
  <c r="Z21" i="85" s="1"/>
  <c r="AF21" i="85" s="1"/>
  <c r="AO21" i="85" s="1"/>
  <c r="W20" i="58"/>
  <c r="X20" i="58" s="1"/>
  <c r="AF19" i="73"/>
  <c r="AO19" i="73" s="1"/>
  <c r="Z20" i="79"/>
  <c r="AG20" i="79" s="1"/>
  <c r="AP20" i="79" s="1"/>
  <c r="Z19" i="82"/>
  <c r="AF19" i="82" s="1"/>
  <c r="AO19" i="82" s="1"/>
  <c r="Z20" i="74"/>
  <c r="AG20" i="74" s="1"/>
  <c r="AP20" i="74" s="1"/>
  <c r="AF19" i="90"/>
  <c r="AO19" i="90" s="1"/>
  <c r="Z20" i="33"/>
  <c r="AE20" i="33" s="1"/>
  <c r="Z19" i="70"/>
  <c r="AE19" i="70" s="1"/>
  <c r="W20" i="90"/>
  <c r="W21" i="46"/>
  <c r="Y21" i="46" s="1"/>
  <c r="AF20" i="46"/>
  <c r="AO20" i="46" s="1"/>
  <c r="AE19" i="29"/>
  <c r="Z19" i="35"/>
  <c r="AE19" i="35" s="1"/>
  <c r="Z19" i="83"/>
  <c r="W20" i="83" s="1"/>
  <c r="Z19" i="84"/>
  <c r="Z18" i="50"/>
  <c r="W19" i="50" s="1"/>
  <c r="Z18" i="11"/>
  <c r="W19" i="11" s="1"/>
  <c r="Z20" i="41"/>
  <c r="AF20" i="41" s="1"/>
  <c r="AO20" i="41" s="1"/>
  <c r="Z18" i="103"/>
  <c r="AG18" i="103" s="1"/>
  <c r="AP18" i="103" s="1"/>
  <c r="Z19" i="105"/>
  <c r="Z20" i="94"/>
  <c r="AF20" i="94" s="1"/>
  <c r="AO20" i="94" s="1"/>
  <c r="Z20" i="18"/>
  <c r="AG20" i="18" s="1"/>
  <c r="AP20" i="18" s="1"/>
  <c r="AE20" i="79"/>
  <c r="W21" i="79"/>
  <c r="AF20" i="79"/>
  <c r="AO20" i="79" s="1"/>
  <c r="W20" i="81"/>
  <c r="AG19" i="81"/>
  <c r="AP19" i="81" s="1"/>
  <c r="AF19" i="81"/>
  <c r="AO19" i="81" s="1"/>
  <c r="AE19" i="81"/>
  <c r="AH19" i="55"/>
  <c r="AQ19" i="55" s="1"/>
  <c r="AF19" i="97"/>
  <c r="AO19" i="97" s="1"/>
  <c r="Y20" i="78"/>
  <c r="X20" i="78"/>
  <c r="AE19" i="49"/>
  <c r="AF19" i="49"/>
  <c r="AO19" i="49" s="1"/>
  <c r="AG19" i="49"/>
  <c r="AP19" i="49" s="1"/>
  <c r="W20" i="49"/>
  <c r="AF19" i="83"/>
  <c r="AO19" i="83" s="1"/>
  <c r="AR18" i="65"/>
  <c r="AH18" i="10"/>
  <c r="AQ18" i="10" s="1"/>
  <c r="AR19" i="37"/>
  <c r="AH20" i="2"/>
  <c r="AQ20" i="2" s="1"/>
  <c r="AG20" i="100"/>
  <c r="AP20" i="100" s="1"/>
  <c r="AE20" i="100"/>
  <c r="AF20" i="100"/>
  <c r="AO20" i="100" s="1"/>
  <c r="AR19" i="94"/>
  <c r="AH21" i="89"/>
  <c r="AQ21" i="89" s="1"/>
  <c r="Y21" i="15"/>
  <c r="X21" i="15"/>
  <c r="AH19" i="86"/>
  <c r="AQ19" i="86" s="1"/>
  <c r="AF20" i="71"/>
  <c r="AO20" i="71" s="1"/>
  <c r="W21" i="71"/>
  <c r="AG20" i="71"/>
  <c r="AP20" i="71" s="1"/>
  <c r="AE20" i="71"/>
  <c r="AI19" i="25"/>
  <c r="AN19" i="25"/>
  <c r="AH21" i="9"/>
  <c r="AQ21" i="9" s="1"/>
  <c r="AI17" i="104"/>
  <c r="AN17" i="104"/>
  <c r="Y20" i="48"/>
  <c r="X20" i="48"/>
  <c r="Z20" i="48" s="1"/>
  <c r="AH19" i="61"/>
  <c r="AQ19" i="61" s="1"/>
  <c r="AR18" i="97"/>
  <c r="Y19" i="95"/>
  <c r="X19" i="95"/>
  <c r="AH19" i="21"/>
  <c r="AQ19" i="21" s="1"/>
  <c r="AH20" i="37"/>
  <c r="AQ20" i="37" s="1"/>
  <c r="AN18" i="32"/>
  <c r="AR18" i="93"/>
  <c r="AR18" i="55"/>
  <c r="AR17" i="10"/>
  <c r="Z18" i="10"/>
  <c r="AH20" i="67"/>
  <c r="AQ20" i="67" s="1"/>
  <c r="AR18" i="92"/>
  <c r="AR19" i="53"/>
  <c r="AN19" i="90"/>
  <c r="AN19" i="58"/>
  <c r="AN20" i="16"/>
  <c r="AI20" i="16"/>
  <c r="AF19" i="87"/>
  <c r="AO19" i="87" s="1"/>
  <c r="AE19" i="87"/>
  <c r="AH19" i="54"/>
  <c r="AQ19" i="54" s="1"/>
  <c r="AH19" i="65"/>
  <c r="AQ19" i="65" s="1"/>
  <c r="AR18" i="30"/>
  <c r="AH20" i="79"/>
  <c r="AQ20" i="79" s="1"/>
  <c r="AR18" i="36"/>
  <c r="AR17" i="103"/>
  <c r="AH19" i="40"/>
  <c r="AQ19" i="40" s="1"/>
  <c r="W20" i="60"/>
  <c r="AG19" i="60"/>
  <c r="AP19" i="60" s="1"/>
  <c r="AF19" i="60"/>
  <c r="AO19" i="60" s="1"/>
  <c r="AE19" i="60"/>
  <c r="Z21" i="89"/>
  <c r="AN18" i="75"/>
  <c r="AI18" i="75"/>
  <c r="AH18" i="50"/>
  <c r="AQ18" i="50" s="1"/>
  <c r="AR18" i="17"/>
  <c r="AF18" i="101"/>
  <c r="AO18" i="101" s="1"/>
  <c r="W19" i="101"/>
  <c r="AE18" i="101"/>
  <c r="AG18" i="101"/>
  <c r="AP18" i="101" s="1"/>
  <c r="Z19" i="86"/>
  <c r="AR18" i="72"/>
  <c r="Y19" i="43"/>
  <c r="X19" i="43"/>
  <c r="AR17" i="11"/>
  <c r="Z21" i="9"/>
  <c r="AH20" i="34"/>
  <c r="AQ20" i="34" s="1"/>
  <c r="AH19" i="30"/>
  <c r="AQ19" i="30" s="1"/>
  <c r="AH18" i="91"/>
  <c r="AQ18" i="91" s="1"/>
  <c r="AH19" i="70"/>
  <c r="AQ19" i="70" s="1"/>
  <c r="Z19" i="61"/>
  <c r="Y20" i="102"/>
  <c r="X20" i="102"/>
  <c r="AR20" i="9"/>
  <c r="AR19" i="18"/>
  <c r="AR18" i="105"/>
  <c r="AR18" i="81"/>
  <c r="Y21" i="44"/>
  <c r="X21" i="44"/>
  <c r="Z20" i="67"/>
  <c r="AR20" i="85"/>
  <c r="Z20" i="2"/>
  <c r="AH21" i="80"/>
  <c r="AQ21" i="80" s="1"/>
  <c r="AE19" i="45"/>
  <c r="AF19" i="45"/>
  <c r="AO19" i="45" s="1"/>
  <c r="AG19" i="45"/>
  <c r="AP19" i="45" s="1"/>
  <c r="W20" i="45"/>
  <c r="AR19" i="100"/>
  <c r="AN19" i="13"/>
  <c r="AI19" i="13"/>
  <c r="AH19" i="92"/>
  <c r="AQ19" i="92" s="1"/>
  <c r="AI19" i="22"/>
  <c r="AN19" i="22"/>
  <c r="Y21" i="12"/>
  <c r="X21" i="12"/>
  <c r="AI19" i="29"/>
  <c r="AN19" i="29"/>
  <c r="Z19" i="55"/>
  <c r="Z19" i="54"/>
  <c r="Z19" i="65"/>
  <c r="AH20" i="62"/>
  <c r="AQ20" i="62" s="1"/>
  <c r="AE20" i="31"/>
  <c r="AF20" i="31"/>
  <c r="AO20" i="31" s="1"/>
  <c r="AG20" i="31"/>
  <c r="AP20" i="31" s="1"/>
  <c r="W21" i="31"/>
  <c r="AE20" i="47"/>
  <c r="AF20" i="47"/>
  <c r="AO20" i="47" s="1"/>
  <c r="AG20" i="47"/>
  <c r="AP20" i="47" s="1"/>
  <c r="W21" i="47"/>
  <c r="AI18" i="23"/>
  <c r="AN18" i="23"/>
  <c r="AE18" i="50"/>
  <c r="AF18" i="50"/>
  <c r="AO18" i="50" s="1"/>
  <c r="AR18" i="84"/>
  <c r="AR18" i="70"/>
  <c r="AE19" i="39"/>
  <c r="AF19" i="39"/>
  <c r="AO19" i="39" s="1"/>
  <c r="AG19" i="39"/>
  <c r="AP19" i="39" s="1"/>
  <c r="W20" i="39"/>
  <c r="AN20" i="76"/>
  <c r="AI20" i="76"/>
  <c r="Y19" i="52"/>
  <c r="X19" i="52"/>
  <c r="Z19" i="30"/>
  <c r="Z18" i="91"/>
  <c r="AN19" i="78"/>
  <c r="AI19" i="78"/>
  <c r="Z19" i="21"/>
  <c r="Z20" i="37"/>
  <c r="AR18" i="87"/>
  <c r="AR18" i="40"/>
  <c r="AF19" i="20"/>
  <c r="AO19" i="20" s="1"/>
  <c r="W20" i="20"/>
  <c r="AG19" i="20"/>
  <c r="AP19" i="20" s="1"/>
  <c r="AE19" i="20"/>
  <c r="AH19" i="36"/>
  <c r="AQ19" i="36" s="1"/>
  <c r="AR18" i="27"/>
  <c r="AR18" i="54"/>
  <c r="AH20" i="88"/>
  <c r="AQ20" i="88" s="1"/>
  <c r="AR19" i="64"/>
  <c r="Z21" i="80"/>
  <c r="AH19" i="72"/>
  <c r="AQ19" i="72" s="1"/>
  <c r="Y20" i="77"/>
  <c r="X20" i="77"/>
  <c r="Z19" i="92"/>
  <c r="AR19" i="62"/>
  <c r="AI20" i="12"/>
  <c r="AN20" i="12"/>
  <c r="AN19" i="73"/>
  <c r="AI20" i="46"/>
  <c r="AN20" i="46"/>
  <c r="AR19" i="34"/>
  <c r="W20" i="105"/>
  <c r="AG19" i="105"/>
  <c r="AP19" i="105" s="1"/>
  <c r="AF19" i="105"/>
  <c r="AO19" i="105" s="1"/>
  <c r="AE19" i="105"/>
  <c r="AR19" i="67"/>
  <c r="AE20" i="53"/>
  <c r="AF20" i="53"/>
  <c r="AO20" i="53" s="1"/>
  <c r="AH18" i="11"/>
  <c r="AQ18" i="11" s="1"/>
  <c r="AH19" i="81"/>
  <c r="AQ19" i="81" s="1"/>
  <c r="AH19" i="35"/>
  <c r="AQ19" i="35" s="1"/>
  <c r="AH21" i="85"/>
  <c r="AQ21" i="85" s="1"/>
  <c r="Z19" i="40"/>
  <c r="AH19" i="93"/>
  <c r="AQ19" i="93" s="1"/>
  <c r="AR18" i="82"/>
  <c r="AR19" i="33"/>
  <c r="W20" i="69"/>
  <c r="AG19" i="69"/>
  <c r="AP19" i="69" s="1"/>
  <c r="AF19" i="69"/>
  <c r="AO19" i="69" s="1"/>
  <c r="AE19" i="69"/>
  <c r="Z19" i="93"/>
  <c r="AR18" i="86"/>
  <c r="W19" i="66"/>
  <c r="AG18" i="66"/>
  <c r="AP18" i="66" s="1"/>
  <c r="AF18" i="66"/>
  <c r="AO18" i="66" s="1"/>
  <c r="AE18" i="66"/>
  <c r="AH19" i="63"/>
  <c r="AQ19" i="63" s="1"/>
  <c r="AE18" i="26"/>
  <c r="W19" i="26"/>
  <c r="AF18" i="26"/>
  <c r="AO18" i="26" s="1"/>
  <c r="AG18" i="26"/>
  <c r="AP18" i="26" s="1"/>
  <c r="AR17" i="91"/>
  <c r="Y19" i="23"/>
  <c r="X19" i="23"/>
  <c r="AR18" i="61"/>
  <c r="AH20" i="53"/>
  <c r="AQ20" i="53" s="1"/>
  <c r="Y20" i="25"/>
  <c r="X20" i="25"/>
  <c r="AR18" i="35"/>
  <c r="AR17" i="51"/>
  <c r="Z20" i="34"/>
  <c r="AI19" i="48"/>
  <c r="AN19" i="48"/>
  <c r="AH19" i="27"/>
  <c r="AQ19" i="27" s="1"/>
  <c r="Y20" i="68"/>
  <c r="X20" i="68"/>
  <c r="Y19" i="32"/>
  <c r="X19" i="32"/>
  <c r="AH20" i="33"/>
  <c r="AQ20" i="33" s="1"/>
  <c r="AH18" i="24"/>
  <c r="AQ18" i="24" s="1"/>
  <c r="AR20" i="80"/>
  <c r="W19" i="99"/>
  <c r="AG18" i="99"/>
  <c r="AP18" i="99" s="1"/>
  <c r="AF18" i="99"/>
  <c r="AO18" i="99" s="1"/>
  <c r="AE18" i="99"/>
  <c r="AH18" i="42"/>
  <c r="AQ18" i="42" s="1"/>
  <c r="W20" i="36"/>
  <c r="AG19" i="36"/>
  <c r="AP19" i="36" s="1"/>
  <c r="AE19" i="36"/>
  <c r="AF19" i="36"/>
  <c r="AO19" i="36" s="1"/>
  <c r="AF20" i="38"/>
  <c r="AO20" i="38" s="1"/>
  <c r="AG20" i="38"/>
  <c r="AP20" i="38" s="1"/>
  <c r="W21" i="38"/>
  <c r="AE20" i="38"/>
  <c r="AH18" i="51"/>
  <c r="AQ18" i="51" s="1"/>
  <c r="Z20" i="88"/>
  <c r="AR17" i="24"/>
  <c r="AR18" i="83"/>
  <c r="Y19" i="14"/>
  <c r="X19" i="14"/>
  <c r="AG19" i="72"/>
  <c r="AP19" i="72" s="1"/>
  <c r="AF19" i="72"/>
  <c r="AO19" i="72" s="1"/>
  <c r="AE19" i="72"/>
  <c r="AR19" i="41"/>
  <c r="AI19" i="77"/>
  <c r="AN19" i="77"/>
  <c r="Y20" i="90"/>
  <c r="X20" i="90"/>
  <c r="Y21" i="16"/>
  <c r="X21" i="16"/>
  <c r="Y20" i="29"/>
  <c r="X20" i="29"/>
  <c r="AI18" i="52"/>
  <c r="AN18" i="52"/>
  <c r="AR18" i="63"/>
  <c r="AR17" i="50"/>
  <c r="W20" i="84"/>
  <c r="AG19" i="84"/>
  <c r="AP19" i="84" s="1"/>
  <c r="AF19" i="84"/>
  <c r="AO19" i="84" s="1"/>
  <c r="AE19" i="84"/>
  <c r="AR19" i="79"/>
  <c r="AH20" i="74"/>
  <c r="AQ20" i="74" s="1"/>
  <c r="AF19" i="98"/>
  <c r="AO19" i="98" s="1"/>
  <c r="AE19" i="98"/>
  <c r="AG19" i="98"/>
  <c r="AP19" i="98" s="1"/>
  <c r="W20" i="98"/>
  <c r="AH19" i="17"/>
  <c r="AQ19" i="17" s="1"/>
  <c r="Z20" i="62"/>
  <c r="AE19" i="19"/>
  <c r="AF19" i="19"/>
  <c r="AO19" i="19" s="1"/>
  <c r="AG19" i="19"/>
  <c r="AP19" i="19" s="1"/>
  <c r="W20" i="19"/>
  <c r="AH19" i="87"/>
  <c r="AQ19" i="87" s="1"/>
  <c r="Z19" i="17"/>
  <c r="AR17" i="42"/>
  <c r="AH19" i="105"/>
  <c r="AQ19" i="105" s="1"/>
  <c r="Z19" i="63"/>
  <c r="AI20" i="15"/>
  <c r="AN20" i="15"/>
  <c r="Y19" i="75"/>
  <c r="X19" i="75"/>
  <c r="AH20" i="94"/>
  <c r="AQ20" i="94" s="1"/>
  <c r="AH19" i="97"/>
  <c r="AQ19" i="97" s="1"/>
  <c r="AI18" i="43"/>
  <c r="AN18" i="43"/>
  <c r="Y21" i="76"/>
  <c r="X21" i="76"/>
  <c r="AH20" i="41"/>
  <c r="AQ20" i="41" s="1"/>
  <c r="AH20" i="64"/>
  <c r="AQ20" i="64" s="1"/>
  <c r="W20" i="28"/>
  <c r="AF19" i="28"/>
  <c r="AO19" i="28" s="1"/>
  <c r="AG19" i="28"/>
  <c r="AP19" i="28" s="1"/>
  <c r="AE19" i="28"/>
  <c r="Y18" i="104"/>
  <c r="X18" i="104"/>
  <c r="AH19" i="82"/>
  <c r="AQ19" i="82" s="1"/>
  <c r="AR19" i="88"/>
  <c r="Z19" i="27"/>
  <c r="AN19" i="102"/>
  <c r="AI19" i="102"/>
  <c r="AI18" i="95"/>
  <c r="AN18" i="95"/>
  <c r="AI19" i="68"/>
  <c r="AN19" i="68"/>
  <c r="AH18" i="103"/>
  <c r="AQ18" i="103" s="1"/>
  <c r="Z18" i="24"/>
  <c r="AH19" i="83"/>
  <c r="AQ19" i="83" s="1"/>
  <c r="Z18" i="42"/>
  <c r="W19" i="96"/>
  <c r="AG18" i="96"/>
  <c r="AP18" i="96" s="1"/>
  <c r="AF18" i="96"/>
  <c r="AO18" i="96" s="1"/>
  <c r="AE18" i="96"/>
  <c r="AR18" i="21"/>
  <c r="AR19" i="74"/>
  <c r="Z18" i="51"/>
  <c r="AN20" i="44"/>
  <c r="AI20" i="44"/>
  <c r="AR20" i="89"/>
  <c r="AH19" i="84"/>
  <c r="AQ19" i="84" s="1"/>
  <c r="AF19" i="59"/>
  <c r="AO19" i="59" s="1"/>
  <c r="W20" i="59"/>
  <c r="AE19" i="59"/>
  <c r="AG19" i="59"/>
  <c r="AP19" i="59" s="1"/>
  <c r="AI18" i="14"/>
  <c r="AN18" i="14"/>
  <c r="AH20" i="18"/>
  <c r="AQ20" i="18" s="1"/>
  <c r="Y20" i="13"/>
  <c r="X20" i="13"/>
  <c r="AH20" i="100"/>
  <c r="AQ20" i="100" s="1"/>
  <c r="Y20" i="22"/>
  <c r="X20" i="22"/>
  <c r="Y20" i="73"/>
  <c r="X20" i="73"/>
  <c r="AG20" i="64" l="1"/>
  <c r="AP20" i="64" s="1"/>
  <c r="AE20" i="64"/>
  <c r="AF20" i="64"/>
  <c r="AO20" i="64" s="1"/>
  <c r="W21" i="64"/>
  <c r="W21" i="33"/>
  <c r="AG19" i="97"/>
  <c r="AP19" i="97" s="1"/>
  <c r="AG20" i="33"/>
  <c r="AP20" i="33" s="1"/>
  <c r="AF20" i="33"/>
  <c r="AO20" i="33" s="1"/>
  <c r="W19" i="103"/>
  <c r="AG20" i="41"/>
  <c r="AP20" i="41" s="1"/>
  <c r="AE19" i="97"/>
  <c r="AI19" i="97" s="1"/>
  <c r="AG19" i="70"/>
  <c r="AP19" i="70" s="1"/>
  <c r="AF19" i="70"/>
  <c r="AO19" i="70" s="1"/>
  <c r="AG20" i="53"/>
  <c r="AP20" i="53" s="1"/>
  <c r="AG18" i="50"/>
  <c r="AP18" i="50" s="1"/>
  <c r="Y20" i="58"/>
  <c r="AF18" i="103"/>
  <c r="AO18" i="103" s="1"/>
  <c r="W20" i="87"/>
  <c r="AE19" i="83"/>
  <c r="W21" i="41"/>
  <c r="AG18" i="11"/>
  <c r="AP18" i="11" s="1"/>
  <c r="AE18" i="103"/>
  <c r="W20" i="70"/>
  <c r="AI19" i="58"/>
  <c r="AI18" i="32"/>
  <c r="AF20" i="74"/>
  <c r="AO20" i="74" s="1"/>
  <c r="AG19" i="83"/>
  <c r="AP19" i="83" s="1"/>
  <c r="AI19" i="90"/>
  <c r="AR19" i="90" s="1"/>
  <c r="AF18" i="11"/>
  <c r="AO18" i="11" s="1"/>
  <c r="W21" i="74"/>
  <c r="AE18" i="11"/>
  <c r="AE20" i="74"/>
  <c r="X21" i="46"/>
  <c r="Z21" i="46" s="1"/>
  <c r="AG19" i="82"/>
  <c r="AP19" i="82" s="1"/>
  <c r="W21" i="18"/>
  <c r="Y21" i="18" s="1"/>
  <c r="AI19" i="73"/>
  <c r="AR19" i="73" s="1"/>
  <c r="AE19" i="82"/>
  <c r="AN19" i="82" s="1"/>
  <c r="AE20" i="18"/>
  <c r="W20" i="82"/>
  <c r="AG20" i="94"/>
  <c r="AP20" i="94" s="1"/>
  <c r="AF20" i="18"/>
  <c r="AO20" i="18" s="1"/>
  <c r="Z18" i="104"/>
  <c r="AG18" i="104" s="1"/>
  <c r="AP18" i="104" s="1"/>
  <c r="AE20" i="41"/>
  <c r="AE21" i="85"/>
  <c r="AF19" i="35"/>
  <c r="AO19" i="35" s="1"/>
  <c r="Z20" i="22"/>
  <c r="AG20" i="22" s="1"/>
  <c r="AP20" i="22" s="1"/>
  <c r="AE20" i="94"/>
  <c r="AN20" i="94" s="1"/>
  <c r="AG21" i="85"/>
  <c r="AP21" i="85" s="1"/>
  <c r="Z20" i="78"/>
  <c r="W21" i="78" s="1"/>
  <c r="W21" i="94"/>
  <c r="Y21" i="94" s="1"/>
  <c r="W22" i="85"/>
  <c r="W20" i="35"/>
  <c r="Y20" i="35" s="1"/>
  <c r="Z19" i="14"/>
  <c r="AF19" i="14" s="1"/>
  <c r="AO19" i="14" s="1"/>
  <c r="AG19" i="35"/>
  <c r="AP19" i="35" s="1"/>
  <c r="Z19" i="32"/>
  <c r="AF19" i="32" s="1"/>
  <c r="AO19" i="32" s="1"/>
  <c r="Z21" i="15"/>
  <c r="AE21" i="15" s="1"/>
  <c r="Z21" i="44"/>
  <c r="AF21" i="44" s="1"/>
  <c r="AO21" i="44" s="1"/>
  <c r="W22" i="44"/>
  <c r="W20" i="27"/>
  <c r="AE19" i="27"/>
  <c r="AF19" i="27"/>
  <c r="AO19" i="27" s="1"/>
  <c r="AG19" i="27"/>
  <c r="AP19" i="27" s="1"/>
  <c r="W20" i="93"/>
  <c r="AG19" i="93"/>
  <c r="AP19" i="93" s="1"/>
  <c r="AF19" i="93"/>
  <c r="AO19" i="93" s="1"/>
  <c r="AE19" i="93"/>
  <c r="AI20" i="47"/>
  <c r="AN20" i="47"/>
  <c r="Y20" i="60"/>
  <c r="X20" i="60"/>
  <c r="Y20" i="83"/>
  <c r="X20" i="83"/>
  <c r="AN20" i="33"/>
  <c r="AI20" i="33"/>
  <c r="AN19" i="97"/>
  <c r="X21" i="94"/>
  <c r="AN19" i="70"/>
  <c r="AN19" i="81"/>
  <c r="AI19" i="81"/>
  <c r="AH20" i="29"/>
  <c r="AQ20" i="29" s="1"/>
  <c r="AH20" i="90"/>
  <c r="AQ20" i="90" s="1"/>
  <c r="W21" i="88"/>
  <c r="AE20" i="88"/>
  <c r="AG20" i="88"/>
  <c r="AP20" i="88" s="1"/>
  <c r="AF20" i="88"/>
  <c r="AO20" i="88" s="1"/>
  <c r="AH19" i="23"/>
  <c r="AQ19" i="23" s="1"/>
  <c r="AN19" i="69"/>
  <c r="AI19" i="69"/>
  <c r="AI20" i="53"/>
  <c r="AN20" i="53"/>
  <c r="Y20" i="105"/>
  <c r="X20" i="105"/>
  <c r="AH20" i="77"/>
  <c r="AQ20" i="77" s="1"/>
  <c r="Y20" i="20"/>
  <c r="X20" i="20"/>
  <c r="AG20" i="37"/>
  <c r="AP20" i="37" s="1"/>
  <c r="W21" i="37"/>
  <c r="AE20" i="37"/>
  <c r="AF20" i="37"/>
  <c r="AO20" i="37" s="1"/>
  <c r="AF19" i="30"/>
  <c r="AO19" i="30" s="1"/>
  <c r="AG19" i="30"/>
  <c r="AP19" i="30" s="1"/>
  <c r="W20" i="30"/>
  <c r="AE19" i="30"/>
  <c r="Y20" i="39"/>
  <c r="X20" i="39"/>
  <c r="Y21" i="31"/>
  <c r="X21" i="31"/>
  <c r="AF19" i="65"/>
  <c r="AO19" i="65" s="1"/>
  <c r="AE19" i="65"/>
  <c r="W20" i="65"/>
  <c r="AG19" i="65"/>
  <c r="AP19" i="65" s="1"/>
  <c r="AR19" i="22"/>
  <c r="AH20" i="102"/>
  <c r="AQ20" i="102" s="1"/>
  <c r="AE21" i="9"/>
  <c r="AF21" i="9"/>
  <c r="AO21" i="9" s="1"/>
  <c r="W22" i="9"/>
  <c r="AG21" i="9"/>
  <c r="AP21" i="9" s="1"/>
  <c r="AR19" i="25"/>
  <c r="AI19" i="83"/>
  <c r="AN19" i="83"/>
  <c r="Y20" i="49"/>
  <c r="X20" i="49"/>
  <c r="Y22" i="85"/>
  <c r="X22" i="85"/>
  <c r="AN19" i="59"/>
  <c r="AI19" i="59"/>
  <c r="AE18" i="42"/>
  <c r="AF18" i="42"/>
  <c r="AO18" i="42" s="1"/>
  <c r="AG18" i="42"/>
  <c r="AP18" i="42" s="1"/>
  <c r="W19" i="42"/>
  <c r="AF18" i="104"/>
  <c r="AO18" i="104" s="1"/>
  <c r="AE18" i="104"/>
  <c r="W19" i="104"/>
  <c r="AN19" i="19"/>
  <c r="AI19" i="19"/>
  <c r="Y20" i="84"/>
  <c r="X20" i="84"/>
  <c r="AH19" i="14"/>
  <c r="AQ19" i="14" s="1"/>
  <c r="AN18" i="66"/>
  <c r="AI18" i="66"/>
  <c r="AF21" i="80"/>
  <c r="AO21" i="80" s="1"/>
  <c r="AG21" i="80"/>
  <c r="AP21" i="80" s="1"/>
  <c r="AE21" i="80"/>
  <c r="W22" i="80"/>
  <c r="W19" i="91"/>
  <c r="AF18" i="91"/>
  <c r="AO18" i="91" s="1"/>
  <c r="AE18" i="91"/>
  <c r="AG18" i="91"/>
  <c r="AP18" i="91" s="1"/>
  <c r="AN18" i="50"/>
  <c r="AI18" i="50"/>
  <c r="AH21" i="44"/>
  <c r="AQ21" i="44" s="1"/>
  <c r="AN18" i="103"/>
  <c r="AE20" i="48"/>
  <c r="AF20" i="48"/>
  <c r="AO20" i="48" s="1"/>
  <c r="AG20" i="48"/>
  <c r="AP20" i="48" s="1"/>
  <c r="W21" i="48"/>
  <c r="AH21" i="15"/>
  <c r="AQ21" i="15" s="1"/>
  <c r="AN20" i="18"/>
  <c r="Y20" i="59"/>
  <c r="X20" i="59"/>
  <c r="AR20" i="44"/>
  <c r="AR19" i="68"/>
  <c r="AR18" i="43"/>
  <c r="AR20" i="15"/>
  <c r="AH21" i="46"/>
  <c r="AQ21" i="46" s="1"/>
  <c r="Z20" i="90"/>
  <c r="AN19" i="72"/>
  <c r="AI19" i="72"/>
  <c r="AN18" i="99"/>
  <c r="AI18" i="99"/>
  <c r="Z19" i="23"/>
  <c r="Y19" i="26"/>
  <c r="X19" i="26"/>
  <c r="Z20" i="77"/>
  <c r="AE19" i="21"/>
  <c r="AG19" i="21"/>
  <c r="AP19" i="21" s="1"/>
  <c r="AF19" i="21"/>
  <c r="AO19" i="21" s="1"/>
  <c r="W20" i="21"/>
  <c r="AH19" i="52"/>
  <c r="AQ19" i="52" s="1"/>
  <c r="AR18" i="23"/>
  <c r="AE19" i="54"/>
  <c r="AF19" i="54"/>
  <c r="AO19" i="54" s="1"/>
  <c r="AG19" i="54"/>
  <c r="AP19" i="54" s="1"/>
  <c r="W20" i="54"/>
  <c r="AR19" i="29"/>
  <c r="Y20" i="45"/>
  <c r="X20" i="45"/>
  <c r="W21" i="2"/>
  <c r="AE20" i="2"/>
  <c r="AF20" i="2"/>
  <c r="AO20" i="2" s="1"/>
  <c r="AG20" i="2"/>
  <c r="AP20" i="2" s="1"/>
  <c r="Z20" i="102"/>
  <c r="AF21" i="89"/>
  <c r="AO21" i="89" s="1"/>
  <c r="AG21" i="89"/>
  <c r="AP21" i="89" s="1"/>
  <c r="AE21" i="89"/>
  <c r="W22" i="89"/>
  <c r="Y20" i="87"/>
  <c r="X20" i="87"/>
  <c r="AI20" i="71"/>
  <c r="AN20" i="71"/>
  <c r="Y21" i="100"/>
  <c r="X21" i="100"/>
  <c r="Y21" i="41"/>
  <c r="X21" i="41"/>
  <c r="AN20" i="74"/>
  <c r="AI20" i="74"/>
  <c r="AG19" i="17"/>
  <c r="AP19" i="17" s="1"/>
  <c r="AF19" i="17"/>
  <c r="AO19" i="17" s="1"/>
  <c r="AE19" i="17"/>
  <c r="W20" i="17"/>
  <c r="AN19" i="98"/>
  <c r="AI19" i="98"/>
  <c r="AR18" i="52"/>
  <c r="AF19" i="92"/>
  <c r="AO19" i="92" s="1"/>
  <c r="AE19" i="92"/>
  <c r="W20" i="92"/>
  <c r="AG19" i="92"/>
  <c r="AP19" i="92" s="1"/>
  <c r="AR18" i="75"/>
  <c r="AN20" i="100"/>
  <c r="AI20" i="100"/>
  <c r="Y21" i="74"/>
  <c r="X21" i="74"/>
  <c r="AF20" i="62"/>
  <c r="AO20" i="62" s="1"/>
  <c r="AG20" i="62"/>
  <c r="AP20" i="62" s="1"/>
  <c r="AE20" i="62"/>
  <c r="W21" i="62"/>
  <c r="AR18" i="95"/>
  <c r="Y20" i="19"/>
  <c r="X20" i="19"/>
  <c r="AE21" i="46"/>
  <c r="W22" i="46"/>
  <c r="AF21" i="46"/>
  <c r="AO21" i="46" s="1"/>
  <c r="AG21" i="46"/>
  <c r="AP21" i="46" s="1"/>
  <c r="AN19" i="84"/>
  <c r="AI19" i="84"/>
  <c r="Z20" i="29"/>
  <c r="AN19" i="36"/>
  <c r="AI19" i="36"/>
  <c r="AH20" i="68"/>
  <c r="AQ20" i="68" s="1"/>
  <c r="AR19" i="48"/>
  <c r="AH20" i="25"/>
  <c r="AQ20" i="25" s="1"/>
  <c r="AI18" i="26"/>
  <c r="AN18" i="26"/>
  <c r="Y19" i="66"/>
  <c r="X19" i="66"/>
  <c r="AE19" i="40"/>
  <c r="AF19" i="40"/>
  <c r="AO19" i="40" s="1"/>
  <c r="AG19" i="40"/>
  <c r="AP19" i="40" s="1"/>
  <c r="W20" i="40"/>
  <c r="AR20" i="12"/>
  <c r="AR19" i="78"/>
  <c r="Y19" i="50"/>
  <c r="X19" i="50"/>
  <c r="Y21" i="47"/>
  <c r="X21" i="47"/>
  <c r="AE19" i="55"/>
  <c r="AF19" i="55"/>
  <c r="AO19" i="55" s="1"/>
  <c r="AG19" i="55"/>
  <c r="AP19" i="55" s="1"/>
  <c r="W20" i="55"/>
  <c r="AH21" i="12"/>
  <c r="AQ21" i="12" s="1"/>
  <c r="AF19" i="86"/>
  <c r="AO19" i="86" s="1"/>
  <c r="AE19" i="86"/>
  <c r="W20" i="86"/>
  <c r="AG19" i="86"/>
  <c r="AP19" i="86" s="1"/>
  <c r="AN19" i="60"/>
  <c r="AI19" i="60"/>
  <c r="Y20" i="82"/>
  <c r="X20" i="82"/>
  <c r="AR20" i="16"/>
  <c r="AE18" i="10"/>
  <c r="W19" i="10"/>
  <c r="AG18" i="10"/>
  <c r="AP18" i="10" s="1"/>
  <c r="AF18" i="10"/>
  <c r="AO18" i="10" s="1"/>
  <c r="AR17" i="104"/>
  <c r="Y21" i="33"/>
  <c r="X21" i="33"/>
  <c r="Y20" i="97"/>
  <c r="X20" i="97"/>
  <c r="Y20" i="81"/>
  <c r="X20" i="81"/>
  <c r="AH19" i="32"/>
  <c r="AQ19" i="32" s="1"/>
  <c r="Y21" i="64"/>
  <c r="X21" i="64"/>
  <c r="Y19" i="101"/>
  <c r="X19" i="101"/>
  <c r="AN21" i="85"/>
  <c r="AI21" i="85"/>
  <c r="AH20" i="73"/>
  <c r="AQ20" i="73" s="1"/>
  <c r="AN18" i="96"/>
  <c r="AI18" i="96"/>
  <c r="AH20" i="13"/>
  <c r="AQ20" i="13" s="1"/>
  <c r="AR18" i="14"/>
  <c r="AR19" i="102"/>
  <c r="AH21" i="76"/>
  <c r="AQ21" i="76" s="1"/>
  <c r="Z20" i="68"/>
  <c r="W21" i="34"/>
  <c r="AE20" i="34"/>
  <c r="AF20" i="34"/>
  <c r="AO20" i="34" s="1"/>
  <c r="AG20" i="34"/>
  <c r="AP20" i="34" s="1"/>
  <c r="Y20" i="69"/>
  <c r="X20" i="69"/>
  <c r="AN20" i="64"/>
  <c r="AI20" i="64"/>
  <c r="Y21" i="53"/>
  <c r="X21" i="53"/>
  <c r="AN19" i="105"/>
  <c r="AI19" i="105"/>
  <c r="Z19" i="52"/>
  <c r="AN19" i="39"/>
  <c r="AI19" i="39"/>
  <c r="AI20" i="31"/>
  <c r="AN20" i="31"/>
  <c r="AH20" i="58"/>
  <c r="AQ20" i="58" s="1"/>
  <c r="Z21" i="12"/>
  <c r="AR19" i="13"/>
  <c r="AF19" i="61"/>
  <c r="AO19" i="61" s="1"/>
  <c r="AE19" i="61"/>
  <c r="W20" i="61"/>
  <c r="AG19" i="61"/>
  <c r="AP19" i="61" s="1"/>
  <c r="AH19" i="43"/>
  <c r="AQ19" i="43" s="1"/>
  <c r="AH19" i="95"/>
  <c r="AQ19" i="95" s="1"/>
  <c r="Y21" i="71"/>
  <c r="X21" i="71"/>
  <c r="AI19" i="49"/>
  <c r="AN19" i="49"/>
  <c r="Y21" i="79"/>
  <c r="X21" i="79"/>
  <c r="X21" i="18"/>
  <c r="AI19" i="28"/>
  <c r="AN19" i="28"/>
  <c r="Z20" i="73"/>
  <c r="AE18" i="51"/>
  <c r="AF18" i="51"/>
  <c r="AO18" i="51" s="1"/>
  <c r="AG18" i="51"/>
  <c r="AP18" i="51" s="1"/>
  <c r="W19" i="51"/>
  <c r="AF18" i="24"/>
  <c r="AO18" i="24" s="1"/>
  <c r="AG18" i="24"/>
  <c r="AP18" i="24" s="1"/>
  <c r="AE18" i="24"/>
  <c r="W19" i="24"/>
  <c r="AH19" i="75"/>
  <c r="AQ19" i="75" s="1"/>
  <c r="W20" i="63"/>
  <c r="AG19" i="63"/>
  <c r="AP19" i="63" s="1"/>
  <c r="AF19" i="63"/>
  <c r="AO19" i="63" s="1"/>
  <c r="AE19" i="63"/>
  <c r="Y20" i="98"/>
  <c r="X20" i="98"/>
  <c r="AH21" i="16"/>
  <c r="AQ21" i="16" s="1"/>
  <c r="AI20" i="38"/>
  <c r="AN20" i="38"/>
  <c r="AH20" i="22"/>
  <c r="AQ20" i="22" s="1"/>
  <c r="Z20" i="13"/>
  <c r="Y19" i="96"/>
  <c r="X19" i="96"/>
  <c r="AH18" i="104"/>
  <c r="AQ18" i="104" s="1"/>
  <c r="Y20" i="28"/>
  <c r="X20" i="28"/>
  <c r="Z21" i="76"/>
  <c r="Z19" i="75"/>
  <c r="Z21" i="16"/>
  <c r="AR19" i="77"/>
  <c r="Y20" i="72"/>
  <c r="X20" i="72"/>
  <c r="Y21" i="38"/>
  <c r="X21" i="38"/>
  <c r="Y20" i="36"/>
  <c r="X20" i="36"/>
  <c r="Y19" i="99"/>
  <c r="X19" i="99"/>
  <c r="Z20" i="25"/>
  <c r="AR20" i="46"/>
  <c r="AI19" i="20"/>
  <c r="AN19" i="20"/>
  <c r="AR20" i="76"/>
  <c r="Z20" i="58"/>
  <c r="AN19" i="45"/>
  <c r="AI19" i="45"/>
  <c r="AF20" i="67"/>
  <c r="AO20" i="67" s="1"/>
  <c r="W21" i="67"/>
  <c r="AE20" i="67"/>
  <c r="AG20" i="67"/>
  <c r="AP20" i="67" s="1"/>
  <c r="Z19" i="43"/>
  <c r="AI18" i="101"/>
  <c r="AN18" i="101"/>
  <c r="Y19" i="103"/>
  <c r="X19" i="103"/>
  <c r="AN19" i="87"/>
  <c r="AI19" i="87"/>
  <c r="AR19" i="58"/>
  <c r="AR18" i="32"/>
  <c r="Z19" i="95"/>
  <c r="AH20" i="48"/>
  <c r="AQ20" i="48" s="1"/>
  <c r="AH20" i="78"/>
  <c r="AQ20" i="78" s="1"/>
  <c r="Y20" i="70"/>
  <c r="X20" i="70"/>
  <c r="Y19" i="11"/>
  <c r="X19" i="11"/>
  <c r="AN20" i="79"/>
  <c r="AI20" i="79"/>
  <c r="AI19" i="35"/>
  <c r="AN19" i="35"/>
  <c r="AI20" i="41" l="1"/>
  <c r="AE20" i="22"/>
  <c r="W21" i="22"/>
  <c r="X20" i="35"/>
  <c r="AI19" i="70"/>
  <c r="AR19" i="70" s="1"/>
  <c r="AI18" i="11"/>
  <c r="AE21" i="44"/>
  <c r="AF21" i="15"/>
  <c r="AO21" i="15" s="1"/>
  <c r="AG21" i="44"/>
  <c r="AP21" i="44" s="1"/>
  <c r="AG21" i="15"/>
  <c r="AP21" i="15" s="1"/>
  <c r="Z20" i="60"/>
  <c r="AF20" i="60" s="1"/>
  <c r="AO20" i="60" s="1"/>
  <c r="AI20" i="18"/>
  <c r="AI18" i="103"/>
  <c r="AR18" i="103" s="1"/>
  <c r="Z22" i="85"/>
  <c r="Z20" i="20"/>
  <c r="AF20" i="22"/>
  <c r="AO20" i="22" s="1"/>
  <c r="AI20" i="94"/>
  <c r="AR20" i="94" s="1"/>
  <c r="Z21" i="79"/>
  <c r="AG21" i="79" s="1"/>
  <c r="AP21" i="79" s="1"/>
  <c r="Z21" i="71"/>
  <c r="AE21" i="71" s="1"/>
  <c r="AN18" i="11"/>
  <c r="Z20" i="70"/>
  <c r="AF20" i="70" s="1"/>
  <c r="AO20" i="70" s="1"/>
  <c r="AF20" i="78"/>
  <c r="AO20" i="78" s="1"/>
  <c r="AN20" i="41"/>
  <c r="Z21" i="64"/>
  <c r="AG21" i="64" s="1"/>
  <c r="AP21" i="64" s="1"/>
  <c r="Z19" i="50"/>
  <c r="AI19" i="82"/>
  <c r="AG19" i="14"/>
  <c r="AP19" i="14" s="1"/>
  <c r="Z21" i="38"/>
  <c r="AE20" i="78"/>
  <c r="AN20" i="78" s="1"/>
  <c r="AG20" i="78"/>
  <c r="AP20" i="78" s="1"/>
  <c r="Z21" i="53"/>
  <c r="W22" i="15"/>
  <c r="Y22" i="15" s="1"/>
  <c r="Z20" i="35"/>
  <c r="W21" i="35" s="1"/>
  <c r="W20" i="14"/>
  <c r="Z20" i="72"/>
  <c r="W21" i="72" s="1"/>
  <c r="Z20" i="28"/>
  <c r="AE19" i="32"/>
  <c r="AN19" i="32" s="1"/>
  <c r="AE19" i="14"/>
  <c r="AN19" i="14" s="1"/>
  <c r="W20" i="32"/>
  <c r="Y20" i="32" s="1"/>
  <c r="AG19" i="32"/>
  <c r="AP19" i="32" s="1"/>
  <c r="Z20" i="59"/>
  <c r="AG20" i="59" s="1"/>
  <c r="AP20" i="59" s="1"/>
  <c r="Z21" i="33"/>
  <c r="AF21" i="33" s="1"/>
  <c r="AO21" i="33" s="1"/>
  <c r="Z20" i="19"/>
  <c r="AG20" i="19" s="1"/>
  <c r="AP20" i="19" s="1"/>
  <c r="Z21" i="41"/>
  <c r="AE21" i="41" s="1"/>
  <c r="Z21" i="31"/>
  <c r="W22" i="31" s="1"/>
  <c r="Z20" i="82"/>
  <c r="W21" i="82" s="1"/>
  <c r="Z20" i="84"/>
  <c r="W21" i="84" s="1"/>
  <c r="Z20" i="49"/>
  <c r="Z21" i="18"/>
  <c r="AG21" i="18" s="1"/>
  <c r="AP21" i="18" s="1"/>
  <c r="Z19" i="103"/>
  <c r="W20" i="103" s="1"/>
  <c r="Z19" i="99"/>
  <c r="AE19" i="99" s="1"/>
  <c r="Z20" i="98"/>
  <c r="AE20" i="98" s="1"/>
  <c r="Z19" i="66"/>
  <c r="AE19" i="66" s="1"/>
  <c r="Z21" i="100"/>
  <c r="AG21" i="100" s="1"/>
  <c r="AP21" i="100" s="1"/>
  <c r="Z20" i="105"/>
  <c r="AG20" i="105" s="1"/>
  <c r="AP20" i="105" s="1"/>
  <c r="Z19" i="96"/>
  <c r="W20" i="96" s="1"/>
  <c r="Z20" i="36"/>
  <c r="AF20" i="36" s="1"/>
  <c r="AO20" i="36" s="1"/>
  <c r="Z19" i="26"/>
  <c r="AF19" i="26" s="1"/>
  <c r="AO19" i="26" s="1"/>
  <c r="AE20" i="20"/>
  <c r="W21" i="20"/>
  <c r="AF20" i="20"/>
  <c r="AO20" i="20" s="1"/>
  <c r="AG20" i="20"/>
  <c r="AP20" i="20" s="1"/>
  <c r="W22" i="79"/>
  <c r="W21" i="60"/>
  <c r="W21" i="19"/>
  <c r="AE21" i="31"/>
  <c r="W22" i="33"/>
  <c r="AG21" i="33"/>
  <c r="AP21" i="33" s="1"/>
  <c r="W20" i="26"/>
  <c r="AG19" i="26"/>
  <c r="AP19" i="26" s="1"/>
  <c r="AH20" i="81"/>
  <c r="AQ20" i="81" s="1"/>
  <c r="AN20" i="22"/>
  <c r="AN20" i="67"/>
  <c r="AI20" i="67"/>
  <c r="AE20" i="25"/>
  <c r="AF20" i="25"/>
  <c r="AO20" i="25" s="1"/>
  <c r="AG20" i="25"/>
  <c r="AP20" i="25" s="1"/>
  <c r="W21" i="25"/>
  <c r="AH20" i="28"/>
  <c r="AQ20" i="28" s="1"/>
  <c r="AR20" i="38"/>
  <c r="AN19" i="63"/>
  <c r="AI19" i="63"/>
  <c r="Y19" i="24"/>
  <c r="X19" i="24"/>
  <c r="Y20" i="61"/>
  <c r="X20" i="61"/>
  <c r="AE19" i="52"/>
  <c r="AF19" i="52"/>
  <c r="AO19" i="52" s="1"/>
  <c r="AG19" i="52"/>
  <c r="AP19" i="52" s="1"/>
  <c r="W20" i="52"/>
  <c r="AR20" i="64"/>
  <c r="AR18" i="96"/>
  <c r="AH19" i="101"/>
  <c r="AQ19" i="101" s="1"/>
  <c r="Z20" i="81"/>
  <c r="Y19" i="10"/>
  <c r="X19" i="10"/>
  <c r="AN19" i="55"/>
  <c r="AI19" i="55"/>
  <c r="AI19" i="17"/>
  <c r="AN19" i="17"/>
  <c r="AR20" i="74"/>
  <c r="AH20" i="87"/>
  <c r="AQ20" i="87" s="1"/>
  <c r="AI21" i="89"/>
  <c r="AN21" i="89"/>
  <c r="AI20" i="2"/>
  <c r="AN20" i="2"/>
  <c r="Y20" i="21"/>
  <c r="X20" i="21"/>
  <c r="AI20" i="48"/>
  <c r="AN20" i="48"/>
  <c r="AI21" i="80"/>
  <c r="AN21" i="80"/>
  <c r="AH20" i="20"/>
  <c r="AQ20" i="20" s="1"/>
  <c r="Y21" i="88"/>
  <c r="X21" i="88"/>
  <c r="AR19" i="97"/>
  <c r="AR20" i="33"/>
  <c r="AN19" i="93"/>
  <c r="AI19" i="93"/>
  <c r="AN19" i="27"/>
  <c r="AI19" i="27"/>
  <c r="AF19" i="95"/>
  <c r="AO19" i="95" s="1"/>
  <c r="AE19" i="95"/>
  <c r="W20" i="95"/>
  <c r="AG19" i="95"/>
  <c r="AP19" i="95" s="1"/>
  <c r="AE20" i="58"/>
  <c r="W21" i="58"/>
  <c r="AG20" i="58"/>
  <c r="AP20" i="58" s="1"/>
  <c r="AF20" i="58"/>
  <c r="AO20" i="58" s="1"/>
  <c r="AH19" i="96"/>
  <c r="AQ19" i="96" s="1"/>
  <c r="AG21" i="12"/>
  <c r="AP21" i="12" s="1"/>
  <c r="W22" i="12"/>
  <c r="AF21" i="12"/>
  <c r="AO21" i="12" s="1"/>
  <c r="AE21" i="12"/>
  <c r="AF20" i="82"/>
  <c r="AO20" i="82" s="1"/>
  <c r="AE20" i="82"/>
  <c r="AG20" i="82"/>
  <c r="AP20" i="82" s="1"/>
  <c r="AI19" i="86"/>
  <c r="AN19" i="86"/>
  <c r="Y20" i="40"/>
  <c r="X20" i="40"/>
  <c r="AR19" i="84"/>
  <c r="AI19" i="92"/>
  <c r="AN19" i="92"/>
  <c r="Y22" i="80"/>
  <c r="X22" i="80"/>
  <c r="W23" i="85"/>
  <c r="AG22" i="85"/>
  <c r="AP22" i="85" s="1"/>
  <c r="AF22" i="85"/>
  <c r="AO22" i="85" s="1"/>
  <c r="AE22" i="85"/>
  <c r="Y22" i="9"/>
  <c r="X22" i="9"/>
  <c r="Y20" i="30"/>
  <c r="X20" i="30"/>
  <c r="AH20" i="105"/>
  <c r="AQ20" i="105" s="1"/>
  <c r="AR19" i="69"/>
  <c r="AN20" i="88"/>
  <c r="AI20" i="88"/>
  <c r="AR19" i="81"/>
  <c r="Y21" i="78"/>
  <c r="X21" i="78"/>
  <c r="AH20" i="60"/>
  <c r="AQ20" i="60" s="1"/>
  <c r="AR19" i="35"/>
  <c r="AH20" i="70"/>
  <c r="AQ20" i="70" s="1"/>
  <c r="Y21" i="67"/>
  <c r="X21" i="67"/>
  <c r="AH19" i="99"/>
  <c r="AQ19" i="99" s="1"/>
  <c r="AH21" i="38"/>
  <c r="AQ21" i="38" s="1"/>
  <c r="AN18" i="24"/>
  <c r="AI18" i="24"/>
  <c r="AN18" i="51"/>
  <c r="AI18" i="51"/>
  <c r="AN19" i="61"/>
  <c r="AI19" i="61"/>
  <c r="AR19" i="105"/>
  <c r="AN20" i="34"/>
  <c r="AI20" i="34"/>
  <c r="Z19" i="101"/>
  <c r="AN18" i="10"/>
  <c r="AI18" i="10"/>
  <c r="AR19" i="60"/>
  <c r="AH21" i="47"/>
  <c r="AQ21" i="47" s="1"/>
  <c r="AR18" i="26"/>
  <c r="AH21" i="100"/>
  <c r="AQ21" i="100" s="1"/>
  <c r="Z20" i="87"/>
  <c r="Y21" i="2"/>
  <c r="X21" i="2"/>
  <c r="Y20" i="54"/>
  <c r="X20" i="54"/>
  <c r="W21" i="90"/>
  <c r="AG20" i="90"/>
  <c r="AP20" i="90" s="1"/>
  <c r="AF20" i="90"/>
  <c r="AO20" i="90" s="1"/>
  <c r="AE20" i="90"/>
  <c r="AH20" i="84"/>
  <c r="AQ20" i="84" s="1"/>
  <c r="Y19" i="104"/>
  <c r="X19" i="104"/>
  <c r="AI18" i="42"/>
  <c r="AN18" i="42"/>
  <c r="AH20" i="49"/>
  <c r="AQ20" i="49" s="1"/>
  <c r="AN21" i="9"/>
  <c r="AI21" i="9"/>
  <c r="Y20" i="65"/>
  <c r="X20" i="65"/>
  <c r="AH20" i="39"/>
  <c r="AQ20" i="39" s="1"/>
  <c r="Y20" i="27"/>
  <c r="X20" i="27"/>
  <c r="Y22" i="44"/>
  <c r="X22" i="44"/>
  <c r="Y21" i="22"/>
  <c r="X21" i="22"/>
  <c r="AH19" i="11"/>
  <c r="AQ19" i="11" s="1"/>
  <c r="W22" i="76"/>
  <c r="AE21" i="76"/>
  <c r="AG21" i="76"/>
  <c r="AP21" i="76" s="1"/>
  <c r="AF21" i="76"/>
  <c r="AO21" i="76" s="1"/>
  <c r="AH21" i="18"/>
  <c r="AQ21" i="18" s="1"/>
  <c r="AH21" i="33"/>
  <c r="AQ21" i="33" s="1"/>
  <c r="AE19" i="50"/>
  <c r="AF19" i="50"/>
  <c r="AO19" i="50" s="1"/>
  <c r="AG19" i="50"/>
  <c r="AP19" i="50" s="1"/>
  <c r="W20" i="50"/>
  <c r="AI20" i="62"/>
  <c r="AN20" i="62"/>
  <c r="AG20" i="35"/>
  <c r="AP20" i="35" s="1"/>
  <c r="AR20" i="71"/>
  <c r="Y22" i="89"/>
  <c r="X22" i="89"/>
  <c r="AH19" i="26"/>
  <c r="AQ19" i="26" s="1"/>
  <c r="AR19" i="72"/>
  <c r="W21" i="59"/>
  <c r="AR19" i="83"/>
  <c r="W21" i="70"/>
  <c r="W21" i="28"/>
  <c r="AG20" i="28"/>
  <c r="AP20" i="28" s="1"/>
  <c r="AE20" i="28"/>
  <c r="AF20" i="28"/>
  <c r="AO20" i="28" s="1"/>
  <c r="AG20" i="13"/>
  <c r="AP20" i="13" s="1"/>
  <c r="AF20" i="13"/>
  <c r="AO20" i="13" s="1"/>
  <c r="AE20" i="13"/>
  <c r="W21" i="13"/>
  <c r="AF20" i="73"/>
  <c r="AO20" i="73" s="1"/>
  <c r="W21" i="73"/>
  <c r="AE20" i="73"/>
  <c r="AG20" i="73"/>
  <c r="AP20" i="73" s="1"/>
  <c r="AH21" i="79"/>
  <c r="AQ21" i="79" s="1"/>
  <c r="AR19" i="49"/>
  <c r="AH20" i="69"/>
  <c r="AQ20" i="69" s="1"/>
  <c r="Y21" i="34"/>
  <c r="X21" i="34"/>
  <c r="AH20" i="97"/>
  <c r="AQ20" i="97" s="1"/>
  <c r="AI19" i="40"/>
  <c r="AN19" i="40"/>
  <c r="AR19" i="36"/>
  <c r="AH21" i="74"/>
  <c r="AQ21" i="74" s="1"/>
  <c r="W22" i="100"/>
  <c r="AF21" i="100"/>
  <c r="AO21" i="100" s="1"/>
  <c r="AE21" i="100"/>
  <c r="AH20" i="45"/>
  <c r="AQ20" i="45" s="1"/>
  <c r="AG19" i="23"/>
  <c r="AP19" i="23" s="1"/>
  <c r="W20" i="23"/>
  <c r="AF19" i="23"/>
  <c r="AO19" i="23" s="1"/>
  <c r="AE19" i="23"/>
  <c r="AR20" i="18"/>
  <c r="AN18" i="91"/>
  <c r="AI18" i="91"/>
  <c r="AI18" i="104"/>
  <c r="AN18" i="104"/>
  <c r="AR19" i="59"/>
  <c r="AE20" i="49"/>
  <c r="AF20" i="49"/>
  <c r="AO20" i="49" s="1"/>
  <c r="AG20" i="49"/>
  <c r="AP20" i="49" s="1"/>
  <c r="W21" i="49"/>
  <c r="AI19" i="65"/>
  <c r="AN19" i="65"/>
  <c r="Z20" i="39"/>
  <c r="AH20" i="83"/>
  <c r="AQ20" i="83" s="1"/>
  <c r="X20" i="32"/>
  <c r="AR20" i="41"/>
  <c r="AH20" i="36"/>
  <c r="AQ20" i="36" s="1"/>
  <c r="Z19" i="11"/>
  <c r="AH19" i="103"/>
  <c r="AQ19" i="103" s="1"/>
  <c r="AF21" i="71"/>
  <c r="AO21" i="71" s="1"/>
  <c r="AG21" i="71"/>
  <c r="AP21" i="71" s="1"/>
  <c r="AE21" i="53"/>
  <c r="AF21" i="53"/>
  <c r="AO21" i="53" s="1"/>
  <c r="W22" i="53"/>
  <c r="AG21" i="53"/>
  <c r="AP21" i="53" s="1"/>
  <c r="AH20" i="19"/>
  <c r="AQ20" i="19" s="1"/>
  <c r="AR20" i="100"/>
  <c r="Y20" i="17"/>
  <c r="X20" i="17"/>
  <c r="AR18" i="50"/>
  <c r="AI19" i="32"/>
  <c r="AR20" i="79"/>
  <c r="AR19" i="87"/>
  <c r="AR18" i="101"/>
  <c r="AR19" i="45"/>
  <c r="AR19" i="20"/>
  <c r="AF21" i="38"/>
  <c r="AO21" i="38" s="1"/>
  <c r="AG21" i="38"/>
  <c r="AP21" i="38" s="1"/>
  <c r="W22" i="38"/>
  <c r="AE21" i="38"/>
  <c r="AE21" i="16"/>
  <c r="AF21" i="16"/>
  <c r="AO21" i="16" s="1"/>
  <c r="AG21" i="16"/>
  <c r="AP21" i="16" s="1"/>
  <c r="W22" i="16"/>
  <c r="AH20" i="98"/>
  <c r="AQ20" i="98" s="1"/>
  <c r="Y20" i="63"/>
  <c r="X20" i="63"/>
  <c r="AR20" i="31"/>
  <c r="AH21" i="53"/>
  <c r="AQ21" i="53" s="1"/>
  <c r="Z20" i="69"/>
  <c r="AF20" i="68"/>
  <c r="AO20" i="68" s="1"/>
  <c r="AE20" i="68"/>
  <c r="W21" i="68"/>
  <c r="AG20" i="68"/>
  <c r="AP20" i="68" s="1"/>
  <c r="AH21" i="64"/>
  <c r="AQ21" i="64" s="1"/>
  <c r="Z20" i="97"/>
  <c r="Y20" i="55"/>
  <c r="X20" i="55"/>
  <c r="Z21" i="47"/>
  <c r="AH19" i="66"/>
  <c r="AQ19" i="66" s="1"/>
  <c r="Y22" i="46"/>
  <c r="X22" i="46"/>
  <c r="Z21" i="74"/>
  <c r="AR19" i="98"/>
  <c r="AH20" i="35"/>
  <c r="AQ20" i="35" s="1"/>
  <c r="AR18" i="11"/>
  <c r="AR19" i="82"/>
  <c r="W21" i="102"/>
  <c r="AG20" i="102"/>
  <c r="AP20" i="102" s="1"/>
  <c r="AF20" i="102"/>
  <c r="AO20" i="102" s="1"/>
  <c r="AE20" i="102"/>
  <c r="AI19" i="21"/>
  <c r="AN19" i="21"/>
  <c r="AR18" i="99"/>
  <c r="Y21" i="48"/>
  <c r="X21" i="48"/>
  <c r="AR18" i="66"/>
  <c r="AI20" i="37"/>
  <c r="AN20" i="37"/>
  <c r="AR20" i="53"/>
  <c r="AH21" i="94"/>
  <c r="AQ21" i="94" s="1"/>
  <c r="Z20" i="83"/>
  <c r="AR20" i="47"/>
  <c r="Y20" i="93"/>
  <c r="X20" i="93"/>
  <c r="AI21" i="44"/>
  <c r="AN21" i="44"/>
  <c r="Y20" i="14"/>
  <c r="X20" i="14"/>
  <c r="AE19" i="43"/>
  <c r="AF19" i="43"/>
  <c r="AO19" i="43" s="1"/>
  <c r="AG19" i="43"/>
  <c r="AP19" i="43" s="1"/>
  <c r="W20" i="43"/>
  <c r="AH20" i="72"/>
  <c r="AQ20" i="72" s="1"/>
  <c r="W20" i="75"/>
  <c r="AG19" i="75"/>
  <c r="AP19" i="75" s="1"/>
  <c r="AF19" i="75"/>
  <c r="AO19" i="75" s="1"/>
  <c r="AE19" i="75"/>
  <c r="Y19" i="51"/>
  <c r="X19" i="51"/>
  <c r="AR19" i="28"/>
  <c r="AH21" i="71"/>
  <c r="AQ21" i="71" s="1"/>
  <c r="AR19" i="39"/>
  <c r="AR21" i="85"/>
  <c r="AH20" i="82"/>
  <c r="AQ20" i="82" s="1"/>
  <c r="Y20" i="86"/>
  <c r="X20" i="86"/>
  <c r="AH19" i="50"/>
  <c r="AQ19" i="50" s="1"/>
  <c r="AG20" i="29"/>
  <c r="AP20" i="29" s="1"/>
  <c r="W21" i="29"/>
  <c r="AF20" i="29"/>
  <c r="AO20" i="29" s="1"/>
  <c r="AE20" i="29"/>
  <c r="AI21" i="46"/>
  <c r="AN21" i="46"/>
  <c r="Y21" i="62"/>
  <c r="X21" i="62"/>
  <c r="Y20" i="92"/>
  <c r="X20" i="92"/>
  <c r="AH21" i="41"/>
  <c r="AQ21" i="41" s="1"/>
  <c r="Z20" i="45"/>
  <c r="AI19" i="54"/>
  <c r="AN19" i="54"/>
  <c r="AF20" i="77"/>
  <c r="AO20" i="77" s="1"/>
  <c r="AE20" i="77"/>
  <c r="W21" i="77"/>
  <c r="AG20" i="77"/>
  <c r="AP20" i="77" s="1"/>
  <c r="AH20" i="59"/>
  <c r="AQ20" i="59" s="1"/>
  <c r="Y19" i="91"/>
  <c r="X19" i="91"/>
  <c r="AR19" i="19"/>
  <c r="Y19" i="42"/>
  <c r="X19" i="42"/>
  <c r="AH22" i="85"/>
  <c r="AQ22" i="85" s="1"/>
  <c r="AH21" i="31"/>
  <c r="AQ21" i="31" s="1"/>
  <c r="AN19" i="30"/>
  <c r="AI19" i="30"/>
  <c r="Y21" i="37"/>
  <c r="X21" i="37"/>
  <c r="Z21" i="94"/>
  <c r="AN21" i="15"/>
  <c r="AI21" i="15"/>
  <c r="W21" i="98" l="1"/>
  <c r="AG20" i="98"/>
  <c r="AP20" i="98" s="1"/>
  <c r="AI20" i="22"/>
  <c r="AE20" i="59"/>
  <c r="AG20" i="60"/>
  <c r="AP20" i="60" s="1"/>
  <c r="AI20" i="78"/>
  <c r="AE20" i="84"/>
  <c r="AF20" i="59"/>
  <c r="AO20" i="59" s="1"/>
  <c r="AE21" i="33"/>
  <c r="AE20" i="72"/>
  <c r="AF20" i="19"/>
  <c r="AO20" i="19" s="1"/>
  <c r="AF21" i="18"/>
  <c r="AO21" i="18" s="1"/>
  <c r="AF20" i="84"/>
  <c r="AO20" i="84" s="1"/>
  <c r="W21" i="105"/>
  <c r="AF20" i="72"/>
  <c r="AO20" i="72" s="1"/>
  <c r="W22" i="64"/>
  <c r="AG20" i="84"/>
  <c r="AP20" i="84" s="1"/>
  <c r="AG19" i="66"/>
  <c r="AP19" i="66" s="1"/>
  <c r="AG20" i="72"/>
  <c r="AP20" i="72" s="1"/>
  <c r="AE20" i="60"/>
  <c r="W20" i="66"/>
  <c r="AE21" i="64"/>
  <c r="AN21" i="64" s="1"/>
  <c r="AE21" i="18"/>
  <c r="AE21" i="79"/>
  <c r="AN21" i="79" s="1"/>
  <c r="AE20" i="70"/>
  <c r="AF20" i="35"/>
  <c r="AO20" i="35" s="1"/>
  <c r="AI19" i="14"/>
  <c r="AR19" i="14" s="1"/>
  <c r="W22" i="18"/>
  <c r="Y22" i="18" s="1"/>
  <c r="AE20" i="36"/>
  <c r="AE20" i="35"/>
  <c r="AN20" i="35" s="1"/>
  <c r="AG20" i="36"/>
  <c r="AP20" i="36" s="1"/>
  <c r="AE20" i="105"/>
  <c r="AF19" i="99"/>
  <c r="AO19" i="99" s="1"/>
  <c r="AE20" i="19"/>
  <c r="W22" i="71"/>
  <c r="AG20" i="70"/>
  <c r="AP20" i="70" s="1"/>
  <c r="W21" i="36"/>
  <c r="Y21" i="36" s="1"/>
  <c r="AF20" i="105"/>
  <c r="AO20" i="105" s="1"/>
  <c r="AG21" i="31"/>
  <c r="AP21" i="31" s="1"/>
  <c r="AF21" i="64"/>
  <c r="AO21" i="64" s="1"/>
  <c r="AF21" i="79"/>
  <c r="AO21" i="79" s="1"/>
  <c r="AG21" i="41"/>
  <c r="AP21" i="41" s="1"/>
  <c r="AF21" i="31"/>
  <c r="AO21" i="31" s="1"/>
  <c r="AE19" i="26"/>
  <c r="AF20" i="98"/>
  <c r="AO20" i="98" s="1"/>
  <c r="W20" i="99"/>
  <c r="X20" i="99" s="1"/>
  <c r="Z21" i="67"/>
  <c r="W22" i="67" s="1"/>
  <c r="Z20" i="30"/>
  <c r="Z20" i="21"/>
  <c r="AG20" i="21" s="1"/>
  <c r="AP20" i="21" s="1"/>
  <c r="Z19" i="24"/>
  <c r="AF19" i="66"/>
  <c r="AO19" i="66" s="1"/>
  <c r="AE19" i="103"/>
  <c r="Z20" i="63"/>
  <c r="W21" i="63" s="1"/>
  <c r="Z20" i="65"/>
  <c r="W22" i="41"/>
  <c r="AF19" i="103"/>
  <c r="AO19" i="103" s="1"/>
  <c r="AF19" i="96"/>
  <c r="AO19" i="96" s="1"/>
  <c r="AE19" i="96"/>
  <c r="AF21" i="41"/>
  <c r="AO21" i="41" s="1"/>
  <c r="AG19" i="103"/>
  <c r="AP19" i="103" s="1"/>
  <c r="AG19" i="96"/>
  <c r="AP19" i="96" s="1"/>
  <c r="X22" i="15"/>
  <c r="AG19" i="99"/>
  <c r="AP19" i="99" s="1"/>
  <c r="Z21" i="22"/>
  <c r="W22" i="22" s="1"/>
  <c r="Z21" i="62"/>
  <c r="AF21" i="62" s="1"/>
  <c r="AO21" i="62" s="1"/>
  <c r="Z19" i="104"/>
  <c r="AE19" i="104" s="1"/>
  <c r="Z19" i="51"/>
  <c r="AE19" i="51" s="1"/>
  <c r="Z19" i="91"/>
  <c r="W20" i="91" s="1"/>
  <c r="Z20" i="55"/>
  <c r="AE20" i="55" s="1"/>
  <c r="AE20" i="21"/>
  <c r="AF20" i="21"/>
  <c r="AO20" i="21" s="1"/>
  <c r="W21" i="21"/>
  <c r="AR21" i="15"/>
  <c r="AH20" i="32"/>
  <c r="AQ20" i="32" s="1"/>
  <c r="AN20" i="13"/>
  <c r="AI20" i="13"/>
  <c r="AR21" i="89"/>
  <c r="AR20" i="67"/>
  <c r="AI21" i="16"/>
  <c r="AN21" i="16"/>
  <c r="Y22" i="71"/>
  <c r="X22" i="71"/>
  <c r="AG19" i="11"/>
  <c r="AP19" i="11" s="1"/>
  <c r="AE19" i="11"/>
  <c r="W20" i="11"/>
  <c r="AF19" i="11"/>
  <c r="AO19" i="11" s="1"/>
  <c r="Z20" i="32"/>
  <c r="AE20" i="39"/>
  <c r="AF20" i="39"/>
  <c r="AO20" i="39" s="1"/>
  <c r="AG20" i="39"/>
  <c r="AP20" i="39" s="1"/>
  <c r="W21" i="39"/>
  <c r="AI20" i="49"/>
  <c r="AN20" i="49"/>
  <c r="AR20" i="62"/>
  <c r="Y22" i="76"/>
  <c r="X22" i="76"/>
  <c r="AH22" i="44"/>
  <c r="AQ22" i="44" s="1"/>
  <c r="AR18" i="42"/>
  <c r="AH20" i="54"/>
  <c r="AQ20" i="54" s="1"/>
  <c r="W21" i="87"/>
  <c r="AG20" i="87"/>
  <c r="AP20" i="87" s="1"/>
  <c r="AF20" i="87"/>
  <c r="AO20" i="87" s="1"/>
  <c r="AE20" i="87"/>
  <c r="AR18" i="10"/>
  <c r="AR19" i="92"/>
  <c r="AI21" i="12"/>
  <c r="AN21" i="12"/>
  <c r="AR19" i="27"/>
  <c r="AR19" i="55"/>
  <c r="AI19" i="52"/>
  <c r="AN19" i="52"/>
  <c r="Y20" i="26"/>
  <c r="X20" i="26"/>
  <c r="Y22" i="33"/>
  <c r="X22" i="33"/>
  <c r="Y21" i="105"/>
  <c r="X21" i="105"/>
  <c r="Y21" i="72"/>
  <c r="X21" i="72"/>
  <c r="AN21" i="31"/>
  <c r="Y21" i="60"/>
  <c r="X21" i="60"/>
  <c r="AN20" i="20"/>
  <c r="AI20" i="20"/>
  <c r="AH22" i="46"/>
  <c r="AQ22" i="46" s="1"/>
  <c r="AR18" i="24"/>
  <c r="AR19" i="17"/>
  <c r="AH20" i="92"/>
  <c r="AQ20" i="92" s="1"/>
  <c r="AN19" i="75"/>
  <c r="AI19" i="75"/>
  <c r="AH20" i="93"/>
  <c r="AQ20" i="93" s="1"/>
  <c r="Y21" i="102"/>
  <c r="X21" i="102"/>
  <c r="Z22" i="46"/>
  <c r="AI20" i="68"/>
  <c r="AN20" i="68"/>
  <c r="AI21" i="38"/>
  <c r="AN21" i="38"/>
  <c r="AH20" i="17"/>
  <c r="AQ20" i="17" s="1"/>
  <c r="AI21" i="71"/>
  <c r="AN21" i="71"/>
  <c r="AN19" i="23"/>
  <c r="AI19" i="23"/>
  <c r="AN21" i="100"/>
  <c r="AI21" i="100"/>
  <c r="AN20" i="73"/>
  <c r="AI20" i="73"/>
  <c r="AN20" i="59"/>
  <c r="Y20" i="50"/>
  <c r="X20" i="50"/>
  <c r="AR21" i="9"/>
  <c r="AH19" i="104"/>
  <c r="AQ19" i="104" s="1"/>
  <c r="Z20" i="54"/>
  <c r="AR19" i="61"/>
  <c r="AR20" i="88"/>
  <c r="AH22" i="9"/>
  <c r="AQ22" i="9" s="1"/>
  <c r="Y23" i="85"/>
  <c r="X23" i="85"/>
  <c r="AR19" i="86"/>
  <c r="Y20" i="95"/>
  <c r="X20" i="95"/>
  <c r="AH20" i="61"/>
  <c r="AQ20" i="61" s="1"/>
  <c r="AR19" i="63"/>
  <c r="Y21" i="25"/>
  <c r="X21" i="25"/>
  <c r="Z21" i="25" s="1"/>
  <c r="AN19" i="66"/>
  <c r="AI19" i="66"/>
  <c r="AN20" i="98"/>
  <c r="AN19" i="99"/>
  <c r="Y22" i="64"/>
  <c r="X22" i="64"/>
  <c r="AN19" i="96"/>
  <c r="AG19" i="91"/>
  <c r="AP19" i="91" s="1"/>
  <c r="AF19" i="91"/>
  <c r="AO19" i="91" s="1"/>
  <c r="AH22" i="15"/>
  <c r="AQ22" i="15" s="1"/>
  <c r="W21" i="81"/>
  <c r="AG20" i="81"/>
  <c r="AP20" i="81" s="1"/>
  <c r="AF20" i="81"/>
  <c r="AO20" i="81" s="1"/>
  <c r="AE20" i="81"/>
  <c r="AF20" i="83"/>
  <c r="AO20" i="83" s="1"/>
  <c r="AE20" i="83"/>
  <c r="W21" i="83"/>
  <c r="AG20" i="83"/>
  <c r="AP20" i="83" s="1"/>
  <c r="W22" i="94"/>
  <c r="AG21" i="94"/>
  <c r="AP21" i="94" s="1"/>
  <c r="AE21" i="94"/>
  <c r="AF21" i="94"/>
  <c r="AO21" i="94" s="1"/>
  <c r="AR21" i="46"/>
  <c r="Z20" i="93"/>
  <c r="AE20" i="97"/>
  <c r="W21" i="97"/>
  <c r="AG20" i="97"/>
  <c r="AP20" i="97" s="1"/>
  <c r="AF20" i="97"/>
  <c r="AO20" i="97" s="1"/>
  <c r="Y22" i="38"/>
  <c r="X22" i="38"/>
  <c r="AR19" i="65"/>
  <c r="Y21" i="84"/>
  <c r="X21" i="84"/>
  <c r="Y21" i="73"/>
  <c r="X21" i="73"/>
  <c r="Y21" i="70"/>
  <c r="X21" i="70"/>
  <c r="Y21" i="59"/>
  <c r="X21" i="59"/>
  <c r="AH22" i="89"/>
  <c r="AQ22" i="89" s="1"/>
  <c r="Z22" i="44"/>
  <c r="W20" i="104"/>
  <c r="AG19" i="104"/>
  <c r="AP19" i="104" s="1"/>
  <c r="AN20" i="90"/>
  <c r="AI20" i="90"/>
  <c r="AF19" i="101"/>
  <c r="AO19" i="101" s="1"/>
  <c r="AE19" i="101"/>
  <c r="W20" i="101"/>
  <c r="AG19" i="101"/>
  <c r="AP19" i="101" s="1"/>
  <c r="AH21" i="78"/>
  <c r="AQ21" i="78" s="1"/>
  <c r="Z22" i="9"/>
  <c r="AH22" i="80"/>
  <c r="AQ22" i="80" s="1"/>
  <c r="Y22" i="12"/>
  <c r="X22" i="12"/>
  <c r="AI19" i="95"/>
  <c r="AN19" i="95"/>
  <c r="AR19" i="93"/>
  <c r="AH21" i="88"/>
  <c r="AQ21" i="88" s="1"/>
  <c r="AR21" i="80"/>
  <c r="AH19" i="10"/>
  <c r="AQ19" i="10" s="1"/>
  <c r="Z20" i="61"/>
  <c r="AR20" i="22"/>
  <c r="AN19" i="26"/>
  <c r="AI19" i="26"/>
  <c r="Y22" i="41"/>
  <c r="X22" i="41"/>
  <c r="AN21" i="33"/>
  <c r="AI21" i="33"/>
  <c r="Y20" i="103"/>
  <c r="X20" i="103"/>
  <c r="Y21" i="19"/>
  <c r="X21" i="19"/>
  <c r="Y22" i="79"/>
  <c r="X22" i="79"/>
  <c r="AR19" i="30"/>
  <c r="AH19" i="42"/>
  <c r="AQ19" i="42" s="1"/>
  <c r="Y21" i="29"/>
  <c r="X21" i="29"/>
  <c r="AF19" i="51"/>
  <c r="AO19" i="51" s="1"/>
  <c r="AG19" i="51"/>
  <c r="AP19" i="51" s="1"/>
  <c r="W20" i="51"/>
  <c r="AH20" i="55"/>
  <c r="AQ20" i="55" s="1"/>
  <c r="AN20" i="84"/>
  <c r="AI20" i="84"/>
  <c r="Y21" i="90"/>
  <c r="X21" i="90"/>
  <c r="Y21" i="20"/>
  <c r="X21" i="20"/>
  <c r="Z19" i="42"/>
  <c r="Z22" i="15"/>
  <c r="AR21" i="44"/>
  <c r="AR20" i="37"/>
  <c r="Y21" i="68"/>
  <c r="X21" i="68"/>
  <c r="Y20" i="43"/>
  <c r="X20" i="43"/>
  <c r="AH21" i="37"/>
  <c r="AQ21" i="37" s="1"/>
  <c r="Z20" i="92"/>
  <c r="AH20" i="14"/>
  <c r="AQ20" i="14" s="1"/>
  <c r="AH20" i="86"/>
  <c r="AQ20" i="86" s="1"/>
  <c r="Y22" i="53"/>
  <c r="X22" i="53"/>
  <c r="Y21" i="49"/>
  <c r="X21" i="49"/>
  <c r="AR18" i="91"/>
  <c r="Y20" i="23"/>
  <c r="X20" i="23"/>
  <c r="AH21" i="34"/>
  <c r="AQ21" i="34" s="1"/>
  <c r="AI20" i="28"/>
  <c r="AN20" i="28"/>
  <c r="AN20" i="70"/>
  <c r="Z22" i="89"/>
  <c r="Y21" i="35"/>
  <c r="X21" i="35"/>
  <c r="AH21" i="22"/>
  <c r="AQ21" i="22" s="1"/>
  <c r="AH20" i="27"/>
  <c r="AQ20" i="27" s="1"/>
  <c r="AH21" i="2"/>
  <c r="AQ21" i="2" s="1"/>
  <c r="AR20" i="34"/>
  <c r="AR18" i="51"/>
  <c r="Z21" i="78"/>
  <c r="Z22" i="80"/>
  <c r="AH20" i="40"/>
  <c r="AQ20" i="40" s="1"/>
  <c r="AN20" i="82"/>
  <c r="AI20" i="82"/>
  <c r="Z21" i="88"/>
  <c r="AR20" i="2"/>
  <c r="Z19" i="10"/>
  <c r="Y20" i="52"/>
  <c r="X20" i="52"/>
  <c r="AN20" i="105"/>
  <c r="AI20" i="105"/>
  <c r="AN20" i="72"/>
  <c r="AI20" i="72"/>
  <c r="Y22" i="31"/>
  <c r="X22" i="31"/>
  <c r="AN20" i="60"/>
  <c r="AI20" i="60"/>
  <c r="X22" i="18"/>
  <c r="AI20" i="77"/>
  <c r="AN20" i="77"/>
  <c r="AI21" i="53"/>
  <c r="AN21" i="53"/>
  <c r="Y21" i="28"/>
  <c r="X21" i="28"/>
  <c r="AN21" i="76"/>
  <c r="AI21" i="76"/>
  <c r="AF20" i="65"/>
  <c r="AO20" i="65" s="1"/>
  <c r="AE20" i="65"/>
  <c r="W21" i="65"/>
  <c r="AG20" i="65"/>
  <c r="AP20" i="65" s="1"/>
  <c r="AH21" i="67"/>
  <c r="AQ21" i="67" s="1"/>
  <c r="AF20" i="30"/>
  <c r="AO20" i="30" s="1"/>
  <c r="AG20" i="30"/>
  <c r="AP20" i="30" s="1"/>
  <c r="W21" i="30"/>
  <c r="AE20" i="30"/>
  <c r="AN20" i="58"/>
  <c r="AI20" i="58"/>
  <c r="AH20" i="21"/>
  <c r="AQ20" i="21" s="1"/>
  <c r="AF19" i="24"/>
  <c r="AO19" i="24" s="1"/>
  <c r="AG19" i="24"/>
  <c r="AP19" i="24" s="1"/>
  <c r="W20" i="24"/>
  <c r="AE19" i="24"/>
  <c r="Y21" i="98"/>
  <c r="X21" i="98"/>
  <c r="AR19" i="54"/>
  <c r="AI20" i="29"/>
  <c r="AN20" i="29"/>
  <c r="Z20" i="14"/>
  <c r="AH21" i="48"/>
  <c r="AQ21" i="48" s="1"/>
  <c r="AR19" i="21"/>
  <c r="W21" i="69"/>
  <c r="AG20" i="69"/>
  <c r="AP20" i="69" s="1"/>
  <c r="AF20" i="69"/>
  <c r="AO20" i="69" s="1"/>
  <c r="AE20" i="69"/>
  <c r="Y22" i="16"/>
  <c r="X22" i="16"/>
  <c r="Z20" i="17"/>
  <c r="Z21" i="37"/>
  <c r="AH19" i="91"/>
  <c r="AQ19" i="91" s="1"/>
  <c r="Y21" i="77"/>
  <c r="X21" i="77"/>
  <c r="AE20" i="45"/>
  <c r="AF20" i="45"/>
  <c r="AO20" i="45" s="1"/>
  <c r="AG20" i="45"/>
  <c r="AP20" i="45" s="1"/>
  <c r="W21" i="45"/>
  <c r="AH21" i="62"/>
  <c r="AQ21" i="62" s="1"/>
  <c r="Z20" i="86"/>
  <c r="AH19" i="51"/>
  <c r="AQ19" i="51" s="1"/>
  <c r="Y20" i="75"/>
  <c r="X20" i="75"/>
  <c r="AN19" i="43"/>
  <c r="AI19" i="43"/>
  <c r="Z21" i="48"/>
  <c r="AN20" i="102"/>
  <c r="AI20" i="102"/>
  <c r="AF21" i="74"/>
  <c r="AO21" i="74" s="1"/>
  <c r="AE21" i="74"/>
  <c r="AG21" i="74"/>
  <c r="AP21" i="74" s="1"/>
  <c r="W22" i="74"/>
  <c r="AE21" i="47"/>
  <c r="AF21" i="47"/>
  <c r="AO21" i="47" s="1"/>
  <c r="W22" i="47"/>
  <c r="AG21" i="47"/>
  <c r="AP21" i="47" s="1"/>
  <c r="AH20" i="63"/>
  <c r="AQ20" i="63" s="1"/>
  <c r="AR19" i="32"/>
  <c r="AR20" i="78"/>
  <c r="AR18" i="104"/>
  <c r="Y22" i="100"/>
  <c r="X22" i="100"/>
  <c r="AR19" i="40"/>
  <c r="Z21" i="34"/>
  <c r="Y21" i="13"/>
  <c r="X21" i="13"/>
  <c r="AI20" i="35"/>
  <c r="AI19" i="50"/>
  <c r="AN19" i="50"/>
  <c r="Z20" i="27"/>
  <c r="AH20" i="65"/>
  <c r="AQ20" i="65" s="1"/>
  <c r="Z21" i="2"/>
  <c r="AH20" i="30"/>
  <c r="AQ20" i="30" s="1"/>
  <c r="AN22" i="85"/>
  <c r="AI22" i="85"/>
  <c r="Z20" i="40"/>
  <c r="Y21" i="82"/>
  <c r="X21" i="82"/>
  <c r="Y21" i="58"/>
  <c r="X21" i="58"/>
  <c r="AR20" i="48"/>
  <c r="AH19" i="24"/>
  <c r="AQ19" i="24" s="1"/>
  <c r="AI20" i="25"/>
  <c r="AN20" i="25"/>
  <c r="AN20" i="36"/>
  <c r="AI21" i="41"/>
  <c r="AN21" i="41"/>
  <c r="Y20" i="66"/>
  <c r="X20" i="66"/>
  <c r="Y20" i="99"/>
  <c r="AN20" i="19"/>
  <c r="AI20" i="19"/>
  <c r="AN21" i="18"/>
  <c r="AI21" i="18"/>
  <c r="Y20" i="96"/>
  <c r="X20" i="96"/>
  <c r="AI21" i="31" l="1"/>
  <c r="Z22" i="71"/>
  <c r="AE19" i="91"/>
  <c r="AI19" i="103"/>
  <c r="AG21" i="62"/>
  <c r="AP21" i="62" s="1"/>
  <c r="AI21" i="79"/>
  <c r="AR21" i="79" s="1"/>
  <c r="AI20" i="70"/>
  <c r="AI20" i="59"/>
  <c r="AI21" i="64"/>
  <c r="AI19" i="99"/>
  <c r="AI20" i="98"/>
  <c r="AR20" i="98" s="1"/>
  <c r="AI20" i="36"/>
  <c r="Z21" i="98"/>
  <c r="Z22" i="31"/>
  <c r="Z22" i="38"/>
  <c r="W23" i="38" s="1"/>
  <c r="AN19" i="103"/>
  <c r="AG21" i="22"/>
  <c r="AP21" i="22" s="1"/>
  <c r="AF21" i="67"/>
  <c r="AO21" i="67" s="1"/>
  <c r="Z22" i="79"/>
  <c r="AE22" i="79" s="1"/>
  <c r="AG21" i="67"/>
  <c r="AP21" i="67" s="1"/>
  <c r="X21" i="36"/>
  <c r="AF21" i="22"/>
  <c r="AO21" i="22" s="1"/>
  <c r="AE20" i="63"/>
  <c r="AE21" i="22"/>
  <c r="AI21" i="22" s="1"/>
  <c r="AF20" i="63"/>
  <c r="AO20" i="63" s="1"/>
  <c r="Z21" i="73"/>
  <c r="AG20" i="63"/>
  <c r="AP20" i="63" s="1"/>
  <c r="AE21" i="67"/>
  <c r="AN21" i="67" s="1"/>
  <c r="Z20" i="66"/>
  <c r="W21" i="66" s="1"/>
  <c r="Z21" i="28"/>
  <c r="W22" i="28" s="1"/>
  <c r="W21" i="55"/>
  <c r="AF20" i="55"/>
  <c r="AO20" i="55" s="1"/>
  <c r="AI19" i="96"/>
  <c r="AG20" i="55"/>
  <c r="AP20" i="55" s="1"/>
  <c r="Z21" i="29"/>
  <c r="AG21" i="29" s="1"/>
  <c r="AP21" i="29" s="1"/>
  <c r="Z22" i="64"/>
  <c r="AF22" i="64" s="1"/>
  <c r="AO22" i="64" s="1"/>
  <c r="Z21" i="68"/>
  <c r="AF21" i="68" s="1"/>
  <c r="AO21" i="68" s="1"/>
  <c r="AF19" i="104"/>
  <c r="AO19" i="104" s="1"/>
  <c r="W22" i="62"/>
  <c r="Z21" i="36"/>
  <c r="AE21" i="62"/>
  <c r="AN21" i="62" s="1"/>
  <c r="Z23" i="85"/>
  <c r="AE23" i="85" s="1"/>
  <c r="Z22" i="100"/>
  <c r="AE22" i="100" s="1"/>
  <c r="Z21" i="13"/>
  <c r="W22" i="13" s="1"/>
  <c r="Z22" i="16"/>
  <c r="Z21" i="90"/>
  <c r="AG21" i="90" s="1"/>
  <c r="AP21" i="90" s="1"/>
  <c r="Z21" i="19"/>
  <c r="AE21" i="19" s="1"/>
  <c r="Z22" i="41"/>
  <c r="W23" i="41" s="1"/>
  <c r="Z22" i="12"/>
  <c r="AE22" i="12" s="1"/>
  <c r="Z20" i="50"/>
  <c r="AE20" i="50" s="1"/>
  <c r="Z21" i="82"/>
  <c r="AE21" i="82" s="1"/>
  <c r="Z22" i="53"/>
  <c r="AE22" i="53" s="1"/>
  <c r="Z20" i="96"/>
  <c r="W21" i="96" s="1"/>
  <c r="Z22" i="18"/>
  <c r="AF22" i="18" s="1"/>
  <c r="AO22" i="18" s="1"/>
  <c r="Z20" i="52"/>
  <c r="Z20" i="103"/>
  <c r="AF20" i="103" s="1"/>
  <c r="AO20" i="103" s="1"/>
  <c r="Z20" i="99"/>
  <c r="AF20" i="99" s="1"/>
  <c r="AO20" i="99" s="1"/>
  <c r="Z21" i="77"/>
  <c r="AG21" i="77" s="1"/>
  <c r="AP21" i="77" s="1"/>
  <c r="Z20" i="75"/>
  <c r="W21" i="75" s="1"/>
  <c r="Z21" i="35"/>
  <c r="W22" i="35" s="1"/>
  <c r="Z21" i="49"/>
  <c r="Z21" i="72"/>
  <c r="AF21" i="72" s="1"/>
  <c r="AO21" i="72" s="1"/>
  <c r="AG22" i="79"/>
  <c r="AP22" i="79" s="1"/>
  <c r="AF22" i="79"/>
  <c r="AO22" i="79" s="1"/>
  <c r="W21" i="103"/>
  <c r="AG20" i="103"/>
  <c r="AP20" i="103" s="1"/>
  <c r="AF21" i="13"/>
  <c r="AO21" i="13" s="1"/>
  <c r="W22" i="72"/>
  <c r="W22" i="82"/>
  <c r="W23" i="100"/>
  <c r="W22" i="73"/>
  <c r="AG21" i="73"/>
  <c r="AP21" i="73" s="1"/>
  <c r="AE21" i="73"/>
  <c r="AF21" i="73"/>
  <c r="AO21" i="73" s="1"/>
  <c r="AG20" i="50"/>
  <c r="AP20" i="50" s="1"/>
  <c r="AR21" i="41"/>
  <c r="AF21" i="98"/>
  <c r="AO21" i="98" s="1"/>
  <c r="AE21" i="98"/>
  <c r="AG21" i="98"/>
  <c r="AP21" i="98" s="1"/>
  <c r="W22" i="98"/>
  <c r="AH21" i="59"/>
  <c r="AQ21" i="59" s="1"/>
  <c r="AI20" i="83"/>
  <c r="AN20" i="83"/>
  <c r="AH21" i="102"/>
  <c r="AQ21" i="102" s="1"/>
  <c r="AH22" i="33"/>
  <c r="AQ22" i="33" s="1"/>
  <c r="AH20" i="26"/>
  <c r="AQ20" i="26" s="1"/>
  <c r="Y21" i="87"/>
  <c r="X21" i="87"/>
  <c r="AE20" i="32"/>
  <c r="AF20" i="32"/>
  <c r="AO20" i="32" s="1"/>
  <c r="AG20" i="32"/>
  <c r="AP20" i="32" s="1"/>
  <c r="W21" i="32"/>
  <c r="AF22" i="71"/>
  <c r="AO22" i="71" s="1"/>
  <c r="AE22" i="71"/>
  <c r="AG22" i="71"/>
  <c r="AP22" i="71" s="1"/>
  <c r="W23" i="71"/>
  <c r="Y22" i="74"/>
  <c r="X22" i="74"/>
  <c r="AR20" i="72"/>
  <c r="AR20" i="82"/>
  <c r="AH20" i="43"/>
  <c r="AQ20" i="43" s="1"/>
  <c r="AH21" i="20"/>
  <c r="AQ21" i="20" s="1"/>
  <c r="AR20" i="84"/>
  <c r="AR21" i="64"/>
  <c r="Z21" i="59"/>
  <c r="Y21" i="97"/>
  <c r="X21" i="97"/>
  <c r="AN21" i="94"/>
  <c r="AI21" i="94"/>
  <c r="AN19" i="91"/>
  <c r="AI19" i="91"/>
  <c r="AR19" i="23"/>
  <c r="Z21" i="102"/>
  <c r="AH21" i="60"/>
  <c r="AQ21" i="60" s="1"/>
  <c r="Z20" i="26"/>
  <c r="AH22" i="76"/>
  <c r="AQ22" i="76" s="1"/>
  <c r="AR20" i="49"/>
  <c r="Y22" i="67"/>
  <c r="X22" i="67"/>
  <c r="Y21" i="21"/>
  <c r="X21" i="21"/>
  <c r="W21" i="99"/>
  <c r="AE20" i="99"/>
  <c r="AE19" i="42"/>
  <c r="AF19" i="42"/>
  <c r="AO19" i="42" s="1"/>
  <c r="AG19" i="42"/>
  <c r="AP19" i="42" s="1"/>
  <c r="W20" i="42"/>
  <c r="AH20" i="103"/>
  <c r="AQ20" i="103" s="1"/>
  <c r="AR21" i="18"/>
  <c r="AR19" i="50"/>
  <c r="W22" i="34"/>
  <c r="AE21" i="34"/>
  <c r="AF21" i="34"/>
  <c r="AO21" i="34" s="1"/>
  <c r="AG21" i="34"/>
  <c r="AP21" i="34" s="1"/>
  <c r="AE21" i="48"/>
  <c r="W22" i="48"/>
  <c r="AF21" i="48"/>
  <c r="AO21" i="48" s="1"/>
  <c r="AG21" i="48"/>
  <c r="AP21" i="48" s="1"/>
  <c r="AF21" i="2"/>
  <c r="AO21" i="2" s="1"/>
  <c r="AE21" i="2"/>
  <c r="AG21" i="2"/>
  <c r="AP21" i="2" s="1"/>
  <c r="W22" i="2"/>
  <c r="AR19" i="43"/>
  <c r="AN20" i="69"/>
  <c r="AI20" i="69"/>
  <c r="AN19" i="24"/>
  <c r="AI19" i="24"/>
  <c r="AR20" i="58"/>
  <c r="AR21" i="76"/>
  <c r="AR21" i="53"/>
  <c r="AR20" i="60"/>
  <c r="AF22" i="89"/>
  <c r="AO22" i="89" s="1"/>
  <c r="AE22" i="89"/>
  <c r="W23" i="89"/>
  <c r="AG22" i="89"/>
  <c r="AP22" i="89" s="1"/>
  <c r="AH21" i="49"/>
  <c r="AQ21" i="49" s="1"/>
  <c r="Z20" i="43"/>
  <c r="Z21" i="20"/>
  <c r="AN19" i="51"/>
  <c r="AI19" i="51"/>
  <c r="AR19" i="26"/>
  <c r="Y20" i="101"/>
  <c r="X20" i="101"/>
  <c r="Y20" i="104"/>
  <c r="X20" i="104"/>
  <c r="AH22" i="38"/>
  <c r="AQ22" i="38" s="1"/>
  <c r="AN20" i="97"/>
  <c r="AI20" i="97"/>
  <c r="AN20" i="81"/>
  <c r="AI20" i="81"/>
  <c r="Y20" i="91"/>
  <c r="X20" i="91"/>
  <c r="AR19" i="99"/>
  <c r="AH21" i="25"/>
  <c r="AQ21" i="25" s="1"/>
  <c r="AH23" i="85"/>
  <c r="AQ23" i="85" s="1"/>
  <c r="AR20" i="59"/>
  <c r="AR21" i="38"/>
  <c r="Z21" i="60"/>
  <c r="Z22" i="33"/>
  <c r="Z22" i="76"/>
  <c r="Y21" i="39"/>
  <c r="X21" i="39"/>
  <c r="Y20" i="11"/>
  <c r="X20" i="11"/>
  <c r="Y21" i="55"/>
  <c r="X21" i="55"/>
  <c r="AH21" i="82"/>
  <c r="AQ21" i="82" s="1"/>
  <c r="AI21" i="47"/>
  <c r="AN21" i="47"/>
  <c r="AI20" i="65"/>
  <c r="AN20" i="65"/>
  <c r="AE20" i="52"/>
  <c r="AF20" i="52"/>
  <c r="AO20" i="52" s="1"/>
  <c r="AG20" i="52"/>
  <c r="AP20" i="52" s="1"/>
  <c r="W21" i="52"/>
  <c r="AG20" i="61"/>
  <c r="AP20" i="61" s="1"/>
  <c r="AE20" i="61"/>
  <c r="W21" i="61"/>
  <c r="AF20" i="61"/>
  <c r="AO20" i="61" s="1"/>
  <c r="AI21" i="74"/>
  <c r="AN21" i="74"/>
  <c r="AF20" i="86"/>
  <c r="AO20" i="86" s="1"/>
  <c r="W21" i="86"/>
  <c r="AE20" i="86"/>
  <c r="AG20" i="86"/>
  <c r="AP20" i="86" s="1"/>
  <c r="AN20" i="45"/>
  <c r="AI20" i="45"/>
  <c r="AG21" i="37"/>
  <c r="AP21" i="37" s="1"/>
  <c r="W22" i="37"/>
  <c r="AE21" i="37"/>
  <c r="AF21" i="37"/>
  <c r="AO21" i="37" s="1"/>
  <c r="Y20" i="24"/>
  <c r="X20" i="24"/>
  <c r="AR20" i="105"/>
  <c r="AE19" i="10"/>
  <c r="W20" i="10"/>
  <c r="AF19" i="10"/>
  <c r="AO19" i="10" s="1"/>
  <c r="AG19" i="10"/>
  <c r="AP19" i="10" s="1"/>
  <c r="AR20" i="70"/>
  <c r="AH20" i="23"/>
  <c r="AQ20" i="23" s="1"/>
  <c r="AE21" i="49"/>
  <c r="AF21" i="49"/>
  <c r="AO21" i="49" s="1"/>
  <c r="AG21" i="49"/>
  <c r="AP21" i="49" s="1"/>
  <c r="W22" i="49"/>
  <c r="AH21" i="29"/>
  <c r="AQ21" i="29" s="1"/>
  <c r="AH21" i="19"/>
  <c r="AQ21" i="19" s="1"/>
  <c r="AR21" i="33"/>
  <c r="AI19" i="101"/>
  <c r="AN19" i="101"/>
  <c r="AI19" i="104"/>
  <c r="AN19" i="104"/>
  <c r="AH21" i="70"/>
  <c r="AQ21" i="70" s="1"/>
  <c r="AH21" i="84"/>
  <c r="AQ21" i="84" s="1"/>
  <c r="AF22" i="38"/>
  <c r="AO22" i="38" s="1"/>
  <c r="W21" i="93"/>
  <c r="AG20" i="93"/>
  <c r="AP20" i="93" s="1"/>
  <c r="AF20" i="93"/>
  <c r="AO20" i="93" s="1"/>
  <c r="AE20" i="93"/>
  <c r="Y22" i="94"/>
  <c r="X22" i="94"/>
  <c r="AR19" i="96"/>
  <c r="AE21" i="25"/>
  <c r="AF21" i="25"/>
  <c r="AO21" i="25" s="1"/>
  <c r="AG21" i="25"/>
  <c r="AP21" i="25" s="1"/>
  <c r="W22" i="25"/>
  <c r="AH20" i="95"/>
  <c r="AQ20" i="95" s="1"/>
  <c r="AG23" i="85"/>
  <c r="AP23" i="85" s="1"/>
  <c r="AR20" i="73"/>
  <c r="AR19" i="75"/>
  <c r="AH21" i="105"/>
  <c r="AQ21" i="105" s="1"/>
  <c r="AH21" i="36"/>
  <c r="AQ21" i="36" s="1"/>
  <c r="AN20" i="87"/>
  <c r="AI20" i="87"/>
  <c r="AI19" i="11"/>
  <c r="AN19" i="11"/>
  <c r="AR21" i="16"/>
  <c r="Y22" i="22"/>
  <c r="X22" i="22"/>
  <c r="Y21" i="63"/>
  <c r="X21" i="63"/>
  <c r="AN20" i="21"/>
  <c r="AI20" i="21"/>
  <c r="AE22" i="16"/>
  <c r="AF22" i="16"/>
  <c r="AO22" i="16" s="1"/>
  <c r="AG22" i="16"/>
  <c r="AP22" i="16" s="1"/>
  <c r="W23" i="16"/>
  <c r="AR20" i="29"/>
  <c r="AE21" i="28"/>
  <c r="AE22" i="31"/>
  <c r="AF22" i="31"/>
  <c r="AO22" i="31" s="1"/>
  <c r="AG22" i="31"/>
  <c r="AP22" i="31" s="1"/>
  <c r="W23" i="31"/>
  <c r="W22" i="78"/>
  <c r="AG21" i="78"/>
  <c r="AP21" i="78" s="1"/>
  <c r="AF21" i="78"/>
  <c r="AO21" i="78" s="1"/>
  <c r="AE21" i="78"/>
  <c r="AH21" i="73"/>
  <c r="AQ21" i="73" s="1"/>
  <c r="AE22" i="64"/>
  <c r="AR20" i="36"/>
  <c r="AH20" i="66"/>
  <c r="AQ20" i="66" s="1"/>
  <c r="AR20" i="19"/>
  <c r="AH21" i="58"/>
  <c r="AQ21" i="58" s="1"/>
  <c r="AE20" i="40"/>
  <c r="AF20" i="40"/>
  <c r="AO20" i="40" s="1"/>
  <c r="AG20" i="40"/>
  <c r="AP20" i="40" s="1"/>
  <c r="W21" i="40"/>
  <c r="AR20" i="35"/>
  <c r="AH20" i="96"/>
  <c r="AQ20" i="96" s="1"/>
  <c r="AR20" i="25"/>
  <c r="Z21" i="58"/>
  <c r="AR22" i="85"/>
  <c r="AH21" i="13"/>
  <c r="AQ21" i="13" s="1"/>
  <c r="AH22" i="100"/>
  <c r="AQ22" i="100" s="1"/>
  <c r="Y22" i="47"/>
  <c r="X22" i="47"/>
  <c r="AH20" i="75"/>
  <c r="AQ20" i="75" s="1"/>
  <c r="AH21" i="77"/>
  <c r="AQ21" i="77" s="1"/>
  <c r="W21" i="17"/>
  <c r="AE20" i="17"/>
  <c r="AG20" i="17"/>
  <c r="AP20" i="17" s="1"/>
  <c r="AF20" i="17"/>
  <c r="AO20" i="17" s="1"/>
  <c r="AE20" i="14"/>
  <c r="AF20" i="14"/>
  <c r="AO20" i="14" s="1"/>
  <c r="AG20" i="14"/>
  <c r="AP20" i="14" s="1"/>
  <c r="W21" i="14"/>
  <c r="AI20" i="30"/>
  <c r="AN20" i="30"/>
  <c r="AH21" i="28"/>
  <c r="AQ21" i="28" s="1"/>
  <c r="AR20" i="77"/>
  <c r="AH22" i="31"/>
  <c r="AQ22" i="31" s="1"/>
  <c r="Z20" i="23"/>
  <c r="AF20" i="92"/>
  <c r="AO20" i="92" s="1"/>
  <c r="AE20" i="92"/>
  <c r="W21" i="92"/>
  <c r="AG20" i="92"/>
  <c r="AP20" i="92" s="1"/>
  <c r="AH21" i="68"/>
  <c r="AQ21" i="68" s="1"/>
  <c r="AH21" i="90"/>
  <c r="AQ21" i="90" s="1"/>
  <c r="AH22" i="79"/>
  <c r="AQ22" i="79" s="1"/>
  <c r="AR19" i="95"/>
  <c r="AE22" i="9"/>
  <c r="AF22" i="9"/>
  <c r="AO22" i="9" s="1"/>
  <c r="W23" i="9"/>
  <c r="AG22" i="9"/>
  <c r="AP22" i="9" s="1"/>
  <c r="Z21" i="70"/>
  <c r="Z21" i="84"/>
  <c r="Z20" i="95"/>
  <c r="AH20" i="50"/>
  <c r="AQ20" i="50" s="1"/>
  <c r="AR21" i="71"/>
  <c r="AR20" i="68"/>
  <c r="Z21" i="105"/>
  <c r="AR19" i="52"/>
  <c r="AR21" i="12"/>
  <c r="AR19" i="103"/>
  <c r="AR20" i="13"/>
  <c r="Y22" i="62"/>
  <c r="X22" i="62"/>
  <c r="Y21" i="45"/>
  <c r="X21" i="45"/>
  <c r="AE22" i="18"/>
  <c r="W22" i="88"/>
  <c r="AG21" i="88"/>
  <c r="AP21" i="88" s="1"/>
  <c r="AE21" i="88"/>
  <c r="AF21" i="88"/>
  <c r="AO21" i="88" s="1"/>
  <c r="AR20" i="28"/>
  <c r="AR19" i="66"/>
  <c r="AH21" i="72"/>
  <c r="AQ21" i="72" s="1"/>
  <c r="AH20" i="99"/>
  <c r="AQ20" i="99" s="1"/>
  <c r="AG20" i="27"/>
  <c r="AP20" i="27" s="1"/>
  <c r="W21" i="27"/>
  <c r="AE20" i="27"/>
  <c r="AF20" i="27"/>
  <c r="AO20" i="27" s="1"/>
  <c r="AR20" i="102"/>
  <c r="AH22" i="16"/>
  <c r="AQ22" i="16" s="1"/>
  <c r="Y21" i="69"/>
  <c r="X21" i="69"/>
  <c r="AH21" i="98"/>
  <c r="AQ21" i="98" s="1"/>
  <c r="Y21" i="30"/>
  <c r="X21" i="30"/>
  <c r="Y21" i="65"/>
  <c r="X21" i="65"/>
  <c r="AH22" i="18"/>
  <c r="AQ22" i="18" s="1"/>
  <c r="AH20" i="52"/>
  <c r="AQ20" i="52" s="1"/>
  <c r="AF22" i="80"/>
  <c r="AO22" i="80" s="1"/>
  <c r="AE22" i="80"/>
  <c r="AG22" i="80"/>
  <c r="AP22" i="80" s="1"/>
  <c r="W23" i="80"/>
  <c r="AH21" i="35"/>
  <c r="AQ21" i="35" s="1"/>
  <c r="AH22" i="53"/>
  <c r="AQ22" i="53" s="1"/>
  <c r="W23" i="15"/>
  <c r="AE22" i="15"/>
  <c r="AG22" i="15"/>
  <c r="AP22" i="15" s="1"/>
  <c r="AF22" i="15"/>
  <c r="AO22" i="15" s="1"/>
  <c r="Y20" i="51"/>
  <c r="X20" i="51"/>
  <c r="AF21" i="29"/>
  <c r="AO21" i="29" s="1"/>
  <c r="AE21" i="29"/>
  <c r="AH22" i="41"/>
  <c r="AQ22" i="41" s="1"/>
  <c r="AH22" i="12"/>
  <c r="AQ22" i="12" s="1"/>
  <c r="AR20" i="90"/>
  <c r="AE22" i="44"/>
  <c r="AF22" i="44"/>
  <c r="AO22" i="44" s="1"/>
  <c r="AG22" i="44"/>
  <c r="AP22" i="44" s="1"/>
  <c r="W23" i="44"/>
  <c r="Y21" i="83"/>
  <c r="X21" i="83"/>
  <c r="Y21" i="81"/>
  <c r="X21" i="81"/>
  <c r="AH22" i="64"/>
  <c r="AQ22" i="64" s="1"/>
  <c r="AE20" i="54"/>
  <c r="AF20" i="54"/>
  <c r="AO20" i="54" s="1"/>
  <c r="AG20" i="54"/>
  <c r="AP20" i="54" s="1"/>
  <c r="W21" i="54"/>
  <c r="AR21" i="100"/>
  <c r="AE22" i="46"/>
  <c r="AF22" i="46"/>
  <c r="AO22" i="46" s="1"/>
  <c r="AG22" i="46"/>
  <c r="AP22" i="46" s="1"/>
  <c r="W23" i="46"/>
  <c r="AR20" i="20"/>
  <c r="AR21" i="31"/>
  <c r="W22" i="36"/>
  <c r="AG21" i="36"/>
  <c r="AP21" i="36" s="1"/>
  <c r="AE21" i="36"/>
  <c r="AF21" i="36"/>
  <c r="AO21" i="36" s="1"/>
  <c r="AN20" i="39"/>
  <c r="AI20" i="39"/>
  <c r="AH22" i="71"/>
  <c r="AQ22" i="71" s="1"/>
  <c r="AN20" i="55"/>
  <c r="AI20" i="55"/>
  <c r="AN21" i="22" l="1"/>
  <c r="AI20" i="63"/>
  <c r="AF22" i="53"/>
  <c r="AO22" i="53" s="1"/>
  <c r="AI21" i="67"/>
  <c r="W23" i="79"/>
  <c r="W22" i="90"/>
  <c r="X22" i="90" s="1"/>
  <c r="W22" i="68"/>
  <c r="Y22" i="68" s="1"/>
  <c r="W23" i="18"/>
  <c r="AG22" i="64"/>
  <c r="AP22" i="64" s="1"/>
  <c r="AG21" i="28"/>
  <c r="AP21" i="28" s="1"/>
  <c r="AF23" i="85"/>
  <c r="AO23" i="85" s="1"/>
  <c r="AG22" i="38"/>
  <c r="AP22" i="38" s="1"/>
  <c r="AN20" i="63"/>
  <c r="AF21" i="35"/>
  <c r="AO21" i="35" s="1"/>
  <c r="AG22" i="18"/>
  <c r="AP22" i="18" s="1"/>
  <c r="W23" i="64"/>
  <c r="AF21" i="28"/>
  <c r="AO21" i="28" s="1"/>
  <c r="W24" i="85"/>
  <c r="Y24" i="85" s="1"/>
  <c r="AG21" i="68"/>
  <c r="AP21" i="68" s="1"/>
  <c r="AE21" i="68"/>
  <c r="AE22" i="38"/>
  <c r="AE22" i="41"/>
  <c r="AN22" i="41" s="1"/>
  <c r="AE21" i="35"/>
  <c r="AN21" i="35" s="1"/>
  <c r="AG22" i="100"/>
  <c r="AP22" i="100" s="1"/>
  <c r="AE20" i="66"/>
  <c r="AN20" i="66" s="1"/>
  <c r="AG21" i="35"/>
  <c r="AP21" i="35" s="1"/>
  <c r="AF20" i="66"/>
  <c r="AO20" i="66" s="1"/>
  <c r="Z21" i="21"/>
  <c r="AE21" i="21" s="1"/>
  <c r="AE21" i="90"/>
  <c r="AG20" i="66"/>
  <c r="AP20" i="66" s="1"/>
  <c r="AF21" i="90"/>
  <c r="AO21" i="90" s="1"/>
  <c r="Z22" i="67"/>
  <c r="AG22" i="67" s="1"/>
  <c r="AP22" i="67" s="1"/>
  <c r="AG22" i="53"/>
  <c r="AP22" i="53" s="1"/>
  <c r="AF22" i="41"/>
  <c r="AO22" i="41" s="1"/>
  <c r="AF22" i="100"/>
  <c r="AO22" i="100" s="1"/>
  <c r="AG22" i="12"/>
  <c r="AP22" i="12" s="1"/>
  <c r="Z22" i="22"/>
  <c r="AF22" i="22" s="1"/>
  <c r="AO22" i="22" s="1"/>
  <c r="W22" i="19"/>
  <c r="Y22" i="19" s="1"/>
  <c r="W22" i="29"/>
  <c r="AI21" i="62"/>
  <c r="AR21" i="62" s="1"/>
  <c r="AG21" i="19"/>
  <c r="AP21" i="19" s="1"/>
  <c r="Z21" i="30"/>
  <c r="AF21" i="30" s="1"/>
  <c r="AO21" i="30" s="1"/>
  <c r="AF21" i="19"/>
  <c r="AO21" i="19" s="1"/>
  <c r="AF20" i="75"/>
  <c r="AO20" i="75" s="1"/>
  <c r="AF21" i="77"/>
  <c r="AO21" i="77" s="1"/>
  <c r="AE21" i="72"/>
  <c r="AN21" i="72" s="1"/>
  <c r="AE20" i="103"/>
  <c r="AI20" i="103" s="1"/>
  <c r="AG20" i="99"/>
  <c r="AP20" i="99" s="1"/>
  <c r="AG22" i="41"/>
  <c r="AP22" i="41" s="1"/>
  <c r="AE20" i="75"/>
  <c r="AN20" i="75" s="1"/>
  <c r="AE21" i="77"/>
  <c r="W21" i="50"/>
  <c r="X21" i="50" s="1"/>
  <c r="AG21" i="82"/>
  <c r="AP21" i="82" s="1"/>
  <c r="W23" i="53"/>
  <c r="AG21" i="72"/>
  <c r="AP21" i="72" s="1"/>
  <c r="AE21" i="13"/>
  <c r="AN21" i="13" s="1"/>
  <c r="W23" i="12"/>
  <c r="AG20" i="75"/>
  <c r="AP20" i="75" s="1"/>
  <c r="AF20" i="50"/>
  <c r="AO20" i="50" s="1"/>
  <c r="AE20" i="96"/>
  <c r="AG21" i="13"/>
  <c r="AP21" i="13" s="1"/>
  <c r="AF20" i="96"/>
  <c r="AO20" i="96" s="1"/>
  <c r="Z20" i="91"/>
  <c r="AE20" i="91" s="1"/>
  <c r="Z22" i="74"/>
  <c r="AF22" i="74" s="1"/>
  <c r="AO22" i="74" s="1"/>
  <c r="W22" i="77"/>
  <c r="Y22" i="77" s="1"/>
  <c r="AF21" i="82"/>
  <c r="AO21" i="82" s="1"/>
  <c r="AG20" i="96"/>
  <c r="AP20" i="96" s="1"/>
  <c r="AF22" i="12"/>
  <c r="AO22" i="12" s="1"/>
  <c r="Z21" i="65"/>
  <c r="W22" i="65" s="1"/>
  <c r="Z21" i="69"/>
  <c r="W22" i="69" s="1"/>
  <c r="Z21" i="39"/>
  <c r="W22" i="39" s="1"/>
  <c r="Z21" i="87"/>
  <c r="AE21" i="87" s="1"/>
  <c r="Z21" i="45"/>
  <c r="AE21" i="45" s="1"/>
  <c r="Z22" i="47"/>
  <c r="AE22" i="47" s="1"/>
  <c r="Z20" i="51"/>
  <c r="AE20" i="51" s="1"/>
  <c r="Z22" i="62"/>
  <c r="W23" i="62" s="1"/>
  <c r="Z22" i="94"/>
  <c r="AF22" i="94" s="1"/>
  <c r="AO22" i="94" s="1"/>
  <c r="Z21" i="55"/>
  <c r="AE21" i="55" s="1"/>
  <c r="Z20" i="101"/>
  <c r="W21" i="101" s="1"/>
  <c r="Z20" i="24"/>
  <c r="AG20" i="24" s="1"/>
  <c r="AP20" i="24" s="1"/>
  <c r="AG21" i="30"/>
  <c r="AP21" i="30" s="1"/>
  <c r="AE21" i="30"/>
  <c r="W22" i="30"/>
  <c r="W21" i="51"/>
  <c r="AF21" i="21"/>
  <c r="AO21" i="21" s="1"/>
  <c r="AF21" i="65"/>
  <c r="AO21" i="65" s="1"/>
  <c r="AE21" i="69"/>
  <c r="AG22" i="74"/>
  <c r="AP22" i="74" s="1"/>
  <c r="AI21" i="36"/>
  <c r="AN21" i="36"/>
  <c r="Y23" i="44"/>
  <c r="X23" i="44"/>
  <c r="Y21" i="27"/>
  <c r="X21" i="27"/>
  <c r="AI22" i="31"/>
  <c r="AN22" i="31"/>
  <c r="W22" i="84"/>
  <c r="AG21" i="84"/>
  <c r="AP21" i="84" s="1"/>
  <c r="AF21" i="84"/>
  <c r="AO21" i="84" s="1"/>
  <c r="AE21" i="84"/>
  <c r="AI22" i="9"/>
  <c r="AN22" i="9"/>
  <c r="AN22" i="64"/>
  <c r="AI22" i="64"/>
  <c r="Y23" i="16"/>
  <c r="X23" i="16"/>
  <c r="AH21" i="63"/>
  <c r="AQ21" i="63" s="1"/>
  <c r="AN22" i="38"/>
  <c r="Y22" i="49"/>
  <c r="X22" i="49"/>
  <c r="AR21" i="74"/>
  <c r="AR20" i="65"/>
  <c r="AR20" i="81"/>
  <c r="AH20" i="104"/>
  <c r="AQ20" i="104" s="1"/>
  <c r="AI21" i="34"/>
  <c r="AN21" i="34"/>
  <c r="AN20" i="99"/>
  <c r="AI20" i="99"/>
  <c r="AR21" i="94"/>
  <c r="AH22" i="74"/>
  <c r="AQ22" i="74" s="1"/>
  <c r="AI20" i="32"/>
  <c r="AN20" i="32"/>
  <c r="Y22" i="98"/>
  <c r="X22" i="98"/>
  <c r="Y22" i="35"/>
  <c r="X22" i="35"/>
  <c r="AN21" i="90"/>
  <c r="AI21" i="90"/>
  <c r="Y22" i="73"/>
  <c r="X22" i="73"/>
  <c r="Y22" i="82"/>
  <c r="X22" i="82"/>
  <c r="Y22" i="72"/>
  <c r="X22" i="72"/>
  <c r="Y23" i="12"/>
  <c r="X23" i="12"/>
  <c r="AN22" i="79"/>
  <c r="AI22" i="79"/>
  <c r="AH22" i="94"/>
  <c r="AQ22" i="94" s="1"/>
  <c r="AI19" i="42"/>
  <c r="AN19" i="42"/>
  <c r="Y23" i="71"/>
  <c r="X23" i="71"/>
  <c r="AR20" i="83"/>
  <c r="AN22" i="100"/>
  <c r="Y22" i="88"/>
  <c r="X22" i="88"/>
  <c r="AI21" i="29"/>
  <c r="AN21" i="29"/>
  <c r="Y23" i="18"/>
  <c r="X23" i="18"/>
  <c r="W22" i="70"/>
  <c r="AG21" i="70"/>
  <c r="AP21" i="70" s="1"/>
  <c r="AF21" i="70"/>
  <c r="AO21" i="70" s="1"/>
  <c r="AE21" i="70"/>
  <c r="AG20" i="23"/>
  <c r="AP20" i="23" s="1"/>
  <c r="AF20" i="23"/>
  <c r="AO20" i="23" s="1"/>
  <c r="W21" i="23"/>
  <c r="AE20" i="23"/>
  <c r="AN20" i="14"/>
  <c r="AI20" i="14"/>
  <c r="W22" i="58"/>
  <c r="AE21" i="58"/>
  <c r="AG21" i="58"/>
  <c r="AP21" i="58" s="1"/>
  <c r="AF21" i="58"/>
  <c r="AO21" i="58" s="1"/>
  <c r="Y23" i="64"/>
  <c r="X23" i="64"/>
  <c r="Y22" i="78"/>
  <c r="X22" i="78"/>
  <c r="AN21" i="28"/>
  <c r="Z21" i="63"/>
  <c r="Y23" i="38"/>
  <c r="X23" i="38"/>
  <c r="AR21" i="67"/>
  <c r="Y21" i="52"/>
  <c r="X21" i="52"/>
  <c r="Z20" i="104"/>
  <c r="Y22" i="34"/>
  <c r="X22" i="34"/>
  <c r="AH22" i="67"/>
  <c r="AQ22" i="67" s="1"/>
  <c r="W22" i="102"/>
  <c r="AG21" i="102"/>
  <c r="AP21" i="102" s="1"/>
  <c r="AF21" i="102"/>
  <c r="AO21" i="102" s="1"/>
  <c r="AE21" i="102"/>
  <c r="AN22" i="71"/>
  <c r="AI22" i="71"/>
  <c r="AH21" i="87"/>
  <c r="AQ21" i="87" s="1"/>
  <c r="Y21" i="75"/>
  <c r="X21" i="75"/>
  <c r="AN20" i="50"/>
  <c r="AN20" i="96"/>
  <c r="Y23" i="46"/>
  <c r="X23" i="46"/>
  <c r="AH21" i="81"/>
  <c r="AQ21" i="81" s="1"/>
  <c r="AH20" i="51"/>
  <c r="AQ20" i="51" s="1"/>
  <c r="Y23" i="15"/>
  <c r="X23" i="15"/>
  <c r="AH21" i="45"/>
  <c r="AQ21" i="45" s="1"/>
  <c r="AI19" i="10"/>
  <c r="AN19" i="10"/>
  <c r="AR20" i="45"/>
  <c r="AH21" i="55"/>
  <c r="AQ21" i="55" s="1"/>
  <c r="AR21" i="22"/>
  <c r="AN22" i="12"/>
  <c r="Y22" i="36"/>
  <c r="X22" i="36"/>
  <c r="Z21" i="81"/>
  <c r="Y23" i="80"/>
  <c r="X23" i="80"/>
  <c r="AH21" i="65"/>
  <c r="AQ21" i="65" s="1"/>
  <c r="AH21" i="83"/>
  <c r="AQ21" i="83" s="1"/>
  <c r="AI22" i="80"/>
  <c r="AN22" i="80"/>
  <c r="AH21" i="69"/>
  <c r="AQ21" i="69" s="1"/>
  <c r="AI22" i="18"/>
  <c r="AN22" i="18"/>
  <c r="AH22" i="62"/>
  <c r="AQ22" i="62" s="1"/>
  <c r="W22" i="105"/>
  <c r="AG21" i="105"/>
  <c r="AP21" i="105" s="1"/>
  <c r="AF21" i="105"/>
  <c r="AO21" i="105" s="1"/>
  <c r="AE21" i="105"/>
  <c r="Y21" i="40"/>
  <c r="X21" i="40"/>
  <c r="Y23" i="31"/>
  <c r="X23" i="31"/>
  <c r="AN23" i="85"/>
  <c r="AI23" i="85"/>
  <c r="AN21" i="25"/>
  <c r="AI21" i="25"/>
  <c r="AN20" i="93"/>
  <c r="AI20" i="93"/>
  <c r="AH20" i="24"/>
  <c r="AQ20" i="24" s="1"/>
  <c r="AI21" i="37"/>
  <c r="AN21" i="37"/>
  <c r="AN20" i="86"/>
  <c r="AI20" i="86"/>
  <c r="AR21" i="47"/>
  <c r="AH20" i="11"/>
  <c r="AQ20" i="11" s="1"/>
  <c r="W23" i="76"/>
  <c r="AG22" i="76"/>
  <c r="AP22" i="76" s="1"/>
  <c r="AE22" i="76"/>
  <c r="AF22" i="76"/>
  <c r="AO22" i="76" s="1"/>
  <c r="AR20" i="97"/>
  <c r="AR19" i="51"/>
  <c r="AR19" i="24"/>
  <c r="Y22" i="2"/>
  <c r="X22" i="2"/>
  <c r="Y22" i="48"/>
  <c r="X22" i="48"/>
  <c r="Z22" i="48" s="1"/>
  <c r="Y20" i="42"/>
  <c r="X20" i="42"/>
  <c r="AE22" i="67"/>
  <c r="AH21" i="97"/>
  <c r="AQ21" i="97" s="1"/>
  <c r="W22" i="87"/>
  <c r="AG21" i="87"/>
  <c r="AP21" i="87" s="1"/>
  <c r="Y23" i="41"/>
  <c r="X23" i="41"/>
  <c r="AN21" i="98"/>
  <c r="AI21" i="98"/>
  <c r="X22" i="77"/>
  <c r="Y23" i="100"/>
  <c r="X23" i="100"/>
  <c r="AN22" i="53"/>
  <c r="Y22" i="13"/>
  <c r="X22" i="13"/>
  <c r="AN22" i="15"/>
  <c r="AI22" i="15"/>
  <c r="Y21" i="54"/>
  <c r="X21" i="54"/>
  <c r="AN20" i="92"/>
  <c r="AI20" i="92"/>
  <c r="Y21" i="17"/>
  <c r="X21" i="17"/>
  <c r="AI20" i="40"/>
  <c r="AN20" i="40"/>
  <c r="Y22" i="25"/>
  <c r="X22" i="25"/>
  <c r="Y21" i="93"/>
  <c r="X21" i="93"/>
  <c r="AR19" i="101"/>
  <c r="AN20" i="61"/>
  <c r="AI20" i="61"/>
  <c r="AH21" i="39"/>
  <c r="AQ21" i="39" s="1"/>
  <c r="AE20" i="43"/>
  <c r="AF20" i="43"/>
  <c r="AO20" i="43" s="1"/>
  <c r="AG20" i="43"/>
  <c r="AP20" i="43" s="1"/>
  <c r="W21" i="43"/>
  <c r="AF21" i="59"/>
  <c r="AO21" i="59" s="1"/>
  <c r="AE21" i="59"/>
  <c r="AG21" i="59"/>
  <c r="AP21" i="59" s="1"/>
  <c r="W22" i="59"/>
  <c r="Y23" i="53"/>
  <c r="X23" i="53"/>
  <c r="AN21" i="19"/>
  <c r="AR20" i="39"/>
  <c r="AI22" i="46"/>
  <c r="AN22" i="46"/>
  <c r="AI20" i="54"/>
  <c r="AN20" i="54"/>
  <c r="AN22" i="44"/>
  <c r="AI22" i="44"/>
  <c r="AR20" i="55"/>
  <c r="Z21" i="83"/>
  <c r="Y22" i="29"/>
  <c r="X22" i="29"/>
  <c r="Z22" i="29" s="1"/>
  <c r="AH21" i="30"/>
  <c r="AQ21" i="30" s="1"/>
  <c r="AF20" i="95"/>
  <c r="AO20" i="95" s="1"/>
  <c r="AE20" i="95"/>
  <c r="W21" i="95"/>
  <c r="AG20" i="95"/>
  <c r="AP20" i="95" s="1"/>
  <c r="AR20" i="30"/>
  <c r="Y22" i="28"/>
  <c r="X22" i="28"/>
  <c r="AN22" i="16"/>
  <c r="AI22" i="16"/>
  <c r="AH22" i="22"/>
  <c r="AQ22" i="22" s="1"/>
  <c r="AR19" i="11"/>
  <c r="AR19" i="104"/>
  <c r="AN21" i="49"/>
  <c r="AI21" i="49"/>
  <c r="Y22" i="37"/>
  <c r="X22" i="37"/>
  <c r="Y21" i="86"/>
  <c r="X21" i="86"/>
  <c r="Z20" i="11"/>
  <c r="AE22" i="33"/>
  <c r="AF22" i="33"/>
  <c r="AO22" i="33" s="1"/>
  <c r="AG22" i="33"/>
  <c r="AP22" i="33" s="1"/>
  <c r="W23" i="33"/>
  <c r="AH20" i="91"/>
  <c r="AQ20" i="91" s="1"/>
  <c r="AH20" i="101"/>
  <c r="AQ20" i="101" s="1"/>
  <c r="Y23" i="89"/>
  <c r="X23" i="89"/>
  <c r="AI21" i="48"/>
  <c r="AN21" i="48"/>
  <c r="Y21" i="99"/>
  <c r="X21" i="99"/>
  <c r="Z21" i="97"/>
  <c r="AR20" i="63"/>
  <c r="Y21" i="32"/>
  <c r="X21" i="32"/>
  <c r="Y22" i="90"/>
  <c r="AN21" i="68"/>
  <c r="Y21" i="103"/>
  <c r="X21" i="103"/>
  <c r="Y23" i="79"/>
  <c r="X23" i="79"/>
  <c r="AI20" i="27"/>
  <c r="AN20" i="27"/>
  <c r="AN21" i="88"/>
  <c r="AI21" i="88"/>
  <c r="Y23" i="9"/>
  <c r="X23" i="9"/>
  <c r="Y21" i="92"/>
  <c r="X21" i="92"/>
  <c r="Y21" i="14"/>
  <c r="X21" i="14"/>
  <c r="AI20" i="17"/>
  <c r="AN20" i="17"/>
  <c r="AH22" i="47"/>
  <c r="AQ22" i="47" s="1"/>
  <c r="AN21" i="78"/>
  <c r="AI21" i="78"/>
  <c r="AR20" i="21"/>
  <c r="AR20" i="87"/>
  <c r="Y20" i="10"/>
  <c r="X20" i="10"/>
  <c r="Y21" i="61"/>
  <c r="X21" i="61"/>
  <c r="AI20" i="52"/>
  <c r="AN20" i="52"/>
  <c r="W22" i="60"/>
  <c r="AG21" i="60"/>
  <c r="AP21" i="60" s="1"/>
  <c r="AF21" i="60"/>
  <c r="AO21" i="60" s="1"/>
  <c r="AE21" i="60"/>
  <c r="AG21" i="20"/>
  <c r="AP21" i="20" s="1"/>
  <c r="AF21" i="20"/>
  <c r="AO21" i="20" s="1"/>
  <c r="AE21" i="20"/>
  <c r="W22" i="20"/>
  <c r="AI22" i="89"/>
  <c r="AN22" i="89"/>
  <c r="AR20" i="69"/>
  <c r="AN21" i="2"/>
  <c r="AI21" i="2"/>
  <c r="AH21" i="21"/>
  <c r="AQ21" i="21" s="1"/>
  <c r="AE20" i="26"/>
  <c r="AF20" i="26"/>
  <c r="AO20" i="26" s="1"/>
  <c r="W21" i="26"/>
  <c r="AG20" i="26"/>
  <c r="AP20" i="26" s="1"/>
  <c r="AR19" i="91"/>
  <c r="AN21" i="77"/>
  <c r="AI21" i="77"/>
  <c r="AN21" i="73"/>
  <c r="AI21" i="73"/>
  <c r="AN21" i="82"/>
  <c r="Y21" i="66"/>
  <c r="X21" i="66"/>
  <c r="Y21" i="96"/>
  <c r="X21" i="96"/>
  <c r="AI21" i="28" l="1"/>
  <c r="Z21" i="86"/>
  <c r="W23" i="67"/>
  <c r="X22" i="19"/>
  <c r="AH22" i="19" s="1"/>
  <c r="AQ22" i="19" s="1"/>
  <c r="X22" i="68"/>
  <c r="AE22" i="62"/>
  <c r="AN22" i="62" s="1"/>
  <c r="AG20" i="51"/>
  <c r="AP20" i="51" s="1"/>
  <c r="AI21" i="68"/>
  <c r="AF22" i="67"/>
  <c r="AO22" i="67" s="1"/>
  <c r="AG21" i="65"/>
  <c r="AP21" i="65" s="1"/>
  <c r="Z22" i="98"/>
  <c r="AF22" i="98" s="1"/>
  <c r="AO22" i="98" s="1"/>
  <c r="AI22" i="53"/>
  <c r="AE21" i="65"/>
  <c r="AI21" i="13"/>
  <c r="AI20" i="96"/>
  <c r="AR20" i="96" s="1"/>
  <c r="W23" i="22"/>
  <c r="W22" i="21"/>
  <c r="AI20" i="66"/>
  <c r="AI22" i="38"/>
  <c r="W23" i="47"/>
  <c r="Y23" i="47" s="1"/>
  <c r="AG21" i="21"/>
  <c r="AP21" i="21" s="1"/>
  <c r="X24" i="85"/>
  <c r="AE22" i="22"/>
  <c r="AI21" i="35"/>
  <c r="AR21" i="35" s="1"/>
  <c r="AG22" i="22"/>
  <c r="AP22" i="22" s="1"/>
  <c r="AE20" i="24"/>
  <c r="W22" i="45"/>
  <c r="Y22" i="45" s="1"/>
  <c r="W21" i="24"/>
  <c r="AG22" i="62"/>
  <c r="AP22" i="62" s="1"/>
  <c r="W23" i="74"/>
  <c r="AF21" i="69"/>
  <c r="AO21" i="69" s="1"/>
  <c r="AF22" i="62"/>
  <c r="AO22" i="62" s="1"/>
  <c r="W23" i="94"/>
  <c r="Y23" i="94" s="1"/>
  <c r="AI21" i="72"/>
  <c r="AR21" i="72" s="1"/>
  <c r="AI22" i="41"/>
  <c r="AR22" i="41" s="1"/>
  <c r="AE22" i="74"/>
  <c r="AG21" i="69"/>
  <c r="AP21" i="69" s="1"/>
  <c r="AI22" i="100"/>
  <c r="AG22" i="47"/>
  <c r="AP22" i="47" s="1"/>
  <c r="AI20" i="75"/>
  <c r="Z23" i="79"/>
  <c r="Z23" i="89"/>
  <c r="AE23" i="89" s="1"/>
  <c r="Z22" i="19"/>
  <c r="AG22" i="19" s="1"/>
  <c r="AP22" i="19" s="1"/>
  <c r="AG21" i="39"/>
  <c r="AP21" i="39" s="1"/>
  <c r="Z23" i="71"/>
  <c r="AF20" i="51"/>
  <c r="AO20" i="51" s="1"/>
  <c r="AF20" i="24"/>
  <c r="AO20" i="24" s="1"/>
  <c r="AF22" i="47"/>
  <c r="AO22" i="47" s="1"/>
  <c r="AF20" i="101"/>
  <c r="AO20" i="101" s="1"/>
  <c r="Z22" i="68"/>
  <c r="AF22" i="68" s="1"/>
  <c r="AO22" i="68" s="1"/>
  <c r="Z22" i="2"/>
  <c r="Z22" i="36"/>
  <c r="W23" i="36" s="1"/>
  <c r="Z22" i="78"/>
  <c r="AG22" i="78" s="1"/>
  <c r="AP22" i="78" s="1"/>
  <c r="AG22" i="94"/>
  <c r="AP22" i="94" s="1"/>
  <c r="AI21" i="82"/>
  <c r="AR21" i="82" s="1"/>
  <c r="AF21" i="39"/>
  <c r="AO21" i="39" s="1"/>
  <c r="AN20" i="103"/>
  <c r="Z20" i="10"/>
  <c r="W21" i="10" s="1"/>
  <c r="AI21" i="19"/>
  <c r="AR21" i="19" s="1"/>
  <c r="AE21" i="39"/>
  <c r="AI21" i="39" s="1"/>
  <c r="AI20" i="50"/>
  <c r="AR20" i="50" s="1"/>
  <c r="AE22" i="94"/>
  <c r="Z21" i="17"/>
  <c r="Z23" i="100"/>
  <c r="AE23" i="100" s="1"/>
  <c r="Z23" i="31"/>
  <c r="AE23" i="31" s="1"/>
  <c r="Z21" i="61"/>
  <c r="AF21" i="87"/>
  <c r="AO21" i="87" s="1"/>
  <c r="AF20" i="91"/>
  <c r="AO20" i="91" s="1"/>
  <c r="AE20" i="101"/>
  <c r="AG21" i="45"/>
  <c r="AP21" i="45" s="1"/>
  <c r="W22" i="55"/>
  <c r="Y22" i="55" s="1"/>
  <c r="AG20" i="91"/>
  <c r="AP20" i="91" s="1"/>
  <c r="AF21" i="45"/>
  <c r="AO21" i="45" s="1"/>
  <c r="AG21" i="55"/>
  <c r="AP21" i="55" s="1"/>
  <c r="Y21" i="50"/>
  <c r="AI22" i="12"/>
  <c r="AR22" i="12" s="1"/>
  <c r="Z22" i="35"/>
  <c r="AF22" i="35" s="1"/>
  <c r="AO22" i="35" s="1"/>
  <c r="W21" i="91"/>
  <c r="AG20" i="101"/>
  <c r="AP20" i="101" s="1"/>
  <c r="AF21" i="55"/>
  <c r="AO21" i="55" s="1"/>
  <c r="Z22" i="77"/>
  <c r="Z22" i="37"/>
  <c r="AG22" i="37" s="1"/>
  <c r="AP22" i="37" s="1"/>
  <c r="Z23" i="9"/>
  <c r="AG23" i="9" s="1"/>
  <c r="AP23" i="9" s="1"/>
  <c r="AP25" i="9" s="1"/>
  <c r="Z22" i="82"/>
  <c r="AE22" i="82" s="1"/>
  <c r="Z22" i="49"/>
  <c r="AE22" i="49" s="1"/>
  <c r="Z21" i="103"/>
  <c r="Z21" i="14"/>
  <c r="AE21" i="14" s="1"/>
  <c r="Z23" i="12"/>
  <c r="AF23" i="12" s="1"/>
  <c r="AO23" i="12" s="1"/>
  <c r="AO25" i="12" s="1"/>
  <c r="Z23" i="53"/>
  <c r="AG23" i="53" s="1"/>
  <c r="AP23" i="53" s="1"/>
  <c r="Z23" i="41"/>
  <c r="AE23" i="41" s="1"/>
  <c r="Z20" i="42"/>
  <c r="AE20" i="42" s="1"/>
  <c r="Z24" i="85"/>
  <c r="Z23" i="15"/>
  <c r="Z23" i="18"/>
  <c r="W24" i="18" s="1"/>
  <c r="AG23" i="41"/>
  <c r="AP23" i="41" s="1"/>
  <c r="W24" i="41"/>
  <c r="W22" i="14"/>
  <c r="AG21" i="14"/>
  <c r="AP21" i="14" s="1"/>
  <c r="AF22" i="37"/>
  <c r="AO22" i="37" s="1"/>
  <c r="AE22" i="68"/>
  <c r="W23" i="68"/>
  <c r="AG22" i="68"/>
  <c r="AP22" i="68" s="1"/>
  <c r="AR20" i="17"/>
  <c r="AH22" i="90"/>
  <c r="AQ22" i="90" s="1"/>
  <c r="AF21" i="86"/>
  <c r="AO21" i="86" s="1"/>
  <c r="AE21" i="86"/>
  <c r="W22" i="86"/>
  <c r="AG21" i="86"/>
  <c r="AP21" i="86" s="1"/>
  <c r="AH22" i="13"/>
  <c r="AQ22" i="13" s="1"/>
  <c r="AR21" i="25"/>
  <c r="AN21" i="105"/>
  <c r="AI21" i="105"/>
  <c r="Y22" i="102"/>
  <c r="X22" i="102"/>
  <c r="AR22" i="71"/>
  <c r="AR20" i="14"/>
  <c r="AR22" i="100"/>
  <c r="Y22" i="84"/>
  <c r="X22" i="84"/>
  <c r="AH23" i="44"/>
  <c r="AQ23" i="44" s="1"/>
  <c r="Y22" i="69"/>
  <c r="X22" i="69"/>
  <c r="Y21" i="24"/>
  <c r="X21" i="24"/>
  <c r="AH21" i="96"/>
  <c r="AQ21" i="96" s="1"/>
  <c r="AR22" i="89"/>
  <c r="Y23" i="33"/>
  <c r="X23" i="33"/>
  <c r="AE22" i="19"/>
  <c r="AE22" i="2"/>
  <c r="AF22" i="2"/>
  <c r="AO22" i="2" s="1"/>
  <c r="AG22" i="2"/>
  <c r="AP22" i="2" s="1"/>
  <c r="W23" i="2"/>
  <c r="AH23" i="46"/>
  <c r="AQ23" i="46" s="1"/>
  <c r="AR22" i="64"/>
  <c r="AN20" i="101"/>
  <c r="Z21" i="96"/>
  <c r="Y22" i="20"/>
  <c r="X22" i="20"/>
  <c r="AR20" i="27"/>
  <c r="Z22" i="90"/>
  <c r="AH21" i="54"/>
  <c r="AQ21" i="54" s="1"/>
  <c r="AN21" i="70"/>
  <c r="AI21" i="70"/>
  <c r="AN20" i="51"/>
  <c r="AR21" i="73"/>
  <c r="Y21" i="26"/>
  <c r="X21" i="26"/>
  <c r="AI21" i="20"/>
  <c r="AN21" i="20"/>
  <c r="Y22" i="60"/>
  <c r="X22" i="60"/>
  <c r="AH20" i="10"/>
  <c r="AQ20" i="10" s="1"/>
  <c r="AH23" i="79"/>
  <c r="AQ23" i="79" s="1"/>
  <c r="AQ25" i="79" s="1"/>
  <c r="AZ3" i="79"/>
  <c r="W22" i="97"/>
  <c r="AG21" i="97"/>
  <c r="AP21" i="97" s="1"/>
  <c r="AE21" i="97"/>
  <c r="AF21" i="97"/>
  <c r="AO21" i="97" s="1"/>
  <c r="AH23" i="89"/>
  <c r="AQ23" i="89" s="1"/>
  <c r="AH22" i="37"/>
  <c r="AQ22" i="37" s="1"/>
  <c r="AH22" i="29"/>
  <c r="AQ22" i="29" s="1"/>
  <c r="AF21" i="83"/>
  <c r="AO21" i="83" s="1"/>
  <c r="AE21" i="83"/>
  <c r="AG21" i="83"/>
  <c r="AP21" i="83" s="1"/>
  <c r="W22" i="83"/>
  <c r="AR20" i="54"/>
  <c r="Y21" i="43"/>
  <c r="X21" i="43"/>
  <c r="AR20" i="61"/>
  <c r="AH21" i="17"/>
  <c r="AQ21" i="17" s="1"/>
  <c r="Z21" i="54"/>
  <c r="AH22" i="77"/>
  <c r="AQ22" i="77" s="1"/>
  <c r="AH22" i="48"/>
  <c r="AQ22" i="48" s="1"/>
  <c r="AR23" i="85"/>
  <c r="AH22" i="36"/>
  <c r="AQ22" i="36" s="1"/>
  <c r="AR19" i="10"/>
  <c r="AR21" i="28"/>
  <c r="AH22" i="35"/>
  <c r="AQ22" i="35" s="1"/>
  <c r="AR20" i="99"/>
  <c r="AH22" i="49"/>
  <c r="AQ22" i="49" s="1"/>
  <c r="Z23" i="44"/>
  <c r="AI22" i="74"/>
  <c r="AN22" i="74"/>
  <c r="Y23" i="62"/>
  <c r="X23" i="62"/>
  <c r="Y22" i="21"/>
  <c r="X22" i="21"/>
  <c r="Y22" i="30"/>
  <c r="X22" i="30"/>
  <c r="AE21" i="103"/>
  <c r="W22" i="103"/>
  <c r="AG21" i="103"/>
  <c r="AP21" i="103" s="1"/>
  <c r="AF21" i="103"/>
  <c r="AO21" i="103" s="1"/>
  <c r="AH21" i="93"/>
  <c r="AQ21" i="93" s="1"/>
  <c r="AF23" i="100"/>
  <c r="AO23" i="100" s="1"/>
  <c r="AH23" i="38"/>
  <c r="AQ23" i="38" s="1"/>
  <c r="AQ25" i="38" s="1"/>
  <c r="AZ3" i="38"/>
  <c r="AH23" i="64"/>
  <c r="AQ23" i="64" s="1"/>
  <c r="AQ25" i="64" s="1"/>
  <c r="AZ3" i="64"/>
  <c r="AG23" i="71"/>
  <c r="AP23" i="71" s="1"/>
  <c r="AP25" i="71" s="1"/>
  <c r="AF23" i="71"/>
  <c r="AO23" i="71" s="1"/>
  <c r="AO25" i="71" s="1"/>
  <c r="AE23" i="71"/>
  <c r="AH22" i="82"/>
  <c r="AQ22" i="82" s="1"/>
  <c r="AN20" i="24"/>
  <c r="AR21" i="48"/>
  <c r="AR20" i="40"/>
  <c r="AH23" i="41"/>
  <c r="AQ23" i="41" s="1"/>
  <c r="AR21" i="37"/>
  <c r="AH22" i="68"/>
  <c r="AQ22" i="68" s="1"/>
  <c r="AH21" i="52"/>
  <c r="AQ21" i="52" s="1"/>
  <c r="AG23" i="79"/>
  <c r="AP23" i="79" s="1"/>
  <c r="AP25" i="79" s="1"/>
  <c r="AF23" i="79"/>
  <c r="AO23" i="79" s="1"/>
  <c r="AO25" i="79" s="1"/>
  <c r="AE23" i="79"/>
  <c r="AH21" i="32"/>
  <c r="AQ21" i="32" s="1"/>
  <c r="AH21" i="99"/>
  <c r="AQ21" i="99" s="1"/>
  <c r="AN22" i="33"/>
  <c r="AI22" i="33"/>
  <c r="AH22" i="28"/>
  <c r="AQ22" i="28" s="1"/>
  <c r="Y21" i="95"/>
  <c r="X21" i="95"/>
  <c r="AG22" i="29"/>
  <c r="AP22" i="29" s="1"/>
  <c r="W23" i="29"/>
  <c r="AE22" i="29"/>
  <c r="AF22" i="29"/>
  <c r="AO22" i="29" s="1"/>
  <c r="AH22" i="25"/>
  <c r="AQ22" i="25" s="1"/>
  <c r="AG21" i="17"/>
  <c r="AP21" i="17" s="1"/>
  <c r="AF21" i="17"/>
  <c r="AO21" i="17" s="1"/>
  <c r="AE21" i="17"/>
  <c r="W22" i="17"/>
  <c r="AF22" i="77"/>
  <c r="AO22" i="77" s="1"/>
  <c r="AG22" i="77"/>
  <c r="AP22" i="77" s="1"/>
  <c r="AE22" i="77"/>
  <c r="W23" i="77"/>
  <c r="Y23" i="67"/>
  <c r="X23" i="67"/>
  <c r="AE22" i="48"/>
  <c r="AF22" i="48"/>
  <c r="AO22" i="48" s="1"/>
  <c r="AG22" i="48"/>
  <c r="AP22" i="48" s="1"/>
  <c r="W23" i="48"/>
  <c r="AN22" i="76"/>
  <c r="AI22" i="76"/>
  <c r="AH21" i="40"/>
  <c r="AQ21" i="40" s="1"/>
  <c r="Y22" i="105"/>
  <c r="X22" i="105"/>
  <c r="AG22" i="36"/>
  <c r="AP22" i="36" s="1"/>
  <c r="AN21" i="102"/>
  <c r="AI21" i="102"/>
  <c r="AH22" i="34"/>
  <c r="AQ22" i="34" s="1"/>
  <c r="Z21" i="52"/>
  <c r="AH24" i="85"/>
  <c r="AQ24" i="85" s="1"/>
  <c r="AH22" i="78"/>
  <c r="AQ22" i="78" s="1"/>
  <c r="AI20" i="23"/>
  <c r="AN20" i="23"/>
  <c r="AR21" i="29"/>
  <c r="AR19" i="42"/>
  <c r="Y23" i="22"/>
  <c r="X23" i="22"/>
  <c r="AH22" i="72"/>
  <c r="AQ22" i="72" s="1"/>
  <c r="AH22" i="73"/>
  <c r="AQ22" i="73" s="1"/>
  <c r="AR20" i="32"/>
  <c r="AH23" i="16"/>
  <c r="AQ23" i="16" s="1"/>
  <c r="AR22" i="9"/>
  <c r="AR22" i="31"/>
  <c r="Y21" i="91"/>
  <c r="X21" i="91"/>
  <c r="AN21" i="45"/>
  <c r="AI22" i="47"/>
  <c r="AN22" i="47"/>
  <c r="AN21" i="30"/>
  <c r="AI21" i="30"/>
  <c r="AI21" i="59"/>
  <c r="AN21" i="59"/>
  <c r="W24" i="15"/>
  <c r="AG23" i="15"/>
  <c r="AP23" i="15" s="1"/>
  <c r="AF23" i="15"/>
  <c r="AO23" i="15" s="1"/>
  <c r="AE23" i="15"/>
  <c r="AH21" i="75"/>
  <c r="AQ21" i="75" s="1"/>
  <c r="W22" i="63"/>
  <c r="AG21" i="63"/>
  <c r="AP21" i="63" s="1"/>
  <c r="AF21" i="63"/>
  <c r="AO21" i="63" s="1"/>
  <c r="AE21" i="63"/>
  <c r="Y22" i="58"/>
  <c r="X22" i="58"/>
  <c r="X23" i="47"/>
  <c r="AN22" i="94"/>
  <c r="AI22" i="94"/>
  <c r="AH21" i="14"/>
  <c r="AQ21" i="14" s="1"/>
  <c r="Z22" i="13"/>
  <c r="Y22" i="87"/>
  <c r="X22" i="87"/>
  <c r="AR22" i="18"/>
  <c r="Z23" i="38"/>
  <c r="AR20" i="75"/>
  <c r="AR20" i="103"/>
  <c r="AH21" i="92"/>
  <c r="AQ21" i="92" s="1"/>
  <c r="Z21" i="32"/>
  <c r="Z21" i="99"/>
  <c r="AI20" i="95"/>
  <c r="AN20" i="95"/>
  <c r="AR22" i="46"/>
  <c r="AR21" i="13"/>
  <c r="Y22" i="59"/>
  <c r="X22" i="59"/>
  <c r="AR22" i="15"/>
  <c r="AR22" i="53"/>
  <c r="AN21" i="87"/>
  <c r="AN22" i="67"/>
  <c r="AI22" i="67"/>
  <c r="AR20" i="86"/>
  <c r="AR20" i="93"/>
  <c r="AH23" i="31"/>
  <c r="AQ23" i="31" s="1"/>
  <c r="AQ25" i="31" s="1"/>
  <c r="AZ3" i="31"/>
  <c r="Z21" i="40"/>
  <c r="AH23" i="80"/>
  <c r="AQ23" i="80" s="1"/>
  <c r="AQ25" i="80" s="1"/>
  <c r="AZ3" i="80"/>
  <c r="AX22" i="80" s="1"/>
  <c r="S22" i="80" s="1"/>
  <c r="AC22" i="80" s="1"/>
  <c r="AB23" i="80" s="1"/>
  <c r="W25" i="85"/>
  <c r="AG24" i="85"/>
  <c r="AP24" i="85" s="1"/>
  <c r="AF24" i="85"/>
  <c r="AO24" i="85" s="1"/>
  <c r="AE24" i="85"/>
  <c r="Y21" i="23"/>
  <c r="X21" i="23"/>
  <c r="Y22" i="70"/>
  <c r="X22" i="70"/>
  <c r="AH22" i="88"/>
  <c r="AQ22" i="88" s="1"/>
  <c r="AR22" i="79"/>
  <c r="Z22" i="72"/>
  <c r="Z22" i="73"/>
  <c r="Z23" i="16"/>
  <c r="AN21" i="84"/>
  <c r="AI21" i="84"/>
  <c r="AH21" i="27"/>
  <c r="AQ21" i="27" s="1"/>
  <c r="Y22" i="39"/>
  <c r="X22" i="39"/>
  <c r="AN20" i="91"/>
  <c r="AI20" i="91"/>
  <c r="AN21" i="69"/>
  <c r="Y22" i="65"/>
  <c r="X22" i="65"/>
  <c r="Y21" i="51"/>
  <c r="X21" i="51"/>
  <c r="W22" i="61"/>
  <c r="AG21" i="61"/>
  <c r="AP21" i="61" s="1"/>
  <c r="AF21" i="61"/>
  <c r="AO21" i="61" s="1"/>
  <c r="AE21" i="61"/>
  <c r="AF20" i="104"/>
  <c r="AO20" i="104" s="1"/>
  <c r="W21" i="104"/>
  <c r="AG20" i="104"/>
  <c r="AP20" i="104" s="1"/>
  <c r="AE20" i="104"/>
  <c r="AH23" i="12"/>
  <c r="AQ23" i="12" s="1"/>
  <c r="AQ25" i="12" s="1"/>
  <c r="AZ3" i="12"/>
  <c r="AR21" i="90"/>
  <c r="AR22" i="38"/>
  <c r="AR21" i="77"/>
  <c r="AR21" i="2"/>
  <c r="AH23" i="9"/>
  <c r="AQ23" i="9" s="1"/>
  <c r="AQ25" i="9" s="1"/>
  <c r="AZ3" i="9"/>
  <c r="AR22" i="16"/>
  <c r="Z21" i="93"/>
  <c r="W22" i="81"/>
  <c r="AG21" i="81"/>
  <c r="AP21" i="81" s="1"/>
  <c r="AF21" i="81"/>
  <c r="AO21" i="81" s="1"/>
  <c r="AE21" i="81"/>
  <c r="Z23" i="46"/>
  <c r="Z21" i="75"/>
  <c r="Z23" i="64"/>
  <c r="Y23" i="74"/>
  <c r="X23" i="74"/>
  <c r="AH21" i="66"/>
  <c r="AQ21" i="66" s="1"/>
  <c r="AR21" i="78"/>
  <c r="Z21" i="66"/>
  <c r="AH21" i="50"/>
  <c r="AQ21" i="50" s="1"/>
  <c r="AI20" i="26"/>
  <c r="AN20" i="26"/>
  <c r="AR20" i="52"/>
  <c r="AR21" i="88"/>
  <c r="AE20" i="11"/>
  <c r="W21" i="11"/>
  <c r="AG20" i="11"/>
  <c r="AP20" i="11" s="1"/>
  <c r="AF20" i="11"/>
  <c r="AO20" i="11" s="1"/>
  <c r="Z21" i="50"/>
  <c r="AN21" i="60"/>
  <c r="AI21" i="60"/>
  <c r="AH21" i="61"/>
  <c r="AQ21" i="61" s="1"/>
  <c r="Z21" i="92"/>
  <c r="AH21" i="103"/>
  <c r="AQ21" i="103" s="1"/>
  <c r="AR21" i="68"/>
  <c r="AH21" i="86"/>
  <c r="AQ21" i="86" s="1"/>
  <c r="AR21" i="49"/>
  <c r="Z22" i="28"/>
  <c r="AR22" i="44"/>
  <c r="AH23" i="53"/>
  <c r="AQ23" i="53" s="1"/>
  <c r="AI20" i="43"/>
  <c r="AN20" i="43"/>
  <c r="Z22" i="25"/>
  <c r="AR20" i="92"/>
  <c r="AH23" i="100"/>
  <c r="AQ23" i="100" s="1"/>
  <c r="AR21" i="98"/>
  <c r="AH20" i="42"/>
  <c r="AQ20" i="42" s="1"/>
  <c r="AH22" i="2"/>
  <c r="AQ22" i="2" s="1"/>
  <c r="Y23" i="76"/>
  <c r="X23" i="76"/>
  <c r="AR22" i="80"/>
  <c r="Z23" i="80"/>
  <c r="AH23" i="15"/>
  <c r="AQ23" i="15" s="1"/>
  <c r="AR20" i="66"/>
  <c r="Z22" i="34"/>
  <c r="AN21" i="58"/>
  <c r="AI21" i="58"/>
  <c r="AH23" i="18"/>
  <c r="AQ23" i="18" s="1"/>
  <c r="Z22" i="88"/>
  <c r="AH23" i="71"/>
  <c r="AQ23" i="71" s="1"/>
  <c r="AQ25" i="71" s="1"/>
  <c r="AZ3" i="71"/>
  <c r="AX22" i="71" s="1"/>
  <c r="S22" i="71" s="1"/>
  <c r="AC22" i="71" s="1"/>
  <c r="AB23" i="71" s="1"/>
  <c r="AH22" i="98"/>
  <c r="AQ22" i="98" s="1"/>
  <c r="AR21" i="34"/>
  <c r="Z21" i="27"/>
  <c r="AR21" i="36"/>
  <c r="AI21" i="21"/>
  <c r="AN21" i="21"/>
  <c r="Y21" i="101"/>
  <c r="X21" i="101"/>
  <c r="AN21" i="55"/>
  <c r="AI21" i="55"/>
  <c r="AF21" i="14" l="1"/>
  <c r="AO21" i="14" s="1"/>
  <c r="AI21" i="65"/>
  <c r="AN21" i="39"/>
  <c r="AN21" i="65"/>
  <c r="AI22" i="22"/>
  <c r="W23" i="78"/>
  <c r="Z22" i="30"/>
  <c r="AF22" i="19"/>
  <c r="AO22" i="19" s="1"/>
  <c r="W23" i="98"/>
  <c r="X22" i="55"/>
  <c r="Z22" i="55" s="1"/>
  <c r="AN22" i="22"/>
  <c r="AI22" i="62"/>
  <c r="AE22" i="78"/>
  <c r="AE22" i="98"/>
  <c r="AF22" i="78"/>
  <c r="AO22" i="78" s="1"/>
  <c r="AG22" i="98"/>
  <c r="AP22" i="98" s="1"/>
  <c r="W23" i="19"/>
  <c r="X23" i="19" s="1"/>
  <c r="AE20" i="10"/>
  <c r="AE23" i="18"/>
  <c r="AF22" i="36"/>
  <c r="AO22" i="36" s="1"/>
  <c r="AF23" i="89"/>
  <c r="AO23" i="89" s="1"/>
  <c r="AE22" i="37"/>
  <c r="AN22" i="37" s="1"/>
  <c r="AE23" i="12"/>
  <c r="AE22" i="36"/>
  <c r="X22" i="45"/>
  <c r="AG23" i="100"/>
  <c r="AP23" i="100" s="1"/>
  <c r="W23" i="37"/>
  <c r="AF20" i="10"/>
  <c r="AO20" i="10" s="1"/>
  <c r="AG23" i="18"/>
  <c r="AP23" i="18" s="1"/>
  <c r="AI21" i="69"/>
  <c r="W24" i="89"/>
  <c r="W24" i="100"/>
  <c r="AF23" i="18"/>
  <c r="AO23" i="18" s="1"/>
  <c r="X23" i="94"/>
  <c r="AG23" i="89"/>
  <c r="AP23" i="89" s="1"/>
  <c r="AI20" i="51"/>
  <c r="AG23" i="12"/>
  <c r="AP23" i="12" s="1"/>
  <c r="AP25" i="12" s="1"/>
  <c r="AG20" i="10"/>
  <c r="AP20" i="10" s="1"/>
  <c r="AE22" i="35"/>
  <c r="AF22" i="82"/>
  <c r="AO22" i="82" s="1"/>
  <c r="Z22" i="58"/>
  <c r="AF22" i="58" s="1"/>
  <c r="AO22" i="58" s="1"/>
  <c r="AI20" i="24"/>
  <c r="AR20" i="24" s="1"/>
  <c r="W23" i="35"/>
  <c r="AG22" i="82"/>
  <c r="AP22" i="82" s="1"/>
  <c r="AG23" i="31"/>
  <c r="AP23" i="31" s="1"/>
  <c r="AP25" i="31" s="1"/>
  <c r="AG22" i="35"/>
  <c r="AP22" i="35" s="1"/>
  <c r="AE23" i="9"/>
  <c r="AF23" i="31"/>
  <c r="AO23" i="31" s="1"/>
  <c r="AO25" i="31" s="1"/>
  <c r="Z23" i="62"/>
  <c r="AF23" i="9"/>
  <c r="AO23" i="9" s="1"/>
  <c r="AO25" i="9" s="1"/>
  <c r="AF23" i="53"/>
  <c r="AO23" i="53" s="1"/>
  <c r="AE23" i="53"/>
  <c r="W24" i="53"/>
  <c r="X24" i="53" s="1"/>
  <c r="W23" i="82"/>
  <c r="W21" i="42"/>
  <c r="Z21" i="23"/>
  <c r="AG20" i="42"/>
  <c r="AP20" i="42" s="1"/>
  <c r="Z21" i="26"/>
  <c r="AG21" i="26" s="1"/>
  <c r="AP21" i="26" s="1"/>
  <c r="AF23" i="41"/>
  <c r="AO23" i="41" s="1"/>
  <c r="AI21" i="87"/>
  <c r="AI21" i="45"/>
  <c r="AR21" i="45" s="1"/>
  <c r="AF20" i="42"/>
  <c r="AO20" i="42" s="1"/>
  <c r="AI20" i="101"/>
  <c r="AR20" i="101" s="1"/>
  <c r="W23" i="49"/>
  <c r="X23" i="49" s="1"/>
  <c r="Z22" i="102"/>
  <c r="AF22" i="102" s="1"/>
  <c r="AO22" i="102" s="1"/>
  <c r="AG22" i="49"/>
  <c r="AP22" i="49" s="1"/>
  <c r="Z22" i="65"/>
  <c r="AG22" i="65" s="1"/>
  <c r="AP22" i="65" s="1"/>
  <c r="AF22" i="49"/>
  <c r="AO22" i="49" s="1"/>
  <c r="Z23" i="74"/>
  <c r="AG23" i="74" s="1"/>
  <c r="AP23" i="74" s="1"/>
  <c r="AP25" i="74" s="1"/>
  <c r="Z22" i="39"/>
  <c r="AG22" i="39" s="1"/>
  <c r="AP22" i="39" s="1"/>
  <c r="Z23" i="22"/>
  <c r="AE23" i="22" s="1"/>
  <c r="Z22" i="87"/>
  <c r="Z23" i="94"/>
  <c r="AF23" i="94" s="1"/>
  <c r="AO23" i="94" s="1"/>
  <c r="Z21" i="91"/>
  <c r="Z23" i="47"/>
  <c r="AG23" i="47" s="1"/>
  <c r="AP23" i="47" s="1"/>
  <c r="Z23" i="33"/>
  <c r="AE23" i="33" s="1"/>
  <c r="Z22" i="105"/>
  <c r="W23" i="105" s="1"/>
  <c r="Z22" i="45"/>
  <c r="AF22" i="45" s="1"/>
  <c r="AO22" i="45" s="1"/>
  <c r="W24" i="94"/>
  <c r="AG21" i="23"/>
  <c r="AP21" i="23" s="1"/>
  <c r="W22" i="23"/>
  <c r="AE21" i="23"/>
  <c r="AF21" i="23"/>
  <c r="AO21" i="23" s="1"/>
  <c r="AK23" i="71"/>
  <c r="AT23" i="71" s="1"/>
  <c r="AH21" i="101"/>
  <c r="AQ21" i="101" s="1"/>
  <c r="AF22" i="65"/>
  <c r="AO22" i="65" s="1"/>
  <c r="AE22" i="65"/>
  <c r="W23" i="65"/>
  <c r="Y23" i="48"/>
  <c r="X23" i="48"/>
  <c r="AI21" i="17"/>
  <c r="AN21" i="17"/>
  <c r="AI22" i="29"/>
  <c r="AN22" i="29"/>
  <c r="AN20" i="42"/>
  <c r="AH22" i="60"/>
  <c r="AQ22" i="60" s="1"/>
  <c r="AR21" i="70"/>
  <c r="AN22" i="2"/>
  <c r="AI22" i="2"/>
  <c r="AH21" i="24"/>
  <c r="AQ21" i="24" s="1"/>
  <c r="AR21" i="39"/>
  <c r="AI22" i="68"/>
  <c r="AN22" i="68"/>
  <c r="AI21" i="14"/>
  <c r="AN21" i="14"/>
  <c r="AN22" i="49"/>
  <c r="AR21" i="58"/>
  <c r="AF21" i="92"/>
  <c r="AO21" i="92" s="1"/>
  <c r="AE21" i="92"/>
  <c r="AG21" i="92"/>
  <c r="AP21" i="92" s="1"/>
  <c r="W22" i="92"/>
  <c r="AX3" i="31"/>
  <c r="S3" i="31" s="1"/>
  <c r="AC3" i="31" s="1"/>
  <c r="AX23" i="31"/>
  <c r="S23" i="31" s="1"/>
  <c r="AC23" i="31" s="1"/>
  <c r="AX4" i="31"/>
  <c r="S4" i="31" s="1"/>
  <c r="AC4" i="31" s="1"/>
  <c r="AB5" i="31" s="1"/>
  <c r="AX5" i="3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W22" i="99"/>
  <c r="AG21" i="99"/>
  <c r="AP21" i="99" s="1"/>
  <c r="AF21" i="99"/>
  <c r="AO21" i="99" s="1"/>
  <c r="AE21" i="99"/>
  <c r="AE21" i="52"/>
  <c r="AF21" i="52"/>
  <c r="AO21" i="52" s="1"/>
  <c r="AG21" i="52"/>
  <c r="AP21" i="52" s="1"/>
  <c r="W22" i="52"/>
  <c r="Y22" i="103"/>
  <c r="X22" i="103"/>
  <c r="AE23" i="62"/>
  <c r="AG23" i="62"/>
  <c r="AP23" i="62" s="1"/>
  <c r="AP25" i="62" s="1"/>
  <c r="AF23" i="62"/>
  <c r="AO23" i="62" s="1"/>
  <c r="AO25" i="62" s="1"/>
  <c r="Z21" i="101"/>
  <c r="AE21" i="27"/>
  <c r="W22" i="27"/>
  <c r="AF21" i="27"/>
  <c r="AO21" i="27" s="1"/>
  <c r="AG21" i="27"/>
  <c r="AP21" i="27" s="1"/>
  <c r="AE23" i="80"/>
  <c r="AG23" i="80"/>
  <c r="AP23" i="80" s="1"/>
  <c r="AP25" i="80" s="1"/>
  <c r="AF23" i="80"/>
  <c r="AO23" i="80" s="1"/>
  <c r="AO25" i="80" s="1"/>
  <c r="W22" i="75"/>
  <c r="AG21" i="75"/>
  <c r="AP21" i="75" s="1"/>
  <c r="AF21" i="75"/>
  <c r="AO21" i="75" s="1"/>
  <c r="AE21" i="75"/>
  <c r="W22" i="93"/>
  <c r="AG21" i="93"/>
  <c r="AP21" i="93" s="1"/>
  <c r="AF21" i="93"/>
  <c r="AO21" i="93" s="1"/>
  <c r="AE21" i="93"/>
  <c r="AR21" i="84"/>
  <c r="AH21" i="23"/>
  <c r="AQ21" i="23" s="1"/>
  <c r="Y23" i="78"/>
  <c r="X23" i="78"/>
  <c r="AX22" i="31"/>
  <c r="S22" i="31" s="1"/>
  <c r="AC22" i="31" s="1"/>
  <c r="AB23" i="31" s="1"/>
  <c r="AR22" i="67"/>
  <c r="AE21" i="32"/>
  <c r="AF21" i="32"/>
  <c r="AO21" i="32" s="1"/>
  <c r="AG21" i="32"/>
  <c r="AP21" i="32" s="1"/>
  <c r="W22" i="32"/>
  <c r="AH23" i="47"/>
  <c r="AQ23" i="47" s="1"/>
  <c r="AH23" i="94"/>
  <c r="AQ23" i="94" s="1"/>
  <c r="AR20" i="23"/>
  <c r="Y23" i="77"/>
  <c r="X23" i="77"/>
  <c r="Y23" i="29"/>
  <c r="X23" i="29"/>
  <c r="AN23" i="71"/>
  <c r="AN25" i="71" s="1"/>
  <c r="AI23" i="71"/>
  <c r="AX3" i="38"/>
  <c r="S3" i="38" s="1"/>
  <c r="AC3" i="38" s="1"/>
  <c r="AX23" i="38"/>
  <c r="S23" i="38" s="1"/>
  <c r="AC2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N21" i="103"/>
  <c r="AI21" i="103"/>
  <c r="AN21" i="83"/>
  <c r="AI21" i="83"/>
  <c r="AX3" i="79"/>
  <c r="S3" i="79" s="1"/>
  <c r="AC3" i="79" s="1"/>
  <c r="AX23" i="79"/>
  <c r="S23" i="79" s="1"/>
  <c r="AC23" i="79" s="1"/>
  <c r="AX4" i="79"/>
  <c r="S4" i="79" s="1"/>
  <c r="AC4" i="79" s="1"/>
  <c r="AB5" i="79" s="1"/>
  <c r="AX5" i="79"/>
  <c r="S5" i="79" s="1"/>
  <c r="AC5" i="79" s="1"/>
  <c r="AB6" i="79" s="1"/>
  <c r="AX6" i="79"/>
  <c r="S6" i="79" s="1"/>
  <c r="AC6" i="79" s="1"/>
  <c r="AB7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Z22" i="60"/>
  <c r="AH22" i="20"/>
  <c r="AQ22" i="20" s="1"/>
  <c r="Y23" i="19"/>
  <c r="AE23" i="64"/>
  <c r="AG23" i="64"/>
  <c r="AP23" i="64" s="1"/>
  <c r="AP25" i="64" s="1"/>
  <c r="AF23" i="64"/>
  <c r="AO23" i="64" s="1"/>
  <c r="AO25" i="64" s="1"/>
  <c r="Y21" i="104"/>
  <c r="X21" i="104"/>
  <c r="W23" i="87"/>
  <c r="AG22" i="87"/>
  <c r="AP22" i="87" s="1"/>
  <c r="AF22" i="87"/>
  <c r="AO22" i="87" s="1"/>
  <c r="AE22" i="87"/>
  <c r="AN23" i="89"/>
  <c r="AI23" i="89"/>
  <c r="W23" i="34"/>
  <c r="AE22" i="34"/>
  <c r="AG22" i="34"/>
  <c r="AP22" i="34" s="1"/>
  <c r="AF22" i="34"/>
  <c r="AO22" i="34" s="1"/>
  <c r="AR20" i="43"/>
  <c r="Y21" i="11"/>
  <c r="X21" i="11"/>
  <c r="AE23" i="46"/>
  <c r="AF23" i="46"/>
  <c r="AO23" i="46" s="1"/>
  <c r="AG23" i="46"/>
  <c r="AP23" i="46" s="1"/>
  <c r="W24" i="46"/>
  <c r="Y24" i="18"/>
  <c r="X24" i="18"/>
  <c r="AN21" i="61"/>
  <c r="AI21" i="61"/>
  <c r="AH21" i="51"/>
  <c r="AQ21" i="51" s="1"/>
  <c r="AH22" i="39"/>
  <c r="AQ22" i="39" s="1"/>
  <c r="AN24" i="85"/>
  <c r="AI24" i="85"/>
  <c r="AX3" i="80"/>
  <c r="S3" i="80" s="1"/>
  <c r="AC3" i="80" s="1"/>
  <c r="AX23" i="80"/>
  <c r="S23" i="80" s="1"/>
  <c r="AC23" i="80" s="1"/>
  <c r="AJ23" i="80" s="1"/>
  <c r="AS23" i="80" s="1"/>
  <c r="AX4" i="80"/>
  <c r="S4" i="80" s="1"/>
  <c r="AC4" i="80" s="1"/>
  <c r="AB5" i="80" s="1"/>
  <c r="AX5" i="80"/>
  <c r="S5" i="80" s="1"/>
  <c r="AC5" i="80" s="1"/>
  <c r="AB6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F23" i="38"/>
  <c r="AO23" i="38" s="1"/>
  <c r="AO25" i="38" s="1"/>
  <c r="AE23" i="38"/>
  <c r="AG23" i="38"/>
  <c r="AP23" i="38" s="1"/>
  <c r="AP25" i="38" s="1"/>
  <c r="AG22" i="13"/>
  <c r="AP22" i="13" s="1"/>
  <c r="AF22" i="13"/>
  <c r="AO22" i="13" s="1"/>
  <c r="AE22" i="13"/>
  <c r="W23" i="13"/>
  <c r="AH22" i="58"/>
  <c r="AQ22" i="58" s="1"/>
  <c r="Y22" i="63"/>
  <c r="X22" i="63"/>
  <c r="Y24" i="15"/>
  <c r="X24" i="15"/>
  <c r="AH21" i="91"/>
  <c r="AQ21" i="91" s="1"/>
  <c r="AI22" i="77"/>
  <c r="AN22" i="77"/>
  <c r="AR22" i="33"/>
  <c r="AH22" i="45"/>
  <c r="AQ22" i="45" s="1"/>
  <c r="AX22" i="38"/>
  <c r="S22" i="38" s="1"/>
  <c r="AC22" i="38" s="1"/>
  <c r="AB23" i="38" s="1"/>
  <c r="AN23" i="31"/>
  <c r="AN25" i="31" s="1"/>
  <c r="AH22" i="30"/>
  <c r="AQ22" i="30" s="1"/>
  <c r="AH22" i="21"/>
  <c r="AQ22" i="21" s="1"/>
  <c r="AN21" i="97"/>
  <c r="AI21" i="97"/>
  <c r="AX22" i="79"/>
  <c r="S22" i="79" s="1"/>
  <c r="AC22" i="79" s="1"/>
  <c r="AB23" i="79" s="1"/>
  <c r="Z22" i="20"/>
  <c r="Z21" i="24"/>
  <c r="AR21" i="65"/>
  <c r="AR21" i="105"/>
  <c r="AN23" i="12"/>
  <c r="AN25" i="12" s="1"/>
  <c r="Y23" i="35"/>
  <c r="X23" i="35"/>
  <c r="AN23" i="53"/>
  <c r="Y24" i="41"/>
  <c r="X24" i="41"/>
  <c r="AR20" i="91"/>
  <c r="AR20" i="26"/>
  <c r="AI23" i="18"/>
  <c r="AN23" i="18"/>
  <c r="AR21" i="87"/>
  <c r="AH22" i="59"/>
  <c r="AQ22" i="59" s="1"/>
  <c r="AG22" i="58"/>
  <c r="AP22" i="58" s="1"/>
  <c r="W22" i="91"/>
  <c r="AG21" i="91"/>
  <c r="AP21" i="91" s="1"/>
  <c r="AF21" i="91"/>
  <c r="AO21" i="91" s="1"/>
  <c r="AE21" i="91"/>
  <c r="AR21" i="102"/>
  <c r="AN22" i="36"/>
  <c r="AI22" i="48"/>
  <c r="AN22" i="48"/>
  <c r="AH21" i="95"/>
  <c r="AQ21" i="95" s="1"/>
  <c r="Y21" i="42"/>
  <c r="X21" i="42"/>
  <c r="Y24" i="100"/>
  <c r="X24" i="100"/>
  <c r="AF22" i="30"/>
  <c r="AO22" i="30" s="1"/>
  <c r="AG22" i="30"/>
  <c r="AP22" i="30" s="1"/>
  <c r="W23" i="30"/>
  <c r="AE22" i="30"/>
  <c r="AR22" i="74"/>
  <c r="Y23" i="2"/>
  <c r="X23" i="2"/>
  <c r="AH22" i="69"/>
  <c r="AQ22" i="69" s="1"/>
  <c r="Y22" i="86"/>
  <c r="X22" i="86"/>
  <c r="Y23" i="82"/>
  <c r="X23" i="82"/>
  <c r="AX3" i="71"/>
  <c r="S3" i="71" s="1"/>
  <c r="AC3" i="71" s="1"/>
  <c r="AX23" i="71"/>
  <c r="S23" i="71" s="1"/>
  <c r="AC23" i="71" s="1"/>
  <c r="AJ23" i="71" s="1"/>
  <c r="AS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E22" i="25"/>
  <c r="AF22" i="25"/>
  <c r="AO22" i="25" s="1"/>
  <c r="AG22" i="25"/>
  <c r="AP22" i="25" s="1"/>
  <c r="W23" i="25"/>
  <c r="AN20" i="10"/>
  <c r="AI20" i="10"/>
  <c r="W23" i="88"/>
  <c r="AG22" i="88"/>
  <c r="AP22" i="88" s="1"/>
  <c r="AF22" i="88"/>
  <c r="AO22" i="88" s="1"/>
  <c r="AE22" i="88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E23" i="16"/>
  <c r="AF23" i="16"/>
  <c r="AO23" i="16" s="1"/>
  <c r="AG23" i="16"/>
  <c r="AP23" i="16" s="1"/>
  <c r="W24" i="16"/>
  <c r="AR21" i="55"/>
  <c r="AR21" i="21"/>
  <c r="AX22" i="12"/>
  <c r="S22" i="12" s="1"/>
  <c r="AC22" i="12" s="1"/>
  <c r="AB23" i="12" s="1"/>
  <c r="AI20" i="104"/>
  <c r="AN20" i="104"/>
  <c r="Z21" i="51"/>
  <c r="AR21" i="69"/>
  <c r="AE22" i="73"/>
  <c r="W23" i="73"/>
  <c r="AG22" i="73"/>
  <c r="AP22" i="73" s="1"/>
  <c r="AF22" i="73"/>
  <c r="AO22" i="73" s="1"/>
  <c r="AH22" i="70"/>
  <c r="AQ22" i="70" s="1"/>
  <c r="AN22" i="78"/>
  <c r="AI22" i="78"/>
  <c r="Z22" i="59"/>
  <c r="Y23" i="98"/>
  <c r="X23" i="98"/>
  <c r="AR21" i="59"/>
  <c r="Y23" i="36"/>
  <c r="X23" i="36"/>
  <c r="AR22" i="76"/>
  <c r="AH23" i="67"/>
  <c r="AQ23" i="67" s="1"/>
  <c r="AQ25" i="67" s="1"/>
  <c r="AZ3" i="67"/>
  <c r="Z21" i="95"/>
  <c r="Y24" i="89"/>
  <c r="X24" i="89"/>
  <c r="AN23" i="79"/>
  <c r="AN25" i="79" s="1"/>
  <c r="AI23" i="79"/>
  <c r="AX3" i="64"/>
  <c r="S3" i="64" s="1"/>
  <c r="AC3" i="64" s="1"/>
  <c r="AX23" i="64"/>
  <c r="S23" i="64" s="1"/>
  <c r="AC2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3" i="100"/>
  <c r="AI23" i="100"/>
  <c r="Z22" i="21"/>
  <c r="AE23" i="44"/>
  <c r="AF23" i="44"/>
  <c r="AO23" i="44" s="1"/>
  <c r="AG23" i="44"/>
  <c r="AP23" i="44" s="1"/>
  <c r="W24" i="44"/>
  <c r="AH21" i="43"/>
  <c r="AQ21" i="43" s="1"/>
  <c r="Y22" i="97"/>
  <c r="X22" i="97"/>
  <c r="AR21" i="20"/>
  <c r="AR20" i="51"/>
  <c r="W23" i="90"/>
  <c r="AG22" i="90"/>
  <c r="AP22" i="90" s="1"/>
  <c r="AF22" i="90"/>
  <c r="AO22" i="90" s="1"/>
  <c r="AE22" i="90"/>
  <c r="W22" i="96"/>
  <c r="AG21" i="96"/>
  <c r="AP21" i="96" s="1"/>
  <c r="AF21" i="96"/>
  <c r="AO21" i="96" s="1"/>
  <c r="AE21" i="96"/>
  <c r="AN22" i="19"/>
  <c r="AI22" i="19"/>
  <c r="Z22" i="69"/>
  <c r="AH22" i="84"/>
  <c r="AQ22" i="84" s="1"/>
  <c r="AR22" i="22"/>
  <c r="AN21" i="86"/>
  <c r="AI21" i="86"/>
  <c r="Y23" i="37"/>
  <c r="X23" i="37"/>
  <c r="Y22" i="14"/>
  <c r="X22" i="14"/>
  <c r="AN22" i="82"/>
  <c r="W23" i="28"/>
  <c r="AF22" i="28"/>
  <c r="AO22" i="28" s="1"/>
  <c r="AG22" i="28"/>
  <c r="AP22" i="28" s="1"/>
  <c r="AE22" i="28"/>
  <c r="W22" i="66"/>
  <c r="AG21" i="66"/>
  <c r="AP21" i="66" s="1"/>
  <c r="AF21" i="66"/>
  <c r="AO21" i="66" s="1"/>
  <c r="AE21" i="66"/>
  <c r="Y22" i="81"/>
  <c r="X22" i="81"/>
  <c r="AR21" i="60"/>
  <c r="AN20" i="11"/>
  <c r="AI20" i="11"/>
  <c r="AH23" i="74"/>
  <c r="AQ23" i="74" s="1"/>
  <c r="AQ25" i="74" s="1"/>
  <c r="AZ3" i="74"/>
  <c r="AN21" i="81"/>
  <c r="AI21" i="81"/>
  <c r="AR22" i="62"/>
  <c r="AH23" i="76"/>
  <c r="AQ23" i="76" s="1"/>
  <c r="AQ25" i="76" s="1"/>
  <c r="AZ3" i="76"/>
  <c r="AX23" i="9"/>
  <c r="AX3" i="9"/>
  <c r="S3" i="9" s="1"/>
  <c r="AX4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Z23" i="76"/>
  <c r="AE21" i="50"/>
  <c r="AF21" i="50"/>
  <c r="AO21" i="50" s="1"/>
  <c r="W22" i="50"/>
  <c r="AG21" i="50"/>
  <c r="AP21" i="50" s="1"/>
  <c r="Y21" i="10"/>
  <c r="X21" i="10"/>
  <c r="AX22" i="9"/>
  <c r="Y22" i="61"/>
  <c r="X22" i="61"/>
  <c r="AH22" i="65"/>
  <c r="AQ22" i="65" s="1"/>
  <c r="W23" i="72"/>
  <c r="AG22" i="72"/>
  <c r="AP22" i="72" s="1"/>
  <c r="AF22" i="72"/>
  <c r="AO22" i="72" s="1"/>
  <c r="AE22" i="72"/>
  <c r="Z22" i="70"/>
  <c r="Y25" i="85"/>
  <c r="X25" i="85"/>
  <c r="AE21" i="40"/>
  <c r="AF21" i="40"/>
  <c r="AO21" i="40" s="1"/>
  <c r="AG21" i="40"/>
  <c r="AP21" i="40" s="1"/>
  <c r="W22" i="40"/>
  <c r="AR20" i="95"/>
  <c r="AH22" i="87"/>
  <c r="AQ22" i="87" s="1"/>
  <c r="AR22" i="94"/>
  <c r="AN21" i="63"/>
  <c r="AI21" i="63"/>
  <c r="AN23" i="15"/>
  <c r="AI23" i="15"/>
  <c r="AR21" i="30"/>
  <c r="AR22" i="47"/>
  <c r="AH23" i="22"/>
  <c r="AQ23" i="22" s="1"/>
  <c r="AQ25" i="22" s="1"/>
  <c r="AZ3" i="22"/>
  <c r="AH22" i="105"/>
  <c r="AQ22" i="105" s="1"/>
  <c r="Z23" i="67"/>
  <c r="Y22" i="17"/>
  <c r="X22" i="17"/>
  <c r="AX22" i="64"/>
  <c r="S22" i="64" s="1"/>
  <c r="AC22" i="64" s="1"/>
  <c r="AB23" i="64" s="1"/>
  <c r="AH22" i="55"/>
  <c r="AQ22" i="55" s="1"/>
  <c r="AH23" i="62"/>
  <c r="AQ23" i="62" s="1"/>
  <c r="AQ25" i="62" s="1"/>
  <c r="AZ3" i="62"/>
  <c r="AE21" i="54"/>
  <c r="W22" i="54"/>
  <c r="AF21" i="54"/>
  <c r="AO21" i="54" s="1"/>
  <c r="AG21" i="54"/>
  <c r="AP21" i="54" s="1"/>
  <c r="Z21" i="43"/>
  <c r="Y22" i="83"/>
  <c r="X22" i="83"/>
  <c r="AH21" i="26"/>
  <c r="AQ21" i="26" s="1"/>
  <c r="AH23" i="33"/>
  <c r="AQ23" i="33" s="1"/>
  <c r="AQ25" i="33" s="1"/>
  <c r="AZ3" i="33"/>
  <c r="AX22" i="33" s="1"/>
  <c r="S22" i="33" s="1"/>
  <c r="AC22" i="33" s="1"/>
  <c r="AB23" i="33" s="1"/>
  <c r="Z22" i="84"/>
  <c r="AH22" i="102"/>
  <c r="AQ22" i="102" s="1"/>
  <c r="Y23" i="68"/>
  <c r="X23" i="68"/>
  <c r="AN23" i="9"/>
  <c r="AN25" i="9" s="1"/>
  <c r="AN23" i="41"/>
  <c r="AI22" i="36" l="1"/>
  <c r="AI22" i="35"/>
  <c r="AI22" i="98"/>
  <c r="AG22" i="55"/>
  <c r="AP22" i="55" s="1"/>
  <c r="W23" i="55"/>
  <c r="AN22" i="98"/>
  <c r="AF23" i="47"/>
  <c r="AO23" i="47" s="1"/>
  <c r="AI20" i="42"/>
  <c r="AN22" i="35"/>
  <c r="Y24" i="53"/>
  <c r="AE22" i="58"/>
  <c r="AI22" i="37"/>
  <c r="W23" i="58"/>
  <c r="AG22" i="45"/>
  <c r="AP22" i="45" s="1"/>
  <c r="AI23" i="9"/>
  <c r="AI23" i="12"/>
  <c r="AR23" i="12" s="1"/>
  <c r="AR25" i="12" s="1"/>
  <c r="AK23" i="80"/>
  <c r="AT23" i="80" s="1"/>
  <c r="W23" i="102"/>
  <c r="Y23" i="102" s="1"/>
  <c r="AE22" i="105"/>
  <c r="AE22" i="45"/>
  <c r="AI23" i="31"/>
  <c r="AI22" i="82"/>
  <c r="Y23" i="49"/>
  <c r="Z23" i="49" s="1"/>
  <c r="Z23" i="77"/>
  <c r="AE22" i="55"/>
  <c r="AG23" i="94"/>
  <c r="AP23" i="94" s="1"/>
  <c r="AE21" i="26"/>
  <c r="W23" i="45"/>
  <c r="X23" i="45" s="1"/>
  <c r="AF23" i="74"/>
  <c r="AO23" i="74" s="1"/>
  <c r="AO25" i="74" s="1"/>
  <c r="AI23" i="53"/>
  <c r="Z21" i="10"/>
  <c r="Z21" i="42"/>
  <c r="AE23" i="74"/>
  <c r="W22" i="26"/>
  <c r="Y22" i="26" s="1"/>
  <c r="Z23" i="37"/>
  <c r="AG23" i="37" s="1"/>
  <c r="AP23" i="37" s="1"/>
  <c r="AP25" i="37" s="1"/>
  <c r="AF21" i="26"/>
  <c r="AO21" i="26" s="1"/>
  <c r="AG23" i="22"/>
  <c r="AP23" i="22" s="1"/>
  <c r="AP25" i="22" s="1"/>
  <c r="AG22" i="102"/>
  <c r="AP22" i="102" s="1"/>
  <c r="AI23" i="41"/>
  <c r="AF22" i="105"/>
  <c r="AO22" i="105" s="1"/>
  <c r="Z23" i="78"/>
  <c r="AG23" i="78" s="1"/>
  <c r="AP23" i="78" s="1"/>
  <c r="AP25" i="78" s="1"/>
  <c r="AG22" i="105"/>
  <c r="AP22" i="105" s="1"/>
  <c r="Z23" i="68"/>
  <c r="Z24" i="89"/>
  <c r="AF23" i="22"/>
  <c r="AO23" i="22" s="1"/>
  <c r="AO25" i="22" s="1"/>
  <c r="Z24" i="41"/>
  <c r="AF24" i="41" s="1"/>
  <c r="AO24" i="41" s="1"/>
  <c r="Z21" i="104"/>
  <c r="AF21" i="104" s="1"/>
  <c r="AO21" i="104" s="1"/>
  <c r="AE22" i="102"/>
  <c r="Z22" i="81"/>
  <c r="AF22" i="39"/>
  <c r="AO22" i="39" s="1"/>
  <c r="AE22" i="39"/>
  <c r="AN22" i="39" s="1"/>
  <c r="AE23" i="47"/>
  <c r="AI23" i="47" s="1"/>
  <c r="AF22" i="55"/>
  <c r="AO22" i="55" s="1"/>
  <c r="AE23" i="94"/>
  <c r="Z24" i="53"/>
  <c r="AE24" i="53" s="1"/>
  <c r="Z23" i="2"/>
  <c r="AG23" i="2" s="1"/>
  <c r="AP23" i="2" s="1"/>
  <c r="AP25" i="2" s="1"/>
  <c r="AG23" i="33"/>
  <c r="AP23" i="33" s="1"/>
  <c r="AP25" i="33" s="1"/>
  <c r="Z23" i="36"/>
  <c r="AG23" i="36" s="1"/>
  <c r="AP23" i="36" s="1"/>
  <c r="AP25" i="36" s="1"/>
  <c r="W23" i="39"/>
  <c r="Y23" i="39" s="1"/>
  <c r="W24" i="47"/>
  <c r="AF23" i="33"/>
  <c r="AO23" i="33" s="1"/>
  <c r="AO25" i="33" s="1"/>
  <c r="AI22" i="49"/>
  <c r="Z22" i="97"/>
  <c r="AE22" i="97" s="1"/>
  <c r="Z25" i="85"/>
  <c r="AF25" i="85" s="1"/>
  <c r="AO25" i="85" s="1"/>
  <c r="Z22" i="61"/>
  <c r="W23" i="61" s="1"/>
  <c r="Z24" i="100"/>
  <c r="Z22" i="103"/>
  <c r="AF22" i="103" s="1"/>
  <c r="AO22" i="103" s="1"/>
  <c r="Z21" i="11"/>
  <c r="Z23" i="29"/>
  <c r="AG23" i="29" s="1"/>
  <c r="AP23" i="29" s="1"/>
  <c r="AP25" i="29" s="1"/>
  <c r="AG24" i="53"/>
  <c r="AP24" i="53" s="1"/>
  <c r="W25" i="53"/>
  <c r="AE22" i="103"/>
  <c r="AE24" i="41"/>
  <c r="AX3" i="76"/>
  <c r="S3" i="76" s="1"/>
  <c r="AC3" i="76" s="1"/>
  <c r="AX23" i="76"/>
  <c r="S23" i="76" s="1"/>
  <c r="AC23" i="76" s="1"/>
  <c r="AX4" i="76"/>
  <c r="S4" i="76" s="1"/>
  <c r="AC4" i="76" s="1"/>
  <c r="AB5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N21" i="96"/>
  <c r="AI21" i="96"/>
  <c r="AJ22" i="64"/>
  <c r="AK22" i="64"/>
  <c r="AT22" i="64" s="1"/>
  <c r="AJ10" i="64"/>
  <c r="AK10" i="64"/>
  <c r="AT10" i="64" s="1"/>
  <c r="AF24" i="89"/>
  <c r="AO24" i="89" s="1"/>
  <c r="AE24" i="89"/>
  <c r="AG24" i="89"/>
  <c r="AP24" i="89" s="1"/>
  <c r="W25" i="89"/>
  <c r="AN22" i="73"/>
  <c r="AI22" i="73"/>
  <c r="AJ23" i="12"/>
  <c r="AS23" i="12" s="1"/>
  <c r="AK23" i="12"/>
  <c r="AT23" i="12" s="1"/>
  <c r="AK17" i="12"/>
  <c r="AT17" i="12" s="1"/>
  <c r="AJ17" i="12"/>
  <c r="AJ11" i="12"/>
  <c r="AK11" i="12"/>
  <c r="AT11" i="12" s="1"/>
  <c r="AJ5" i="12"/>
  <c r="AK5" i="12"/>
  <c r="AT5" i="12" s="1"/>
  <c r="Y23" i="88"/>
  <c r="X23" i="88"/>
  <c r="Y23" i="25"/>
  <c r="X23" i="25"/>
  <c r="AK20" i="71"/>
  <c r="AT20" i="71" s="1"/>
  <c r="AJ20" i="71"/>
  <c r="AK14" i="71"/>
  <c r="AT14" i="71" s="1"/>
  <c r="AJ14" i="71"/>
  <c r="AJ8" i="71"/>
  <c r="AK8" i="71"/>
  <c r="AT8" i="71" s="1"/>
  <c r="AH23" i="82"/>
  <c r="AQ23" i="82" s="1"/>
  <c r="AH22" i="86"/>
  <c r="AQ22" i="86" s="1"/>
  <c r="AE21" i="42"/>
  <c r="W22" i="42"/>
  <c r="AF21" i="42"/>
  <c r="AO21" i="42" s="1"/>
  <c r="AG21" i="42"/>
  <c r="AP21" i="42" s="1"/>
  <c r="AR22" i="36"/>
  <c r="Y24" i="47"/>
  <c r="X24" i="47"/>
  <c r="AH24" i="15"/>
  <c r="AQ24" i="15" s="1"/>
  <c r="AJ19" i="80"/>
  <c r="AK19" i="80"/>
  <c r="AT19" i="80" s="1"/>
  <c r="AJ13" i="80"/>
  <c r="AK13" i="80"/>
  <c r="AT13" i="80" s="1"/>
  <c r="AJ7" i="80"/>
  <c r="AK7" i="80"/>
  <c r="AT7" i="80" s="1"/>
  <c r="AG21" i="104"/>
  <c r="AP21" i="104" s="1"/>
  <c r="AR22" i="35"/>
  <c r="W23" i="60"/>
  <c r="AG22" i="60"/>
  <c r="AP22" i="60" s="1"/>
  <c r="AF22" i="60"/>
  <c r="AO22" i="60" s="1"/>
  <c r="AE22" i="60"/>
  <c r="AJ17" i="79"/>
  <c r="AK17" i="79"/>
  <c r="AT17" i="79" s="1"/>
  <c r="AJ11" i="79"/>
  <c r="AK11" i="79"/>
  <c r="AT11" i="79" s="1"/>
  <c r="AJ5" i="79"/>
  <c r="AK5" i="79"/>
  <c r="AT5" i="79" s="1"/>
  <c r="AJ17" i="38"/>
  <c r="AK17" i="38"/>
  <c r="AT17" i="38" s="1"/>
  <c r="AJ11" i="38"/>
  <c r="AK11" i="38"/>
  <c r="AT11" i="38" s="1"/>
  <c r="AJ5" i="38"/>
  <c r="AK5" i="38"/>
  <c r="AT5" i="38" s="1"/>
  <c r="AI21" i="32"/>
  <c r="AN21" i="32"/>
  <c r="Y22" i="75"/>
  <c r="X22" i="75"/>
  <c r="Y22" i="27"/>
  <c r="X22" i="27"/>
  <c r="X23" i="102"/>
  <c r="Y22" i="99"/>
  <c r="X22" i="99"/>
  <c r="AK17" i="31"/>
  <c r="AT17" i="31" s="1"/>
  <c r="AJ17" i="31"/>
  <c r="AK11" i="31"/>
  <c r="AT11" i="31" s="1"/>
  <c r="AJ11" i="31"/>
  <c r="AK5" i="31"/>
  <c r="AT5" i="31" s="1"/>
  <c r="AJ5" i="31"/>
  <c r="AR21" i="14"/>
  <c r="AN22" i="55"/>
  <c r="AR22" i="29"/>
  <c r="Y23" i="45"/>
  <c r="AN23" i="33"/>
  <c r="AN25" i="33" s="1"/>
  <c r="AC12" i="9"/>
  <c r="AB13" i="9" s="1"/>
  <c r="S13" i="9"/>
  <c r="Y23" i="28"/>
  <c r="X23" i="28"/>
  <c r="S22" i="9"/>
  <c r="AC21" i="9"/>
  <c r="AB22" i="9" s="1"/>
  <c r="AC11" i="9"/>
  <c r="AB12" i="9" s="1"/>
  <c r="S12" i="9"/>
  <c r="AX22" i="76"/>
  <c r="S22" i="76" s="1"/>
  <c r="AC22" i="76" s="1"/>
  <c r="AB23" i="76" s="1"/>
  <c r="Y23" i="90"/>
  <c r="X23" i="90"/>
  <c r="AJ21" i="64"/>
  <c r="AK21" i="64"/>
  <c r="AT21" i="64" s="1"/>
  <c r="AJ15" i="64"/>
  <c r="AK15" i="64"/>
  <c r="AT15" i="64" s="1"/>
  <c r="AJ9" i="64"/>
  <c r="AK9" i="64"/>
  <c r="AT9" i="64" s="1"/>
  <c r="AB4" i="64"/>
  <c r="AJ3" i="64"/>
  <c r="AH23" i="98"/>
  <c r="AQ23" i="98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K19" i="71"/>
  <c r="AT19" i="71" s="1"/>
  <c r="AJ19" i="71"/>
  <c r="AK13" i="71"/>
  <c r="AT13" i="71" s="1"/>
  <c r="AJ13" i="71"/>
  <c r="AJ7" i="71"/>
  <c r="AK7" i="71"/>
  <c r="AT7" i="71" s="1"/>
  <c r="Z23" i="82"/>
  <c r="Z22" i="86"/>
  <c r="Y22" i="91"/>
  <c r="X22" i="91"/>
  <c r="AR23" i="31"/>
  <c r="AR25" i="31" s="1"/>
  <c r="Z24" i="15"/>
  <c r="AI23" i="38"/>
  <c r="AN23" i="38"/>
  <c r="AN25" i="38" s="1"/>
  <c r="AJ18" i="80"/>
  <c r="AK18" i="80"/>
  <c r="AT18" i="80" s="1"/>
  <c r="AJ12" i="80"/>
  <c r="AK12" i="80"/>
  <c r="AT12" i="80" s="1"/>
  <c r="AJ6" i="80"/>
  <c r="AK6" i="80"/>
  <c r="AT6" i="80" s="1"/>
  <c r="AH24" i="18"/>
  <c r="AQ24" i="18" s="1"/>
  <c r="AI23" i="46"/>
  <c r="AN23" i="46"/>
  <c r="AN22" i="87"/>
  <c r="AI22" i="87"/>
  <c r="AH23" i="19"/>
  <c r="AQ23" i="19" s="1"/>
  <c r="AQ25" i="19" s="1"/>
  <c r="AZ3" i="19"/>
  <c r="AX22" i="19" s="1"/>
  <c r="S22" i="19" s="1"/>
  <c r="AC22" i="19" s="1"/>
  <c r="AB23" i="19" s="1"/>
  <c r="AJ22" i="79"/>
  <c r="AK22" i="79"/>
  <c r="AT22" i="79" s="1"/>
  <c r="AJ16" i="79"/>
  <c r="AK16" i="79"/>
  <c r="AT16" i="79" s="1"/>
  <c r="AJ10" i="79"/>
  <c r="AK10" i="79"/>
  <c r="AT10" i="79" s="1"/>
  <c r="AJ22" i="38"/>
  <c r="AK22" i="38"/>
  <c r="AT22" i="38" s="1"/>
  <c r="AJ16" i="38"/>
  <c r="AK16" i="38"/>
  <c r="AT16" i="38" s="1"/>
  <c r="AJ10" i="38"/>
  <c r="AK10" i="38"/>
  <c r="AT10" i="38" s="1"/>
  <c r="AN21" i="27"/>
  <c r="AI21" i="27"/>
  <c r="AN22" i="105"/>
  <c r="AJ22" i="31"/>
  <c r="AK22" i="31"/>
  <c r="AT22" i="31" s="1"/>
  <c r="AK16" i="31"/>
  <c r="AT16" i="31" s="1"/>
  <c r="AJ16" i="31"/>
  <c r="AK10" i="31"/>
  <c r="AT10" i="31" s="1"/>
  <c r="AJ10" i="31"/>
  <c r="AR22" i="2"/>
  <c r="Y22" i="50"/>
  <c r="X22" i="50"/>
  <c r="AJ16" i="64"/>
  <c r="AK16" i="64"/>
  <c r="AT16" i="64" s="1"/>
  <c r="W23" i="84"/>
  <c r="AG22" i="84"/>
  <c r="AP22" i="84" s="1"/>
  <c r="AF22" i="84"/>
  <c r="AO22" i="84" s="1"/>
  <c r="AE22" i="84"/>
  <c r="AH22" i="83"/>
  <c r="AQ22" i="83" s="1"/>
  <c r="Y22" i="54"/>
  <c r="X22" i="54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R22" i="98"/>
  <c r="Y23" i="72"/>
  <c r="X23" i="72"/>
  <c r="AC17" i="9"/>
  <c r="AB18" i="9" s="1"/>
  <c r="S18" i="9"/>
  <c r="AC5" i="9"/>
  <c r="AB6" i="9" s="1"/>
  <c r="S6" i="9"/>
  <c r="AX3" i="74"/>
  <c r="S3" i="74" s="1"/>
  <c r="AC3" i="74" s="1"/>
  <c r="AX23" i="74"/>
  <c r="S23" i="74" s="1"/>
  <c r="AC23" i="74" s="1"/>
  <c r="AX4" i="74"/>
  <c r="S4" i="74" s="1"/>
  <c r="AC4" i="74" s="1"/>
  <c r="AB5" i="74" s="1"/>
  <c r="AX5" i="74"/>
  <c r="S5" i="74" s="1"/>
  <c r="AC5" i="74" s="1"/>
  <c r="AB6" i="74" s="1"/>
  <c r="AX6" i="74"/>
  <c r="S6" i="74" s="1"/>
  <c r="AC6" i="74" s="1"/>
  <c r="AB7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R22" i="82"/>
  <c r="AR23" i="41"/>
  <c r="AH23" i="68"/>
  <c r="AQ23" i="68" s="1"/>
  <c r="AQ25" i="68" s="1"/>
  <c r="AZ3" i="68"/>
  <c r="AX22" i="68" s="1"/>
  <c r="S22" i="68" s="1"/>
  <c r="AC22" i="68" s="1"/>
  <c r="AB23" i="68" s="1"/>
  <c r="AX3" i="33"/>
  <c r="S3" i="33" s="1"/>
  <c r="AC3" i="33" s="1"/>
  <c r="AX23" i="33"/>
  <c r="S23" i="33" s="1"/>
  <c r="AC23" i="33" s="1"/>
  <c r="AJ23" i="33" s="1"/>
  <c r="AS23" i="33" s="1"/>
  <c r="AX4" i="33"/>
  <c r="S4" i="33" s="1"/>
  <c r="AC4" i="33" s="1"/>
  <c r="AB5" i="33" s="1"/>
  <c r="AX5" i="33"/>
  <c r="S5" i="33" s="1"/>
  <c r="AC5" i="33" s="1"/>
  <c r="AB6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Z22" i="83"/>
  <c r="AI21" i="54"/>
  <c r="AN21" i="54"/>
  <c r="AK23" i="64"/>
  <c r="AT23" i="64" s="1"/>
  <c r="AJ23" i="64"/>
  <c r="AS23" i="64" s="1"/>
  <c r="AX22" i="22"/>
  <c r="S22" i="22" s="1"/>
  <c r="AC22" i="22" s="1"/>
  <c r="AB23" i="22" s="1"/>
  <c r="AR23" i="15"/>
  <c r="Y22" i="40"/>
  <c r="X22" i="40"/>
  <c r="AH21" i="10"/>
  <c r="AQ21" i="10" s="1"/>
  <c r="AI21" i="50"/>
  <c r="AN21" i="50"/>
  <c r="AC16" i="9"/>
  <c r="AB17" i="9" s="1"/>
  <c r="S17" i="9"/>
  <c r="AC10" i="9"/>
  <c r="AB11" i="9" s="1"/>
  <c r="S11" i="9"/>
  <c r="AC4" i="9"/>
  <c r="AB5" i="9" s="1"/>
  <c r="S5" i="9"/>
  <c r="AX22" i="74"/>
  <c r="S22" i="74" s="1"/>
  <c r="AC22" i="74" s="1"/>
  <c r="AB23" i="74" s="1"/>
  <c r="AH22" i="81"/>
  <c r="AQ22" i="81" s="1"/>
  <c r="Y22" i="66"/>
  <c r="X22" i="66"/>
  <c r="AI23" i="44"/>
  <c r="AN23" i="44"/>
  <c r="AK20" i="64"/>
  <c r="AT20" i="64" s="1"/>
  <c r="AJ20" i="64"/>
  <c r="AK14" i="64"/>
  <c r="AT14" i="64" s="1"/>
  <c r="AJ14" i="64"/>
  <c r="AK8" i="64"/>
  <c r="AT8" i="64" s="1"/>
  <c r="AJ8" i="64"/>
  <c r="AF21" i="95"/>
  <c r="AO21" i="95" s="1"/>
  <c r="AE21" i="95"/>
  <c r="W22" i="95"/>
  <c r="AG21" i="95"/>
  <c r="AP21" i="95" s="1"/>
  <c r="AH23" i="36"/>
  <c r="AQ23" i="36" s="1"/>
  <c r="AQ25" i="36" s="1"/>
  <c r="AZ3" i="36"/>
  <c r="AX22" i="36" s="1"/>
  <c r="S22" i="36" s="1"/>
  <c r="AC22" i="36" s="1"/>
  <c r="AB23" i="36" s="1"/>
  <c r="Z23" i="98"/>
  <c r="AI23" i="16"/>
  <c r="AN23" i="16"/>
  <c r="AJ21" i="12"/>
  <c r="AK21" i="12"/>
  <c r="AT21" i="12" s="1"/>
  <c r="AJ15" i="12"/>
  <c r="AK15" i="12"/>
  <c r="AT15" i="12" s="1"/>
  <c r="AK9" i="12"/>
  <c r="AT9" i="12" s="1"/>
  <c r="AJ9" i="12"/>
  <c r="AI23" i="22"/>
  <c r="AN23" i="22"/>
  <c r="AN25" i="22" s="1"/>
  <c r="AK18" i="71"/>
  <c r="AT18" i="71" s="1"/>
  <c r="AJ18" i="71"/>
  <c r="AJ12" i="71"/>
  <c r="AK12" i="71"/>
  <c r="AT12" i="71" s="1"/>
  <c r="AJ6" i="71"/>
  <c r="AK6" i="71"/>
  <c r="AT6" i="71" s="1"/>
  <c r="AH24" i="100"/>
  <c r="AQ24" i="100" s="1"/>
  <c r="AR23" i="53"/>
  <c r="AF21" i="24"/>
  <c r="AO21" i="24" s="1"/>
  <c r="AG21" i="24"/>
  <c r="AP21" i="24" s="1"/>
  <c r="W22" i="24"/>
  <c r="AE21" i="24"/>
  <c r="AJ23" i="38"/>
  <c r="AS23" i="38" s="1"/>
  <c r="AK23" i="38"/>
  <c r="AT23" i="38" s="1"/>
  <c r="Y23" i="13"/>
  <c r="X23" i="13"/>
  <c r="AK17" i="80"/>
  <c r="AT17" i="80" s="1"/>
  <c r="AJ17" i="80"/>
  <c r="AK11" i="80"/>
  <c r="AT11" i="80" s="1"/>
  <c r="AJ11" i="80"/>
  <c r="AJ5" i="80"/>
  <c r="AK5" i="80"/>
  <c r="AT5" i="80" s="1"/>
  <c r="AH21" i="11"/>
  <c r="AQ21" i="11" s="1"/>
  <c r="AJ21" i="79"/>
  <c r="AK21" i="79"/>
  <c r="AT21" i="79" s="1"/>
  <c r="AJ15" i="79"/>
  <c r="AK15" i="79"/>
  <c r="AT15" i="79" s="1"/>
  <c r="AJ9" i="79"/>
  <c r="AK9" i="79"/>
  <c r="AT9" i="79" s="1"/>
  <c r="AJ3" i="79"/>
  <c r="AB4" i="79"/>
  <c r="AJ21" i="38"/>
  <c r="AK21" i="38"/>
  <c r="AT21" i="38" s="1"/>
  <c r="AJ15" i="38"/>
  <c r="AK15" i="38"/>
  <c r="AT15" i="38" s="1"/>
  <c r="AJ9" i="38"/>
  <c r="AK9" i="38"/>
  <c r="AT9" i="38" s="1"/>
  <c r="AJ3" i="38"/>
  <c r="AB4" i="38"/>
  <c r="AH23" i="77"/>
  <c r="AQ23" i="77" s="1"/>
  <c r="AQ25" i="77" s="1"/>
  <c r="AZ3" i="77"/>
  <c r="AX22" i="77" s="1"/>
  <c r="S22" i="77" s="1"/>
  <c r="AC22" i="77" s="1"/>
  <c r="AB23" i="77" s="1"/>
  <c r="Y22" i="93"/>
  <c r="X22" i="93"/>
  <c r="AF21" i="101"/>
  <c r="AO21" i="101" s="1"/>
  <c r="AE21" i="101"/>
  <c r="AG21" i="101"/>
  <c r="AP21" i="101" s="1"/>
  <c r="W22" i="101"/>
  <c r="AI21" i="52"/>
  <c r="AN21" i="52"/>
  <c r="AK21" i="31"/>
  <c r="AT21" i="31" s="1"/>
  <c r="AJ21" i="31"/>
  <c r="AK15" i="31"/>
  <c r="AT15" i="31" s="1"/>
  <c r="AJ15" i="31"/>
  <c r="AK9" i="31"/>
  <c r="AT9" i="31" s="1"/>
  <c r="AJ9" i="31"/>
  <c r="AB4" i="31"/>
  <c r="AJ3" i="31"/>
  <c r="AR22" i="68"/>
  <c r="AR20" i="42"/>
  <c r="AR21" i="17"/>
  <c r="Y23" i="65"/>
  <c r="X23" i="65"/>
  <c r="AN23" i="94"/>
  <c r="AI23" i="94"/>
  <c r="AI21" i="26"/>
  <c r="AN21" i="26"/>
  <c r="AC18" i="9"/>
  <c r="AB19" i="9" s="1"/>
  <c r="S19" i="9"/>
  <c r="AE21" i="10"/>
  <c r="W22" i="10"/>
  <c r="AG21" i="10"/>
  <c r="AP21" i="10" s="1"/>
  <c r="AF21" i="10"/>
  <c r="AO21" i="10" s="1"/>
  <c r="AC9" i="9"/>
  <c r="AB10" i="9" s="1"/>
  <c r="S10" i="9"/>
  <c r="AR21" i="86"/>
  <c r="AJ19" i="64"/>
  <c r="AK19" i="64"/>
  <c r="AT19" i="64" s="1"/>
  <c r="AJ13" i="64"/>
  <c r="AK13" i="64"/>
  <c r="AT13" i="64" s="1"/>
  <c r="AJ7" i="64"/>
  <c r="AK7" i="64"/>
  <c r="AT7" i="64" s="1"/>
  <c r="AR23" i="79"/>
  <c r="AR25" i="79" s="1"/>
  <c r="AX3" i="67"/>
  <c r="S3" i="67" s="1"/>
  <c r="AC3" i="67" s="1"/>
  <c r="AX23" i="67"/>
  <c r="S23" i="67" s="1"/>
  <c r="AC2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E21" i="51"/>
  <c r="W22" i="51"/>
  <c r="AF21" i="51"/>
  <c r="AO21" i="51" s="1"/>
  <c r="AG21" i="51"/>
  <c r="AP21" i="51" s="1"/>
  <c r="AJ20" i="12"/>
  <c r="AK20" i="12"/>
  <c r="AT20" i="12" s="1"/>
  <c r="AK14" i="12"/>
  <c r="AT14" i="12" s="1"/>
  <c r="AJ14" i="12"/>
  <c r="AJ8" i="12"/>
  <c r="AK8" i="12"/>
  <c r="AT8" i="12" s="1"/>
  <c r="AN22" i="88"/>
  <c r="AI22" i="88"/>
  <c r="AI22" i="25"/>
  <c r="AN22" i="25"/>
  <c r="AJ17" i="71"/>
  <c r="AK17" i="71"/>
  <c r="AT17" i="71" s="1"/>
  <c r="AK11" i="71"/>
  <c r="AT11" i="71" s="1"/>
  <c r="AJ11" i="71"/>
  <c r="AJ5" i="71"/>
  <c r="AK5" i="71"/>
  <c r="AT5" i="71" s="1"/>
  <c r="AH23" i="49"/>
  <c r="AQ23" i="49" s="1"/>
  <c r="W25" i="100"/>
  <c r="AG24" i="100"/>
  <c r="AP24" i="100" s="1"/>
  <c r="AF24" i="100"/>
  <c r="AO24" i="100" s="1"/>
  <c r="AE24" i="100"/>
  <c r="AN22" i="58"/>
  <c r="AI22" i="58"/>
  <c r="AH23" i="35"/>
  <c r="AQ23" i="35" s="1"/>
  <c r="AR22" i="37"/>
  <c r="AE22" i="20"/>
  <c r="AF22" i="20"/>
  <c r="AO22" i="20" s="1"/>
  <c r="W23" i="20"/>
  <c r="AG22" i="20"/>
  <c r="AP22" i="20" s="1"/>
  <c r="AR22" i="77"/>
  <c r="AH22" i="63"/>
  <c r="AQ22" i="63" s="1"/>
  <c r="AN22" i="13"/>
  <c r="AI22" i="13"/>
  <c r="AJ22" i="80"/>
  <c r="AK22" i="80"/>
  <c r="AT22" i="80" s="1"/>
  <c r="AJ16" i="80"/>
  <c r="AK16" i="80"/>
  <c r="AT16" i="80" s="1"/>
  <c r="AJ10" i="80"/>
  <c r="AK10" i="80"/>
  <c r="AT10" i="80" s="1"/>
  <c r="Z24" i="18"/>
  <c r="AF21" i="11"/>
  <c r="AO21" i="11" s="1"/>
  <c r="AE21" i="11"/>
  <c r="W22" i="11"/>
  <c r="AG21" i="11"/>
  <c r="AP21" i="11" s="1"/>
  <c r="AN22" i="34"/>
  <c r="AI22" i="34"/>
  <c r="Z23" i="19"/>
  <c r="AJ20" i="79"/>
  <c r="AK20" i="79"/>
  <c r="AT20" i="79" s="1"/>
  <c r="AJ14" i="79"/>
  <c r="AK14" i="79"/>
  <c r="AT14" i="79" s="1"/>
  <c r="AJ8" i="79"/>
  <c r="AK8" i="79"/>
  <c r="AT8" i="79" s="1"/>
  <c r="AR21" i="83"/>
  <c r="AJ20" i="38"/>
  <c r="AK20" i="38"/>
  <c r="AT20" i="38" s="1"/>
  <c r="AJ14" i="38"/>
  <c r="AK14" i="38"/>
  <c r="AT14" i="38" s="1"/>
  <c r="AJ8" i="38"/>
  <c r="AK8" i="38"/>
  <c r="AT8" i="38" s="1"/>
  <c r="AR23" i="71"/>
  <c r="AR25" i="71" s="1"/>
  <c r="AL23" i="71"/>
  <c r="AU23" i="71" s="1"/>
  <c r="AG23" i="77"/>
  <c r="AP23" i="77" s="1"/>
  <c r="AP25" i="77" s="1"/>
  <c r="AF23" i="77"/>
  <c r="AO23" i="77" s="1"/>
  <c r="AO25" i="77" s="1"/>
  <c r="AE23" i="77"/>
  <c r="Y22" i="32"/>
  <c r="X22" i="32"/>
  <c r="AJ23" i="31"/>
  <c r="AS23" i="31" s="1"/>
  <c r="AK23" i="31"/>
  <c r="AT23" i="31" s="1"/>
  <c r="AN21" i="75"/>
  <c r="AI21" i="75"/>
  <c r="AN23" i="80"/>
  <c r="AN25" i="80" s="1"/>
  <c r="AI23" i="80"/>
  <c r="AN22" i="102"/>
  <c r="AI22" i="102"/>
  <c r="AN23" i="62"/>
  <c r="AN25" i="62" s="1"/>
  <c r="AI23" i="62"/>
  <c r="AN21" i="99"/>
  <c r="AI21" i="99"/>
  <c r="AK20" i="31"/>
  <c r="AT20" i="31" s="1"/>
  <c r="AJ20" i="31"/>
  <c r="AK14" i="31"/>
  <c r="AT14" i="31" s="1"/>
  <c r="AJ14" i="31"/>
  <c r="AK8" i="31"/>
  <c r="AT8" i="31" s="1"/>
  <c r="AJ8" i="31"/>
  <c r="Y22" i="92"/>
  <c r="X22" i="92"/>
  <c r="Y23" i="55"/>
  <c r="X23" i="55"/>
  <c r="AH23" i="48"/>
  <c r="AQ23" i="48" s="1"/>
  <c r="AI21" i="23"/>
  <c r="AN21" i="23"/>
  <c r="AN22" i="45"/>
  <c r="AI22" i="45"/>
  <c r="AC6" i="9"/>
  <c r="AB7" i="9" s="1"/>
  <c r="S7" i="9"/>
  <c r="AH23" i="37"/>
  <c r="AQ23" i="37" s="1"/>
  <c r="AQ25" i="37" s="1"/>
  <c r="AZ3" i="37"/>
  <c r="AH22" i="97"/>
  <c r="AQ22" i="97" s="1"/>
  <c r="AG23" i="68"/>
  <c r="AP23" i="68" s="1"/>
  <c r="AP25" i="68" s="1"/>
  <c r="AE23" i="68"/>
  <c r="AF23" i="68"/>
  <c r="AO23" i="68" s="1"/>
  <c r="AO25" i="6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17"/>
  <c r="AQ22" i="17" s="1"/>
  <c r="W23" i="70"/>
  <c r="AE22" i="70"/>
  <c r="AG22" i="70"/>
  <c r="AP22" i="70" s="1"/>
  <c r="AF22" i="70"/>
  <c r="AO22" i="70" s="1"/>
  <c r="AE23" i="76"/>
  <c r="AG23" i="76"/>
  <c r="AP23" i="76" s="1"/>
  <c r="AP25" i="76" s="1"/>
  <c r="AF23" i="76"/>
  <c r="AO23" i="76" s="1"/>
  <c r="AO25" i="76" s="1"/>
  <c r="AC15" i="9"/>
  <c r="AB16" i="9" s="1"/>
  <c r="S16" i="9"/>
  <c r="AC3" i="9"/>
  <c r="S4" i="9"/>
  <c r="W23" i="81"/>
  <c r="AG22" i="81"/>
  <c r="AP22" i="81" s="1"/>
  <c r="AF22" i="81"/>
  <c r="AO22" i="81" s="1"/>
  <c r="AE22" i="81"/>
  <c r="AI22" i="28"/>
  <c r="AN22" i="28"/>
  <c r="AH22" i="14"/>
  <c r="AQ22" i="14" s="1"/>
  <c r="W23" i="69"/>
  <c r="AG22" i="69"/>
  <c r="AP22" i="69" s="1"/>
  <c r="AF22" i="69"/>
  <c r="AO22" i="69" s="1"/>
  <c r="AE22" i="69"/>
  <c r="Y22" i="96"/>
  <c r="X22" i="96"/>
  <c r="W23" i="21"/>
  <c r="AE22" i="21"/>
  <c r="AG22" i="21"/>
  <c r="AP22" i="21" s="1"/>
  <c r="AF22" i="21"/>
  <c r="AO22" i="21" s="1"/>
  <c r="AR23" i="9"/>
  <c r="AR25" i="9" s="1"/>
  <c r="AE21" i="43"/>
  <c r="AF21" i="43"/>
  <c r="AO21" i="43" s="1"/>
  <c r="AG21" i="43"/>
  <c r="AP21" i="43" s="1"/>
  <c r="W22" i="43"/>
  <c r="AX22" i="62"/>
  <c r="S22" i="62" s="1"/>
  <c r="AC22" i="62" s="1"/>
  <c r="AB23" i="62" s="1"/>
  <c r="AR21" i="63"/>
  <c r="AN22" i="72"/>
  <c r="AI22" i="72"/>
  <c r="AH22" i="61"/>
  <c r="AQ22" i="61" s="1"/>
  <c r="AC20" i="9"/>
  <c r="AB21" i="9" s="1"/>
  <c r="S21" i="9"/>
  <c r="AC14" i="9"/>
  <c r="AB15" i="9" s="1"/>
  <c r="S15" i="9"/>
  <c r="AC8" i="9"/>
  <c r="AB9" i="9" s="1"/>
  <c r="S9" i="9"/>
  <c r="AR20" i="11"/>
  <c r="Z22" i="14"/>
  <c r="AR22" i="19"/>
  <c r="AN22" i="90"/>
  <c r="AI22" i="90"/>
  <c r="AR23" i="100"/>
  <c r="AJ18" i="64"/>
  <c r="AK18" i="64"/>
  <c r="AT18" i="64" s="1"/>
  <c r="AJ12" i="64"/>
  <c r="AK12" i="64"/>
  <c r="AT12" i="64" s="1"/>
  <c r="AJ6" i="64"/>
  <c r="AK6" i="64"/>
  <c r="AT6" i="64" s="1"/>
  <c r="AX22" i="67"/>
  <c r="S22" i="67" s="1"/>
  <c r="AC22" i="67" s="1"/>
  <c r="AB23" i="67" s="1"/>
  <c r="AF22" i="59"/>
  <c r="AO22" i="59" s="1"/>
  <c r="AG22" i="59"/>
  <c r="AP22" i="59" s="1"/>
  <c r="AE22" i="59"/>
  <c r="W23" i="59"/>
  <c r="AJ19" i="12"/>
  <c r="AK19" i="12"/>
  <c r="AT19" i="12" s="1"/>
  <c r="AJ13" i="12"/>
  <c r="AK13" i="12"/>
  <c r="AT13" i="12" s="1"/>
  <c r="AK7" i="12"/>
  <c r="AT7" i="12" s="1"/>
  <c r="AJ7" i="12"/>
  <c r="AR20" i="10"/>
  <c r="AK22" i="71"/>
  <c r="AT22" i="71" s="1"/>
  <c r="AJ22" i="71"/>
  <c r="AK16" i="71"/>
  <c r="AT16" i="71" s="1"/>
  <c r="AJ16" i="71"/>
  <c r="AK10" i="71"/>
  <c r="AT10" i="71" s="1"/>
  <c r="AJ10" i="71"/>
  <c r="AI22" i="30"/>
  <c r="AN22" i="30"/>
  <c r="AN21" i="91"/>
  <c r="AI21" i="91"/>
  <c r="AH24" i="41"/>
  <c r="AQ24" i="41" s="1"/>
  <c r="AJ23" i="79"/>
  <c r="AS23" i="79" s="1"/>
  <c r="AK23" i="79"/>
  <c r="AT23" i="79" s="1"/>
  <c r="Z22" i="63"/>
  <c r="AJ21" i="80"/>
  <c r="AK21" i="80"/>
  <c r="AT21" i="80" s="1"/>
  <c r="AJ15" i="80"/>
  <c r="AK15" i="80"/>
  <c r="AT15" i="80" s="1"/>
  <c r="AJ9" i="80"/>
  <c r="AK9" i="80"/>
  <c r="AT9" i="80" s="1"/>
  <c r="AB4" i="80"/>
  <c r="AJ3" i="80"/>
  <c r="Y24" i="46"/>
  <c r="X24" i="46"/>
  <c r="Y23" i="34"/>
  <c r="X23" i="34"/>
  <c r="Y23" i="87"/>
  <c r="X23" i="87"/>
  <c r="AN23" i="64"/>
  <c r="AN25" i="64" s="1"/>
  <c r="AI23" i="64"/>
  <c r="AJ19" i="79"/>
  <c r="AK19" i="79"/>
  <c r="AT19" i="79" s="1"/>
  <c r="AJ13" i="79"/>
  <c r="AK13" i="79"/>
  <c r="AT13" i="79" s="1"/>
  <c r="AJ7" i="79"/>
  <c r="AK7" i="79"/>
  <c r="AT7" i="79" s="1"/>
  <c r="AJ19" i="38"/>
  <c r="AK19" i="38"/>
  <c r="AT19" i="38" s="1"/>
  <c r="AJ13" i="38"/>
  <c r="AK13" i="38"/>
  <c r="AT13" i="38" s="1"/>
  <c r="AJ7" i="38"/>
  <c r="AK7" i="38"/>
  <c r="AT7" i="38" s="1"/>
  <c r="AH23" i="78"/>
  <c r="AQ23" i="78" s="1"/>
  <c r="AQ25" i="78" s="1"/>
  <c r="AZ3" i="78"/>
  <c r="AH22" i="103"/>
  <c r="AQ22" i="103" s="1"/>
  <c r="Y23" i="105"/>
  <c r="X23" i="105"/>
  <c r="AK19" i="31"/>
  <c r="AT19" i="31" s="1"/>
  <c r="AJ19" i="31"/>
  <c r="AJ13" i="31"/>
  <c r="AK13" i="31"/>
  <c r="AT13" i="31" s="1"/>
  <c r="AJ7" i="31"/>
  <c r="AK7" i="31"/>
  <c r="AT7" i="31" s="1"/>
  <c r="AR22" i="49"/>
  <c r="Z23" i="48"/>
  <c r="AI22" i="65"/>
  <c r="AN22" i="65"/>
  <c r="Y22" i="23"/>
  <c r="X22" i="23"/>
  <c r="Y24" i="94"/>
  <c r="X24" i="94"/>
  <c r="AN23" i="74"/>
  <c r="AN25" i="74" s="1"/>
  <c r="AI23" i="74"/>
  <c r="AG23" i="67"/>
  <c r="AP23" i="67" s="1"/>
  <c r="AP25" i="67" s="1"/>
  <c r="AF23" i="67"/>
  <c r="AO23" i="67" s="1"/>
  <c r="AO25" i="67" s="1"/>
  <c r="AE23" i="67"/>
  <c r="AH25" i="85"/>
  <c r="AQ25" i="85" s="1"/>
  <c r="AH24" i="53"/>
  <c r="AQ24" i="53" s="1"/>
  <c r="Z22" i="17"/>
  <c r="AI21" i="40"/>
  <c r="AN21" i="40"/>
  <c r="AC19" i="9"/>
  <c r="AB20" i="9" s="1"/>
  <c r="S20" i="9"/>
  <c r="AC13" i="9"/>
  <c r="AB14" i="9" s="1"/>
  <c r="S14" i="9"/>
  <c r="AC7" i="9"/>
  <c r="AB8" i="9" s="1"/>
  <c r="S8" i="9"/>
  <c r="S23" i="9"/>
  <c r="AC22" i="9"/>
  <c r="AR21" i="81"/>
  <c r="AN21" i="66"/>
  <c r="AI21" i="66"/>
  <c r="Y24" i="44"/>
  <c r="X24" i="44"/>
  <c r="Z24" i="44" s="1"/>
  <c r="AK17" i="64"/>
  <c r="AT17" i="64" s="1"/>
  <c r="AJ17" i="64"/>
  <c r="AK11" i="64"/>
  <c r="AT11" i="64" s="1"/>
  <c r="AJ11" i="64"/>
  <c r="AJ5" i="64"/>
  <c r="AK5" i="64"/>
  <c r="AT5" i="64" s="1"/>
  <c r="AH24" i="89"/>
  <c r="AQ24" i="89" s="1"/>
  <c r="AR22" i="78"/>
  <c r="Y23" i="73"/>
  <c r="X23" i="73"/>
  <c r="AR20" i="104"/>
  <c r="Y24" i="16"/>
  <c r="X24" i="16"/>
  <c r="AK18" i="12"/>
  <c r="AT18" i="12" s="1"/>
  <c r="AJ18" i="12"/>
  <c r="AJ12" i="12"/>
  <c r="AK12" i="12"/>
  <c r="AT12" i="12" s="1"/>
  <c r="AK6" i="12"/>
  <c r="AT6" i="12" s="1"/>
  <c r="AJ6" i="12"/>
  <c r="AJ21" i="71"/>
  <c r="AK21" i="71"/>
  <c r="AT21" i="71" s="1"/>
  <c r="AJ15" i="71"/>
  <c r="AK15" i="71"/>
  <c r="AT15" i="71" s="1"/>
  <c r="AK9" i="71"/>
  <c r="AT9" i="71" s="1"/>
  <c r="AJ9" i="71"/>
  <c r="AJ3" i="71"/>
  <c r="AB4" i="71"/>
  <c r="AH23" i="2"/>
  <c r="AQ23" i="2" s="1"/>
  <c r="AQ25" i="2" s="1"/>
  <c r="AZ3" i="2"/>
  <c r="Y23" i="30"/>
  <c r="X23" i="30"/>
  <c r="AH21" i="42"/>
  <c r="AQ21" i="42" s="1"/>
  <c r="AR22" i="48"/>
  <c r="Y23" i="58"/>
  <c r="X23" i="58"/>
  <c r="AR23" i="18"/>
  <c r="Z23" i="35"/>
  <c r="AR21" i="97"/>
  <c r="AK20" i="80"/>
  <c r="AT20" i="80" s="1"/>
  <c r="AJ20" i="80"/>
  <c r="AK14" i="80"/>
  <c r="AT14" i="80" s="1"/>
  <c r="AJ14" i="80"/>
  <c r="AK8" i="80"/>
  <c r="AT8" i="80" s="1"/>
  <c r="AJ8" i="80"/>
  <c r="AR24" i="85"/>
  <c r="AR21" i="61"/>
  <c r="AR23" i="89"/>
  <c r="AH21" i="104"/>
  <c r="AQ21" i="104" s="1"/>
  <c r="AJ18" i="79"/>
  <c r="AK18" i="79"/>
  <c r="AT18" i="79" s="1"/>
  <c r="AJ12" i="79"/>
  <c r="AK12" i="79"/>
  <c r="AT12" i="79" s="1"/>
  <c r="AK6" i="79"/>
  <c r="AT6" i="79" s="1"/>
  <c r="AJ6" i="79"/>
  <c r="AR21" i="103"/>
  <c r="AJ18" i="38"/>
  <c r="AK18" i="38"/>
  <c r="AT18" i="38" s="1"/>
  <c r="AJ12" i="38"/>
  <c r="AK12" i="38"/>
  <c r="AT12" i="38" s="1"/>
  <c r="AJ6" i="38"/>
  <c r="AK6" i="38"/>
  <c r="AT6" i="38" s="1"/>
  <c r="AH23" i="29"/>
  <c r="AQ23" i="29" s="1"/>
  <c r="AQ25" i="29" s="1"/>
  <c r="AZ3" i="29"/>
  <c r="AX22" i="29" s="1"/>
  <c r="S22" i="29" s="1"/>
  <c r="AC22" i="29" s="1"/>
  <c r="AB23" i="29" s="1"/>
  <c r="AN21" i="93"/>
  <c r="AI21" i="93"/>
  <c r="Y22" i="52"/>
  <c r="X22" i="52"/>
  <c r="AK18" i="31"/>
  <c r="AT18" i="31" s="1"/>
  <c r="AJ18" i="31"/>
  <c r="AK12" i="31"/>
  <c r="AT12" i="31" s="1"/>
  <c r="AJ12" i="31"/>
  <c r="AK6" i="31"/>
  <c r="AT6" i="31" s="1"/>
  <c r="AJ6" i="31"/>
  <c r="AN21" i="92"/>
  <c r="AI21" i="92"/>
  <c r="AG25" i="85" l="1"/>
  <c r="AP25" i="85" s="1"/>
  <c r="Z23" i="58"/>
  <c r="AK23" i="33"/>
  <c r="AT23" i="33" s="1"/>
  <c r="AI23" i="33"/>
  <c r="AF23" i="2"/>
  <c r="AO23" i="2" s="1"/>
  <c r="AO25" i="2" s="1"/>
  <c r="AE23" i="2"/>
  <c r="W25" i="41"/>
  <c r="AF23" i="36"/>
  <c r="AO23" i="36" s="1"/>
  <c r="AO25" i="36" s="1"/>
  <c r="X22" i="26"/>
  <c r="AE23" i="37"/>
  <c r="AN23" i="37" s="1"/>
  <c r="AN25" i="37" s="1"/>
  <c r="AE25" i="85"/>
  <c r="AI25" i="85" s="1"/>
  <c r="AN23" i="47"/>
  <c r="AE23" i="36"/>
  <c r="AN23" i="36" s="1"/>
  <c r="AN25" i="36" s="1"/>
  <c r="AI22" i="105"/>
  <c r="AF23" i="37"/>
  <c r="AO23" i="37" s="1"/>
  <c r="AO25" i="37" s="1"/>
  <c r="AG24" i="41"/>
  <c r="AP24" i="41" s="1"/>
  <c r="AG22" i="103"/>
  <c r="AP22" i="103" s="1"/>
  <c r="Z22" i="23"/>
  <c r="W23" i="23" s="1"/>
  <c r="W23" i="103"/>
  <c r="AI22" i="39"/>
  <c r="AR22" i="39" s="1"/>
  <c r="AF24" i="53"/>
  <c r="AO24" i="53" s="1"/>
  <c r="Z22" i="40"/>
  <c r="AE22" i="40" s="1"/>
  <c r="Z23" i="13"/>
  <c r="Z22" i="26"/>
  <c r="AF22" i="26" s="1"/>
  <c r="AO22" i="26" s="1"/>
  <c r="Z23" i="34"/>
  <c r="Z23" i="28"/>
  <c r="AE23" i="28" s="1"/>
  <c r="AI22" i="55"/>
  <c r="AR22" i="55" s="1"/>
  <c r="W22" i="104"/>
  <c r="X23" i="39"/>
  <c r="Z23" i="39" s="1"/>
  <c r="AE21" i="104"/>
  <c r="AI21" i="104" s="1"/>
  <c r="AE23" i="78"/>
  <c r="AN23" i="78" s="1"/>
  <c r="AN25" i="78" s="1"/>
  <c r="AE22" i="61"/>
  <c r="AN22" i="61" s="1"/>
  <c r="Z22" i="96"/>
  <c r="W23" i="96" s="1"/>
  <c r="Z22" i="66"/>
  <c r="AF23" i="78"/>
  <c r="AO23" i="78" s="1"/>
  <c r="AO25" i="78" s="1"/>
  <c r="W26" i="85"/>
  <c r="X26" i="85" s="1"/>
  <c r="AG22" i="97"/>
  <c r="AP22" i="97" s="1"/>
  <c r="AF22" i="97"/>
  <c r="AO22" i="97" s="1"/>
  <c r="Z23" i="72"/>
  <c r="AG23" i="72" s="1"/>
  <c r="AP23" i="72" s="1"/>
  <c r="AP25" i="72" s="1"/>
  <c r="W23" i="97"/>
  <c r="X23" i="97" s="1"/>
  <c r="AF22" i="61"/>
  <c r="AO22" i="61" s="1"/>
  <c r="AF23" i="29"/>
  <c r="AO23" i="29" s="1"/>
  <c r="AO25" i="29" s="1"/>
  <c r="AG22" i="61"/>
  <c r="AP22" i="61" s="1"/>
  <c r="Z24" i="94"/>
  <c r="W25" i="94" s="1"/>
  <c r="AE23" i="29"/>
  <c r="AN23" i="29" s="1"/>
  <c r="AN25" i="29" s="1"/>
  <c r="AL23" i="12"/>
  <c r="AU23" i="12" s="1"/>
  <c r="Z23" i="25"/>
  <c r="AF23" i="25" s="1"/>
  <c r="AO23" i="25" s="1"/>
  <c r="AO25" i="25" s="1"/>
  <c r="Z23" i="105"/>
  <c r="AG23" i="105" s="1"/>
  <c r="AP23" i="105" s="1"/>
  <c r="Z22" i="92"/>
  <c r="AF22" i="92" s="1"/>
  <c r="AO22" i="92" s="1"/>
  <c r="Z22" i="50"/>
  <c r="AE22" i="50" s="1"/>
  <c r="Z22" i="27"/>
  <c r="AF22" i="27" s="1"/>
  <c r="AO22" i="27" s="1"/>
  <c r="Z24" i="46"/>
  <c r="AF24" i="46" s="1"/>
  <c r="AO24" i="46" s="1"/>
  <c r="Z23" i="87"/>
  <c r="Z22" i="93"/>
  <c r="AF22" i="93" s="1"/>
  <c r="AO22" i="93" s="1"/>
  <c r="Z22" i="54"/>
  <c r="AE22" i="54" s="1"/>
  <c r="Z22" i="91"/>
  <c r="AF22" i="91" s="1"/>
  <c r="AO22" i="91" s="1"/>
  <c r="Z22" i="99"/>
  <c r="W23" i="99" s="1"/>
  <c r="Z24" i="47"/>
  <c r="Z23" i="45"/>
  <c r="AE23" i="105"/>
  <c r="AG23" i="28"/>
  <c r="AP23" i="28" s="1"/>
  <c r="AP25" i="28" s="1"/>
  <c r="AF23" i="28"/>
  <c r="AO23" i="28" s="1"/>
  <c r="AO25" i="28" s="1"/>
  <c r="AS6" i="31"/>
  <c r="AL6" i="31"/>
  <c r="AU6" i="31" s="1"/>
  <c r="AH22" i="52"/>
  <c r="AQ22" i="52" s="1"/>
  <c r="AH23" i="30"/>
  <c r="AQ23" i="30" s="1"/>
  <c r="AQ25" i="30" s="1"/>
  <c r="AZ3" i="30"/>
  <c r="AX22" i="30" s="1"/>
  <c r="S22" i="30" s="1"/>
  <c r="AC22" i="30" s="1"/>
  <c r="AB23" i="30" s="1"/>
  <c r="AE24" i="44"/>
  <c r="AF24" i="44"/>
  <c r="AO24" i="44" s="1"/>
  <c r="AG24" i="44"/>
  <c r="AP24" i="44" s="1"/>
  <c r="W25" i="44"/>
  <c r="AS13" i="79"/>
  <c r="AL13" i="79"/>
  <c r="AU13" i="79" s="1"/>
  <c r="AS12" i="64"/>
  <c r="AL12" i="64"/>
  <c r="AU12" i="64" s="1"/>
  <c r="Y23" i="70"/>
  <c r="X23" i="70"/>
  <c r="AN23" i="68"/>
  <c r="AN25" i="68" s="1"/>
  <c r="AI23" i="68"/>
  <c r="AS8" i="79"/>
  <c r="AL8" i="79"/>
  <c r="AU8" i="79" s="1"/>
  <c r="AJ19" i="67"/>
  <c r="AK19" i="67"/>
  <c r="AT19" i="67" s="1"/>
  <c r="AI21" i="101"/>
  <c r="AN21" i="101"/>
  <c r="AJ18" i="33"/>
  <c r="AK18" i="33"/>
  <c r="AT18" i="33" s="1"/>
  <c r="AJ9" i="74"/>
  <c r="AK9" i="74"/>
  <c r="AT9" i="74" s="1"/>
  <c r="AS6" i="80"/>
  <c r="AL6" i="80"/>
  <c r="AU6" i="80" s="1"/>
  <c r="AJ8" i="76"/>
  <c r="AK8" i="76"/>
  <c r="AT8" i="76" s="1"/>
  <c r="AS15" i="80"/>
  <c r="AL15" i="80"/>
  <c r="AU15" i="80" s="1"/>
  <c r="Y23" i="81"/>
  <c r="X23" i="81"/>
  <c r="AJ12" i="62"/>
  <c r="AK12" i="62"/>
  <c r="AT12" i="62" s="1"/>
  <c r="AH23" i="55"/>
  <c r="AQ23" i="55" s="1"/>
  <c r="AR21" i="99"/>
  <c r="AR23" i="80"/>
  <c r="AR25" i="80" s="1"/>
  <c r="AL23" i="80"/>
  <c r="AU23" i="80" s="1"/>
  <c r="AH22" i="32"/>
  <c r="AQ22" i="32" s="1"/>
  <c r="AR22" i="13"/>
  <c r="AN24" i="100"/>
  <c r="AI24" i="100"/>
  <c r="AS14" i="12"/>
  <c r="AL14" i="12"/>
  <c r="AU14" i="12" s="1"/>
  <c r="AJ18" i="67"/>
  <c r="AK18" i="67"/>
  <c r="AT18" i="67" s="1"/>
  <c r="AJ12" i="67"/>
  <c r="AK12" i="67"/>
  <c r="AT12" i="67" s="1"/>
  <c r="AJ6" i="67"/>
  <c r="AK6" i="67"/>
  <c r="AT6" i="67" s="1"/>
  <c r="Y22" i="10"/>
  <c r="X22" i="10"/>
  <c r="AR23" i="94"/>
  <c r="AJ4" i="31"/>
  <c r="AK4" i="31"/>
  <c r="AT4" i="31" s="1"/>
  <c r="AT25" i="31" s="1"/>
  <c r="AS15" i="38"/>
  <c r="AL15" i="38"/>
  <c r="AU15" i="38" s="1"/>
  <c r="AS9" i="79"/>
  <c r="AL9" i="79"/>
  <c r="AU9" i="79" s="1"/>
  <c r="AN21" i="24"/>
  <c r="AI21" i="24"/>
  <c r="AS18" i="71"/>
  <c r="AL18" i="71"/>
  <c r="AU18" i="71" s="1"/>
  <c r="AF23" i="98"/>
  <c r="AO23" i="98" s="1"/>
  <c r="AE23" i="98"/>
  <c r="W24" i="98"/>
  <c r="AG23" i="98"/>
  <c r="AP23" i="98" s="1"/>
  <c r="AN21" i="95"/>
  <c r="AI21" i="95"/>
  <c r="AS20" i="64"/>
  <c r="AL20" i="64"/>
  <c r="AU20" i="64" s="1"/>
  <c r="AF22" i="83"/>
  <c r="AO22" i="83" s="1"/>
  <c r="AG22" i="83"/>
  <c r="AP22" i="83" s="1"/>
  <c r="AE22" i="83"/>
  <c r="W23" i="83"/>
  <c r="AK17" i="33"/>
  <c r="AT17" i="33" s="1"/>
  <c r="AJ17" i="33"/>
  <c r="AK11" i="33"/>
  <c r="AT11" i="33" s="1"/>
  <c r="AJ11" i="33"/>
  <c r="AK5" i="33"/>
  <c r="AT5" i="33" s="1"/>
  <c r="AJ5" i="33"/>
  <c r="AJ20" i="74"/>
  <c r="AK20" i="74"/>
  <c r="AT20" i="74" s="1"/>
  <c r="AJ14" i="74"/>
  <c r="AK14" i="74"/>
  <c r="AT14" i="74" s="1"/>
  <c r="AJ8" i="74"/>
  <c r="AK8" i="74"/>
  <c r="AT8" i="74" s="1"/>
  <c r="AJ19" i="22"/>
  <c r="AK19" i="22"/>
  <c r="AT19" i="22" s="1"/>
  <c r="AJ13" i="22"/>
  <c r="AK13" i="22"/>
  <c r="AT13" i="22" s="1"/>
  <c r="AJ7" i="22"/>
  <c r="AK7" i="22"/>
  <c r="AT7" i="22" s="1"/>
  <c r="AS22" i="38"/>
  <c r="AL22" i="38"/>
  <c r="AU22" i="38" s="1"/>
  <c r="AS22" i="79"/>
  <c r="AL22" i="79"/>
  <c r="AU22" i="79" s="1"/>
  <c r="W25" i="15"/>
  <c r="AG24" i="15"/>
  <c r="AP24" i="15" s="1"/>
  <c r="AE24" i="15"/>
  <c r="AF24" i="15"/>
  <c r="AO24" i="15" s="1"/>
  <c r="AF22" i="86"/>
  <c r="AO22" i="86" s="1"/>
  <c r="AE22" i="86"/>
  <c r="AG22" i="86"/>
  <c r="AP22" i="86" s="1"/>
  <c r="W23" i="86"/>
  <c r="AS19" i="71"/>
  <c r="AL19" i="71"/>
  <c r="AU19" i="71" s="1"/>
  <c r="AL3" i="64"/>
  <c r="AU3" i="64" s="1"/>
  <c r="AS3" i="64"/>
  <c r="AR23" i="33"/>
  <c r="AR25" i="33" s="1"/>
  <c r="AL23" i="33"/>
  <c r="AU23" i="33" s="1"/>
  <c r="AR21" i="32"/>
  <c r="AS17" i="38"/>
  <c r="AL17" i="38"/>
  <c r="AU17" i="38" s="1"/>
  <c r="AS17" i="79"/>
  <c r="AL17" i="79"/>
  <c r="AU17" i="79" s="1"/>
  <c r="AS7" i="80"/>
  <c r="AL7" i="80"/>
  <c r="AU7" i="80" s="1"/>
  <c r="AS8" i="71"/>
  <c r="AL8" i="71"/>
  <c r="AU8" i="71" s="1"/>
  <c r="AS5" i="12"/>
  <c r="AL5" i="12"/>
  <c r="AU5" i="12" s="1"/>
  <c r="AS22" i="64"/>
  <c r="AL22" i="64"/>
  <c r="AU22" i="64" s="1"/>
  <c r="AJ19" i="76"/>
  <c r="AK19" i="76"/>
  <c r="AT19" i="76" s="1"/>
  <c r="AJ13" i="76"/>
  <c r="AK13" i="76"/>
  <c r="AT13" i="76" s="1"/>
  <c r="AJ7" i="76"/>
  <c r="AK7" i="76"/>
  <c r="AT7" i="76" s="1"/>
  <c r="Y23" i="97"/>
  <c r="AK19" i="62"/>
  <c r="AT19" i="62" s="1"/>
  <c r="AJ19" i="62"/>
  <c r="AR22" i="45"/>
  <c r="AR22" i="34"/>
  <c r="AJ13" i="67"/>
  <c r="AK13" i="67"/>
  <c r="AT13" i="67" s="1"/>
  <c r="AS19" i="64"/>
  <c r="AL19" i="64"/>
  <c r="AU19" i="64" s="1"/>
  <c r="AS3" i="31"/>
  <c r="AL3" i="31"/>
  <c r="AU3" i="31" s="1"/>
  <c r="AS17" i="80"/>
  <c r="AL17" i="80"/>
  <c r="AU17" i="80" s="1"/>
  <c r="AR23" i="16"/>
  <c r="AJ12" i="33"/>
  <c r="AK12" i="33"/>
  <c r="AT12" i="33" s="1"/>
  <c r="AJ15" i="74"/>
  <c r="AK15" i="74"/>
  <c r="AT15" i="74" s="1"/>
  <c r="AJ14" i="22"/>
  <c r="AK14" i="22"/>
  <c r="AT14" i="22" s="1"/>
  <c r="AH22" i="54"/>
  <c r="AQ22" i="54" s="1"/>
  <c r="AS16" i="31"/>
  <c r="AL16" i="31"/>
  <c r="AU16" i="31" s="1"/>
  <c r="AH22" i="99"/>
  <c r="AQ22" i="99" s="1"/>
  <c r="AH23" i="25"/>
  <c r="AQ23" i="25" s="1"/>
  <c r="AQ25" i="25" s="1"/>
  <c r="AZ3" i="25"/>
  <c r="AJ20" i="76"/>
  <c r="AK20" i="76"/>
  <c r="AT20" i="76" s="1"/>
  <c r="Y26" i="85"/>
  <c r="Z23" i="30"/>
  <c r="AL3" i="71"/>
  <c r="AU3" i="71" s="1"/>
  <c r="AS3" i="71"/>
  <c r="AS21" i="71"/>
  <c r="AL21" i="71"/>
  <c r="AU21" i="71" s="1"/>
  <c r="AH23" i="73"/>
  <c r="AQ23" i="73" s="1"/>
  <c r="AQ25" i="73" s="1"/>
  <c r="AZ3" i="73"/>
  <c r="AX22" i="73" s="1"/>
  <c r="S22" i="73" s="1"/>
  <c r="AC22" i="73" s="1"/>
  <c r="AB23" i="73" s="1"/>
  <c r="AS11" i="64"/>
  <c r="AL11" i="64"/>
  <c r="AU11" i="64" s="1"/>
  <c r="AJ9" i="9"/>
  <c r="AK9" i="9"/>
  <c r="AT9" i="9" s="1"/>
  <c r="Y22" i="43"/>
  <c r="X22" i="43"/>
  <c r="AJ18" i="62"/>
  <c r="AK18" i="62"/>
  <c r="AT18" i="62" s="1"/>
  <c r="AJ6" i="62"/>
  <c r="AK6" i="62"/>
  <c r="AT6" i="62" s="1"/>
  <c r="AX3" i="37"/>
  <c r="S3" i="37" s="1"/>
  <c r="AC3" i="37" s="1"/>
  <c r="AX23" i="37"/>
  <c r="S23" i="37" s="1"/>
  <c r="AC23" i="37" s="1"/>
  <c r="AX4" i="37"/>
  <c r="S4" i="37" s="1"/>
  <c r="AC4" i="37" s="1"/>
  <c r="AB5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S8" i="31"/>
  <c r="AL8" i="31"/>
  <c r="AU8" i="31" s="1"/>
  <c r="AS12" i="31"/>
  <c r="AL12" i="31"/>
  <c r="AU12" i="31" s="1"/>
  <c r="AS14" i="80"/>
  <c r="AL14" i="80"/>
  <c r="AU14" i="80" s="1"/>
  <c r="AE23" i="35"/>
  <c r="W24" i="35"/>
  <c r="AF23" i="35"/>
  <c r="AO23" i="35" s="1"/>
  <c r="AG23" i="35"/>
  <c r="AP23" i="35" s="1"/>
  <c r="AS9" i="71"/>
  <c r="AL9" i="71"/>
  <c r="AU9" i="71" s="1"/>
  <c r="AS6" i="12"/>
  <c r="AL6" i="12"/>
  <c r="AU6" i="12" s="1"/>
  <c r="AH24" i="16"/>
  <c r="AQ24" i="16" s="1"/>
  <c r="Z23" i="73"/>
  <c r="AR21" i="66"/>
  <c r="AH24" i="94"/>
  <c r="AQ24" i="94" s="1"/>
  <c r="AS7" i="31"/>
  <c r="AL7" i="31"/>
  <c r="AU7" i="31" s="1"/>
  <c r="AS19" i="38"/>
  <c r="AL19" i="38"/>
  <c r="AU19" i="38" s="1"/>
  <c r="AS19" i="79"/>
  <c r="AL19" i="79"/>
  <c r="AU19" i="79" s="1"/>
  <c r="AH23" i="34"/>
  <c r="AQ23" i="34" s="1"/>
  <c r="AQ25" i="34" s="1"/>
  <c r="AZ3" i="34"/>
  <c r="AX22" i="34" s="1"/>
  <c r="S22" i="34" s="1"/>
  <c r="AC22" i="34" s="1"/>
  <c r="AB23" i="34" s="1"/>
  <c r="AS3" i="80"/>
  <c r="AL3" i="80"/>
  <c r="AU3" i="80" s="1"/>
  <c r="AS10" i="71"/>
  <c r="AL10" i="71"/>
  <c r="AU10" i="71" s="1"/>
  <c r="AK23" i="67"/>
  <c r="AT23" i="67" s="1"/>
  <c r="AJ23" i="67"/>
  <c r="AS23" i="67" s="1"/>
  <c r="AS18" i="64"/>
  <c r="AL18" i="64"/>
  <c r="AU18" i="64" s="1"/>
  <c r="AR22" i="72"/>
  <c r="AN22" i="69"/>
  <c r="AI22" i="69"/>
  <c r="AI23" i="76"/>
  <c r="AN23" i="76"/>
  <c r="AN25" i="76" s="1"/>
  <c r="AK17" i="62"/>
  <c r="AT17" i="62" s="1"/>
  <c r="AJ17" i="62"/>
  <c r="AK11" i="62"/>
  <c r="AT11" i="62" s="1"/>
  <c r="AJ11" i="62"/>
  <c r="AK5" i="62"/>
  <c r="AT5" i="62" s="1"/>
  <c r="AJ5" i="62"/>
  <c r="AX22" i="37"/>
  <c r="S22" i="37" s="1"/>
  <c r="AC22" i="37" s="1"/>
  <c r="AB23" i="37" s="1"/>
  <c r="Z23" i="55"/>
  <c r="Z22" i="32"/>
  <c r="AS20" i="38"/>
  <c r="AL20" i="38"/>
  <c r="AU20" i="38" s="1"/>
  <c r="AS14" i="79"/>
  <c r="AL14" i="79"/>
  <c r="AU14" i="79" s="1"/>
  <c r="AS10" i="80"/>
  <c r="AL10" i="80"/>
  <c r="AU10" i="80" s="1"/>
  <c r="Y23" i="20"/>
  <c r="X23" i="20"/>
  <c r="AS5" i="71"/>
  <c r="AL5" i="71"/>
  <c r="AU5" i="71" s="1"/>
  <c r="AR22" i="25"/>
  <c r="AK17" i="67"/>
  <c r="AT17" i="67" s="1"/>
  <c r="AJ17" i="67"/>
  <c r="AK11" i="67"/>
  <c r="AT11" i="67" s="1"/>
  <c r="AJ11" i="67"/>
  <c r="AJ5" i="67"/>
  <c r="AK5" i="67"/>
  <c r="AT5" i="67" s="1"/>
  <c r="AS7" i="64"/>
  <c r="AL7" i="64"/>
  <c r="AU7" i="64" s="1"/>
  <c r="AN21" i="10"/>
  <c r="AI21" i="10"/>
  <c r="AS9" i="31"/>
  <c r="AL9" i="31"/>
  <c r="AU9" i="31" s="1"/>
  <c r="AH22" i="93"/>
  <c r="AQ22" i="93" s="1"/>
  <c r="AJ4" i="38"/>
  <c r="AK4" i="38"/>
  <c r="AT4" i="38" s="1"/>
  <c r="AT25" i="38" s="1"/>
  <c r="AH23" i="13"/>
  <c r="AQ23" i="13" s="1"/>
  <c r="Y22" i="24"/>
  <c r="X22" i="24"/>
  <c r="AS15" i="12"/>
  <c r="AL15" i="12"/>
  <c r="AU15" i="12" s="1"/>
  <c r="AX3" i="36"/>
  <c r="S3" i="36" s="1"/>
  <c r="AC3" i="36" s="1"/>
  <c r="AX23" i="36"/>
  <c r="S23" i="36" s="1"/>
  <c r="AC23" i="36" s="1"/>
  <c r="AJ23" i="36" s="1"/>
  <c r="AS23" i="36" s="1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J11" i="9"/>
  <c r="AK11" i="9"/>
  <c r="AT11" i="9" s="1"/>
  <c r="AK23" i="22"/>
  <c r="AT23" i="22" s="1"/>
  <c r="AJ23" i="22"/>
  <c r="AS23" i="22" s="1"/>
  <c r="AK22" i="33"/>
  <c r="AT22" i="33" s="1"/>
  <c r="AJ22" i="33"/>
  <c r="AK16" i="33"/>
  <c r="AT16" i="33" s="1"/>
  <c r="AJ16" i="33"/>
  <c r="AK10" i="33"/>
  <c r="AT10" i="33" s="1"/>
  <c r="AJ10" i="33"/>
  <c r="AJ19" i="74"/>
  <c r="AK19" i="74"/>
  <c r="AT19" i="74" s="1"/>
  <c r="AJ13" i="74"/>
  <c r="AK13" i="74"/>
  <c r="AT13" i="74" s="1"/>
  <c r="AJ7" i="74"/>
  <c r="AK7" i="74"/>
  <c r="AT7" i="74" s="1"/>
  <c r="AJ6" i="9"/>
  <c r="AK6" i="9"/>
  <c r="AT6" i="9" s="1"/>
  <c r="AJ18" i="22"/>
  <c r="AK18" i="22"/>
  <c r="AT18" i="22" s="1"/>
  <c r="AJ12" i="22"/>
  <c r="AK12" i="22"/>
  <c r="AT12" i="22" s="1"/>
  <c r="AK6" i="22"/>
  <c r="AT6" i="22" s="1"/>
  <c r="AJ6" i="22"/>
  <c r="Y23" i="84"/>
  <c r="X23" i="84"/>
  <c r="AX3" i="19"/>
  <c r="S3" i="19" s="1"/>
  <c r="AC3" i="19" s="1"/>
  <c r="AX23" i="19"/>
  <c r="S23" i="19" s="1"/>
  <c r="AC23" i="19" s="1"/>
  <c r="AJ23" i="19" s="1"/>
  <c r="AS2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3" i="46"/>
  <c r="AS12" i="80"/>
  <c r="AL12" i="80"/>
  <c r="AU12" i="80" s="1"/>
  <c r="AL23" i="31"/>
  <c r="AU23" i="31" s="1"/>
  <c r="W24" i="82"/>
  <c r="AG23" i="82"/>
  <c r="AP23" i="82" s="1"/>
  <c r="AE23" i="82"/>
  <c r="AF23" i="82"/>
  <c r="AO23" i="82" s="1"/>
  <c r="AS16" i="12"/>
  <c r="AL16" i="12"/>
  <c r="AU16" i="12" s="1"/>
  <c r="AJ4" i="64"/>
  <c r="AK4" i="64"/>
  <c r="AT4" i="64" s="1"/>
  <c r="AT25" i="64" s="1"/>
  <c r="AS21" i="64"/>
  <c r="AL21" i="64"/>
  <c r="AU21" i="64" s="1"/>
  <c r="AK12" i="9"/>
  <c r="AT12" i="9" s="1"/>
  <c r="AJ12" i="9"/>
  <c r="AS11" i="31"/>
  <c r="AL11" i="31"/>
  <c r="AU11" i="31" s="1"/>
  <c r="AN22" i="60"/>
  <c r="AI22" i="60"/>
  <c r="Y22" i="104"/>
  <c r="X22" i="104"/>
  <c r="AH24" i="47"/>
  <c r="AQ24" i="47" s="1"/>
  <c r="AS14" i="71"/>
  <c r="AL14" i="71"/>
  <c r="AU14" i="71" s="1"/>
  <c r="AI24" i="89"/>
  <c r="AN24" i="89"/>
  <c r="AR21" i="96"/>
  <c r="AJ18" i="76"/>
  <c r="AK18" i="76"/>
  <c r="AT18" i="76" s="1"/>
  <c r="AJ12" i="76"/>
  <c r="AK12" i="76"/>
  <c r="AT12" i="76" s="1"/>
  <c r="AK6" i="76"/>
  <c r="AT6" i="76" s="1"/>
  <c r="AJ6" i="76"/>
  <c r="Y25" i="41"/>
  <c r="X25" i="41"/>
  <c r="Y25" i="53"/>
  <c r="X25" i="53"/>
  <c r="AX23" i="78"/>
  <c r="S23" i="78" s="1"/>
  <c r="AC23" i="78" s="1"/>
  <c r="AX3" i="78"/>
  <c r="S3" i="78" s="1"/>
  <c r="AC3" i="78" s="1"/>
  <c r="AX4" i="78"/>
  <c r="S4" i="78" s="1"/>
  <c r="AC4" i="78" s="1"/>
  <c r="AB5" i="78" s="1"/>
  <c r="AX5" i="78"/>
  <c r="S5" i="78" s="1"/>
  <c r="AC5" i="78" s="1"/>
  <c r="AB6" i="78" s="1"/>
  <c r="AX6" i="78"/>
  <c r="S6" i="78" s="1"/>
  <c r="AC6" i="78" s="1"/>
  <c r="AB7" i="78" s="1"/>
  <c r="AX7" i="78"/>
  <c r="S7" i="78" s="1"/>
  <c r="AC7" i="78" s="1"/>
  <c r="AB8" i="78" s="1"/>
  <c r="AX8" i="78"/>
  <c r="S8" i="78" s="1"/>
  <c r="AC8" i="78" s="1"/>
  <c r="AB9" i="78" s="1"/>
  <c r="AX9" i="78"/>
  <c r="S9" i="78" s="1"/>
  <c r="AC9" i="78" s="1"/>
  <c r="AB10" i="78" s="1"/>
  <c r="AX10" i="78"/>
  <c r="S10" i="78" s="1"/>
  <c r="AC10" i="78" s="1"/>
  <c r="AB11" i="78" s="1"/>
  <c r="AX11" i="78"/>
  <c r="S11" i="78" s="1"/>
  <c r="AC11" i="78" s="1"/>
  <c r="AB12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6" i="78"/>
  <c r="S16" i="78" s="1"/>
  <c r="AC16" i="78" s="1"/>
  <c r="AB17" i="78" s="1"/>
  <c r="AX17" i="78"/>
  <c r="S17" i="78" s="1"/>
  <c r="AC17" i="78" s="1"/>
  <c r="AB18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R22" i="30"/>
  <c r="AK13" i="62"/>
  <c r="AT13" i="62" s="1"/>
  <c r="AJ13" i="62"/>
  <c r="AJ7" i="67"/>
  <c r="AK7" i="67"/>
  <c r="AT7" i="67" s="1"/>
  <c r="AR21" i="26"/>
  <c r="AS21" i="31"/>
  <c r="AL21" i="31"/>
  <c r="AU21" i="31" s="1"/>
  <c r="W23" i="66"/>
  <c r="AG22" i="66"/>
  <c r="AP22" i="66" s="1"/>
  <c r="AF22" i="66"/>
  <c r="AO22" i="66" s="1"/>
  <c r="AE22" i="66"/>
  <c r="AJ21" i="74"/>
  <c r="AK21" i="74"/>
  <c r="AT21" i="74" s="1"/>
  <c r="AJ20" i="22"/>
  <c r="AK20" i="22"/>
  <c r="AT20" i="22" s="1"/>
  <c r="W23" i="50"/>
  <c r="AR23" i="38"/>
  <c r="AR25" i="38" s="1"/>
  <c r="AL23" i="38"/>
  <c r="AU23" i="38" s="1"/>
  <c r="AS10" i="12"/>
  <c r="AL10" i="12"/>
  <c r="AU10" i="12" s="1"/>
  <c r="AS15" i="64"/>
  <c r="AL15" i="64"/>
  <c r="AU15" i="64" s="1"/>
  <c r="AJ14" i="76"/>
  <c r="AK14" i="76"/>
  <c r="AT14" i="76" s="1"/>
  <c r="Z22" i="52"/>
  <c r="AS12" i="79"/>
  <c r="AL12" i="79"/>
  <c r="AU12" i="79" s="1"/>
  <c r="AX22" i="78"/>
  <c r="S22" i="78" s="1"/>
  <c r="AC22" i="78" s="1"/>
  <c r="AB23" i="78" s="1"/>
  <c r="AE23" i="49"/>
  <c r="AF23" i="49"/>
  <c r="AO23" i="49" s="1"/>
  <c r="AG23" i="49"/>
  <c r="AP23" i="49" s="1"/>
  <c r="W24" i="49"/>
  <c r="AR21" i="9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3" i="67"/>
  <c r="AN23" i="67"/>
  <c r="AN25" i="67" s="1"/>
  <c r="AR22" i="65"/>
  <c r="AR23" i="64"/>
  <c r="AR25" i="64" s="1"/>
  <c r="AL23" i="64"/>
  <c r="AU23" i="64" s="1"/>
  <c r="AE23" i="34"/>
  <c r="AF23" i="34"/>
  <c r="AO23" i="34" s="1"/>
  <c r="AO25" i="34" s="1"/>
  <c r="AG23" i="34"/>
  <c r="AP23" i="34" s="1"/>
  <c r="AP25" i="34" s="1"/>
  <c r="AJ4" i="80"/>
  <c r="AK4" i="80"/>
  <c r="AT4" i="80" s="1"/>
  <c r="AT25" i="80" s="1"/>
  <c r="AS21" i="80"/>
  <c r="AL21" i="80"/>
  <c r="AU21" i="80" s="1"/>
  <c r="AR21" i="91"/>
  <c r="AS19" i="12"/>
  <c r="AL19" i="12"/>
  <c r="AU19" i="12" s="1"/>
  <c r="AE22" i="14"/>
  <c r="AF22" i="14"/>
  <c r="AO22" i="14" s="1"/>
  <c r="AG22" i="14"/>
  <c r="AP22" i="14" s="1"/>
  <c r="W23" i="14"/>
  <c r="AJ15" i="9"/>
  <c r="AK15" i="9"/>
  <c r="AT15" i="9" s="1"/>
  <c r="AI22" i="21"/>
  <c r="AN22" i="21"/>
  <c r="AR22" i="28"/>
  <c r="AB4" i="9"/>
  <c r="AJ3" i="9"/>
  <c r="AK22" i="62"/>
  <c r="AT22" i="62" s="1"/>
  <c r="AJ22" i="62"/>
  <c r="AK16" i="62"/>
  <c r="AT16" i="62" s="1"/>
  <c r="AJ16" i="62"/>
  <c r="AK10" i="62"/>
  <c r="AT10" i="62" s="1"/>
  <c r="AJ10" i="62"/>
  <c r="AR21" i="23"/>
  <c r="AS14" i="31"/>
  <c r="AL14" i="31"/>
  <c r="AU14" i="31" s="1"/>
  <c r="AR23" i="62"/>
  <c r="AR25" i="62" s="1"/>
  <c r="AR21" i="75"/>
  <c r="Y22" i="11"/>
  <c r="X22" i="11"/>
  <c r="AS11" i="71"/>
  <c r="AL11" i="71"/>
  <c r="AU11" i="71" s="1"/>
  <c r="AR22" i="88"/>
  <c r="AJ22" i="67"/>
  <c r="AK22" i="67"/>
  <c r="AT22" i="67" s="1"/>
  <c r="AJ16" i="67"/>
  <c r="AK16" i="67"/>
  <c r="AT16" i="67" s="1"/>
  <c r="AJ10" i="67"/>
  <c r="AK10" i="67"/>
  <c r="AT10" i="67" s="1"/>
  <c r="AH23" i="65"/>
  <c r="AQ23" i="65" s="1"/>
  <c r="AQ25" i="65" s="1"/>
  <c r="AZ3" i="65"/>
  <c r="AR21" i="52"/>
  <c r="W23" i="93"/>
  <c r="AS3" i="38"/>
  <c r="AL3" i="38"/>
  <c r="AU3" i="38" s="1"/>
  <c r="AS21" i="38"/>
  <c r="AL21" i="38"/>
  <c r="AU21" i="38" s="1"/>
  <c r="AS15" i="79"/>
  <c r="AL15" i="79"/>
  <c r="AU15" i="79" s="1"/>
  <c r="AS5" i="80"/>
  <c r="AL5" i="80"/>
  <c r="AU5" i="80" s="1"/>
  <c r="W24" i="13"/>
  <c r="AG23" i="13"/>
  <c r="AP23" i="13" s="1"/>
  <c r="AF23" i="13"/>
  <c r="AO23" i="13" s="1"/>
  <c r="AE23" i="13"/>
  <c r="AS8" i="64"/>
  <c r="AL8" i="64"/>
  <c r="AU8" i="64" s="1"/>
  <c r="AH22" i="40"/>
  <c r="AQ22" i="40" s="1"/>
  <c r="AJ21" i="33"/>
  <c r="AK21" i="33"/>
  <c r="AT21" i="33" s="1"/>
  <c r="AJ15" i="33"/>
  <c r="AK15" i="33"/>
  <c r="AT15" i="33" s="1"/>
  <c r="AJ9" i="33"/>
  <c r="AK9" i="33"/>
  <c r="AT9" i="33" s="1"/>
  <c r="AJ3" i="33"/>
  <c r="AB4" i="33"/>
  <c r="AJ18" i="74"/>
  <c r="AK18" i="74"/>
  <c r="AT18" i="74" s="1"/>
  <c r="AJ12" i="74"/>
  <c r="AK12" i="74"/>
  <c r="AT12" i="74" s="1"/>
  <c r="AJ6" i="74"/>
  <c r="AK6" i="74"/>
  <c r="AT6" i="74" s="1"/>
  <c r="AJ17" i="22"/>
  <c r="AK17" i="22"/>
  <c r="AT17" i="22" s="1"/>
  <c r="AJ11" i="22"/>
  <c r="AK11" i="22"/>
  <c r="AT11" i="22" s="1"/>
  <c r="AK5" i="22"/>
  <c r="AT5" i="22" s="1"/>
  <c r="AJ5" i="22"/>
  <c r="AS22" i="31"/>
  <c r="AL22" i="31"/>
  <c r="AU22" i="31" s="1"/>
  <c r="AS10" i="38"/>
  <c r="AL10" i="38"/>
  <c r="AU10" i="38" s="1"/>
  <c r="AS10" i="79"/>
  <c r="AL10" i="79"/>
  <c r="AU10" i="79" s="1"/>
  <c r="AL3" i="12"/>
  <c r="AU3" i="12" s="1"/>
  <c r="AS3" i="12"/>
  <c r="AH23" i="90"/>
  <c r="AQ23" i="90" s="1"/>
  <c r="AJ22" i="9"/>
  <c r="AK22" i="9"/>
  <c r="AT22" i="9" s="1"/>
  <c r="AK13" i="9"/>
  <c r="AT13" i="9" s="1"/>
  <c r="AJ13" i="9"/>
  <c r="AH23" i="45"/>
  <c r="AQ23" i="45" s="1"/>
  <c r="AH23" i="102"/>
  <c r="AQ23" i="102" s="1"/>
  <c r="AH22" i="75"/>
  <c r="AQ22" i="75" s="1"/>
  <c r="AS5" i="38"/>
  <c r="AL5" i="38"/>
  <c r="AU5" i="38" s="1"/>
  <c r="AS5" i="79"/>
  <c r="AL5" i="79"/>
  <c r="AU5" i="79" s="1"/>
  <c r="AS13" i="80"/>
  <c r="AL13" i="80"/>
  <c r="AU13" i="80" s="1"/>
  <c r="Y22" i="42"/>
  <c r="X22" i="42"/>
  <c r="AH23" i="88"/>
  <c r="AQ23" i="88" s="1"/>
  <c r="AS11" i="12"/>
  <c r="AL11" i="12"/>
  <c r="AU11" i="12" s="1"/>
  <c r="AJ17" i="76"/>
  <c r="AK17" i="76"/>
  <c r="AT17" i="76" s="1"/>
  <c r="AJ11" i="76"/>
  <c r="AK11" i="76"/>
  <c r="AT11" i="76" s="1"/>
  <c r="AJ5" i="76"/>
  <c r="AK5" i="76"/>
  <c r="AT5" i="76" s="1"/>
  <c r="AI24" i="41"/>
  <c r="AN24" i="41"/>
  <c r="Y23" i="61"/>
  <c r="X23" i="61"/>
  <c r="AN23" i="2"/>
  <c r="AN25" i="2" s="1"/>
  <c r="AI23" i="2"/>
  <c r="W24" i="87"/>
  <c r="AG23" i="87"/>
  <c r="AP23" i="87" s="1"/>
  <c r="AF23" i="87"/>
  <c r="AO23" i="87" s="1"/>
  <c r="AE23" i="87"/>
  <c r="AS22" i="71"/>
  <c r="AL22" i="71"/>
  <c r="AU22" i="71" s="1"/>
  <c r="AJ23" i="62"/>
  <c r="AS23" i="62" s="1"/>
  <c r="AK23" i="62"/>
  <c r="AT23" i="62" s="1"/>
  <c r="AS14" i="38"/>
  <c r="AL14" i="38"/>
  <c r="AU14" i="38" s="1"/>
  <c r="AE24" i="18"/>
  <c r="W25" i="18"/>
  <c r="AF24" i="18"/>
  <c r="AO24" i="18" s="1"/>
  <c r="AG24" i="18"/>
  <c r="AP24" i="18" s="1"/>
  <c r="AS17" i="71"/>
  <c r="AL17" i="71"/>
  <c r="AU17" i="71" s="1"/>
  <c r="AS8" i="12"/>
  <c r="AL8" i="12"/>
  <c r="AU8" i="12" s="1"/>
  <c r="AK23" i="77"/>
  <c r="AT23" i="77" s="1"/>
  <c r="AJ6" i="33"/>
  <c r="AK6" i="33"/>
  <c r="AT6" i="33" s="1"/>
  <c r="AJ8" i="22"/>
  <c r="AK8" i="22"/>
  <c r="AT8" i="22" s="1"/>
  <c r="AR21" i="27"/>
  <c r="AJ23" i="76"/>
  <c r="AS23" i="76" s="1"/>
  <c r="AK23" i="76"/>
  <c r="AT23" i="76" s="1"/>
  <c r="AS5" i="31"/>
  <c r="AL5" i="31"/>
  <c r="AU5" i="31" s="1"/>
  <c r="AH22" i="27"/>
  <c r="AQ22" i="27" s="1"/>
  <c r="Y25" i="89"/>
  <c r="X25" i="89"/>
  <c r="AS18" i="38"/>
  <c r="AL18" i="38"/>
  <c r="AU18" i="38" s="1"/>
  <c r="AJ20" i="9"/>
  <c r="AK20" i="9"/>
  <c r="AT20" i="9" s="1"/>
  <c r="AH23" i="105"/>
  <c r="AQ23" i="105" s="1"/>
  <c r="AS13" i="12"/>
  <c r="AL13" i="12"/>
  <c r="AU13" i="12" s="1"/>
  <c r="AS6" i="38"/>
  <c r="AL6" i="38"/>
  <c r="AU6" i="38" s="1"/>
  <c r="AS18" i="79"/>
  <c r="AL18" i="79"/>
  <c r="AU18" i="79" s="1"/>
  <c r="AS17" i="64"/>
  <c r="AL17" i="64"/>
  <c r="AU17" i="64" s="1"/>
  <c r="AJ8" i="9"/>
  <c r="AK8" i="9"/>
  <c r="AT8" i="9" s="1"/>
  <c r="AR21" i="40"/>
  <c r="AE24" i="94"/>
  <c r="AF24" i="94"/>
  <c r="AO24" i="94" s="1"/>
  <c r="AR21" i="92"/>
  <c r="AS18" i="31"/>
  <c r="AL18" i="31"/>
  <c r="AU18" i="31" s="1"/>
  <c r="AS6" i="79"/>
  <c r="AL6" i="79"/>
  <c r="AU6" i="79" s="1"/>
  <c r="AS20" i="80"/>
  <c r="AL20" i="80"/>
  <c r="AU20" i="80" s="1"/>
  <c r="AX22" i="2"/>
  <c r="S22" i="2" s="1"/>
  <c r="AC22" i="2" s="1"/>
  <c r="AB23" i="2" s="1"/>
  <c r="Z24" i="16"/>
  <c r="W23" i="17"/>
  <c r="AE22" i="17"/>
  <c r="AF22" i="17"/>
  <c r="AO22" i="17" s="1"/>
  <c r="AG22" i="17"/>
  <c r="AP22" i="17" s="1"/>
  <c r="AE23" i="48"/>
  <c r="AF23" i="48"/>
  <c r="AO23" i="48" s="1"/>
  <c r="AG23" i="48"/>
  <c r="AP23" i="48" s="1"/>
  <c r="W24" i="48"/>
  <c r="AS13" i="31"/>
  <c r="AL13" i="31"/>
  <c r="AU13" i="31" s="1"/>
  <c r="AS7" i="38"/>
  <c r="AL7" i="38"/>
  <c r="AU7" i="38" s="1"/>
  <c r="AS7" i="79"/>
  <c r="AL7" i="79"/>
  <c r="AU7" i="79" s="1"/>
  <c r="W23" i="63"/>
  <c r="AG22" i="63"/>
  <c r="AP22" i="63" s="1"/>
  <c r="AF22" i="63"/>
  <c r="AO22" i="63" s="1"/>
  <c r="AE22" i="63"/>
  <c r="AS16" i="71"/>
  <c r="AL16" i="71"/>
  <c r="AU16" i="71" s="1"/>
  <c r="AS7" i="12"/>
  <c r="AL7" i="12"/>
  <c r="AU7" i="12" s="1"/>
  <c r="Y23" i="59"/>
  <c r="X23" i="59"/>
  <c r="AS6" i="64"/>
  <c r="AL6" i="64"/>
  <c r="AU6" i="64" s="1"/>
  <c r="AI21" i="43"/>
  <c r="AN21" i="43"/>
  <c r="Y23" i="21"/>
  <c r="X23" i="21"/>
  <c r="AN22" i="81"/>
  <c r="AI22" i="81"/>
  <c r="AJ21" i="62"/>
  <c r="AK21" i="62"/>
  <c r="AT21" i="62" s="1"/>
  <c r="AJ15" i="62"/>
  <c r="AK15" i="62"/>
  <c r="AT15" i="62" s="1"/>
  <c r="AJ9" i="62"/>
  <c r="AK9" i="62"/>
  <c r="AT9" i="62" s="1"/>
  <c r="AJ3" i="62"/>
  <c r="AB4" i="62"/>
  <c r="AH22" i="92"/>
  <c r="AQ22" i="92" s="1"/>
  <c r="AN23" i="77"/>
  <c r="AN25" i="77" s="1"/>
  <c r="AI23" i="77"/>
  <c r="AS8" i="38"/>
  <c r="AL8" i="38"/>
  <c r="AU8" i="38" s="1"/>
  <c r="AS20" i="79"/>
  <c r="AL20" i="79"/>
  <c r="AU20" i="79" s="1"/>
  <c r="AN21" i="11"/>
  <c r="AI21" i="11"/>
  <c r="AS16" i="80"/>
  <c r="AL16" i="80"/>
  <c r="AU16" i="80" s="1"/>
  <c r="AI22" i="20"/>
  <c r="AN22" i="20"/>
  <c r="AR23" i="47"/>
  <c r="Y25" i="100"/>
  <c r="X25" i="100"/>
  <c r="AS20" i="12"/>
  <c r="AL20" i="12"/>
  <c r="AU20" i="12" s="1"/>
  <c r="Y22" i="51"/>
  <c r="X22" i="51"/>
  <c r="AJ21" i="67"/>
  <c r="AK21" i="67"/>
  <c r="AT21" i="67" s="1"/>
  <c r="AJ15" i="67"/>
  <c r="AK15" i="67"/>
  <c r="AT15" i="67" s="1"/>
  <c r="AJ9" i="67"/>
  <c r="AK9" i="67"/>
  <c r="AT9" i="67" s="1"/>
  <c r="AB4" i="67"/>
  <c r="AJ3" i="67"/>
  <c r="AS13" i="64"/>
  <c r="AL13" i="64"/>
  <c r="AU13" i="64" s="1"/>
  <c r="AJ10" i="9"/>
  <c r="AK10" i="9"/>
  <c r="AT10" i="9" s="1"/>
  <c r="AK19" i="9"/>
  <c r="AT19" i="9" s="1"/>
  <c r="AJ19" i="9"/>
  <c r="Z23" i="65"/>
  <c r="AS15" i="31"/>
  <c r="AL15" i="31"/>
  <c r="AU15" i="31" s="1"/>
  <c r="Y22" i="101"/>
  <c r="X22" i="101"/>
  <c r="AJ4" i="79"/>
  <c r="AK4" i="79"/>
  <c r="AT4" i="79" s="1"/>
  <c r="AT25" i="79" s="1"/>
  <c r="AS11" i="80"/>
  <c r="AL11" i="80"/>
  <c r="AU11" i="80" s="1"/>
  <c r="AS6" i="71"/>
  <c r="AL6" i="71"/>
  <c r="AU6" i="71" s="1"/>
  <c r="AR23" i="22"/>
  <c r="AR25" i="22" s="1"/>
  <c r="AS21" i="12"/>
  <c r="AL21" i="12"/>
  <c r="AU21" i="12" s="1"/>
  <c r="AR23" i="44"/>
  <c r="AK23" i="74"/>
  <c r="AT23" i="74" s="1"/>
  <c r="AJ23" i="74"/>
  <c r="AS23" i="74" s="1"/>
  <c r="AK17" i="9"/>
  <c r="AT17" i="9" s="1"/>
  <c r="AJ17" i="9"/>
  <c r="AK20" i="33"/>
  <c r="AT20" i="33" s="1"/>
  <c r="AJ20" i="33"/>
  <c r="AK14" i="33"/>
  <c r="AT14" i="33" s="1"/>
  <c r="AJ14" i="33"/>
  <c r="AK8" i="33"/>
  <c r="AT8" i="33" s="1"/>
  <c r="AJ8" i="33"/>
  <c r="AX3" i="68"/>
  <c r="S3" i="68" s="1"/>
  <c r="AC3" i="68" s="1"/>
  <c r="AX23" i="68"/>
  <c r="S23" i="68" s="1"/>
  <c r="AC23" i="68" s="1"/>
  <c r="AJ23" i="68" s="1"/>
  <c r="AS2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17" i="74"/>
  <c r="AK17" i="74"/>
  <c r="AT17" i="74" s="1"/>
  <c r="AJ11" i="74"/>
  <c r="AK11" i="74"/>
  <c r="AT11" i="74" s="1"/>
  <c r="AJ5" i="74"/>
  <c r="AK5" i="74"/>
  <c r="AT5" i="74" s="1"/>
  <c r="AK18" i="9"/>
  <c r="AT18" i="9" s="1"/>
  <c r="AJ18" i="9"/>
  <c r="AJ22" i="22"/>
  <c r="AK22" i="22"/>
  <c r="AT22" i="22" s="1"/>
  <c r="AJ16" i="22"/>
  <c r="AK16" i="22"/>
  <c r="AT16" i="22" s="1"/>
  <c r="AJ10" i="22"/>
  <c r="AK10" i="22"/>
  <c r="AT10" i="22" s="1"/>
  <c r="AB4" i="22"/>
  <c r="AJ3" i="22"/>
  <c r="AS16" i="64"/>
  <c r="AL16" i="64"/>
  <c r="AU16" i="64" s="1"/>
  <c r="AS10" i="31"/>
  <c r="AL10" i="31"/>
  <c r="AU10" i="31" s="1"/>
  <c r="AR22" i="105"/>
  <c r="AS18" i="80"/>
  <c r="AL18" i="80"/>
  <c r="AU18" i="80" s="1"/>
  <c r="AH22" i="91"/>
  <c r="AQ22" i="91" s="1"/>
  <c r="AS7" i="71"/>
  <c r="AL7" i="71"/>
  <c r="AU7" i="71" s="1"/>
  <c r="AJ4" i="12"/>
  <c r="AK4" i="12"/>
  <c r="AT4" i="12" s="1"/>
  <c r="AT25" i="12" s="1"/>
  <c r="AS22" i="12"/>
  <c r="AL22" i="12"/>
  <c r="AU22" i="12" s="1"/>
  <c r="AS9" i="64"/>
  <c r="AL9" i="64"/>
  <c r="AU9" i="64" s="1"/>
  <c r="Z23" i="90"/>
  <c r="AB23" i="9"/>
  <c r="AH22" i="26"/>
  <c r="AQ22" i="26" s="1"/>
  <c r="AS17" i="31"/>
  <c r="AL17" i="31"/>
  <c r="AU17" i="31" s="1"/>
  <c r="Z23" i="102"/>
  <c r="Z22" i="75"/>
  <c r="AN21" i="104"/>
  <c r="AE24" i="47"/>
  <c r="AF24" i="47"/>
  <c r="AO24" i="47" s="1"/>
  <c r="AG24" i="47"/>
  <c r="AP24" i="47" s="1"/>
  <c r="W25" i="47"/>
  <c r="AI21" i="42"/>
  <c r="AN21" i="42"/>
  <c r="AS20" i="71"/>
  <c r="AL20" i="71"/>
  <c r="AU20" i="71" s="1"/>
  <c r="Z23" i="88"/>
  <c r="AS17" i="12"/>
  <c r="AL17" i="12"/>
  <c r="AU17" i="12" s="1"/>
  <c r="AR22" i="73"/>
  <c r="AJ22" i="76"/>
  <c r="AK22" i="76"/>
  <c r="AT22" i="76" s="1"/>
  <c r="AJ16" i="76"/>
  <c r="AK16" i="76"/>
  <c r="AT16" i="76" s="1"/>
  <c r="AJ10" i="76"/>
  <c r="AK10" i="76"/>
  <c r="AT10" i="76" s="1"/>
  <c r="AN22" i="97"/>
  <c r="Y23" i="103"/>
  <c r="X23" i="103"/>
  <c r="AS8" i="80"/>
  <c r="AL8" i="80"/>
  <c r="AU8" i="80" s="1"/>
  <c r="AE23" i="58"/>
  <c r="AG23" i="58"/>
  <c r="AP23" i="58" s="1"/>
  <c r="AP25" i="58" s="1"/>
  <c r="AF23" i="58"/>
  <c r="AO23" i="58" s="1"/>
  <c r="AO25" i="58" s="1"/>
  <c r="AK4" i="71"/>
  <c r="AT4" i="71" s="1"/>
  <c r="AT25" i="71" s="1"/>
  <c r="AJ4" i="71"/>
  <c r="AS18" i="12"/>
  <c r="AL18" i="12"/>
  <c r="AU18" i="12" s="1"/>
  <c r="AS5" i="64"/>
  <c r="AL5" i="64"/>
  <c r="AU5" i="64" s="1"/>
  <c r="AR23" i="74"/>
  <c r="AR25" i="74" s="1"/>
  <c r="AS13" i="38"/>
  <c r="AL13" i="38"/>
  <c r="AU13" i="38" s="1"/>
  <c r="AK7" i="62"/>
  <c r="AT7" i="62" s="1"/>
  <c r="AJ7" i="62"/>
  <c r="AS22" i="80"/>
  <c r="AL22" i="80"/>
  <c r="AU22" i="80" s="1"/>
  <c r="AE23" i="39"/>
  <c r="AF23" i="39"/>
  <c r="AO23" i="39" s="1"/>
  <c r="AO25" i="39" s="1"/>
  <c r="AG23" i="39"/>
  <c r="AP23" i="39" s="1"/>
  <c r="AP25" i="39" s="1"/>
  <c r="AS12" i="71"/>
  <c r="AL12" i="71"/>
  <c r="AU12" i="71" s="1"/>
  <c r="Y22" i="95"/>
  <c r="X22" i="95"/>
  <c r="AK5" i="9"/>
  <c r="AT5" i="9" s="1"/>
  <c r="AJ5" i="9"/>
  <c r="AR21" i="50"/>
  <c r="AR21" i="54"/>
  <c r="AB4" i="74"/>
  <c r="AJ3" i="74"/>
  <c r="AX3" i="29"/>
  <c r="S3" i="29" s="1"/>
  <c r="AC3" i="29" s="1"/>
  <c r="AX23" i="29"/>
  <c r="S23" i="29" s="1"/>
  <c r="AC23" i="29" s="1"/>
  <c r="AJ23" i="29" s="1"/>
  <c r="AS23" i="29" s="1"/>
  <c r="AX4" i="29"/>
  <c r="S4" i="29" s="1"/>
  <c r="AC4" i="29" s="1"/>
  <c r="AB5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S12" i="38"/>
  <c r="AL12" i="38"/>
  <c r="AU12" i="38" s="1"/>
  <c r="AH23" i="58"/>
  <c r="AQ23" i="58" s="1"/>
  <c r="AQ25" i="58" s="1"/>
  <c r="AZ3" i="58"/>
  <c r="AX22" i="58" s="1"/>
  <c r="AS15" i="71"/>
  <c r="AL15" i="71"/>
  <c r="AU15" i="71" s="1"/>
  <c r="AS12" i="12"/>
  <c r="AL12" i="12"/>
  <c r="AU12" i="12" s="1"/>
  <c r="AH24" i="44"/>
  <c r="AQ24" i="44" s="1"/>
  <c r="AJ14" i="9"/>
  <c r="AK14" i="9"/>
  <c r="AT14" i="9" s="1"/>
  <c r="AH22" i="23"/>
  <c r="AQ22" i="23" s="1"/>
  <c r="AS19" i="31"/>
  <c r="AL19" i="31"/>
  <c r="AU19" i="31" s="1"/>
  <c r="AH23" i="87"/>
  <c r="AQ23" i="87" s="1"/>
  <c r="AH24" i="46"/>
  <c r="AQ24" i="46" s="1"/>
  <c r="AS9" i="80"/>
  <c r="AL9" i="80"/>
  <c r="AU9" i="80" s="1"/>
  <c r="AI22" i="59"/>
  <c r="AN22" i="59"/>
  <c r="AR22" i="90"/>
  <c r="AJ21" i="9"/>
  <c r="AK21" i="9"/>
  <c r="AT21" i="9" s="1"/>
  <c r="AH22" i="96"/>
  <c r="AQ22" i="96" s="1"/>
  <c r="Y23" i="69"/>
  <c r="X23" i="69"/>
  <c r="AJ16" i="9"/>
  <c r="AK16" i="9"/>
  <c r="AT16" i="9" s="1"/>
  <c r="AN22" i="70"/>
  <c r="AI22" i="70"/>
  <c r="AK20" i="62"/>
  <c r="AT20" i="62" s="1"/>
  <c r="AJ20" i="62"/>
  <c r="AK14" i="62"/>
  <c r="AT14" i="62" s="1"/>
  <c r="AJ14" i="62"/>
  <c r="AK8" i="62"/>
  <c r="AT8" i="62" s="1"/>
  <c r="AJ8" i="62"/>
  <c r="AJ7" i="9"/>
  <c r="AK7" i="9"/>
  <c r="AT7" i="9" s="1"/>
  <c r="AS20" i="31"/>
  <c r="AL20" i="31"/>
  <c r="AU20" i="31" s="1"/>
  <c r="AR22" i="102"/>
  <c r="AE23" i="19"/>
  <c r="AF23" i="19"/>
  <c r="AO23" i="19" s="1"/>
  <c r="AO25" i="19" s="1"/>
  <c r="AG23" i="19"/>
  <c r="AP23" i="19" s="1"/>
  <c r="AP25" i="19" s="1"/>
  <c r="AR22" i="58"/>
  <c r="AH23" i="39"/>
  <c r="AQ23" i="39" s="1"/>
  <c r="AQ25" i="39" s="1"/>
  <c r="AZ3" i="39"/>
  <c r="AN21" i="51"/>
  <c r="AI21" i="51"/>
  <c r="AK20" i="67"/>
  <c r="AT20" i="67" s="1"/>
  <c r="AJ20" i="67"/>
  <c r="AK14" i="67"/>
  <c r="AT14" i="67" s="1"/>
  <c r="AJ14" i="67"/>
  <c r="AK8" i="67"/>
  <c r="AT8" i="67" s="1"/>
  <c r="AJ8" i="67"/>
  <c r="AL23" i="79"/>
  <c r="AU23" i="79" s="1"/>
  <c r="AX3" i="77"/>
  <c r="S3" i="77" s="1"/>
  <c r="AC3" i="77" s="1"/>
  <c r="AX23" i="77"/>
  <c r="S23" i="77" s="1"/>
  <c r="AC23" i="77" s="1"/>
  <c r="AJ23" i="77" s="1"/>
  <c r="AS23" i="77" s="1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S9" i="38"/>
  <c r="AL9" i="38"/>
  <c r="AU9" i="38" s="1"/>
  <c r="AL3" i="79"/>
  <c r="AU3" i="79" s="1"/>
  <c r="AS3" i="79"/>
  <c r="AS21" i="79"/>
  <c r="AL21" i="79"/>
  <c r="AU21" i="79" s="1"/>
  <c r="AS9" i="12"/>
  <c r="AL9" i="12"/>
  <c r="AU9" i="12" s="1"/>
  <c r="AS14" i="64"/>
  <c r="AL14" i="64"/>
  <c r="AU14" i="64" s="1"/>
  <c r="AH22" i="66"/>
  <c r="AQ22" i="66" s="1"/>
  <c r="AF22" i="40"/>
  <c r="AO22" i="40" s="1"/>
  <c r="AG22" i="40"/>
  <c r="AP22" i="40" s="1"/>
  <c r="AK19" i="33"/>
  <c r="AT19" i="33" s="1"/>
  <c r="AJ19" i="33"/>
  <c r="AK13" i="33"/>
  <c r="AT13" i="33" s="1"/>
  <c r="AJ13" i="33"/>
  <c r="AK7" i="33"/>
  <c r="AT7" i="33" s="1"/>
  <c r="AJ7" i="33"/>
  <c r="AK23" i="68"/>
  <c r="AT23" i="68" s="1"/>
  <c r="AJ22" i="74"/>
  <c r="AK22" i="74"/>
  <c r="AT22" i="74" s="1"/>
  <c r="AJ16" i="74"/>
  <c r="AK16" i="74"/>
  <c r="AT16" i="74" s="1"/>
  <c r="AJ10" i="74"/>
  <c r="AK10" i="74"/>
  <c r="AT10" i="74" s="1"/>
  <c r="AH23" i="72"/>
  <c r="AQ23" i="72" s="1"/>
  <c r="AQ25" i="72" s="1"/>
  <c r="AZ3" i="72"/>
  <c r="AJ21" i="22"/>
  <c r="AK21" i="22"/>
  <c r="AT21" i="22" s="1"/>
  <c r="AJ15" i="22"/>
  <c r="AK15" i="22"/>
  <c r="AT15" i="22" s="1"/>
  <c r="AJ9" i="22"/>
  <c r="AK9" i="22"/>
  <c r="AT9" i="22" s="1"/>
  <c r="AN22" i="84"/>
  <c r="AI22" i="84"/>
  <c r="AH22" i="50"/>
  <c r="AQ22" i="50" s="1"/>
  <c r="AS16" i="38"/>
  <c r="AL16" i="38"/>
  <c r="AU16" i="38" s="1"/>
  <c r="AS16" i="79"/>
  <c r="AL16" i="79"/>
  <c r="AU16" i="79" s="1"/>
  <c r="AR22" i="87"/>
  <c r="AS13" i="71"/>
  <c r="AL13" i="71"/>
  <c r="AU13" i="71" s="1"/>
  <c r="AH23" i="28"/>
  <c r="AQ23" i="28" s="1"/>
  <c r="AQ25" i="28" s="1"/>
  <c r="AZ3" i="28"/>
  <c r="AE23" i="45"/>
  <c r="AF23" i="45"/>
  <c r="AO23" i="45" s="1"/>
  <c r="AG23" i="45"/>
  <c r="AP23" i="45" s="1"/>
  <c r="W24" i="45"/>
  <c r="AS11" i="38"/>
  <c r="AL11" i="38"/>
  <c r="AU11" i="38" s="1"/>
  <c r="AS11" i="79"/>
  <c r="AL11" i="79"/>
  <c r="AU11" i="79" s="1"/>
  <c r="Y23" i="60"/>
  <c r="X23" i="60"/>
  <c r="AS19" i="80"/>
  <c r="AL19" i="80"/>
  <c r="AU19" i="80" s="1"/>
  <c r="AS10" i="64"/>
  <c r="AL10" i="64"/>
  <c r="AU10" i="64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N22" i="103"/>
  <c r="AI22" i="103"/>
  <c r="AI24" i="53"/>
  <c r="AN24" i="53"/>
  <c r="AE23" i="25" l="1"/>
  <c r="AK23" i="36"/>
  <c r="AT23" i="36" s="1"/>
  <c r="AI23" i="36"/>
  <c r="AN25" i="85"/>
  <c r="W23" i="40"/>
  <c r="AE23" i="72"/>
  <c r="AE22" i="27"/>
  <c r="AG24" i="94"/>
  <c r="AP24" i="94" s="1"/>
  <c r="AF22" i="96"/>
  <c r="AO22" i="96" s="1"/>
  <c r="AG22" i="50"/>
  <c r="AP22" i="50" s="1"/>
  <c r="AE22" i="96"/>
  <c r="AG22" i="96"/>
  <c r="AP22" i="96" s="1"/>
  <c r="AI22" i="61"/>
  <c r="AR22" i="61" s="1"/>
  <c r="AF22" i="50"/>
  <c r="AO22" i="50" s="1"/>
  <c r="AF23" i="72"/>
  <c r="AO23" i="72" s="1"/>
  <c r="AO25" i="72" s="1"/>
  <c r="W25" i="46"/>
  <c r="AI23" i="37"/>
  <c r="AR23" i="37" s="1"/>
  <c r="AR25" i="37" s="1"/>
  <c r="W23" i="27"/>
  <c r="X23" i="27" s="1"/>
  <c r="AG22" i="93"/>
  <c r="AP22" i="93" s="1"/>
  <c r="AK23" i="29"/>
  <c r="AT23" i="29" s="1"/>
  <c r="AG22" i="23"/>
  <c r="AP22" i="23" s="1"/>
  <c r="AE22" i="26"/>
  <c r="AI23" i="29"/>
  <c r="AR23" i="29" s="1"/>
  <c r="AR25" i="29" s="1"/>
  <c r="AE22" i="23"/>
  <c r="AE22" i="93"/>
  <c r="AF22" i="23"/>
  <c r="AO22" i="23" s="1"/>
  <c r="AG22" i="26"/>
  <c r="AP22" i="26" s="1"/>
  <c r="W23" i="26"/>
  <c r="Y23" i="26" s="1"/>
  <c r="AG24" i="46"/>
  <c r="AP24" i="46" s="1"/>
  <c r="AE24" i="46"/>
  <c r="AG23" i="25"/>
  <c r="AP23" i="25" s="1"/>
  <c r="AP25" i="25" s="1"/>
  <c r="AE22" i="99"/>
  <c r="AF22" i="99"/>
  <c r="AO22" i="99" s="1"/>
  <c r="AG22" i="27"/>
  <c r="AP22" i="27" s="1"/>
  <c r="AG22" i="91"/>
  <c r="AP22" i="91" s="1"/>
  <c r="AG22" i="99"/>
  <c r="AP22" i="99" s="1"/>
  <c r="Z25" i="41"/>
  <c r="W23" i="91"/>
  <c r="Z23" i="60"/>
  <c r="AG23" i="60" s="1"/>
  <c r="AP23" i="60" s="1"/>
  <c r="AP25" i="60" s="1"/>
  <c r="AI22" i="97"/>
  <c r="AI23" i="78"/>
  <c r="AR23" i="78" s="1"/>
  <c r="AR25" i="78" s="1"/>
  <c r="AF23" i="105"/>
  <c r="AO23" i="105" s="1"/>
  <c r="W24" i="105"/>
  <c r="Y24" i="105" s="1"/>
  <c r="AG22" i="92"/>
  <c r="AP22" i="92" s="1"/>
  <c r="W23" i="54"/>
  <c r="Y23" i="54" s="1"/>
  <c r="W23" i="92"/>
  <c r="AE22" i="91"/>
  <c r="AG22" i="54"/>
  <c r="AP22" i="54" s="1"/>
  <c r="AE22" i="92"/>
  <c r="AF22" i="54"/>
  <c r="AO22" i="54" s="1"/>
  <c r="AL23" i="22"/>
  <c r="AU23" i="22" s="1"/>
  <c r="Z22" i="104"/>
  <c r="AG22" i="104" s="1"/>
  <c r="AP22" i="104" s="1"/>
  <c r="Z25" i="89"/>
  <c r="Z22" i="42"/>
  <c r="Z22" i="24"/>
  <c r="AG22" i="24" s="1"/>
  <c r="AP22" i="24" s="1"/>
  <c r="Z22" i="43"/>
  <c r="AE22" i="43" s="1"/>
  <c r="Z22" i="51"/>
  <c r="AF22" i="51" s="1"/>
  <c r="AO22" i="51" s="1"/>
  <c r="S22" i="58"/>
  <c r="AC21" i="58"/>
  <c r="AB22" i="58" s="1"/>
  <c r="AS21" i="22"/>
  <c r="AL21" i="22"/>
  <c r="AU21" i="22" s="1"/>
  <c r="AS7" i="33"/>
  <c r="AL7" i="33"/>
  <c r="AU7" i="33" s="1"/>
  <c r="Y23" i="40"/>
  <c r="X23" i="40"/>
  <c r="AJ21" i="29"/>
  <c r="AK21" i="29"/>
  <c r="AT21" i="29" s="1"/>
  <c r="AJ7" i="68"/>
  <c r="AK7" i="68"/>
  <c r="AT7" i="68" s="1"/>
  <c r="AS21" i="62"/>
  <c r="AL21" i="62"/>
  <c r="AU21" i="62" s="1"/>
  <c r="Y25" i="94"/>
  <c r="X25" i="94"/>
  <c r="AN23" i="87"/>
  <c r="AI23" i="87"/>
  <c r="AR23" i="67"/>
  <c r="AR25" i="67" s="1"/>
  <c r="AL23" i="67"/>
  <c r="AU23" i="67" s="1"/>
  <c r="AK7" i="78"/>
  <c r="AT7" i="78" s="1"/>
  <c r="AJ7" i="78"/>
  <c r="AS18" i="76"/>
  <c r="AL18" i="76"/>
  <c r="AU18" i="76" s="1"/>
  <c r="AN23" i="82"/>
  <c r="AI23" i="82"/>
  <c r="AJ5" i="36"/>
  <c r="AK5" i="36"/>
  <c r="AT5" i="36" s="1"/>
  <c r="AJ15" i="37"/>
  <c r="AK15" i="37"/>
  <c r="AT15" i="37" s="1"/>
  <c r="AS7" i="76"/>
  <c r="AL7" i="76"/>
  <c r="AU7" i="76" s="1"/>
  <c r="AI24" i="15"/>
  <c r="AN24" i="15"/>
  <c r="AS19" i="22"/>
  <c r="AL19" i="22"/>
  <c r="AU19" i="22" s="1"/>
  <c r="AR23" i="68"/>
  <c r="AR25" i="68" s="1"/>
  <c r="AL23" i="68"/>
  <c r="AU23" i="68" s="1"/>
  <c r="AS8" i="67"/>
  <c r="AL8" i="67"/>
  <c r="AU8" i="67" s="1"/>
  <c r="AJ20" i="29"/>
  <c r="AK20" i="29"/>
  <c r="AT20" i="29" s="1"/>
  <c r="AS7" i="62"/>
  <c r="AL7" i="62"/>
  <c r="AU7" i="62" s="1"/>
  <c r="AS18" i="9"/>
  <c r="AL18" i="9"/>
  <c r="AU18" i="9" s="1"/>
  <c r="AR23" i="77"/>
  <c r="AR25" i="77" s="1"/>
  <c r="AL23" i="77"/>
  <c r="AU23" i="77" s="1"/>
  <c r="AS8" i="22"/>
  <c r="AL8" i="22"/>
  <c r="AU8" i="22" s="1"/>
  <c r="AS6" i="74"/>
  <c r="AL6" i="74"/>
  <c r="AU6" i="74" s="1"/>
  <c r="AS3" i="33"/>
  <c r="AL3" i="33"/>
  <c r="AU3" i="33" s="1"/>
  <c r="AS21" i="33"/>
  <c r="AL21" i="33"/>
  <c r="AU21" i="33" s="1"/>
  <c r="AR22" i="21"/>
  <c r="AN22" i="14"/>
  <c r="AI22" i="14"/>
  <c r="AJ3" i="2"/>
  <c r="AB4" i="2"/>
  <c r="AN22" i="66"/>
  <c r="AI22" i="66"/>
  <c r="AJ18" i="78"/>
  <c r="AK18" i="78"/>
  <c r="AT18" i="78" s="1"/>
  <c r="AJ12" i="78"/>
  <c r="AK12" i="78"/>
  <c r="AT12" i="78" s="1"/>
  <c r="AJ6" i="78"/>
  <c r="AK6" i="78"/>
  <c r="AT6" i="78" s="1"/>
  <c r="AH25" i="53"/>
  <c r="AQ25" i="53" s="1"/>
  <c r="AS6" i="76"/>
  <c r="AL6" i="76"/>
  <c r="AU6" i="76" s="1"/>
  <c r="AK17" i="19"/>
  <c r="AT17" i="19" s="1"/>
  <c r="AJ17" i="19"/>
  <c r="AK11" i="19"/>
  <c r="AT11" i="19" s="1"/>
  <c r="AJ11" i="19"/>
  <c r="AK5" i="19"/>
  <c r="AT5" i="19" s="1"/>
  <c r="AJ5" i="19"/>
  <c r="AS6" i="22"/>
  <c r="AL6" i="22"/>
  <c r="AU6" i="22" s="1"/>
  <c r="AS22" i="33"/>
  <c r="AL22" i="33"/>
  <c r="AU22" i="33" s="1"/>
  <c r="AJ22" i="36"/>
  <c r="AK22" i="36"/>
  <c r="AT22" i="36" s="1"/>
  <c r="AJ16" i="36"/>
  <c r="AK16" i="36"/>
  <c r="AT16" i="36" s="1"/>
  <c r="AJ10" i="36"/>
  <c r="AK10" i="36"/>
  <c r="AT10" i="36" s="1"/>
  <c r="AR21" i="10"/>
  <c r="AS11" i="67"/>
  <c r="AL11" i="67"/>
  <c r="AU11" i="67" s="1"/>
  <c r="AE23" i="55"/>
  <c r="AF23" i="55"/>
  <c r="AO23" i="55" s="1"/>
  <c r="AG23" i="55"/>
  <c r="AP23" i="55" s="1"/>
  <c r="W24" i="55"/>
  <c r="AS17" i="62"/>
  <c r="AL17" i="62"/>
  <c r="AU17" i="62" s="1"/>
  <c r="AK20" i="37"/>
  <c r="AT20" i="37" s="1"/>
  <c r="AJ20" i="37"/>
  <c r="AK14" i="37"/>
  <c r="AT14" i="37" s="1"/>
  <c r="AJ14" i="37"/>
  <c r="AK8" i="37"/>
  <c r="AT8" i="37" s="1"/>
  <c r="AJ8" i="37"/>
  <c r="AF23" i="30"/>
  <c r="AO23" i="30" s="1"/>
  <c r="AO25" i="30" s="1"/>
  <c r="AG23" i="30"/>
  <c r="AP23" i="30" s="1"/>
  <c r="AP25" i="30" s="1"/>
  <c r="AE23" i="30"/>
  <c r="AX3" i="25"/>
  <c r="S3" i="25" s="1"/>
  <c r="AC3" i="25" s="1"/>
  <c r="AX23" i="25"/>
  <c r="S23" i="25" s="1"/>
  <c r="AC23" i="25" s="1"/>
  <c r="AX4" i="25"/>
  <c r="S4" i="25" s="1"/>
  <c r="AC4" i="25" s="1"/>
  <c r="AB5" i="25" s="1"/>
  <c r="AX5" i="25"/>
  <c r="S5" i="25" s="1"/>
  <c r="AC5" i="25" s="1"/>
  <c r="AB6" i="25" s="1"/>
  <c r="AX6" i="25"/>
  <c r="S6" i="25" s="1"/>
  <c r="AC6" i="25" s="1"/>
  <c r="AB7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S15" i="74"/>
  <c r="AL15" i="74"/>
  <c r="AU15" i="74" s="1"/>
  <c r="AS13" i="67"/>
  <c r="AL13" i="67"/>
  <c r="AU13" i="67" s="1"/>
  <c r="Y23" i="86"/>
  <c r="X23" i="86"/>
  <c r="AS5" i="33"/>
  <c r="AL5" i="33"/>
  <c r="AU5" i="33" s="1"/>
  <c r="Y23" i="83"/>
  <c r="X23" i="83"/>
  <c r="AR21" i="95"/>
  <c r="AH22" i="10"/>
  <c r="AQ22" i="10" s="1"/>
  <c r="AS12" i="67"/>
  <c r="AL12" i="67"/>
  <c r="AU12" i="67" s="1"/>
  <c r="AS12" i="62"/>
  <c r="AL12" i="62"/>
  <c r="AU12" i="62" s="1"/>
  <c r="AN23" i="72"/>
  <c r="AN25" i="72" s="1"/>
  <c r="AI23" i="72"/>
  <c r="AR21" i="101"/>
  <c r="Y25" i="44"/>
  <c r="X25" i="44"/>
  <c r="Y23" i="92"/>
  <c r="X23" i="92"/>
  <c r="AN22" i="91"/>
  <c r="AI22" i="91"/>
  <c r="AI23" i="25"/>
  <c r="AN23" i="25"/>
  <c r="AN25" i="25" s="1"/>
  <c r="AK8" i="77"/>
  <c r="AT8" i="77" s="1"/>
  <c r="AJ8" i="77"/>
  <c r="AJ3" i="29"/>
  <c r="AB4" i="29"/>
  <c r="AH23" i="103"/>
  <c r="AQ23" i="103" s="1"/>
  <c r="AS10" i="76"/>
  <c r="AL10" i="76"/>
  <c r="AU10" i="76" s="1"/>
  <c r="AJ4" i="22"/>
  <c r="AK4" i="22"/>
  <c r="AT4" i="22" s="1"/>
  <c r="AT25" i="22" s="1"/>
  <c r="AJ23" i="2"/>
  <c r="AS23" i="2" s="1"/>
  <c r="AK23" i="2"/>
  <c r="AT23" i="2" s="1"/>
  <c r="AK5" i="2"/>
  <c r="AT5" i="2" s="1"/>
  <c r="AJ5" i="2"/>
  <c r="AE22" i="52"/>
  <c r="AF22" i="52"/>
  <c r="AO22" i="52" s="1"/>
  <c r="AG22" i="52"/>
  <c r="AP22" i="52" s="1"/>
  <c r="W23" i="52"/>
  <c r="AS21" i="74"/>
  <c r="AL21" i="74"/>
  <c r="AU21" i="74" s="1"/>
  <c r="AJ12" i="19"/>
  <c r="AK12" i="19"/>
  <c r="AT12" i="19" s="1"/>
  <c r="AS18" i="22"/>
  <c r="AL18" i="22"/>
  <c r="AU18" i="22" s="1"/>
  <c r="AS13" i="74"/>
  <c r="AL13" i="74"/>
  <c r="AU13" i="74" s="1"/>
  <c r="AS11" i="9"/>
  <c r="AL11" i="9"/>
  <c r="AU11" i="9" s="1"/>
  <c r="AK23" i="34"/>
  <c r="AT23" i="34" s="1"/>
  <c r="AG23" i="73"/>
  <c r="AP23" i="73" s="1"/>
  <c r="AP25" i="73" s="1"/>
  <c r="AF23" i="73"/>
  <c r="AO23" i="73" s="1"/>
  <c r="AO25" i="73" s="1"/>
  <c r="AE23" i="73"/>
  <c r="AJ21" i="37"/>
  <c r="AK21" i="37"/>
  <c r="AT21" i="37" s="1"/>
  <c r="AG22" i="43"/>
  <c r="AP22" i="43" s="1"/>
  <c r="W23" i="43"/>
  <c r="AS20" i="76"/>
  <c r="AL20" i="76"/>
  <c r="AU20" i="76" s="1"/>
  <c r="AS19" i="62"/>
  <c r="AL19" i="62"/>
  <c r="AU19" i="62" s="1"/>
  <c r="AS20" i="74"/>
  <c r="AL20" i="74"/>
  <c r="AU20" i="74" s="1"/>
  <c r="AX3" i="72"/>
  <c r="S3" i="72" s="1"/>
  <c r="AC3" i="72" s="1"/>
  <c r="AX23" i="72"/>
  <c r="S23" i="72" s="1"/>
  <c r="AC2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4" i="29"/>
  <c r="AK14" i="29"/>
  <c r="AT14" i="29" s="1"/>
  <c r="AS14" i="33"/>
  <c r="AL14" i="33"/>
  <c r="AU14" i="33" s="1"/>
  <c r="AR21" i="43"/>
  <c r="AJ5" i="68"/>
  <c r="AK5" i="68"/>
  <c r="AT5" i="68" s="1"/>
  <c r="AS20" i="9"/>
  <c r="AL20" i="9"/>
  <c r="AU20" i="9" s="1"/>
  <c r="AS5" i="76"/>
  <c r="AL5" i="76"/>
  <c r="AU5" i="76" s="1"/>
  <c r="AS13" i="9"/>
  <c r="AL13" i="9"/>
  <c r="AU13" i="9" s="1"/>
  <c r="AI23" i="13"/>
  <c r="AN23" i="13"/>
  <c r="AN22" i="93"/>
  <c r="AI22" i="93"/>
  <c r="AX3" i="65"/>
  <c r="S3" i="65" s="1"/>
  <c r="AC3" i="65" s="1"/>
  <c r="AX23" i="65"/>
  <c r="S23" i="65" s="1"/>
  <c r="AC2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6" i="67"/>
  <c r="AL16" i="67"/>
  <c r="AU16" i="67" s="1"/>
  <c r="AL23" i="62"/>
  <c r="AU23" i="62" s="1"/>
  <c r="AS10" i="62"/>
  <c r="AL10" i="62"/>
  <c r="AU10" i="62" s="1"/>
  <c r="AS3" i="9"/>
  <c r="AL3" i="9"/>
  <c r="AU3" i="9" s="1"/>
  <c r="AJ21" i="2"/>
  <c r="AK21" i="2"/>
  <c r="AT21" i="2" s="1"/>
  <c r="AJ15" i="2"/>
  <c r="AK15" i="2"/>
  <c r="AT15" i="2" s="1"/>
  <c r="AJ9" i="2"/>
  <c r="AK9" i="2"/>
  <c r="AT9" i="2" s="1"/>
  <c r="AN23" i="49"/>
  <c r="AI23" i="49"/>
  <c r="AI22" i="50"/>
  <c r="AN22" i="50"/>
  <c r="AJ17" i="78"/>
  <c r="AK17" i="78"/>
  <c r="AT17" i="78" s="1"/>
  <c r="AJ11" i="78"/>
  <c r="AK11" i="78"/>
  <c r="AT11" i="78" s="1"/>
  <c r="AJ5" i="78"/>
  <c r="AK5" i="78"/>
  <c r="AT5" i="78" s="1"/>
  <c r="AL4" i="64"/>
  <c r="AU4" i="64" s="1"/>
  <c r="AS4" i="64"/>
  <c r="AS25" i="64" s="1"/>
  <c r="Y24" i="82"/>
  <c r="X24" i="82"/>
  <c r="AJ22" i="19"/>
  <c r="AK22" i="19"/>
  <c r="AT22" i="19" s="1"/>
  <c r="AJ16" i="19"/>
  <c r="AK16" i="19"/>
  <c r="AT16" i="19" s="1"/>
  <c r="AJ10" i="19"/>
  <c r="AK10" i="19"/>
  <c r="AT10" i="19" s="1"/>
  <c r="AS6" i="9"/>
  <c r="AL6" i="9"/>
  <c r="AU6" i="9" s="1"/>
  <c r="AS19" i="74"/>
  <c r="AL19" i="74"/>
  <c r="AU19" i="74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K23" i="37"/>
  <c r="AT23" i="37" s="1"/>
  <c r="AJ23" i="37"/>
  <c r="AS23" i="37" s="1"/>
  <c r="AK19" i="37"/>
  <c r="AT19" i="37" s="1"/>
  <c r="AJ19" i="37"/>
  <c r="AK13" i="37"/>
  <c r="AT13" i="37" s="1"/>
  <c r="AJ13" i="37"/>
  <c r="AK7" i="37"/>
  <c r="AT7" i="37" s="1"/>
  <c r="AJ7" i="37"/>
  <c r="AS6" i="62"/>
  <c r="AL6" i="62"/>
  <c r="AU6" i="62" s="1"/>
  <c r="AH26" i="85"/>
  <c r="AQ26" i="85" s="1"/>
  <c r="AX22" i="25"/>
  <c r="S22" i="25" s="1"/>
  <c r="AC22" i="25" s="1"/>
  <c r="AB23" i="25" s="1"/>
  <c r="AH23" i="97"/>
  <c r="AQ23" i="97" s="1"/>
  <c r="AS13" i="76"/>
  <c r="AL13" i="76"/>
  <c r="AU13" i="76" s="1"/>
  <c r="Y25" i="15"/>
  <c r="X25" i="15"/>
  <c r="AS7" i="22"/>
  <c r="AL7" i="22"/>
  <c r="AU7" i="22" s="1"/>
  <c r="AS8" i="74"/>
  <c r="AL8" i="74"/>
  <c r="AU8" i="74" s="1"/>
  <c r="AI22" i="83"/>
  <c r="AN22" i="83"/>
  <c r="Z22" i="10"/>
  <c r="AR24" i="100"/>
  <c r="AH23" i="81"/>
  <c r="AQ23" i="81" s="1"/>
  <c r="AQ25" i="81" s="1"/>
  <c r="AZ3" i="81"/>
  <c r="AS8" i="76"/>
  <c r="AL8" i="76"/>
  <c r="AU8" i="76" s="1"/>
  <c r="AH23" i="70"/>
  <c r="AQ23" i="70" s="1"/>
  <c r="AQ25" i="70" s="1"/>
  <c r="AZ3" i="70"/>
  <c r="AN22" i="99"/>
  <c r="AS21" i="76"/>
  <c r="AL21" i="76"/>
  <c r="AU21" i="76" s="1"/>
  <c r="AJ15" i="29"/>
  <c r="AK15" i="29"/>
  <c r="AT15" i="29" s="1"/>
  <c r="AJ13" i="68"/>
  <c r="AK13" i="68"/>
  <c r="AT13" i="68" s="1"/>
  <c r="AS9" i="67"/>
  <c r="AL9" i="67"/>
  <c r="AU9" i="67" s="1"/>
  <c r="AL3" i="62"/>
  <c r="AU3" i="62" s="1"/>
  <c r="AS3" i="62"/>
  <c r="AE22" i="42"/>
  <c r="AF22" i="42"/>
  <c r="AO22" i="42" s="1"/>
  <c r="AG22" i="42"/>
  <c r="AP22" i="42" s="1"/>
  <c r="W23" i="42"/>
  <c r="AS10" i="67"/>
  <c r="AL10" i="67"/>
  <c r="AU10" i="67" s="1"/>
  <c r="AS22" i="62"/>
  <c r="AL22" i="62"/>
  <c r="AU22" i="62" s="1"/>
  <c r="AN23" i="34"/>
  <c r="AN25" i="34" s="1"/>
  <c r="AI23" i="34"/>
  <c r="AK19" i="78"/>
  <c r="AT19" i="78" s="1"/>
  <c r="AJ19" i="78"/>
  <c r="AJ18" i="19"/>
  <c r="AK18" i="19"/>
  <c r="AT18" i="19" s="1"/>
  <c r="AJ9" i="37"/>
  <c r="AK9" i="37"/>
  <c r="AT9" i="37" s="1"/>
  <c r="AJ13" i="77"/>
  <c r="AK13" i="77"/>
  <c r="AT13" i="77" s="1"/>
  <c r="AR21" i="51"/>
  <c r="AS14" i="62"/>
  <c r="AL14" i="62"/>
  <c r="AU14" i="62" s="1"/>
  <c r="AR22" i="59"/>
  <c r="AS5" i="9"/>
  <c r="AL5" i="9"/>
  <c r="AU5" i="9" s="1"/>
  <c r="AJ12" i="68"/>
  <c r="AK12" i="68"/>
  <c r="AT12" i="68" s="1"/>
  <c r="AJ22" i="2"/>
  <c r="AK22" i="2"/>
  <c r="AT22" i="2" s="1"/>
  <c r="AR24" i="53"/>
  <c r="AJ12" i="77"/>
  <c r="AK12" i="77"/>
  <c r="AT12" i="77" s="1"/>
  <c r="AK19" i="29"/>
  <c r="AT19" i="29" s="1"/>
  <c r="AJ19" i="29"/>
  <c r="AS10" i="22"/>
  <c r="AL10" i="22"/>
  <c r="AU10" i="22" s="1"/>
  <c r="AS17" i="74"/>
  <c r="AL17" i="74"/>
  <c r="AU17" i="74" s="1"/>
  <c r="AN23" i="45"/>
  <c r="AI23" i="45"/>
  <c r="AK11" i="77"/>
  <c r="AT11" i="77" s="1"/>
  <c r="AJ11" i="77"/>
  <c r="AS14" i="67"/>
  <c r="AL14" i="67"/>
  <c r="AU14" i="67" s="1"/>
  <c r="AJ6" i="29"/>
  <c r="AK6" i="29"/>
  <c r="AT6" i="29" s="1"/>
  <c r="AH22" i="95"/>
  <c r="AQ22" i="95" s="1"/>
  <c r="AN23" i="58"/>
  <c r="AN25" i="58" s="1"/>
  <c r="AI23" i="58"/>
  <c r="AR22" i="97"/>
  <c r="W24" i="88"/>
  <c r="AG23" i="88"/>
  <c r="AP23" i="88" s="1"/>
  <c r="AF23" i="88"/>
  <c r="AO23" i="88" s="1"/>
  <c r="AE23" i="88"/>
  <c r="W23" i="75"/>
  <c r="AG22" i="75"/>
  <c r="AP22" i="75" s="1"/>
  <c r="AF22" i="75"/>
  <c r="AO22" i="75" s="1"/>
  <c r="AE22" i="75"/>
  <c r="AK23" i="9"/>
  <c r="AT23" i="9" s="1"/>
  <c r="AJ23" i="9"/>
  <c r="AJ22" i="68"/>
  <c r="AK22" i="68"/>
  <c r="AT22" i="68" s="1"/>
  <c r="AJ16" i="68"/>
  <c r="AK16" i="68"/>
  <c r="AT16" i="68" s="1"/>
  <c r="AJ10" i="68"/>
  <c r="AK10" i="68"/>
  <c r="AT10" i="68" s="1"/>
  <c r="AS20" i="33"/>
  <c r="AL20" i="33"/>
  <c r="AU20" i="33" s="1"/>
  <c r="AH22" i="101"/>
  <c r="AQ22" i="101" s="1"/>
  <c r="AS19" i="9"/>
  <c r="AL19" i="9"/>
  <c r="AU19" i="9" s="1"/>
  <c r="AL3" i="67"/>
  <c r="AU3" i="67" s="1"/>
  <c r="AS3" i="67"/>
  <c r="AH23" i="21"/>
  <c r="AQ23" i="21" s="1"/>
  <c r="AQ25" i="21" s="1"/>
  <c r="AZ3" i="21"/>
  <c r="Y24" i="48"/>
  <c r="X24" i="48"/>
  <c r="AI22" i="17"/>
  <c r="AN22" i="17"/>
  <c r="AS6" i="33"/>
  <c r="AL6" i="33"/>
  <c r="AU6" i="33" s="1"/>
  <c r="Y24" i="87"/>
  <c r="X24" i="87"/>
  <c r="Z24" i="87" s="1"/>
  <c r="AS11" i="22"/>
  <c r="AL11" i="22"/>
  <c r="AU11" i="22" s="1"/>
  <c r="AS12" i="74"/>
  <c r="AL12" i="74"/>
  <c r="AU12" i="74" s="1"/>
  <c r="AS9" i="33"/>
  <c r="AL9" i="33"/>
  <c r="AU9" i="33" s="1"/>
  <c r="AX22" i="65"/>
  <c r="S22" i="65" s="1"/>
  <c r="AC22" i="65" s="1"/>
  <c r="AB23" i="65" s="1"/>
  <c r="AH22" i="11"/>
  <c r="AQ22" i="11" s="1"/>
  <c r="AK4" i="9"/>
  <c r="AT4" i="9" s="1"/>
  <c r="AJ4" i="9"/>
  <c r="AS15" i="9"/>
  <c r="AL15" i="9"/>
  <c r="AU15" i="9" s="1"/>
  <c r="AL4" i="80"/>
  <c r="AU4" i="80" s="1"/>
  <c r="AU25" i="80" s="1"/>
  <c r="C11" i="80" s="1"/>
  <c r="F24" i="57" s="1"/>
  <c r="AS4" i="80"/>
  <c r="AS25" i="80" s="1"/>
  <c r="AJ20" i="2"/>
  <c r="AK20" i="2"/>
  <c r="AT20" i="2" s="1"/>
  <c r="AJ14" i="2"/>
  <c r="AK14" i="2"/>
  <c r="AT14" i="2" s="1"/>
  <c r="AJ8" i="2"/>
  <c r="AK8" i="2"/>
  <c r="AT8" i="2" s="1"/>
  <c r="AK23" i="78"/>
  <c r="AT23" i="78" s="1"/>
  <c r="AJ23" i="78"/>
  <c r="AS23" i="78" s="1"/>
  <c r="AK22" i="78"/>
  <c r="AT22" i="78" s="1"/>
  <c r="AJ22" i="78"/>
  <c r="AK16" i="78"/>
  <c r="AT16" i="78" s="1"/>
  <c r="AJ16" i="78"/>
  <c r="AK10" i="78"/>
  <c r="AT10" i="78" s="1"/>
  <c r="AJ10" i="78"/>
  <c r="AJ3" i="78"/>
  <c r="AB4" i="78"/>
  <c r="Z25" i="53"/>
  <c r="AR22" i="60"/>
  <c r="AS12" i="9"/>
  <c r="AL12" i="9"/>
  <c r="AU12" i="9" s="1"/>
  <c r="AJ21" i="19"/>
  <c r="AK21" i="19"/>
  <c r="AT21" i="19" s="1"/>
  <c r="AJ15" i="19"/>
  <c r="AK15" i="19"/>
  <c r="AT15" i="19" s="1"/>
  <c r="AJ9" i="19"/>
  <c r="AK9" i="19"/>
  <c r="AT9" i="19" s="1"/>
  <c r="AJ3" i="19"/>
  <c r="AB4" i="19"/>
  <c r="AS10" i="33"/>
  <c r="AL10" i="33"/>
  <c r="AU10" i="33" s="1"/>
  <c r="AJ20" i="36"/>
  <c r="AK20" i="36"/>
  <c r="AT20" i="36" s="1"/>
  <c r="AJ14" i="36"/>
  <c r="AK14" i="36"/>
  <c r="AT14" i="36" s="1"/>
  <c r="AJ8" i="36"/>
  <c r="AK8" i="36"/>
  <c r="AT8" i="36" s="1"/>
  <c r="AS17" i="67"/>
  <c r="AL17" i="67"/>
  <c r="AU17" i="67" s="1"/>
  <c r="AH23" i="20"/>
  <c r="AQ23" i="20" s="1"/>
  <c r="AS5" i="62"/>
  <c r="AL5" i="62"/>
  <c r="AU5" i="62" s="1"/>
  <c r="Y24" i="35"/>
  <c r="X24" i="35"/>
  <c r="AJ18" i="37"/>
  <c r="AK18" i="37"/>
  <c r="AT18" i="37" s="1"/>
  <c r="AJ12" i="37"/>
  <c r="AK12" i="37"/>
  <c r="AT12" i="37" s="1"/>
  <c r="AJ6" i="37"/>
  <c r="AK6" i="37"/>
  <c r="AT6" i="37" s="1"/>
  <c r="AS9" i="9"/>
  <c r="AL9" i="9"/>
  <c r="AU9" i="9" s="1"/>
  <c r="Z26" i="85"/>
  <c r="AS12" i="33"/>
  <c r="AL12" i="33"/>
  <c r="AU12" i="33" s="1"/>
  <c r="Z23" i="97"/>
  <c r="AI22" i="86"/>
  <c r="AN22" i="86"/>
  <c r="AS11" i="33"/>
  <c r="AL11" i="33"/>
  <c r="AU11" i="33" s="1"/>
  <c r="AR21" i="24"/>
  <c r="AS18" i="67"/>
  <c r="AL18" i="67"/>
  <c r="AU18" i="67" s="1"/>
  <c r="Z23" i="81"/>
  <c r="AS9" i="74"/>
  <c r="AL9" i="74"/>
  <c r="AU9" i="74" s="1"/>
  <c r="AS19" i="67"/>
  <c r="AL19" i="67"/>
  <c r="AU19" i="67" s="1"/>
  <c r="Z23" i="70"/>
  <c r="AN22" i="23"/>
  <c r="AN22" i="54"/>
  <c r="AK14" i="77"/>
  <c r="AT14" i="77" s="1"/>
  <c r="AJ14" i="77"/>
  <c r="AJ9" i="29"/>
  <c r="AK9" i="29"/>
  <c r="AT9" i="29" s="1"/>
  <c r="AJ19" i="68"/>
  <c r="AK19" i="68"/>
  <c r="AT19" i="68" s="1"/>
  <c r="AS10" i="9"/>
  <c r="AL10" i="9"/>
  <c r="AU10" i="9" s="1"/>
  <c r="AN23" i="48"/>
  <c r="AI23" i="48"/>
  <c r="AF25" i="89"/>
  <c r="AO25" i="89" s="1"/>
  <c r="AE25" i="89"/>
  <c r="W26" i="89"/>
  <c r="AG25" i="89"/>
  <c r="AP25" i="89" s="1"/>
  <c r="Y25" i="18"/>
  <c r="X25" i="18"/>
  <c r="AH23" i="61"/>
  <c r="AQ23" i="61" s="1"/>
  <c r="AQ25" i="61" s="1"/>
  <c r="AZ3" i="61"/>
  <c r="AR24" i="41"/>
  <c r="AS17" i="76"/>
  <c r="AL17" i="76"/>
  <c r="AU17" i="76" s="1"/>
  <c r="AK4" i="33"/>
  <c r="AT4" i="33" s="1"/>
  <c r="AT25" i="33" s="1"/>
  <c r="AJ4" i="33"/>
  <c r="AJ11" i="2"/>
  <c r="AK11" i="2"/>
  <c r="AT11" i="2" s="1"/>
  <c r="AJ6" i="19"/>
  <c r="AK6" i="19"/>
  <c r="AT6" i="19" s="1"/>
  <c r="AJ17" i="36"/>
  <c r="AK17" i="36"/>
  <c r="AT17" i="36" s="1"/>
  <c r="AS5" i="67"/>
  <c r="AL5" i="67"/>
  <c r="AU5" i="67" s="1"/>
  <c r="AX3" i="73"/>
  <c r="S3" i="73" s="1"/>
  <c r="AC3" i="73" s="1"/>
  <c r="AX23" i="73"/>
  <c r="S23" i="73" s="1"/>
  <c r="AC23" i="73" s="1"/>
  <c r="AJ23" i="73" s="1"/>
  <c r="AS23" i="73" s="1"/>
  <c r="AX4" i="73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S16" i="74"/>
  <c r="AL16" i="74"/>
  <c r="AU16" i="74" s="1"/>
  <c r="AJ19" i="77"/>
  <c r="AK19" i="77"/>
  <c r="AT19" i="77" s="1"/>
  <c r="AJ8" i="29"/>
  <c r="AK8" i="29"/>
  <c r="AT8" i="29" s="1"/>
  <c r="AR21" i="42"/>
  <c r="AJ6" i="68"/>
  <c r="AK6" i="68"/>
  <c r="AT6" i="68" s="1"/>
  <c r="AN24" i="18"/>
  <c r="AI24" i="18"/>
  <c r="Z23" i="61"/>
  <c r="AJ16" i="2"/>
  <c r="AK16" i="2"/>
  <c r="AT16" i="2" s="1"/>
  <c r="AS9" i="76"/>
  <c r="AL9" i="76"/>
  <c r="AU9" i="76" s="1"/>
  <c r="AX22" i="72"/>
  <c r="S22" i="72" s="1"/>
  <c r="AC22" i="72" s="1"/>
  <c r="AB23" i="72" s="1"/>
  <c r="AJ6" i="77"/>
  <c r="AK6" i="77"/>
  <c r="AT6" i="77" s="1"/>
  <c r="AS16" i="9"/>
  <c r="AL16" i="9"/>
  <c r="AU16" i="9" s="1"/>
  <c r="AJ7" i="29"/>
  <c r="AK7" i="29"/>
  <c r="AT7" i="29" s="1"/>
  <c r="AS16" i="76"/>
  <c r="AL16" i="76"/>
  <c r="AU16" i="76" s="1"/>
  <c r="Y25" i="47"/>
  <c r="X25" i="47"/>
  <c r="AJ17" i="68"/>
  <c r="AK17" i="68"/>
  <c r="AT17" i="68" s="1"/>
  <c r="AG23" i="65"/>
  <c r="AP23" i="65" s="1"/>
  <c r="AP25" i="65" s="1"/>
  <c r="AF23" i="65"/>
  <c r="AO23" i="65" s="1"/>
  <c r="AO25" i="65" s="1"/>
  <c r="AE23" i="65"/>
  <c r="AS15" i="67"/>
  <c r="AL15" i="67"/>
  <c r="AU15" i="67" s="1"/>
  <c r="Y23" i="63"/>
  <c r="X23" i="63"/>
  <c r="AS22" i="74"/>
  <c r="AL22" i="74"/>
  <c r="AU22" i="74" s="1"/>
  <c r="AI22" i="40"/>
  <c r="AN22" i="40"/>
  <c r="AJ5" i="77"/>
  <c r="AK5" i="77"/>
  <c r="AT5" i="77" s="1"/>
  <c r="AH23" i="69"/>
  <c r="AQ23" i="69" s="1"/>
  <c r="AQ25" i="69" s="1"/>
  <c r="AZ3" i="69"/>
  <c r="AJ12" i="29"/>
  <c r="AK12" i="29"/>
  <c r="AT12" i="29" s="1"/>
  <c r="AS15" i="76"/>
  <c r="AL15" i="76"/>
  <c r="AU15" i="76" s="1"/>
  <c r="AS19" i="33"/>
  <c r="AL19" i="33"/>
  <c r="AU19" i="33" s="1"/>
  <c r="AJ16" i="77"/>
  <c r="AK16" i="77"/>
  <c r="AT16" i="77" s="1"/>
  <c r="AN23" i="19"/>
  <c r="AN25" i="19" s="1"/>
  <c r="AI23" i="19"/>
  <c r="AJ17" i="29"/>
  <c r="AK17" i="29"/>
  <c r="AT17" i="29" s="1"/>
  <c r="AJ11" i="29"/>
  <c r="AK11" i="29"/>
  <c r="AT11" i="29" s="1"/>
  <c r="AJ5" i="29"/>
  <c r="AK5" i="29"/>
  <c r="AT5" i="29" s="1"/>
  <c r="Z22" i="95"/>
  <c r="AN23" i="39"/>
  <c r="AN25" i="39" s="1"/>
  <c r="AI23" i="39"/>
  <c r="AS22" i="76"/>
  <c r="AL22" i="76"/>
  <c r="AU22" i="76" s="1"/>
  <c r="W24" i="102"/>
  <c r="AG23" i="102"/>
  <c r="AP23" i="102" s="1"/>
  <c r="AF23" i="102"/>
  <c r="AO23" i="102" s="1"/>
  <c r="AE23" i="102"/>
  <c r="W24" i="90"/>
  <c r="AG23" i="90"/>
  <c r="AP23" i="90" s="1"/>
  <c r="AF23" i="90"/>
  <c r="AO23" i="90" s="1"/>
  <c r="AE23" i="90"/>
  <c r="AL4" i="12"/>
  <c r="AU4" i="12" s="1"/>
  <c r="AU25" i="12" s="1"/>
  <c r="C11" i="12" s="1"/>
  <c r="AS4" i="12"/>
  <c r="AS25" i="12" s="1"/>
  <c r="AS16" i="22"/>
  <c r="AL16" i="22"/>
  <c r="AU16" i="22" s="1"/>
  <c r="AS5" i="74"/>
  <c r="AL5" i="74"/>
  <c r="AU5" i="74" s="1"/>
  <c r="AJ21" i="68"/>
  <c r="AK21" i="68"/>
  <c r="AT21" i="68" s="1"/>
  <c r="AJ15" i="68"/>
  <c r="AK15" i="68"/>
  <c r="AT15" i="68" s="1"/>
  <c r="AJ9" i="68"/>
  <c r="AK9" i="68"/>
  <c r="AT9" i="68" s="1"/>
  <c r="AJ3" i="68"/>
  <c r="AB4" i="68"/>
  <c r="Z22" i="101"/>
  <c r="AJ4" i="67"/>
  <c r="AK4" i="67"/>
  <c r="AT4" i="67" s="1"/>
  <c r="AT25" i="67" s="1"/>
  <c r="AS21" i="67"/>
  <c r="AL21" i="67"/>
  <c r="AU21" i="67" s="1"/>
  <c r="AH25" i="100"/>
  <c r="AQ25" i="100" s="1"/>
  <c r="AR22" i="20"/>
  <c r="AS15" i="62"/>
  <c r="AL15" i="62"/>
  <c r="AU15" i="62" s="1"/>
  <c r="AH23" i="59"/>
  <c r="AQ23" i="59" s="1"/>
  <c r="AQ25" i="59" s="1"/>
  <c r="AZ3" i="59"/>
  <c r="AX22" i="59" s="1"/>
  <c r="S22" i="59" s="1"/>
  <c r="AC22" i="59" s="1"/>
  <c r="AB23" i="59" s="1"/>
  <c r="Y23" i="17"/>
  <c r="X23" i="17"/>
  <c r="AN24" i="94"/>
  <c r="AI24" i="94"/>
  <c r="AS8" i="9"/>
  <c r="AL8" i="9"/>
  <c r="AU8" i="9" s="1"/>
  <c r="AN22" i="96"/>
  <c r="AI22" i="96"/>
  <c r="AR23" i="2"/>
  <c r="AR25" i="2" s="1"/>
  <c r="AS11" i="76"/>
  <c r="AL11" i="76"/>
  <c r="AU11" i="76" s="1"/>
  <c r="AK23" i="19"/>
  <c r="AT23" i="19" s="1"/>
  <c r="AS22" i="67"/>
  <c r="AL22" i="67"/>
  <c r="AU22" i="67" s="1"/>
  <c r="Z22" i="11"/>
  <c r="AS16" i="62"/>
  <c r="AL16" i="62"/>
  <c r="AU16" i="62" s="1"/>
  <c r="Y23" i="14"/>
  <c r="X23" i="14"/>
  <c r="AJ19" i="2"/>
  <c r="AK19" i="2"/>
  <c r="AT19" i="2" s="1"/>
  <c r="AJ13" i="2"/>
  <c r="AK13" i="2"/>
  <c r="AT13" i="2" s="1"/>
  <c r="AJ7" i="2"/>
  <c r="AK7" i="2"/>
  <c r="AT7" i="2" s="1"/>
  <c r="AS14" i="76"/>
  <c r="AL14" i="76"/>
  <c r="AU14" i="76" s="1"/>
  <c r="AS20" i="22"/>
  <c r="AL20" i="22"/>
  <c r="AU20" i="22" s="1"/>
  <c r="Y23" i="66"/>
  <c r="X23" i="66"/>
  <c r="AS7" i="67"/>
  <c r="AL7" i="67"/>
  <c r="AU7" i="67" s="1"/>
  <c r="AJ21" i="78"/>
  <c r="AK21" i="78"/>
  <c r="AT21" i="78" s="1"/>
  <c r="AJ15" i="78"/>
  <c r="AK15" i="78"/>
  <c r="AT15" i="78" s="1"/>
  <c r="AJ9" i="78"/>
  <c r="AK9" i="78"/>
  <c r="AT9" i="78" s="1"/>
  <c r="AH25" i="41"/>
  <c r="AQ25" i="41" s="1"/>
  <c r="AS12" i="76"/>
  <c r="AL12" i="76"/>
  <c r="AU12" i="76" s="1"/>
  <c r="AR24" i="89"/>
  <c r="AK20" i="19"/>
  <c r="AT20" i="19" s="1"/>
  <c r="AJ20" i="19"/>
  <c r="AK14" i="19"/>
  <c r="AT14" i="19" s="1"/>
  <c r="AJ14" i="19"/>
  <c r="AK8" i="19"/>
  <c r="AT8" i="19" s="1"/>
  <c r="AJ8" i="19"/>
  <c r="AH23" i="84"/>
  <c r="AQ23" i="84" s="1"/>
  <c r="AS12" i="22"/>
  <c r="AL12" i="22"/>
  <c r="AU12" i="22" s="1"/>
  <c r="AS7" i="74"/>
  <c r="AL7" i="74"/>
  <c r="AU7" i="74" s="1"/>
  <c r="AJ19" i="36"/>
  <c r="AK19" i="36"/>
  <c r="AT19" i="36" s="1"/>
  <c r="AJ13" i="36"/>
  <c r="AK13" i="36"/>
  <c r="AT13" i="36" s="1"/>
  <c r="AJ7" i="36"/>
  <c r="AK7" i="36"/>
  <c r="AT7" i="36" s="1"/>
  <c r="AR23" i="76"/>
  <c r="AR25" i="76" s="1"/>
  <c r="AL23" i="76"/>
  <c r="AU23" i="76" s="1"/>
  <c r="AI23" i="35"/>
  <c r="AN23" i="35"/>
  <c r="AK17" i="37"/>
  <c r="AT17" i="37" s="1"/>
  <c r="AJ17" i="37"/>
  <c r="AK11" i="37"/>
  <c r="AT11" i="37" s="1"/>
  <c r="AJ11" i="37"/>
  <c r="AK5" i="37"/>
  <c r="AT5" i="37" s="1"/>
  <c r="AJ5" i="37"/>
  <c r="AS18" i="62"/>
  <c r="AL18" i="62"/>
  <c r="AU18" i="62" s="1"/>
  <c r="AS19" i="76"/>
  <c r="AL19" i="76"/>
  <c r="AU19" i="76" s="1"/>
  <c r="AU25" i="64"/>
  <c r="C11" i="64" s="1"/>
  <c r="F8" i="57" s="1"/>
  <c r="AS13" i="22"/>
  <c r="AL13" i="22"/>
  <c r="AU13" i="22" s="1"/>
  <c r="AS14" i="74"/>
  <c r="AL14" i="74"/>
  <c r="AU14" i="74" s="1"/>
  <c r="Y24" i="98"/>
  <c r="X24" i="98"/>
  <c r="AS4" i="31"/>
  <c r="AS25" i="31" s="1"/>
  <c r="AL4" i="31"/>
  <c r="AU4" i="31" s="1"/>
  <c r="AU25" i="31" s="1"/>
  <c r="C11" i="31" s="1"/>
  <c r="AI24" i="44"/>
  <c r="AN24" i="44"/>
  <c r="Y23" i="91"/>
  <c r="X23" i="91"/>
  <c r="X23" i="26"/>
  <c r="AN23" i="105"/>
  <c r="AI23" i="105"/>
  <c r="AL3" i="76"/>
  <c r="AU3" i="76" s="1"/>
  <c r="AS3" i="76"/>
  <c r="Y24" i="45"/>
  <c r="X24" i="45"/>
  <c r="AK20" i="77"/>
  <c r="AT20" i="77" s="1"/>
  <c r="AJ20" i="77"/>
  <c r="AX23" i="58"/>
  <c r="AX3" i="58"/>
  <c r="S3" i="58" s="1"/>
  <c r="AX4" i="58"/>
  <c r="AX5" i="58"/>
  <c r="AX6" i="58"/>
  <c r="AX7" i="58"/>
  <c r="AX8" i="58"/>
  <c r="AX9" i="58"/>
  <c r="AX10" i="58"/>
  <c r="AX11" i="58"/>
  <c r="AX12" i="58"/>
  <c r="AX13" i="58"/>
  <c r="AX14" i="58"/>
  <c r="AX15" i="58"/>
  <c r="AX16" i="58"/>
  <c r="AX17" i="58"/>
  <c r="AX18" i="58"/>
  <c r="AX19" i="58"/>
  <c r="AX20" i="58"/>
  <c r="AX21" i="58"/>
  <c r="AS22" i="22"/>
  <c r="AL22" i="22"/>
  <c r="AU22" i="22" s="1"/>
  <c r="AS11" i="74"/>
  <c r="AL11" i="74"/>
  <c r="AU11" i="74" s="1"/>
  <c r="AS5" i="22"/>
  <c r="AL5" i="22"/>
  <c r="AU5" i="22" s="1"/>
  <c r="AJ17" i="2"/>
  <c r="AK17" i="2"/>
  <c r="AT17" i="2" s="1"/>
  <c r="AK13" i="78"/>
  <c r="AT13" i="78" s="1"/>
  <c r="AJ13" i="78"/>
  <c r="AE25" i="41"/>
  <c r="W26" i="41"/>
  <c r="AF25" i="41"/>
  <c r="AO25" i="41" s="1"/>
  <c r="AG25" i="41"/>
  <c r="AP25" i="41" s="1"/>
  <c r="AH22" i="104"/>
  <c r="AQ22" i="104" s="1"/>
  <c r="AJ11" i="36"/>
  <c r="AK11" i="36"/>
  <c r="AT11" i="36" s="1"/>
  <c r="AE22" i="32"/>
  <c r="AF22" i="32"/>
  <c r="AO22" i="32" s="1"/>
  <c r="AG22" i="32"/>
  <c r="AP22" i="32" s="1"/>
  <c r="W23" i="32"/>
  <c r="AJ3" i="37"/>
  <c r="AB4" i="37"/>
  <c r="AR22" i="103"/>
  <c r="AJ7" i="77"/>
  <c r="AK7" i="77"/>
  <c r="AT7" i="77" s="1"/>
  <c r="AS3" i="74"/>
  <c r="AL3" i="74"/>
  <c r="AU3" i="74" s="1"/>
  <c r="Z23" i="103"/>
  <c r="AJ18" i="68"/>
  <c r="AK18" i="68"/>
  <c r="AT18" i="68" s="1"/>
  <c r="AR21" i="11"/>
  <c r="AR22" i="81"/>
  <c r="Y23" i="96"/>
  <c r="X23" i="96"/>
  <c r="AJ10" i="2"/>
  <c r="AK10" i="2"/>
  <c r="AT10" i="2" s="1"/>
  <c r="AS9" i="22"/>
  <c r="AL9" i="22"/>
  <c r="AU9" i="22" s="1"/>
  <c r="AS13" i="33"/>
  <c r="AL13" i="33"/>
  <c r="AU13" i="33" s="1"/>
  <c r="AJ18" i="77"/>
  <c r="AK18" i="77"/>
  <c r="AT18" i="77" s="1"/>
  <c r="AK13" i="29"/>
  <c r="AT13" i="29" s="1"/>
  <c r="AJ13" i="29"/>
  <c r="AJ4" i="74"/>
  <c r="AK4" i="74"/>
  <c r="AT4" i="74" s="1"/>
  <c r="AT25" i="74" s="1"/>
  <c r="AR21" i="104"/>
  <c r="AJ11" i="68"/>
  <c r="AK11" i="68"/>
  <c r="AT11" i="68" s="1"/>
  <c r="AS4" i="79"/>
  <c r="AS25" i="79" s="1"/>
  <c r="AL4" i="79"/>
  <c r="AU4" i="79" s="1"/>
  <c r="AU25" i="79" s="1"/>
  <c r="C11" i="79" s="1"/>
  <c r="F23" i="57" s="1"/>
  <c r="AS9" i="62"/>
  <c r="AL9" i="62"/>
  <c r="AU9" i="62" s="1"/>
  <c r="AK17" i="77"/>
  <c r="AT17" i="77" s="1"/>
  <c r="AJ17" i="77"/>
  <c r="AX3" i="39"/>
  <c r="S3" i="39" s="1"/>
  <c r="AC3" i="39" s="1"/>
  <c r="AX23" i="39"/>
  <c r="S23" i="39" s="1"/>
  <c r="AC23" i="39" s="1"/>
  <c r="AX4" i="39"/>
  <c r="S4" i="39" s="1"/>
  <c r="AC4" i="39" s="1"/>
  <c r="AB5" i="39" s="1"/>
  <c r="AX5" i="39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S20" i="62"/>
  <c r="AL20" i="62"/>
  <c r="AU20" i="62" s="1"/>
  <c r="AS21" i="9"/>
  <c r="AL21" i="9"/>
  <c r="AU21" i="9" s="1"/>
  <c r="AJ18" i="29"/>
  <c r="AK18" i="29"/>
  <c r="AT18" i="29" s="1"/>
  <c r="AX3" i="28"/>
  <c r="S3" i="28" s="1"/>
  <c r="AC3" i="28" s="1"/>
  <c r="AX23" i="28"/>
  <c r="S23" i="28" s="1"/>
  <c r="AC23" i="28" s="1"/>
  <c r="AX4" i="28"/>
  <c r="S4" i="28" s="1"/>
  <c r="AC4" i="28" s="1"/>
  <c r="AB5" i="28" s="1"/>
  <c r="AX5" i="28"/>
  <c r="S5" i="28" s="1"/>
  <c r="AC5" i="28" s="1"/>
  <c r="AB6" i="28" s="1"/>
  <c r="AX6" i="28"/>
  <c r="S6" i="28" s="1"/>
  <c r="AC6" i="28" s="1"/>
  <c r="AB7" i="28" s="1"/>
  <c r="AX7" i="28"/>
  <c r="S7" i="28" s="1"/>
  <c r="AC7" i="28" s="1"/>
  <c r="AB8" i="28" s="1"/>
  <c r="AX8" i="28"/>
  <c r="S8" i="28" s="1"/>
  <c r="AC8" i="28" s="1"/>
  <c r="AB9" i="28" s="1"/>
  <c r="AX9" i="28"/>
  <c r="S9" i="28" s="1"/>
  <c r="AC9" i="28" s="1"/>
  <c r="AB10" i="28" s="1"/>
  <c r="AX10" i="28"/>
  <c r="S10" i="28" s="1"/>
  <c r="AC10" i="28" s="1"/>
  <c r="AB11" i="28" s="1"/>
  <c r="AX11" i="28"/>
  <c r="S11" i="28" s="1"/>
  <c r="AC11" i="28" s="1"/>
  <c r="AB12" i="28" s="1"/>
  <c r="AX12" i="28"/>
  <c r="S12" i="28" s="1"/>
  <c r="AC12" i="28" s="1"/>
  <c r="AB13" i="28" s="1"/>
  <c r="AX13" i="28"/>
  <c r="S13" i="28" s="1"/>
  <c r="AC13" i="28" s="1"/>
  <c r="AB14" i="28" s="1"/>
  <c r="AX14" i="28"/>
  <c r="S14" i="28" s="1"/>
  <c r="AC14" i="28" s="1"/>
  <c r="AB15" i="28" s="1"/>
  <c r="AX15" i="28"/>
  <c r="S15" i="28" s="1"/>
  <c r="AC15" i="28" s="1"/>
  <c r="AB16" i="28" s="1"/>
  <c r="AX16" i="28"/>
  <c r="S16" i="28" s="1"/>
  <c r="AC16" i="28" s="1"/>
  <c r="AB17" i="28" s="1"/>
  <c r="AX17" i="28"/>
  <c r="S17" i="28" s="1"/>
  <c r="AC17" i="28" s="1"/>
  <c r="AB18" i="28" s="1"/>
  <c r="AX18" i="28"/>
  <c r="S18" i="28" s="1"/>
  <c r="AC18" i="28" s="1"/>
  <c r="AB19" i="28" s="1"/>
  <c r="AX19" i="28"/>
  <c r="S19" i="28" s="1"/>
  <c r="AC19" i="28" s="1"/>
  <c r="AB20" i="28" s="1"/>
  <c r="AX20" i="28"/>
  <c r="S20" i="28" s="1"/>
  <c r="AC20" i="28" s="1"/>
  <c r="AB21" i="28" s="1"/>
  <c r="AX21" i="28"/>
  <c r="S21" i="28" s="1"/>
  <c r="AC21" i="28" s="1"/>
  <c r="AB22" i="28" s="1"/>
  <c r="AS15" i="22"/>
  <c r="AL15" i="22"/>
  <c r="AU15" i="22" s="1"/>
  <c r="AJ22" i="77"/>
  <c r="AK22" i="77"/>
  <c r="AT22" i="77" s="1"/>
  <c r="AJ10" i="77"/>
  <c r="AK10" i="77"/>
  <c r="AT10" i="77" s="1"/>
  <c r="AX22" i="39"/>
  <c r="S22" i="39" s="1"/>
  <c r="AC22" i="39" s="1"/>
  <c r="AB23" i="39" s="1"/>
  <c r="AS7" i="9"/>
  <c r="AL7" i="9"/>
  <c r="AU7" i="9" s="1"/>
  <c r="Z23" i="69"/>
  <c r="AR25" i="85"/>
  <c r="AJ4" i="76"/>
  <c r="AK4" i="76"/>
  <c r="AT4" i="76" s="1"/>
  <c r="AT25" i="76" s="1"/>
  <c r="AH23" i="60"/>
  <c r="AQ23" i="60" s="1"/>
  <c r="AQ25" i="60" s="1"/>
  <c r="AZ3" i="60"/>
  <c r="AX22" i="60" s="1"/>
  <c r="S22" i="60" s="1"/>
  <c r="AC22" i="60" s="1"/>
  <c r="AB23" i="60" s="1"/>
  <c r="AX22" i="28"/>
  <c r="S22" i="28" s="1"/>
  <c r="AC22" i="28" s="1"/>
  <c r="AB23" i="28" s="1"/>
  <c r="AR22" i="84"/>
  <c r="AS10" i="74"/>
  <c r="AL10" i="74"/>
  <c r="AU10" i="74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AS20" i="67"/>
  <c r="AL20" i="67"/>
  <c r="AU20" i="67" s="1"/>
  <c r="AS8" i="62"/>
  <c r="AL8" i="62"/>
  <c r="AU8" i="62" s="1"/>
  <c r="AR22" i="70"/>
  <c r="AS14" i="9"/>
  <c r="AL14" i="9"/>
  <c r="AU14" i="9" s="1"/>
  <c r="AJ22" i="29"/>
  <c r="AK22" i="29"/>
  <c r="AT22" i="29" s="1"/>
  <c r="AK16" i="29"/>
  <c r="AT16" i="29" s="1"/>
  <c r="AJ16" i="29"/>
  <c r="AK10" i="29"/>
  <c r="AT10" i="29" s="1"/>
  <c r="AJ10" i="29"/>
  <c r="AL23" i="74"/>
  <c r="AU23" i="74" s="1"/>
  <c r="AL4" i="71"/>
  <c r="AU4" i="71" s="1"/>
  <c r="AU25" i="71" s="1"/>
  <c r="C11" i="71" s="1"/>
  <c r="F15" i="57" s="1"/>
  <c r="AS4" i="71"/>
  <c r="AS25" i="71" s="1"/>
  <c r="AI24" i="47"/>
  <c r="AN24" i="47"/>
  <c r="AS3" i="22"/>
  <c r="AL3" i="22"/>
  <c r="AU3" i="22" s="1"/>
  <c r="AJ20" i="68"/>
  <c r="AK20" i="68"/>
  <c r="AT20" i="68" s="1"/>
  <c r="AJ14" i="68"/>
  <c r="AK14" i="68"/>
  <c r="AT14" i="68" s="1"/>
  <c r="AJ8" i="68"/>
  <c r="AK8" i="68"/>
  <c r="AT8" i="68" s="1"/>
  <c r="AS8" i="33"/>
  <c r="AL8" i="33"/>
  <c r="AU8" i="33" s="1"/>
  <c r="AS17" i="9"/>
  <c r="AL17" i="9"/>
  <c r="AU17" i="9" s="1"/>
  <c r="AH22" i="51"/>
  <c r="AQ22" i="51" s="1"/>
  <c r="Z25" i="100"/>
  <c r="AJ4" i="62"/>
  <c r="AK4" i="62"/>
  <c r="AT4" i="62" s="1"/>
  <c r="AT25" i="62" s="1"/>
  <c r="Z23" i="21"/>
  <c r="Z23" i="59"/>
  <c r="AN22" i="63"/>
  <c r="AI22" i="63"/>
  <c r="AE24" i="16"/>
  <c r="AF24" i="16"/>
  <c r="AO24" i="16" s="1"/>
  <c r="AG24" i="16"/>
  <c r="AP24" i="16" s="1"/>
  <c r="W25" i="16"/>
  <c r="AH25" i="89"/>
  <c r="AQ25" i="89" s="1"/>
  <c r="AH22" i="42"/>
  <c r="AQ22" i="42" s="1"/>
  <c r="AS22" i="9"/>
  <c r="AL22" i="9"/>
  <c r="AU22" i="9" s="1"/>
  <c r="AS17" i="22"/>
  <c r="AL17" i="22"/>
  <c r="AU17" i="22" s="1"/>
  <c r="AS18" i="74"/>
  <c r="AL18" i="74"/>
  <c r="AU18" i="74" s="1"/>
  <c r="AS15" i="33"/>
  <c r="AL15" i="33"/>
  <c r="AU15" i="33" s="1"/>
  <c r="Y24" i="13"/>
  <c r="X24" i="13"/>
  <c r="Y23" i="93"/>
  <c r="X23" i="93"/>
  <c r="AJ18" i="2"/>
  <c r="AK18" i="2"/>
  <c r="AT18" i="2" s="1"/>
  <c r="AK12" i="2"/>
  <c r="AT12" i="2" s="1"/>
  <c r="AJ12" i="2"/>
  <c r="AJ6" i="2"/>
  <c r="AK6" i="2"/>
  <c r="AT6" i="2" s="1"/>
  <c r="Y24" i="49"/>
  <c r="X24" i="49"/>
  <c r="Z24" i="49" s="1"/>
  <c r="Y23" i="50"/>
  <c r="X23" i="50"/>
  <c r="AS13" i="62"/>
  <c r="AL13" i="62"/>
  <c r="AU13" i="62" s="1"/>
  <c r="AJ20" i="78"/>
  <c r="AK20" i="78"/>
  <c r="AT20" i="78" s="1"/>
  <c r="AJ14" i="78"/>
  <c r="AK14" i="78"/>
  <c r="AT14" i="78" s="1"/>
  <c r="AJ8" i="78"/>
  <c r="AK8" i="78"/>
  <c r="AT8" i="78" s="1"/>
  <c r="AJ19" i="19"/>
  <c r="AK19" i="19"/>
  <c r="AT19" i="19" s="1"/>
  <c r="AJ13" i="19"/>
  <c r="AK13" i="19"/>
  <c r="AT13" i="19" s="1"/>
  <c r="AJ7" i="19"/>
  <c r="AK7" i="19"/>
  <c r="AT7" i="19" s="1"/>
  <c r="Z23" i="84"/>
  <c r="AS16" i="33"/>
  <c r="AL16" i="33"/>
  <c r="AU16" i="33" s="1"/>
  <c r="AJ18" i="36"/>
  <c r="AK18" i="36"/>
  <c r="AT18" i="36" s="1"/>
  <c r="AJ12" i="36"/>
  <c r="AK12" i="36"/>
  <c r="AT12" i="36" s="1"/>
  <c r="AJ6" i="36"/>
  <c r="AK6" i="36"/>
  <c r="AT6" i="36" s="1"/>
  <c r="AH22" i="24"/>
  <c r="AQ22" i="24" s="1"/>
  <c r="AS4" i="38"/>
  <c r="AS25" i="38" s="1"/>
  <c r="AL4" i="38"/>
  <c r="AU4" i="38" s="1"/>
  <c r="AU25" i="38" s="1"/>
  <c r="C11" i="38" s="1"/>
  <c r="Z23" i="20"/>
  <c r="AS11" i="62"/>
  <c r="AL11" i="62"/>
  <c r="AU11" i="62" s="1"/>
  <c r="AR22" i="69"/>
  <c r="AX3" i="34"/>
  <c r="S3" i="34" s="1"/>
  <c r="AC3" i="34" s="1"/>
  <c r="AX23" i="34"/>
  <c r="S23" i="34" s="1"/>
  <c r="AC23" i="34" s="1"/>
  <c r="AJ23" i="34" s="1"/>
  <c r="AS23" i="34" s="1"/>
  <c r="AX4" i="34"/>
  <c r="S4" i="34" s="1"/>
  <c r="AC4" i="34" s="1"/>
  <c r="AB5" i="34" s="1"/>
  <c r="AX5" i="34"/>
  <c r="S5" i="34" s="1"/>
  <c r="AC5" i="34" s="1"/>
  <c r="AB6" i="34" s="1"/>
  <c r="AX6" i="34"/>
  <c r="S6" i="34" s="1"/>
  <c r="AC6" i="34" s="1"/>
  <c r="AB7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K22" i="37"/>
  <c r="AT22" i="37" s="1"/>
  <c r="AJ22" i="37"/>
  <c r="AK16" i="37"/>
  <c r="AT16" i="37" s="1"/>
  <c r="AJ16" i="37"/>
  <c r="AK10" i="37"/>
  <c r="AT10" i="37" s="1"/>
  <c r="AJ10" i="37"/>
  <c r="AH22" i="43"/>
  <c r="AQ22" i="43" s="1"/>
  <c r="AS14" i="22"/>
  <c r="AL14" i="22"/>
  <c r="AU14" i="22" s="1"/>
  <c r="AS17" i="33"/>
  <c r="AL17" i="33"/>
  <c r="AU17" i="33" s="1"/>
  <c r="AN23" i="98"/>
  <c r="AI23" i="98"/>
  <c r="AS6" i="67"/>
  <c r="AL6" i="67"/>
  <c r="AU6" i="67" s="1"/>
  <c r="AR23" i="36"/>
  <c r="AR25" i="36" s="1"/>
  <c r="AL23" i="36"/>
  <c r="AU23" i="36" s="1"/>
  <c r="AS18" i="33"/>
  <c r="AL18" i="33"/>
  <c r="AU18" i="33" s="1"/>
  <c r="Y23" i="23"/>
  <c r="X23" i="23"/>
  <c r="AX3" i="30"/>
  <c r="S3" i="30" s="1"/>
  <c r="AC3" i="30" s="1"/>
  <c r="AX23" i="30"/>
  <c r="S23" i="30" s="1"/>
  <c r="AC23" i="30" s="1"/>
  <c r="AJ23" i="30" s="1"/>
  <c r="AS23" i="30" s="1"/>
  <c r="AX4" i="30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Y25" i="46"/>
  <c r="X25" i="46"/>
  <c r="AI22" i="27"/>
  <c r="AN22" i="27"/>
  <c r="AI23" i="28"/>
  <c r="AN23" i="28"/>
  <c r="AN25" i="28" s="1"/>
  <c r="AI22" i="26"/>
  <c r="AN22" i="26"/>
  <c r="Y23" i="99"/>
  <c r="X23" i="99"/>
  <c r="AI24" i="46" l="1"/>
  <c r="AI22" i="23"/>
  <c r="Y23" i="27"/>
  <c r="AI22" i="92"/>
  <c r="AF22" i="43"/>
  <c r="AO22" i="43" s="1"/>
  <c r="AE22" i="51"/>
  <c r="AF23" i="60"/>
  <c r="AO23" i="60" s="1"/>
  <c r="AO25" i="60" s="1"/>
  <c r="AN24" i="46"/>
  <c r="W23" i="51"/>
  <c r="Z24" i="98"/>
  <c r="AL23" i="29"/>
  <c r="AU23" i="29" s="1"/>
  <c r="AE23" i="60"/>
  <c r="AK23" i="60" s="1"/>
  <c r="AT23" i="60" s="1"/>
  <c r="AG22" i="51"/>
  <c r="AP22" i="51" s="1"/>
  <c r="AI22" i="99"/>
  <c r="AI22" i="54"/>
  <c r="AR22" i="54" s="1"/>
  <c r="Z24" i="13"/>
  <c r="Z23" i="14"/>
  <c r="AE23" i="14" s="1"/>
  <c r="Z23" i="26"/>
  <c r="AG23" i="26" s="1"/>
  <c r="AP23" i="26" s="1"/>
  <c r="AP25" i="26" s="1"/>
  <c r="AN22" i="92"/>
  <c r="X24" i="105"/>
  <c r="AE22" i="24"/>
  <c r="AN22" i="24" s="1"/>
  <c r="W23" i="24"/>
  <c r="Y23" i="24" s="1"/>
  <c r="AF22" i="24"/>
  <c r="AO22" i="24" s="1"/>
  <c r="AL23" i="2"/>
  <c r="AU23" i="2" s="1"/>
  <c r="Z23" i="40"/>
  <c r="AE22" i="104"/>
  <c r="AF22" i="104"/>
  <c r="AO22" i="104" s="1"/>
  <c r="X23" i="54"/>
  <c r="AH23" i="54" s="1"/>
  <c r="AQ23" i="54" s="1"/>
  <c r="AK23" i="30"/>
  <c r="AT23" i="30" s="1"/>
  <c r="W23" i="104"/>
  <c r="AT25" i="9"/>
  <c r="Z23" i="99"/>
  <c r="W24" i="99" s="1"/>
  <c r="Z23" i="50"/>
  <c r="AE23" i="50" s="1"/>
  <c r="Z23" i="93"/>
  <c r="W24" i="93" s="1"/>
  <c r="Z24" i="35"/>
  <c r="AG24" i="35" s="1"/>
  <c r="AP24" i="35" s="1"/>
  <c r="Z23" i="27"/>
  <c r="AF23" i="27" s="1"/>
  <c r="AO23" i="27" s="1"/>
  <c r="AO25" i="27" s="1"/>
  <c r="Z23" i="86"/>
  <c r="Z25" i="47"/>
  <c r="AF25" i="47" s="1"/>
  <c r="AO25" i="47" s="1"/>
  <c r="Z23" i="63"/>
  <c r="AG23" i="63" s="1"/>
  <c r="AP23" i="63" s="1"/>
  <c r="AP25" i="63" s="1"/>
  <c r="Z25" i="46"/>
  <c r="AF25" i="46" s="1"/>
  <c r="AO25" i="46" s="1"/>
  <c r="AE23" i="26"/>
  <c r="AF23" i="26"/>
  <c r="AO23" i="26" s="1"/>
  <c r="AO25" i="26" s="1"/>
  <c r="AJ18" i="30"/>
  <c r="AK18" i="30"/>
  <c r="AT18" i="30" s="1"/>
  <c r="AJ15" i="30"/>
  <c r="AK15" i="30"/>
  <c r="AT15" i="30" s="1"/>
  <c r="AJ17" i="34"/>
  <c r="AK17" i="34"/>
  <c r="AT17" i="34" s="1"/>
  <c r="AG23" i="69"/>
  <c r="AP23" i="69" s="1"/>
  <c r="AP25" i="69" s="1"/>
  <c r="AF23" i="69"/>
  <c r="AO23" i="69" s="1"/>
  <c r="AO25" i="69" s="1"/>
  <c r="AE23" i="69"/>
  <c r="AK22" i="39"/>
  <c r="AT22" i="39" s="1"/>
  <c r="AJ22" i="39"/>
  <c r="AS16" i="77"/>
  <c r="AL16" i="77"/>
  <c r="AU16" i="77" s="1"/>
  <c r="AJ22" i="73"/>
  <c r="AK22" i="73"/>
  <c r="AT22" i="73" s="1"/>
  <c r="AG23" i="81"/>
  <c r="AP23" i="81" s="1"/>
  <c r="AP25" i="81" s="1"/>
  <c r="AF23" i="81"/>
  <c r="AO23" i="81" s="1"/>
  <c r="AO25" i="81" s="1"/>
  <c r="AE23" i="81"/>
  <c r="AS3" i="19"/>
  <c r="AL3" i="19"/>
  <c r="AU3" i="19" s="1"/>
  <c r="AX3" i="21"/>
  <c r="S3" i="21" s="1"/>
  <c r="AC3" i="21" s="1"/>
  <c r="AX23" i="21"/>
  <c r="S23" i="21" s="1"/>
  <c r="AC2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R23" i="45"/>
  <c r="AR22" i="99"/>
  <c r="AH25" i="15"/>
  <c r="AQ25" i="15" s="1"/>
  <c r="AS13" i="37"/>
  <c r="AL13" i="37"/>
  <c r="AU13" i="37" s="1"/>
  <c r="AJ4" i="36"/>
  <c r="AK4" i="36"/>
  <c r="AT4" i="36" s="1"/>
  <c r="AT25" i="36" s="1"/>
  <c r="AH24" i="82"/>
  <c r="AQ24" i="82" s="1"/>
  <c r="AS5" i="78"/>
  <c r="AL5" i="78"/>
  <c r="AU5" i="78" s="1"/>
  <c r="AR22" i="50"/>
  <c r="AS15" i="2"/>
  <c r="AL15" i="2"/>
  <c r="AU15" i="2" s="1"/>
  <c r="AJ20" i="65"/>
  <c r="AK20" i="65"/>
  <c r="AT20" i="65" s="1"/>
  <c r="AJ14" i="65"/>
  <c r="AK14" i="65"/>
  <c r="AT14" i="65" s="1"/>
  <c r="AJ8" i="65"/>
  <c r="AK8" i="65"/>
  <c r="AT8" i="65" s="1"/>
  <c r="AR22" i="93"/>
  <c r="AS5" i="68"/>
  <c r="AL5" i="68"/>
  <c r="AU5" i="68" s="1"/>
  <c r="AS14" i="29"/>
  <c r="AL14" i="29"/>
  <c r="AU14" i="29" s="1"/>
  <c r="AJ18" i="72"/>
  <c r="AK18" i="72"/>
  <c r="AT18" i="72" s="1"/>
  <c r="AJ12" i="72"/>
  <c r="AK12" i="72"/>
  <c r="AT12" i="72" s="1"/>
  <c r="AJ6" i="72"/>
  <c r="AK6" i="72"/>
  <c r="AT6" i="72" s="1"/>
  <c r="Y23" i="43"/>
  <c r="X23" i="43"/>
  <c r="AN23" i="73"/>
  <c r="AN25" i="73" s="1"/>
  <c r="AI23" i="73"/>
  <c r="AS12" i="19"/>
  <c r="AL12" i="19"/>
  <c r="AU12" i="19" s="1"/>
  <c r="AI22" i="52"/>
  <c r="AN22" i="52"/>
  <c r="AL4" i="22"/>
  <c r="AU4" i="22" s="1"/>
  <c r="AU25" i="22" s="1"/>
  <c r="C11" i="22" s="1"/>
  <c r="AS4" i="22"/>
  <c r="AS25" i="22" s="1"/>
  <c r="AL3" i="29"/>
  <c r="AU3" i="29" s="1"/>
  <c r="AS3" i="29"/>
  <c r="AH23" i="83"/>
  <c r="AQ23" i="83" s="1"/>
  <c r="AF23" i="86"/>
  <c r="AO23" i="86" s="1"/>
  <c r="AE23" i="86"/>
  <c r="AG23" i="86"/>
  <c r="AP23" i="86" s="1"/>
  <c r="W24" i="86"/>
  <c r="AJ22" i="25"/>
  <c r="AK22" i="25"/>
  <c r="AT22" i="25" s="1"/>
  <c r="AJ16" i="25"/>
  <c r="AK16" i="25"/>
  <c r="AT16" i="25" s="1"/>
  <c r="AJ10" i="25"/>
  <c r="AK10" i="25"/>
  <c r="AT10" i="25" s="1"/>
  <c r="AS16" i="36"/>
  <c r="AL16" i="36"/>
  <c r="AU16" i="36" s="1"/>
  <c r="AS12" i="78"/>
  <c r="AL12" i="78"/>
  <c r="AU12" i="78" s="1"/>
  <c r="AS15" i="37"/>
  <c r="AL15" i="37"/>
  <c r="AU15" i="37" s="1"/>
  <c r="AE23" i="40"/>
  <c r="AF23" i="40"/>
  <c r="AO23" i="40" s="1"/>
  <c r="AO25" i="40" s="1"/>
  <c r="AG23" i="40"/>
  <c r="AP23" i="40" s="1"/>
  <c r="AP25" i="40" s="1"/>
  <c r="AK23" i="73"/>
  <c r="AT23" i="73" s="1"/>
  <c r="AN22" i="51"/>
  <c r="AI22" i="51"/>
  <c r="AR22" i="26"/>
  <c r="AJ20" i="34"/>
  <c r="AK20" i="34"/>
  <c r="AT20" i="34" s="1"/>
  <c r="AK22" i="30"/>
  <c r="AT22" i="30" s="1"/>
  <c r="AJ22" i="30"/>
  <c r="AJ9" i="30"/>
  <c r="AK9" i="30"/>
  <c r="AT9" i="30" s="1"/>
  <c r="AJ5" i="34"/>
  <c r="AK5" i="34"/>
  <c r="AT5" i="34" s="1"/>
  <c r="AS13" i="19"/>
  <c r="AL13" i="19"/>
  <c r="AU13" i="19" s="1"/>
  <c r="AS14" i="78"/>
  <c r="AL14" i="78"/>
  <c r="AU14" i="78" s="1"/>
  <c r="AF23" i="93"/>
  <c r="AO23" i="93" s="1"/>
  <c r="AR22" i="63"/>
  <c r="AS20" i="68"/>
  <c r="AL20" i="68"/>
  <c r="AU20" i="68" s="1"/>
  <c r="AK14" i="28"/>
  <c r="AT14" i="28" s="1"/>
  <c r="AJ14" i="28"/>
  <c r="AK10" i="39"/>
  <c r="AT10" i="39" s="1"/>
  <c r="AJ10" i="39"/>
  <c r="AH23" i="96"/>
  <c r="AQ23" i="96" s="1"/>
  <c r="Y23" i="32"/>
  <c r="X23" i="32"/>
  <c r="AC13" i="58"/>
  <c r="AB14" i="58" s="1"/>
  <c r="S14" i="58"/>
  <c r="S23" i="58"/>
  <c r="AC22" i="58"/>
  <c r="AB23" i="58" s="1"/>
  <c r="AS17" i="37"/>
  <c r="AL17" i="37"/>
  <c r="AU17" i="37" s="1"/>
  <c r="AS19" i="36"/>
  <c r="AL19" i="36"/>
  <c r="AU19" i="36" s="1"/>
  <c r="AS21" i="78"/>
  <c r="AL21" i="78"/>
  <c r="AU21" i="78" s="1"/>
  <c r="AJ4" i="68"/>
  <c r="AK4" i="68"/>
  <c r="AT4" i="68" s="1"/>
  <c r="AT25" i="68" s="1"/>
  <c r="AR23" i="39"/>
  <c r="AR25" i="39" s="1"/>
  <c r="AS12" i="29"/>
  <c r="AL12" i="29"/>
  <c r="AU12" i="29" s="1"/>
  <c r="AJ16" i="73"/>
  <c r="AK16" i="73"/>
  <c r="AT16" i="73" s="1"/>
  <c r="AI25" i="89"/>
  <c r="AN25" i="89"/>
  <c r="AS6" i="37"/>
  <c r="AL6" i="37"/>
  <c r="AU6" i="37" s="1"/>
  <c r="AS22" i="78"/>
  <c r="AL22" i="78"/>
  <c r="AU22" i="78" s="1"/>
  <c r="AX23" i="81"/>
  <c r="S23" i="81" s="1"/>
  <c r="AC23" i="81" s="1"/>
  <c r="AX3" i="81"/>
  <c r="S3" i="81" s="1"/>
  <c r="AC3" i="81" s="1"/>
  <c r="AX4" i="81"/>
  <c r="S4" i="81" s="1"/>
  <c r="AC4" i="81" s="1"/>
  <c r="AB5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R22" i="27"/>
  <c r="AK14" i="30"/>
  <c r="AT14" i="30" s="1"/>
  <c r="AJ14" i="30"/>
  <c r="AS10" i="37"/>
  <c r="AL10" i="37"/>
  <c r="AU10" i="37" s="1"/>
  <c r="AK10" i="34"/>
  <c r="AT10" i="34" s="1"/>
  <c r="AJ10" i="34"/>
  <c r="AE23" i="20"/>
  <c r="W24" i="20"/>
  <c r="AF23" i="20"/>
  <c r="AO23" i="20" s="1"/>
  <c r="AG23" i="20"/>
  <c r="AP23" i="20" s="1"/>
  <c r="AS22" i="29"/>
  <c r="AL22" i="29"/>
  <c r="AU22" i="29" s="1"/>
  <c r="AS9" i="77"/>
  <c r="AL9" i="77"/>
  <c r="AU9" i="77" s="1"/>
  <c r="AS22" i="77"/>
  <c r="AL22" i="77"/>
  <c r="AU22" i="77" s="1"/>
  <c r="AK19" i="28"/>
  <c r="AT19" i="28" s="1"/>
  <c r="AJ19" i="28"/>
  <c r="AK13" i="28"/>
  <c r="AT13" i="28" s="1"/>
  <c r="AJ13" i="28"/>
  <c r="AJ7" i="28"/>
  <c r="AK7" i="28"/>
  <c r="AT7" i="28" s="1"/>
  <c r="AS18" i="29"/>
  <c r="AL18" i="29"/>
  <c r="AU18" i="2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L4" i="74"/>
  <c r="AU4" i="74" s="1"/>
  <c r="AU25" i="74" s="1"/>
  <c r="C11" i="74" s="1"/>
  <c r="F18" i="57" s="1"/>
  <c r="AS4" i="74"/>
  <c r="AS25" i="74" s="1"/>
  <c r="Z23" i="96"/>
  <c r="AS7" i="77"/>
  <c r="AL7" i="77"/>
  <c r="AU7" i="77" s="1"/>
  <c r="AC18" i="58"/>
  <c r="AB19" i="58" s="1"/>
  <c r="S19" i="58"/>
  <c r="AC12" i="58"/>
  <c r="AB13" i="58" s="1"/>
  <c r="S13" i="58"/>
  <c r="AC6" i="58"/>
  <c r="AB7" i="58" s="1"/>
  <c r="S7" i="58"/>
  <c r="AS20" i="77"/>
  <c r="AL20" i="77"/>
  <c r="AU20" i="77" s="1"/>
  <c r="AH23" i="91"/>
  <c r="AQ23" i="91" s="1"/>
  <c r="AS8" i="19"/>
  <c r="AL8" i="19"/>
  <c r="AU8" i="19" s="1"/>
  <c r="AS13" i="2"/>
  <c r="AL13" i="2"/>
  <c r="AU13" i="2" s="1"/>
  <c r="AR22" i="96"/>
  <c r="AH23" i="17"/>
  <c r="AQ23" i="17" s="1"/>
  <c r="AQ25" i="17" s="1"/>
  <c r="AZ3" i="17"/>
  <c r="AL3" i="68"/>
  <c r="AU3" i="68" s="1"/>
  <c r="AS3" i="68"/>
  <c r="AS21" i="68"/>
  <c r="AL21" i="68"/>
  <c r="AU21" i="68" s="1"/>
  <c r="AX3" i="69"/>
  <c r="S3" i="69" s="1"/>
  <c r="AC3" i="69" s="1"/>
  <c r="AX23" i="69"/>
  <c r="S23" i="69" s="1"/>
  <c r="AC2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40"/>
  <c r="AS16" i="2"/>
  <c r="AL16" i="2"/>
  <c r="AU16" i="2" s="1"/>
  <c r="AJ21" i="73"/>
  <c r="AK21" i="73"/>
  <c r="AT21" i="73" s="1"/>
  <c r="AJ15" i="73"/>
  <c r="AK15" i="73"/>
  <c r="AT15" i="73" s="1"/>
  <c r="AJ9" i="73"/>
  <c r="AK9" i="73"/>
  <c r="AT9" i="73" s="1"/>
  <c r="AJ3" i="73"/>
  <c r="AB4" i="73"/>
  <c r="AS6" i="19"/>
  <c r="AL6" i="19"/>
  <c r="AU6" i="19" s="1"/>
  <c r="AH25" i="18"/>
  <c r="AQ25" i="18" s="1"/>
  <c r="AS19" i="68"/>
  <c r="AL19" i="68"/>
  <c r="AU19" i="68" s="1"/>
  <c r="AE23" i="70"/>
  <c r="AG23" i="70"/>
  <c r="AP23" i="70" s="1"/>
  <c r="AP25" i="70" s="1"/>
  <c r="AF23" i="70"/>
  <c r="AO23" i="70" s="1"/>
  <c r="AO25" i="70" s="1"/>
  <c r="AL3" i="78"/>
  <c r="AU3" i="78" s="1"/>
  <c r="AS3" i="78"/>
  <c r="AS14" i="2"/>
  <c r="AL14" i="2"/>
  <c r="AU14" i="2" s="1"/>
  <c r="AX22" i="21"/>
  <c r="S22" i="21" s="1"/>
  <c r="AC22" i="21" s="1"/>
  <c r="AB23" i="21" s="1"/>
  <c r="AS22" i="68"/>
  <c r="AL22" i="68"/>
  <c r="AU22" i="68" s="1"/>
  <c r="Y23" i="75"/>
  <c r="X23" i="75"/>
  <c r="AS6" i="29"/>
  <c r="AL6" i="29"/>
  <c r="AU6" i="29" s="1"/>
  <c r="AS18" i="19"/>
  <c r="AL18" i="19"/>
  <c r="AU18" i="19" s="1"/>
  <c r="AI22" i="42"/>
  <c r="AN22" i="42"/>
  <c r="AS13" i="68"/>
  <c r="AL13" i="68"/>
  <c r="AU13" i="68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X22" i="81"/>
  <c r="S22" i="81" s="1"/>
  <c r="AC22" i="81" s="1"/>
  <c r="AB23" i="81" s="1"/>
  <c r="AR22" i="83"/>
  <c r="Z25" i="15"/>
  <c r="AS3" i="36"/>
  <c r="AL3" i="36"/>
  <c r="AU3" i="36" s="1"/>
  <c r="AS21" i="36"/>
  <c r="AL21" i="36"/>
  <c r="AU21" i="36" s="1"/>
  <c r="AS10" i="19"/>
  <c r="AL10" i="19"/>
  <c r="AU10" i="19" s="1"/>
  <c r="Z24" i="82"/>
  <c r="AR23" i="49"/>
  <c r="AJ19" i="65"/>
  <c r="AK19" i="65"/>
  <c r="AT19" i="65" s="1"/>
  <c r="AJ13" i="65"/>
  <c r="AK13" i="65"/>
  <c r="AT13" i="65" s="1"/>
  <c r="AJ7" i="65"/>
  <c r="AK7" i="65"/>
  <c r="AT7" i="65" s="1"/>
  <c r="AJ17" i="72"/>
  <c r="AK17" i="72"/>
  <c r="AT17" i="72" s="1"/>
  <c r="AJ11" i="72"/>
  <c r="AK11" i="72"/>
  <c r="AT11" i="72" s="1"/>
  <c r="AK5" i="72"/>
  <c r="AT5" i="72" s="1"/>
  <c r="AJ5" i="72"/>
  <c r="AS5" i="2"/>
  <c r="AL5" i="2"/>
  <c r="AU5" i="2" s="1"/>
  <c r="AS8" i="77"/>
  <c r="AL8" i="77"/>
  <c r="AU8" i="77" s="1"/>
  <c r="AR23" i="25"/>
  <c r="AR25" i="25" s="1"/>
  <c r="Z23" i="83"/>
  <c r="AJ21" i="25"/>
  <c r="AK21" i="25"/>
  <c r="AT21" i="25" s="1"/>
  <c r="AJ15" i="25"/>
  <c r="AK15" i="25"/>
  <c r="AT15" i="25" s="1"/>
  <c r="AJ9" i="25"/>
  <c r="AK9" i="25"/>
  <c r="AT9" i="25" s="1"/>
  <c r="AJ3" i="25"/>
  <c r="AB4" i="25"/>
  <c r="AS14" i="37"/>
  <c r="AL14" i="37"/>
  <c r="AU14" i="37" s="1"/>
  <c r="Y24" i="55"/>
  <c r="X24" i="55"/>
  <c r="AS5" i="19"/>
  <c r="AL5" i="19"/>
  <c r="AU5" i="19" s="1"/>
  <c r="AJ4" i="2"/>
  <c r="AK4" i="2"/>
  <c r="AT4" i="2" s="1"/>
  <c r="AT25" i="2" s="1"/>
  <c r="AR24" i="15"/>
  <c r="AS7" i="78"/>
  <c r="AL7" i="78"/>
  <c r="AU7" i="78" s="1"/>
  <c r="AH25" i="94"/>
  <c r="AQ25" i="94" s="1"/>
  <c r="AS7" i="68"/>
  <c r="AL7" i="68"/>
  <c r="AU7" i="68" s="1"/>
  <c r="AJ22" i="58"/>
  <c r="AK22" i="58"/>
  <c r="AT22" i="58" s="1"/>
  <c r="AJ14" i="34"/>
  <c r="AK14" i="34"/>
  <c r="AT14" i="34" s="1"/>
  <c r="AH23" i="99"/>
  <c r="AQ23" i="99" s="1"/>
  <c r="AR23" i="28"/>
  <c r="AR25" i="28" s="1"/>
  <c r="AJ21" i="30"/>
  <c r="AK21" i="30"/>
  <c r="AT21" i="30" s="1"/>
  <c r="AJ3" i="30"/>
  <c r="AB4" i="30"/>
  <c r="AJ11" i="34"/>
  <c r="AK11" i="34"/>
  <c r="AT11" i="34" s="1"/>
  <c r="AG23" i="50"/>
  <c r="AP23" i="50" s="1"/>
  <c r="AS6" i="2"/>
  <c r="AL6" i="2"/>
  <c r="AU6" i="2" s="1"/>
  <c r="W26" i="100"/>
  <c r="AF25" i="100"/>
  <c r="AO25" i="100" s="1"/>
  <c r="AG25" i="100"/>
  <c r="AP25" i="100" s="1"/>
  <c r="AE25" i="100"/>
  <c r="AK20" i="28"/>
  <c r="AT20" i="28" s="1"/>
  <c r="AJ20" i="28"/>
  <c r="AJ8" i="28"/>
  <c r="AK8" i="28"/>
  <c r="AT8" i="28" s="1"/>
  <c r="AK16" i="39"/>
  <c r="AT16" i="39" s="1"/>
  <c r="AJ16" i="39"/>
  <c r="AS13" i="78"/>
  <c r="AL13" i="78"/>
  <c r="AU13" i="78" s="1"/>
  <c r="AC19" i="58"/>
  <c r="AB20" i="58" s="1"/>
  <c r="S20" i="58"/>
  <c r="AC7" i="58"/>
  <c r="AB8" i="58" s="1"/>
  <c r="S8" i="58"/>
  <c r="AN23" i="102"/>
  <c r="AI23" i="102"/>
  <c r="AS11" i="29"/>
  <c r="AL11" i="29"/>
  <c r="AU11" i="29" s="1"/>
  <c r="AH23" i="63"/>
  <c r="AQ23" i="63" s="1"/>
  <c r="AQ25" i="63" s="1"/>
  <c r="AZ3" i="63"/>
  <c r="AX22" i="63" s="1"/>
  <c r="S22" i="63" s="1"/>
  <c r="AC22" i="63" s="1"/>
  <c r="AB23" i="63" s="1"/>
  <c r="AS6" i="68"/>
  <c r="AL6" i="68"/>
  <c r="AU6" i="68" s="1"/>
  <c r="AS19" i="77"/>
  <c r="AL19" i="77"/>
  <c r="AU19" i="77" s="1"/>
  <c r="AJ10" i="73"/>
  <c r="AK10" i="73"/>
  <c r="AT10" i="73" s="1"/>
  <c r="AR22" i="23"/>
  <c r="W25" i="35"/>
  <c r="AS14" i="36"/>
  <c r="AL14" i="36"/>
  <c r="AU14" i="36" s="1"/>
  <c r="AS21" i="19"/>
  <c r="AL21" i="19"/>
  <c r="AU21" i="19" s="1"/>
  <c r="AK4" i="78"/>
  <c r="AT4" i="78" s="1"/>
  <c r="AT25" i="78" s="1"/>
  <c r="AJ4" i="78"/>
  <c r="AJ23" i="65"/>
  <c r="AS23" i="65" s="1"/>
  <c r="AK23" i="65"/>
  <c r="AT23" i="65" s="1"/>
  <c r="AJ20" i="30"/>
  <c r="AK20" i="30"/>
  <c r="AT20" i="30" s="1"/>
  <c r="AK8" i="30"/>
  <c r="AT8" i="30" s="1"/>
  <c r="AJ8" i="30"/>
  <c r="AH23" i="23"/>
  <c r="AQ23" i="23" s="1"/>
  <c r="AQ25" i="23" s="1"/>
  <c r="AZ3" i="23"/>
  <c r="AX22" i="23" s="1"/>
  <c r="S22" i="23" s="1"/>
  <c r="AC22" i="23" s="1"/>
  <c r="AB23" i="23" s="1"/>
  <c r="AK22" i="34"/>
  <c r="AT22" i="34" s="1"/>
  <c r="AJ22" i="34"/>
  <c r="AK16" i="34"/>
  <c r="AT16" i="34" s="1"/>
  <c r="AJ16" i="34"/>
  <c r="AS6" i="36"/>
  <c r="AL6" i="36"/>
  <c r="AU6" i="36" s="1"/>
  <c r="AS12" i="2"/>
  <c r="AL12" i="2"/>
  <c r="AU12" i="2" s="1"/>
  <c r="AH25" i="46"/>
  <c r="AQ25" i="46" s="1"/>
  <c r="AK19" i="30"/>
  <c r="AT19" i="30" s="1"/>
  <c r="AJ19" i="30"/>
  <c r="AK13" i="30"/>
  <c r="AT13" i="30" s="1"/>
  <c r="AJ13" i="30"/>
  <c r="AJ7" i="30"/>
  <c r="AK7" i="30"/>
  <c r="AT7" i="30" s="1"/>
  <c r="Z23" i="23"/>
  <c r="AK21" i="34"/>
  <c r="AT21" i="34" s="1"/>
  <c r="AJ21" i="34"/>
  <c r="AK15" i="34"/>
  <c r="AT15" i="34" s="1"/>
  <c r="AJ15" i="34"/>
  <c r="AK9" i="34"/>
  <c r="AT9" i="34" s="1"/>
  <c r="AJ9" i="34"/>
  <c r="AB4" i="34"/>
  <c r="AJ3" i="34"/>
  <c r="W24" i="84"/>
  <c r="AG23" i="84"/>
  <c r="AP23" i="84" s="1"/>
  <c r="AF23" i="84"/>
  <c r="AO23" i="84" s="1"/>
  <c r="AE23" i="84"/>
  <c r="AS19" i="19"/>
  <c r="AL19" i="19"/>
  <c r="AU19" i="19" s="1"/>
  <c r="AS20" i="78"/>
  <c r="AL20" i="78"/>
  <c r="AU20" i="78" s="1"/>
  <c r="AH24" i="49"/>
  <c r="AQ24" i="49" s="1"/>
  <c r="AH24" i="13"/>
  <c r="AQ24" i="13" s="1"/>
  <c r="Y25" i="16"/>
  <c r="X25" i="16"/>
  <c r="AG23" i="59"/>
  <c r="AP23" i="59" s="1"/>
  <c r="AP25" i="59" s="1"/>
  <c r="AF23" i="59"/>
  <c r="AO23" i="59" s="1"/>
  <c r="AO25" i="59" s="1"/>
  <c r="AE23" i="59"/>
  <c r="AS8" i="68"/>
  <c r="AL8" i="68"/>
  <c r="AU8" i="68" s="1"/>
  <c r="AS10" i="29"/>
  <c r="AL10" i="29"/>
  <c r="AU10" i="29" s="1"/>
  <c r="AK18" i="28"/>
  <c r="AT18" i="28" s="1"/>
  <c r="AJ18" i="28"/>
  <c r="AK12" i="28"/>
  <c r="AT12" i="28" s="1"/>
  <c r="AJ12" i="28"/>
  <c r="AK6" i="28"/>
  <c r="AT6" i="28" s="1"/>
  <c r="AJ6" i="28"/>
  <c r="AJ20" i="39"/>
  <c r="AK20" i="39"/>
  <c r="AT20" i="39" s="1"/>
  <c r="AJ14" i="39"/>
  <c r="AK14" i="39"/>
  <c r="AT14" i="39" s="1"/>
  <c r="AJ8" i="39"/>
  <c r="AK8" i="39"/>
  <c r="AT8" i="39" s="1"/>
  <c r="AS17" i="77"/>
  <c r="AL17" i="77"/>
  <c r="AU17" i="77" s="1"/>
  <c r="AS13" i="29"/>
  <c r="AL13" i="29"/>
  <c r="AU13" i="29" s="1"/>
  <c r="AS18" i="68"/>
  <c r="AL18" i="68"/>
  <c r="AU18" i="68" s="1"/>
  <c r="AC17" i="58"/>
  <c r="AB18" i="58" s="1"/>
  <c r="S18" i="58"/>
  <c r="AC11" i="58"/>
  <c r="AB12" i="58" s="1"/>
  <c r="S12" i="58"/>
  <c r="AC5" i="58"/>
  <c r="AB6" i="58" s="1"/>
  <c r="S6" i="58"/>
  <c r="AR23" i="105"/>
  <c r="Z23" i="91"/>
  <c r="AH24" i="98"/>
  <c r="AQ24" i="98" s="1"/>
  <c r="AS5" i="37"/>
  <c r="AL5" i="37"/>
  <c r="AU5" i="37" s="1"/>
  <c r="AS7" i="36"/>
  <c r="AL7" i="36"/>
  <c r="AU7" i="36" s="1"/>
  <c r="AS9" i="78"/>
  <c r="AL9" i="78"/>
  <c r="AU9" i="78" s="1"/>
  <c r="Z23" i="17"/>
  <c r="AN23" i="90"/>
  <c r="AI23" i="90"/>
  <c r="AF22" i="95"/>
  <c r="AO22" i="95" s="1"/>
  <c r="AE22" i="95"/>
  <c r="W23" i="95"/>
  <c r="AG22" i="95"/>
  <c r="AP22" i="95" s="1"/>
  <c r="AS17" i="29"/>
  <c r="AL17" i="29"/>
  <c r="AU17" i="29" s="1"/>
  <c r="AX22" i="69"/>
  <c r="S22" i="69" s="1"/>
  <c r="AC22" i="69" s="1"/>
  <c r="AB23" i="69" s="1"/>
  <c r="AS6" i="77"/>
  <c r="AL6" i="77"/>
  <c r="AU6" i="77" s="1"/>
  <c r="AG23" i="61"/>
  <c r="AP23" i="61" s="1"/>
  <c r="AP25" i="61" s="1"/>
  <c r="AF23" i="61"/>
  <c r="AO23" i="61" s="1"/>
  <c r="AO25" i="61" s="1"/>
  <c r="AE23" i="61"/>
  <c r="AJ20" i="73"/>
  <c r="AK20" i="73"/>
  <c r="AT20" i="73" s="1"/>
  <c r="AJ14" i="73"/>
  <c r="AK14" i="73"/>
  <c r="AT14" i="73" s="1"/>
  <c r="AJ8" i="73"/>
  <c r="AK8" i="73"/>
  <c r="AT8" i="73" s="1"/>
  <c r="Z25" i="18"/>
  <c r="AR23" i="48"/>
  <c r="AR22" i="86"/>
  <c r="AF26" i="85"/>
  <c r="AO26" i="85" s="1"/>
  <c r="AE26" i="85"/>
  <c r="W27" i="85"/>
  <c r="AG26" i="85"/>
  <c r="AP26" i="85" s="1"/>
  <c r="AS12" i="37"/>
  <c r="AL12" i="37"/>
  <c r="AU12" i="37" s="1"/>
  <c r="AS20" i="36"/>
  <c r="AL20" i="36"/>
  <c r="AU20" i="36" s="1"/>
  <c r="AS9" i="19"/>
  <c r="AL9" i="19"/>
  <c r="AU9" i="19" s="1"/>
  <c r="AS10" i="78"/>
  <c r="AL10" i="78"/>
  <c r="AU10" i="78" s="1"/>
  <c r="AS4" i="9"/>
  <c r="AL4" i="9"/>
  <c r="AU4" i="9" s="1"/>
  <c r="AH24" i="87"/>
  <c r="AQ24" i="87" s="1"/>
  <c r="AR22" i="17"/>
  <c r="AS23" i="9"/>
  <c r="AL23" i="9"/>
  <c r="AU23" i="9" s="1"/>
  <c r="AN23" i="88"/>
  <c r="AI23" i="88"/>
  <c r="AR23" i="58"/>
  <c r="AR25" i="58" s="1"/>
  <c r="AL23" i="37"/>
  <c r="AU23" i="37" s="1"/>
  <c r="AS19" i="29"/>
  <c r="AL19" i="29"/>
  <c r="AU19" i="29" s="1"/>
  <c r="AS19" i="78"/>
  <c r="AL19" i="78"/>
  <c r="AU19" i="78" s="1"/>
  <c r="AX22" i="70"/>
  <c r="S22" i="70" s="1"/>
  <c r="AC22" i="70" s="1"/>
  <c r="AB23" i="70" s="1"/>
  <c r="AS19" i="37"/>
  <c r="AL19" i="37"/>
  <c r="AU19" i="37" s="1"/>
  <c r="AS11" i="78"/>
  <c r="AL11" i="78"/>
  <c r="AU11" i="78" s="1"/>
  <c r="AS21" i="2"/>
  <c r="AL21" i="2"/>
  <c r="AU21" i="2" s="1"/>
  <c r="AJ18" i="65"/>
  <c r="AK18" i="65"/>
  <c r="AT18" i="65" s="1"/>
  <c r="AJ12" i="65"/>
  <c r="AK12" i="65"/>
  <c r="AT12" i="65" s="1"/>
  <c r="AJ6" i="65"/>
  <c r="AK6" i="65"/>
  <c r="AT6" i="65" s="1"/>
  <c r="AJ22" i="72"/>
  <c r="AK22" i="72"/>
  <c r="AT22" i="72" s="1"/>
  <c r="AJ16" i="72"/>
  <c r="AK16" i="72"/>
  <c r="AT16" i="72" s="1"/>
  <c r="AJ10" i="72"/>
  <c r="AK10" i="72"/>
  <c r="AT10" i="72" s="1"/>
  <c r="AR22" i="91"/>
  <c r="AR24" i="46"/>
  <c r="AR23" i="72"/>
  <c r="AR25" i="72" s="1"/>
  <c r="AJ20" i="25"/>
  <c r="AK20" i="25"/>
  <c r="AT20" i="25" s="1"/>
  <c r="AJ14" i="25"/>
  <c r="AK14" i="25"/>
  <c r="AT14" i="25" s="1"/>
  <c r="AJ8" i="25"/>
  <c r="AK8" i="25"/>
  <c r="AT8" i="25" s="1"/>
  <c r="AN23" i="30"/>
  <c r="AN25" i="30" s="1"/>
  <c r="AI23" i="30"/>
  <c r="AS22" i="36"/>
  <c r="AL22" i="36"/>
  <c r="AU22" i="36" s="1"/>
  <c r="AS18" i="78"/>
  <c r="AL18" i="78"/>
  <c r="AU18" i="78" s="1"/>
  <c r="AS3" i="2"/>
  <c r="AL3" i="2"/>
  <c r="AU3" i="2" s="1"/>
  <c r="AS5" i="36"/>
  <c r="AL5" i="36"/>
  <c r="AU5" i="36" s="1"/>
  <c r="Z25" i="94"/>
  <c r="AI22" i="24"/>
  <c r="Y23" i="104"/>
  <c r="X23" i="104"/>
  <c r="AJ8" i="34"/>
  <c r="AK8" i="34"/>
  <c r="AT8" i="34" s="1"/>
  <c r="AS12" i="36"/>
  <c r="AL12" i="36"/>
  <c r="AU12" i="36" s="1"/>
  <c r="AE24" i="49"/>
  <c r="AF24" i="49"/>
  <c r="AO24" i="49" s="1"/>
  <c r="AG24" i="49"/>
  <c r="AP24" i="49" s="1"/>
  <c r="W25" i="49"/>
  <c r="AF24" i="13"/>
  <c r="AO24" i="13" s="1"/>
  <c r="W25" i="13"/>
  <c r="AG24" i="13"/>
  <c r="AP24" i="13" s="1"/>
  <c r="AE24" i="13"/>
  <c r="AG23" i="21"/>
  <c r="AP23" i="21" s="1"/>
  <c r="AP25" i="21" s="1"/>
  <c r="AE23" i="21"/>
  <c r="AF23" i="21"/>
  <c r="AO23" i="21" s="1"/>
  <c r="AO25" i="21" s="1"/>
  <c r="AS15" i="77"/>
  <c r="AL15" i="77"/>
  <c r="AU15" i="77" s="1"/>
  <c r="AS4" i="76"/>
  <c r="AS25" i="76" s="1"/>
  <c r="AL4" i="76"/>
  <c r="AU4" i="76" s="1"/>
  <c r="AU25" i="76" s="1"/>
  <c r="C11" i="76" s="1"/>
  <c r="F20" i="57" s="1"/>
  <c r="AJ23" i="39"/>
  <c r="AS23" i="39" s="1"/>
  <c r="AK23" i="39"/>
  <c r="AT23" i="39" s="1"/>
  <c r="AK17" i="28"/>
  <c r="AT17" i="28" s="1"/>
  <c r="AJ17" i="28"/>
  <c r="AK11" i="28"/>
  <c r="AT11" i="28" s="1"/>
  <c r="AJ11" i="28"/>
  <c r="AJ5" i="28"/>
  <c r="AK5" i="28"/>
  <c r="AT5" i="28" s="1"/>
  <c r="AK19" i="39"/>
  <c r="AT19" i="39" s="1"/>
  <c r="AJ19" i="39"/>
  <c r="AK13" i="39"/>
  <c r="AT13" i="39" s="1"/>
  <c r="AJ13" i="39"/>
  <c r="AJ7" i="39"/>
  <c r="AK7" i="39"/>
  <c r="AT7" i="39" s="1"/>
  <c r="AS11" i="68"/>
  <c r="AL11" i="68"/>
  <c r="AU11" i="68" s="1"/>
  <c r="AE23" i="103"/>
  <c r="W24" i="103"/>
  <c r="AG23" i="103"/>
  <c r="AP23" i="103" s="1"/>
  <c r="AF23" i="103"/>
  <c r="AO23" i="103" s="1"/>
  <c r="AI22" i="32"/>
  <c r="AN22" i="32"/>
  <c r="AS17" i="2"/>
  <c r="AL17" i="2"/>
  <c r="AU17" i="2" s="1"/>
  <c r="AC16" i="58"/>
  <c r="AB17" i="58" s="1"/>
  <c r="S17" i="58"/>
  <c r="AC10" i="58"/>
  <c r="AB11" i="58" s="1"/>
  <c r="S11" i="58"/>
  <c r="AC4" i="58"/>
  <c r="AB5" i="58" s="1"/>
  <c r="S5" i="58"/>
  <c r="AH24" i="45"/>
  <c r="AQ24" i="45" s="1"/>
  <c r="AF24" i="98"/>
  <c r="AO24" i="98" s="1"/>
  <c r="AG24" i="98"/>
  <c r="AP24" i="98" s="1"/>
  <c r="AE24" i="98"/>
  <c r="W25" i="98"/>
  <c r="AR23" i="35"/>
  <c r="AS14" i="19"/>
  <c r="AL14" i="19"/>
  <c r="AU14" i="19" s="1"/>
  <c r="AH23" i="66"/>
  <c r="AQ23" i="66" s="1"/>
  <c r="AQ25" i="66" s="1"/>
  <c r="AZ3" i="66"/>
  <c r="AX22" i="66" s="1"/>
  <c r="S22" i="66" s="1"/>
  <c r="AC22" i="66" s="1"/>
  <c r="AB23" i="66" s="1"/>
  <c r="AS19" i="2"/>
  <c r="AL19" i="2"/>
  <c r="AU19" i="2" s="1"/>
  <c r="W23" i="11"/>
  <c r="AG22" i="11"/>
  <c r="AP22" i="11" s="1"/>
  <c r="AE22" i="11"/>
  <c r="AF22" i="11"/>
  <c r="AO22" i="11" s="1"/>
  <c r="AS9" i="68"/>
  <c r="AL9" i="68"/>
  <c r="AU9" i="68" s="1"/>
  <c r="Y24" i="102"/>
  <c r="X24" i="102"/>
  <c r="AR23" i="19"/>
  <c r="AR25" i="19" s="1"/>
  <c r="AL23" i="19"/>
  <c r="AU23" i="19" s="1"/>
  <c r="AS17" i="68"/>
  <c r="AL17" i="68"/>
  <c r="AU17" i="68" s="1"/>
  <c r="AJ23" i="72"/>
  <c r="AS23" i="72" s="1"/>
  <c r="AK23" i="72"/>
  <c r="AT23" i="72" s="1"/>
  <c r="AR24" i="18"/>
  <c r="AJ19" i="73"/>
  <c r="AK19" i="73"/>
  <c r="AT19" i="73" s="1"/>
  <c r="AJ13" i="73"/>
  <c r="AK13" i="73"/>
  <c r="AT13" i="73" s="1"/>
  <c r="AJ7" i="73"/>
  <c r="AK7" i="73"/>
  <c r="AT7" i="73" s="1"/>
  <c r="AS11" i="2"/>
  <c r="AL11" i="2"/>
  <c r="AU11" i="2" s="1"/>
  <c r="AS9" i="29"/>
  <c r="AL9" i="29"/>
  <c r="AU9" i="29" s="1"/>
  <c r="AS20" i="2"/>
  <c r="AL20" i="2"/>
  <c r="AU20" i="2" s="1"/>
  <c r="W25" i="87"/>
  <c r="AG24" i="87"/>
  <c r="AP24" i="87" s="1"/>
  <c r="AF24" i="87"/>
  <c r="AO24" i="87" s="1"/>
  <c r="AE24" i="87"/>
  <c r="AH24" i="48"/>
  <c r="AQ24" i="48" s="1"/>
  <c r="AS10" i="68"/>
  <c r="AL10" i="68"/>
  <c r="AU10" i="68" s="1"/>
  <c r="AS22" i="2"/>
  <c r="AL22" i="2"/>
  <c r="AU22" i="2" s="1"/>
  <c r="AS13" i="77"/>
  <c r="AL13" i="77"/>
  <c r="AU13" i="77" s="1"/>
  <c r="AS15" i="29"/>
  <c r="AL15" i="29"/>
  <c r="AU15" i="29" s="1"/>
  <c r="AR22" i="92"/>
  <c r="AS9" i="36"/>
  <c r="AL9" i="36"/>
  <c r="AU9" i="36" s="1"/>
  <c r="AS16" i="19"/>
  <c r="AL16" i="19"/>
  <c r="AU16" i="19" s="1"/>
  <c r="AJ17" i="65"/>
  <c r="AK17" i="65"/>
  <c r="AT17" i="65" s="1"/>
  <c r="AJ11" i="65"/>
  <c r="AK11" i="65"/>
  <c r="AT11" i="65" s="1"/>
  <c r="AJ5" i="65"/>
  <c r="AK5" i="65"/>
  <c r="AT5" i="65" s="1"/>
  <c r="AR23" i="13"/>
  <c r="AJ21" i="72"/>
  <c r="AK21" i="72"/>
  <c r="AT21" i="72" s="1"/>
  <c r="AJ15" i="72"/>
  <c r="AK15" i="72"/>
  <c r="AT15" i="72" s="1"/>
  <c r="AJ9" i="72"/>
  <c r="AK9" i="72"/>
  <c r="AT9" i="72" s="1"/>
  <c r="AJ3" i="72"/>
  <c r="AB4" i="72"/>
  <c r="AN22" i="43"/>
  <c r="AI22" i="43"/>
  <c r="Y23" i="52"/>
  <c r="X23" i="52"/>
  <c r="AH24" i="105"/>
  <c r="AQ24" i="105" s="1"/>
  <c r="AH25" i="44"/>
  <c r="AQ25" i="44" s="1"/>
  <c r="AJ19" i="25"/>
  <c r="AK19" i="25"/>
  <c r="AT19" i="25" s="1"/>
  <c r="AJ13" i="25"/>
  <c r="AK13" i="25"/>
  <c r="AT13" i="25" s="1"/>
  <c r="AJ7" i="25"/>
  <c r="AK7" i="25"/>
  <c r="AT7" i="25" s="1"/>
  <c r="AS20" i="37"/>
  <c r="AL20" i="37"/>
  <c r="AU20" i="37" s="1"/>
  <c r="AS11" i="19"/>
  <c r="AL11" i="19"/>
  <c r="AU11" i="19" s="1"/>
  <c r="AR22" i="66"/>
  <c r="AR22" i="14"/>
  <c r="AR23" i="82"/>
  <c r="AS21" i="29"/>
  <c r="AL21" i="29"/>
  <c r="AU21" i="29" s="1"/>
  <c r="Y23" i="51"/>
  <c r="X23" i="51"/>
  <c r="AK12" i="30"/>
  <c r="AT12" i="30" s="1"/>
  <c r="AJ12" i="30"/>
  <c r="AS16" i="37"/>
  <c r="AL16" i="37"/>
  <c r="AU16" i="37" s="1"/>
  <c r="AJ17" i="30"/>
  <c r="AK17" i="30"/>
  <c r="AT17" i="30" s="1"/>
  <c r="AJ11" i="30"/>
  <c r="AK11" i="30"/>
  <c r="AT11" i="30" s="1"/>
  <c r="AJ5" i="30"/>
  <c r="AK5" i="30"/>
  <c r="AT5" i="30" s="1"/>
  <c r="AR23" i="98"/>
  <c r="AK19" i="34"/>
  <c r="AT19" i="34" s="1"/>
  <c r="AJ19" i="34"/>
  <c r="AK13" i="34"/>
  <c r="AT13" i="34" s="1"/>
  <c r="AJ13" i="34"/>
  <c r="AJ7" i="34"/>
  <c r="AK7" i="34"/>
  <c r="AT7" i="34" s="1"/>
  <c r="AS7" i="19"/>
  <c r="AL7" i="19"/>
  <c r="AU7" i="19" s="1"/>
  <c r="AS8" i="78"/>
  <c r="AL8" i="78"/>
  <c r="AU8" i="78" s="1"/>
  <c r="AS18" i="2"/>
  <c r="AL18" i="2"/>
  <c r="AU18" i="2" s="1"/>
  <c r="AS14" i="68"/>
  <c r="AL14" i="68"/>
  <c r="AU14" i="68" s="1"/>
  <c r="AR24" i="47"/>
  <c r="AS16" i="29"/>
  <c r="AL16" i="29"/>
  <c r="AU16" i="29" s="1"/>
  <c r="AS3" i="77"/>
  <c r="AL3" i="77"/>
  <c r="AU3" i="77" s="1"/>
  <c r="AK23" i="28"/>
  <c r="AT23" i="28" s="1"/>
  <c r="AJ23" i="28"/>
  <c r="AS23" i="28" s="1"/>
  <c r="AK22" i="28"/>
  <c r="AT22" i="28" s="1"/>
  <c r="AJ22" i="28"/>
  <c r="AK16" i="28"/>
  <c r="AT16" i="28" s="1"/>
  <c r="AJ16" i="28"/>
  <c r="AK10" i="28"/>
  <c r="AT10" i="28" s="1"/>
  <c r="AJ10" i="28"/>
  <c r="AJ18" i="39"/>
  <c r="AK18" i="39"/>
  <c r="AT18" i="39" s="1"/>
  <c r="AJ12" i="39"/>
  <c r="AK12" i="39"/>
  <c r="AT12" i="39" s="1"/>
  <c r="AJ6" i="39"/>
  <c r="AK6" i="39"/>
  <c r="AT6" i="39" s="1"/>
  <c r="AK4" i="37"/>
  <c r="AT4" i="37" s="1"/>
  <c r="AT25" i="37" s="1"/>
  <c r="AJ4" i="37"/>
  <c r="Y26" i="41"/>
  <c r="X26" i="41"/>
  <c r="AC15" i="58"/>
  <c r="AB16" i="58" s="1"/>
  <c r="S16" i="58"/>
  <c r="AC9" i="58"/>
  <c r="AB10" i="58" s="1"/>
  <c r="S10" i="58"/>
  <c r="AC3" i="58"/>
  <c r="S4" i="58"/>
  <c r="Z24" i="45"/>
  <c r="AH23" i="26"/>
  <c r="AQ23" i="26" s="1"/>
  <c r="AQ25" i="26" s="1"/>
  <c r="AZ3" i="26"/>
  <c r="AS11" i="37"/>
  <c r="AL11" i="37"/>
  <c r="AU11" i="37" s="1"/>
  <c r="AS13" i="36"/>
  <c r="AL13" i="36"/>
  <c r="AU13" i="36" s="1"/>
  <c r="AS15" i="78"/>
  <c r="AL15" i="78"/>
  <c r="AU15" i="78" s="1"/>
  <c r="Z23" i="66"/>
  <c r="AH23" i="14"/>
  <c r="AQ23" i="14" s="1"/>
  <c r="AQ25" i="14" s="1"/>
  <c r="AZ3" i="14"/>
  <c r="AX22" i="14" s="1"/>
  <c r="S22" i="14" s="1"/>
  <c r="AC22" i="14" s="1"/>
  <c r="AB23" i="14" s="1"/>
  <c r="AX3" i="59"/>
  <c r="S3" i="59" s="1"/>
  <c r="AC3" i="59" s="1"/>
  <c r="AX23" i="59"/>
  <c r="S23" i="59" s="1"/>
  <c r="AC23" i="59" s="1"/>
  <c r="AJ23" i="59" s="1"/>
  <c r="AS2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L4" i="67"/>
  <c r="AU4" i="67" s="1"/>
  <c r="AU25" i="67" s="1"/>
  <c r="C11" i="67" s="1"/>
  <c r="F11" i="57" s="1"/>
  <c r="AS4" i="67"/>
  <c r="AS25" i="67" s="1"/>
  <c r="AS5" i="29"/>
  <c r="AL5" i="29"/>
  <c r="AU5" i="29" s="1"/>
  <c r="AL23" i="78"/>
  <c r="AU23" i="78" s="1"/>
  <c r="AH25" i="47"/>
  <c r="AQ25" i="47" s="1"/>
  <c r="AS7" i="29"/>
  <c r="AL7" i="29"/>
  <c r="AU7" i="29" s="1"/>
  <c r="AS8" i="29"/>
  <c r="AL8" i="29"/>
  <c r="AU8" i="29" s="1"/>
  <c r="AJ18" i="73"/>
  <c r="AK18" i="73"/>
  <c r="AT18" i="73" s="1"/>
  <c r="AJ12" i="73"/>
  <c r="AK12" i="73"/>
  <c r="AT12" i="73" s="1"/>
  <c r="AK6" i="73"/>
  <c r="AT6" i="73" s="1"/>
  <c r="AJ6" i="73"/>
  <c r="AS4" i="33"/>
  <c r="AL4" i="33"/>
  <c r="AU4" i="33" s="1"/>
  <c r="AU25" i="33" s="1"/>
  <c r="C11" i="33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4" i="77"/>
  <c r="AL14" i="77"/>
  <c r="AU14" i="77" s="1"/>
  <c r="W24" i="97"/>
  <c r="AG23" i="97"/>
  <c r="AP23" i="97" s="1"/>
  <c r="AE23" i="97"/>
  <c r="AF23" i="97"/>
  <c r="AO23" i="97" s="1"/>
  <c r="AS18" i="37"/>
  <c r="AL18" i="37"/>
  <c r="AU18" i="37" s="1"/>
  <c r="AS8" i="36"/>
  <c r="AL8" i="36"/>
  <c r="AU8" i="36" s="1"/>
  <c r="AS15" i="19"/>
  <c r="AL15" i="19"/>
  <c r="AU15" i="19" s="1"/>
  <c r="AS16" i="78"/>
  <c r="AL16" i="78"/>
  <c r="AU16" i="78" s="1"/>
  <c r="Z24" i="48"/>
  <c r="AN22" i="75"/>
  <c r="AI22" i="75"/>
  <c r="AS11" i="77"/>
  <c r="AL11" i="77"/>
  <c r="AU11" i="77" s="1"/>
  <c r="AR23" i="34"/>
  <c r="AR25" i="34" s="1"/>
  <c r="AL23" i="34"/>
  <c r="AU23" i="34" s="1"/>
  <c r="Y23" i="42"/>
  <c r="X23" i="42"/>
  <c r="AH23" i="27"/>
  <c r="AQ23" i="27" s="1"/>
  <c r="AQ25" i="27" s="1"/>
  <c r="AZ3" i="27"/>
  <c r="AS7" i="37"/>
  <c r="AL7" i="37"/>
  <c r="AU7" i="37" s="1"/>
  <c r="AS17" i="78"/>
  <c r="AL17" i="78"/>
  <c r="AU17" i="78" s="1"/>
  <c r="AS9" i="2"/>
  <c r="AL9" i="2"/>
  <c r="AU9" i="2" s="1"/>
  <c r="AS25" i="9"/>
  <c r="AJ22" i="65"/>
  <c r="AK22" i="65"/>
  <c r="AT22" i="65" s="1"/>
  <c r="AJ16" i="65"/>
  <c r="AK16" i="65"/>
  <c r="AT16" i="65" s="1"/>
  <c r="AJ10" i="65"/>
  <c r="AK10" i="65"/>
  <c r="AT10" i="65" s="1"/>
  <c r="AJ20" i="72"/>
  <c r="AK20" i="72"/>
  <c r="AT20" i="72" s="1"/>
  <c r="AJ14" i="72"/>
  <c r="AK14" i="72"/>
  <c r="AT14" i="72" s="1"/>
  <c r="AJ8" i="72"/>
  <c r="AK8" i="72"/>
  <c r="AT8" i="72" s="1"/>
  <c r="Z24" i="105"/>
  <c r="AH23" i="92"/>
  <c r="AQ23" i="92" s="1"/>
  <c r="Z25" i="44"/>
  <c r="AJ18" i="25"/>
  <c r="AK18" i="25"/>
  <c r="AT18" i="25" s="1"/>
  <c r="AJ12" i="25"/>
  <c r="AK12" i="25"/>
  <c r="AT12" i="25" s="1"/>
  <c r="AJ6" i="25"/>
  <c r="AK6" i="25"/>
  <c r="AT6" i="25" s="1"/>
  <c r="AN23" i="55"/>
  <c r="AI23" i="55"/>
  <c r="AS10" i="36"/>
  <c r="AL10" i="36"/>
  <c r="AU10" i="36" s="1"/>
  <c r="AS6" i="78"/>
  <c r="AL6" i="78"/>
  <c r="AU6" i="78" s="1"/>
  <c r="AN22" i="104"/>
  <c r="AK6" i="30"/>
  <c r="AT6" i="30" s="1"/>
  <c r="AJ6" i="30"/>
  <c r="AK16" i="30"/>
  <c r="AT16" i="30" s="1"/>
  <c r="AJ16" i="30"/>
  <c r="AK10" i="30"/>
  <c r="AT10" i="30" s="1"/>
  <c r="AJ10" i="30"/>
  <c r="AS22" i="37"/>
  <c r="AL22" i="37"/>
  <c r="AU22" i="37" s="1"/>
  <c r="AK18" i="34"/>
  <c r="AT18" i="34" s="1"/>
  <c r="AJ18" i="34"/>
  <c r="AK12" i="34"/>
  <c r="AT12" i="34" s="1"/>
  <c r="AJ12" i="34"/>
  <c r="AJ6" i="34"/>
  <c r="AK6" i="34"/>
  <c r="AT6" i="34" s="1"/>
  <c r="AS18" i="36"/>
  <c r="AL18" i="36"/>
  <c r="AU18" i="36" s="1"/>
  <c r="AH23" i="50"/>
  <c r="AQ23" i="50" s="1"/>
  <c r="AH23" i="93"/>
  <c r="AQ23" i="93" s="1"/>
  <c r="AN24" i="16"/>
  <c r="AI24" i="16"/>
  <c r="AS4" i="62"/>
  <c r="AS25" i="62" s="1"/>
  <c r="AL4" i="62"/>
  <c r="AU4" i="62" s="1"/>
  <c r="AU25" i="62" s="1"/>
  <c r="C11" i="62" s="1"/>
  <c r="F6" i="57" s="1"/>
  <c r="AJ4" i="77"/>
  <c r="AK4" i="77"/>
  <c r="AT4" i="77" s="1"/>
  <c r="AT25" i="77" s="1"/>
  <c r="AS21" i="77"/>
  <c r="AL21" i="77"/>
  <c r="AU21" i="77" s="1"/>
  <c r="AX3" i="60"/>
  <c r="S3" i="60" s="1"/>
  <c r="AC3" i="60" s="1"/>
  <c r="AX23" i="60"/>
  <c r="S23" i="60" s="1"/>
  <c r="AC23" i="60" s="1"/>
  <c r="AJ23" i="60" s="1"/>
  <c r="AS2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10" i="77"/>
  <c r="AL10" i="77"/>
  <c r="AU10" i="77" s="1"/>
  <c r="AK21" i="28"/>
  <c r="AT21" i="28" s="1"/>
  <c r="AJ21" i="28"/>
  <c r="AK15" i="28"/>
  <c r="AT15" i="28" s="1"/>
  <c r="AJ15" i="28"/>
  <c r="AK9" i="28"/>
  <c r="AT9" i="28" s="1"/>
  <c r="AJ9" i="28"/>
  <c r="AB4" i="28"/>
  <c r="AJ3" i="28"/>
  <c r="AJ17" i="39"/>
  <c r="AK17" i="39"/>
  <c r="AT17" i="39" s="1"/>
  <c r="AJ11" i="39"/>
  <c r="AK11" i="39"/>
  <c r="AT11" i="39" s="1"/>
  <c r="AJ5" i="39"/>
  <c r="AK5" i="39"/>
  <c r="AT5" i="39" s="1"/>
  <c r="AS18" i="77"/>
  <c r="AL18" i="77"/>
  <c r="AU18" i="77" s="1"/>
  <c r="AS10" i="2"/>
  <c r="AL10" i="2"/>
  <c r="AU10" i="2" s="1"/>
  <c r="AS3" i="37"/>
  <c r="AL3" i="37"/>
  <c r="AU3" i="37" s="1"/>
  <c r="AS11" i="36"/>
  <c r="AL11" i="36"/>
  <c r="AU11" i="36" s="1"/>
  <c r="AI25" i="41"/>
  <c r="AN25" i="41"/>
  <c r="S21" i="58"/>
  <c r="AC20" i="58"/>
  <c r="AB21" i="58" s="1"/>
  <c r="AC14" i="58"/>
  <c r="AB15" i="58" s="1"/>
  <c r="S15" i="58"/>
  <c r="AC8" i="58"/>
  <c r="AB9" i="58" s="1"/>
  <c r="S9" i="58"/>
  <c r="AR24" i="44"/>
  <c r="AS20" i="19"/>
  <c r="AL20" i="19"/>
  <c r="AU20" i="19" s="1"/>
  <c r="AS7" i="2"/>
  <c r="AL7" i="2"/>
  <c r="AU7" i="2" s="1"/>
  <c r="AR24" i="94"/>
  <c r="AK23" i="59"/>
  <c r="AT23" i="59" s="1"/>
  <c r="AF22" i="101"/>
  <c r="AO22" i="101" s="1"/>
  <c r="AE22" i="101"/>
  <c r="AG22" i="101"/>
  <c r="AP22" i="101" s="1"/>
  <c r="W23" i="101"/>
  <c r="AS15" i="68"/>
  <c r="AL15" i="68"/>
  <c r="AU15" i="68" s="1"/>
  <c r="Y24" i="90"/>
  <c r="X24" i="90"/>
  <c r="AS5" i="77"/>
  <c r="AL5" i="77"/>
  <c r="AU5" i="77" s="1"/>
  <c r="AN23" i="65"/>
  <c r="AN25" i="65" s="1"/>
  <c r="AI23" i="65"/>
  <c r="AJ17" i="73"/>
  <c r="AK17" i="73"/>
  <c r="AT17" i="73" s="1"/>
  <c r="AJ11" i="73"/>
  <c r="AK11" i="73"/>
  <c r="AT11" i="73" s="1"/>
  <c r="AJ5" i="73"/>
  <c r="AK5" i="73"/>
  <c r="AT5" i="73" s="1"/>
  <c r="AS17" i="36"/>
  <c r="AL17" i="36"/>
  <c r="AU17" i="36" s="1"/>
  <c r="AX22" i="61"/>
  <c r="S22" i="61" s="1"/>
  <c r="AC22" i="61" s="1"/>
  <c r="AB23" i="61" s="1"/>
  <c r="Y26" i="89"/>
  <c r="X26" i="89"/>
  <c r="AH24" i="35"/>
  <c r="AQ24" i="35" s="1"/>
  <c r="AJ4" i="19"/>
  <c r="AK4" i="19"/>
  <c r="AT4" i="19" s="1"/>
  <c r="AT25" i="19" s="1"/>
  <c r="AE25" i="53"/>
  <c r="AF25" i="53"/>
  <c r="AO25" i="53" s="1"/>
  <c r="AG25" i="53"/>
  <c r="AP25" i="53" s="1"/>
  <c r="W26" i="53"/>
  <c r="AS8" i="2"/>
  <c r="AL8" i="2"/>
  <c r="AU8" i="2" s="1"/>
  <c r="AS16" i="68"/>
  <c r="AL16" i="68"/>
  <c r="AU16" i="68" s="1"/>
  <c r="Y24" i="88"/>
  <c r="X24" i="88"/>
  <c r="AS12" i="77"/>
  <c r="AL12" i="77"/>
  <c r="AU12" i="77" s="1"/>
  <c r="AS12" i="68"/>
  <c r="AL12" i="68"/>
  <c r="AU12" i="68" s="1"/>
  <c r="AS9" i="37"/>
  <c r="AL9" i="37"/>
  <c r="AU9" i="37" s="1"/>
  <c r="AE22" i="10"/>
  <c r="W23" i="10"/>
  <c r="AG22" i="10"/>
  <c r="AP22" i="10" s="1"/>
  <c r="AF22" i="10"/>
  <c r="AO22" i="10" s="1"/>
  <c r="AJ23" i="25"/>
  <c r="AS23" i="25" s="1"/>
  <c r="AK23" i="25"/>
  <c r="AT23" i="25" s="1"/>
  <c r="AS15" i="36"/>
  <c r="AL15" i="36"/>
  <c r="AU15" i="36" s="1"/>
  <c r="AS22" i="19"/>
  <c r="AL22" i="19"/>
  <c r="AU22" i="19" s="1"/>
  <c r="AJ21" i="65"/>
  <c r="AK21" i="65"/>
  <c r="AT21" i="65" s="1"/>
  <c r="AJ15" i="65"/>
  <c r="AK15" i="65"/>
  <c r="AT15" i="65" s="1"/>
  <c r="AJ9" i="65"/>
  <c r="AK9" i="65"/>
  <c r="AT9" i="65" s="1"/>
  <c r="AJ3" i="65"/>
  <c r="AB4" i="65"/>
  <c r="AJ19" i="72"/>
  <c r="AK19" i="72"/>
  <c r="AT19" i="72" s="1"/>
  <c r="AJ13" i="72"/>
  <c r="AK13" i="72"/>
  <c r="AT13" i="72" s="1"/>
  <c r="AJ7" i="72"/>
  <c r="AK7" i="72"/>
  <c r="AT7" i="72" s="1"/>
  <c r="AS21" i="37"/>
  <c r="AL21" i="37"/>
  <c r="AU21" i="37" s="1"/>
  <c r="AJ4" i="29"/>
  <c r="AK4" i="29"/>
  <c r="AT4" i="29" s="1"/>
  <c r="AT25" i="29" s="1"/>
  <c r="Z23" i="92"/>
  <c r="AH23" i="86"/>
  <c r="AQ23" i="86" s="1"/>
  <c r="AJ17" i="25"/>
  <c r="AK17" i="25"/>
  <c r="AT17" i="25" s="1"/>
  <c r="AJ11" i="25"/>
  <c r="AK11" i="25"/>
  <c r="AT11" i="25" s="1"/>
  <c r="AJ5" i="25"/>
  <c r="AK5" i="25"/>
  <c r="AT5" i="25" s="1"/>
  <c r="AS8" i="37"/>
  <c r="AL8" i="37"/>
  <c r="AU8" i="37" s="1"/>
  <c r="AS17" i="19"/>
  <c r="AL17" i="19"/>
  <c r="AU17" i="19" s="1"/>
  <c r="AS25" i="33"/>
  <c r="AS20" i="29"/>
  <c r="AL20" i="29"/>
  <c r="AU20" i="29" s="1"/>
  <c r="AR23" i="87"/>
  <c r="AH23" i="40"/>
  <c r="AQ23" i="40" s="1"/>
  <c r="AQ25" i="40" s="1"/>
  <c r="AZ3" i="40"/>
  <c r="AI23" i="60" l="1"/>
  <c r="AN23" i="60"/>
  <c r="AN25" i="60" s="1"/>
  <c r="AE24" i="35"/>
  <c r="W24" i="50"/>
  <c r="X24" i="50" s="1"/>
  <c r="AF24" i="35"/>
  <c r="AO24" i="35" s="1"/>
  <c r="AF23" i="50"/>
  <c r="AO23" i="50" s="1"/>
  <c r="AI22" i="104"/>
  <c r="Z26" i="41"/>
  <c r="AG23" i="14"/>
  <c r="AP23" i="14" s="1"/>
  <c r="AP25" i="14" s="1"/>
  <c r="AF23" i="14"/>
  <c r="AO23" i="14" s="1"/>
  <c r="AO25" i="14" s="1"/>
  <c r="Z23" i="104"/>
  <c r="AF23" i="104" s="1"/>
  <c r="AO23" i="104" s="1"/>
  <c r="AE23" i="99"/>
  <c r="AE23" i="93"/>
  <c r="W26" i="46"/>
  <c r="AG23" i="93"/>
  <c r="AP23" i="93" s="1"/>
  <c r="Z23" i="43"/>
  <c r="AF23" i="43" s="1"/>
  <c r="AO23" i="43" s="1"/>
  <c r="AE23" i="63"/>
  <c r="AN23" i="63" s="1"/>
  <c r="AN25" i="63" s="1"/>
  <c r="X23" i="24"/>
  <c r="AF23" i="63"/>
  <c r="AO23" i="63" s="1"/>
  <c r="AO25" i="63" s="1"/>
  <c r="W26" i="47"/>
  <c r="AE25" i="47"/>
  <c r="AN25" i="47" s="1"/>
  <c r="AE23" i="27"/>
  <c r="AN23" i="27" s="1"/>
  <c r="AN25" i="27" s="1"/>
  <c r="Z25" i="16"/>
  <c r="AE25" i="16" s="1"/>
  <c r="Z23" i="75"/>
  <c r="AG23" i="75" s="1"/>
  <c r="AP23" i="75" s="1"/>
  <c r="AP25" i="75" s="1"/>
  <c r="AF23" i="99"/>
  <c r="AO23" i="99" s="1"/>
  <c r="AG25" i="46"/>
  <c r="AP25" i="46" s="1"/>
  <c r="AG23" i="99"/>
  <c r="AP23" i="99" s="1"/>
  <c r="Z23" i="54"/>
  <c r="AE23" i="54" s="1"/>
  <c r="AG25" i="47"/>
  <c r="AP25" i="47" s="1"/>
  <c r="AG23" i="27"/>
  <c r="AP23" i="27" s="1"/>
  <c r="AP25" i="27" s="1"/>
  <c r="Z24" i="90"/>
  <c r="Z23" i="42"/>
  <c r="W24" i="42" s="1"/>
  <c r="Z24" i="88"/>
  <c r="W25" i="88" s="1"/>
  <c r="AU25" i="9"/>
  <c r="C11" i="9" s="1"/>
  <c r="AE25" i="46"/>
  <c r="AN25" i="46" s="1"/>
  <c r="Z23" i="51"/>
  <c r="AE23" i="42"/>
  <c r="AX3" i="40"/>
  <c r="S3" i="40" s="1"/>
  <c r="AC3" i="40" s="1"/>
  <c r="AX23" i="40"/>
  <c r="S23" i="40" s="1"/>
  <c r="AC23" i="40" s="1"/>
  <c r="AX4" i="40"/>
  <c r="S4" i="40" s="1"/>
  <c r="AC4" i="40" s="1"/>
  <c r="AB5" i="40" s="1"/>
  <c r="AX5" i="40"/>
  <c r="S5" i="40" s="1"/>
  <c r="AC5" i="40" s="1"/>
  <c r="AB6" i="40" s="1"/>
  <c r="AX6" i="40"/>
  <c r="S6" i="40" s="1"/>
  <c r="AC6" i="40" s="1"/>
  <c r="AB7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W25" i="90"/>
  <c r="AG24" i="90"/>
  <c r="AP24" i="90" s="1"/>
  <c r="AF24" i="90"/>
  <c r="AO24" i="90" s="1"/>
  <c r="AE24" i="90"/>
  <c r="AS4" i="29"/>
  <c r="AS25" i="29" s="1"/>
  <c r="AL4" i="29"/>
  <c r="AU4" i="29" s="1"/>
  <c r="AH26" i="89"/>
  <c r="AQ26" i="89" s="1"/>
  <c r="AR23" i="65"/>
  <c r="AR25" i="65" s="1"/>
  <c r="AL23" i="65"/>
  <c r="AU23" i="65" s="1"/>
  <c r="AJ9" i="58"/>
  <c r="AK9" i="58"/>
  <c r="AT9" i="58" s="1"/>
  <c r="AK11" i="60"/>
  <c r="AT11" i="60" s="1"/>
  <c r="AJ11" i="60"/>
  <c r="AK23" i="61"/>
  <c r="AT23" i="61" s="1"/>
  <c r="AJ23" i="61"/>
  <c r="AS23" i="61" s="1"/>
  <c r="AS11" i="73"/>
  <c r="AL11" i="73"/>
  <c r="AU11" i="73" s="1"/>
  <c r="AJ21" i="58"/>
  <c r="AK21" i="58"/>
  <c r="AT21" i="58" s="1"/>
  <c r="AJ15" i="60"/>
  <c r="AK15" i="60"/>
  <c r="AT15" i="60" s="1"/>
  <c r="AS17" i="25"/>
  <c r="AL17" i="25"/>
  <c r="AU17" i="25" s="1"/>
  <c r="AF23" i="92"/>
  <c r="AO23" i="92" s="1"/>
  <c r="AE23" i="92"/>
  <c r="AG23" i="92"/>
  <c r="AP23" i="92" s="1"/>
  <c r="W24" i="92"/>
  <c r="AS7" i="72"/>
  <c r="AL7" i="72"/>
  <c r="AU7" i="72" s="1"/>
  <c r="AL3" i="65"/>
  <c r="AU3" i="65" s="1"/>
  <c r="AS3" i="65"/>
  <c r="AS21" i="65"/>
  <c r="AL21" i="65"/>
  <c r="AU21" i="65" s="1"/>
  <c r="Y26" i="53"/>
  <c r="X26" i="53"/>
  <c r="AH24" i="90"/>
  <c r="AQ24" i="90" s="1"/>
  <c r="AS3" i="28"/>
  <c r="AL3" i="28"/>
  <c r="AU3" i="28" s="1"/>
  <c r="AS21" i="28"/>
  <c r="AL21" i="28"/>
  <c r="AU21" i="28" s="1"/>
  <c r="AK20" i="60"/>
  <c r="AT20" i="60" s="1"/>
  <c r="AJ20" i="60"/>
  <c r="AK14" i="60"/>
  <c r="AT14" i="60" s="1"/>
  <c r="AJ14" i="60"/>
  <c r="AK8" i="60"/>
  <c r="AT8" i="60" s="1"/>
  <c r="AJ8" i="60"/>
  <c r="AR24" i="16"/>
  <c r="AS12" i="34"/>
  <c r="AL12" i="34"/>
  <c r="AU12" i="34" s="1"/>
  <c r="AS10" i="30"/>
  <c r="AL10" i="30"/>
  <c r="AU10" i="30" s="1"/>
  <c r="AS12" i="25"/>
  <c r="AL12" i="25"/>
  <c r="AU12" i="25" s="1"/>
  <c r="W25" i="105"/>
  <c r="AG24" i="105"/>
  <c r="AP24" i="105" s="1"/>
  <c r="AF24" i="105"/>
  <c r="AO24" i="105" s="1"/>
  <c r="AE24" i="105"/>
  <c r="AS20" i="72"/>
  <c r="AL20" i="72"/>
  <c r="AU20" i="72" s="1"/>
  <c r="AS22" i="65"/>
  <c r="AL22" i="65"/>
  <c r="AU22" i="65" s="1"/>
  <c r="AR22" i="75"/>
  <c r="AJ18" i="61"/>
  <c r="AK18" i="61"/>
  <c r="AT18" i="61" s="1"/>
  <c r="AJ12" i="61"/>
  <c r="AK12" i="61"/>
  <c r="AT12" i="61" s="1"/>
  <c r="AJ6" i="61"/>
  <c r="AK6" i="61"/>
  <c r="AT6" i="61" s="1"/>
  <c r="AS6" i="73"/>
  <c r="AL6" i="73"/>
  <c r="AU6" i="73" s="1"/>
  <c r="AJ19" i="59"/>
  <c r="AK19" i="59"/>
  <c r="AT19" i="59" s="1"/>
  <c r="AJ13" i="59"/>
  <c r="AK13" i="59"/>
  <c r="AT13" i="59" s="1"/>
  <c r="AJ7" i="59"/>
  <c r="AK7" i="59"/>
  <c r="AT7" i="59" s="1"/>
  <c r="AE24" i="45"/>
  <c r="AF24" i="45"/>
  <c r="AO24" i="45" s="1"/>
  <c r="AG24" i="45"/>
  <c r="AP24" i="45" s="1"/>
  <c r="W25" i="45"/>
  <c r="AJ16" i="58"/>
  <c r="AK16" i="58"/>
  <c r="AT16" i="58" s="1"/>
  <c r="AS18" i="39"/>
  <c r="AL18" i="39"/>
  <c r="AU18" i="39" s="1"/>
  <c r="AS7" i="34"/>
  <c r="AL7" i="34"/>
  <c r="AU7" i="34" s="1"/>
  <c r="AS17" i="30"/>
  <c r="AL17" i="30"/>
  <c r="AU17" i="30" s="1"/>
  <c r="AS7" i="25"/>
  <c r="AL7" i="25"/>
  <c r="AU7" i="25" s="1"/>
  <c r="AJ4" i="72"/>
  <c r="AK4" i="72"/>
  <c r="AT4" i="72" s="1"/>
  <c r="AT25" i="72" s="1"/>
  <c r="AS13" i="73"/>
  <c r="AL13" i="73"/>
  <c r="AU13" i="73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17" i="58"/>
  <c r="AT17" i="58" s="1"/>
  <c r="AJ17" i="58"/>
  <c r="AS7" i="39"/>
  <c r="AL7" i="39"/>
  <c r="AU7" i="39" s="1"/>
  <c r="AS5" i="28"/>
  <c r="AL5" i="28"/>
  <c r="AU5" i="28" s="1"/>
  <c r="AN23" i="21"/>
  <c r="AN25" i="21" s="1"/>
  <c r="AI23" i="21"/>
  <c r="Y25" i="49"/>
  <c r="X25" i="49"/>
  <c r="AL23" i="72"/>
  <c r="AU23" i="72" s="1"/>
  <c r="AK23" i="70"/>
  <c r="AT23" i="70" s="1"/>
  <c r="AJ23" i="70"/>
  <c r="AS23" i="70" s="1"/>
  <c r="AI23" i="61"/>
  <c r="AN23" i="61"/>
  <c r="AN25" i="61" s="1"/>
  <c r="AR23" i="90"/>
  <c r="AS18" i="28"/>
  <c r="AL18" i="28"/>
  <c r="AU18" i="28" s="1"/>
  <c r="Y24" i="84"/>
  <c r="X24" i="84"/>
  <c r="AS13" i="30"/>
  <c r="AL13" i="30"/>
  <c r="AU13" i="30" s="1"/>
  <c r="AX3" i="63"/>
  <c r="S3" i="63" s="1"/>
  <c r="AC3" i="63" s="1"/>
  <c r="AX23" i="63"/>
  <c r="S23" i="63" s="1"/>
  <c r="AC2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Y26" i="100"/>
  <c r="X26" i="100"/>
  <c r="AN23" i="50"/>
  <c r="AI23" i="50"/>
  <c r="AS21" i="30"/>
  <c r="AL21" i="30"/>
  <c r="AU21" i="30" s="1"/>
  <c r="AS14" i="34"/>
  <c r="AL14" i="34"/>
  <c r="AU14" i="34" s="1"/>
  <c r="AL4" i="2"/>
  <c r="AU4" i="2" s="1"/>
  <c r="AU25" i="2" s="1"/>
  <c r="C11" i="2" s="1"/>
  <c r="AS4" i="2"/>
  <c r="AS25" i="2" s="1"/>
  <c r="AS7" i="65"/>
  <c r="AL7" i="65"/>
  <c r="AU7" i="65" s="1"/>
  <c r="AJ22" i="70"/>
  <c r="AK22" i="70"/>
  <c r="AT22" i="70" s="1"/>
  <c r="AJ16" i="70"/>
  <c r="AK16" i="70"/>
  <c r="AT16" i="70" s="1"/>
  <c r="AJ10" i="70"/>
  <c r="AK10" i="70"/>
  <c r="AT10" i="70" s="1"/>
  <c r="AS15" i="73"/>
  <c r="AL15" i="73"/>
  <c r="AU15" i="73" s="1"/>
  <c r="AJ17" i="69"/>
  <c r="AK17" i="69"/>
  <c r="AT17" i="69" s="1"/>
  <c r="AJ11" i="69"/>
  <c r="AK11" i="69"/>
  <c r="AT11" i="69" s="1"/>
  <c r="AJ5" i="69"/>
  <c r="AK5" i="69"/>
  <c r="AT5" i="69" s="1"/>
  <c r="AJ13" i="58"/>
  <c r="AK13" i="58"/>
  <c r="AT13" i="58" s="1"/>
  <c r="AK17" i="81"/>
  <c r="AT17" i="81" s="1"/>
  <c r="AJ17" i="81"/>
  <c r="AK11" i="81"/>
  <c r="AT11" i="81" s="1"/>
  <c r="AJ11" i="81"/>
  <c r="AJ5" i="81"/>
  <c r="AK5" i="81"/>
  <c r="AT5" i="81" s="1"/>
  <c r="AN23" i="86"/>
  <c r="AI23" i="86"/>
  <c r="AR23" i="73"/>
  <c r="AR25" i="73" s="1"/>
  <c r="AL23" i="73"/>
  <c r="AU23" i="73" s="1"/>
  <c r="AS6" i="72"/>
  <c r="AL6" i="72"/>
  <c r="AU6" i="72" s="1"/>
  <c r="AS8" i="65"/>
  <c r="AL8" i="65"/>
  <c r="AU8" i="65" s="1"/>
  <c r="AK18" i="21"/>
  <c r="AT18" i="21" s="1"/>
  <c r="AJ18" i="21"/>
  <c r="AJ12" i="21"/>
  <c r="AK12" i="21"/>
  <c r="AT12" i="21" s="1"/>
  <c r="AJ6" i="21"/>
  <c r="AK6" i="21"/>
  <c r="AT6" i="21" s="1"/>
  <c r="AN23" i="81"/>
  <c r="AN25" i="81" s="1"/>
  <c r="AI23" i="81"/>
  <c r="AS18" i="30"/>
  <c r="AL18" i="30"/>
  <c r="AU18" i="30" s="1"/>
  <c r="AI23" i="26"/>
  <c r="AN23" i="26"/>
  <c r="AN25" i="26" s="1"/>
  <c r="AS17" i="73"/>
  <c r="AL17" i="73"/>
  <c r="AU17" i="73" s="1"/>
  <c r="AS5" i="39"/>
  <c r="AL5" i="39"/>
  <c r="AU5" i="39" s="1"/>
  <c r="AK4" i="28"/>
  <c r="AT4" i="28" s="1"/>
  <c r="AT25" i="28" s="1"/>
  <c r="AJ4" i="28"/>
  <c r="AJ19" i="60"/>
  <c r="AK19" i="60"/>
  <c r="AT19" i="60" s="1"/>
  <c r="AJ13" i="60"/>
  <c r="AK13" i="60"/>
  <c r="AT13" i="60" s="1"/>
  <c r="AJ7" i="60"/>
  <c r="AK7" i="60"/>
  <c r="AT7" i="60" s="1"/>
  <c r="AR22" i="104"/>
  <c r="AR23" i="55"/>
  <c r="AN23" i="97"/>
  <c r="AI23" i="97"/>
  <c r="AK17" i="61"/>
  <c r="AT17" i="61" s="1"/>
  <c r="AJ17" i="61"/>
  <c r="AK11" i="61"/>
  <c r="AT11" i="61" s="1"/>
  <c r="AJ11" i="61"/>
  <c r="AJ5" i="61"/>
  <c r="AK5" i="61"/>
  <c r="AT5" i="61" s="1"/>
  <c r="AJ18" i="59"/>
  <c r="AK18" i="59"/>
  <c r="AT18" i="59" s="1"/>
  <c r="AJ12" i="59"/>
  <c r="AK12" i="59"/>
  <c r="AT12" i="59" s="1"/>
  <c r="AK6" i="59"/>
  <c r="AT6" i="59" s="1"/>
  <c r="AJ6" i="59"/>
  <c r="AH26" i="41"/>
  <c r="AQ26" i="41" s="1"/>
  <c r="AS10" i="28"/>
  <c r="AL10" i="28"/>
  <c r="AU10" i="28" s="1"/>
  <c r="AS13" i="34"/>
  <c r="AL13" i="34"/>
  <c r="AU13" i="34" s="1"/>
  <c r="AE23" i="51"/>
  <c r="AF23" i="51"/>
  <c r="AO23" i="51" s="1"/>
  <c r="AG23" i="51"/>
  <c r="AP23" i="51" s="1"/>
  <c r="W24" i="51"/>
  <c r="AH23" i="52"/>
  <c r="AQ23" i="52" s="1"/>
  <c r="AS3" i="72"/>
  <c r="AL3" i="72"/>
  <c r="AU3" i="72" s="1"/>
  <c r="AS21" i="72"/>
  <c r="AL21" i="72"/>
  <c r="AU21" i="72" s="1"/>
  <c r="AS11" i="65"/>
  <c r="AL11" i="65"/>
  <c r="AU11" i="65" s="1"/>
  <c r="AH24" i="102"/>
  <c r="AQ24" i="102" s="1"/>
  <c r="AI22" i="11"/>
  <c r="AN22" i="11"/>
  <c r="Y25" i="98"/>
  <c r="X25" i="98"/>
  <c r="Y24" i="103"/>
  <c r="X24" i="103"/>
  <c r="AS13" i="39"/>
  <c r="AL13" i="39"/>
  <c r="AU13" i="39" s="1"/>
  <c r="AS11" i="28"/>
  <c r="AL11" i="28"/>
  <c r="AU11" i="28" s="1"/>
  <c r="AS8" i="34"/>
  <c r="AL8" i="34"/>
  <c r="AU8" i="34" s="1"/>
  <c r="AF25" i="94"/>
  <c r="AO25" i="94" s="1"/>
  <c r="W26" i="94"/>
  <c r="AE25" i="94"/>
  <c r="AG25" i="94"/>
  <c r="AP25" i="94" s="1"/>
  <c r="AS8" i="25"/>
  <c r="AL8" i="25"/>
  <c r="AU8" i="25" s="1"/>
  <c r="AS10" i="72"/>
  <c r="AL10" i="72"/>
  <c r="AU10" i="72" s="1"/>
  <c r="AS6" i="65"/>
  <c r="AL6" i="65"/>
  <c r="AU6" i="65" s="1"/>
  <c r="AS8" i="73"/>
  <c r="AL8" i="73"/>
  <c r="AU8" i="73" s="1"/>
  <c r="AJ18" i="58"/>
  <c r="AK18" i="58"/>
  <c r="AT18" i="58" s="1"/>
  <c r="AS20" i="39"/>
  <c r="AL20" i="39"/>
  <c r="AU20" i="39" s="1"/>
  <c r="AN23" i="59"/>
  <c r="AN25" i="59" s="1"/>
  <c r="AI23" i="59"/>
  <c r="AS3" i="34"/>
  <c r="AL3" i="34"/>
  <c r="AU3" i="34" s="1"/>
  <c r="AS21" i="34"/>
  <c r="AL21" i="34"/>
  <c r="AU21" i="34" s="1"/>
  <c r="AS16" i="34"/>
  <c r="AL16" i="34"/>
  <c r="AU16" i="34" s="1"/>
  <c r="AJ23" i="63"/>
  <c r="AS23" i="63" s="1"/>
  <c r="AS16" i="39"/>
  <c r="AL16" i="39"/>
  <c r="AU16" i="39" s="1"/>
  <c r="AL23" i="28"/>
  <c r="AU23" i="28" s="1"/>
  <c r="AS15" i="25"/>
  <c r="AL15" i="25"/>
  <c r="AU15" i="25" s="1"/>
  <c r="W25" i="82"/>
  <c r="AE24" i="82"/>
  <c r="AG24" i="82"/>
  <c r="AP24" i="82" s="1"/>
  <c r="AF24" i="82"/>
  <c r="AO24" i="82" s="1"/>
  <c r="AJ21" i="70"/>
  <c r="AK21" i="70"/>
  <c r="AT21" i="70" s="1"/>
  <c r="AJ15" i="70"/>
  <c r="AK15" i="70"/>
  <c r="AT15" i="70" s="1"/>
  <c r="AJ9" i="70"/>
  <c r="AK9" i="70"/>
  <c r="AT9" i="70" s="1"/>
  <c r="AB4" i="70"/>
  <c r="AJ3" i="70"/>
  <c r="AJ4" i="73"/>
  <c r="AK4" i="73"/>
  <c r="AT4" i="73" s="1"/>
  <c r="AT25" i="73" s="1"/>
  <c r="AJ22" i="69"/>
  <c r="AK22" i="69"/>
  <c r="AT22" i="69" s="1"/>
  <c r="AJ16" i="69"/>
  <c r="AK16" i="69"/>
  <c r="AT16" i="69" s="1"/>
  <c r="AJ10" i="69"/>
  <c r="AK10" i="69"/>
  <c r="AT10" i="69" s="1"/>
  <c r="AX3" i="17"/>
  <c r="S3" i="17" s="1"/>
  <c r="AC3" i="17" s="1"/>
  <c r="AX23" i="17"/>
  <c r="S23" i="17" s="1"/>
  <c r="AC2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5" i="39"/>
  <c r="AL15" i="39"/>
  <c r="AU15" i="39" s="1"/>
  <c r="AS7" i="28"/>
  <c r="AL7" i="28"/>
  <c r="AU7" i="28" s="1"/>
  <c r="AK22" i="81"/>
  <c r="AT22" i="81" s="1"/>
  <c r="AJ22" i="81"/>
  <c r="AK16" i="81"/>
  <c r="AT16" i="81" s="1"/>
  <c r="AJ16" i="81"/>
  <c r="AK10" i="81"/>
  <c r="AT10" i="81" s="1"/>
  <c r="AJ10" i="81"/>
  <c r="AJ3" i="81"/>
  <c r="AB4" i="81"/>
  <c r="AL23" i="39"/>
  <c r="AU23" i="39" s="1"/>
  <c r="Y24" i="93"/>
  <c r="X24" i="93"/>
  <c r="AS5" i="34"/>
  <c r="AL5" i="34"/>
  <c r="AU5" i="34" s="1"/>
  <c r="AS20" i="34"/>
  <c r="AL20" i="34"/>
  <c r="AU20" i="34" s="1"/>
  <c r="AS16" i="25"/>
  <c r="AL16" i="25"/>
  <c r="AU16" i="25" s="1"/>
  <c r="AJ17" i="21"/>
  <c r="AK17" i="21"/>
  <c r="AT17" i="21" s="1"/>
  <c r="AK11" i="21"/>
  <c r="AT11" i="21" s="1"/>
  <c r="AJ11" i="21"/>
  <c r="AK5" i="21"/>
  <c r="AT5" i="21" s="1"/>
  <c r="AJ5" i="21"/>
  <c r="AX22" i="40"/>
  <c r="S22" i="40" s="1"/>
  <c r="AC22" i="40" s="1"/>
  <c r="AB23" i="40" s="1"/>
  <c r="AS9" i="28"/>
  <c r="AL9" i="28"/>
  <c r="AU9" i="28" s="1"/>
  <c r="AJ6" i="60"/>
  <c r="AK6" i="60"/>
  <c r="AT6" i="60" s="1"/>
  <c r="AS18" i="34"/>
  <c r="AL18" i="34"/>
  <c r="AU18" i="34" s="1"/>
  <c r="AS16" i="30"/>
  <c r="AL16" i="30"/>
  <c r="AU16" i="30" s="1"/>
  <c r="AS18" i="25"/>
  <c r="AL18" i="25"/>
  <c r="AU18" i="25" s="1"/>
  <c r="AS8" i="72"/>
  <c r="AL8" i="72"/>
  <c r="AU8" i="72" s="1"/>
  <c r="AS10" i="65"/>
  <c r="AL10" i="65"/>
  <c r="AU10" i="65" s="1"/>
  <c r="AX23" i="27"/>
  <c r="S23" i="27" s="1"/>
  <c r="AC23" i="27" s="1"/>
  <c r="AX3" i="27"/>
  <c r="S3" i="27" s="1"/>
  <c r="AC3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K22" i="61"/>
  <c r="AT22" i="61" s="1"/>
  <c r="AJ22" i="61"/>
  <c r="AK16" i="61"/>
  <c r="AT16" i="61" s="1"/>
  <c r="AJ16" i="61"/>
  <c r="AK10" i="61"/>
  <c r="AT10" i="61" s="1"/>
  <c r="AJ10" i="61"/>
  <c r="AJ3" i="61"/>
  <c r="AB4" i="61"/>
  <c r="AJ17" i="59"/>
  <c r="AK17" i="59"/>
  <c r="AT17" i="59" s="1"/>
  <c r="AJ11" i="59"/>
  <c r="AK11" i="59"/>
  <c r="AT11" i="59" s="1"/>
  <c r="AJ5" i="59"/>
  <c r="AK5" i="59"/>
  <c r="AT5" i="59" s="1"/>
  <c r="AG23" i="66"/>
  <c r="AP23" i="66" s="1"/>
  <c r="AP25" i="66" s="1"/>
  <c r="AF23" i="66"/>
  <c r="AO23" i="66" s="1"/>
  <c r="AO25" i="66" s="1"/>
  <c r="AE23" i="66"/>
  <c r="AJ3" i="58"/>
  <c r="AB4" i="58"/>
  <c r="AS6" i="39"/>
  <c r="AL6" i="39"/>
  <c r="AU6" i="39" s="1"/>
  <c r="AS5" i="30"/>
  <c r="AL5" i="30"/>
  <c r="AU5" i="30" s="1"/>
  <c r="AH23" i="24"/>
  <c r="AQ23" i="24" s="1"/>
  <c r="AQ25" i="24" s="1"/>
  <c r="AZ3" i="24"/>
  <c r="AX22" i="24" s="1"/>
  <c r="S22" i="24" s="1"/>
  <c r="AC22" i="24" s="1"/>
  <c r="AB23" i="24" s="1"/>
  <c r="AS13" i="25"/>
  <c r="AL13" i="25"/>
  <c r="AU13" i="25" s="1"/>
  <c r="Z23" i="52"/>
  <c r="Y25" i="87"/>
  <c r="X25" i="87"/>
  <c r="AS19" i="73"/>
  <c r="AL19" i="73"/>
  <c r="AU19" i="73" s="1"/>
  <c r="Z24" i="102"/>
  <c r="AI24" i="98"/>
  <c r="AN24" i="98"/>
  <c r="AK5" i="58"/>
  <c r="AT5" i="58" s="1"/>
  <c r="AJ5" i="58"/>
  <c r="AN23" i="103"/>
  <c r="AI23" i="103"/>
  <c r="AN24" i="13"/>
  <c r="AI24" i="13"/>
  <c r="AH23" i="104"/>
  <c r="AQ23" i="104" s="1"/>
  <c r="AG23" i="17"/>
  <c r="AP23" i="17" s="1"/>
  <c r="AP25" i="17" s="1"/>
  <c r="AF23" i="17"/>
  <c r="AO23" i="17" s="1"/>
  <c r="AO25" i="17" s="1"/>
  <c r="AE23" i="17"/>
  <c r="AS6" i="28"/>
  <c r="AL6" i="28"/>
  <c r="AU6" i="28" s="1"/>
  <c r="AJ4" i="34"/>
  <c r="AK4" i="34"/>
  <c r="AT4" i="34" s="1"/>
  <c r="AT25" i="34" s="1"/>
  <c r="AS19" i="30"/>
  <c r="AL19" i="30"/>
  <c r="AU19" i="30" s="1"/>
  <c r="AS8" i="30"/>
  <c r="AL8" i="30"/>
  <c r="AU8" i="30" s="1"/>
  <c r="AL4" i="78"/>
  <c r="AU4" i="78" s="1"/>
  <c r="AU25" i="78" s="1"/>
  <c r="C11" i="78" s="1"/>
  <c r="F22" i="57" s="1"/>
  <c r="AS4" i="78"/>
  <c r="AS25" i="78" s="1"/>
  <c r="AI24" i="35"/>
  <c r="AN24" i="35"/>
  <c r="Y26" i="47"/>
  <c r="X26" i="47"/>
  <c r="AK8" i="58"/>
  <c r="AT8" i="58" s="1"/>
  <c r="AJ8" i="58"/>
  <c r="AS11" i="34"/>
  <c r="AL11" i="34"/>
  <c r="AU11" i="34" s="1"/>
  <c r="AS22" i="58"/>
  <c r="AL22" i="58"/>
  <c r="AU22" i="58" s="1"/>
  <c r="AJ4" i="25"/>
  <c r="AK4" i="25"/>
  <c r="AT4" i="25" s="1"/>
  <c r="AT25" i="25" s="1"/>
  <c r="AS11" i="72"/>
  <c r="AL11" i="72"/>
  <c r="AU11" i="72" s="1"/>
  <c r="AS13" i="65"/>
  <c r="AL13" i="65"/>
  <c r="AU13" i="65" s="1"/>
  <c r="AG25" i="15"/>
  <c r="AP25" i="15" s="1"/>
  <c r="AF25" i="15"/>
  <c r="AO25" i="15" s="1"/>
  <c r="W26" i="15"/>
  <c r="AE25" i="15"/>
  <c r="AJ20" i="70"/>
  <c r="AK20" i="70"/>
  <c r="AT20" i="70" s="1"/>
  <c r="AJ14" i="70"/>
  <c r="AK14" i="70"/>
  <c r="AT14" i="70" s="1"/>
  <c r="AJ8" i="70"/>
  <c r="AK8" i="70"/>
  <c r="AT8" i="70" s="1"/>
  <c r="AL3" i="73"/>
  <c r="AU3" i="73" s="1"/>
  <c r="AS3" i="73"/>
  <c r="AS21" i="73"/>
  <c r="AL21" i="73"/>
  <c r="AU21" i="73" s="1"/>
  <c r="AJ21" i="69"/>
  <c r="AK21" i="69"/>
  <c r="AT21" i="69" s="1"/>
  <c r="AJ15" i="69"/>
  <c r="AK15" i="69"/>
  <c r="AT15" i="69" s="1"/>
  <c r="AJ9" i="69"/>
  <c r="AK9" i="69"/>
  <c r="AT9" i="69" s="1"/>
  <c r="AJ3" i="69"/>
  <c r="AB4" i="69"/>
  <c r="AX22" i="17"/>
  <c r="S22" i="17" s="1"/>
  <c r="AC22" i="17" s="1"/>
  <c r="AB23" i="17" s="1"/>
  <c r="AJ19" i="58"/>
  <c r="AK19" i="58"/>
  <c r="AT19" i="58" s="1"/>
  <c r="AJ4" i="39"/>
  <c r="AK4" i="39"/>
  <c r="AT4" i="39" s="1"/>
  <c r="AT25" i="39" s="1"/>
  <c r="AS13" i="28"/>
  <c r="AL13" i="28"/>
  <c r="AU13" i="28" s="1"/>
  <c r="AJ21" i="81"/>
  <c r="AK21" i="81"/>
  <c r="AT21" i="81" s="1"/>
  <c r="AJ15" i="81"/>
  <c r="AK15" i="81"/>
  <c r="AT15" i="81" s="1"/>
  <c r="AJ9" i="81"/>
  <c r="AK9" i="81"/>
  <c r="AT9" i="81" s="1"/>
  <c r="AR25" i="89"/>
  <c r="AK14" i="58"/>
  <c r="AT14" i="58" s="1"/>
  <c r="AJ14" i="58"/>
  <c r="AS10" i="39"/>
  <c r="AL10" i="39"/>
  <c r="AU10" i="39" s="1"/>
  <c r="AH23" i="43"/>
  <c r="AQ23" i="43" s="1"/>
  <c r="AS12" i="72"/>
  <c r="AL12" i="72"/>
  <c r="AU12" i="72" s="1"/>
  <c r="AS14" i="65"/>
  <c r="AL14" i="65"/>
  <c r="AU14" i="65" s="1"/>
  <c r="AS4" i="36"/>
  <c r="AS25" i="36" s="1"/>
  <c r="AL4" i="36"/>
  <c r="AU4" i="36" s="1"/>
  <c r="AU25" i="36" s="1"/>
  <c r="C11" i="36" s="1"/>
  <c r="AJ22" i="21"/>
  <c r="AK22" i="21"/>
  <c r="AT22" i="21" s="1"/>
  <c r="AJ16" i="21"/>
  <c r="AK16" i="21"/>
  <c r="AT16" i="21" s="1"/>
  <c r="AJ10" i="21"/>
  <c r="AK10" i="21"/>
  <c r="AT10" i="21" s="1"/>
  <c r="AS22" i="39"/>
  <c r="AL22" i="39"/>
  <c r="AU22" i="39" s="1"/>
  <c r="AS17" i="34"/>
  <c r="AL17" i="34"/>
  <c r="AU17" i="34" s="1"/>
  <c r="Y24" i="99"/>
  <c r="X24" i="99"/>
  <c r="AJ5" i="60"/>
  <c r="AK5" i="60"/>
  <c r="AT5" i="60" s="1"/>
  <c r="AE25" i="44"/>
  <c r="W26" i="44"/>
  <c r="AF25" i="44"/>
  <c r="AO25" i="44" s="1"/>
  <c r="AG25" i="44"/>
  <c r="AP25" i="44" s="1"/>
  <c r="AX22" i="27"/>
  <c r="S22" i="27" s="1"/>
  <c r="AC22" i="27" s="1"/>
  <c r="AB23" i="27" s="1"/>
  <c r="AE24" i="48"/>
  <c r="W25" i="48"/>
  <c r="AF24" i="48"/>
  <c r="AO24" i="48" s="1"/>
  <c r="AG24" i="48"/>
  <c r="AP24" i="48" s="1"/>
  <c r="Y24" i="97"/>
  <c r="X24" i="97"/>
  <c r="AJ15" i="61"/>
  <c r="AK15" i="61"/>
  <c r="AT15" i="61" s="1"/>
  <c r="AJ22" i="59"/>
  <c r="AK22" i="59"/>
  <c r="AT22" i="59" s="1"/>
  <c r="AJ10" i="59"/>
  <c r="AK10" i="59"/>
  <c r="AT10" i="59" s="1"/>
  <c r="AX3" i="26"/>
  <c r="S3" i="26" s="1"/>
  <c r="AC3" i="26" s="1"/>
  <c r="AX23" i="26"/>
  <c r="S23" i="26" s="1"/>
  <c r="AC23" i="26" s="1"/>
  <c r="AX4" i="26"/>
  <c r="S4" i="26" s="1"/>
  <c r="AC4" i="26" s="1"/>
  <c r="AB5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E26" i="41"/>
  <c r="W27" i="41"/>
  <c r="AF26" i="41"/>
  <c r="AO26" i="41" s="1"/>
  <c r="AG26" i="41"/>
  <c r="AP26" i="41" s="1"/>
  <c r="AS16" i="28"/>
  <c r="AL16" i="28"/>
  <c r="AU16" i="28" s="1"/>
  <c r="AS19" i="34"/>
  <c r="AL19" i="34"/>
  <c r="AU19" i="34" s="1"/>
  <c r="AS12" i="30"/>
  <c r="AL12" i="30"/>
  <c r="AU12" i="30" s="1"/>
  <c r="AS9" i="72"/>
  <c r="AL9" i="72"/>
  <c r="AU9" i="72" s="1"/>
  <c r="AS17" i="65"/>
  <c r="AL17" i="65"/>
  <c r="AU17" i="65" s="1"/>
  <c r="Y23" i="11"/>
  <c r="X23" i="11"/>
  <c r="AS19" i="39"/>
  <c r="AL19" i="39"/>
  <c r="AU19" i="39" s="1"/>
  <c r="AS17" i="28"/>
  <c r="AL17" i="28"/>
  <c r="AU17" i="28" s="1"/>
  <c r="AN24" i="49"/>
  <c r="AI24" i="49"/>
  <c r="AS14" i="25"/>
  <c r="AL14" i="25"/>
  <c r="AU14" i="25" s="1"/>
  <c r="AS16" i="72"/>
  <c r="AL16" i="72"/>
  <c r="AU16" i="72" s="1"/>
  <c r="AS12" i="65"/>
  <c r="AL12" i="65"/>
  <c r="AU12" i="65" s="1"/>
  <c r="AR23" i="88"/>
  <c r="AS14" i="73"/>
  <c r="AL14" i="73"/>
  <c r="AU14" i="73" s="1"/>
  <c r="Y23" i="95"/>
  <c r="X23" i="95"/>
  <c r="AJ6" i="58"/>
  <c r="AK6" i="58"/>
  <c r="AT6" i="58" s="1"/>
  <c r="AS8" i="39"/>
  <c r="AL8" i="39"/>
  <c r="AU8" i="39" s="1"/>
  <c r="AN23" i="84"/>
  <c r="AI23" i="84"/>
  <c r="AS9" i="34"/>
  <c r="AL9" i="34"/>
  <c r="AU9" i="34" s="1"/>
  <c r="AG23" i="23"/>
  <c r="AP23" i="23" s="1"/>
  <c r="AP25" i="23" s="1"/>
  <c r="AE23" i="23"/>
  <c r="AF23" i="23"/>
  <c r="AO23" i="23" s="1"/>
  <c r="AO25" i="23" s="1"/>
  <c r="AS22" i="34"/>
  <c r="AL22" i="34"/>
  <c r="AU22" i="34" s="1"/>
  <c r="Y25" i="35"/>
  <c r="X25" i="35"/>
  <c r="AS10" i="73"/>
  <c r="AL10" i="73"/>
  <c r="AU10" i="73" s="1"/>
  <c r="AN25" i="100"/>
  <c r="AI25" i="100"/>
  <c r="Y24" i="50"/>
  <c r="AJ4" i="30"/>
  <c r="AK4" i="30"/>
  <c r="AT4" i="30" s="1"/>
  <c r="AT25" i="30" s="1"/>
  <c r="AH24" i="55"/>
  <c r="AQ24" i="55" s="1"/>
  <c r="AS3" i="25"/>
  <c r="AL3" i="25"/>
  <c r="AU3" i="25" s="1"/>
  <c r="AS21" i="25"/>
  <c r="AL21" i="25"/>
  <c r="AU21" i="25" s="1"/>
  <c r="AJ19" i="70"/>
  <c r="AK19" i="70"/>
  <c r="AT19" i="70" s="1"/>
  <c r="AJ13" i="70"/>
  <c r="AK13" i="70"/>
  <c r="AT13" i="70" s="1"/>
  <c r="AJ7" i="70"/>
  <c r="AK7" i="70"/>
  <c r="AT7" i="70" s="1"/>
  <c r="AJ23" i="21"/>
  <c r="AS23" i="21" s="1"/>
  <c r="AK23" i="21"/>
  <c r="AT23" i="21" s="1"/>
  <c r="AJ20" i="69"/>
  <c r="AK20" i="69"/>
  <c r="AT20" i="69" s="1"/>
  <c r="AJ14" i="69"/>
  <c r="AK14" i="69"/>
  <c r="AT14" i="69" s="1"/>
  <c r="AJ8" i="69"/>
  <c r="AK8" i="69"/>
  <c r="AT8" i="69" s="1"/>
  <c r="AS3" i="39"/>
  <c r="AL3" i="39"/>
  <c r="AU3" i="39" s="1"/>
  <c r="AS21" i="39"/>
  <c r="AL21" i="39"/>
  <c r="AU21" i="39" s="1"/>
  <c r="Y24" i="20"/>
  <c r="X24" i="20"/>
  <c r="AS14" i="30"/>
  <c r="AL14" i="30"/>
  <c r="AU14" i="30" s="1"/>
  <c r="AK20" i="81"/>
  <c r="AT20" i="81" s="1"/>
  <c r="AJ20" i="81"/>
  <c r="AK14" i="81"/>
  <c r="AT14" i="81" s="1"/>
  <c r="AJ14" i="81"/>
  <c r="AK8" i="81"/>
  <c r="AT8" i="81" s="1"/>
  <c r="AJ8" i="81"/>
  <c r="AH23" i="32"/>
  <c r="AQ23" i="32" s="1"/>
  <c r="AS9" i="30"/>
  <c r="AL9" i="30"/>
  <c r="AU9" i="30" s="1"/>
  <c r="AI23" i="40"/>
  <c r="AN23" i="40"/>
  <c r="AN25" i="40" s="1"/>
  <c r="AS22" i="25"/>
  <c r="AL22" i="25"/>
  <c r="AU22" i="25" s="1"/>
  <c r="AR22" i="52"/>
  <c r="AJ21" i="21"/>
  <c r="AK21" i="21"/>
  <c r="AT21" i="21" s="1"/>
  <c r="AJ15" i="21"/>
  <c r="AK15" i="21"/>
  <c r="AT15" i="21" s="1"/>
  <c r="AK9" i="21"/>
  <c r="AT9" i="21" s="1"/>
  <c r="AJ9" i="21"/>
  <c r="AB4" i="21"/>
  <c r="AJ3" i="21"/>
  <c r="AI23" i="14"/>
  <c r="AN23" i="14"/>
  <c r="AN25" i="14" s="1"/>
  <c r="Y26" i="46"/>
  <c r="X26" i="46"/>
  <c r="AS9" i="65"/>
  <c r="AL9" i="65"/>
  <c r="AU9" i="65" s="1"/>
  <c r="AR25" i="41"/>
  <c r="AJ12" i="60"/>
  <c r="AK12" i="60"/>
  <c r="AT12" i="60" s="1"/>
  <c r="Y23" i="10"/>
  <c r="X23" i="10"/>
  <c r="AI25" i="53"/>
  <c r="AN25" i="53"/>
  <c r="Z26" i="89"/>
  <c r="AS11" i="39"/>
  <c r="AL11" i="39"/>
  <c r="AU11" i="39" s="1"/>
  <c r="AJ21" i="61"/>
  <c r="AK21" i="61"/>
  <c r="AT21" i="61" s="1"/>
  <c r="AJ9" i="61"/>
  <c r="AK9" i="61"/>
  <c r="AT9" i="61" s="1"/>
  <c r="AS12" i="73"/>
  <c r="AL12" i="73"/>
  <c r="AU12" i="73" s="1"/>
  <c r="AJ16" i="59"/>
  <c r="AK16" i="59"/>
  <c r="AT16" i="59" s="1"/>
  <c r="AS11" i="25"/>
  <c r="AL11" i="25"/>
  <c r="AU11" i="25" s="1"/>
  <c r="AS19" i="72"/>
  <c r="AL19" i="72"/>
  <c r="AU19" i="72" s="1"/>
  <c r="AS15" i="65"/>
  <c r="AL15" i="65"/>
  <c r="AU15" i="65" s="1"/>
  <c r="AI22" i="10"/>
  <c r="AN22" i="10"/>
  <c r="AJ15" i="58"/>
  <c r="AK15" i="58"/>
  <c r="AT15" i="58" s="1"/>
  <c r="AS15" i="28"/>
  <c r="AL15" i="28"/>
  <c r="AU15" i="28" s="1"/>
  <c r="AJ22" i="60"/>
  <c r="AK22" i="60"/>
  <c r="AT22" i="60" s="1"/>
  <c r="AJ16" i="60"/>
  <c r="AK16" i="60"/>
  <c r="AT16" i="60" s="1"/>
  <c r="AJ10" i="60"/>
  <c r="AK10" i="60"/>
  <c r="AT10" i="60" s="1"/>
  <c r="AS6" i="30"/>
  <c r="AL6" i="30"/>
  <c r="AU6" i="30" s="1"/>
  <c r="AS6" i="25"/>
  <c r="AL6" i="25"/>
  <c r="AU6" i="25" s="1"/>
  <c r="AS14" i="72"/>
  <c r="AL14" i="72"/>
  <c r="AU14" i="72" s="1"/>
  <c r="AS16" i="65"/>
  <c r="AL16" i="65"/>
  <c r="AU16" i="65" s="1"/>
  <c r="AK20" i="61"/>
  <c r="AT20" i="61" s="1"/>
  <c r="AJ20" i="61"/>
  <c r="AK14" i="61"/>
  <c r="AT14" i="61" s="1"/>
  <c r="AJ14" i="61"/>
  <c r="AK8" i="61"/>
  <c r="AT8" i="61" s="1"/>
  <c r="AJ8" i="61"/>
  <c r="AJ21" i="59"/>
  <c r="AK21" i="59"/>
  <c r="AT21" i="59" s="1"/>
  <c r="AJ15" i="59"/>
  <c r="AK15" i="59"/>
  <c r="AT15" i="59" s="1"/>
  <c r="AJ9" i="59"/>
  <c r="AK9" i="59"/>
  <c r="AT9" i="59" s="1"/>
  <c r="AJ3" i="59"/>
  <c r="AB4" i="59"/>
  <c r="AX22" i="26"/>
  <c r="S22" i="26" s="1"/>
  <c r="AC22" i="26" s="1"/>
  <c r="AB23" i="26" s="1"/>
  <c r="AJ10" i="58"/>
  <c r="AK10" i="58"/>
  <c r="AT10" i="58" s="1"/>
  <c r="AS4" i="37"/>
  <c r="AS25" i="37" s="1"/>
  <c r="AL4" i="37"/>
  <c r="AU4" i="37" s="1"/>
  <c r="AU25" i="37" s="1"/>
  <c r="C11" i="37" s="1"/>
  <c r="AS12" i="39"/>
  <c r="AL12" i="39"/>
  <c r="AU12" i="39" s="1"/>
  <c r="AS11" i="30"/>
  <c r="AL11" i="30"/>
  <c r="AU11" i="30" s="1"/>
  <c r="Z23" i="24"/>
  <c r="AS19" i="25"/>
  <c r="AL19" i="25"/>
  <c r="AU19" i="25" s="1"/>
  <c r="AR22" i="43"/>
  <c r="AS7" i="73"/>
  <c r="AL7" i="73"/>
  <c r="AU7" i="73" s="1"/>
  <c r="AK11" i="58"/>
  <c r="AT11" i="58" s="1"/>
  <c r="AJ11" i="58"/>
  <c r="AR22" i="32"/>
  <c r="Y25" i="13"/>
  <c r="X25" i="13"/>
  <c r="AR23" i="30"/>
  <c r="AR25" i="30" s="1"/>
  <c r="AL23" i="30"/>
  <c r="AU23" i="30" s="1"/>
  <c r="Y27" i="85"/>
  <c r="X27" i="85"/>
  <c r="AI22" i="95"/>
  <c r="AN22" i="95"/>
  <c r="AS12" i="28"/>
  <c r="AL12" i="28"/>
  <c r="AU12" i="28" s="1"/>
  <c r="AH25" i="16"/>
  <c r="AQ25" i="16" s="1"/>
  <c r="AK20" i="58"/>
  <c r="AT20" i="58" s="1"/>
  <c r="AJ20" i="58"/>
  <c r="AS8" i="28"/>
  <c r="AL8" i="28"/>
  <c r="AU8" i="28" s="1"/>
  <c r="AL3" i="30"/>
  <c r="AU3" i="30" s="1"/>
  <c r="AS3" i="30"/>
  <c r="Z24" i="55"/>
  <c r="AF23" i="83"/>
  <c r="AO23" i="83" s="1"/>
  <c r="AG23" i="83"/>
  <c r="AP23" i="83" s="1"/>
  <c r="AE23" i="83"/>
  <c r="W24" i="83"/>
  <c r="AS17" i="72"/>
  <c r="AL17" i="72"/>
  <c r="AU17" i="72" s="1"/>
  <c r="AS19" i="65"/>
  <c r="AL19" i="65"/>
  <c r="AU19" i="65" s="1"/>
  <c r="AJ18" i="70"/>
  <c r="AK18" i="70"/>
  <c r="AT18" i="70" s="1"/>
  <c r="AJ12" i="70"/>
  <c r="AK12" i="70"/>
  <c r="AT12" i="70" s="1"/>
  <c r="AJ6" i="70"/>
  <c r="AK6" i="70"/>
  <c r="AT6" i="70" s="1"/>
  <c r="AH23" i="75"/>
  <c r="AQ23" i="75" s="1"/>
  <c r="AQ25" i="75" s="1"/>
  <c r="AZ3" i="75"/>
  <c r="AI23" i="70"/>
  <c r="AN23" i="70"/>
  <c r="AN25" i="70" s="1"/>
  <c r="AS9" i="73"/>
  <c r="AL9" i="73"/>
  <c r="AU9" i="73" s="1"/>
  <c r="AJ19" i="69"/>
  <c r="AK19" i="69"/>
  <c r="AT19" i="69" s="1"/>
  <c r="AJ13" i="69"/>
  <c r="AK13" i="69"/>
  <c r="AT13" i="69" s="1"/>
  <c r="AJ7" i="69"/>
  <c r="AK7" i="69"/>
  <c r="AT7" i="69" s="1"/>
  <c r="AJ7" i="58"/>
  <c r="AK7" i="58"/>
  <c r="AT7" i="58" s="1"/>
  <c r="AS19" i="28"/>
  <c r="AL19" i="28"/>
  <c r="AU19" i="28" s="1"/>
  <c r="AN23" i="20"/>
  <c r="AI23" i="20"/>
  <c r="AK19" i="81"/>
  <c r="AT19" i="81" s="1"/>
  <c r="AJ19" i="81"/>
  <c r="AK13" i="81"/>
  <c r="AT13" i="81" s="1"/>
  <c r="AJ13" i="81"/>
  <c r="AK7" i="81"/>
  <c r="AT7" i="81" s="1"/>
  <c r="AJ7" i="81"/>
  <c r="AS16" i="73"/>
  <c r="AL16" i="73"/>
  <c r="AU16" i="73" s="1"/>
  <c r="AL4" i="68"/>
  <c r="AU4" i="68" s="1"/>
  <c r="AU25" i="68" s="1"/>
  <c r="C11" i="68" s="1"/>
  <c r="F12" i="57" s="1"/>
  <c r="AS4" i="68"/>
  <c r="AS25" i="68" s="1"/>
  <c r="Z23" i="32"/>
  <c r="AS14" i="28"/>
  <c r="AL14" i="28"/>
  <c r="AU14" i="28" s="1"/>
  <c r="AN23" i="93"/>
  <c r="AS22" i="30"/>
  <c r="AL22" i="30"/>
  <c r="AU22" i="30" s="1"/>
  <c r="AR22" i="51"/>
  <c r="Y24" i="86"/>
  <c r="X24" i="86"/>
  <c r="AS18" i="72"/>
  <c r="AL18" i="72"/>
  <c r="AU18" i="72" s="1"/>
  <c r="AS20" i="65"/>
  <c r="AL20" i="65"/>
  <c r="AU20" i="65" s="1"/>
  <c r="AK20" i="21"/>
  <c r="AT20" i="21" s="1"/>
  <c r="AJ20" i="21"/>
  <c r="AK14" i="21"/>
  <c r="AT14" i="21" s="1"/>
  <c r="AJ14" i="21"/>
  <c r="AJ8" i="21"/>
  <c r="AK8" i="21"/>
  <c r="AT8" i="21" s="1"/>
  <c r="AS22" i="73"/>
  <c r="AL22" i="73"/>
  <c r="AU22" i="73" s="1"/>
  <c r="AN23" i="69"/>
  <c r="AN25" i="69" s="1"/>
  <c r="AI23" i="69"/>
  <c r="AS15" i="30"/>
  <c r="AL15" i="30"/>
  <c r="AU15" i="30" s="1"/>
  <c r="AI22" i="101"/>
  <c r="AN22" i="101"/>
  <c r="AS5" i="25"/>
  <c r="AL5" i="25"/>
  <c r="AU5" i="25" s="1"/>
  <c r="AS13" i="72"/>
  <c r="AL13" i="72"/>
  <c r="AU13" i="72" s="1"/>
  <c r="AJ18" i="60"/>
  <c r="AK18" i="60"/>
  <c r="AT18" i="60" s="1"/>
  <c r="AS5" i="73"/>
  <c r="AL5" i="73"/>
  <c r="AU5" i="73" s="1"/>
  <c r="AK17" i="60"/>
  <c r="AT17" i="60" s="1"/>
  <c r="AJ17" i="60"/>
  <c r="AL4" i="77"/>
  <c r="AU4" i="77" s="1"/>
  <c r="AU25" i="77" s="1"/>
  <c r="C11" i="77" s="1"/>
  <c r="F21" i="57" s="1"/>
  <c r="AS4" i="77"/>
  <c r="AS25" i="77" s="1"/>
  <c r="AJ4" i="65"/>
  <c r="AK4" i="65"/>
  <c r="AT4" i="65" s="1"/>
  <c r="AT25" i="65" s="1"/>
  <c r="AH24" i="88"/>
  <c r="AQ24" i="88" s="1"/>
  <c r="AS4" i="19"/>
  <c r="AS25" i="19" s="1"/>
  <c r="AL4" i="19"/>
  <c r="AU4" i="19" s="1"/>
  <c r="AU25" i="19" s="1"/>
  <c r="C11" i="19" s="1"/>
  <c r="Y23" i="101"/>
  <c r="X23" i="101"/>
  <c r="AS17" i="39"/>
  <c r="AL17" i="39"/>
  <c r="AU17" i="39" s="1"/>
  <c r="AJ21" i="60"/>
  <c r="AK21" i="60"/>
  <c r="AT21" i="60" s="1"/>
  <c r="AJ9" i="60"/>
  <c r="AK9" i="60"/>
  <c r="AT9" i="60" s="1"/>
  <c r="AB4" i="60"/>
  <c r="AJ3" i="60"/>
  <c r="AS6" i="34"/>
  <c r="AL6" i="34"/>
  <c r="AU6" i="34" s="1"/>
  <c r="AH23" i="42"/>
  <c r="AQ23" i="42" s="1"/>
  <c r="AK19" i="61"/>
  <c r="AT19" i="61" s="1"/>
  <c r="AJ19" i="61"/>
  <c r="AK13" i="61"/>
  <c r="AT13" i="61" s="1"/>
  <c r="AJ13" i="61"/>
  <c r="AK7" i="61"/>
  <c r="AT7" i="61" s="1"/>
  <c r="AJ7" i="61"/>
  <c r="AS18" i="73"/>
  <c r="AL18" i="73"/>
  <c r="AU18" i="73" s="1"/>
  <c r="AJ20" i="59"/>
  <c r="AK20" i="59"/>
  <c r="AT20" i="59" s="1"/>
  <c r="AJ14" i="59"/>
  <c r="AK14" i="59"/>
  <c r="AT14" i="59" s="1"/>
  <c r="AJ8" i="59"/>
  <c r="AK8" i="59"/>
  <c r="AT8" i="5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2" i="28"/>
  <c r="AL22" i="28"/>
  <c r="AU22" i="28" s="1"/>
  <c r="AH23" i="51"/>
  <c r="AQ23" i="51" s="1"/>
  <c r="AS15" i="72"/>
  <c r="AL15" i="72"/>
  <c r="AU15" i="72" s="1"/>
  <c r="AS5" i="65"/>
  <c r="AL5" i="65"/>
  <c r="AU5" i="65" s="1"/>
  <c r="AN24" i="87"/>
  <c r="AI24" i="87"/>
  <c r="AR22" i="24"/>
  <c r="AS20" i="25"/>
  <c r="AL20" i="25"/>
  <c r="AU20" i="25" s="1"/>
  <c r="AS22" i="72"/>
  <c r="AL22" i="72"/>
  <c r="AU22" i="72" s="1"/>
  <c r="AS18" i="65"/>
  <c r="AL18" i="65"/>
  <c r="AU18" i="65" s="1"/>
  <c r="AN26" i="85"/>
  <c r="AI26" i="85"/>
  <c r="AF25" i="18"/>
  <c r="AO25" i="18" s="1"/>
  <c r="AG25" i="18"/>
  <c r="AP25" i="18" s="1"/>
  <c r="AE25" i="18"/>
  <c r="W26" i="18"/>
  <c r="AS20" i="73"/>
  <c r="AL20" i="73"/>
  <c r="AU20" i="73" s="1"/>
  <c r="AJ23" i="69"/>
  <c r="AS23" i="69" s="1"/>
  <c r="AK23" i="69"/>
  <c r="AT23" i="69" s="1"/>
  <c r="AE23" i="91"/>
  <c r="W24" i="91"/>
  <c r="AG23" i="91"/>
  <c r="AP23" i="91" s="1"/>
  <c r="AF23" i="91"/>
  <c r="AO23" i="91" s="1"/>
  <c r="AJ12" i="58"/>
  <c r="AK12" i="58"/>
  <c r="AT12" i="58" s="1"/>
  <c r="AS14" i="39"/>
  <c r="AL14" i="39"/>
  <c r="AU14" i="39" s="1"/>
  <c r="AS15" i="34"/>
  <c r="AL15" i="34"/>
  <c r="AU15" i="34" s="1"/>
  <c r="AS7" i="30"/>
  <c r="AL7" i="30"/>
  <c r="AU7" i="30" s="1"/>
  <c r="AX3" i="23"/>
  <c r="S3" i="23" s="1"/>
  <c r="AC3" i="23" s="1"/>
  <c r="AX23" i="23"/>
  <c r="S23" i="23" s="1"/>
  <c r="AC23" i="23" s="1"/>
  <c r="AJ23" i="23" s="1"/>
  <c r="AS2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0" i="30"/>
  <c r="AL20" i="30"/>
  <c r="AU20" i="30" s="1"/>
  <c r="AR23" i="102"/>
  <c r="AS20" i="28"/>
  <c r="AL20" i="28"/>
  <c r="AU20" i="28" s="1"/>
  <c r="AS9" i="25"/>
  <c r="AL9" i="25"/>
  <c r="AU9" i="25" s="1"/>
  <c r="AL23" i="25"/>
  <c r="AU23" i="25" s="1"/>
  <c r="AS5" i="72"/>
  <c r="AL5" i="72"/>
  <c r="AU5" i="72" s="1"/>
  <c r="AK23" i="81"/>
  <c r="AT23" i="81" s="1"/>
  <c r="AJ23" i="81"/>
  <c r="AS23" i="81" s="1"/>
  <c r="AJ17" i="70"/>
  <c r="AK17" i="70"/>
  <c r="AT17" i="70" s="1"/>
  <c r="AJ11" i="70"/>
  <c r="AK11" i="70"/>
  <c r="AT11" i="70" s="1"/>
  <c r="AJ5" i="70"/>
  <c r="AK5" i="70"/>
  <c r="AT5" i="70" s="1"/>
  <c r="AR22" i="42"/>
  <c r="AR23" i="60"/>
  <c r="AR25" i="60" s="1"/>
  <c r="AL23" i="60"/>
  <c r="AU23" i="60" s="1"/>
  <c r="AJ18" i="69"/>
  <c r="AK18" i="69"/>
  <c r="AT18" i="69" s="1"/>
  <c r="AJ12" i="69"/>
  <c r="AK12" i="69"/>
  <c r="AT12" i="69" s="1"/>
  <c r="AJ6" i="69"/>
  <c r="AK6" i="69"/>
  <c r="AT6" i="69" s="1"/>
  <c r="W24" i="96"/>
  <c r="AG23" i="96"/>
  <c r="AP23" i="96" s="1"/>
  <c r="AF23" i="96"/>
  <c r="AO23" i="96" s="1"/>
  <c r="AE23" i="96"/>
  <c r="AS9" i="39"/>
  <c r="AL9" i="39"/>
  <c r="AU9" i="39" s="1"/>
  <c r="AS10" i="34"/>
  <c r="AL10" i="34"/>
  <c r="AU10" i="34" s="1"/>
  <c r="AJ18" i="81"/>
  <c r="AK18" i="81"/>
  <c r="AT18" i="81" s="1"/>
  <c r="AJ12" i="81"/>
  <c r="AK12" i="81"/>
  <c r="AT12" i="81" s="1"/>
  <c r="AJ6" i="81"/>
  <c r="AK6" i="81"/>
  <c r="AT6" i="81" s="1"/>
  <c r="AJ23" i="58"/>
  <c r="AK23" i="58"/>
  <c r="AT23" i="58" s="1"/>
  <c r="AS10" i="25"/>
  <c r="AL10" i="25"/>
  <c r="AU10" i="25" s="1"/>
  <c r="AU25" i="29"/>
  <c r="C11" i="29" s="1"/>
  <c r="AJ19" i="21"/>
  <c r="AK19" i="21"/>
  <c r="AT19" i="21" s="1"/>
  <c r="AJ13" i="21"/>
  <c r="AK13" i="21"/>
  <c r="AT13" i="21" s="1"/>
  <c r="AJ7" i="21"/>
  <c r="AK7" i="21"/>
  <c r="AT7" i="21" s="1"/>
  <c r="AN23" i="99"/>
  <c r="AK23" i="14" l="1"/>
  <c r="AT23" i="14" s="1"/>
  <c r="W24" i="104"/>
  <c r="AG23" i="104"/>
  <c r="AP23" i="104" s="1"/>
  <c r="AE23" i="104"/>
  <c r="AN23" i="104" s="1"/>
  <c r="AI23" i="63"/>
  <c r="AF25" i="16"/>
  <c r="AO25" i="16" s="1"/>
  <c r="Z24" i="103"/>
  <c r="AG23" i="54"/>
  <c r="AP23" i="54" s="1"/>
  <c r="AE23" i="75"/>
  <c r="AN23" i="75" s="1"/>
  <c r="AN25" i="75" s="1"/>
  <c r="AF23" i="75"/>
  <c r="AO23" i="75" s="1"/>
  <c r="AO25" i="75" s="1"/>
  <c r="W24" i="54"/>
  <c r="AI23" i="93"/>
  <c r="AR23" i="93" s="1"/>
  <c r="AI23" i="99"/>
  <c r="AF23" i="42"/>
  <c r="AO23" i="42" s="1"/>
  <c r="AI25" i="46"/>
  <c r="AG25" i="16"/>
  <c r="AP25" i="16" s="1"/>
  <c r="AE23" i="43"/>
  <c r="AK23" i="63"/>
  <c r="AT23" i="63" s="1"/>
  <c r="W26" i="16"/>
  <c r="Y26" i="16" s="1"/>
  <c r="W24" i="43"/>
  <c r="X24" i="43" s="1"/>
  <c r="Z24" i="50"/>
  <c r="AE24" i="50" s="1"/>
  <c r="Z24" i="97"/>
  <c r="AF23" i="54"/>
  <c r="AO23" i="54" s="1"/>
  <c r="Z25" i="87"/>
  <c r="W26" i="87" s="1"/>
  <c r="AI23" i="27"/>
  <c r="AR23" i="27" s="1"/>
  <c r="AR25" i="27" s="1"/>
  <c r="AG23" i="43"/>
  <c r="AP23" i="43" s="1"/>
  <c r="AI25" i="47"/>
  <c r="AR25" i="47" s="1"/>
  <c r="AG23" i="42"/>
  <c r="AP23" i="42" s="1"/>
  <c r="Z24" i="86"/>
  <c r="AF24" i="88"/>
  <c r="AO24" i="88" s="1"/>
  <c r="AG24" i="88"/>
  <c r="AP24" i="88" s="1"/>
  <c r="Z25" i="98"/>
  <c r="AG25" i="98" s="1"/>
  <c r="AP25" i="98" s="1"/>
  <c r="AE24" i="88"/>
  <c r="AN24" i="88" s="1"/>
  <c r="AK23" i="66"/>
  <c r="AT23" i="66" s="1"/>
  <c r="Z23" i="11"/>
  <c r="AG23" i="11" s="1"/>
  <c r="AP23" i="11" s="1"/>
  <c r="Z26" i="100"/>
  <c r="W27" i="100" s="1"/>
  <c r="AK18" i="23"/>
  <c r="AT18" i="23" s="1"/>
  <c r="AJ18" i="23"/>
  <c r="AJ6" i="14"/>
  <c r="AK6" i="14"/>
  <c r="AT6" i="14" s="1"/>
  <c r="AS7" i="81"/>
  <c r="AL7" i="81"/>
  <c r="AU7" i="81" s="1"/>
  <c r="AS18" i="70"/>
  <c r="AL18" i="70"/>
  <c r="AU18" i="70" s="1"/>
  <c r="AH26" i="46"/>
  <c r="AQ26" i="46" s="1"/>
  <c r="AK22" i="26"/>
  <c r="AT22" i="26" s="1"/>
  <c r="AJ22" i="26"/>
  <c r="AS10" i="21"/>
  <c r="AL10" i="21"/>
  <c r="AU10" i="21" s="1"/>
  <c r="AS9" i="69"/>
  <c r="AL9" i="69"/>
  <c r="AU9" i="69" s="1"/>
  <c r="AK20" i="27"/>
  <c r="AT20" i="27" s="1"/>
  <c r="AJ20" i="27"/>
  <c r="AJ19" i="63"/>
  <c r="AK19" i="63"/>
  <c r="AT19" i="63" s="1"/>
  <c r="AJ13" i="63"/>
  <c r="AK13" i="63"/>
  <c r="AT13" i="63" s="1"/>
  <c r="AJ22" i="66"/>
  <c r="AK22" i="66"/>
  <c r="AT22" i="66" s="1"/>
  <c r="AJ10" i="66"/>
  <c r="AK10" i="66"/>
  <c r="AT10" i="66" s="1"/>
  <c r="AS20" i="60"/>
  <c r="AL20" i="60"/>
  <c r="AU20" i="60" s="1"/>
  <c r="Y24" i="92"/>
  <c r="X24" i="92"/>
  <c r="Y25" i="90"/>
  <c r="X25" i="90"/>
  <c r="AJ17" i="40"/>
  <c r="AK17" i="40"/>
  <c r="AT17" i="40" s="1"/>
  <c r="AS12" i="81"/>
  <c r="AL12" i="81"/>
  <c r="AU12" i="81" s="1"/>
  <c r="AS20" i="21"/>
  <c r="AL20" i="21"/>
  <c r="AU20" i="21" s="1"/>
  <c r="AE23" i="32"/>
  <c r="AF23" i="32"/>
  <c r="AO23" i="32" s="1"/>
  <c r="AG23" i="32"/>
  <c r="AP23" i="32" s="1"/>
  <c r="W24" i="32"/>
  <c r="AS7" i="69"/>
  <c r="AL7" i="69"/>
  <c r="AU7" i="69" s="1"/>
  <c r="AS9" i="59"/>
  <c r="AL9" i="59"/>
  <c r="AU9" i="59" s="1"/>
  <c r="AS22" i="60"/>
  <c r="AL22" i="60"/>
  <c r="AU22" i="60" s="1"/>
  <c r="AR22" i="10"/>
  <c r="AS9" i="61"/>
  <c r="AL9" i="61"/>
  <c r="AU9" i="61" s="1"/>
  <c r="AS12" i="60"/>
  <c r="AL12" i="60"/>
  <c r="AU12" i="60" s="1"/>
  <c r="Z26" i="46"/>
  <c r="AS9" i="21"/>
  <c r="AL9" i="21"/>
  <c r="AU9" i="21" s="1"/>
  <c r="Y24" i="43"/>
  <c r="AS8" i="81"/>
  <c r="AL8" i="81"/>
  <c r="AU8" i="81" s="1"/>
  <c r="AS14" i="69"/>
  <c r="AL14" i="69"/>
  <c r="AU14" i="69" s="1"/>
  <c r="AS7" i="70"/>
  <c r="AL7" i="70"/>
  <c r="AU7" i="70" s="1"/>
  <c r="AS4" i="30"/>
  <c r="AS25" i="30" s="1"/>
  <c r="AL4" i="30"/>
  <c r="AU4" i="30" s="1"/>
  <c r="AU25" i="30" s="1"/>
  <c r="C11" i="30" s="1"/>
  <c r="AR23" i="84"/>
  <c r="AH23" i="95"/>
  <c r="AQ23" i="95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S15" i="61"/>
  <c r="AL15" i="61"/>
  <c r="AU15" i="61" s="1"/>
  <c r="Y25" i="48"/>
  <c r="X25" i="48"/>
  <c r="AI25" i="44"/>
  <c r="AN25" i="44"/>
  <c r="AS21" i="81"/>
  <c r="AL21" i="81"/>
  <c r="AU21" i="81" s="1"/>
  <c r="AS19" i="58"/>
  <c r="AL19" i="58"/>
  <c r="AU19" i="58" s="1"/>
  <c r="AH26" i="47"/>
  <c r="AQ26" i="47" s="1"/>
  <c r="AS4" i="34"/>
  <c r="AS25" i="34" s="1"/>
  <c r="AL4" i="34"/>
  <c r="AU4" i="34" s="1"/>
  <c r="AU25" i="34" s="1"/>
  <c r="C11" i="34" s="1"/>
  <c r="AS5" i="58"/>
  <c r="AL5" i="58"/>
  <c r="AU5" i="58" s="1"/>
  <c r="AS17" i="59"/>
  <c r="AL17" i="59"/>
  <c r="AU17" i="59" s="1"/>
  <c r="AJ19" i="27"/>
  <c r="AK19" i="27"/>
  <c r="AT19" i="27" s="1"/>
  <c r="AJ13" i="27"/>
  <c r="AK13" i="27"/>
  <c r="AT13" i="27" s="1"/>
  <c r="AJ7" i="27"/>
  <c r="AK7" i="27"/>
  <c r="AT7" i="27" s="1"/>
  <c r="AK4" i="81"/>
  <c r="AT4" i="81" s="1"/>
  <c r="AT25" i="81" s="1"/>
  <c r="AJ4" i="81"/>
  <c r="AS22" i="81"/>
  <c r="AL22" i="81"/>
  <c r="AU22" i="81" s="1"/>
  <c r="AK22" i="17"/>
  <c r="AT22" i="17" s="1"/>
  <c r="AJ22" i="17"/>
  <c r="AK16" i="17"/>
  <c r="AT16" i="17" s="1"/>
  <c r="AJ16" i="17"/>
  <c r="AK10" i="17"/>
  <c r="AT10" i="17" s="1"/>
  <c r="AJ10" i="17"/>
  <c r="AJ4" i="70"/>
  <c r="AK4" i="70"/>
  <c r="AT4" i="70" s="1"/>
  <c r="AT25" i="70" s="1"/>
  <c r="AS21" i="70"/>
  <c r="AL21" i="70"/>
  <c r="AU21" i="70" s="1"/>
  <c r="AS18" i="58"/>
  <c r="AL18" i="58"/>
  <c r="AU18" i="58" s="1"/>
  <c r="Y24" i="51"/>
  <c r="X24" i="51"/>
  <c r="AS11" i="61"/>
  <c r="AL11" i="61"/>
  <c r="AU11" i="61" s="1"/>
  <c r="AS11" i="69"/>
  <c r="AL11" i="69"/>
  <c r="AU11" i="69" s="1"/>
  <c r="AJ18" i="63"/>
  <c r="AK18" i="63"/>
  <c r="AT18" i="63" s="1"/>
  <c r="AJ12" i="63"/>
  <c r="AK12" i="63"/>
  <c r="AT12" i="63" s="1"/>
  <c r="AJ6" i="63"/>
  <c r="AK6" i="63"/>
  <c r="AT6" i="63" s="1"/>
  <c r="AH24" i="84"/>
  <c r="AQ24" i="84" s="1"/>
  <c r="AH25" i="49"/>
  <c r="AQ25" i="49" s="1"/>
  <c r="AJ21" i="66"/>
  <c r="AK21" i="66"/>
  <c r="AT21" i="66" s="1"/>
  <c r="AJ15" i="66"/>
  <c r="AK15" i="66"/>
  <c r="AT15" i="66" s="1"/>
  <c r="AJ9" i="66"/>
  <c r="AK9" i="66"/>
  <c r="AT9" i="66" s="1"/>
  <c r="AJ3" i="66"/>
  <c r="AB4" i="66"/>
  <c r="AN24" i="45"/>
  <c r="AI24" i="45"/>
  <c r="AS19" i="59"/>
  <c r="AL19" i="59"/>
  <c r="AU19" i="59" s="1"/>
  <c r="AS18" i="61"/>
  <c r="AL18" i="61"/>
  <c r="AU18" i="61" s="1"/>
  <c r="AS15" i="60"/>
  <c r="AL15" i="60"/>
  <c r="AU15" i="60" s="1"/>
  <c r="AK22" i="40"/>
  <c r="AT22" i="40" s="1"/>
  <c r="AJ22" i="40"/>
  <c r="AK16" i="40"/>
  <c r="AT16" i="40" s="1"/>
  <c r="AJ16" i="40"/>
  <c r="AK10" i="40"/>
  <c r="AT10" i="40" s="1"/>
  <c r="AJ10" i="40"/>
  <c r="AK6" i="23"/>
  <c r="AT6" i="23" s="1"/>
  <c r="AJ6" i="23"/>
  <c r="AK12" i="14"/>
  <c r="AT12" i="14" s="1"/>
  <c r="AJ12" i="14"/>
  <c r="AR23" i="20"/>
  <c r="AI23" i="83"/>
  <c r="AN23" i="83"/>
  <c r="AF26" i="89"/>
  <c r="AO26" i="89" s="1"/>
  <c r="AE26" i="89"/>
  <c r="W27" i="89"/>
  <c r="AG26" i="89"/>
  <c r="AP26" i="89" s="1"/>
  <c r="AK10" i="26"/>
  <c r="AT10" i="26" s="1"/>
  <c r="AJ10" i="26"/>
  <c r="Y26" i="44"/>
  <c r="X26" i="44"/>
  <c r="AJ5" i="17"/>
  <c r="AK5" i="17"/>
  <c r="AT5" i="17" s="1"/>
  <c r="AF25" i="98"/>
  <c r="AO25" i="98" s="1"/>
  <c r="AE25" i="98"/>
  <c r="W26" i="98"/>
  <c r="AK17" i="23"/>
  <c r="AT17" i="23" s="1"/>
  <c r="AJ17" i="23"/>
  <c r="AN23" i="91"/>
  <c r="AI23" i="91"/>
  <c r="AK5" i="14"/>
  <c r="AT5" i="14" s="1"/>
  <c r="AJ5" i="14"/>
  <c r="AS14" i="59"/>
  <c r="AL14" i="59"/>
  <c r="AU14" i="59" s="1"/>
  <c r="AS9" i="60"/>
  <c r="AL9" i="60"/>
  <c r="AU9" i="60" s="1"/>
  <c r="AH23" i="101"/>
  <c r="AQ23" i="101" s="1"/>
  <c r="AR23" i="99"/>
  <c r="AS13" i="21"/>
  <c r="AL13" i="21"/>
  <c r="AU13" i="21" s="1"/>
  <c r="AN23" i="96"/>
  <c r="AI23" i="96"/>
  <c r="AS6" i="69"/>
  <c r="AL6" i="69"/>
  <c r="AU6" i="69" s="1"/>
  <c r="AS11" i="70"/>
  <c r="AL11" i="70"/>
  <c r="AU11" i="70" s="1"/>
  <c r="AK22" i="23"/>
  <c r="AT22" i="23" s="1"/>
  <c r="AJ22" i="23"/>
  <c r="AK16" i="23"/>
  <c r="AT16" i="23" s="1"/>
  <c r="AJ16" i="23"/>
  <c r="AK10" i="23"/>
  <c r="AT10" i="23" s="1"/>
  <c r="AJ10" i="23"/>
  <c r="AJ22" i="14"/>
  <c r="AK22" i="14"/>
  <c r="AT22" i="14" s="1"/>
  <c r="AK16" i="14"/>
  <c r="AT16" i="14" s="1"/>
  <c r="AJ16" i="14"/>
  <c r="AK10" i="14"/>
  <c r="AT10" i="14" s="1"/>
  <c r="AJ10" i="14"/>
  <c r="AJ3" i="14"/>
  <c r="AB4" i="14"/>
  <c r="AS13" i="61"/>
  <c r="AL13" i="61"/>
  <c r="AU13" i="61" s="1"/>
  <c r="Z23" i="101"/>
  <c r="AH24" i="86"/>
  <c r="AQ24" i="86" s="1"/>
  <c r="AS13" i="81"/>
  <c r="AL13" i="81"/>
  <c r="AU13" i="81" s="1"/>
  <c r="AS6" i="70"/>
  <c r="AL6" i="70"/>
  <c r="AU6" i="70" s="1"/>
  <c r="AS20" i="58"/>
  <c r="AL20" i="58"/>
  <c r="AU20" i="58" s="1"/>
  <c r="AS10" i="58"/>
  <c r="AL10" i="58"/>
  <c r="AU10" i="58" s="1"/>
  <c r="AS14" i="61"/>
  <c r="AL14" i="61"/>
  <c r="AU14" i="61" s="1"/>
  <c r="AR25" i="53"/>
  <c r="AH24" i="50"/>
  <c r="AQ24" i="50" s="1"/>
  <c r="Z23" i="95"/>
  <c r="Y24" i="104"/>
  <c r="X24" i="104"/>
  <c r="AJ20" i="26"/>
  <c r="AK20" i="26"/>
  <c r="AT20" i="26" s="1"/>
  <c r="AJ14" i="26"/>
  <c r="AK14" i="26"/>
  <c r="AT14" i="26" s="1"/>
  <c r="AJ8" i="26"/>
  <c r="AK8" i="26"/>
  <c r="AT8" i="26" s="1"/>
  <c r="AH24" i="97"/>
  <c r="AQ24" i="97" s="1"/>
  <c r="AN24" i="48"/>
  <c r="AI24" i="48"/>
  <c r="AS16" i="21"/>
  <c r="AL16" i="21"/>
  <c r="AU16" i="21" s="1"/>
  <c r="AJ23" i="17"/>
  <c r="AS23" i="17" s="1"/>
  <c r="AK23" i="17"/>
  <c r="AT23" i="17" s="1"/>
  <c r="AS15" i="69"/>
  <c r="AL15" i="69"/>
  <c r="AU15" i="69" s="1"/>
  <c r="AS20" i="70"/>
  <c r="AL20" i="70"/>
  <c r="AU20" i="70" s="1"/>
  <c r="AH25" i="87"/>
  <c r="AQ25" i="87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K4" i="61"/>
  <c r="AT4" i="61" s="1"/>
  <c r="AT25" i="61" s="1"/>
  <c r="AJ4" i="61"/>
  <c r="AS22" i="61"/>
  <c r="AL22" i="61"/>
  <c r="AU22" i="61" s="1"/>
  <c r="AJ18" i="27"/>
  <c r="AK18" i="27"/>
  <c r="AT18" i="27" s="1"/>
  <c r="AJ12" i="27"/>
  <c r="AK12" i="27"/>
  <c r="AT12" i="27" s="1"/>
  <c r="AJ6" i="27"/>
  <c r="AK6" i="27"/>
  <c r="AT6" i="27" s="1"/>
  <c r="AJ23" i="40"/>
  <c r="AS23" i="40" s="1"/>
  <c r="AK23" i="40"/>
  <c r="AT23" i="40" s="1"/>
  <c r="AS17" i="21"/>
  <c r="AL17" i="21"/>
  <c r="AU17" i="21" s="1"/>
  <c r="AL3" i="81"/>
  <c r="AU3" i="81" s="1"/>
  <c r="AS3" i="81"/>
  <c r="AJ21" i="17"/>
  <c r="AK21" i="17"/>
  <c r="AT21" i="17" s="1"/>
  <c r="AJ15" i="17"/>
  <c r="AK15" i="17"/>
  <c r="AT15" i="17" s="1"/>
  <c r="AJ9" i="17"/>
  <c r="AK9" i="17"/>
  <c r="AT9" i="17" s="1"/>
  <c r="AJ3" i="17"/>
  <c r="AB4" i="17"/>
  <c r="AS22" i="69"/>
  <c r="AL22" i="69"/>
  <c r="AU22" i="69" s="1"/>
  <c r="AR23" i="59"/>
  <c r="AR25" i="59" s="1"/>
  <c r="AL23" i="59"/>
  <c r="AU23" i="59" s="1"/>
  <c r="AH24" i="103"/>
  <c r="AQ24" i="103" s="1"/>
  <c r="AS12" i="59"/>
  <c r="AL12" i="59"/>
  <c r="AU12" i="59" s="1"/>
  <c r="AS13" i="60"/>
  <c r="AL13" i="60"/>
  <c r="AU13" i="60" s="1"/>
  <c r="AS12" i="21"/>
  <c r="AL12" i="21"/>
  <c r="AU12" i="21" s="1"/>
  <c r="AS5" i="81"/>
  <c r="AL5" i="81"/>
  <c r="AU5" i="81" s="1"/>
  <c r="AS13" i="58"/>
  <c r="AL13" i="58"/>
  <c r="AU13" i="58" s="1"/>
  <c r="AS10" i="70"/>
  <c r="AL10" i="70"/>
  <c r="AU10" i="70" s="1"/>
  <c r="AJ17" i="63"/>
  <c r="AK17" i="63"/>
  <c r="AT17" i="63" s="1"/>
  <c r="AJ11" i="63"/>
  <c r="AK11" i="63"/>
  <c r="AT11" i="63" s="1"/>
  <c r="AJ5" i="63"/>
  <c r="AK5" i="63"/>
  <c r="AT5" i="63" s="1"/>
  <c r="Z24" i="84"/>
  <c r="Z25" i="49"/>
  <c r="AJ20" i="66"/>
  <c r="AK20" i="66"/>
  <c r="AT20" i="66" s="1"/>
  <c r="AJ14" i="66"/>
  <c r="AK14" i="66"/>
  <c r="AT14" i="66" s="1"/>
  <c r="AJ8" i="66"/>
  <c r="AK8" i="66"/>
  <c r="AT8" i="66" s="1"/>
  <c r="Y24" i="54"/>
  <c r="X24" i="54"/>
  <c r="AN24" i="105"/>
  <c r="AI24" i="105"/>
  <c r="AS8" i="60"/>
  <c r="AL8" i="60"/>
  <c r="AU8" i="60" s="1"/>
  <c r="AN23" i="92"/>
  <c r="AI23" i="92"/>
  <c r="AS11" i="60"/>
  <c r="AL11" i="60"/>
  <c r="AU11" i="6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S18" i="69"/>
  <c r="AL18" i="69"/>
  <c r="AU18" i="69" s="1"/>
  <c r="AK16" i="26"/>
  <c r="AT16" i="26" s="1"/>
  <c r="AJ16" i="26"/>
  <c r="AK8" i="27"/>
  <c r="AT8" i="27" s="1"/>
  <c r="AJ8" i="27"/>
  <c r="AS3" i="70"/>
  <c r="AL3" i="70"/>
  <c r="AU3" i="70" s="1"/>
  <c r="AK5" i="40"/>
  <c r="AT5" i="40" s="1"/>
  <c r="AJ5" i="40"/>
  <c r="AK11" i="23"/>
  <c r="AT11" i="23" s="1"/>
  <c r="AJ11" i="23"/>
  <c r="AI25" i="18"/>
  <c r="AN25" i="18"/>
  <c r="AK21" i="23"/>
  <c r="AT21" i="23" s="1"/>
  <c r="AJ21" i="23"/>
  <c r="AJ9" i="14"/>
  <c r="AK9" i="14"/>
  <c r="AT9" i="14" s="1"/>
  <c r="AS20" i="59"/>
  <c r="AL20" i="59"/>
  <c r="AU20" i="59" s="1"/>
  <c r="AS21" i="60"/>
  <c r="AL21" i="60"/>
  <c r="AU21" i="60" s="1"/>
  <c r="AL4" i="65"/>
  <c r="AU4" i="65" s="1"/>
  <c r="AU25" i="65" s="1"/>
  <c r="C11" i="65" s="1"/>
  <c r="F9" i="57" s="1"/>
  <c r="AS4" i="65"/>
  <c r="AS25" i="65" s="1"/>
  <c r="AF24" i="86"/>
  <c r="AO24" i="86" s="1"/>
  <c r="AG24" i="86"/>
  <c r="AP24" i="86" s="1"/>
  <c r="AE24" i="86"/>
  <c r="W25" i="86"/>
  <c r="AS13" i="69"/>
  <c r="AL13" i="69"/>
  <c r="AU13" i="69" s="1"/>
  <c r="AR23" i="70"/>
  <c r="AR25" i="70" s="1"/>
  <c r="AL23" i="70"/>
  <c r="AU23" i="70" s="1"/>
  <c r="AE24" i="55"/>
  <c r="AF24" i="55"/>
  <c r="AO24" i="55" s="1"/>
  <c r="AG24" i="55"/>
  <c r="AP24" i="55" s="1"/>
  <c r="W25" i="55"/>
  <c r="AR22" i="95"/>
  <c r="AS11" i="58"/>
  <c r="AL11" i="58"/>
  <c r="AU11" i="58" s="1"/>
  <c r="AJ23" i="26"/>
  <c r="AS23" i="26" s="1"/>
  <c r="AK23" i="26"/>
  <c r="AT23" i="26" s="1"/>
  <c r="AS15" i="59"/>
  <c r="AL15" i="59"/>
  <c r="AU15" i="59" s="1"/>
  <c r="AS10" i="60"/>
  <c r="AL10" i="60"/>
  <c r="AU10" i="60" s="1"/>
  <c r="AS16" i="59"/>
  <c r="AL16" i="59"/>
  <c r="AU16" i="59" s="1"/>
  <c r="AS21" i="61"/>
  <c r="AL21" i="61"/>
  <c r="AU21" i="61" s="1"/>
  <c r="AH23" i="10"/>
  <c r="AQ23" i="10" s="1"/>
  <c r="AS14" i="81"/>
  <c r="AL14" i="81"/>
  <c r="AU14" i="81" s="1"/>
  <c r="AH24" i="20"/>
  <c r="AQ24" i="20" s="1"/>
  <c r="AS20" i="69"/>
  <c r="AL20" i="69"/>
  <c r="AU20" i="69" s="1"/>
  <c r="AS13" i="70"/>
  <c r="AL13" i="70"/>
  <c r="AU13" i="70" s="1"/>
  <c r="AG24" i="50"/>
  <c r="AP24" i="50" s="1"/>
  <c r="AH25" i="35"/>
  <c r="AQ25" i="35" s="1"/>
  <c r="AN23" i="23"/>
  <c r="AN25" i="23" s="1"/>
  <c r="AI23" i="23"/>
  <c r="AK19" i="26"/>
  <c r="AT19" i="26" s="1"/>
  <c r="AJ19" i="26"/>
  <c r="AK13" i="26"/>
  <c r="AT13" i="26" s="1"/>
  <c r="AJ13" i="26"/>
  <c r="AK7" i="26"/>
  <c r="AT7" i="26" s="1"/>
  <c r="AJ7" i="26"/>
  <c r="AS10" i="59"/>
  <c r="AL10" i="59"/>
  <c r="AU10" i="59" s="1"/>
  <c r="W25" i="97"/>
  <c r="AE24" i="97"/>
  <c r="AG24" i="97"/>
  <c r="AP24" i="97" s="1"/>
  <c r="AF24" i="97"/>
  <c r="AO24" i="97" s="1"/>
  <c r="AK23" i="27"/>
  <c r="AT23" i="27" s="1"/>
  <c r="AJ23" i="27"/>
  <c r="AS23" i="27" s="1"/>
  <c r="AS5" i="60"/>
  <c r="AL5" i="60"/>
  <c r="AU5" i="60" s="1"/>
  <c r="AS9" i="81"/>
  <c r="AL9" i="81"/>
  <c r="AU9" i="81" s="1"/>
  <c r="AJ4" i="69"/>
  <c r="AK4" i="69"/>
  <c r="AT4" i="69" s="1"/>
  <c r="AT25" i="69" s="1"/>
  <c r="AN25" i="15"/>
  <c r="AI25" i="15"/>
  <c r="Z26" i="47"/>
  <c r="AR24" i="13"/>
  <c r="AK4" i="58"/>
  <c r="AT4" i="58" s="1"/>
  <c r="AT25" i="58" s="1"/>
  <c r="AJ4" i="58"/>
  <c r="AS5" i="59"/>
  <c r="AL5" i="59"/>
  <c r="AU5" i="59" s="1"/>
  <c r="AL3" i="61"/>
  <c r="AU3" i="61" s="1"/>
  <c r="AS3" i="61"/>
  <c r="AK17" i="27"/>
  <c r="AT17" i="27" s="1"/>
  <c r="AJ17" i="27"/>
  <c r="AK11" i="27"/>
  <c r="AT11" i="27" s="1"/>
  <c r="AJ11" i="27"/>
  <c r="AK5" i="27"/>
  <c r="AT5" i="27" s="1"/>
  <c r="AJ5" i="27"/>
  <c r="AS5" i="21"/>
  <c r="AL5" i="21"/>
  <c r="AU5" i="21" s="1"/>
  <c r="AH24" i="93"/>
  <c r="AQ24" i="93" s="1"/>
  <c r="AS10" i="81"/>
  <c r="AL10" i="81"/>
  <c r="AU10" i="81" s="1"/>
  <c r="AK20" i="17"/>
  <c r="AT20" i="17" s="1"/>
  <c r="AJ20" i="17"/>
  <c r="AK14" i="17"/>
  <c r="AT14" i="17" s="1"/>
  <c r="AJ14" i="17"/>
  <c r="AK8" i="17"/>
  <c r="AT8" i="17" s="1"/>
  <c r="AJ8" i="17"/>
  <c r="AS9" i="70"/>
  <c r="AL9" i="70"/>
  <c r="AU9" i="70" s="1"/>
  <c r="AE24" i="103"/>
  <c r="W25" i="103"/>
  <c r="AG24" i="103"/>
  <c r="AP24" i="103" s="1"/>
  <c r="AF24" i="103"/>
  <c r="AO24" i="103" s="1"/>
  <c r="AS17" i="61"/>
  <c r="AL17" i="61"/>
  <c r="AU17" i="61" s="1"/>
  <c r="AR23" i="81"/>
  <c r="AR25" i="81" s="1"/>
  <c r="AL23" i="81"/>
  <c r="AU23" i="81" s="1"/>
  <c r="AS18" i="21"/>
  <c r="AL18" i="21"/>
  <c r="AU18" i="21" s="1"/>
  <c r="AS11" i="81"/>
  <c r="AL11" i="81"/>
  <c r="AU11" i="81" s="1"/>
  <c r="AS17" i="69"/>
  <c r="AL17" i="69"/>
  <c r="AU17" i="69" s="1"/>
  <c r="AJ22" i="63"/>
  <c r="AK22" i="63"/>
  <c r="AT22" i="63" s="1"/>
  <c r="AJ16" i="63"/>
  <c r="AK16" i="63"/>
  <c r="AT16" i="63" s="1"/>
  <c r="AJ10" i="63"/>
  <c r="AK10" i="63"/>
  <c r="AT10" i="63" s="1"/>
  <c r="AR23" i="61"/>
  <c r="AR25" i="61" s="1"/>
  <c r="AL23" i="61"/>
  <c r="AU23" i="61" s="1"/>
  <c r="AJ19" i="66"/>
  <c r="AK19" i="66"/>
  <c r="AT19" i="66" s="1"/>
  <c r="AJ13" i="66"/>
  <c r="AK13" i="66"/>
  <c r="AT13" i="66" s="1"/>
  <c r="AJ7" i="66"/>
  <c r="AK7" i="66"/>
  <c r="AT7" i="66" s="1"/>
  <c r="AS16" i="58"/>
  <c r="AL16" i="58"/>
  <c r="AU16" i="58" s="1"/>
  <c r="AS7" i="59"/>
  <c r="AL7" i="59"/>
  <c r="AU7" i="59" s="1"/>
  <c r="AS6" i="61"/>
  <c r="AL6" i="61"/>
  <c r="AU6" i="61" s="1"/>
  <c r="AH26" i="53"/>
  <c r="AQ26" i="53" s="1"/>
  <c r="AS21" i="58"/>
  <c r="AL21" i="58"/>
  <c r="AU21" i="58" s="1"/>
  <c r="AN24" i="90"/>
  <c r="AI24" i="90"/>
  <c r="AJ20" i="40"/>
  <c r="AK20" i="40"/>
  <c r="AT20" i="40" s="1"/>
  <c r="AJ14" i="40"/>
  <c r="AK14" i="40"/>
  <c r="AT14" i="40" s="1"/>
  <c r="AJ8" i="40"/>
  <c r="AK8" i="40"/>
  <c r="AT8" i="40" s="1"/>
  <c r="Y24" i="42"/>
  <c r="X24" i="42"/>
  <c r="AR23" i="63"/>
  <c r="AR25" i="63" s="1"/>
  <c r="AK12" i="23"/>
  <c r="AT12" i="23" s="1"/>
  <c r="AJ12" i="23"/>
  <c r="Y24" i="91"/>
  <c r="X24" i="91"/>
  <c r="Y26" i="18"/>
  <c r="X26" i="18"/>
  <c r="AS21" i="21"/>
  <c r="AL21" i="21"/>
  <c r="AU21" i="21" s="1"/>
  <c r="AS6" i="58"/>
  <c r="AL6" i="58"/>
  <c r="AU6" i="58" s="1"/>
  <c r="AR24" i="49"/>
  <c r="AS14" i="70"/>
  <c r="AL14" i="70"/>
  <c r="AU14" i="70" s="1"/>
  <c r="AS4" i="25"/>
  <c r="AS25" i="25" s="1"/>
  <c r="AL4" i="25"/>
  <c r="AU4" i="25" s="1"/>
  <c r="AU25" i="25" s="1"/>
  <c r="C11" i="25" s="1"/>
  <c r="AS16" i="61"/>
  <c r="AL16" i="61"/>
  <c r="AU16" i="61" s="1"/>
  <c r="AJ11" i="17"/>
  <c r="AK11" i="17"/>
  <c r="AT11" i="17" s="1"/>
  <c r="Y25" i="82"/>
  <c r="X25" i="82"/>
  <c r="AS6" i="21"/>
  <c r="AL6" i="21"/>
  <c r="AU6" i="21" s="1"/>
  <c r="AN23" i="42"/>
  <c r="AK5" i="23"/>
  <c r="AT5" i="23" s="1"/>
  <c r="AJ5" i="23"/>
  <c r="AJ17" i="14"/>
  <c r="AK17" i="14"/>
  <c r="AT17" i="14" s="1"/>
  <c r="AK15" i="23"/>
  <c r="AT15" i="23" s="1"/>
  <c r="AJ15" i="23"/>
  <c r="AB4" i="23"/>
  <c r="AJ3" i="23"/>
  <c r="AS12" i="58"/>
  <c r="AL12" i="58"/>
  <c r="AU12" i="58" s="1"/>
  <c r="AR24" i="87"/>
  <c r="AK21" i="14"/>
  <c r="AT21" i="14" s="1"/>
  <c r="AJ21" i="14"/>
  <c r="AS19" i="21"/>
  <c r="AL19" i="21"/>
  <c r="AU19" i="21" s="1"/>
  <c r="AJ8" i="23"/>
  <c r="AK8" i="23"/>
  <c r="AT8" i="23" s="1"/>
  <c r="AK8" i="14"/>
  <c r="AT8" i="14" s="1"/>
  <c r="AJ8" i="14"/>
  <c r="AS19" i="61"/>
  <c r="AL19" i="61"/>
  <c r="AU19" i="61" s="1"/>
  <c r="AS3" i="60"/>
  <c r="AL3" i="60"/>
  <c r="AU3" i="60" s="1"/>
  <c r="AR23" i="69"/>
  <c r="AR25" i="69" s="1"/>
  <c r="AL23" i="69"/>
  <c r="AU23" i="69" s="1"/>
  <c r="AS8" i="21"/>
  <c r="AL8" i="21"/>
  <c r="AU8" i="21" s="1"/>
  <c r="AS19" i="81"/>
  <c r="AL19" i="81"/>
  <c r="AU19" i="81" s="1"/>
  <c r="AX23" i="75"/>
  <c r="S23" i="75" s="1"/>
  <c r="AC23" i="75" s="1"/>
  <c r="AX3" i="75"/>
  <c r="S3" i="75" s="1"/>
  <c r="AC3" i="75" s="1"/>
  <c r="AX4" i="75"/>
  <c r="S4" i="75" s="1"/>
  <c r="AC4" i="75" s="1"/>
  <c r="AB5" i="75" s="1"/>
  <c r="AX5" i="75"/>
  <c r="S5" i="75" s="1"/>
  <c r="AC5" i="75" s="1"/>
  <c r="AB6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S12" i="70"/>
  <c r="AL12" i="70"/>
  <c r="AU12" i="70" s="1"/>
  <c r="AH27" i="85"/>
  <c r="AQ27" i="85" s="1"/>
  <c r="AH25" i="13"/>
  <c r="AQ25" i="13" s="1"/>
  <c r="AJ4" i="59"/>
  <c r="AK4" i="59"/>
  <c r="AT4" i="59" s="1"/>
  <c r="AT25" i="59" s="1"/>
  <c r="AS20" i="61"/>
  <c r="AL20" i="61"/>
  <c r="AU20" i="61" s="1"/>
  <c r="Z23" i="10"/>
  <c r="AR23" i="14"/>
  <c r="AR25" i="14" s="1"/>
  <c r="AL23" i="14"/>
  <c r="AU23" i="14" s="1"/>
  <c r="AS15" i="21"/>
  <c r="AL15" i="21"/>
  <c r="AU15" i="21" s="1"/>
  <c r="AI23" i="43"/>
  <c r="AN23" i="43"/>
  <c r="AR23" i="40"/>
  <c r="AR25" i="40" s="1"/>
  <c r="Z24" i="20"/>
  <c r="Z25" i="35"/>
  <c r="Y27" i="41"/>
  <c r="X27" i="41"/>
  <c r="AJ18" i="26"/>
  <c r="AK18" i="26"/>
  <c r="AT18" i="26" s="1"/>
  <c r="AJ12" i="26"/>
  <c r="AK12" i="26"/>
  <c r="AT12" i="26" s="1"/>
  <c r="AJ6" i="26"/>
  <c r="AK6" i="26"/>
  <c r="AT6" i="26" s="1"/>
  <c r="AH24" i="99"/>
  <c r="AQ24" i="99" s="1"/>
  <c r="AS22" i="21"/>
  <c r="AL22" i="21"/>
  <c r="AU22" i="21" s="1"/>
  <c r="AS14" i="58"/>
  <c r="AL14" i="58"/>
  <c r="AU14" i="58" s="1"/>
  <c r="AS3" i="69"/>
  <c r="AL3" i="69"/>
  <c r="AU3" i="69" s="1"/>
  <c r="AS21" i="69"/>
  <c r="AL21" i="69"/>
  <c r="AU21" i="69" s="1"/>
  <c r="AS8" i="70"/>
  <c r="AL8" i="70"/>
  <c r="AU8" i="70" s="1"/>
  <c r="Y26" i="15"/>
  <c r="X26" i="15"/>
  <c r="AI23" i="17"/>
  <c r="AN23" i="17"/>
  <c r="AN25" i="17" s="1"/>
  <c r="AR24" i="98"/>
  <c r="AS3" i="58"/>
  <c r="AL3" i="58"/>
  <c r="AU3" i="58" s="1"/>
  <c r="AS10" i="61"/>
  <c r="AL10" i="61"/>
  <c r="AU10" i="61" s="1"/>
  <c r="AJ22" i="27"/>
  <c r="AK22" i="27"/>
  <c r="AT22" i="27" s="1"/>
  <c r="AJ16" i="27"/>
  <c r="AK16" i="27"/>
  <c r="AT16" i="27" s="1"/>
  <c r="AJ10" i="27"/>
  <c r="AK10" i="27"/>
  <c r="AT10" i="27" s="1"/>
  <c r="AJ3" i="27"/>
  <c r="AB4" i="27"/>
  <c r="Z24" i="93"/>
  <c r="AJ19" i="17"/>
  <c r="AK19" i="17"/>
  <c r="AT19" i="17" s="1"/>
  <c r="AJ13" i="17"/>
  <c r="AK13" i="17"/>
  <c r="AT13" i="17" s="1"/>
  <c r="AJ7" i="17"/>
  <c r="AK7" i="17"/>
  <c r="AT7" i="17" s="1"/>
  <c r="AS10" i="69"/>
  <c r="AL10" i="69"/>
  <c r="AU10" i="69" s="1"/>
  <c r="AS4" i="73"/>
  <c r="AS25" i="73" s="1"/>
  <c r="AL4" i="73"/>
  <c r="AU4" i="73" s="1"/>
  <c r="AU25" i="73" s="1"/>
  <c r="C11" i="73" s="1"/>
  <c r="F17" i="57" s="1"/>
  <c r="AN23" i="51"/>
  <c r="AI23" i="51"/>
  <c r="AS18" i="59"/>
  <c r="AL18" i="59"/>
  <c r="AU18" i="59" s="1"/>
  <c r="AS19" i="60"/>
  <c r="AL19" i="60"/>
  <c r="AU19" i="60" s="1"/>
  <c r="AS16" i="70"/>
  <c r="AL16" i="70"/>
  <c r="AU16" i="70" s="1"/>
  <c r="AR23" i="50"/>
  <c r="AJ21" i="63"/>
  <c r="AK21" i="63"/>
  <c r="AT21" i="63" s="1"/>
  <c r="AJ15" i="63"/>
  <c r="AK15" i="63"/>
  <c r="AT15" i="63" s="1"/>
  <c r="AJ9" i="63"/>
  <c r="AK9" i="63"/>
  <c r="AT9" i="63" s="1"/>
  <c r="AB4" i="63"/>
  <c r="AJ3" i="63"/>
  <c r="AR23" i="21"/>
  <c r="AR25" i="21" s="1"/>
  <c r="AL23" i="21"/>
  <c r="AU23" i="21" s="1"/>
  <c r="AS17" i="58"/>
  <c r="AL17" i="58"/>
  <c r="AU17" i="58" s="1"/>
  <c r="AJ18" i="66"/>
  <c r="AK18" i="66"/>
  <c r="AT18" i="66" s="1"/>
  <c r="AJ12" i="66"/>
  <c r="AK12" i="66"/>
  <c r="AT12" i="66" s="1"/>
  <c r="AJ6" i="66"/>
  <c r="AK6" i="66"/>
  <c r="AT6" i="66" s="1"/>
  <c r="Y25" i="45"/>
  <c r="X25" i="45"/>
  <c r="AS14" i="60"/>
  <c r="AL14" i="60"/>
  <c r="AU14" i="60" s="1"/>
  <c r="AK19" i="40"/>
  <c r="AT19" i="40" s="1"/>
  <c r="AJ19" i="40"/>
  <c r="AK13" i="40"/>
  <c r="AT13" i="40" s="1"/>
  <c r="AJ13" i="40"/>
  <c r="AK7" i="40"/>
  <c r="AT7" i="40" s="1"/>
  <c r="AJ7" i="40"/>
  <c r="Y25" i="88"/>
  <c r="X25" i="88"/>
  <c r="AS7" i="21"/>
  <c r="AL7" i="21"/>
  <c r="AU7" i="21" s="1"/>
  <c r="AS5" i="70"/>
  <c r="AL5" i="70"/>
  <c r="AU5" i="70" s="1"/>
  <c r="AK18" i="14"/>
  <c r="AT18" i="14" s="1"/>
  <c r="AJ18" i="14"/>
  <c r="AS7" i="61"/>
  <c r="AL7" i="61"/>
  <c r="AU7" i="61" s="1"/>
  <c r="AS17" i="60"/>
  <c r="AL17" i="60"/>
  <c r="AU17" i="60" s="1"/>
  <c r="AS8" i="61"/>
  <c r="AL8" i="61"/>
  <c r="AU8" i="61" s="1"/>
  <c r="AJ4" i="21"/>
  <c r="AK4" i="21"/>
  <c r="AT4" i="21" s="1"/>
  <c r="AT25" i="21" s="1"/>
  <c r="AH23" i="11"/>
  <c r="AQ23" i="11" s="1"/>
  <c r="AK14" i="27"/>
  <c r="AT14" i="27" s="1"/>
  <c r="AJ14" i="27"/>
  <c r="AJ17" i="17"/>
  <c r="AK17" i="17"/>
  <c r="AT17" i="17" s="1"/>
  <c r="AS16" i="69"/>
  <c r="AL16" i="69"/>
  <c r="AU16" i="69" s="1"/>
  <c r="Y26" i="94"/>
  <c r="X26" i="94"/>
  <c r="AS5" i="61"/>
  <c r="AL5" i="61"/>
  <c r="AU5" i="61" s="1"/>
  <c r="AS7" i="60"/>
  <c r="AL7" i="60"/>
  <c r="AU7" i="60" s="1"/>
  <c r="AR23" i="26"/>
  <c r="AR25" i="26" s="1"/>
  <c r="AS22" i="70"/>
  <c r="AL22" i="70"/>
  <c r="AU22" i="70" s="1"/>
  <c r="AH26" i="100"/>
  <c r="AQ26" i="100" s="1"/>
  <c r="AJ7" i="63"/>
  <c r="AK7" i="63"/>
  <c r="AT7" i="63" s="1"/>
  <c r="AJ16" i="66"/>
  <c r="AK16" i="66"/>
  <c r="AT16" i="66" s="1"/>
  <c r="AJ11" i="40"/>
  <c r="AK11" i="40"/>
  <c r="AT11" i="40" s="1"/>
  <c r="AK11" i="14"/>
  <c r="AT11" i="14" s="1"/>
  <c r="AJ11" i="14"/>
  <c r="AS23" i="58"/>
  <c r="AL23" i="58"/>
  <c r="AU23" i="58" s="1"/>
  <c r="AS18" i="81"/>
  <c r="AL18" i="81"/>
  <c r="AU18" i="81" s="1"/>
  <c r="AK9" i="23"/>
  <c r="AT9" i="23" s="1"/>
  <c r="AJ9" i="23"/>
  <c r="AK15" i="14"/>
  <c r="AT15" i="14" s="1"/>
  <c r="AJ15" i="14"/>
  <c r="AS12" i="69"/>
  <c r="AL12" i="69"/>
  <c r="AU12" i="69" s="1"/>
  <c r="AS17" i="70"/>
  <c r="AL17" i="70"/>
  <c r="AU17" i="70" s="1"/>
  <c r="AJ20" i="23"/>
  <c r="AK20" i="23"/>
  <c r="AT20" i="23" s="1"/>
  <c r="AJ14" i="23"/>
  <c r="AK14" i="23"/>
  <c r="AT14" i="23" s="1"/>
  <c r="AR26" i="85"/>
  <c r="AJ20" i="14"/>
  <c r="AK20" i="14"/>
  <c r="AT20" i="14" s="1"/>
  <c r="AJ14" i="14"/>
  <c r="AK14" i="14"/>
  <c r="AT14" i="14" s="1"/>
  <c r="AR25" i="46"/>
  <c r="AS6" i="81"/>
  <c r="AL6" i="81"/>
  <c r="AU6" i="81" s="1"/>
  <c r="Y24" i="96"/>
  <c r="X24" i="96"/>
  <c r="AK19" i="23"/>
  <c r="AT19" i="23" s="1"/>
  <c r="AJ19" i="23"/>
  <c r="AK13" i="23"/>
  <c r="AT13" i="23" s="1"/>
  <c r="AJ13" i="23"/>
  <c r="AK7" i="23"/>
  <c r="AT7" i="23" s="1"/>
  <c r="AJ7" i="23"/>
  <c r="AN25" i="16"/>
  <c r="AK19" i="14"/>
  <c r="AT19" i="14" s="1"/>
  <c r="AJ19" i="14"/>
  <c r="AJ13" i="14"/>
  <c r="AK13" i="14"/>
  <c r="AT13" i="14" s="1"/>
  <c r="AJ7" i="14"/>
  <c r="AK7" i="14"/>
  <c r="AT7" i="14" s="1"/>
  <c r="AS8" i="59"/>
  <c r="AL8" i="59"/>
  <c r="AU8" i="59" s="1"/>
  <c r="AJ4" i="60"/>
  <c r="AK4" i="60"/>
  <c r="AT4" i="60" s="1"/>
  <c r="AT25" i="60" s="1"/>
  <c r="AS18" i="60"/>
  <c r="AL18" i="60"/>
  <c r="AU18" i="60" s="1"/>
  <c r="AR22" i="101"/>
  <c r="AS14" i="21"/>
  <c r="AL14" i="21"/>
  <c r="AU14" i="21" s="1"/>
  <c r="AS7" i="58"/>
  <c r="AL7" i="58"/>
  <c r="AU7" i="58" s="1"/>
  <c r="AS19" i="69"/>
  <c r="AL19" i="69"/>
  <c r="AU19" i="69" s="1"/>
  <c r="AX22" i="75"/>
  <c r="S22" i="75" s="1"/>
  <c r="AC22" i="75" s="1"/>
  <c r="AB23" i="75" s="1"/>
  <c r="Y24" i="83"/>
  <c r="X24" i="83"/>
  <c r="Z27" i="85"/>
  <c r="Z25" i="13"/>
  <c r="AF23" i="24"/>
  <c r="AO23" i="24" s="1"/>
  <c r="AO25" i="24" s="1"/>
  <c r="AG23" i="24"/>
  <c r="AP23" i="24" s="1"/>
  <c r="AP25" i="24" s="1"/>
  <c r="AE23" i="24"/>
  <c r="AL3" i="59"/>
  <c r="AU3" i="59" s="1"/>
  <c r="AS3" i="59"/>
  <c r="AS21" i="59"/>
  <c r="AL21" i="59"/>
  <c r="AU21" i="59" s="1"/>
  <c r="AS16" i="60"/>
  <c r="AL16" i="60"/>
  <c r="AU16" i="60" s="1"/>
  <c r="AS15" i="58"/>
  <c r="AL15" i="58"/>
  <c r="AU15" i="58" s="1"/>
  <c r="AS3" i="21"/>
  <c r="AL3" i="21"/>
  <c r="AU3" i="21" s="1"/>
  <c r="AS20" i="81"/>
  <c r="AL20" i="81"/>
  <c r="AU20" i="81" s="1"/>
  <c r="AS8" i="69"/>
  <c r="AL8" i="69"/>
  <c r="AU8" i="69" s="1"/>
  <c r="AS19" i="70"/>
  <c r="AL19" i="70"/>
  <c r="AU19" i="70" s="1"/>
  <c r="AR25" i="100"/>
  <c r="AI26" i="41"/>
  <c r="AN26" i="41"/>
  <c r="AJ17" i="26"/>
  <c r="AK17" i="26"/>
  <c r="AT17" i="26" s="1"/>
  <c r="AJ11" i="26"/>
  <c r="AK11" i="26"/>
  <c r="AT11" i="26" s="1"/>
  <c r="AK5" i="26"/>
  <c r="AT5" i="26" s="1"/>
  <c r="AJ5" i="26"/>
  <c r="AS22" i="59"/>
  <c r="AL22" i="59"/>
  <c r="AU22" i="59" s="1"/>
  <c r="Z24" i="99"/>
  <c r="AS15" i="81"/>
  <c r="AL15" i="81"/>
  <c r="AU15" i="81" s="1"/>
  <c r="AS4" i="39"/>
  <c r="AS25" i="39" s="1"/>
  <c r="AL4" i="39"/>
  <c r="AU4" i="39" s="1"/>
  <c r="AU25" i="39" s="1"/>
  <c r="C11" i="39" s="1"/>
  <c r="AS8" i="58"/>
  <c r="AL8" i="58"/>
  <c r="AU8" i="58" s="1"/>
  <c r="AR24" i="35"/>
  <c r="AR23" i="103"/>
  <c r="W25" i="102"/>
  <c r="AG24" i="102"/>
  <c r="AP24" i="102" s="1"/>
  <c r="AF24" i="102"/>
  <c r="AO24" i="102" s="1"/>
  <c r="AE24" i="102"/>
  <c r="AE23" i="52"/>
  <c r="AF23" i="52"/>
  <c r="AO23" i="52" s="1"/>
  <c r="AG23" i="52"/>
  <c r="AP23" i="52" s="1"/>
  <c r="W24" i="52"/>
  <c r="AN23" i="66"/>
  <c r="AN25" i="66" s="1"/>
  <c r="AI23" i="66"/>
  <c r="AS11" i="59"/>
  <c r="AL11" i="59"/>
  <c r="AU11" i="59" s="1"/>
  <c r="AJ21" i="27"/>
  <c r="AK21" i="27"/>
  <c r="AT21" i="27" s="1"/>
  <c r="AJ15" i="27"/>
  <c r="AK15" i="27"/>
  <c r="AT15" i="27" s="1"/>
  <c r="AJ9" i="27"/>
  <c r="AK9" i="27"/>
  <c r="AT9" i="27" s="1"/>
  <c r="AS6" i="60"/>
  <c r="AL6" i="60"/>
  <c r="AU6" i="60" s="1"/>
  <c r="AS11" i="21"/>
  <c r="AL11" i="21"/>
  <c r="AU11" i="21" s="1"/>
  <c r="AS16" i="81"/>
  <c r="AL16" i="81"/>
  <c r="AU16" i="81" s="1"/>
  <c r="AK18" i="17"/>
  <c r="AT18" i="17" s="1"/>
  <c r="AJ18" i="17"/>
  <c r="AK12" i="17"/>
  <c r="AT12" i="17" s="1"/>
  <c r="AJ12" i="17"/>
  <c r="AK6" i="17"/>
  <c r="AT6" i="17" s="1"/>
  <c r="AJ6" i="17"/>
  <c r="AS15" i="70"/>
  <c r="AL15" i="70"/>
  <c r="AU15" i="70" s="1"/>
  <c r="AN24" i="82"/>
  <c r="AI24" i="82"/>
  <c r="AN25" i="94"/>
  <c r="AI25" i="94"/>
  <c r="AH25" i="98"/>
  <c r="AQ25" i="98" s="1"/>
  <c r="AR22" i="11"/>
  <c r="AS6" i="59"/>
  <c r="AL6" i="59"/>
  <c r="AU6" i="59" s="1"/>
  <c r="AR23" i="97"/>
  <c r="AS4" i="28"/>
  <c r="AS25" i="28" s="1"/>
  <c r="AL4" i="28"/>
  <c r="AU4" i="28" s="1"/>
  <c r="AU25" i="28" s="1"/>
  <c r="C11" i="28" s="1"/>
  <c r="AR23" i="86"/>
  <c r="AS17" i="81"/>
  <c r="AL17" i="81"/>
  <c r="AU17" i="81" s="1"/>
  <c r="AS5" i="69"/>
  <c r="AL5" i="69"/>
  <c r="AU5" i="69" s="1"/>
  <c r="AJ20" i="63"/>
  <c r="AK20" i="63"/>
  <c r="AT20" i="63" s="1"/>
  <c r="AJ14" i="63"/>
  <c r="AK14" i="63"/>
  <c r="AT14" i="63" s="1"/>
  <c r="AJ8" i="63"/>
  <c r="AK8" i="63"/>
  <c r="AT8" i="63" s="1"/>
  <c r="AJ17" i="66"/>
  <c r="AK17" i="66"/>
  <c r="AT17" i="66" s="1"/>
  <c r="AJ11" i="66"/>
  <c r="AK11" i="66"/>
  <c r="AT11" i="66" s="1"/>
  <c r="AJ5" i="66"/>
  <c r="AK5" i="66"/>
  <c r="AT5" i="66" s="1"/>
  <c r="AL4" i="72"/>
  <c r="AU4" i="72" s="1"/>
  <c r="AU25" i="72" s="1"/>
  <c r="C11" i="72" s="1"/>
  <c r="F16" i="57" s="1"/>
  <c r="AS4" i="72"/>
  <c r="AS25" i="72" s="1"/>
  <c r="AS13" i="59"/>
  <c r="AL13" i="59"/>
  <c r="AU13" i="59" s="1"/>
  <c r="AN23" i="54"/>
  <c r="AS12" i="61"/>
  <c r="AL12" i="61"/>
  <c r="AU12" i="61" s="1"/>
  <c r="Y25" i="105"/>
  <c r="X25" i="105"/>
  <c r="Z26" i="53"/>
  <c r="AS9" i="58"/>
  <c r="AL9" i="58"/>
  <c r="AU9" i="58" s="1"/>
  <c r="AJ18" i="40"/>
  <c r="AK18" i="40"/>
  <c r="AT18" i="40" s="1"/>
  <c r="AJ12" i="40"/>
  <c r="AK12" i="40"/>
  <c r="AT12" i="40" s="1"/>
  <c r="AJ6" i="40"/>
  <c r="AK6" i="40"/>
  <c r="AT6" i="40" s="1"/>
  <c r="AK23" i="23"/>
  <c r="AT23" i="23" s="1"/>
  <c r="W25" i="50" l="1"/>
  <c r="AF24" i="50"/>
  <c r="AO24" i="50" s="1"/>
  <c r="AI23" i="104"/>
  <c r="AI23" i="75"/>
  <c r="AI23" i="54"/>
  <c r="Z26" i="15"/>
  <c r="Z25" i="48"/>
  <c r="Z26" i="94"/>
  <c r="AE25" i="87"/>
  <c r="AI23" i="42"/>
  <c r="AI25" i="16"/>
  <c r="AG26" i="100"/>
  <c r="AP26" i="100" s="1"/>
  <c r="Z25" i="105"/>
  <c r="W24" i="11"/>
  <c r="AL23" i="63"/>
  <c r="AU23" i="63" s="1"/>
  <c r="AF25" i="87"/>
  <c r="AO25" i="87" s="1"/>
  <c r="X26" i="16"/>
  <c r="AG25" i="87"/>
  <c r="AP25" i="87" s="1"/>
  <c r="Z24" i="96"/>
  <c r="AF24" i="96" s="1"/>
  <c r="AO24" i="96" s="1"/>
  <c r="AI24" i="88"/>
  <c r="AR24" i="88" s="1"/>
  <c r="AE23" i="11"/>
  <c r="Z24" i="54"/>
  <c r="AF26" i="100"/>
  <c r="AO26" i="100" s="1"/>
  <c r="AL23" i="40"/>
  <c r="AU23" i="40" s="1"/>
  <c r="AF23" i="11"/>
  <c r="AO23" i="11" s="1"/>
  <c r="AE26" i="100"/>
  <c r="Z27" i="41"/>
  <c r="W28" i="41" s="1"/>
  <c r="AL23" i="26"/>
  <c r="AU23" i="26" s="1"/>
  <c r="AK23" i="24"/>
  <c r="AT23" i="24" s="1"/>
  <c r="Z25" i="82"/>
  <c r="AE25" i="82" s="1"/>
  <c r="Z24" i="104"/>
  <c r="AE24" i="104" s="1"/>
  <c r="AG27" i="41"/>
  <c r="AP27" i="41" s="1"/>
  <c r="AS17" i="26"/>
  <c r="AL17" i="26"/>
  <c r="AU17" i="26" s="1"/>
  <c r="AS17" i="17"/>
  <c r="AL17" i="17"/>
  <c r="AU17" i="17" s="1"/>
  <c r="AR23" i="51"/>
  <c r="AJ9" i="75"/>
  <c r="AK9" i="75"/>
  <c r="AT9" i="75" s="1"/>
  <c r="AN24" i="97"/>
  <c r="AI24" i="97"/>
  <c r="AK20" i="24"/>
  <c r="AT20" i="24" s="1"/>
  <c r="AJ20" i="24"/>
  <c r="AL3" i="14"/>
  <c r="AU3" i="14" s="1"/>
  <c r="AS3" i="14"/>
  <c r="AS22" i="14"/>
  <c r="AL22" i="14"/>
  <c r="AU22" i="14" s="1"/>
  <c r="AS17" i="23"/>
  <c r="AL17" i="23"/>
  <c r="AU17" i="23" s="1"/>
  <c r="AS12" i="63"/>
  <c r="AL12" i="63"/>
  <c r="AU12" i="63" s="1"/>
  <c r="AS10" i="17"/>
  <c r="AL10" i="17"/>
  <c r="AU10" i="17" s="1"/>
  <c r="AH24" i="43"/>
  <c r="AQ24" i="43" s="1"/>
  <c r="Y24" i="32"/>
  <c r="X24" i="32"/>
  <c r="AL4" i="60"/>
  <c r="AU4" i="60" s="1"/>
  <c r="AU25" i="60" s="1"/>
  <c r="C11" i="60" s="1"/>
  <c r="F4" i="57" s="1"/>
  <c r="AS4" i="60"/>
  <c r="AS25" i="60" s="1"/>
  <c r="AS11" i="40"/>
  <c r="AL11" i="40"/>
  <c r="AU11" i="40" s="1"/>
  <c r="AS14" i="27"/>
  <c r="AL14" i="27"/>
  <c r="AU14" i="27" s="1"/>
  <c r="AS18" i="14"/>
  <c r="AL18" i="14"/>
  <c r="AU18" i="14" s="1"/>
  <c r="AH25" i="88"/>
  <c r="AQ25" i="88" s="1"/>
  <c r="AH25" i="45"/>
  <c r="AQ25" i="45" s="1"/>
  <c r="AS12" i="66"/>
  <c r="AL12" i="66"/>
  <c r="AU12" i="66" s="1"/>
  <c r="AS15" i="63"/>
  <c r="AL15" i="63"/>
  <c r="AU15" i="63" s="1"/>
  <c r="AS7" i="17"/>
  <c r="AL7" i="17"/>
  <c r="AU7" i="17" s="1"/>
  <c r="AJ4" i="27"/>
  <c r="AK4" i="27"/>
  <c r="AT4" i="27" s="1"/>
  <c r="AT25" i="27" s="1"/>
  <c r="AS18" i="26"/>
  <c r="AL18" i="26"/>
  <c r="AU18" i="26" s="1"/>
  <c r="W26" i="35"/>
  <c r="AE25" i="35"/>
  <c r="AF25" i="35"/>
  <c r="AO25" i="35" s="1"/>
  <c r="AG25" i="35"/>
  <c r="AP25" i="35" s="1"/>
  <c r="AK20" i="75"/>
  <c r="AT20" i="75" s="1"/>
  <c r="AJ20" i="75"/>
  <c r="AK14" i="75"/>
  <c r="AT14" i="75" s="1"/>
  <c r="AJ14" i="75"/>
  <c r="AK8" i="75"/>
  <c r="AT8" i="75" s="1"/>
  <c r="AJ8" i="75"/>
  <c r="AS15" i="23"/>
  <c r="AL15" i="23"/>
  <c r="AU15" i="23" s="1"/>
  <c r="AH24" i="91"/>
  <c r="AQ24" i="91" s="1"/>
  <c r="AR24" i="90"/>
  <c r="AS7" i="66"/>
  <c r="AL7" i="66"/>
  <c r="AU7" i="66" s="1"/>
  <c r="AS22" i="63"/>
  <c r="AL22" i="63"/>
  <c r="AU22" i="63" s="1"/>
  <c r="AS17" i="27"/>
  <c r="AL17" i="27"/>
  <c r="AU17" i="27" s="1"/>
  <c r="AL4" i="58"/>
  <c r="AU4" i="58" s="1"/>
  <c r="AS4" i="58"/>
  <c r="AS25" i="58" s="1"/>
  <c r="Y25" i="97"/>
  <c r="X25" i="97"/>
  <c r="AN24" i="86"/>
  <c r="AI24" i="86"/>
  <c r="AL3" i="40"/>
  <c r="AU3" i="40" s="1"/>
  <c r="AS3" i="40"/>
  <c r="AS21" i="40"/>
  <c r="AL21" i="40"/>
  <c r="AU21" i="40" s="1"/>
  <c r="AS20" i="66"/>
  <c r="AL20" i="66"/>
  <c r="AU20" i="66" s="1"/>
  <c r="AS11" i="63"/>
  <c r="AL11" i="63"/>
  <c r="AU11" i="63" s="1"/>
  <c r="AS9" i="17"/>
  <c r="AL9" i="17"/>
  <c r="AU9" i="17" s="1"/>
  <c r="AS6" i="27"/>
  <c r="AL6" i="27"/>
  <c r="AU6" i="27" s="1"/>
  <c r="AK19" i="24"/>
  <c r="AT19" i="24" s="1"/>
  <c r="AJ19" i="24"/>
  <c r="AK13" i="24"/>
  <c r="AT13" i="24" s="1"/>
  <c r="AJ13" i="24"/>
  <c r="AK7" i="24"/>
  <c r="AT7" i="24" s="1"/>
  <c r="AJ7" i="24"/>
  <c r="AS8" i="26"/>
  <c r="AL8" i="26"/>
  <c r="AU8" i="26" s="1"/>
  <c r="AS10" i="14"/>
  <c r="AL10" i="14"/>
  <c r="AU10" i="14" s="1"/>
  <c r="AS10" i="23"/>
  <c r="AL10" i="23"/>
  <c r="AU10" i="23" s="1"/>
  <c r="AS5" i="17"/>
  <c r="AL5" i="17"/>
  <c r="AU5" i="17" s="1"/>
  <c r="AS10" i="40"/>
  <c r="AL10" i="40"/>
  <c r="AU10" i="40" s="1"/>
  <c r="AR24" i="45"/>
  <c r="AH24" i="51"/>
  <c r="AQ24" i="51" s="1"/>
  <c r="AS13" i="27"/>
  <c r="AL13" i="27"/>
  <c r="AU13" i="27" s="1"/>
  <c r="AS9" i="26"/>
  <c r="AL9" i="26"/>
  <c r="AU9" i="26" s="1"/>
  <c r="Z24" i="43"/>
  <c r="AH24" i="92"/>
  <c r="AQ24" i="92" s="1"/>
  <c r="AS10" i="66"/>
  <c r="AL10" i="66"/>
  <c r="AU10" i="66" s="1"/>
  <c r="AS19" i="63"/>
  <c r="AL19" i="63"/>
  <c r="AU19" i="63" s="1"/>
  <c r="AS6" i="14"/>
  <c r="AL6" i="14"/>
  <c r="AU6" i="14" s="1"/>
  <c r="Y24" i="11"/>
  <c r="X24" i="11"/>
  <c r="AS12" i="40"/>
  <c r="AL12" i="40"/>
  <c r="AU12" i="40" s="1"/>
  <c r="AS20" i="63"/>
  <c r="AL20" i="63"/>
  <c r="AU20" i="63" s="1"/>
  <c r="AS7" i="23"/>
  <c r="AL7" i="23"/>
  <c r="AU7" i="23" s="1"/>
  <c r="AS20" i="14"/>
  <c r="AL20" i="14"/>
  <c r="AU20" i="14" s="1"/>
  <c r="AS16" i="27"/>
  <c r="AL16" i="27"/>
  <c r="AU16" i="27" s="1"/>
  <c r="AS8" i="17"/>
  <c r="AL8" i="17"/>
  <c r="AU8" i="17" s="1"/>
  <c r="AS13" i="26"/>
  <c r="AL13" i="26"/>
  <c r="AU13" i="26" s="1"/>
  <c r="Y25" i="86"/>
  <c r="X25" i="86"/>
  <c r="AS16" i="26"/>
  <c r="AL16" i="26"/>
  <c r="AU16" i="26" s="1"/>
  <c r="AE24" i="54"/>
  <c r="AF24" i="54"/>
  <c r="AO24" i="54" s="1"/>
  <c r="AG24" i="54"/>
  <c r="AP24" i="54" s="1"/>
  <c r="W25" i="54"/>
  <c r="AK14" i="24"/>
  <c r="AT14" i="24" s="1"/>
  <c r="AJ14" i="24"/>
  <c r="AS9" i="27"/>
  <c r="AL9" i="27"/>
  <c r="AU9" i="27" s="1"/>
  <c r="AS5" i="26"/>
  <c r="AL5" i="26"/>
  <c r="AU5" i="26" s="1"/>
  <c r="AK23" i="75"/>
  <c r="AT23" i="75" s="1"/>
  <c r="AJ23" i="75"/>
  <c r="AS23" i="75" s="1"/>
  <c r="AS14" i="23"/>
  <c r="AL14" i="23"/>
  <c r="AU14" i="23" s="1"/>
  <c r="AS18" i="40"/>
  <c r="AL18" i="40"/>
  <c r="AU18" i="40" s="1"/>
  <c r="AH25" i="105"/>
  <c r="AQ25" i="105" s="1"/>
  <c r="AR23" i="54"/>
  <c r="AS5" i="66"/>
  <c r="AL5" i="66"/>
  <c r="AU5" i="66" s="1"/>
  <c r="AS8" i="63"/>
  <c r="AL8" i="63"/>
  <c r="AU8" i="63" s="1"/>
  <c r="AR24" i="82"/>
  <c r="AS12" i="17"/>
  <c r="AL12" i="17"/>
  <c r="AU12" i="17" s="1"/>
  <c r="AR23" i="66"/>
  <c r="AR25" i="66" s="1"/>
  <c r="AL23" i="66"/>
  <c r="AU23" i="66" s="1"/>
  <c r="AN24" i="102"/>
  <c r="AI24" i="102"/>
  <c r="AR26" i="41"/>
  <c r="W28" i="85"/>
  <c r="AE27" i="85"/>
  <c r="AG27" i="85"/>
  <c r="AP27" i="85" s="1"/>
  <c r="AF27" i="85"/>
  <c r="AO27" i="85" s="1"/>
  <c r="AS19" i="14"/>
  <c r="AL19" i="14"/>
  <c r="AU19" i="14" s="1"/>
  <c r="AS13" i="23"/>
  <c r="AL13" i="23"/>
  <c r="AU13" i="23" s="1"/>
  <c r="AH24" i="96"/>
  <c r="AQ24" i="96" s="1"/>
  <c r="AS15" i="14"/>
  <c r="AL15" i="14"/>
  <c r="AU15" i="14" s="1"/>
  <c r="Z25" i="88"/>
  <c r="AS19" i="40"/>
  <c r="AL19" i="40"/>
  <c r="AU19" i="40" s="1"/>
  <c r="Z25" i="45"/>
  <c r="AS3" i="63"/>
  <c r="AL3" i="63"/>
  <c r="AU3" i="63" s="1"/>
  <c r="AL3" i="27"/>
  <c r="AU3" i="27" s="1"/>
  <c r="AS3" i="27"/>
  <c r="AS22" i="27"/>
  <c r="AL22" i="27"/>
  <c r="AU22" i="27" s="1"/>
  <c r="AH27" i="41"/>
  <c r="AQ27" i="41" s="1"/>
  <c r="AG24" i="20"/>
  <c r="AP24" i="20" s="1"/>
  <c r="AF24" i="20"/>
  <c r="AO24" i="20" s="1"/>
  <c r="AE24" i="20"/>
  <c r="W25" i="20"/>
  <c r="AK19" i="75"/>
  <c r="AT19" i="75" s="1"/>
  <c r="AJ19" i="75"/>
  <c r="AK13" i="75"/>
  <c r="AT13" i="75" s="1"/>
  <c r="AJ13" i="75"/>
  <c r="AK7" i="75"/>
  <c r="AT7" i="75" s="1"/>
  <c r="AJ7" i="75"/>
  <c r="AS8" i="23"/>
  <c r="AL8" i="23"/>
  <c r="AU8" i="23" s="1"/>
  <c r="AR23" i="42"/>
  <c r="Z24" i="91"/>
  <c r="AS8" i="40"/>
  <c r="AL8" i="40"/>
  <c r="AU8" i="40" s="1"/>
  <c r="Y25" i="103"/>
  <c r="X25" i="103"/>
  <c r="AS14" i="17"/>
  <c r="AL14" i="17"/>
  <c r="AU14" i="17" s="1"/>
  <c r="Y26" i="87"/>
  <c r="X26" i="87"/>
  <c r="AS19" i="26"/>
  <c r="AL19" i="26"/>
  <c r="AU19" i="26" s="1"/>
  <c r="Y25" i="50"/>
  <c r="X25" i="50"/>
  <c r="Y25" i="55"/>
  <c r="X25" i="55"/>
  <c r="AL23" i="27"/>
  <c r="AU23" i="27" s="1"/>
  <c r="AE25" i="49"/>
  <c r="AF25" i="49"/>
  <c r="AO25" i="49" s="1"/>
  <c r="W26" i="49"/>
  <c r="AG25" i="49"/>
  <c r="AP25" i="49" s="1"/>
  <c r="AL4" i="61"/>
  <c r="AU4" i="61" s="1"/>
  <c r="AU25" i="61" s="1"/>
  <c r="C11" i="61" s="1"/>
  <c r="F5" i="57" s="1"/>
  <c r="AS4" i="61"/>
  <c r="AS25" i="61" s="1"/>
  <c r="AK18" i="24"/>
  <c r="AT18" i="24" s="1"/>
  <c r="AJ18" i="24"/>
  <c r="AK12" i="24"/>
  <c r="AT12" i="24" s="1"/>
  <c r="AJ12" i="24"/>
  <c r="AK6" i="24"/>
  <c r="AT6" i="24" s="1"/>
  <c r="AJ6" i="24"/>
  <c r="AF23" i="101"/>
  <c r="AO23" i="101" s="1"/>
  <c r="AE23" i="101"/>
  <c r="AG23" i="101"/>
  <c r="AP23" i="101" s="1"/>
  <c r="W24" i="101"/>
  <c r="AS5" i="14"/>
  <c r="AL5" i="14"/>
  <c r="AU5" i="14" s="1"/>
  <c r="AH26" i="44"/>
  <c r="AQ26" i="44" s="1"/>
  <c r="Y27" i="89"/>
  <c r="X27" i="89"/>
  <c r="AS15" i="66"/>
  <c r="AL15" i="66"/>
  <c r="AU15" i="66" s="1"/>
  <c r="AS18" i="63"/>
  <c r="AL18" i="63"/>
  <c r="AU18" i="63" s="1"/>
  <c r="AS16" i="17"/>
  <c r="AL16" i="17"/>
  <c r="AU16" i="17" s="1"/>
  <c r="AL4" i="81"/>
  <c r="AU4" i="81" s="1"/>
  <c r="AU25" i="81" s="1"/>
  <c r="C11" i="81" s="1"/>
  <c r="F25" i="57" s="1"/>
  <c r="AS4" i="81"/>
  <c r="AS25" i="81" s="1"/>
  <c r="Z24" i="92"/>
  <c r="AS20" i="27"/>
  <c r="AL20" i="27"/>
  <c r="AU20" i="27" s="1"/>
  <c r="AS22" i="26"/>
  <c r="AL22" i="26"/>
  <c r="AU22" i="26" s="1"/>
  <c r="AS18" i="23"/>
  <c r="AL18" i="23"/>
  <c r="AU18" i="23" s="1"/>
  <c r="W27" i="15"/>
  <c r="AF26" i="15"/>
  <c r="AO26" i="15" s="1"/>
  <c r="AG26" i="15"/>
  <c r="AP26" i="15" s="1"/>
  <c r="AE26" i="15"/>
  <c r="AJ21" i="75"/>
  <c r="AK21" i="75"/>
  <c r="AT21" i="75" s="1"/>
  <c r="AK4" i="23"/>
  <c r="AT4" i="23" s="1"/>
  <c r="AT25" i="23" s="1"/>
  <c r="AJ4" i="23"/>
  <c r="AR25" i="15"/>
  <c r="AS21" i="23"/>
  <c r="AL21" i="23"/>
  <c r="AU21" i="23" s="1"/>
  <c r="AJ8" i="24"/>
  <c r="AK8" i="24"/>
  <c r="AT8" i="24" s="1"/>
  <c r="AH24" i="104"/>
  <c r="AQ24" i="104" s="1"/>
  <c r="AN23" i="11"/>
  <c r="AI23" i="52"/>
  <c r="AN23" i="52"/>
  <c r="W26" i="105"/>
  <c r="AG25" i="105"/>
  <c r="AP25" i="105" s="1"/>
  <c r="AF25" i="105"/>
  <c r="AO25" i="105" s="1"/>
  <c r="AE25" i="105"/>
  <c r="AE24" i="96"/>
  <c r="AH26" i="16"/>
  <c r="AQ26" i="16" s="1"/>
  <c r="AS20" i="23"/>
  <c r="AL20" i="23"/>
  <c r="AU20" i="23" s="1"/>
  <c r="AS16" i="66"/>
  <c r="AL16" i="66"/>
  <c r="AU16" i="66" s="1"/>
  <c r="AS18" i="66"/>
  <c r="AL18" i="66"/>
  <c r="AU18" i="66" s="1"/>
  <c r="AJ4" i="63"/>
  <c r="AK4" i="63"/>
  <c r="AT4" i="63" s="1"/>
  <c r="AT25" i="63" s="1"/>
  <c r="AS21" i="63"/>
  <c r="AL21" i="63"/>
  <c r="AU21" i="63" s="1"/>
  <c r="AS13" i="17"/>
  <c r="AL13" i="17"/>
  <c r="AU13" i="17" s="1"/>
  <c r="AS6" i="26"/>
  <c r="AL6" i="26"/>
  <c r="AU6" i="26" s="1"/>
  <c r="AS4" i="59"/>
  <c r="AS25" i="59" s="1"/>
  <c r="AL4" i="59"/>
  <c r="AU4" i="59" s="1"/>
  <c r="AU25" i="59" s="1"/>
  <c r="C11" i="59" s="1"/>
  <c r="F3" i="57" s="1"/>
  <c r="AJ18" i="75"/>
  <c r="AK18" i="75"/>
  <c r="AT18" i="75" s="1"/>
  <c r="AJ12" i="75"/>
  <c r="AK12" i="75"/>
  <c r="AT12" i="75" s="1"/>
  <c r="AK6" i="75"/>
  <c r="AT6" i="75" s="1"/>
  <c r="AJ6" i="75"/>
  <c r="AS11" i="17"/>
  <c r="AL11" i="17"/>
  <c r="AU11" i="17" s="1"/>
  <c r="AS13" i="66"/>
  <c r="AL13" i="66"/>
  <c r="AU13" i="66" s="1"/>
  <c r="AS10" i="63"/>
  <c r="AL10" i="63"/>
  <c r="AU10" i="63" s="1"/>
  <c r="AN24" i="103"/>
  <c r="AI24" i="103"/>
  <c r="AS5" i="27"/>
  <c r="AL5" i="27"/>
  <c r="AU5" i="27" s="1"/>
  <c r="AL4" i="69"/>
  <c r="AU4" i="69" s="1"/>
  <c r="AU25" i="69" s="1"/>
  <c r="C11" i="69" s="1"/>
  <c r="F13" i="57" s="1"/>
  <c r="AS4" i="69"/>
  <c r="AS25" i="69" s="1"/>
  <c r="AR25" i="18"/>
  <c r="AS9" i="40"/>
  <c r="AL9" i="40"/>
  <c r="AU9" i="40" s="1"/>
  <c r="AR24" i="105"/>
  <c r="AS8" i="66"/>
  <c r="AL8" i="66"/>
  <c r="AU8" i="66" s="1"/>
  <c r="W25" i="84"/>
  <c r="AG24" i="84"/>
  <c r="AP24" i="84" s="1"/>
  <c r="AF24" i="84"/>
  <c r="AO24" i="84" s="1"/>
  <c r="AE24" i="84"/>
  <c r="AS17" i="63"/>
  <c r="AL17" i="63"/>
  <c r="AU17" i="63" s="1"/>
  <c r="AS15" i="17"/>
  <c r="AL15" i="17"/>
  <c r="AU15" i="17" s="1"/>
  <c r="AS12" i="27"/>
  <c r="AL12" i="27"/>
  <c r="AU12" i="27" s="1"/>
  <c r="AJ17" i="24"/>
  <c r="AK17" i="24"/>
  <c r="AT17" i="24" s="1"/>
  <c r="AK11" i="24"/>
  <c r="AT11" i="24" s="1"/>
  <c r="AJ11" i="24"/>
  <c r="AK5" i="24"/>
  <c r="AT5" i="24" s="1"/>
  <c r="AJ5" i="24"/>
  <c r="AS14" i="26"/>
  <c r="AL14" i="26"/>
  <c r="AU14" i="26" s="1"/>
  <c r="AF23" i="95"/>
  <c r="AO23" i="95" s="1"/>
  <c r="AE23" i="95"/>
  <c r="AG23" i="95"/>
  <c r="AP23" i="95" s="1"/>
  <c r="W24" i="95"/>
  <c r="AS16" i="14"/>
  <c r="AL16" i="14"/>
  <c r="AU16" i="14" s="1"/>
  <c r="AS16" i="23"/>
  <c r="AL16" i="23"/>
  <c r="AU16" i="23" s="1"/>
  <c r="Y26" i="98"/>
  <c r="X26" i="98"/>
  <c r="Z26" i="44"/>
  <c r="AN26" i="89"/>
  <c r="AI26" i="89"/>
  <c r="AS12" i="14"/>
  <c r="AL12" i="14"/>
  <c r="AU12" i="14" s="1"/>
  <c r="AS16" i="40"/>
  <c r="AL16" i="40"/>
  <c r="AU16" i="40" s="1"/>
  <c r="AJ4" i="66"/>
  <c r="AK4" i="66"/>
  <c r="AT4" i="66" s="1"/>
  <c r="AT25" i="66" s="1"/>
  <c r="Z24" i="51"/>
  <c r="AS19" i="27"/>
  <c r="AL19" i="27"/>
  <c r="AU19" i="27" s="1"/>
  <c r="AS15" i="26"/>
  <c r="AL15" i="26"/>
  <c r="AU15" i="26" s="1"/>
  <c r="AI23" i="32"/>
  <c r="AN23" i="32"/>
  <c r="AS17" i="40"/>
  <c r="AL17" i="40"/>
  <c r="AU17" i="40" s="1"/>
  <c r="AS22" i="66"/>
  <c r="AL22" i="66"/>
  <c r="AU22" i="66" s="1"/>
  <c r="AS17" i="66"/>
  <c r="AL17" i="66"/>
  <c r="AU17" i="66" s="1"/>
  <c r="AS6" i="17"/>
  <c r="AL6" i="17"/>
  <c r="AU6" i="17" s="1"/>
  <c r="AS4" i="21"/>
  <c r="AS25" i="21" s="1"/>
  <c r="AL4" i="21"/>
  <c r="AU4" i="21" s="1"/>
  <c r="AU25" i="21" s="1"/>
  <c r="C11" i="21" s="1"/>
  <c r="AR23" i="43"/>
  <c r="AJ15" i="75"/>
  <c r="AK15" i="75"/>
  <c r="AT15" i="75" s="1"/>
  <c r="AS20" i="40"/>
  <c r="AL20" i="40"/>
  <c r="AU20" i="40" s="1"/>
  <c r="AS5" i="40"/>
  <c r="AL5" i="40"/>
  <c r="AU5" i="40" s="1"/>
  <c r="W26" i="13"/>
  <c r="AF25" i="13"/>
  <c r="AO25" i="13" s="1"/>
  <c r="AG25" i="13"/>
  <c r="AP25" i="13" s="1"/>
  <c r="AE25" i="13"/>
  <c r="AS13" i="14"/>
  <c r="AL13" i="14"/>
  <c r="AU13" i="14" s="1"/>
  <c r="AS15" i="27"/>
  <c r="AL15" i="27"/>
  <c r="AU15" i="27" s="1"/>
  <c r="AS14" i="14"/>
  <c r="AL14" i="14"/>
  <c r="AU14" i="14" s="1"/>
  <c r="AS9" i="23"/>
  <c r="AL9" i="23"/>
  <c r="AU9" i="23" s="1"/>
  <c r="AS7" i="40"/>
  <c r="AL7" i="40"/>
  <c r="AU7" i="40" s="1"/>
  <c r="AS10" i="27"/>
  <c r="AL10" i="27"/>
  <c r="AU10" i="27" s="1"/>
  <c r="AR23" i="17"/>
  <c r="AR25" i="17" s="1"/>
  <c r="AL23" i="17"/>
  <c r="AU23" i="17" s="1"/>
  <c r="AK17" i="75"/>
  <c r="AT17" i="75" s="1"/>
  <c r="AJ17" i="75"/>
  <c r="AK11" i="75"/>
  <c r="AT11" i="75" s="1"/>
  <c r="AJ11" i="75"/>
  <c r="AJ5" i="75"/>
  <c r="AK5" i="75"/>
  <c r="AT5" i="75" s="1"/>
  <c r="AS17" i="14"/>
  <c r="AL17" i="14"/>
  <c r="AU17" i="14" s="1"/>
  <c r="AH26" i="18"/>
  <c r="AQ26" i="18" s="1"/>
  <c r="AS12" i="23"/>
  <c r="AL12" i="23"/>
  <c r="AU12" i="23" s="1"/>
  <c r="AH24" i="42"/>
  <c r="AQ24" i="42" s="1"/>
  <c r="AS14" i="40"/>
  <c r="AL14" i="40"/>
  <c r="AU14" i="40" s="1"/>
  <c r="AS20" i="17"/>
  <c r="AL20" i="17"/>
  <c r="AU20" i="17" s="1"/>
  <c r="AS7" i="26"/>
  <c r="AL7" i="26"/>
  <c r="AU7" i="26" s="1"/>
  <c r="AR23" i="23"/>
  <c r="AR25" i="23" s="1"/>
  <c r="AL23" i="23"/>
  <c r="AU23" i="23" s="1"/>
  <c r="AS11" i="23"/>
  <c r="AL11" i="23"/>
  <c r="AU11" i="23" s="1"/>
  <c r="AS8" i="27"/>
  <c r="AL8" i="27"/>
  <c r="AU8" i="27" s="1"/>
  <c r="AR23" i="92"/>
  <c r="AK4" i="17"/>
  <c r="AT4" i="17" s="1"/>
  <c r="AT25" i="17" s="1"/>
  <c r="AJ4" i="17"/>
  <c r="AK22" i="24"/>
  <c r="AT22" i="24" s="1"/>
  <c r="AJ22" i="24"/>
  <c r="AK16" i="24"/>
  <c r="AT16" i="24" s="1"/>
  <c r="AJ16" i="24"/>
  <c r="AK10" i="24"/>
  <c r="AT10" i="24" s="1"/>
  <c r="AJ10" i="24"/>
  <c r="AB4" i="24"/>
  <c r="AJ3" i="24"/>
  <c r="AR23" i="91"/>
  <c r="AN25" i="98"/>
  <c r="AI25" i="98"/>
  <c r="AS3" i="66"/>
  <c r="AL3" i="66"/>
  <c r="AU3" i="66" s="1"/>
  <c r="AS21" i="66"/>
  <c r="AL21" i="66"/>
  <c r="AU21" i="66" s="1"/>
  <c r="AS6" i="63"/>
  <c r="AL6" i="63"/>
  <c r="AU6" i="63" s="1"/>
  <c r="AS22" i="17"/>
  <c r="AL22" i="17"/>
  <c r="AU22" i="17" s="1"/>
  <c r="AR25" i="44"/>
  <c r="AJ4" i="26"/>
  <c r="AK4" i="26"/>
  <c r="AT4" i="26" s="1"/>
  <c r="AT25" i="26" s="1"/>
  <c r="AH25" i="90"/>
  <c r="AQ25" i="90" s="1"/>
  <c r="AN26" i="100"/>
  <c r="AI26" i="100"/>
  <c r="AE26" i="53"/>
  <c r="AF26" i="53"/>
  <c r="AO26" i="53" s="1"/>
  <c r="W27" i="53"/>
  <c r="AG26" i="53"/>
  <c r="AP26" i="53" s="1"/>
  <c r="AR25" i="94"/>
  <c r="AF26" i="94"/>
  <c r="AO26" i="94" s="1"/>
  <c r="AE26" i="94"/>
  <c r="W27" i="94"/>
  <c r="AG26" i="94"/>
  <c r="AP26" i="94" s="1"/>
  <c r="AS13" i="40"/>
  <c r="AL13" i="40"/>
  <c r="AU13" i="40" s="1"/>
  <c r="W25" i="93"/>
  <c r="AG24" i="93"/>
  <c r="AP24" i="93" s="1"/>
  <c r="AF24" i="93"/>
  <c r="AO24" i="93" s="1"/>
  <c r="AE24" i="93"/>
  <c r="W26" i="82"/>
  <c r="AF25" i="82"/>
  <c r="AO25" i="82" s="1"/>
  <c r="AJ4" i="40"/>
  <c r="AK4" i="40"/>
  <c r="AT4" i="40" s="1"/>
  <c r="AT25" i="40" s="1"/>
  <c r="AR23" i="83"/>
  <c r="AS9" i="66"/>
  <c r="AL9" i="66"/>
  <c r="AU9" i="66" s="1"/>
  <c r="AE25" i="48"/>
  <c r="W26" i="48"/>
  <c r="AF25" i="48"/>
  <c r="AO25" i="48" s="1"/>
  <c r="AG25" i="48"/>
  <c r="AP25" i="48" s="1"/>
  <c r="AR23" i="75"/>
  <c r="AR25" i="75" s="1"/>
  <c r="AS6" i="40"/>
  <c r="AL6" i="40"/>
  <c r="AU6" i="40" s="1"/>
  <c r="AS11" i="66"/>
  <c r="AL11" i="66"/>
  <c r="AU11" i="66" s="1"/>
  <c r="AS14" i="63"/>
  <c r="AL14" i="63"/>
  <c r="AU14" i="63" s="1"/>
  <c r="AS18" i="17"/>
  <c r="AL18" i="17"/>
  <c r="AU18" i="17" s="1"/>
  <c r="Y24" i="52"/>
  <c r="X24" i="52"/>
  <c r="W25" i="99"/>
  <c r="AG24" i="99"/>
  <c r="AP24" i="99" s="1"/>
  <c r="AF24" i="99"/>
  <c r="AO24" i="99" s="1"/>
  <c r="AE24" i="99"/>
  <c r="AS11" i="26"/>
  <c r="AL11" i="26"/>
  <c r="AU11" i="26" s="1"/>
  <c r="AI23" i="24"/>
  <c r="AN23" i="24"/>
  <c r="AN25" i="24" s="1"/>
  <c r="AH24" i="83"/>
  <c r="AQ24" i="83" s="1"/>
  <c r="AR25" i="16"/>
  <c r="AS19" i="23"/>
  <c r="AL19" i="23"/>
  <c r="AU19" i="23" s="1"/>
  <c r="AS11" i="14"/>
  <c r="AL11" i="14"/>
  <c r="AU11" i="14" s="1"/>
  <c r="AS21" i="27"/>
  <c r="AL21" i="27"/>
  <c r="AU21" i="27" s="1"/>
  <c r="Y25" i="102"/>
  <c r="X25" i="102"/>
  <c r="Z24" i="83"/>
  <c r="AS7" i="14"/>
  <c r="AL7" i="14"/>
  <c r="AU7" i="14" s="1"/>
  <c r="Z26" i="16"/>
  <c r="AS7" i="63"/>
  <c r="AL7" i="63"/>
  <c r="AU7" i="63" s="1"/>
  <c r="AH26" i="94"/>
  <c r="AQ26" i="94" s="1"/>
  <c r="AS6" i="66"/>
  <c r="AL6" i="66"/>
  <c r="AU6" i="66" s="1"/>
  <c r="AS9" i="63"/>
  <c r="AL9" i="63"/>
  <c r="AU9" i="63" s="1"/>
  <c r="AS19" i="17"/>
  <c r="AL19" i="17"/>
  <c r="AU19" i="17" s="1"/>
  <c r="AU25" i="58"/>
  <c r="C11" i="58" s="1"/>
  <c r="F2" i="57" s="1"/>
  <c r="AH26" i="15"/>
  <c r="AQ26" i="15" s="1"/>
  <c r="AS12" i="26"/>
  <c r="AL12" i="26"/>
  <c r="AU12" i="26" s="1"/>
  <c r="AR23" i="104"/>
  <c r="AE23" i="10"/>
  <c r="W24" i="10"/>
  <c r="AF23" i="10"/>
  <c r="AO23" i="10" s="1"/>
  <c r="AG23" i="10"/>
  <c r="AP23" i="10" s="1"/>
  <c r="AK22" i="75"/>
  <c r="AT22" i="75" s="1"/>
  <c r="AJ22" i="75"/>
  <c r="AK16" i="75"/>
  <c r="AT16" i="75" s="1"/>
  <c r="AJ16" i="75"/>
  <c r="AK10" i="75"/>
  <c r="AT10" i="75" s="1"/>
  <c r="AJ10" i="75"/>
  <c r="AJ3" i="75"/>
  <c r="AB4" i="75"/>
  <c r="AS8" i="14"/>
  <c r="AL8" i="14"/>
  <c r="AU8" i="14" s="1"/>
  <c r="AS21" i="14"/>
  <c r="AL21" i="14"/>
  <c r="AU21" i="14" s="1"/>
  <c r="AS3" i="23"/>
  <c r="AL3" i="23"/>
  <c r="AU3" i="23" s="1"/>
  <c r="AS5" i="23"/>
  <c r="AL5" i="23"/>
  <c r="AU5" i="23" s="1"/>
  <c r="AH25" i="82"/>
  <c r="AQ25" i="82" s="1"/>
  <c r="Z26" i="18"/>
  <c r="Z24" i="42"/>
  <c r="AS19" i="66"/>
  <c r="AL19" i="66"/>
  <c r="AU19" i="66" s="1"/>
  <c r="AS16" i="63"/>
  <c r="AL16" i="63"/>
  <c r="AU16" i="63" s="1"/>
  <c r="AS11" i="27"/>
  <c r="AL11" i="27"/>
  <c r="AU11" i="27" s="1"/>
  <c r="AN25" i="87"/>
  <c r="AE26" i="47"/>
  <c r="AF26" i="47"/>
  <c r="AO26" i="47" s="1"/>
  <c r="AG26" i="47"/>
  <c r="AP26" i="47" s="1"/>
  <c r="W27" i="47"/>
  <c r="AN24" i="50"/>
  <c r="AI24" i="50"/>
  <c r="AN24" i="55"/>
  <c r="AI24" i="55"/>
  <c r="AS9" i="14"/>
  <c r="AL9" i="14"/>
  <c r="AU9" i="14" s="1"/>
  <c r="AS15" i="40"/>
  <c r="AL15" i="40"/>
  <c r="AU15" i="40" s="1"/>
  <c r="AH24" i="54"/>
  <c r="AQ24" i="54" s="1"/>
  <c r="AS14" i="66"/>
  <c r="AL14" i="66"/>
  <c r="AU14" i="66" s="1"/>
  <c r="AS5" i="63"/>
  <c r="AL5" i="63"/>
  <c r="AU5" i="63" s="1"/>
  <c r="AS3" i="17"/>
  <c r="AL3" i="17"/>
  <c r="AU3" i="17" s="1"/>
  <c r="AS21" i="17"/>
  <c r="AL21" i="17"/>
  <c r="AU21" i="17" s="1"/>
  <c r="AS18" i="27"/>
  <c r="AL18" i="27"/>
  <c r="AU18" i="27" s="1"/>
  <c r="AK21" i="24"/>
  <c r="AT21" i="24" s="1"/>
  <c r="AJ21" i="24"/>
  <c r="AK15" i="24"/>
  <c r="AT15" i="24" s="1"/>
  <c r="AJ15" i="24"/>
  <c r="AK9" i="24"/>
  <c r="AT9" i="24" s="1"/>
  <c r="AJ9" i="24"/>
  <c r="AR24" i="48"/>
  <c r="AS20" i="26"/>
  <c r="AL20" i="26"/>
  <c r="AU20" i="26" s="1"/>
  <c r="AK4" i="14"/>
  <c r="AT4" i="14" s="1"/>
  <c r="AT25" i="14" s="1"/>
  <c r="AJ4" i="14"/>
  <c r="AS22" i="23"/>
  <c r="AL22" i="23"/>
  <c r="AU22" i="23" s="1"/>
  <c r="AR23" i="96"/>
  <c r="AS10" i="26"/>
  <c r="AL10" i="26"/>
  <c r="AU10" i="26" s="1"/>
  <c r="AS6" i="23"/>
  <c r="AL6" i="23"/>
  <c r="AU6" i="23" s="1"/>
  <c r="AS22" i="40"/>
  <c r="AL22" i="40"/>
  <c r="AU22" i="40" s="1"/>
  <c r="AL4" i="70"/>
  <c r="AU4" i="70" s="1"/>
  <c r="AU25" i="70" s="1"/>
  <c r="C11" i="70" s="1"/>
  <c r="F14" i="57" s="1"/>
  <c r="AS4" i="70"/>
  <c r="AS25" i="70" s="1"/>
  <c r="AS7" i="27"/>
  <c r="AL7" i="27"/>
  <c r="AU7" i="27" s="1"/>
  <c r="AH25" i="48"/>
  <c r="AQ25" i="48" s="1"/>
  <c r="AL3" i="26"/>
  <c r="AU3" i="26" s="1"/>
  <c r="AS3" i="26"/>
  <c r="AS21" i="26"/>
  <c r="AL21" i="26"/>
  <c r="AU21" i="26" s="1"/>
  <c r="W27" i="46"/>
  <c r="AE26" i="46"/>
  <c r="AF26" i="46"/>
  <c r="AO26" i="46" s="1"/>
  <c r="AG26" i="46"/>
  <c r="AP26" i="46" s="1"/>
  <c r="Z25" i="90"/>
  <c r="AS13" i="63"/>
  <c r="AL13" i="63"/>
  <c r="AU13" i="63" s="1"/>
  <c r="Y27" i="100"/>
  <c r="X27" i="100"/>
  <c r="AF27" i="41" l="1"/>
  <c r="AO27" i="41" s="1"/>
  <c r="AE27" i="41"/>
  <c r="AN27" i="41" s="1"/>
  <c r="AG25" i="82"/>
  <c r="AP25" i="82" s="1"/>
  <c r="AI23" i="11"/>
  <c r="AR23" i="11" s="1"/>
  <c r="AG24" i="96"/>
  <c r="AP24" i="96" s="1"/>
  <c r="AG24" i="104"/>
  <c r="AP24" i="104" s="1"/>
  <c r="W25" i="96"/>
  <c r="Y25" i="96" s="1"/>
  <c r="AI25" i="87"/>
  <c r="Z27" i="100"/>
  <c r="AF27" i="100" s="1"/>
  <c r="AO27" i="100" s="1"/>
  <c r="W25" i="104"/>
  <c r="Y25" i="104" s="1"/>
  <c r="Z25" i="86"/>
  <c r="AF25" i="86" s="1"/>
  <c r="AO25" i="86" s="1"/>
  <c r="AF24" i="104"/>
  <c r="AO24" i="104" s="1"/>
  <c r="Z25" i="55"/>
  <c r="AG25" i="55" s="1"/>
  <c r="AP25" i="55" s="1"/>
  <c r="AL23" i="75"/>
  <c r="AU23" i="75" s="1"/>
  <c r="Z26" i="98"/>
  <c r="AG26" i="98" s="1"/>
  <c r="AP26" i="98" s="1"/>
  <c r="Z27" i="89"/>
  <c r="AF27" i="89" s="1"/>
  <c r="AO27" i="89" s="1"/>
  <c r="Z25" i="97"/>
  <c r="AF25" i="97" s="1"/>
  <c r="AO25" i="97" s="1"/>
  <c r="Z24" i="32"/>
  <c r="AG24" i="32" s="1"/>
  <c r="AP24" i="32" s="1"/>
  <c r="Z25" i="103"/>
  <c r="AE25" i="103" s="1"/>
  <c r="AE27" i="100"/>
  <c r="W28" i="100"/>
  <c r="AG25" i="86"/>
  <c r="AP25" i="86" s="1"/>
  <c r="W26" i="86"/>
  <c r="AJ4" i="75"/>
  <c r="AK4" i="75"/>
  <c r="AT4" i="75" s="1"/>
  <c r="AT25" i="75" s="1"/>
  <c r="AH25" i="102"/>
  <c r="AQ25" i="102" s="1"/>
  <c r="Y26" i="48"/>
  <c r="X26" i="48"/>
  <c r="AR26" i="100"/>
  <c r="AS5" i="75"/>
  <c r="AL5" i="75"/>
  <c r="AU5" i="75" s="1"/>
  <c r="AS21" i="75"/>
  <c r="AL21" i="75"/>
  <c r="AU21" i="75" s="1"/>
  <c r="AS11" i="75"/>
  <c r="AL11" i="75"/>
  <c r="AU11" i="75" s="1"/>
  <c r="AI25" i="13"/>
  <c r="AN25" i="13"/>
  <c r="AL4" i="66"/>
  <c r="AU4" i="66" s="1"/>
  <c r="AU25" i="66" s="1"/>
  <c r="C11" i="66" s="1"/>
  <c r="F10" i="57" s="1"/>
  <c r="AS4" i="66"/>
  <c r="AS25" i="66" s="1"/>
  <c r="Y25" i="84"/>
  <c r="X25" i="84"/>
  <c r="AN26" i="15"/>
  <c r="AI26" i="15"/>
  <c r="AN23" i="101"/>
  <c r="AI23" i="101"/>
  <c r="AS18" i="24"/>
  <c r="AL18" i="24"/>
  <c r="AU18" i="24" s="1"/>
  <c r="AH26" i="87"/>
  <c r="AQ26" i="87" s="1"/>
  <c r="AE24" i="91"/>
  <c r="W25" i="91"/>
  <c r="AG24" i="91"/>
  <c r="AP24" i="91" s="1"/>
  <c r="AF24" i="91"/>
  <c r="AO24" i="91" s="1"/>
  <c r="AS7" i="75"/>
  <c r="AL7" i="75"/>
  <c r="AU7" i="75" s="1"/>
  <c r="Y25" i="20"/>
  <c r="X25" i="20"/>
  <c r="AE25" i="45"/>
  <c r="AF25" i="45"/>
  <c r="AO25" i="45" s="1"/>
  <c r="AG25" i="45"/>
  <c r="AP25" i="45" s="1"/>
  <c r="W26" i="45"/>
  <c r="AN24" i="54"/>
  <c r="AI24" i="54"/>
  <c r="AS19" i="24"/>
  <c r="AL19" i="24"/>
  <c r="AU19" i="24" s="1"/>
  <c r="AS20" i="24"/>
  <c r="AL20" i="24"/>
  <c r="AU20" i="24" s="1"/>
  <c r="AI26" i="46"/>
  <c r="AN26" i="46"/>
  <c r="AS22" i="75"/>
  <c r="AL22" i="75"/>
  <c r="AU22" i="75" s="1"/>
  <c r="AI25" i="82"/>
  <c r="AN25" i="82"/>
  <c r="AS16" i="24"/>
  <c r="AL16" i="24"/>
  <c r="AU16" i="24" s="1"/>
  <c r="AS11" i="24"/>
  <c r="AL11" i="24"/>
  <c r="AU11" i="24" s="1"/>
  <c r="AF24" i="92"/>
  <c r="AO24" i="92" s="1"/>
  <c r="AE24" i="92"/>
  <c r="AG24" i="92"/>
  <c r="AP24" i="92" s="1"/>
  <c r="W25" i="92"/>
  <c r="Y26" i="49"/>
  <c r="X26" i="49"/>
  <c r="AH25" i="103"/>
  <c r="AQ25" i="103" s="1"/>
  <c r="AL3" i="75"/>
  <c r="AU3" i="75" s="1"/>
  <c r="AS3" i="75"/>
  <c r="Z25" i="102"/>
  <c r="AI25" i="48"/>
  <c r="AN25" i="48"/>
  <c r="W26" i="90"/>
  <c r="AG25" i="90"/>
  <c r="AP25" i="90" s="1"/>
  <c r="AF25" i="90"/>
  <c r="AO25" i="90" s="1"/>
  <c r="AE25" i="90"/>
  <c r="AI26" i="47"/>
  <c r="AN26" i="47"/>
  <c r="AS10" i="75"/>
  <c r="AL10" i="75"/>
  <c r="AU10" i="75" s="1"/>
  <c r="AE26" i="16"/>
  <c r="W27" i="16"/>
  <c r="AF26" i="16"/>
  <c r="AO26" i="16" s="1"/>
  <c r="AG26" i="16"/>
  <c r="AP26" i="16" s="1"/>
  <c r="AR23" i="24"/>
  <c r="AR25" i="24" s="1"/>
  <c r="AL23" i="24"/>
  <c r="AU23" i="24" s="1"/>
  <c r="Y25" i="99"/>
  <c r="X25" i="99"/>
  <c r="AS4" i="40"/>
  <c r="AS25" i="40" s="1"/>
  <c r="AL4" i="40"/>
  <c r="AU4" i="40" s="1"/>
  <c r="AU25" i="40" s="1"/>
  <c r="C11" i="40" s="1"/>
  <c r="AN24" i="93"/>
  <c r="AI24" i="93"/>
  <c r="AS3" i="24"/>
  <c r="AL3" i="24"/>
  <c r="AU3" i="24" s="1"/>
  <c r="AS22" i="24"/>
  <c r="AL22" i="24"/>
  <c r="AU22" i="24" s="1"/>
  <c r="AE26" i="44"/>
  <c r="W27" i="44"/>
  <c r="AF26" i="44"/>
  <c r="AO26" i="44" s="1"/>
  <c r="AG26" i="44"/>
  <c r="AP26" i="44" s="1"/>
  <c r="Y26" i="105"/>
  <c r="X26" i="105"/>
  <c r="AN25" i="49"/>
  <c r="AI25" i="49"/>
  <c r="AH25" i="50"/>
  <c r="AQ25" i="50" s="1"/>
  <c r="Z26" i="87"/>
  <c r="AI24" i="20"/>
  <c r="AN24" i="20"/>
  <c r="AR24" i="102"/>
  <c r="AS14" i="24"/>
  <c r="AL14" i="24"/>
  <c r="AU14" i="24" s="1"/>
  <c r="AE24" i="43"/>
  <c r="AF24" i="43"/>
  <c r="AO24" i="43" s="1"/>
  <c r="W25" i="43"/>
  <c r="AG24" i="43"/>
  <c r="AP24" i="43" s="1"/>
  <c r="AS14" i="75"/>
  <c r="AL14" i="75"/>
  <c r="AU14" i="75" s="1"/>
  <c r="AI25" i="35"/>
  <c r="AN25" i="35"/>
  <c r="AL4" i="27"/>
  <c r="AU4" i="27" s="1"/>
  <c r="AU25" i="27" s="1"/>
  <c r="C11" i="27" s="1"/>
  <c r="AS4" i="27"/>
  <c r="AS25" i="27" s="1"/>
  <c r="Y28" i="41"/>
  <c r="X28" i="41"/>
  <c r="AS8" i="75"/>
  <c r="AL8" i="75"/>
  <c r="AU8" i="75" s="1"/>
  <c r="AS9" i="75"/>
  <c r="AL9" i="75"/>
  <c r="AU9" i="75" s="1"/>
  <c r="AH27" i="100"/>
  <c r="AQ27" i="100" s="1"/>
  <c r="AL4" i="14"/>
  <c r="AU4" i="14" s="1"/>
  <c r="AU25" i="14" s="1"/>
  <c r="C11" i="14" s="1"/>
  <c r="AS4" i="14"/>
  <c r="AS25" i="14" s="1"/>
  <c r="AS9" i="24"/>
  <c r="AL9" i="24"/>
  <c r="AU9" i="24" s="1"/>
  <c r="AR24" i="50"/>
  <c r="AR25" i="87"/>
  <c r="AH24" i="52"/>
  <c r="AQ24" i="52" s="1"/>
  <c r="Y27" i="94"/>
  <c r="X27" i="94"/>
  <c r="Y27" i="53"/>
  <c r="X27" i="53"/>
  <c r="AK4" i="24"/>
  <c r="AT4" i="24" s="1"/>
  <c r="AT25" i="24" s="1"/>
  <c r="AJ4" i="24"/>
  <c r="AS17" i="75"/>
  <c r="AL17" i="75"/>
  <c r="AU17" i="75" s="1"/>
  <c r="AH26" i="98"/>
  <c r="AQ26" i="98" s="1"/>
  <c r="AS17" i="24"/>
  <c r="AL17" i="24"/>
  <c r="AU17" i="24" s="1"/>
  <c r="AS12" i="75"/>
  <c r="AL12" i="75"/>
  <c r="AU12" i="75" s="1"/>
  <c r="AL4" i="63"/>
  <c r="AU4" i="63" s="1"/>
  <c r="AU25" i="63" s="1"/>
  <c r="C11" i="63" s="1"/>
  <c r="F7" i="57" s="1"/>
  <c r="AS4" i="63"/>
  <c r="AS25" i="63" s="1"/>
  <c r="AS4" i="23"/>
  <c r="AS25" i="23" s="1"/>
  <c r="AL4" i="23"/>
  <c r="AU4" i="23" s="1"/>
  <c r="AU25" i="23" s="1"/>
  <c r="C11" i="23" s="1"/>
  <c r="AH27" i="89"/>
  <c r="AQ27" i="89" s="1"/>
  <c r="AS6" i="24"/>
  <c r="AL6" i="24"/>
  <c r="AU6" i="24" s="1"/>
  <c r="AS13" i="75"/>
  <c r="AL13" i="75"/>
  <c r="AU13" i="75" s="1"/>
  <c r="AN27" i="85"/>
  <c r="AI27" i="85"/>
  <c r="AH24" i="11"/>
  <c r="AQ24" i="11" s="1"/>
  <c r="AS7" i="24"/>
  <c r="AL7" i="24"/>
  <c r="AU7" i="24" s="1"/>
  <c r="Y26" i="35"/>
  <c r="X26" i="35"/>
  <c r="AR24" i="97"/>
  <c r="Y27" i="46"/>
  <c r="X27" i="46"/>
  <c r="AE24" i="42"/>
  <c r="AF24" i="42"/>
  <c r="AO24" i="42" s="1"/>
  <c r="AG24" i="42"/>
  <c r="AP24" i="42" s="1"/>
  <c r="W25" i="42"/>
  <c r="AR23" i="32"/>
  <c r="AR26" i="89"/>
  <c r="AN23" i="95"/>
  <c r="AI23" i="95"/>
  <c r="AS6" i="75"/>
  <c r="AL6" i="75"/>
  <c r="AU6" i="75" s="1"/>
  <c r="AN24" i="96"/>
  <c r="AI24" i="96"/>
  <c r="AH25" i="97"/>
  <c r="AQ25" i="97" s="1"/>
  <c r="AS21" i="24"/>
  <c r="AL21" i="24"/>
  <c r="AU21" i="24" s="1"/>
  <c r="AR24" i="55"/>
  <c r="AF26" i="18"/>
  <c r="AO26" i="18" s="1"/>
  <c r="AG26" i="18"/>
  <c r="AP26" i="18" s="1"/>
  <c r="W27" i="18"/>
  <c r="AE26" i="18"/>
  <c r="AS16" i="75"/>
  <c r="AL16" i="75"/>
  <c r="AU16" i="75" s="1"/>
  <c r="Y24" i="10"/>
  <c r="X24" i="10"/>
  <c r="Z24" i="52"/>
  <c r="AN26" i="94"/>
  <c r="AI26" i="94"/>
  <c r="AR25" i="98"/>
  <c r="AS10" i="24"/>
  <c r="AL10" i="24"/>
  <c r="AU10" i="24" s="1"/>
  <c r="AL4" i="17"/>
  <c r="AU4" i="17" s="1"/>
  <c r="AU25" i="17" s="1"/>
  <c r="C11" i="17" s="1"/>
  <c r="AS4" i="17"/>
  <c r="AS25" i="17" s="1"/>
  <c r="Y26" i="13"/>
  <c r="X26" i="13"/>
  <c r="AS15" i="75"/>
  <c r="AL15" i="75"/>
  <c r="AU15" i="75" s="1"/>
  <c r="Y24" i="95"/>
  <c r="X24" i="95"/>
  <c r="AS5" i="24"/>
  <c r="AL5" i="24"/>
  <c r="AU5" i="24" s="1"/>
  <c r="AN24" i="84"/>
  <c r="AI24" i="84"/>
  <c r="AR24" i="103"/>
  <c r="AR23" i="52"/>
  <c r="AS8" i="24"/>
  <c r="AL8" i="24"/>
  <c r="AU8" i="24" s="1"/>
  <c r="Y27" i="15"/>
  <c r="X27" i="15"/>
  <c r="Z25" i="50"/>
  <c r="AF25" i="88"/>
  <c r="AO25" i="88" s="1"/>
  <c r="AE25" i="88"/>
  <c r="W26" i="88"/>
  <c r="AG25" i="88"/>
  <c r="AP25" i="88" s="1"/>
  <c r="Y28" i="85"/>
  <c r="X28" i="85"/>
  <c r="Y25" i="54"/>
  <c r="X25" i="54"/>
  <c r="AH25" i="86"/>
  <c r="AQ25" i="86" s="1"/>
  <c r="Z24" i="11"/>
  <c r="AR24" i="86"/>
  <c r="AS20" i="75"/>
  <c r="AL20" i="75"/>
  <c r="AU20" i="75" s="1"/>
  <c r="AH24" i="32"/>
  <c r="AQ24" i="32" s="1"/>
  <c r="AI27" i="41"/>
  <c r="AS15" i="24"/>
  <c r="AL15" i="24"/>
  <c r="AU15" i="24" s="1"/>
  <c r="Y27" i="47"/>
  <c r="X27" i="47"/>
  <c r="AN23" i="10"/>
  <c r="AI23" i="10"/>
  <c r="AF24" i="83"/>
  <c r="AO24" i="83" s="1"/>
  <c r="AE24" i="83"/>
  <c r="AG24" i="83"/>
  <c r="AP24" i="83" s="1"/>
  <c r="W25" i="83"/>
  <c r="AN24" i="99"/>
  <c r="AI24" i="99"/>
  <c r="Y26" i="82"/>
  <c r="X26" i="82"/>
  <c r="Y25" i="93"/>
  <c r="X25" i="93"/>
  <c r="AI26" i="53"/>
  <c r="AN26" i="53"/>
  <c r="AS4" i="26"/>
  <c r="AS25" i="26" s="1"/>
  <c r="AL4" i="26"/>
  <c r="AU4" i="26" s="1"/>
  <c r="AU25" i="26" s="1"/>
  <c r="C11" i="26" s="1"/>
  <c r="AE24" i="51"/>
  <c r="AF24" i="51"/>
  <c r="AO24" i="51" s="1"/>
  <c r="AG24" i="51"/>
  <c r="AP24" i="51" s="1"/>
  <c r="W25" i="51"/>
  <c r="AS18" i="75"/>
  <c r="AL18" i="75"/>
  <c r="AU18" i="75" s="1"/>
  <c r="AN25" i="105"/>
  <c r="AI25" i="105"/>
  <c r="Y24" i="101"/>
  <c r="X24" i="101"/>
  <c r="AS12" i="24"/>
  <c r="AL12" i="24"/>
  <c r="AU12" i="24" s="1"/>
  <c r="AH25" i="55"/>
  <c r="AQ25" i="55" s="1"/>
  <c r="AS19" i="75"/>
  <c r="AL19" i="75"/>
  <c r="AU19" i="75" s="1"/>
  <c r="AS13" i="24"/>
  <c r="AL13" i="24"/>
  <c r="AU13" i="24" s="1"/>
  <c r="AI24" i="104"/>
  <c r="AN24" i="104"/>
  <c r="W27" i="98" l="1"/>
  <c r="AG25" i="97"/>
  <c r="AP25" i="97" s="1"/>
  <c r="W25" i="32"/>
  <c r="AE24" i="32"/>
  <c r="AG27" i="100"/>
  <c r="AP27" i="100" s="1"/>
  <c r="Z24" i="10"/>
  <c r="AE24" i="10" s="1"/>
  <c r="Z26" i="105"/>
  <c r="AE25" i="55"/>
  <c r="W26" i="97"/>
  <c r="X25" i="104"/>
  <c r="Z24" i="95"/>
  <c r="W25" i="95" s="1"/>
  <c r="AE25" i="86"/>
  <c r="AN25" i="86" s="1"/>
  <c r="AE26" i="98"/>
  <c r="AG25" i="103"/>
  <c r="AP25" i="103" s="1"/>
  <c r="AF25" i="55"/>
  <c r="AO25" i="55" s="1"/>
  <c r="AF24" i="32"/>
  <c r="AO24" i="32" s="1"/>
  <c r="Z27" i="46"/>
  <c r="AF27" i="46" s="1"/>
  <c r="AO27" i="46" s="1"/>
  <c r="Z27" i="47"/>
  <c r="AE27" i="47" s="1"/>
  <c r="Z25" i="54"/>
  <c r="W26" i="103"/>
  <c r="X25" i="96"/>
  <c r="W26" i="55"/>
  <c r="X26" i="55" s="1"/>
  <c r="AF25" i="103"/>
  <c r="AO25" i="103" s="1"/>
  <c r="Z26" i="49"/>
  <c r="AG26" i="49" s="1"/>
  <c r="AP26" i="49" s="1"/>
  <c r="AE25" i="97"/>
  <c r="W28" i="89"/>
  <c r="AG27" i="89"/>
  <c r="AP27" i="89" s="1"/>
  <c r="AF26" i="98"/>
  <c r="AO26" i="98" s="1"/>
  <c r="AE27" i="89"/>
  <c r="Z26" i="13"/>
  <c r="AF26" i="13" s="1"/>
  <c r="AO26" i="13" s="1"/>
  <c r="Z27" i="53"/>
  <c r="AE27" i="53" s="1"/>
  <c r="Z25" i="84"/>
  <c r="Z25" i="96"/>
  <c r="Z26" i="48"/>
  <c r="AF26" i="48" s="1"/>
  <c r="AO26" i="48" s="1"/>
  <c r="Z27" i="15"/>
  <c r="AF27" i="15" s="1"/>
  <c r="AO27" i="15" s="1"/>
  <c r="Z28" i="41"/>
  <c r="AE28" i="41" s="1"/>
  <c r="AE25" i="54"/>
  <c r="AF25" i="54"/>
  <c r="AO25" i="54" s="1"/>
  <c r="AG25" i="54"/>
  <c r="AP25" i="54" s="1"/>
  <c r="W26" i="54"/>
  <c r="AF24" i="95"/>
  <c r="AO24" i="95" s="1"/>
  <c r="AR23" i="95"/>
  <c r="Y25" i="42"/>
  <c r="X25" i="42"/>
  <c r="AH26" i="35"/>
  <c r="AQ26" i="35" s="1"/>
  <c r="AH27" i="94"/>
  <c r="AQ27" i="94" s="1"/>
  <c r="AH28" i="85"/>
  <c r="AQ28" i="85" s="1"/>
  <c r="AR24" i="84"/>
  <c r="AR26" i="94"/>
  <c r="AH25" i="104"/>
  <c r="AQ25" i="104" s="1"/>
  <c r="Z27" i="94"/>
  <c r="Y25" i="92"/>
  <c r="X25" i="92"/>
  <c r="AN25" i="45"/>
  <c r="AI25" i="45"/>
  <c r="AH25" i="84"/>
  <c r="AQ25" i="84" s="1"/>
  <c r="AR25" i="13"/>
  <c r="AN25" i="103"/>
  <c r="AH24" i="101"/>
  <c r="AQ24" i="101" s="1"/>
  <c r="AH26" i="82"/>
  <c r="AQ26" i="82" s="1"/>
  <c r="W27" i="87"/>
  <c r="AG26" i="87"/>
  <c r="AP26" i="87" s="1"/>
  <c r="AF26" i="87"/>
  <c r="AO26" i="87" s="1"/>
  <c r="AE26" i="87"/>
  <c r="Y25" i="32"/>
  <c r="X25" i="32"/>
  <c r="AR24" i="104"/>
  <c r="Z24" i="101"/>
  <c r="Y25" i="51"/>
  <c r="X25" i="51"/>
  <c r="Z26" i="82"/>
  <c r="AI24" i="83"/>
  <c r="AN24" i="83"/>
  <c r="Z28" i="85"/>
  <c r="AR24" i="96"/>
  <c r="Z25" i="104"/>
  <c r="Z26" i="35"/>
  <c r="AR27" i="85"/>
  <c r="Y26" i="90"/>
  <c r="X26" i="90"/>
  <c r="AR24" i="54"/>
  <c r="AH25" i="20"/>
  <c r="AQ25" i="20" s="1"/>
  <c r="W26" i="84"/>
  <c r="AG25" i="84"/>
  <c r="AP25" i="84" s="1"/>
  <c r="AF25" i="84"/>
  <c r="AO25" i="84" s="1"/>
  <c r="AE25" i="84"/>
  <c r="Y26" i="97"/>
  <c r="X26" i="97"/>
  <c r="Y26" i="86"/>
  <c r="X26" i="86"/>
  <c r="Y28" i="100"/>
  <c r="X28" i="100"/>
  <c r="AN25" i="88"/>
  <c r="AI25" i="88"/>
  <c r="AR26" i="53"/>
  <c r="AR25" i="105"/>
  <c r="AR24" i="99"/>
  <c r="W25" i="11"/>
  <c r="AG24" i="11"/>
  <c r="AP24" i="11" s="1"/>
  <c r="AF24" i="11"/>
  <c r="AO24" i="11" s="1"/>
  <c r="AE24" i="11"/>
  <c r="AE25" i="50"/>
  <c r="W26" i="50"/>
  <c r="AF25" i="50"/>
  <c r="AO25" i="50" s="1"/>
  <c r="AG25" i="50"/>
  <c r="AP25" i="50" s="1"/>
  <c r="AE24" i="52"/>
  <c r="AF24" i="52"/>
  <c r="AO24" i="52" s="1"/>
  <c r="AG24" i="52"/>
  <c r="AP24" i="52" s="1"/>
  <c r="W25" i="52"/>
  <c r="AN24" i="42"/>
  <c r="AI24" i="42"/>
  <c r="AH27" i="53"/>
  <c r="AQ27" i="53" s="1"/>
  <c r="AN25" i="55"/>
  <c r="Y25" i="43"/>
  <c r="X25" i="43"/>
  <c r="AR25" i="49"/>
  <c r="AH25" i="99"/>
  <c r="AQ25" i="99" s="1"/>
  <c r="AR26" i="47"/>
  <c r="AI24" i="92"/>
  <c r="AN24" i="92"/>
  <c r="AR26" i="46"/>
  <c r="Z25" i="20"/>
  <c r="Y25" i="91"/>
  <c r="X25" i="91"/>
  <c r="AR23" i="101"/>
  <c r="AN25" i="97"/>
  <c r="AI25" i="97"/>
  <c r="AN27" i="100"/>
  <c r="AI27" i="100"/>
  <c r="Y27" i="98"/>
  <c r="X27" i="98"/>
  <c r="AS4" i="24"/>
  <c r="AS25" i="24" s="1"/>
  <c r="AL4" i="24"/>
  <c r="AU4" i="24" s="1"/>
  <c r="AU25" i="24" s="1"/>
  <c r="C11" i="24" s="1"/>
  <c r="Y26" i="55"/>
  <c r="W27" i="105"/>
  <c r="AG26" i="105"/>
  <c r="AP26" i="105" s="1"/>
  <c r="AF26" i="105"/>
  <c r="AO26" i="105" s="1"/>
  <c r="AE26" i="105"/>
  <c r="AE26" i="48"/>
  <c r="AH25" i="93"/>
  <c r="AQ25" i="93" s="1"/>
  <c r="AR23" i="10"/>
  <c r="AN24" i="51"/>
  <c r="AI24" i="51"/>
  <c r="Z25" i="93"/>
  <c r="AH25" i="54"/>
  <c r="AQ25" i="54" s="1"/>
  <c r="AH27" i="15"/>
  <c r="AQ27" i="15" s="1"/>
  <c r="AH26" i="13"/>
  <c r="AQ26" i="13" s="1"/>
  <c r="AH24" i="10"/>
  <c r="AQ24" i="10" s="1"/>
  <c r="AI26" i="18"/>
  <c r="AN26" i="18"/>
  <c r="AH27" i="46"/>
  <c r="AQ27" i="46" s="1"/>
  <c r="AH28" i="41"/>
  <c r="AQ28" i="41" s="1"/>
  <c r="AR25" i="35"/>
  <c r="Y27" i="44"/>
  <c r="X27" i="44"/>
  <c r="Z25" i="99"/>
  <c r="Y27" i="16"/>
  <c r="X27" i="16"/>
  <c r="AR25" i="48"/>
  <c r="AH26" i="49"/>
  <c r="AQ26" i="49" s="1"/>
  <c r="AR25" i="82"/>
  <c r="Y26" i="45"/>
  <c r="X26" i="45"/>
  <c r="AN24" i="91"/>
  <c r="AI24" i="91"/>
  <c r="Y28" i="89"/>
  <c r="X28" i="89"/>
  <c r="AN26" i="98"/>
  <c r="W26" i="96"/>
  <c r="AG25" i="96"/>
  <c r="AP25" i="96" s="1"/>
  <c r="AF25" i="96"/>
  <c r="AO25" i="96" s="1"/>
  <c r="AE25" i="96"/>
  <c r="Y25" i="83"/>
  <c r="X25" i="83"/>
  <c r="AH27" i="47"/>
  <c r="AQ27" i="47" s="1"/>
  <c r="AR27" i="41"/>
  <c r="Y26" i="88"/>
  <c r="X26" i="88"/>
  <c r="AH24" i="95"/>
  <c r="AQ24" i="95" s="1"/>
  <c r="Y27" i="18"/>
  <c r="X27" i="18"/>
  <c r="AH25" i="96"/>
  <c r="AQ25" i="96" s="1"/>
  <c r="AF27" i="53"/>
  <c r="AO27" i="53" s="1"/>
  <c r="AG27" i="53"/>
  <c r="AP27" i="53" s="1"/>
  <c r="W28" i="53"/>
  <c r="AI24" i="43"/>
  <c r="AN24" i="43"/>
  <c r="AR24" i="20"/>
  <c r="AH26" i="105"/>
  <c r="AQ26" i="105" s="1"/>
  <c r="AN26" i="44"/>
  <c r="AI26" i="44"/>
  <c r="AR24" i="93"/>
  <c r="AN26" i="16"/>
  <c r="AI26" i="16"/>
  <c r="AN25" i="90"/>
  <c r="AI25" i="90"/>
  <c r="W26" i="102"/>
  <c r="AG25" i="102"/>
  <c r="AP25" i="102" s="1"/>
  <c r="AF25" i="102"/>
  <c r="AO25" i="102" s="1"/>
  <c r="AE25" i="102"/>
  <c r="AI24" i="32"/>
  <c r="AN24" i="32"/>
  <c r="AR26" i="15"/>
  <c r="AH26" i="48"/>
  <c r="AQ26" i="48" s="1"/>
  <c r="AL4" i="75"/>
  <c r="AU4" i="75" s="1"/>
  <c r="AU25" i="75" s="1"/>
  <c r="C11" i="75" s="1"/>
  <c r="F19" i="57" s="1"/>
  <c r="AS4" i="75"/>
  <c r="AS25" i="75" s="1"/>
  <c r="Y26" i="103"/>
  <c r="X26" i="103"/>
  <c r="AG24" i="95" l="1"/>
  <c r="AP24" i="95" s="1"/>
  <c r="AE24" i="95"/>
  <c r="AF24" i="10"/>
  <c r="AO24" i="10" s="1"/>
  <c r="W27" i="48"/>
  <c r="AE27" i="46"/>
  <c r="AG24" i="10"/>
  <c r="AP24" i="10" s="1"/>
  <c r="W25" i="10"/>
  <c r="AG26" i="48"/>
  <c r="AP26" i="48" s="1"/>
  <c r="AI26" i="98"/>
  <c r="AI25" i="86"/>
  <c r="AR25" i="86" s="1"/>
  <c r="W28" i="47"/>
  <c r="X28" i="47" s="1"/>
  <c r="AI27" i="89"/>
  <c r="AR27" i="89" s="1"/>
  <c r="AI25" i="55"/>
  <c r="AR25" i="55" s="1"/>
  <c r="AE26" i="49"/>
  <c r="Z25" i="51"/>
  <c r="W26" i="51" s="1"/>
  <c r="W28" i="46"/>
  <c r="X28" i="46" s="1"/>
  <c r="AG27" i="47"/>
  <c r="AP27" i="47" s="1"/>
  <c r="AF26" i="49"/>
  <c r="AO26" i="49" s="1"/>
  <c r="AE27" i="15"/>
  <c r="AN27" i="15" s="1"/>
  <c r="W27" i="13"/>
  <c r="AF27" i="47"/>
  <c r="AO27" i="47" s="1"/>
  <c r="W29" i="41"/>
  <c r="X29" i="41" s="1"/>
  <c r="AG26" i="13"/>
  <c r="AP26" i="13" s="1"/>
  <c r="AI25" i="103"/>
  <c r="AR25" i="103" s="1"/>
  <c r="AN27" i="89"/>
  <c r="AG28" i="41"/>
  <c r="AP28" i="41" s="1"/>
  <c r="AG27" i="46"/>
  <c r="AP27" i="46" s="1"/>
  <c r="W27" i="49"/>
  <c r="Y27" i="49" s="1"/>
  <c r="Z26" i="45"/>
  <c r="W27" i="45" s="1"/>
  <c r="AG27" i="15"/>
  <c r="AP27" i="15" s="1"/>
  <c r="Z25" i="91"/>
  <c r="AE25" i="91" s="1"/>
  <c r="AF28" i="41"/>
  <c r="AO28" i="41" s="1"/>
  <c r="AE26" i="13"/>
  <c r="W28" i="15"/>
  <c r="Y28" i="15" s="1"/>
  <c r="Z27" i="18"/>
  <c r="W28" i="18" s="1"/>
  <c r="Z26" i="88"/>
  <c r="W27" i="88" s="1"/>
  <c r="Z28" i="100"/>
  <c r="W29" i="100" s="1"/>
  <c r="Z26" i="90"/>
  <c r="AF26" i="90" s="1"/>
  <c r="AO26" i="90" s="1"/>
  <c r="Z25" i="92"/>
  <c r="AE25" i="92" s="1"/>
  <c r="Z25" i="42"/>
  <c r="AE25" i="42" s="1"/>
  <c r="Z26" i="97"/>
  <c r="AG26" i="97" s="1"/>
  <c r="AP26" i="97" s="1"/>
  <c r="W27" i="90"/>
  <c r="AG26" i="90"/>
  <c r="AP26" i="90" s="1"/>
  <c r="AH28" i="89"/>
  <c r="AQ28" i="89" s="1"/>
  <c r="AR25" i="97"/>
  <c r="AI25" i="54"/>
  <c r="AN25" i="54"/>
  <c r="AN24" i="10"/>
  <c r="AH27" i="44"/>
  <c r="AQ27" i="44" s="1"/>
  <c r="AH27" i="98"/>
  <c r="AQ27" i="98" s="1"/>
  <c r="AE25" i="20"/>
  <c r="AF25" i="20"/>
  <c r="AO25" i="20" s="1"/>
  <c r="W26" i="20"/>
  <c r="AG25" i="20"/>
  <c r="AP25" i="20" s="1"/>
  <c r="AH25" i="43"/>
  <c r="AQ25" i="43" s="1"/>
  <c r="Y25" i="11"/>
  <c r="X25" i="11"/>
  <c r="AH26" i="86"/>
  <c r="AQ26" i="86" s="1"/>
  <c r="AN25" i="84"/>
  <c r="AI25" i="84"/>
  <c r="AE28" i="85"/>
  <c r="W29" i="85"/>
  <c r="AG28" i="85"/>
  <c r="AP28" i="85" s="1"/>
  <c r="AF28" i="85"/>
  <c r="AO28" i="85" s="1"/>
  <c r="AH25" i="32"/>
  <c r="AQ25" i="32" s="1"/>
  <c r="Y27" i="87"/>
  <c r="X27" i="87"/>
  <c r="Y27" i="13"/>
  <c r="X27" i="13"/>
  <c r="Y28" i="46"/>
  <c r="W26" i="93"/>
  <c r="AG25" i="93"/>
  <c r="AP25" i="93" s="1"/>
  <c r="AF25" i="93"/>
  <c r="AO25" i="93" s="1"/>
  <c r="AE25" i="93"/>
  <c r="Y27" i="48"/>
  <c r="X27" i="48"/>
  <c r="AH26" i="55"/>
  <c r="AQ26" i="55" s="1"/>
  <c r="Z27" i="98"/>
  <c r="Z25" i="43"/>
  <c r="Y25" i="52"/>
  <c r="X25" i="52"/>
  <c r="Y26" i="50"/>
  <c r="X26" i="50"/>
  <c r="AR25" i="88"/>
  <c r="Z26" i="86"/>
  <c r="AF24" i="101"/>
  <c r="AO24" i="101" s="1"/>
  <c r="AE24" i="101"/>
  <c r="AG24" i="101"/>
  <c r="AP24" i="101" s="1"/>
  <c r="W25" i="101"/>
  <c r="Z25" i="32"/>
  <c r="AN26" i="13"/>
  <c r="AI27" i="46"/>
  <c r="AN27" i="46"/>
  <c r="Y28" i="47"/>
  <c r="AN26" i="49"/>
  <c r="AE25" i="51"/>
  <c r="AF25" i="51"/>
  <c r="AO25" i="51" s="1"/>
  <c r="AG25" i="51"/>
  <c r="AP25" i="51" s="1"/>
  <c r="AH25" i="92"/>
  <c r="AQ25" i="92" s="1"/>
  <c r="AH25" i="83"/>
  <c r="AQ25" i="83" s="1"/>
  <c r="AR26" i="18"/>
  <c r="Y27" i="105"/>
  <c r="X27" i="105"/>
  <c r="Z25" i="83"/>
  <c r="AR25" i="90"/>
  <c r="AR26" i="44"/>
  <c r="Y28" i="53"/>
  <c r="X28" i="53"/>
  <c r="AH27" i="18"/>
  <c r="AQ27" i="18" s="1"/>
  <c r="AR26" i="98"/>
  <c r="AR24" i="91"/>
  <c r="AR24" i="51"/>
  <c r="AI26" i="48"/>
  <c r="AN26" i="48"/>
  <c r="Z26" i="55"/>
  <c r="AN25" i="50"/>
  <c r="AI25" i="50"/>
  <c r="AH26" i="90"/>
  <c r="AQ26" i="90" s="1"/>
  <c r="AE26" i="35"/>
  <c r="W27" i="35"/>
  <c r="AF26" i="35"/>
  <c r="AO26" i="35" s="1"/>
  <c r="AG26" i="35"/>
  <c r="AP26" i="35" s="1"/>
  <c r="AR24" i="83"/>
  <c r="Y25" i="95"/>
  <c r="X25" i="95"/>
  <c r="Y26" i="54"/>
  <c r="X26" i="54"/>
  <c r="AI27" i="53"/>
  <c r="AN27" i="53"/>
  <c r="AG26" i="45"/>
  <c r="AP26" i="45" s="1"/>
  <c r="AR24" i="42"/>
  <c r="Y26" i="96"/>
  <c r="X26" i="96"/>
  <c r="Z28" i="89"/>
  <c r="Z27" i="44"/>
  <c r="Y26" i="102"/>
  <c r="X26" i="102"/>
  <c r="AR24" i="43"/>
  <c r="AH26" i="88"/>
  <c r="AQ26" i="88" s="1"/>
  <c r="AH27" i="16"/>
  <c r="AQ27" i="16" s="1"/>
  <c r="AR24" i="32"/>
  <c r="AN25" i="96"/>
  <c r="AI25" i="96"/>
  <c r="Z27" i="16"/>
  <c r="AN26" i="105"/>
  <c r="AI26" i="105"/>
  <c r="AR27" i="100"/>
  <c r="AH25" i="91"/>
  <c r="AQ25" i="91" s="1"/>
  <c r="AI24" i="11"/>
  <c r="AN24" i="11"/>
  <c r="AH28" i="100"/>
  <c r="AQ28" i="100" s="1"/>
  <c r="AH26" i="97"/>
  <c r="AQ26" i="97" s="1"/>
  <c r="Y26" i="84"/>
  <c r="X26" i="84"/>
  <c r="AF25" i="104"/>
  <c r="AO25" i="104" s="1"/>
  <c r="W26" i="104"/>
  <c r="AE25" i="104"/>
  <c r="AG25" i="104"/>
  <c r="AP25" i="104" s="1"/>
  <c r="AE26" i="82"/>
  <c r="AF26" i="82"/>
  <c r="AO26" i="82" s="1"/>
  <c r="W27" i="82"/>
  <c r="AG26" i="82"/>
  <c r="AP26" i="82" s="1"/>
  <c r="AN26" i="87"/>
  <c r="AI26" i="87"/>
  <c r="AR25" i="45"/>
  <c r="W28" i="94"/>
  <c r="AE27" i="94"/>
  <c r="AG27" i="94"/>
  <c r="AP27" i="94" s="1"/>
  <c r="AF27" i="94"/>
  <c r="AO27" i="94" s="1"/>
  <c r="AH25" i="42"/>
  <c r="AQ25" i="42" s="1"/>
  <c r="AN27" i="47"/>
  <c r="AH26" i="103"/>
  <c r="AQ26" i="103" s="1"/>
  <c r="Z26" i="103"/>
  <c r="AN25" i="102"/>
  <c r="AI25" i="102"/>
  <c r="AR26" i="16"/>
  <c r="AH26" i="45"/>
  <c r="AQ26" i="45" s="1"/>
  <c r="W26" i="99"/>
  <c r="AG25" i="99"/>
  <c r="AP25" i="99" s="1"/>
  <c r="AF25" i="99"/>
  <c r="AO25" i="99" s="1"/>
  <c r="AE25" i="99"/>
  <c r="AR24" i="92"/>
  <c r="AI24" i="52"/>
  <c r="AN24" i="52"/>
  <c r="AH25" i="51"/>
  <c r="AQ25" i="51" s="1"/>
  <c r="AN28" i="41"/>
  <c r="AI24" i="95"/>
  <c r="AN24" i="95"/>
  <c r="X27" i="49"/>
  <c r="Y25" i="10"/>
  <c r="X25" i="10"/>
  <c r="AE27" i="18" l="1"/>
  <c r="AG27" i="18"/>
  <c r="AP27" i="18" s="1"/>
  <c r="AF26" i="45"/>
  <c r="AO26" i="45" s="1"/>
  <c r="X28" i="15"/>
  <c r="AF27" i="18"/>
  <c r="AO27" i="18" s="1"/>
  <c r="AE26" i="45"/>
  <c r="AN26" i="45" s="1"/>
  <c r="Y29" i="41"/>
  <c r="Z29" i="41" s="1"/>
  <c r="AI24" i="10"/>
  <c r="AR24" i="10" s="1"/>
  <c r="AE26" i="97"/>
  <c r="AI26" i="13"/>
  <c r="AF26" i="97"/>
  <c r="AO26" i="97" s="1"/>
  <c r="AE26" i="90"/>
  <c r="AG25" i="92"/>
  <c r="AP25" i="92" s="1"/>
  <c r="AF25" i="92"/>
  <c r="AO25" i="92" s="1"/>
  <c r="AI27" i="47"/>
  <c r="AR27" i="47" s="1"/>
  <c r="AI26" i="49"/>
  <c r="AG25" i="42"/>
  <c r="AP25" i="42" s="1"/>
  <c r="Z25" i="10"/>
  <c r="W26" i="42"/>
  <c r="Y26" i="42" s="1"/>
  <c r="AF25" i="42"/>
  <c r="AO25" i="42" s="1"/>
  <c r="AE26" i="88"/>
  <c r="Z28" i="46"/>
  <c r="W29" i="46" s="1"/>
  <c r="Z25" i="95"/>
  <c r="AF26" i="88"/>
  <c r="AO26" i="88" s="1"/>
  <c r="AG25" i="91"/>
  <c r="AP25" i="91" s="1"/>
  <c r="AG26" i="88"/>
  <c r="AP26" i="88" s="1"/>
  <c r="W26" i="91"/>
  <c r="X26" i="91" s="1"/>
  <c r="AF25" i="91"/>
  <c r="AO25" i="91" s="1"/>
  <c r="AI27" i="15"/>
  <c r="W26" i="92"/>
  <c r="Y26" i="92" s="1"/>
  <c r="Z27" i="105"/>
  <c r="AG27" i="105" s="1"/>
  <c r="AP27" i="105" s="1"/>
  <c r="AE28" i="100"/>
  <c r="AN28" i="100" s="1"/>
  <c r="W27" i="97"/>
  <c r="X27" i="97" s="1"/>
  <c r="Z25" i="11"/>
  <c r="AF25" i="11" s="1"/>
  <c r="AO25" i="11" s="1"/>
  <c r="AF28" i="100"/>
  <c r="AO28" i="100" s="1"/>
  <c r="AG28" i="100"/>
  <c r="AP28" i="100" s="1"/>
  <c r="AI28" i="41"/>
  <c r="AR28" i="41" s="1"/>
  <c r="Z27" i="87"/>
  <c r="AE27" i="87" s="1"/>
  <c r="Z26" i="96"/>
  <c r="AF26" i="96" s="1"/>
  <c r="AO26" i="96" s="1"/>
  <c r="Z28" i="53"/>
  <c r="AE28" i="53" s="1"/>
  <c r="Z25" i="52"/>
  <c r="AF25" i="52" s="1"/>
  <c r="AO25" i="52" s="1"/>
  <c r="Z28" i="47"/>
  <c r="AF28" i="47" s="1"/>
  <c r="AO28" i="47" s="1"/>
  <c r="AE28" i="46"/>
  <c r="AG28" i="46"/>
  <c r="AP28" i="46" s="1"/>
  <c r="W26" i="11"/>
  <c r="AE25" i="11"/>
  <c r="AE25" i="52"/>
  <c r="AH26" i="84"/>
  <c r="AQ26" i="84" s="1"/>
  <c r="AR26" i="13"/>
  <c r="AE25" i="32"/>
  <c r="AF25" i="32"/>
  <c r="AO25" i="32" s="1"/>
  <c r="AG25" i="32"/>
  <c r="AP25" i="32" s="1"/>
  <c r="W26" i="32"/>
  <c r="AH27" i="48"/>
  <c r="AQ27" i="48" s="1"/>
  <c r="Y26" i="93"/>
  <c r="X26" i="93"/>
  <c r="AR25" i="84"/>
  <c r="Y27" i="88"/>
  <c r="X27" i="88"/>
  <c r="AH25" i="10"/>
  <c r="AQ25" i="10" s="1"/>
  <c r="AN25" i="99"/>
  <c r="AI25" i="99"/>
  <c r="AR25" i="102"/>
  <c r="AN26" i="82"/>
  <c r="AI26" i="82"/>
  <c r="Z26" i="84"/>
  <c r="AE27" i="16"/>
  <c r="AF27" i="16"/>
  <c r="AO27" i="16" s="1"/>
  <c r="W28" i="16"/>
  <c r="AG27" i="16"/>
  <c r="AP27" i="16" s="1"/>
  <c r="AH26" i="96"/>
  <c r="AQ26" i="96" s="1"/>
  <c r="AR27" i="53"/>
  <c r="AI26" i="35"/>
  <c r="AN26" i="35"/>
  <c r="AH27" i="105"/>
  <c r="AQ27" i="105" s="1"/>
  <c r="AN25" i="51"/>
  <c r="AI25" i="51"/>
  <c r="AH28" i="47"/>
  <c r="AQ28" i="47" s="1"/>
  <c r="Y25" i="101"/>
  <c r="X25" i="101"/>
  <c r="Z27" i="48"/>
  <c r="AH28" i="46"/>
  <c r="AQ28" i="46" s="1"/>
  <c r="AH27" i="87"/>
  <c r="AQ27" i="87" s="1"/>
  <c r="AH25" i="11"/>
  <c r="AQ25" i="11" s="1"/>
  <c r="Y26" i="20"/>
  <c r="X26" i="20"/>
  <c r="AN26" i="88"/>
  <c r="AN25" i="42"/>
  <c r="AE26" i="55"/>
  <c r="AF26" i="55"/>
  <c r="AO26" i="55" s="1"/>
  <c r="AG26" i="55"/>
  <c r="AP26" i="55" s="1"/>
  <c r="W27" i="55"/>
  <c r="AE25" i="10"/>
  <c r="W26" i="10"/>
  <c r="AG25" i="10"/>
  <c r="AP25" i="10" s="1"/>
  <c r="AF25" i="10"/>
  <c r="AO25" i="10" s="1"/>
  <c r="AR24" i="52"/>
  <c r="AN27" i="94"/>
  <c r="AI27" i="94"/>
  <c r="AR26" i="87"/>
  <c r="AH26" i="102"/>
  <c r="AQ26" i="102" s="1"/>
  <c r="AG26" i="96"/>
  <c r="AP26" i="96" s="1"/>
  <c r="AH26" i="54"/>
  <c r="AQ26" i="54" s="1"/>
  <c r="AR26" i="48"/>
  <c r="AH28" i="15"/>
  <c r="AQ28" i="15" s="1"/>
  <c r="AH29" i="41"/>
  <c r="AQ29" i="41" s="1"/>
  <c r="AH26" i="50"/>
  <c r="AQ26" i="50" s="1"/>
  <c r="AE25" i="43"/>
  <c r="AF25" i="43"/>
  <c r="AO25" i="43" s="1"/>
  <c r="W26" i="43"/>
  <c r="AG25" i="43"/>
  <c r="AP25" i="43" s="1"/>
  <c r="AN26" i="90"/>
  <c r="AI26" i="90"/>
  <c r="Y29" i="100"/>
  <c r="X29" i="100"/>
  <c r="AN25" i="91"/>
  <c r="AR27" i="15"/>
  <c r="AF28" i="89"/>
  <c r="AO28" i="89" s="1"/>
  <c r="AE28" i="89"/>
  <c r="W29" i="89"/>
  <c r="AG28" i="89"/>
  <c r="AP28" i="89" s="1"/>
  <c r="AF25" i="95"/>
  <c r="AO25" i="95" s="1"/>
  <c r="W26" i="95"/>
  <c r="AE25" i="95"/>
  <c r="AG25" i="95"/>
  <c r="AP25" i="95" s="1"/>
  <c r="Y27" i="35"/>
  <c r="X27" i="35"/>
  <c r="AF25" i="83"/>
  <c r="AO25" i="83" s="1"/>
  <c r="W26" i="83"/>
  <c r="AE25" i="83"/>
  <c r="AG25" i="83"/>
  <c r="AP25" i="83" s="1"/>
  <c r="AR24" i="95"/>
  <c r="Y28" i="18"/>
  <c r="X28" i="18"/>
  <c r="AF26" i="103"/>
  <c r="AO26" i="103" s="1"/>
  <c r="W27" i="103"/>
  <c r="AG26" i="103"/>
  <c r="AP26" i="103" s="1"/>
  <c r="AE26" i="103"/>
  <c r="Y28" i="94"/>
  <c r="X28" i="94"/>
  <c r="AI25" i="104"/>
  <c r="AN25" i="104"/>
  <c r="Z26" i="102"/>
  <c r="Y27" i="45"/>
  <c r="X27" i="45"/>
  <c r="Z26" i="54"/>
  <c r="Z28" i="15"/>
  <c r="AI24" i="101"/>
  <c r="AN24" i="101"/>
  <c r="Z26" i="50"/>
  <c r="AF27" i="98"/>
  <c r="AO27" i="98" s="1"/>
  <c r="AE27" i="98"/>
  <c r="AG27" i="98"/>
  <c r="AP27" i="98" s="1"/>
  <c r="W28" i="98"/>
  <c r="AN25" i="93"/>
  <c r="AI25" i="93"/>
  <c r="AI25" i="20"/>
  <c r="AN25" i="20"/>
  <c r="AI25" i="92"/>
  <c r="AN25" i="92"/>
  <c r="AH27" i="49"/>
  <c r="AQ27" i="49" s="1"/>
  <c r="Y26" i="99"/>
  <c r="X26" i="99"/>
  <c r="AN27" i="18"/>
  <c r="AI27" i="18"/>
  <c r="AR26" i="105"/>
  <c r="AR25" i="96"/>
  <c r="AR25" i="50"/>
  <c r="Y26" i="51"/>
  <c r="X26" i="51"/>
  <c r="AH27" i="13"/>
  <c r="AQ27" i="13" s="1"/>
  <c r="Y29" i="85"/>
  <c r="X29" i="85"/>
  <c r="AN26" i="97"/>
  <c r="AI26" i="97"/>
  <c r="Y26" i="104"/>
  <c r="X26" i="104"/>
  <c r="Z27" i="49"/>
  <c r="Y27" i="82"/>
  <c r="X27" i="82"/>
  <c r="AR24" i="11"/>
  <c r="AE27" i="44"/>
  <c r="AF27" i="44"/>
  <c r="AO27" i="44" s="1"/>
  <c r="AG27" i="44"/>
  <c r="AP27" i="44" s="1"/>
  <c r="W28" i="44"/>
  <c r="AH25" i="95"/>
  <c r="AQ25" i="95" s="1"/>
  <c r="AH28" i="53"/>
  <c r="AQ28" i="53" s="1"/>
  <c r="AR26" i="49"/>
  <c r="AR27" i="46"/>
  <c r="AF26" i="86"/>
  <c r="AO26" i="86" s="1"/>
  <c r="AE26" i="86"/>
  <c r="AG26" i="86"/>
  <c r="AP26" i="86" s="1"/>
  <c r="W27" i="86"/>
  <c r="AH25" i="52"/>
  <c r="AQ25" i="52" s="1"/>
  <c r="Z27" i="13"/>
  <c r="AN28" i="85"/>
  <c r="AI28" i="85"/>
  <c r="AR25" i="54"/>
  <c r="Y27" i="90"/>
  <c r="X27" i="90"/>
  <c r="AF29" i="41" l="1"/>
  <c r="AO29" i="41" s="1"/>
  <c r="AE29" i="41"/>
  <c r="AG29" i="41"/>
  <c r="AP29" i="41" s="1"/>
  <c r="W30" i="41"/>
  <c r="Y30" i="41" s="1"/>
  <c r="AI26" i="45"/>
  <c r="X26" i="42"/>
  <c r="AI25" i="42"/>
  <c r="W27" i="96"/>
  <c r="X27" i="96" s="1"/>
  <c r="AE26" i="96"/>
  <c r="Y26" i="91"/>
  <c r="Y27" i="97"/>
  <c r="X26" i="92"/>
  <c r="Z26" i="92" s="1"/>
  <c r="AG28" i="47"/>
  <c r="AP28" i="47" s="1"/>
  <c r="W29" i="47"/>
  <c r="AG25" i="11"/>
  <c r="AP25" i="11" s="1"/>
  <c r="AE28" i="47"/>
  <c r="Z25" i="101"/>
  <c r="AE25" i="101" s="1"/>
  <c r="Z26" i="93"/>
  <c r="AF26" i="93" s="1"/>
  <c r="AO26" i="93" s="1"/>
  <c r="W29" i="53"/>
  <c r="Y29" i="53" s="1"/>
  <c r="AF28" i="46"/>
  <c r="AO28" i="46" s="1"/>
  <c r="Z29" i="85"/>
  <c r="Z27" i="82"/>
  <c r="AE27" i="82" s="1"/>
  <c r="W28" i="87"/>
  <c r="AF27" i="87"/>
  <c r="AO27" i="87" s="1"/>
  <c r="AI25" i="91"/>
  <c r="AR25" i="91" s="1"/>
  <c r="AG27" i="87"/>
  <c r="AP27" i="87" s="1"/>
  <c r="AI28" i="100"/>
  <c r="AR28" i="100" s="1"/>
  <c r="AI26" i="88"/>
  <c r="AR26" i="88" s="1"/>
  <c r="W28" i="105"/>
  <c r="AG28" i="53"/>
  <c r="AP28" i="53" s="1"/>
  <c r="AE27" i="105"/>
  <c r="AN27" i="105" s="1"/>
  <c r="W26" i="52"/>
  <c r="Y26" i="52" s="1"/>
  <c r="AF28" i="53"/>
  <c r="AO28" i="53" s="1"/>
  <c r="AF27" i="105"/>
  <c r="AO27" i="105" s="1"/>
  <c r="AG25" i="52"/>
  <c r="AP25" i="52" s="1"/>
  <c r="Z26" i="51"/>
  <c r="AE26" i="51" s="1"/>
  <c r="Z26" i="99"/>
  <c r="W27" i="99" s="1"/>
  <c r="Z28" i="94"/>
  <c r="AF28" i="94" s="1"/>
  <c r="AO28" i="94" s="1"/>
  <c r="Z27" i="97"/>
  <c r="AE27" i="97" s="1"/>
  <c r="Z28" i="18"/>
  <c r="AE28" i="18" s="1"/>
  <c r="Z27" i="35"/>
  <c r="AG27" i="35" s="1"/>
  <c r="AP27" i="35" s="1"/>
  <c r="Z27" i="88"/>
  <c r="AE27" i="88" s="1"/>
  <c r="AR25" i="92"/>
  <c r="W29" i="18"/>
  <c r="Y26" i="95"/>
  <c r="X26" i="95"/>
  <c r="AI26" i="55"/>
  <c r="AN26" i="55"/>
  <c r="AN27" i="16"/>
  <c r="AI27" i="16"/>
  <c r="AR25" i="99"/>
  <c r="AI25" i="32"/>
  <c r="AN25" i="32"/>
  <c r="Y29" i="47"/>
  <c r="X29" i="47"/>
  <c r="AN25" i="52"/>
  <c r="AN28" i="46"/>
  <c r="AH26" i="104"/>
  <c r="AQ26" i="104" s="1"/>
  <c r="AE26" i="54"/>
  <c r="W27" i="54"/>
  <c r="AF26" i="54"/>
  <c r="AO26" i="54" s="1"/>
  <c r="AG26" i="54"/>
  <c r="AP26" i="54" s="1"/>
  <c r="AR27" i="94"/>
  <c r="Y26" i="10"/>
  <c r="X26" i="10"/>
  <c r="AR25" i="51"/>
  <c r="W27" i="84"/>
  <c r="AG26" i="84"/>
  <c r="AP26" i="84" s="1"/>
  <c r="AF26" i="84"/>
  <c r="AO26" i="84" s="1"/>
  <c r="AE26" i="84"/>
  <c r="AN25" i="11"/>
  <c r="AN27" i="87"/>
  <c r="AN27" i="98"/>
  <c r="AI27" i="98"/>
  <c r="AH29" i="100"/>
  <c r="AQ29" i="100" s="1"/>
  <c r="Y28" i="44"/>
  <c r="X28" i="44"/>
  <c r="AH27" i="82"/>
  <c r="AQ27" i="82" s="1"/>
  <c r="AH29" i="85"/>
  <c r="AQ29" i="85" s="1"/>
  <c r="X30" i="41"/>
  <c r="AR27" i="18"/>
  <c r="AR25" i="93"/>
  <c r="AE26" i="50"/>
  <c r="AF26" i="50"/>
  <c r="AO26" i="50" s="1"/>
  <c r="W27" i="50"/>
  <c r="AG26" i="50"/>
  <c r="AP26" i="50" s="1"/>
  <c r="Y27" i="103"/>
  <c r="X27" i="103"/>
  <c r="AH26" i="92"/>
  <c r="AQ26" i="92" s="1"/>
  <c r="Z29" i="100"/>
  <c r="AN25" i="10"/>
  <c r="AI25" i="10"/>
  <c r="AR25" i="42"/>
  <c r="AH26" i="20"/>
  <c r="AQ26" i="20" s="1"/>
  <c r="AR26" i="82"/>
  <c r="AI28" i="47"/>
  <c r="AN28" i="47"/>
  <c r="Y26" i="11"/>
  <c r="X26" i="11"/>
  <c r="Y28" i="105"/>
  <c r="X28" i="105"/>
  <c r="AH27" i="45"/>
  <c r="AQ27" i="45" s="1"/>
  <c r="AH27" i="35"/>
  <c r="AQ27" i="35" s="1"/>
  <c r="AH27" i="90"/>
  <c r="AQ27" i="90" s="1"/>
  <c r="Y27" i="86"/>
  <c r="X27" i="86"/>
  <c r="W28" i="82"/>
  <c r="AG27" i="82"/>
  <c r="AP27" i="82" s="1"/>
  <c r="AF27" i="82"/>
  <c r="AO27" i="82" s="1"/>
  <c r="AH26" i="42"/>
  <c r="AQ26" i="42" s="1"/>
  <c r="AE29" i="85"/>
  <c r="W30" i="85"/>
  <c r="AG29" i="85"/>
  <c r="AP29" i="85" s="1"/>
  <c r="AF29" i="85"/>
  <c r="AO29" i="85" s="1"/>
  <c r="Z27" i="45"/>
  <c r="Y29" i="89"/>
  <c r="X29" i="89"/>
  <c r="AF26" i="92"/>
  <c r="AO26" i="92" s="1"/>
  <c r="W27" i="92"/>
  <c r="AG26" i="92"/>
  <c r="AP26" i="92" s="1"/>
  <c r="AE26" i="92"/>
  <c r="Y26" i="43"/>
  <c r="X26" i="43"/>
  <c r="Y27" i="55"/>
  <c r="X27" i="55"/>
  <c r="AH26" i="91"/>
  <c r="AQ26" i="91" s="1"/>
  <c r="AE27" i="48"/>
  <c r="W28" i="48"/>
  <c r="AF27" i="48"/>
  <c r="AO27" i="48" s="1"/>
  <c r="AG27" i="48"/>
  <c r="AP27" i="48" s="1"/>
  <c r="Y26" i="32"/>
  <c r="X26" i="32"/>
  <c r="AR26" i="45"/>
  <c r="AR26" i="97"/>
  <c r="AN26" i="103"/>
  <c r="AI26" i="103"/>
  <c r="AH27" i="97"/>
  <c r="AQ27" i="97" s="1"/>
  <c r="AR25" i="20"/>
  <c r="AH28" i="94"/>
  <c r="AQ28" i="94" s="1"/>
  <c r="AR28" i="85"/>
  <c r="Z27" i="90"/>
  <c r="W28" i="13"/>
  <c r="AG27" i="13"/>
  <c r="AP27" i="13" s="1"/>
  <c r="AF27" i="13"/>
  <c r="AO27" i="13" s="1"/>
  <c r="AE27" i="13"/>
  <c r="Z26" i="42"/>
  <c r="AI29" i="41"/>
  <c r="AN29" i="41"/>
  <c r="AH26" i="99"/>
  <c r="AQ26" i="99" s="1"/>
  <c r="Y28" i="98"/>
  <c r="X28" i="98"/>
  <c r="AR24" i="101"/>
  <c r="W27" i="102"/>
  <c r="AG26" i="102"/>
  <c r="AP26" i="102" s="1"/>
  <c r="AF26" i="102"/>
  <c r="AO26" i="102" s="1"/>
  <c r="AE26" i="102"/>
  <c r="AH28" i="18"/>
  <c r="AQ28" i="18" s="1"/>
  <c r="AN25" i="83"/>
  <c r="AI25" i="83"/>
  <c r="AI28" i="89"/>
  <c r="AN28" i="89"/>
  <c r="AR26" i="90"/>
  <c r="Z26" i="91"/>
  <c r="Z26" i="20"/>
  <c r="AH25" i="101"/>
  <c r="AQ25" i="101" s="1"/>
  <c r="AR26" i="35"/>
  <c r="Y28" i="16"/>
  <c r="X28" i="16"/>
  <c r="AH27" i="88"/>
  <c r="AQ27" i="88" s="1"/>
  <c r="AH26" i="93"/>
  <c r="AQ26" i="93" s="1"/>
  <c r="AN28" i="53"/>
  <c r="Y28" i="87"/>
  <c r="X28" i="87"/>
  <c r="AF26" i="51"/>
  <c r="AO26" i="51" s="1"/>
  <c r="AR25" i="104"/>
  <c r="Z26" i="104"/>
  <c r="AI26" i="86"/>
  <c r="AN26" i="86"/>
  <c r="AI27" i="44"/>
  <c r="AN27" i="44"/>
  <c r="AE27" i="49"/>
  <c r="AF27" i="49"/>
  <c r="AO27" i="49" s="1"/>
  <c r="AG27" i="49"/>
  <c r="AP27" i="49" s="1"/>
  <c r="W28" i="49"/>
  <c r="AH26" i="51"/>
  <c r="AQ26" i="51" s="1"/>
  <c r="AG28" i="15"/>
  <c r="AP28" i="15" s="1"/>
  <c r="AF28" i="15"/>
  <c r="AO28" i="15" s="1"/>
  <c r="W29" i="15"/>
  <c r="AE28" i="15"/>
  <c r="Y26" i="83"/>
  <c r="X26" i="83"/>
  <c r="AI25" i="95"/>
  <c r="AN25" i="95"/>
  <c r="AI25" i="43"/>
  <c r="AN25" i="43"/>
  <c r="AN26" i="96"/>
  <c r="AI26" i="96"/>
  <c r="Y29" i="46"/>
  <c r="X29" i="46"/>
  <c r="AE27" i="35" l="1"/>
  <c r="AG25" i="101"/>
  <c r="AP25" i="101" s="1"/>
  <c r="Z26" i="95"/>
  <c r="AF25" i="101"/>
  <c r="AO25" i="101" s="1"/>
  <c r="AI25" i="11"/>
  <c r="AF26" i="99"/>
  <c r="AO26" i="99" s="1"/>
  <c r="X29" i="53"/>
  <c r="AH29" i="53" s="1"/>
  <c r="AQ29" i="53" s="1"/>
  <c r="Y27" i="96"/>
  <c r="AG26" i="93"/>
  <c r="AP26" i="93" s="1"/>
  <c r="W27" i="93"/>
  <c r="Y27" i="93" s="1"/>
  <c r="Z29" i="89"/>
  <c r="AG28" i="18"/>
  <c r="AP28" i="18" s="1"/>
  <c r="AF28" i="18"/>
  <c r="AO28" i="18" s="1"/>
  <c r="W27" i="51"/>
  <c r="Z27" i="103"/>
  <c r="W28" i="35"/>
  <c r="W26" i="101"/>
  <c r="AE26" i="93"/>
  <c r="AI27" i="87"/>
  <c r="AE28" i="94"/>
  <c r="AI28" i="46"/>
  <c r="AR28" i="46" s="1"/>
  <c r="Z30" i="41"/>
  <c r="AE30" i="41" s="1"/>
  <c r="Z28" i="87"/>
  <c r="W29" i="87" s="1"/>
  <c r="AI28" i="53"/>
  <c r="Z26" i="32"/>
  <c r="W27" i="32" s="1"/>
  <c r="W28" i="97"/>
  <c r="X28" i="97" s="1"/>
  <c r="AF27" i="97"/>
  <c r="AO27" i="97" s="1"/>
  <c r="W29" i="94"/>
  <c r="Y29" i="94" s="1"/>
  <c r="AG28" i="94"/>
  <c r="AP28" i="94" s="1"/>
  <c r="X26" i="52"/>
  <c r="Z26" i="52" s="1"/>
  <c r="AG27" i="97"/>
  <c r="AP27" i="97" s="1"/>
  <c r="AE26" i="99"/>
  <c r="AG26" i="51"/>
  <c r="AP26" i="51" s="1"/>
  <c r="W28" i="88"/>
  <c r="Y28" i="88" s="1"/>
  <c r="AI25" i="52"/>
  <c r="AF27" i="35"/>
  <c r="AO27" i="35" s="1"/>
  <c r="AG26" i="99"/>
  <c r="AP26" i="99" s="1"/>
  <c r="AF27" i="88"/>
  <c r="AO27" i="88" s="1"/>
  <c r="AI27" i="105"/>
  <c r="AR27" i="105" s="1"/>
  <c r="AG27" i="88"/>
  <c r="AP27" i="88" s="1"/>
  <c r="Z26" i="83"/>
  <c r="AE26" i="83" s="1"/>
  <c r="Z27" i="96"/>
  <c r="W28" i="96" s="1"/>
  <c r="Z28" i="44"/>
  <c r="W29" i="44" s="1"/>
  <c r="Z29" i="46"/>
  <c r="AF29" i="46" s="1"/>
  <c r="AO29" i="46" s="1"/>
  <c r="Z28" i="16"/>
  <c r="AF28" i="16" s="1"/>
  <c r="AO28" i="16" s="1"/>
  <c r="Z27" i="55"/>
  <c r="AE27" i="55" s="1"/>
  <c r="AG28" i="87"/>
  <c r="AP28" i="87" s="1"/>
  <c r="AG28" i="44"/>
  <c r="AP28" i="44" s="1"/>
  <c r="AR27" i="44"/>
  <c r="AH28" i="98"/>
  <c r="AQ28" i="98" s="1"/>
  <c r="AE26" i="32"/>
  <c r="AN27" i="82"/>
  <c r="AI27" i="82"/>
  <c r="W31" i="41"/>
  <c r="AR27" i="98"/>
  <c r="Y27" i="84"/>
  <c r="X27" i="84"/>
  <c r="AI28" i="15"/>
  <c r="AN28" i="15"/>
  <c r="Y28" i="49"/>
  <c r="X28" i="49"/>
  <c r="Z28" i="98"/>
  <c r="Y28" i="13"/>
  <c r="X28" i="13"/>
  <c r="AH26" i="43"/>
  <c r="AQ26" i="43" s="1"/>
  <c r="AH28" i="105"/>
  <c r="AQ28" i="105" s="1"/>
  <c r="AR27" i="16"/>
  <c r="Y28" i="35"/>
  <c r="X28" i="35"/>
  <c r="X27" i="93"/>
  <c r="Y27" i="92"/>
  <c r="X27" i="92"/>
  <c r="W28" i="103"/>
  <c r="AF27" i="103"/>
  <c r="AO27" i="103" s="1"/>
  <c r="AG27" i="103"/>
  <c r="AP27" i="103" s="1"/>
  <c r="AE27" i="103"/>
  <c r="AH29" i="47"/>
  <c r="AQ29" i="47" s="1"/>
  <c r="AF26" i="95"/>
  <c r="AO26" i="95" s="1"/>
  <c r="AE26" i="95"/>
  <c r="W27" i="95"/>
  <c r="AG26" i="95"/>
  <c r="AP26" i="95" s="1"/>
  <c r="AR28" i="89"/>
  <c r="AR26" i="96"/>
  <c r="Y29" i="15"/>
  <c r="X29" i="15"/>
  <c r="AR26" i="86"/>
  <c r="Y27" i="51"/>
  <c r="X27" i="51"/>
  <c r="AR28" i="53"/>
  <c r="AE26" i="20"/>
  <c r="W27" i="20"/>
  <c r="AF26" i="20"/>
  <c r="AO26" i="20" s="1"/>
  <c r="AG26" i="20"/>
  <c r="AP26" i="20" s="1"/>
  <c r="AR25" i="83"/>
  <c r="AR29" i="41"/>
  <c r="W28" i="90"/>
  <c r="AG27" i="90"/>
  <c r="AP27" i="90" s="1"/>
  <c r="AF27" i="90"/>
  <c r="AO27" i="90" s="1"/>
  <c r="AE27" i="90"/>
  <c r="AR26" i="103"/>
  <c r="AH26" i="52"/>
  <c r="AQ26" i="52" s="1"/>
  <c r="AH27" i="55"/>
  <c r="AQ27" i="55" s="1"/>
  <c r="Z26" i="43"/>
  <c r="AH29" i="89"/>
  <c r="AQ29" i="89" s="1"/>
  <c r="Y30" i="85"/>
  <c r="X30" i="85"/>
  <c r="Z28" i="105"/>
  <c r="AR28" i="47"/>
  <c r="W30" i="100"/>
  <c r="AE29" i="100"/>
  <c r="AG29" i="100"/>
  <c r="AP29" i="100" s="1"/>
  <c r="AF29" i="100"/>
  <c r="AO29" i="100" s="1"/>
  <c r="AR27" i="87"/>
  <c r="Z29" i="47"/>
  <c r="Y29" i="18"/>
  <c r="X29" i="18"/>
  <c r="AN26" i="102"/>
  <c r="AI26" i="102"/>
  <c r="AI27" i="35"/>
  <c r="AN27" i="35"/>
  <c r="AF26" i="104"/>
  <c r="AO26" i="104" s="1"/>
  <c r="W27" i="104"/>
  <c r="AG26" i="104"/>
  <c r="AP26" i="104" s="1"/>
  <c r="AE26" i="104"/>
  <c r="AN26" i="51"/>
  <c r="AF26" i="91"/>
  <c r="AO26" i="91" s="1"/>
  <c r="W27" i="91"/>
  <c r="AG26" i="91"/>
  <c r="AP26" i="91" s="1"/>
  <c r="AE26" i="91"/>
  <c r="Y27" i="102"/>
  <c r="X27" i="102"/>
  <c r="AE26" i="42"/>
  <c r="AF26" i="42"/>
  <c r="AO26" i="42" s="1"/>
  <c r="W27" i="42"/>
  <c r="AG26" i="42"/>
  <c r="AP26" i="42" s="1"/>
  <c r="AF27" i="55"/>
  <c r="AO27" i="55" s="1"/>
  <c r="AF29" i="89"/>
  <c r="AO29" i="89" s="1"/>
  <c r="AG29" i="89"/>
  <c r="AP29" i="89" s="1"/>
  <c r="AE29" i="89"/>
  <c r="W30" i="89"/>
  <c r="AN29" i="85"/>
  <c r="AI29" i="85"/>
  <c r="Y28" i="82"/>
  <c r="X28" i="82"/>
  <c r="AR25" i="10"/>
  <c r="Y27" i="50"/>
  <c r="X27" i="50"/>
  <c r="AN26" i="84"/>
  <c r="AI26" i="84"/>
  <c r="AH26" i="10"/>
  <c r="AQ26" i="10" s="1"/>
  <c r="AN28" i="18"/>
  <c r="Y26" i="101"/>
  <c r="X26" i="101"/>
  <c r="Y27" i="99"/>
  <c r="X27" i="99"/>
  <c r="AG27" i="96"/>
  <c r="AP27" i="96" s="1"/>
  <c r="AF27" i="96"/>
  <c r="AO27" i="96" s="1"/>
  <c r="AE27" i="96"/>
  <c r="AR25" i="95"/>
  <c r="AH26" i="83"/>
  <c r="AQ26" i="83" s="1"/>
  <c r="AI27" i="49"/>
  <c r="AN27" i="49"/>
  <c r="AH28" i="87"/>
  <c r="AQ28" i="87" s="1"/>
  <c r="AI27" i="13"/>
  <c r="AN27" i="13"/>
  <c r="Y28" i="48"/>
  <c r="X28" i="48"/>
  <c r="AI26" i="92"/>
  <c r="AN26" i="92"/>
  <c r="AH27" i="86"/>
  <c r="AQ27" i="86" s="1"/>
  <c r="AH26" i="11"/>
  <c r="AQ26" i="11" s="1"/>
  <c r="AH30" i="41"/>
  <c r="AQ30" i="41" s="1"/>
  <c r="AR25" i="11"/>
  <c r="Z26" i="10"/>
  <c r="Y27" i="54"/>
  <c r="X27" i="54"/>
  <c r="AR25" i="32"/>
  <c r="AR26" i="55"/>
  <c r="AN27" i="97"/>
  <c r="AN26" i="93"/>
  <c r="AI26" i="93"/>
  <c r="AI25" i="101"/>
  <c r="AN25" i="101"/>
  <c r="AN28" i="94"/>
  <c r="AN27" i="88"/>
  <c r="AH29" i="46"/>
  <c r="AQ29" i="46" s="1"/>
  <c r="AR25" i="43"/>
  <c r="AH28" i="16"/>
  <c r="AQ28" i="16" s="1"/>
  <c r="AH26" i="32"/>
  <c r="AQ26" i="32" s="1"/>
  <c r="AN27" i="48"/>
  <c r="AI27" i="48"/>
  <c r="AE27" i="45"/>
  <c r="AF27" i="45"/>
  <c r="AO27" i="45" s="1"/>
  <c r="W28" i="45"/>
  <c r="AG27" i="45"/>
  <c r="AP27" i="45" s="1"/>
  <c r="Z27" i="86"/>
  <c r="Z26" i="11"/>
  <c r="AH27" i="96"/>
  <c r="AQ27" i="96" s="1"/>
  <c r="AH27" i="103"/>
  <c r="AQ27" i="103" s="1"/>
  <c r="AN26" i="50"/>
  <c r="AI26" i="50"/>
  <c r="AH28" i="44"/>
  <c r="AQ28" i="44" s="1"/>
  <c r="AI26" i="54"/>
  <c r="AN26" i="54"/>
  <c r="AR25" i="52"/>
  <c r="AH26" i="95"/>
  <c r="AQ26" i="95" s="1"/>
  <c r="AG27" i="55" l="1"/>
  <c r="AP27" i="55" s="1"/>
  <c r="AF30" i="41"/>
  <c r="AO30" i="41" s="1"/>
  <c r="Z29" i="53"/>
  <c r="AE29" i="53" s="1"/>
  <c r="AI28" i="18"/>
  <c r="AF26" i="83"/>
  <c r="AO26" i="83" s="1"/>
  <c r="X28" i="88"/>
  <c r="AE28" i="87"/>
  <c r="AI28" i="94"/>
  <c r="AF28" i="87"/>
  <c r="AO28" i="87" s="1"/>
  <c r="W28" i="55"/>
  <c r="X29" i="94"/>
  <c r="AG26" i="32"/>
  <c r="AP26" i="32" s="1"/>
  <c r="AF28" i="44"/>
  <c r="AO28" i="44" s="1"/>
  <c r="AG30" i="41"/>
  <c r="AP30" i="41" s="1"/>
  <c r="AF26" i="32"/>
  <c r="AO26" i="32" s="1"/>
  <c r="AE28" i="44"/>
  <c r="Z27" i="50"/>
  <c r="W27" i="83"/>
  <c r="Z27" i="51"/>
  <c r="AF27" i="51" s="1"/>
  <c r="AO27" i="51" s="1"/>
  <c r="AG26" i="83"/>
  <c r="AP26" i="83" s="1"/>
  <c r="W30" i="53"/>
  <c r="AI26" i="99"/>
  <c r="AR26" i="99" s="1"/>
  <c r="AF26" i="52"/>
  <c r="AO26" i="52" s="1"/>
  <c r="AG26" i="52"/>
  <c r="AP26" i="52" s="1"/>
  <c r="W27" i="52"/>
  <c r="AE26" i="52"/>
  <c r="AN26" i="52" s="1"/>
  <c r="Z28" i="48"/>
  <c r="AG28" i="48" s="1"/>
  <c r="AP28" i="48" s="1"/>
  <c r="Y28" i="97"/>
  <c r="Z28" i="97" s="1"/>
  <c r="AE28" i="97" s="1"/>
  <c r="AI27" i="97"/>
  <c r="AR27" i="97" s="1"/>
  <c r="AN26" i="99"/>
  <c r="AI26" i="51"/>
  <c r="AE28" i="16"/>
  <c r="AN28" i="16" s="1"/>
  <c r="AI27" i="88"/>
  <c r="AR27" i="88" s="1"/>
  <c r="W30" i="46"/>
  <c r="AE29" i="46"/>
  <c r="AN29" i="46" s="1"/>
  <c r="W29" i="16"/>
  <c r="X29" i="16" s="1"/>
  <c r="AG28" i="16"/>
  <c r="AP28" i="16" s="1"/>
  <c r="AG29" i="46"/>
  <c r="AP29" i="46" s="1"/>
  <c r="Z29" i="18"/>
  <c r="AF29" i="18" s="1"/>
  <c r="AO29" i="18" s="1"/>
  <c r="Z28" i="88"/>
  <c r="AE28" i="88" s="1"/>
  <c r="Z29" i="15"/>
  <c r="AG29" i="15" s="1"/>
  <c r="AP29" i="15" s="1"/>
  <c r="W29" i="105"/>
  <c r="AG28" i="105"/>
  <c r="AP28" i="105" s="1"/>
  <c r="AF28" i="105"/>
  <c r="AO28" i="105" s="1"/>
  <c r="AE28" i="105"/>
  <c r="Y28" i="103"/>
  <c r="X28" i="103"/>
  <c r="AR28" i="15"/>
  <c r="Y27" i="83"/>
  <c r="X27" i="83"/>
  <c r="Y29" i="16"/>
  <c r="AR27" i="49"/>
  <c r="W28" i="51"/>
  <c r="AR26" i="50"/>
  <c r="AE26" i="10"/>
  <c r="W27" i="10"/>
  <c r="AG26" i="10"/>
  <c r="AP26" i="10" s="1"/>
  <c r="AF26" i="10"/>
  <c r="AO26" i="10" s="1"/>
  <c r="AH27" i="99"/>
  <c r="AQ27" i="99" s="1"/>
  <c r="AR26" i="84"/>
  <c r="Y30" i="89"/>
  <c r="X30" i="89"/>
  <c r="AH27" i="102"/>
  <c r="AQ27" i="102" s="1"/>
  <c r="AH30" i="85"/>
  <c r="AQ30" i="85" s="1"/>
  <c r="AN26" i="20"/>
  <c r="AI26" i="20"/>
  <c r="Y27" i="95"/>
  <c r="X27" i="95"/>
  <c r="AH27" i="92"/>
  <c r="AQ27" i="92" s="1"/>
  <c r="AH27" i="93"/>
  <c r="AQ27" i="93" s="1"/>
  <c r="AF28" i="98"/>
  <c r="AO28" i="98" s="1"/>
  <c r="AE28" i="98"/>
  <c r="W29" i="98"/>
  <c r="AG28" i="98"/>
  <c r="AP28" i="98" s="1"/>
  <c r="AH27" i="84"/>
  <c r="AQ27" i="84" s="1"/>
  <c r="AN29" i="53"/>
  <c r="AR25" i="101"/>
  <c r="AR26" i="93"/>
  <c r="AR27" i="13"/>
  <c r="Z27" i="99"/>
  <c r="AR28" i="18"/>
  <c r="AH28" i="82"/>
  <c r="AQ28" i="82" s="1"/>
  <c r="AN29" i="89"/>
  <c r="AI29" i="89"/>
  <c r="AI27" i="55"/>
  <c r="AN27" i="55"/>
  <c r="Z27" i="102"/>
  <c r="AR26" i="51"/>
  <c r="AN29" i="100"/>
  <c r="AI29" i="100"/>
  <c r="Z30" i="85"/>
  <c r="AN27" i="90"/>
  <c r="AI27" i="90"/>
  <c r="AN26" i="95"/>
  <c r="AI26" i="95"/>
  <c r="Z27" i="92"/>
  <c r="Z27" i="93"/>
  <c r="AH28" i="49"/>
  <c r="AQ28" i="49" s="1"/>
  <c r="Z27" i="84"/>
  <c r="Y31" i="41"/>
  <c r="X31" i="41"/>
  <c r="AI26" i="32"/>
  <c r="AN26" i="32"/>
  <c r="Y29" i="44"/>
  <c r="X29" i="44"/>
  <c r="AN26" i="83"/>
  <c r="AI26" i="83"/>
  <c r="AN28" i="87"/>
  <c r="AI28" i="87"/>
  <c r="AN27" i="45"/>
  <c r="AI27" i="45"/>
  <c r="AI26" i="42"/>
  <c r="AN26" i="42"/>
  <c r="Y27" i="104"/>
  <c r="X27" i="104"/>
  <c r="AH29" i="18"/>
  <c r="AQ29" i="18" s="1"/>
  <c r="AF27" i="86"/>
  <c r="AO27" i="86" s="1"/>
  <c r="AE27" i="86"/>
  <c r="AG27" i="86"/>
  <c r="AP27" i="86" s="1"/>
  <c r="W28" i="86"/>
  <c r="AR27" i="48"/>
  <c r="AR26" i="92"/>
  <c r="AN27" i="96"/>
  <c r="AI27" i="96"/>
  <c r="AH27" i="50"/>
  <c r="AQ27" i="50" s="1"/>
  <c r="Z28" i="82"/>
  <c r="AR27" i="35"/>
  <c r="AG29" i="47"/>
  <c r="AP29" i="47" s="1"/>
  <c r="AE29" i="47"/>
  <c r="AF29" i="47"/>
  <c r="AO29" i="47" s="1"/>
  <c r="W30" i="47"/>
  <c r="Y30" i="100"/>
  <c r="X30" i="100"/>
  <c r="AH29" i="15"/>
  <c r="AQ29" i="15" s="1"/>
  <c r="AN27" i="103"/>
  <c r="AI27" i="103"/>
  <c r="Z28" i="49"/>
  <c r="AI30" i="41"/>
  <c r="AN30" i="41"/>
  <c r="Y27" i="32"/>
  <c r="X27" i="32"/>
  <c r="Y30" i="46"/>
  <c r="X30" i="46"/>
  <c r="Y28" i="96"/>
  <c r="X28" i="96"/>
  <c r="Y27" i="91"/>
  <c r="X27" i="91"/>
  <c r="W27" i="11"/>
  <c r="AF26" i="11"/>
  <c r="AO26" i="11" s="1"/>
  <c r="AE26" i="11"/>
  <c r="AG26" i="11"/>
  <c r="AP26" i="11" s="1"/>
  <c r="AH28" i="97"/>
  <c r="AQ28" i="97" s="1"/>
  <c r="AR26" i="54"/>
  <c r="Y28" i="45"/>
  <c r="X28" i="45"/>
  <c r="AR28" i="94"/>
  <c r="AH27" i="54"/>
  <c r="AQ27" i="54" s="1"/>
  <c r="AH28" i="48"/>
  <c r="AQ28" i="48" s="1"/>
  <c r="AH26" i="101"/>
  <c r="AQ26" i="101" s="1"/>
  <c r="AE27" i="50"/>
  <c r="AF27" i="50"/>
  <c r="AO27" i="50" s="1"/>
  <c r="AG27" i="50"/>
  <c r="AP27" i="50" s="1"/>
  <c r="W28" i="50"/>
  <c r="Y27" i="42"/>
  <c r="X27" i="42"/>
  <c r="AN26" i="91"/>
  <c r="AI26" i="91"/>
  <c r="AN26" i="104"/>
  <c r="AI26" i="104"/>
  <c r="AR26" i="102"/>
  <c r="AE26" i="43"/>
  <c r="AF26" i="43"/>
  <c r="AO26" i="43" s="1"/>
  <c r="AG26" i="43"/>
  <c r="AP26" i="43" s="1"/>
  <c r="W27" i="43"/>
  <c r="AH27" i="51"/>
  <c r="AQ27" i="51" s="1"/>
  <c r="AH29" i="94"/>
  <c r="AQ29" i="94" s="1"/>
  <c r="AH28" i="35"/>
  <c r="AQ28" i="35" s="1"/>
  <c r="AH28" i="13"/>
  <c r="AQ28" i="13" s="1"/>
  <c r="AR27" i="82"/>
  <c r="Y27" i="52"/>
  <c r="X27" i="52"/>
  <c r="Y30" i="53"/>
  <c r="X30" i="53"/>
  <c r="Y27" i="20"/>
  <c r="X27" i="20"/>
  <c r="AH28" i="88"/>
  <c r="AQ28" i="88" s="1"/>
  <c r="Z27" i="54"/>
  <c r="Z26" i="101"/>
  <c r="AR29" i="85"/>
  <c r="Y28" i="55"/>
  <c r="X28" i="55"/>
  <c r="Y28" i="90"/>
  <c r="X28" i="90"/>
  <c r="Z29" i="94"/>
  <c r="Z28" i="35"/>
  <c r="Z28" i="13"/>
  <c r="AI28" i="44"/>
  <c r="AN28" i="44"/>
  <c r="Y29" i="87"/>
  <c r="X29" i="87"/>
  <c r="AF29" i="53" l="1"/>
  <c r="AG29" i="53"/>
  <c r="AP29" i="53" s="1"/>
  <c r="AE27" i="51"/>
  <c r="AF29" i="15"/>
  <c r="AO29" i="15" s="1"/>
  <c r="AG27" i="51"/>
  <c r="AP27" i="51" s="1"/>
  <c r="Z27" i="83"/>
  <c r="AG27" i="83" s="1"/>
  <c r="AP27" i="83" s="1"/>
  <c r="AE29" i="15"/>
  <c r="AF28" i="88"/>
  <c r="AO28" i="88" s="1"/>
  <c r="AF28" i="97"/>
  <c r="AO28" i="97" s="1"/>
  <c r="AI29" i="46"/>
  <c r="Z27" i="32"/>
  <c r="AF28" i="48"/>
  <c r="AO28" i="48" s="1"/>
  <c r="Z29" i="87"/>
  <c r="W30" i="87" s="1"/>
  <c r="Z30" i="100"/>
  <c r="AE30" i="100" s="1"/>
  <c r="Z27" i="104"/>
  <c r="AF27" i="104" s="1"/>
  <c r="AO27" i="104" s="1"/>
  <c r="AI26" i="52"/>
  <c r="AE29" i="18"/>
  <c r="Z28" i="103"/>
  <c r="AE28" i="103" s="1"/>
  <c r="W30" i="18"/>
  <c r="X30" i="18" s="1"/>
  <c r="AE28" i="48"/>
  <c r="AN28" i="48" s="1"/>
  <c r="AI28" i="16"/>
  <c r="AG29" i="18"/>
  <c r="AP29" i="18" s="1"/>
  <c r="W29" i="48"/>
  <c r="Y29" i="48" s="1"/>
  <c r="Z27" i="42"/>
  <c r="W28" i="42" s="1"/>
  <c r="W30" i="15"/>
  <c r="Y30" i="15" s="1"/>
  <c r="AG28" i="88"/>
  <c r="AP28" i="88" s="1"/>
  <c r="AG28" i="97"/>
  <c r="AP28" i="97" s="1"/>
  <c r="Z30" i="53"/>
  <c r="W29" i="88"/>
  <c r="X29" i="88" s="1"/>
  <c r="W29" i="97"/>
  <c r="Y29" i="97" s="1"/>
  <c r="Z27" i="91"/>
  <c r="AF27" i="91" s="1"/>
  <c r="AO27" i="91" s="1"/>
  <c r="Z28" i="90"/>
  <c r="AG28" i="90" s="1"/>
  <c r="AP28" i="90" s="1"/>
  <c r="Z27" i="52"/>
  <c r="AE27" i="52" s="1"/>
  <c r="Z28" i="96"/>
  <c r="W29" i="96" s="1"/>
  <c r="Z28" i="55"/>
  <c r="AG28" i="55" s="1"/>
  <c r="AP28" i="55" s="1"/>
  <c r="Z27" i="20"/>
  <c r="AG27" i="20" s="1"/>
  <c r="AP27" i="20" s="1"/>
  <c r="Z27" i="95"/>
  <c r="AF27" i="95" s="1"/>
  <c r="AO27" i="95" s="1"/>
  <c r="Z30" i="89"/>
  <c r="AF30" i="89" s="1"/>
  <c r="AO30" i="89" s="1"/>
  <c r="Z30" i="46"/>
  <c r="AG30" i="46" s="1"/>
  <c r="AP30" i="46" s="1"/>
  <c r="Z29" i="44"/>
  <c r="Z29" i="16"/>
  <c r="AG27" i="104"/>
  <c r="AP27" i="104" s="1"/>
  <c r="AE27" i="104"/>
  <c r="W28" i="104"/>
  <c r="AG28" i="96"/>
  <c r="AP28" i="96" s="1"/>
  <c r="AF28" i="96"/>
  <c r="AO28" i="96" s="1"/>
  <c r="AF28" i="55"/>
  <c r="AO28" i="55" s="1"/>
  <c r="AH28" i="45"/>
  <c r="AQ28" i="45" s="1"/>
  <c r="Y30" i="47"/>
  <c r="X30" i="47"/>
  <c r="Y28" i="50"/>
  <c r="X28" i="50"/>
  <c r="Z28" i="45"/>
  <c r="AR26" i="42"/>
  <c r="AH31" i="41"/>
  <c r="AQ31" i="41" s="1"/>
  <c r="W28" i="93"/>
  <c r="AG27" i="93"/>
  <c r="AP27" i="93" s="1"/>
  <c r="AF27" i="93"/>
  <c r="AO27" i="93" s="1"/>
  <c r="AE27" i="93"/>
  <c r="W31" i="85"/>
  <c r="AG30" i="85"/>
  <c r="AP30" i="85" s="1"/>
  <c r="AE30" i="85"/>
  <c r="AF30" i="85"/>
  <c r="AO30" i="85" s="1"/>
  <c r="Y29" i="98"/>
  <c r="X29" i="98"/>
  <c r="AN26" i="10"/>
  <c r="AI26" i="10"/>
  <c r="AN27" i="51"/>
  <c r="AI27" i="51"/>
  <c r="AN29" i="15"/>
  <c r="AI29" i="15"/>
  <c r="AR26" i="104"/>
  <c r="AH28" i="96"/>
  <c r="AQ28" i="96" s="1"/>
  <c r="AR30" i="41"/>
  <c r="W29" i="82"/>
  <c r="AG28" i="82"/>
  <c r="AP28" i="82" s="1"/>
  <c r="AF28" i="82"/>
  <c r="AO28" i="82" s="1"/>
  <c r="AE28" i="82"/>
  <c r="W28" i="102"/>
  <c r="AG27" i="102"/>
  <c r="AP27" i="102" s="1"/>
  <c r="AF27" i="102"/>
  <c r="AO27" i="102" s="1"/>
  <c r="AE27" i="102"/>
  <c r="AH27" i="95"/>
  <c r="AQ27" i="95" s="1"/>
  <c r="AF26" i="101"/>
  <c r="AO26" i="101" s="1"/>
  <c r="AE26" i="101"/>
  <c r="AG26" i="101"/>
  <c r="AP26" i="101" s="1"/>
  <c r="W27" i="101"/>
  <c r="AE28" i="49"/>
  <c r="W29" i="49"/>
  <c r="AF28" i="49"/>
  <c r="AO28" i="49" s="1"/>
  <c r="AG28" i="49"/>
  <c r="AP28" i="49" s="1"/>
  <c r="AR29" i="46"/>
  <c r="AG28" i="13"/>
  <c r="AP28" i="13" s="1"/>
  <c r="W29" i="13"/>
  <c r="AF28" i="13"/>
  <c r="AO28" i="13" s="1"/>
  <c r="AE28" i="13"/>
  <c r="AH28" i="55"/>
  <c r="AQ28" i="55" s="1"/>
  <c r="AE27" i="54"/>
  <c r="AF27" i="54"/>
  <c r="AO27" i="54" s="1"/>
  <c r="AG27" i="54"/>
  <c r="AP27" i="54" s="1"/>
  <c r="W28" i="54"/>
  <c r="AH30" i="53"/>
  <c r="AQ30" i="53" s="1"/>
  <c r="AR26" i="91"/>
  <c r="Y27" i="11"/>
  <c r="X27" i="11"/>
  <c r="AH27" i="32"/>
  <c r="AQ27" i="32" s="1"/>
  <c r="AR27" i="103"/>
  <c r="AI29" i="47"/>
  <c r="AN29" i="47"/>
  <c r="AR27" i="45"/>
  <c r="AH29" i="44"/>
  <c r="AQ29" i="44" s="1"/>
  <c r="AF27" i="92"/>
  <c r="AO27" i="92" s="1"/>
  <c r="AG27" i="92"/>
  <c r="AP27" i="92" s="1"/>
  <c r="AE27" i="92"/>
  <c r="W28" i="92"/>
  <c r="AR29" i="100"/>
  <c r="AR27" i="55"/>
  <c r="AN28" i="98"/>
  <c r="AI28" i="98"/>
  <c r="AH29" i="16"/>
  <c r="AQ29" i="16" s="1"/>
  <c r="AN28" i="105"/>
  <c r="AI28" i="105"/>
  <c r="AI29" i="18"/>
  <c r="AN29" i="18"/>
  <c r="Y27" i="43"/>
  <c r="X27" i="43"/>
  <c r="AR26" i="83"/>
  <c r="AR26" i="32"/>
  <c r="Y27" i="10"/>
  <c r="X27" i="10"/>
  <c r="AR28" i="44"/>
  <c r="AH29" i="87"/>
  <c r="AQ29" i="87" s="1"/>
  <c r="AE28" i="35"/>
  <c r="AF28" i="35"/>
  <c r="AO28" i="35" s="1"/>
  <c r="AG28" i="35"/>
  <c r="AP28" i="35" s="1"/>
  <c r="W29" i="35"/>
  <c r="AN26" i="43"/>
  <c r="AI26" i="43"/>
  <c r="AH27" i="91"/>
  <c r="AQ27" i="91" s="1"/>
  <c r="AH30" i="46"/>
  <c r="AQ30" i="46" s="1"/>
  <c r="AH30" i="100"/>
  <c r="AQ30" i="100" s="1"/>
  <c r="AR27" i="96"/>
  <c r="Y28" i="86"/>
  <c r="X28" i="86"/>
  <c r="AH27" i="104"/>
  <c r="AQ27" i="104" s="1"/>
  <c r="Z31" i="41"/>
  <c r="AR26" i="95"/>
  <c r="AR29" i="89"/>
  <c r="W28" i="99"/>
  <c r="AG27" i="99"/>
  <c r="AP27" i="99" s="1"/>
  <c r="AF27" i="99"/>
  <c r="AO27" i="99" s="1"/>
  <c r="AE27" i="99"/>
  <c r="AR26" i="52"/>
  <c r="AR26" i="20"/>
  <c r="AH30" i="89"/>
  <c r="AQ30" i="89" s="1"/>
  <c r="AN28" i="97"/>
  <c r="AI28" i="97"/>
  <c r="AH28" i="90"/>
  <c r="AQ28" i="90" s="1"/>
  <c r="AN26" i="11"/>
  <c r="AI26" i="11"/>
  <c r="AR28" i="16"/>
  <c r="W29" i="103"/>
  <c r="AF29" i="94"/>
  <c r="AO29" i="94" s="1"/>
  <c r="AE29" i="94"/>
  <c r="W30" i="94"/>
  <c r="AG29" i="94"/>
  <c r="AP29" i="94" s="1"/>
  <c r="AE30" i="53"/>
  <c r="AG30" i="53"/>
  <c r="AP30" i="53" s="1"/>
  <c r="AF30" i="53"/>
  <c r="AO30" i="53" s="1"/>
  <c r="W31" i="53"/>
  <c r="AH27" i="42"/>
  <c r="AQ27" i="42" s="1"/>
  <c r="AI27" i="50"/>
  <c r="AN27" i="50"/>
  <c r="AE27" i="32"/>
  <c r="AF27" i="32"/>
  <c r="AO27" i="32" s="1"/>
  <c r="AG27" i="32"/>
  <c r="AP27" i="32" s="1"/>
  <c r="W28" i="32"/>
  <c r="AR28" i="87"/>
  <c r="AE29" i="44"/>
  <c r="AF29" i="44"/>
  <c r="AO29" i="44" s="1"/>
  <c r="AG29" i="44"/>
  <c r="AP29" i="44" s="1"/>
  <c r="W30" i="44"/>
  <c r="W28" i="84"/>
  <c r="AG27" i="84"/>
  <c r="AP27" i="84" s="1"/>
  <c r="AF27" i="84"/>
  <c r="AO27" i="84" s="1"/>
  <c r="AE27" i="84"/>
  <c r="AE30" i="89"/>
  <c r="Y28" i="51"/>
  <c r="X28" i="51"/>
  <c r="AG29" i="16"/>
  <c r="AP29" i="16" s="1"/>
  <c r="AE29" i="16"/>
  <c r="W30" i="16"/>
  <c r="AF29" i="16"/>
  <c r="AO29" i="16" s="1"/>
  <c r="AH27" i="20"/>
  <c r="AQ27" i="20" s="1"/>
  <c r="AH27" i="52"/>
  <c r="AQ27" i="52" s="1"/>
  <c r="AN27" i="86"/>
  <c r="AI27" i="86"/>
  <c r="AR27" i="90"/>
  <c r="AN28" i="88"/>
  <c r="AH27" i="83"/>
  <c r="AQ27" i="83" s="1"/>
  <c r="AH28" i="103"/>
  <c r="AQ28" i="103" s="1"/>
  <c r="Y29" i="105"/>
  <c r="X29" i="105"/>
  <c r="AO29" i="53" l="1"/>
  <c r="AI29" i="53"/>
  <c r="AR29" i="53" s="1"/>
  <c r="AG28" i="103"/>
  <c r="AP28" i="103" s="1"/>
  <c r="AG27" i="42"/>
  <c r="AP27" i="42" s="1"/>
  <c r="X29" i="48"/>
  <c r="AG27" i="95"/>
  <c r="AP27" i="95" s="1"/>
  <c r="X29" i="97"/>
  <c r="Z29" i="97" s="1"/>
  <c r="AF29" i="97" s="1"/>
  <c r="AO29" i="97" s="1"/>
  <c r="AF28" i="103"/>
  <c r="AO28" i="103" s="1"/>
  <c r="W28" i="20"/>
  <c r="AE28" i="55"/>
  <c r="W31" i="46"/>
  <c r="W28" i="52"/>
  <c r="Z27" i="11"/>
  <c r="AF30" i="46"/>
  <c r="AO30" i="46" s="1"/>
  <c r="AG27" i="52"/>
  <c r="AP27" i="52" s="1"/>
  <c r="AE27" i="83"/>
  <c r="AN27" i="83" s="1"/>
  <c r="Y29" i="88"/>
  <c r="AF27" i="83"/>
  <c r="AO27" i="83" s="1"/>
  <c r="W29" i="55"/>
  <c r="AE27" i="42"/>
  <c r="AN27" i="42" s="1"/>
  <c r="W28" i="83"/>
  <c r="AF28" i="90"/>
  <c r="AO28" i="90" s="1"/>
  <c r="AG27" i="91"/>
  <c r="AP27" i="91" s="1"/>
  <c r="AE28" i="96"/>
  <c r="AN28" i="96" s="1"/>
  <c r="AF27" i="42"/>
  <c r="AO27" i="42" s="1"/>
  <c r="AF30" i="100"/>
  <c r="AO30" i="100" s="1"/>
  <c r="W31" i="89"/>
  <c r="X31" i="89" s="1"/>
  <c r="Y30" i="18"/>
  <c r="Z30" i="18" s="1"/>
  <c r="W28" i="95"/>
  <c r="Y28" i="95" s="1"/>
  <c r="AE28" i="90"/>
  <c r="AN28" i="90" s="1"/>
  <c r="AG30" i="89"/>
  <c r="AP30" i="89" s="1"/>
  <c r="AI28" i="48"/>
  <c r="AF29" i="87"/>
  <c r="AO29" i="87" s="1"/>
  <c r="W28" i="91"/>
  <c r="X28" i="91" s="1"/>
  <c r="AG30" i="100"/>
  <c r="AP30" i="100" s="1"/>
  <c r="W29" i="90"/>
  <c r="X29" i="90" s="1"/>
  <c r="X30" i="15"/>
  <c r="Z30" i="15" s="1"/>
  <c r="AG29" i="87"/>
  <c r="AP29" i="87" s="1"/>
  <c r="W31" i="100"/>
  <c r="Y31" i="100" s="1"/>
  <c r="AE29" i="87"/>
  <c r="AI28" i="88"/>
  <c r="AR28" i="88" s="1"/>
  <c r="AE27" i="20"/>
  <c r="Z27" i="10"/>
  <c r="AE30" i="46"/>
  <c r="AF27" i="52"/>
  <c r="AO27" i="52" s="1"/>
  <c r="AE27" i="95"/>
  <c r="AN27" i="95" s="1"/>
  <c r="AF27" i="20"/>
  <c r="AO27" i="20" s="1"/>
  <c r="AE27" i="91"/>
  <c r="AN27" i="91" s="1"/>
  <c r="Z28" i="51"/>
  <c r="Z30" i="47"/>
  <c r="AE30" i="47" s="1"/>
  <c r="Z27" i="43"/>
  <c r="AG27" i="43" s="1"/>
  <c r="AP27" i="43" s="1"/>
  <c r="Y27" i="101"/>
  <c r="X27" i="101"/>
  <c r="AN27" i="102"/>
  <c r="AI27" i="102"/>
  <c r="AH30" i="18"/>
  <c r="AQ30" i="18" s="1"/>
  <c r="AR27" i="51"/>
  <c r="Y31" i="85"/>
  <c r="X31" i="85"/>
  <c r="Y28" i="104"/>
  <c r="X28" i="104"/>
  <c r="AR28" i="97"/>
  <c r="AR27" i="86"/>
  <c r="AH28" i="51"/>
  <c r="AQ28" i="51" s="1"/>
  <c r="Y30" i="94"/>
  <c r="X30" i="94"/>
  <c r="AN28" i="103"/>
  <c r="AI28" i="103"/>
  <c r="AN27" i="20"/>
  <c r="AE31" i="41"/>
  <c r="W32" i="41"/>
  <c r="AF31" i="41"/>
  <c r="AO31" i="41" s="1"/>
  <c r="AG31" i="41"/>
  <c r="AP31" i="41" s="1"/>
  <c r="AR26" i="43"/>
  <c r="AR29" i="47"/>
  <c r="Y29" i="82"/>
  <c r="X29" i="82"/>
  <c r="AN27" i="93"/>
  <c r="AI27" i="93"/>
  <c r="Y28" i="83"/>
  <c r="X28" i="83"/>
  <c r="AI27" i="52"/>
  <c r="AN27" i="52"/>
  <c r="AI27" i="104"/>
  <c r="AN27" i="104"/>
  <c r="AN30" i="100"/>
  <c r="Y30" i="44"/>
  <c r="X30" i="44"/>
  <c r="Y28" i="20"/>
  <c r="X28" i="20"/>
  <c r="Y29" i="35"/>
  <c r="X29" i="35"/>
  <c r="AE27" i="10"/>
  <c r="AG27" i="10"/>
  <c r="AP27" i="10" s="1"/>
  <c r="W28" i="10"/>
  <c r="AF27" i="10"/>
  <c r="AO27" i="10" s="1"/>
  <c r="AH27" i="43"/>
  <c r="AQ27" i="43" s="1"/>
  <c r="Y28" i="99"/>
  <c r="X28" i="99"/>
  <c r="Z28" i="99" s="1"/>
  <c r="AH29" i="48"/>
  <c r="AQ29" i="48" s="1"/>
  <c r="Y28" i="54"/>
  <c r="X28" i="54"/>
  <c r="AN28" i="13"/>
  <c r="AI28" i="13"/>
  <c r="AN26" i="101"/>
  <c r="AI26" i="101"/>
  <c r="AR29" i="15"/>
  <c r="AR26" i="10"/>
  <c r="Y29" i="55"/>
  <c r="X29" i="55"/>
  <c r="AI28" i="90"/>
  <c r="Y31" i="53"/>
  <c r="X31" i="53"/>
  <c r="AI29" i="44"/>
  <c r="AN29" i="44"/>
  <c r="AI27" i="32"/>
  <c r="AN27" i="32"/>
  <c r="AH30" i="15"/>
  <c r="AQ30" i="15" s="1"/>
  <c r="AI28" i="35"/>
  <c r="AN28" i="35"/>
  <c r="Z29" i="48"/>
  <c r="AH27" i="11"/>
  <c r="AQ27" i="11" s="1"/>
  <c r="Y28" i="102"/>
  <c r="X28" i="102"/>
  <c r="AH29" i="88"/>
  <c r="AQ29" i="88" s="1"/>
  <c r="AE28" i="45"/>
  <c r="AF28" i="45"/>
  <c r="AO28" i="45" s="1"/>
  <c r="AG28" i="45"/>
  <c r="AP28" i="45" s="1"/>
  <c r="W29" i="45"/>
  <c r="Y29" i="96"/>
  <c r="X29" i="96"/>
  <c r="Y30" i="87"/>
  <c r="X30" i="87"/>
  <c r="AH29" i="105"/>
  <c r="AQ29" i="105" s="1"/>
  <c r="AN27" i="84"/>
  <c r="AI27" i="84"/>
  <c r="AN29" i="94"/>
  <c r="AI29" i="94"/>
  <c r="Y30" i="16"/>
  <c r="X30" i="16"/>
  <c r="Y31" i="89"/>
  <c r="AR26" i="11"/>
  <c r="AH28" i="86"/>
  <c r="AQ28" i="86" s="1"/>
  <c r="AR29" i="18"/>
  <c r="AR28" i="98"/>
  <c r="Y28" i="92"/>
  <c r="X28" i="92"/>
  <c r="W28" i="11"/>
  <c r="AG27" i="11"/>
  <c r="AP27" i="11" s="1"/>
  <c r="AF27" i="11"/>
  <c r="AO27" i="11" s="1"/>
  <c r="AE27" i="11"/>
  <c r="Y29" i="13"/>
  <c r="X29" i="13"/>
  <c r="Y29" i="49"/>
  <c r="X29" i="49"/>
  <c r="AN28" i="82"/>
  <c r="AI28" i="82"/>
  <c r="AR28" i="48"/>
  <c r="Z29" i="88"/>
  <c r="AH29" i="98"/>
  <c r="AQ29" i="98" s="1"/>
  <c r="AN30" i="85"/>
  <c r="AI30" i="85"/>
  <c r="Y28" i="93"/>
  <c r="X28" i="93"/>
  <c r="AH28" i="50"/>
  <c r="AQ28" i="50" s="1"/>
  <c r="Y31" i="46"/>
  <c r="X31" i="46"/>
  <c r="Y28" i="52"/>
  <c r="X28" i="52"/>
  <c r="Y28" i="42"/>
  <c r="X28" i="42"/>
  <c r="Y28" i="32"/>
  <c r="X28" i="32"/>
  <c r="Y29" i="103"/>
  <c r="X29" i="103"/>
  <c r="AE28" i="51"/>
  <c r="AF28" i="51"/>
  <c r="AO28" i="51" s="1"/>
  <c r="W29" i="51"/>
  <c r="AG28" i="51"/>
  <c r="AP28" i="51" s="1"/>
  <c r="Z29" i="105"/>
  <c r="AN29" i="16"/>
  <c r="AI29" i="16"/>
  <c r="AN30" i="89"/>
  <c r="AI30" i="89"/>
  <c r="Y28" i="84"/>
  <c r="X28" i="84"/>
  <c r="AR27" i="50"/>
  <c r="AI30" i="53"/>
  <c r="AN30" i="53"/>
  <c r="AN27" i="99"/>
  <c r="AI27" i="99"/>
  <c r="Z28" i="86"/>
  <c r="AH27" i="10"/>
  <c r="AQ27" i="10" s="1"/>
  <c r="AR28" i="105"/>
  <c r="AI27" i="92"/>
  <c r="AN27" i="92"/>
  <c r="AI27" i="54"/>
  <c r="AN27" i="54"/>
  <c r="AN28" i="49"/>
  <c r="AI28" i="49"/>
  <c r="Z29" i="98"/>
  <c r="Z28" i="50"/>
  <c r="AH30" i="47"/>
  <c r="AQ30" i="47" s="1"/>
  <c r="AN28" i="55"/>
  <c r="AI28" i="55"/>
  <c r="AI27" i="42"/>
  <c r="Y29" i="90"/>
  <c r="AI27" i="83" l="1"/>
  <c r="AH29" i="97"/>
  <c r="AQ29" i="97" s="1"/>
  <c r="AI27" i="91"/>
  <c r="AI30" i="46"/>
  <c r="AR30" i="46" s="1"/>
  <c r="AI28" i="96"/>
  <c r="AG29" i="97"/>
  <c r="AP29" i="97" s="1"/>
  <c r="W30" i="97"/>
  <c r="AI29" i="87"/>
  <c r="Z31" i="89"/>
  <c r="Y28" i="91"/>
  <c r="Z31" i="46"/>
  <c r="Z28" i="20"/>
  <c r="X31" i="100"/>
  <c r="AN29" i="87"/>
  <c r="AE29" i="97"/>
  <c r="AN29" i="97" s="1"/>
  <c r="AN30" i="46"/>
  <c r="Z29" i="82"/>
  <c r="AF29" i="82" s="1"/>
  <c r="AO29" i="82" s="1"/>
  <c r="Z28" i="104"/>
  <c r="AE28" i="104" s="1"/>
  <c r="AG30" i="15"/>
  <c r="AP30" i="15" s="1"/>
  <c r="AF30" i="15"/>
  <c r="AO30" i="15" s="1"/>
  <c r="AE30" i="15"/>
  <c r="AN30" i="15" s="1"/>
  <c r="W31" i="15"/>
  <c r="Y31" i="15" s="1"/>
  <c r="X28" i="95"/>
  <c r="Z28" i="95" s="1"/>
  <c r="AI30" i="100"/>
  <c r="AR30" i="100" s="1"/>
  <c r="AI27" i="20"/>
  <c r="AR27" i="20" s="1"/>
  <c r="AI27" i="95"/>
  <c r="AF27" i="43"/>
  <c r="AO27" i="43" s="1"/>
  <c r="W31" i="47"/>
  <c r="Y31" i="47" s="1"/>
  <c r="AE27" i="43"/>
  <c r="AG30" i="47"/>
  <c r="AP30" i="47" s="1"/>
  <c r="W28" i="43"/>
  <c r="Y28" i="43" s="1"/>
  <c r="AF30" i="47"/>
  <c r="AO30" i="47" s="1"/>
  <c r="Z30" i="44"/>
  <c r="W31" i="44" s="1"/>
  <c r="Z30" i="94"/>
  <c r="AE30" i="94" s="1"/>
  <c r="Z31" i="100"/>
  <c r="AF31" i="100" s="1"/>
  <c r="AO31" i="100" s="1"/>
  <c r="Z28" i="93"/>
  <c r="AE28" i="93" s="1"/>
  <c r="Z29" i="90"/>
  <c r="AG29" i="90" s="1"/>
  <c r="AP29" i="90" s="1"/>
  <c r="Z28" i="54"/>
  <c r="AE28" i="54" s="1"/>
  <c r="Z28" i="84"/>
  <c r="AG28" i="84" s="1"/>
  <c r="AP28" i="84" s="1"/>
  <c r="Z29" i="49"/>
  <c r="AE29" i="49" s="1"/>
  <c r="Z29" i="96"/>
  <c r="AE29" i="96" s="1"/>
  <c r="W29" i="93"/>
  <c r="AH28" i="32"/>
  <c r="AQ28" i="32" s="1"/>
  <c r="AH28" i="42"/>
  <c r="AQ28" i="42" s="1"/>
  <c r="AH31" i="46"/>
  <c r="AQ31" i="46" s="1"/>
  <c r="W30" i="88"/>
  <c r="AE29" i="88"/>
  <c r="AG29" i="88"/>
  <c r="AP29" i="88" s="1"/>
  <c r="AF29" i="88"/>
  <c r="AO29" i="88" s="1"/>
  <c r="AR27" i="84"/>
  <c r="AN27" i="10"/>
  <c r="AI27" i="10"/>
  <c r="AH27" i="101"/>
  <c r="AQ27" i="101" s="1"/>
  <c r="AR28" i="55"/>
  <c r="AR27" i="54"/>
  <c r="AH28" i="93"/>
  <c r="AQ28" i="93" s="1"/>
  <c r="AI27" i="11"/>
  <c r="AN27" i="11"/>
  <c r="AF31" i="89"/>
  <c r="AO31" i="89" s="1"/>
  <c r="AE31" i="89"/>
  <c r="AG31" i="89"/>
  <c r="AP31" i="89" s="1"/>
  <c r="W32" i="89"/>
  <c r="W29" i="99"/>
  <c r="AG28" i="99"/>
  <c r="AP28" i="99" s="1"/>
  <c r="AF28" i="99"/>
  <c r="AO28" i="99" s="1"/>
  <c r="AE28" i="99"/>
  <c r="AR27" i="104"/>
  <c r="AR27" i="93"/>
  <c r="AN31" i="41"/>
  <c r="AI31" i="41"/>
  <c r="AF28" i="104"/>
  <c r="AO28" i="104" s="1"/>
  <c r="W29" i="104"/>
  <c r="AR28" i="96"/>
  <c r="AH28" i="91"/>
  <c r="AQ28" i="91" s="1"/>
  <c r="AE28" i="50"/>
  <c r="AF28" i="50"/>
  <c r="AO28" i="50" s="1"/>
  <c r="AG28" i="50"/>
  <c r="AP28" i="50" s="1"/>
  <c r="W29" i="50"/>
  <c r="AF28" i="86"/>
  <c r="AO28" i="86" s="1"/>
  <c r="AE28" i="86"/>
  <c r="W29" i="86"/>
  <c r="AG28" i="86"/>
  <c r="AP28" i="86" s="1"/>
  <c r="AR29" i="16"/>
  <c r="Y29" i="51"/>
  <c r="X29" i="51"/>
  <c r="Z28" i="91"/>
  <c r="AF29" i="98"/>
  <c r="AO29" i="98" s="1"/>
  <c r="AE29" i="98"/>
  <c r="W30" i="98"/>
  <c r="AG29" i="98"/>
  <c r="AP29" i="98" s="1"/>
  <c r="AR27" i="92"/>
  <c r="AR27" i="99"/>
  <c r="AH28" i="84"/>
  <c r="AQ28" i="84" s="1"/>
  <c r="Z28" i="32"/>
  <c r="Z28" i="42"/>
  <c r="AH30" i="16"/>
  <c r="AQ30" i="16" s="1"/>
  <c r="W30" i="48"/>
  <c r="AE29" i="48"/>
  <c r="AF29" i="48"/>
  <c r="AO29" i="48" s="1"/>
  <c r="AG29" i="48"/>
  <c r="AP29" i="48" s="1"/>
  <c r="AR29" i="44"/>
  <c r="AR27" i="91"/>
  <c r="AR27" i="83"/>
  <c r="AR26" i="101"/>
  <c r="AH29" i="35"/>
  <c r="AQ29" i="35" s="1"/>
  <c r="AH30" i="44"/>
  <c r="AQ30" i="44" s="1"/>
  <c r="Y30" i="97"/>
  <c r="X30" i="97"/>
  <c r="AR27" i="52"/>
  <c r="AH29" i="82"/>
  <c r="AQ29" i="82" s="1"/>
  <c r="AH31" i="100"/>
  <c r="AQ31" i="100" s="1"/>
  <c r="AR27" i="95"/>
  <c r="Z27" i="101"/>
  <c r="AH29" i="49"/>
  <c r="AQ29" i="49" s="1"/>
  <c r="AH29" i="96"/>
  <c r="AQ29" i="96" s="1"/>
  <c r="AN28" i="45"/>
  <c r="AI28" i="45"/>
  <c r="AR28" i="90"/>
  <c r="AR28" i="49"/>
  <c r="AN28" i="51"/>
  <c r="AI28" i="51"/>
  <c r="AE31" i="46"/>
  <c r="AF31" i="46"/>
  <c r="AO31" i="46" s="1"/>
  <c r="AG31" i="46"/>
  <c r="AP31" i="46" s="1"/>
  <c r="W32" i="46"/>
  <c r="AR30" i="85"/>
  <c r="AH29" i="13"/>
  <c r="AQ29" i="13" s="1"/>
  <c r="Y28" i="11"/>
  <c r="X28" i="11"/>
  <c r="AH30" i="87"/>
  <c r="AQ30" i="87" s="1"/>
  <c r="Y29" i="45"/>
  <c r="X29" i="45"/>
  <c r="AH28" i="102"/>
  <c r="AQ28" i="102" s="1"/>
  <c r="AH31" i="53"/>
  <c r="AQ31" i="53" s="1"/>
  <c r="AH28" i="83"/>
  <c r="AQ28" i="83" s="1"/>
  <c r="AR28" i="103"/>
  <c r="W32" i="100"/>
  <c r="AR27" i="32"/>
  <c r="AH28" i="54"/>
  <c r="AQ28" i="54" s="1"/>
  <c r="AF28" i="20"/>
  <c r="AO28" i="20" s="1"/>
  <c r="W29" i="20"/>
  <c r="AG28" i="20"/>
  <c r="AP28" i="20" s="1"/>
  <c r="AE28" i="20"/>
  <c r="AH29" i="90"/>
  <c r="AQ29" i="90" s="1"/>
  <c r="AR27" i="42"/>
  <c r="AH29" i="103"/>
  <c r="AQ29" i="103" s="1"/>
  <c r="AH28" i="52"/>
  <c r="AQ28" i="52" s="1"/>
  <c r="AR28" i="82"/>
  <c r="Z29" i="13"/>
  <c r="AH28" i="92"/>
  <c r="AQ28" i="92" s="1"/>
  <c r="Z30" i="16"/>
  <c r="Z30" i="87"/>
  <c r="Z28" i="102"/>
  <c r="AR28" i="35"/>
  <c r="AH29" i="55"/>
  <c r="AQ29" i="55" s="1"/>
  <c r="AR28" i="13"/>
  <c r="Z29" i="35"/>
  <c r="Z28" i="83"/>
  <c r="AR29" i="87"/>
  <c r="AH31" i="85"/>
  <c r="AQ31" i="85" s="1"/>
  <c r="AR30" i="53"/>
  <c r="AR30" i="89"/>
  <c r="W30" i="105"/>
  <c r="AG29" i="105"/>
  <c r="AP29" i="105" s="1"/>
  <c r="AF29" i="105"/>
  <c r="AO29" i="105" s="1"/>
  <c r="AE29" i="105"/>
  <c r="Z29" i="103"/>
  <c r="Z28" i="52"/>
  <c r="Z28" i="92"/>
  <c r="AI30" i="15"/>
  <c r="AH31" i="89"/>
  <c r="AQ31" i="89" s="1"/>
  <c r="AR29" i="94"/>
  <c r="Z31" i="53"/>
  <c r="Z29" i="55"/>
  <c r="AE30" i="18"/>
  <c r="W31" i="18"/>
  <c r="AF30" i="18"/>
  <c r="AO30" i="18" s="1"/>
  <c r="AG30" i="18"/>
  <c r="AP30" i="18" s="1"/>
  <c r="AH28" i="99"/>
  <c r="AQ28" i="99" s="1"/>
  <c r="Y28" i="10"/>
  <c r="X28" i="10"/>
  <c r="AH28" i="20"/>
  <c r="AQ28" i="20" s="1"/>
  <c r="Y32" i="41"/>
  <c r="X32" i="41"/>
  <c r="AH30" i="94"/>
  <c r="AQ30" i="94" s="1"/>
  <c r="AH28" i="104"/>
  <c r="AQ28" i="104" s="1"/>
  <c r="Z31" i="85"/>
  <c r="AR27" i="102"/>
  <c r="AI30" i="47"/>
  <c r="AN30" i="47"/>
  <c r="AG29" i="82" l="1"/>
  <c r="AP29" i="82" s="1"/>
  <c r="W30" i="82"/>
  <c r="AE29" i="82"/>
  <c r="X31" i="15"/>
  <c r="AG28" i="104"/>
  <c r="AP28" i="104" s="1"/>
  <c r="AF28" i="93"/>
  <c r="AO28" i="93" s="1"/>
  <c r="AG30" i="44"/>
  <c r="AP30" i="44" s="1"/>
  <c r="AE28" i="84"/>
  <c r="AN28" i="84" s="1"/>
  <c r="W31" i="94"/>
  <c r="AF30" i="44"/>
  <c r="AO30" i="44" s="1"/>
  <c r="AF28" i="84"/>
  <c r="AO28" i="84" s="1"/>
  <c r="AE30" i="44"/>
  <c r="W29" i="84"/>
  <c r="AI29" i="97"/>
  <c r="AI27" i="43"/>
  <c r="AG28" i="54"/>
  <c r="AP28" i="54" s="1"/>
  <c r="AE29" i="90"/>
  <c r="AN29" i="90" s="1"/>
  <c r="Z29" i="51"/>
  <c r="AG29" i="51" s="1"/>
  <c r="AP29" i="51" s="1"/>
  <c r="W30" i="90"/>
  <c r="Y30" i="90" s="1"/>
  <c r="AE31" i="100"/>
  <c r="AN31" i="100" s="1"/>
  <c r="AH28" i="95"/>
  <c r="AQ28" i="95" s="1"/>
  <c r="AG31" i="100"/>
  <c r="AP31" i="100" s="1"/>
  <c r="AF30" i="94"/>
  <c r="AO30" i="94" s="1"/>
  <c r="AF29" i="96"/>
  <c r="AO29" i="96" s="1"/>
  <c r="AG29" i="96"/>
  <c r="AP29" i="96" s="1"/>
  <c r="W30" i="96"/>
  <c r="Y30" i="96" s="1"/>
  <c r="AG28" i="93"/>
  <c r="AP28" i="93" s="1"/>
  <c r="AG29" i="49"/>
  <c r="AP29" i="49" s="1"/>
  <c r="X28" i="43"/>
  <c r="AH28" i="43" s="1"/>
  <c r="AQ28" i="43" s="1"/>
  <c r="X31" i="47"/>
  <c r="Z31" i="47" s="1"/>
  <c r="AG31" i="47" s="1"/>
  <c r="AP31" i="47" s="1"/>
  <c r="AG30" i="94"/>
  <c r="AP30" i="94" s="1"/>
  <c r="W29" i="54"/>
  <c r="AN27" i="43"/>
  <c r="W30" i="49"/>
  <c r="X30" i="49" s="1"/>
  <c r="AF28" i="54"/>
  <c r="AO28" i="54" s="1"/>
  <c r="Z32" i="41"/>
  <c r="W33" i="41" s="1"/>
  <c r="AF29" i="49"/>
  <c r="AO29" i="49" s="1"/>
  <c r="AF29" i="90"/>
  <c r="AO29" i="90" s="1"/>
  <c r="Z30" i="97"/>
  <c r="W31" i="97" s="1"/>
  <c r="Z31" i="15"/>
  <c r="AE31" i="15" s="1"/>
  <c r="AF30" i="97"/>
  <c r="AO30" i="97" s="1"/>
  <c r="AF31" i="15"/>
  <c r="AO31" i="15" s="1"/>
  <c r="AR28" i="51"/>
  <c r="AN28" i="104"/>
  <c r="Y32" i="89"/>
  <c r="X32" i="89"/>
  <c r="AH28" i="11"/>
  <c r="AQ28" i="11" s="1"/>
  <c r="AF27" i="101"/>
  <c r="AO27" i="101" s="1"/>
  <c r="W28" i="101"/>
  <c r="AE27" i="101"/>
  <c r="AG27" i="101"/>
  <c r="AP27" i="101" s="1"/>
  <c r="Y30" i="98"/>
  <c r="X30" i="98"/>
  <c r="Y30" i="88"/>
  <c r="X30" i="88"/>
  <c r="Y31" i="94"/>
  <c r="X31" i="94"/>
  <c r="AN28" i="93"/>
  <c r="AH28" i="10"/>
  <c r="AQ28" i="10" s="1"/>
  <c r="AF28" i="92"/>
  <c r="AO28" i="92" s="1"/>
  <c r="AE28" i="92"/>
  <c r="W29" i="92"/>
  <c r="AG28" i="92"/>
  <c r="AP28" i="92" s="1"/>
  <c r="AI28" i="20"/>
  <c r="AN28" i="20"/>
  <c r="Y32" i="100"/>
  <c r="X32" i="100"/>
  <c r="AH29" i="45"/>
  <c r="AQ29" i="45" s="1"/>
  <c r="Z28" i="11"/>
  <c r="Y32" i="46"/>
  <c r="X32" i="46"/>
  <c r="AI28" i="84"/>
  <c r="AN29" i="98"/>
  <c r="AI29" i="98"/>
  <c r="Y29" i="50"/>
  <c r="X29" i="50"/>
  <c r="AR31" i="41"/>
  <c r="AN28" i="99"/>
  <c r="AI28" i="99"/>
  <c r="AI31" i="89"/>
  <c r="AN31" i="89"/>
  <c r="X30" i="96"/>
  <c r="Y29" i="54"/>
  <c r="X29" i="54"/>
  <c r="AR30" i="15"/>
  <c r="Z28" i="10"/>
  <c r="Y31" i="18"/>
  <c r="X31" i="18"/>
  <c r="AG29" i="55"/>
  <c r="AP29" i="55" s="1"/>
  <c r="AE29" i="55"/>
  <c r="AF29" i="55"/>
  <c r="AO29" i="55" s="1"/>
  <c r="W30" i="55"/>
  <c r="AE28" i="52"/>
  <c r="AF28" i="52"/>
  <c r="AO28" i="52" s="1"/>
  <c r="AG28" i="52"/>
  <c r="AP28" i="52" s="1"/>
  <c r="W29" i="52"/>
  <c r="Y30" i="105"/>
  <c r="X30" i="105"/>
  <c r="AF28" i="83"/>
  <c r="AO28" i="83" s="1"/>
  <c r="AE28" i="83"/>
  <c r="AG28" i="83"/>
  <c r="AP28" i="83" s="1"/>
  <c r="W29" i="83"/>
  <c r="AN29" i="82"/>
  <c r="AI29" i="82"/>
  <c r="AI29" i="48"/>
  <c r="AN29" i="48"/>
  <c r="Y30" i="49"/>
  <c r="AN28" i="86"/>
  <c r="AI28" i="86"/>
  <c r="AN29" i="88"/>
  <c r="AI29" i="88"/>
  <c r="AE30" i="16"/>
  <c r="AG30" i="16"/>
  <c r="AP30" i="16" s="1"/>
  <c r="W31" i="16"/>
  <c r="AF30" i="16"/>
  <c r="AO30" i="16" s="1"/>
  <c r="Y30" i="82"/>
  <c r="X30" i="82"/>
  <c r="AH31" i="15"/>
  <c r="AQ31" i="15" s="1"/>
  <c r="AR29" i="97"/>
  <c r="AN30" i="18"/>
  <c r="AI30" i="18"/>
  <c r="AR30" i="47"/>
  <c r="AE31" i="53"/>
  <c r="AF31" i="53"/>
  <c r="AO31" i="53" s="1"/>
  <c r="W32" i="53"/>
  <c r="AG31" i="53"/>
  <c r="AP31" i="53" s="1"/>
  <c r="AF28" i="95"/>
  <c r="AO28" i="95" s="1"/>
  <c r="AE28" i="95"/>
  <c r="AG28" i="95"/>
  <c r="AP28" i="95" s="1"/>
  <c r="W29" i="95"/>
  <c r="AE29" i="35"/>
  <c r="W30" i="35"/>
  <c r="AF29" i="35"/>
  <c r="AO29" i="35" s="1"/>
  <c r="AG29" i="35"/>
  <c r="AP29" i="35" s="1"/>
  <c r="W30" i="13"/>
  <c r="AG29" i="13"/>
  <c r="AP29" i="13" s="1"/>
  <c r="AF29" i="13"/>
  <c r="AO29" i="13" s="1"/>
  <c r="AE29" i="13"/>
  <c r="Y29" i="20"/>
  <c r="X29" i="20"/>
  <c r="AN30" i="44"/>
  <c r="Z29" i="45"/>
  <c r="AR28" i="45"/>
  <c r="AH30" i="97"/>
  <c r="AQ30" i="97" s="1"/>
  <c r="Y30" i="48"/>
  <c r="X30" i="48"/>
  <c r="AE28" i="42"/>
  <c r="AF28" i="42"/>
  <c r="AO28" i="42" s="1"/>
  <c r="W29" i="42"/>
  <c r="AG28" i="42"/>
  <c r="AP28" i="42" s="1"/>
  <c r="W29" i="91"/>
  <c r="AG28" i="91"/>
  <c r="AP28" i="91" s="1"/>
  <c r="AE28" i="91"/>
  <c r="AF28" i="91"/>
  <c r="AO28" i="91" s="1"/>
  <c r="Y29" i="104"/>
  <c r="X29" i="104"/>
  <c r="AR27" i="43"/>
  <c r="AN30" i="94"/>
  <c r="Y29" i="93"/>
  <c r="X29" i="93"/>
  <c r="W32" i="85"/>
  <c r="AG31" i="85"/>
  <c r="AP31" i="85" s="1"/>
  <c r="AF31" i="85"/>
  <c r="AO31" i="85" s="1"/>
  <c r="AE31" i="85"/>
  <c r="AN29" i="105"/>
  <c r="AI29" i="105"/>
  <c r="W31" i="87"/>
  <c r="AG30" i="87"/>
  <c r="AP30" i="87" s="1"/>
  <c r="AF30" i="87"/>
  <c r="AO30" i="87" s="1"/>
  <c r="AE30" i="87"/>
  <c r="AE29" i="51"/>
  <c r="AR27" i="10"/>
  <c r="AH32" i="41"/>
  <c r="AQ32" i="41" s="1"/>
  <c r="AE29" i="103"/>
  <c r="W30" i="103"/>
  <c r="AG29" i="103"/>
  <c r="AP29" i="103" s="1"/>
  <c r="AF29" i="103"/>
  <c r="AO29" i="103" s="1"/>
  <c r="W29" i="102"/>
  <c r="AG28" i="102"/>
  <c r="AP28" i="102" s="1"/>
  <c r="AF28" i="102"/>
  <c r="AO28" i="102" s="1"/>
  <c r="AE28" i="102"/>
  <c r="Y31" i="44"/>
  <c r="X31" i="44"/>
  <c r="AI31" i="46"/>
  <c r="AN31" i="46"/>
  <c r="Y29" i="84"/>
  <c r="X29" i="84"/>
  <c r="AE28" i="32"/>
  <c r="W29" i="32"/>
  <c r="AF28" i="32"/>
  <c r="AO28" i="32" s="1"/>
  <c r="AG28" i="32"/>
  <c r="AP28" i="32" s="1"/>
  <c r="AH29" i="51"/>
  <c r="AQ29" i="51" s="1"/>
  <c r="Y29" i="86"/>
  <c r="X29" i="86"/>
  <c r="AI28" i="50"/>
  <c r="AN28" i="50"/>
  <c r="Y29" i="99"/>
  <c r="X29" i="99"/>
  <c r="AR27" i="11"/>
  <c r="AN29" i="96"/>
  <c r="AN29" i="49"/>
  <c r="AN28" i="54"/>
  <c r="AI28" i="104" l="1"/>
  <c r="AF29" i="51"/>
  <c r="AO29" i="51" s="1"/>
  <c r="AF32" i="41"/>
  <c r="AO32" i="41" s="1"/>
  <c r="AH31" i="47"/>
  <c r="AQ31" i="47" s="1"/>
  <c r="Z29" i="86"/>
  <c r="AE29" i="86" s="1"/>
  <c r="AI29" i="49"/>
  <c r="W30" i="51"/>
  <c r="AE32" i="41"/>
  <c r="AI29" i="90"/>
  <c r="AI31" i="100"/>
  <c r="AR31" i="100" s="1"/>
  <c r="X30" i="90"/>
  <c r="AI30" i="44"/>
  <c r="AR30" i="44" s="1"/>
  <c r="Z30" i="82"/>
  <c r="W32" i="15"/>
  <c r="AI28" i="93"/>
  <c r="AR28" i="93" s="1"/>
  <c r="Z30" i="49"/>
  <c r="AE30" i="49" s="1"/>
  <c r="AI30" i="94"/>
  <c r="AR30" i="94" s="1"/>
  <c r="AG31" i="15"/>
  <c r="AP31" i="15" s="1"/>
  <c r="W32" i="47"/>
  <c r="Y32" i="47" s="1"/>
  <c r="AI29" i="96"/>
  <c r="AR29" i="96" s="1"/>
  <c r="AG32" i="41"/>
  <c r="AP32" i="41" s="1"/>
  <c r="AI28" i="54"/>
  <c r="AR28" i="54" s="1"/>
  <c r="AF31" i="47"/>
  <c r="AO31" i="47" s="1"/>
  <c r="Z28" i="43"/>
  <c r="AE28" i="43" s="1"/>
  <c r="Z30" i="96"/>
  <c r="AG30" i="96" s="1"/>
  <c r="AP30" i="96" s="1"/>
  <c r="AE31" i="47"/>
  <c r="AE30" i="97"/>
  <c r="AN30" i="97" s="1"/>
  <c r="AG30" i="97"/>
  <c r="AP30" i="97" s="1"/>
  <c r="Z30" i="48"/>
  <c r="AG30" i="48" s="1"/>
  <c r="AP30" i="48" s="1"/>
  <c r="Z31" i="94"/>
  <c r="AE31" i="94" s="1"/>
  <c r="Z32" i="89"/>
  <c r="AE32" i="89" s="1"/>
  <c r="Z29" i="84"/>
  <c r="AG29" i="84" s="1"/>
  <c r="AP29" i="84" s="1"/>
  <c r="Z30" i="105"/>
  <c r="W31" i="105" s="1"/>
  <c r="Z30" i="98"/>
  <c r="AE30" i="98" s="1"/>
  <c r="W32" i="94"/>
  <c r="AG31" i="94"/>
  <c r="AP31" i="94" s="1"/>
  <c r="W31" i="49"/>
  <c r="AH29" i="99"/>
  <c r="AQ29" i="99" s="1"/>
  <c r="Y29" i="32"/>
  <c r="X29" i="32"/>
  <c r="AR29" i="105"/>
  <c r="Y29" i="102"/>
  <c r="X29" i="102"/>
  <c r="Y29" i="91"/>
  <c r="X29" i="91"/>
  <c r="Y30" i="35"/>
  <c r="X30" i="35"/>
  <c r="AR30" i="18"/>
  <c r="AR29" i="90"/>
  <c r="AF28" i="43"/>
  <c r="AO28" i="43" s="1"/>
  <c r="AG28" i="43"/>
  <c r="AP28" i="43" s="1"/>
  <c r="AH31" i="18"/>
  <c r="AQ31" i="18" s="1"/>
  <c r="AH29" i="54"/>
  <c r="AQ29" i="54" s="1"/>
  <c r="AR28" i="84"/>
  <c r="AR28" i="20"/>
  <c r="Y32" i="15"/>
  <c r="X32" i="15"/>
  <c r="W30" i="86"/>
  <c r="AR31" i="46"/>
  <c r="AN29" i="51"/>
  <c r="AI29" i="51"/>
  <c r="AH29" i="93"/>
  <c r="AQ29" i="93" s="1"/>
  <c r="AH30" i="48"/>
  <c r="AQ30" i="48" s="1"/>
  <c r="AH30" i="98"/>
  <c r="AQ30" i="98" s="1"/>
  <c r="Y31" i="97"/>
  <c r="X31" i="97"/>
  <c r="AR29" i="49"/>
  <c r="Z29" i="99"/>
  <c r="AI28" i="32"/>
  <c r="AN28" i="32"/>
  <c r="AH31" i="44"/>
  <c r="AQ31" i="44" s="1"/>
  <c r="Z29" i="93"/>
  <c r="AH29" i="104"/>
  <c r="AQ29" i="104" s="1"/>
  <c r="AI29" i="13"/>
  <c r="AN29" i="13"/>
  <c r="AH29" i="84"/>
  <c r="AQ29" i="84" s="1"/>
  <c r="Z31" i="44"/>
  <c r="AN30" i="87"/>
  <c r="AI30" i="87"/>
  <c r="AN31" i="85"/>
  <c r="AI31" i="85"/>
  <c r="Z29" i="104"/>
  <c r="AI29" i="35"/>
  <c r="AN29" i="35"/>
  <c r="Y32" i="53"/>
  <c r="X32" i="53"/>
  <c r="AR28" i="86"/>
  <c r="AH30" i="105"/>
  <c r="AQ30" i="105" s="1"/>
  <c r="AI28" i="52"/>
  <c r="AN28" i="52"/>
  <c r="Z31" i="18"/>
  <c r="Z29" i="54"/>
  <c r="AH29" i="50"/>
  <c r="AQ29" i="50" s="1"/>
  <c r="Y33" i="41"/>
  <c r="X33" i="41"/>
  <c r="AE30" i="82"/>
  <c r="W31" i="82"/>
  <c r="AG30" i="82"/>
  <c r="AP30" i="82" s="1"/>
  <c r="AF30" i="82"/>
  <c r="AO30" i="82" s="1"/>
  <c r="AN28" i="92"/>
  <c r="AI28" i="92"/>
  <c r="Y29" i="42"/>
  <c r="X29" i="42"/>
  <c r="AH29" i="20"/>
  <c r="AQ29" i="20" s="1"/>
  <c r="AH30" i="90"/>
  <c r="AQ30" i="90" s="1"/>
  <c r="AR29" i="88"/>
  <c r="W29" i="11"/>
  <c r="AG28" i="11"/>
  <c r="AP28" i="11" s="1"/>
  <c r="AF28" i="11"/>
  <c r="AO28" i="11" s="1"/>
  <c r="AE28" i="11"/>
  <c r="AH31" i="94"/>
  <c r="AQ31" i="94" s="1"/>
  <c r="Y31" i="16"/>
  <c r="X31" i="16"/>
  <c r="Y29" i="83"/>
  <c r="X29" i="83"/>
  <c r="Y30" i="55"/>
  <c r="X30" i="55"/>
  <c r="AR31" i="89"/>
  <c r="AH32" i="46"/>
  <c r="AQ32" i="46" s="1"/>
  <c r="AH32" i="100"/>
  <c r="AQ32" i="100" s="1"/>
  <c r="AH30" i="88"/>
  <c r="AQ30" i="88" s="1"/>
  <c r="AR28" i="50"/>
  <c r="AN28" i="102"/>
  <c r="AI28" i="102"/>
  <c r="Y30" i="103"/>
  <c r="X30" i="103"/>
  <c r="Y30" i="51"/>
  <c r="X30" i="51"/>
  <c r="Y30" i="13"/>
  <c r="X30" i="13"/>
  <c r="AN31" i="53"/>
  <c r="AI31" i="53"/>
  <c r="AH30" i="49"/>
  <c r="AQ30" i="49" s="1"/>
  <c r="AR29" i="48"/>
  <c r="AE28" i="10"/>
  <c r="W29" i="10"/>
  <c r="AG28" i="10"/>
  <c r="AP28" i="10" s="1"/>
  <c r="AF28" i="10"/>
  <c r="AO28" i="10" s="1"/>
  <c r="AH30" i="96"/>
  <c r="AQ30" i="96" s="1"/>
  <c r="AR28" i="99"/>
  <c r="Z29" i="50"/>
  <c r="Z32" i="46"/>
  <c r="Z32" i="100"/>
  <c r="Z30" i="88"/>
  <c r="AI27" i="101"/>
  <c r="AN27" i="101"/>
  <c r="Z30" i="90"/>
  <c r="AR28" i="104"/>
  <c r="AN32" i="41"/>
  <c r="AH32" i="89"/>
  <c r="AQ32" i="89" s="1"/>
  <c r="Y29" i="95"/>
  <c r="X29" i="95"/>
  <c r="AH29" i="86"/>
  <c r="AQ29" i="86" s="1"/>
  <c r="AN29" i="103"/>
  <c r="AI29" i="103"/>
  <c r="Y31" i="87"/>
  <c r="X31" i="87"/>
  <c r="Y32" i="85"/>
  <c r="X32" i="85"/>
  <c r="AN28" i="91"/>
  <c r="AI28" i="91"/>
  <c r="AI28" i="42"/>
  <c r="AN28" i="42"/>
  <c r="W30" i="45"/>
  <c r="AE29" i="45"/>
  <c r="AF29" i="45"/>
  <c r="AO29" i="45" s="1"/>
  <c r="AG29" i="45"/>
  <c r="AP29" i="45" s="1"/>
  <c r="Z29" i="20"/>
  <c r="AN28" i="95"/>
  <c r="AI28" i="95"/>
  <c r="AH30" i="82"/>
  <c r="AQ30" i="82" s="1"/>
  <c r="AN30" i="16"/>
  <c r="AI30" i="16"/>
  <c r="AR29" i="82"/>
  <c r="AI28" i="83"/>
  <c r="AN28" i="83"/>
  <c r="Y29" i="52"/>
  <c r="X29" i="52"/>
  <c r="AI29" i="55"/>
  <c r="AN29" i="55"/>
  <c r="AR29" i="98"/>
  <c r="Y29" i="92"/>
  <c r="X29" i="92"/>
  <c r="Y28" i="101"/>
  <c r="X28" i="101"/>
  <c r="AN31" i="15"/>
  <c r="AI31" i="15"/>
  <c r="AE30" i="48" l="1"/>
  <c r="AI31" i="47"/>
  <c r="AF31" i="94"/>
  <c r="AO31" i="94" s="1"/>
  <c r="AG29" i="86"/>
  <c r="AP29" i="86" s="1"/>
  <c r="AE30" i="105"/>
  <c r="AF29" i="86"/>
  <c r="AO29" i="86" s="1"/>
  <c r="AI32" i="41"/>
  <c r="AF30" i="105"/>
  <c r="AO30" i="105" s="1"/>
  <c r="AI30" i="97"/>
  <c r="AG30" i="105"/>
  <c r="AP30" i="105" s="1"/>
  <c r="AG30" i="49"/>
  <c r="AP30" i="49" s="1"/>
  <c r="AF30" i="49"/>
  <c r="AO30" i="49" s="1"/>
  <c r="X32" i="47"/>
  <c r="W29" i="43"/>
  <c r="Z29" i="91"/>
  <c r="AF30" i="48"/>
  <c r="AO30" i="48" s="1"/>
  <c r="Z30" i="13"/>
  <c r="W31" i="96"/>
  <c r="Y31" i="96" s="1"/>
  <c r="AF32" i="89"/>
  <c r="AO32" i="89" s="1"/>
  <c r="Z29" i="83"/>
  <c r="AE29" i="83" s="1"/>
  <c r="AN31" i="47"/>
  <c r="AE30" i="96"/>
  <c r="AG32" i="89"/>
  <c r="AP32" i="89" s="1"/>
  <c r="AF30" i="96"/>
  <c r="AO30" i="96" s="1"/>
  <c r="W33" i="89"/>
  <c r="Y33" i="89" s="1"/>
  <c r="AE29" i="84"/>
  <c r="AN29" i="84" s="1"/>
  <c r="Z29" i="42"/>
  <c r="W30" i="84"/>
  <c r="AF30" i="98"/>
  <c r="AO30" i="98" s="1"/>
  <c r="Z32" i="47"/>
  <c r="AE32" i="47" s="1"/>
  <c r="AG30" i="98"/>
  <c r="AP30" i="98" s="1"/>
  <c r="W31" i="48"/>
  <c r="X31" i="48" s="1"/>
  <c r="W31" i="98"/>
  <c r="Z32" i="53"/>
  <c r="AG32" i="53" s="1"/>
  <c r="AP32" i="53" s="1"/>
  <c r="AF29" i="84"/>
  <c r="AO29" i="84" s="1"/>
  <c r="Z31" i="87"/>
  <c r="AG31" i="87" s="1"/>
  <c r="AP31" i="87" s="1"/>
  <c r="Z30" i="103"/>
  <c r="W31" i="103" s="1"/>
  <c r="Z31" i="16"/>
  <c r="W32" i="16" s="1"/>
  <c r="Z29" i="95"/>
  <c r="AF29" i="95" s="1"/>
  <c r="AO29" i="95" s="1"/>
  <c r="Z29" i="52"/>
  <c r="W30" i="52" s="1"/>
  <c r="Z30" i="55"/>
  <c r="AE30" i="55" s="1"/>
  <c r="Z30" i="35"/>
  <c r="AG30" i="35" s="1"/>
  <c r="AP30" i="35" s="1"/>
  <c r="Z31" i="97"/>
  <c r="AG31" i="97" s="1"/>
  <c r="AP31" i="97" s="1"/>
  <c r="AG29" i="95"/>
  <c r="AP29" i="95" s="1"/>
  <c r="W30" i="95"/>
  <c r="AE32" i="46"/>
  <c r="AF32" i="46"/>
  <c r="AO32" i="46" s="1"/>
  <c r="AG32" i="46"/>
  <c r="AP32" i="46" s="1"/>
  <c r="W33" i="46"/>
  <c r="AH29" i="83"/>
  <c r="AQ29" i="83" s="1"/>
  <c r="AI28" i="11"/>
  <c r="AN28" i="11"/>
  <c r="AR30" i="97"/>
  <c r="AH29" i="42"/>
  <c r="AQ29" i="42" s="1"/>
  <c r="AE29" i="54"/>
  <c r="AG29" i="54"/>
  <c r="AP29" i="54" s="1"/>
  <c r="AF29" i="54"/>
  <c r="AO29" i="54" s="1"/>
  <c r="W30" i="54"/>
  <c r="AH32" i="53"/>
  <c r="AQ32" i="53" s="1"/>
  <c r="AE31" i="44"/>
  <c r="AF31" i="44"/>
  <c r="AO31" i="44" s="1"/>
  <c r="AG31" i="44"/>
  <c r="AP31" i="44" s="1"/>
  <c r="W32" i="44"/>
  <c r="AR29" i="13"/>
  <c r="AI28" i="43"/>
  <c r="AN28" i="43"/>
  <c r="AH29" i="32"/>
  <c r="AQ29" i="32" s="1"/>
  <c r="AI30" i="49"/>
  <c r="AN30" i="49"/>
  <c r="X33" i="89"/>
  <c r="AN31" i="94"/>
  <c r="AI31" i="94"/>
  <c r="Y31" i="105"/>
  <c r="X31" i="105"/>
  <c r="AR28" i="92"/>
  <c r="AH33" i="41"/>
  <c r="AQ33" i="41" s="1"/>
  <c r="AR29" i="51"/>
  <c r="W30" i="91"/>
  <c r="AG29" i="91"/>
  <c r="AP29" i="91" s="1"/>
  <c r="AF29" i="91"/>
  <c r="AO29" i="91" s="1"/>
  <c r="AE29" i="91"/>
  <c r="AR27" i="101"/>
  <c r="AE29" i="50"/>
  <c r="AG29" i="50"/>
  <c r="AP29" i="50" s="1"/>
  <c r="W30" i="50"/>
  <c r="AF29" i="50"/>
  <c r="AO29" i="50" s="1"/>
  <c r="AH30" i="51"/>
  <c r="AQ30" i="51" s="1"/>
  <c r="AR28" i="102"/>
  <c r="AG29" i="42"/>
  <c r="AP29" i="42" s="1"/>
  <c r="W30" i="42"/>
  <c r="AE29" i="42"/>
  <c r="AF29" i="42"/>
  <c r="AO29" i="42" s="1"/>
  <c r="Z33" i="41"/>
  <c r="AF31" i="18"/>
  <c r="AO31" i="18" s="1"/>
  <c r="AG31" i="18"/>
  <c r="AP31" i="18" s="1"/>
  <c r="AE31" i="18"/>
  <c r="W32" i="18"/>
  <c r="AF29" i="104"/>
  <c r="AO29" i="104" s="1"/>
  <c r="AG29" i="104"/>
  <c r="AP29" i="104" s="1"/>
  <c r="AE29" i="104"/>
  <c r="W30" i="104"/>
  <c r="AR28" i="32"/>
  <c r="AH32" i="15"/>
  <c r="AQ32" i="15" s="1"/>
  <c r="AH30" i="35"/>
  <c r="AQ30" i="35" s="1"/>
  <c r="AH29" i="102"/>
  <c r="AQ29" i="102" s="1"/>
  <c r="Z29" i="32"/>
  <c r="Y31" i="49"/>
  <c r="X31" i="49"/>
  <c r="AN32" i="89"/>
  <c r="AH28" i="101"/>
  <c r="AQ28" i="101" s="1"/>
  <c r="AR28" i="91"/>
  <c r="AH29" i="95"/>
  <c r="AQ29" i="95" s="1"/>
  <c r="W31" i="90"/>
  <c r="AG30" i="90"/>
  <c r="AP30" i="90" s="1"/>
  <c r="AF30" i="90"/>
  <c r="AO30" i="90" s="1"/>
  <c r="AE30" i="90"/>
  <c r="AG30" i="13"/>
  <c r="AP30" i="13" s="1"/>
  <c r="AF30" i="13"/>
  <c r="AO30" i="13" s="1"/>
  <c r="W31" i="13"/>
  <c r="AE30" i="13"/>
  <c r="AH30" i="55"/>
  <c r="AQ30" i="55" s="1"/>
  <c r="AH31" i="97"/>
  <c r="AQ31" i="97" s="1"/>
  <c r="AN29" i="86"/>
  <c r="AI29" i="86"/>
  <c r="Y29" i="43"/>
  <c r="X29" i="43"/>
  <c r="Z28" i="101"/>
  <c r="AR28" i="83"/>
  <c r="AH29" i="92"/>
  <c r="AQ29" i="92" s="1"/>
  <c r="AR32" i="41"/>
  <c r="W31" i="88"/>
  <c r="AG30" i="88"/>
  <c r="AP30" i="88" s="1"/>
  <c r="AF30" i="88"/>
  <c r="AO30" i="88" s="1"/>
  <c r="AE30" i="88"/>
  <c r="Y29" i="10"/>
  <c r="X29" i="10"/>
  <c r="AR31" i="53"/>
  <c r="AN30" i="105"/>
  <c r="AI30" i="105"/>
  <c r="AR31" i="85"/>
  <c r="W30" i="99"/>
  <c r="AG29" i="99"/>
  <c r="AP29" i="99" s="1"/>
  <c r="AF29" i="99"/>
  <c r="AO29" i="99" s="1"/>
  <c r="AE29" i="99"/>
  <c r="Z32" i="15"/>
  <c r="Z29" i="102"/>
  <c r="Y31" i="48"/>
  <c r="Y31" i="98"/>
  <c r="X31" i="98"/>
  <c r="AE29" i="52"/>
  <c r="AF29" i="52"/>
  <c r="AO29" i="52" s="1"/>
  <c r="AG29" i="52"/>
  <c r="AP29" i="52" s="1"/>
  <c r="W32" i="87"/>
  <c r="AE32" i="100"/>
  <c r="W33" i="100"/>
  <c r="AG32" i="100"/>
  <c r="AP32" i="100" s="1"/>
  <c r="AF32" i="100"/>
  <c r="AO32" i="100" s="1"/>
  <c r="Y32" i="94"/>
  <c r="X32" i="94"/>
  <c r="AN29" i="45"/>
  <c r="AI29" i="45"/>
  <c r="AH32" i="85"/>
  <c r="AQ32" i="85" s="1"/>
  <c r="AR29" i="103"/>
  <c r="AR29" i="55"/>
  <c r="AR28" i="95"/>
  <c r="Y30" i="45"/>
  <c r="X30" i="45"/>
  <c r="Z32" i="85"/>
  <c r="AR31" i="15"/>
  <c r="Z29" i="92"/>
  <c r="AH29" i="52"/>
  <c r="AQ29" i="52" s="1"/>
  <c r="AN28" i="10"/>
  <c r="AI28" i="10"/>
  <c r="Z30" i="51"/>
  <c r="AH31" i="16"/>
  <c r="AQ31" i="16" s="1"/>
  <c r="Y30" i="84"/>
  <c r="X30" i="84"/>
  <c r="Y29" i="11"/>
  <c r="X29" i="11"/>
  <c r="Y31" i="82"/>
  <c r="X31" i="82"/>
  <c r="AR31" i="47"/>
  <c r="AR28" i="52"/>
  <c r="W30" i="93"/>
  <c r="AG29" i="93"/>
  <c r="AP29" i="93" s="1"/>
  <c r="AF29" i="93"/>
  <c r="AO29" i="93" s="1"/>
  <c r="AE29" i="93"/>
  <c r="AE30" i="35"/>
  <c r="W31" i="35"/>
  <c r="AN30" i="96"/>
  <c r="AN30" i="98"/>
  <c r="AR30" i="16"/>
  <c r="AE29" i="20"/>
  <c r="W30" i="20"/>
  <c r="AF29" i="20"/>
  <c r="AO29" i="20" s="1"/>
  <c r="AG29" i="20"/>
  <c r="AP29" i="20" s="1"/>
  <c r="AR28" i="42"/>
  <c r="AH31" i="87"/>
  <c r="AQ31" i="87" s="1"/>
  <c r="AH30" i="13"/>
  <c r="AQ30" i="13" s="1"/>
  <c r="AH30" i="103"/>
  <c r="AQ30" i="103" s="1"/>
  <c r="AN30" i="82"/>
  <c r="AI30" i="82"/>
  <c r="AR29" i="35"/>
  <c r="AR30" i="87"/>
  <c r="Y30" i="86"/>
  <c r="X30" i="86"/>
  <c r="AH32" i="47"/>
  <c r="AQ32" i="47" s="1"/>
  <c r="AH29" i="91"/>
  <c r="AQ29" i="91" s="1"/>
  <c r="AI30" i="48"/>
  <c r="AN30" i="48"/>
  <c r="AG32" i="47" l="1"/>
  <c r="AP32" i="47" s="1"/>
  <c r="AF31" i="16"/>
  <c r="AO31" i="16" s="1"/>
  <c r="AE32" i="53"/>
  <c r="AN32" i="53" s="1"/>
  <c r="Z29" i="10"/>
  <c r="AI30" i="98"/>
  <c r="AR30" i="98" s="1"/>
  <c r="AF30" i="35"/>
  <c r="AO30" i="35" s="1"/>
  <c r="AE31" i="87"/>
  <c r="Z31" i="48"/>
  <c r="AF31" i="87"/>
  <c r="AO31" i="87" s="1"/>
  <c r="X31" i="96"/>
  <c r="Z31" i="96" s="1"/>
  <c r="W30" i="83"/>
  <c r="Y30" i="83" s="1"/>
  <c r="Z33" i="89"/>
  <c r="AF33" i="89" s="1"/>
  <c r="AO33" i="89" s="1"/>
  <c r="AI30" i="96"/>
  <c r="AR30" i="96" s="1"/>
  <c r="Z31" i="98"/>
  <c r="AF30" i="103"/>
  <c r="AO30" i="103" s="1"/>
  <c r="AF29" i="83"/>
  <c r="AO29" i="83" s="1"/>
  <c r="AG29" i="83"/>
  <c r="AP29" i="83" s="1"/>
  <c r="AG31" i="16"/>
  <c r="AP31" i="16" s="1"/>
  <c r="AI29" i="84"/>
  <c r="AR29" i="84" s="1"/>
  <c r="W33" i="47"/>
  <c r="X33" i="47" s="1"/>
  <c r="AF32" i="47"/>
  <c r="AO32" i="47" s="1"/>
  <c r="Z30" i="45"/>
  <c r="W31" i="45" s="1"/>
  <c r="AI32" i="89"/>
  <c r="AR32" i="89" s="1"/>
  <c r="AE31" i="16"/>
  <c r="AI31" i="16" s="1"/>
  <c r="AG30" i="103"/>
  <c r="AP30" i="103" s="1"/>
  <c r="AE31" i="97"/>
  <c r="AN31" i="97" s="1"/>
  <c r="AF32" i="53"/>
  <c r="AO32" i="53" s="1"/>
  <c r="W32" i="97"/>
  <c r="Y32" i="97" s="1"/>
  <c r="W31" i="55"/>
  <c r="AE30" i="103"/>
  <c r="AN30" i="103" s="1"/>
  <c r="AE29" i="95"/>
  <c r="AI29" i="95" s="1"/>
  <c r="W33" i="53"/>
  <c r="Y33" i="53" s="1"/>
  <c r="Z32" i="94"/>
  <c r="W33" i="94" s="1"/>
  <c r="AF31" i="97"/>
  <c r="AO31" i="97" s="1"/>
  <c r="AF30" i="55"/>
  <c r="AO30" i="55" s="1"/>
  <c r="AG30" i="55"/>
  <c r="AP30" i="55" s="1"/>
  <c r="Z31" i="105"/>
  <c r="W32" i="105" s="1"/>
  <c r="AF29" i="92"/>
  <c r="AO29" i="92" s="1"/>
  <c r="AE29" i="92"/>
  <c r="W30" i="92"/>
  <c r="AG29" i="92"/>
  <c r="AP29" i="92" s="1"/>
  <c r="AH30" i="86"/>
  <c r="AQ30" i="86" s="1"/>
  <c r="Y30" i="95"/>
  <c r="X30" i="95"/>
  <c r="Y30" i="20"/>
  <c r="X30" i="20"/>
  <c r="AH29" i="11"/>
  <c r="AQ29" i="11" s="1"/>
  <c r="AI29" i="52"/>
  <c r="AN29" i="52"/>
  <c r="Y30" i="99"/>
  <c r="X30" i="99"/>
  <c r="AR29" i="86"/>
  <c r="AN30" i="90"/>
  <c r="AI30" i="90"/>
  <c r="W30" i="32"/>
  <c r="AE29" i="32"/>
  <c r="AF29" i="32"/>
  <c r="AO29" i="32" s="1"/>
  <c r="AG29" i="32"/>
  <c r="AP29" i="32" s="1"/>
  <c r="AI31" i="18"/>
  <c r="AN31" i="18"/>
  <c r="Y30" i="42"/>
  <c r="X30" i="42"/>
  <c r="AR28" i="43"/>
  <c r="AN31" i="44"/>
  <c r="AI31" i="44"/>
  <c r="AI32" i="46"/>
  <c r="AN32" i="46"/>
  <c r="AN29" i="83"/>
  <c r="AI32" i="47"/>
  <c r="AN32" i="47"/>
  <c r="Z30" i="86"/>
  <c r="AR30" i="82"/>
  <c r="AN29" i="20"/>
  <c r="AI29" i="20"/>
  <c r="AN29" i="93"/>
  <c r="AI29" i="93"/>
  <c r="Z29" i="11"/>
  <c r="AH31" i="98"/>
  <c r="AQ31" i="98" s="1"/>
  <c r="W30" i="102"/>
  <c r="AG29" i="102"/>
  <c r="AP29" i="102" s="1"/>
  <c r="AF29" i="102"/>
  <c r="AO29" i="102" s="1"/>
  <c r="AE29" i="102"/>
  <c r="AH29" i="10"/>
  <c r="AQ29" i="10" s="1"/>
  <c r="Y31" i="88"/>
  <c r="X31" i="88"/>
  <c r="Y31" i="103"/>
  <c r="X31" i="103"/>
  <c r="Y30" i="104"/>
  <c r="X30" i="104"/>
  <c r="AN29" i="91"/>
  <c r="AI29" i="91"/>
  <c r="AH31" i="96"/>
  <c r="AQ31" i="96" s="1"/>
  <c r="Y30" i="54"/>
  <c r="X30" i="54"/>
  <c r="AE30" i="45"/>
  <c r="AG30" i="45"/>
  <c r="AP30" i="45" s="1"/>
  <c r="AN31" i="87"/>
  <c r="AI31" i="87"/>
  <c r="AE31" i="48"/>
  <c r="AF31" i="48"/>
  <c r="AO31" i="48" s="1"/>
  <c r="W32" i="48"/>
  <c r="AG31" i="48"/>
  <c r="AP31" i="48" s="1"/>
  <c r="AI29" i="42"/>
  <c r="AN29" i="42"/>
  <c r="AH31" i="105"/>
  <c r="AQ31" i="105" s="1"/>
  <c r="Y31" i="35"/>
  <c r="X31" i="35"/>
  <c r="W31" i="51"/>
  <c r="AE30" i="51"/>
  <c r="AF30" i="51"/>
  <c r="AO30" i="51" s="1"/>
  <c r="AG30" i="51"/>
  <c r="AP30" i="51" s="1"/>
  <c r="AE29" i="10"/>
  <c r="W30" i="10"/>
  <c r="AF29" i="10"/>
  <c r="AO29" i="10" s="1"/>
  <c r="AG29" i="10"/>
  <c r="AP29" i="10" s="1"/>
  <c r="AN30" i="13"/>
  <c r="AI30" i="13"/>
  <c r="AI29" i="104"/>
  <c r="AN29" i="104"/>
  <c r="Y30" i="50"/>
  <c r="X30" i="50"/>
  <c r="AR31" i="94"/>
  <c r="Y32" i="16"/>
  <c r="X32" i="16"/>
  <c r="Y32" i="18"/>
  <c r="X32" i="18"/>
  <c r="AR30" i="49"/>
  <c r="AE32" i="85"/>
  <c r="W33" i="85"/>
  <c r="AG32" i="85"/>
  <c r="AP32" i="85" s="1"/>
  <c r="AF32" i="85"/>
  <c r="AO32" i="85" s="1"/>
  <c r="AF31" i="98"/>
  <c r="AO31" i="98" s="1"/>
  <c r="AE31" i="98"/>
  <c r="W32" i="98"/>
  <c r="AG31" i="98"/>
  <c r="AP31" i="98" s="1"/>
  <c r="AN30" i="35"/>
  <c r="AH31" i="82"/>
  <c r="AQ31" i="82" s="1"/>
  <c r="AH30" i="84"/>
  <c r="AQ30" i="84" s="1"/>
  <c r="AR28" i="10"/>
  <c r="Y30" i="52"/>
  <c r="X30" i="52"/>
  <c r="AN29" i="99"/>
  <c r="AI29" i="99"/>
  <c r="AR30" i="105"/>
  <c r="AH29" i="43"/>
  <c r="AQ29" i="43" s="1"/>
  <c r="Y31" i="13"/>
  <c r="X31" i="13"/>
  <c r="Y31" i="90"/>
  <c r="X31" i="90"/>
  <c r="AH31" i="49"/>
  <c r="AQ31" i="49" s="1"/>
  <c r="AE33" i="41"/>
  <c r="AF33" i="41"/>
  <c r="AO33" i="41" s="1"/>
  <c r="W34" i="41"/>
  <c r="AG33" i="41"/>
  <c r="AP33" i="41" s="1"/>
  <c r="Y32" i="44"/>
  <c r="X32" i="44"/>
  <c r="Y33" i="46"/>
  <c r="X33" i="46"/>
  <c r="AN30" i="55"/>
  <c r="AF32" i="94"/>
  <c r="AO32" i="94" s="1"/>
  <c r="AE32" i="94"/>
  <c r="AR30" i="48"/>
  <c r="AR29" i="45"/>
  <c r="Y32" i="87"/>
  <c r="X32" i="87"/>
  <c r="W33" i="15"/>
  <c r="AE32" i="15"/>
  <c r="AG32" i="15"/>
  <c r="AP32" i="15" s="1"/>
  <c r="AF32" i="15"/>
  <c r="AO32" i="15" s="1"/>
  <c r="AF28" i="101"/>
  <c r="AO28" i="101" s="1"/>
  <c r="AE28" i="101"/>
  <c r="AG28" i="101"/>
  <c r="AP28" i="101" s="1"/>
  <c r="W29" i="101"/>
  <c r="AH30" i="45"/>
  <c r="AQ30" i="45" s="1"/>
  <c r="Y33" i="100"/>
  <c r="X33" i="100"/>
  <c r="Y30" i="93"/>
  <c r="X30" i="93"/>
  <c r="Z31" i="82"/>
  <c r="Z30" i="84"/>
  <c r="AH32" i="94"/>
  <c r="AQ32" i="94" s="1"/>
  <c r="AN32" i="100"/>
  <c r="AI32" i="100"/>
  <c r="AH31" i="48"/>
  <c r="AQ31" i="48" s="1"/>
  <c r="AN30" i="88"/>
  <c r="AI30" i="88"/>
  <c r="Z29" i="43"/>
  <c r="Z31" i="49"/>
  <c r="AI29" i="50"/>
  <c r="AN29" i="50"/>
  <c r="Y30" i="91"/>
  <c r="X30" i="91"/>
  <c r="AH33" i="89"/>
  <c r="AQ33" i="89" s="1"/>
  <c r="AI29" i="54"/>
  <c r="AN29" i="54"/>
  <c r="AR28" i="11"/>
  <c r="Y31" i="55"/>
  <c r="X31" i="55"/>
  <c r="AG31" i="96" l="1"/>
  <c r="AP31" i="96" s="1"/>
  <c r="AF31" i="96"/>
  <c r="AO31" i="96" s="1"/>
  <c r="AE31" i="96"/>
  <c r="W32" i="96"/>
  <c r="Y33" i="47"/>
  <c r="Z33" i="47" s="1"/>
  <c r="AF33" i="47" s="1"/>
  <c r="AO33" i="47" s="1"/>
  <c r="AI30" i="55"/>
  <c r="Z31" i="13"/>
  <c r="AI30" i="35"/>
  <c r="AI30" i="103"/>
  <c r="AN31" i="16"/>
  <c r="X33" i="53"/>
  <c r="W34" i="89"/>
  <c r="AG31" i="105"/>
  <c r="AP31" i="105" s="1"/>
  <c r="AG32" i="94"/>
  <c r="AP32" i="94" s="1"/>
  <c r="AF30" i="45"/>
  <c r="AO30" i="45" s="1"/>
  <c r="AI32" i="53"/>
  <c r="AN29" i="95"/>
  <c r="AE33" i="89"/>
  <c r="X30" i="83"/>
  <c r="AH30" i="83" s="1"/>
  <c r="AQ30" i="83" s="1"/>
  <c r="AG33" i="89"/>
  <c r="AP33" i="89" s="1"/>
  <c r="AF31" i="105"/>
  <c r="AO31" i="105" s="1"/>
  <c r="AI29" i="83"/>
  <c r="AE31" i="105"/>
  <c r="AI31" i="105" s="1"/>
  <c r="Z32" i="18"/>
  <c r="Z33" i="46"/>
  <c r="AE33" i="46" s="1"/>
  <c r="X32" i="97"/>
  <c r="Z32" i="97" s="1"/>
  <c r="AI31" i="97"/>
  <c r="AR31" i="97" s="1"/>
  <c r="Z31" i="55"/>
  <c r="AE31" i="55" s="1"/>
  <c r="Z33" i="100"/>
  <c r="AE33" i="100" s="1"/>
  <c r="Z30" i="52"/>
  <c r="AE30" i="52" s="1"/>
  <c r="Z30" i="42"/>
  <c r="AF30" i="42" s="1"/>
  <c r="AO30" i="42" s="1"/>
  <c r="Z31" i="90"/>
  <c r="AG31" i="90" s="1"/>
  <c r="AP31" i="90" s="1"/>
  <c r="Z30" i="104"/>
  <c r="AE30" i="104" s="1"/>
  <c r="Z30" i="54"/>
  <c r="W31" i="54" s="1"/>
  <c r="AE30" i="42"/>
  <c r="AG30" i="42"/>
  <c r="AP30" i="42" s="1"/>
  <c r="Y34" i="41"/>
  <c r="X34" i="41"/>
  <c r="AH31" i="88"/>
  <c r="AQ31" i="88" s="1"/>
  <c r="AR29" i="93"/>
  <c r="Y34" i="89"/>
  <c r="X34" i="89"/>
  <c r="AH32" i="97"/>
  <c r="AQ32" i="97" s="1"/>
  <c r="W31" i="84"/>
  <c r="AG30" i="84"/>
  <c r="AP30" i="84" s="1"/>
  <c r="AF30" i="84"/>
  <c r="AO30" i="84" s="1"/>
  <c r="AE30" i="84"/>
  <c r="Y29" i="101"/>
  <c r="X29" i="101"/>
  <c r="AN32" i="15"/>
  <c r="AI32" i="15"/>
  <c r="Y33" i="94"/>
  <c r="X33" i="94"/>
  <c r="AH32" i="44"/>
  <c r="AQ32" i="44" s="1"/>
  <c r="AH32" i="16"/>
  <c r="AQ32" i="16" s="1"/>
  <c r="Y32" i="96"/>
  <c r="X32" i="96"/>
  <c r="AN30" i="51"/>
  <c r="AI30" i="51"/>
  <c r="AR29" i="42"/>
  <c r="Z31" i="88"/>
  <c r="AH33" i="53"/>
  <c r="AQ33" i="53" s="1"/>
  <c r="AR32" i="46"/>
  <c r="AI29" i="32"/>
  <c r="AN29" i="32"/>
  <c r="AH30" i="99"/>
  <c r="AQ30" i="99" s="1"/>
  <c r="AH30" i="95"/>
  <c r="AQ30" i="95" s="1"/>
  <c r="AI33" i="89"/>
  <c r="AN33" i="89"/>
  <c r="AR29" i="50"/>
  <c r="AE31" i="82"/>
  <c r="W32" i="82"/>
  <c r="AG31" i="82"/>
  <c r="AP31" i="82" s="1"/>
  <c r="AF31" i="82"/>
  <c r="AO31" i="82" s="1"/>
  <c r="AH33" i="100"/>
  <c r="AQ33" i="100" s="1"/>
  <c r="Y33" i="15"/>
  <c r="X33" i="15"/>
  <c r="Z32" i="44"/>
  <c r="AI33" i="41"/>
  <c r="AN33" i="41"/>
  <c r="AH31" i="13"/>
  <c r="AQ31" i="13" s="1"/>
  <c r="AH32" i="18"/>
  <c r="AQ32" i="18" s="1"/>
  <c r="Z32" i="16"/>
  <c r="AR29" i="104"/>
  <c r="Y31" i="51"/>
  <c r="X31" i="51"/>
  <c r="Y30" i="102"/>
  <c r="X30" i="102"/>
  <c r="AR29" i="20"/>
  <c r="AR32" i="53"/>
  <c r="AR31" i="44"/>
  <c r="Y30" i="32"/>
  <c r="X30" i="32"/>
  <c r="Z30" i="99"/>
  <c r="Z30" i="95"/>
  <c r="AN31" i="105"/>
  <c r="AH31" i="55"/>
  <c r="AQ31" i="55" s="1"/>
  <c r="AR29" i="54"/>
  <c r="AE31" i="49"/>
  <c r="W32" i="49"/>
  <c r="AF31" i="49"/>
  <c r="AO31" i="49" s="1"/>
  <c r="AG31" i="49"/>
  <c r="AP31" i="49" s="1"/>
  <c r="AR32" i="100"/>
  <c r="AH30" i="93"/>
  <c r="AQ30" i="93" s="1"/>
  <c r="AI28" i="101"/>
  <c r="AN28" i="101"/>
  <c r="AH32" i="87"/>
  <c r="AQ32" i="87" s="1"/>
  <c r="AR30" i="55"/>
  <c r="W32" i="13"/>
  <c r="AG31" i="13"/>
  <c r="AP31" i="13" s="1"/>
  <c r="AF31" i="13"/>
  <c r="AO31" i="13" s="1"/>
  <c r="AE31" i="13"/>
  <c r="AR29" i="99"/>
  <c r="AR30" i="35"/>
  <c r="AG32" i="18"/>
  <c r="AP32" i="18" s="1"/>
  <c r="AE32" i="18"/>
  <c r="W33" i="18"/>
  <c r="AF32" i="18"/>
  <c r="AO32" i="18" s="1"/>
  <c r="Y30" i="10"/>
  <c r="X30" i="10"/>
  <c r="AH31" i="35"/>
  <c r="AQ31" i="35" s="1"/>
  <c r="Y32" i="48"/>
  <c r="X32" i="48"/>
  <c r="Y31" i="45"/>
  <c r="X31" i="45"/>
  <c r="AH31" i="103"/>
  <c r="AQ31" i="103" s="1"/>
  <c r="Z33" i="53"/>
  <c r="AR30" i="90"/>
  <c r="AN31" i="98"/>
  <c r="AI31" i="98"/>
  <c r="AH33" i="47"/>
  <c r="AQ33" i="47" s="1"/>
  <c r="AR31" i="16"/>
  <c r="AH30" i="91"/>
  <c r="AQ30" i="91" s="1"/>
  <c r="Z30" i="93"/>
  <c r="Z32" i="87"/>
  <c r="AN32" i="94"/>
  <c r="AI32" i="94"/>
  <c r="AH33" i="46"/>
  <c r="AQ33" i="46" s="1"/>
  <c r="Y33" i="85"/>
  <c r="X33" i="85"/>
  <c r="AN31" i="96"/>
  <c r="AI31" i="96"/>
  <c r="AH30" i="50"/>
  <c r="AQ30" i="50" s="1"/>
  <c r="AN29" i="10"/>
  <c r="AI29" i="10"/>
  <c r="Z31" i="35"/>
  <c r="AR29" i="91"/>
  <c r="Z31" i="103"/>
  <c r="AR32" i="47"/>
  <c r="AR29" i="95"/>
  <c r="AR31" i="18"/>
  <c r="AH30" i="20"/>
  <c r="AQ30" i="20" s="1"/>
  <c r="Y30" i="92"/>
  <c r="X30" i="92"/>
  <c r="AG33" i="46"/>
  <c r="AP33" i="46" s="1"/>
  <c r="AR31" i="87"/>
  <c r="AH30" i="104"/>
  <c r="AQ30" i="104" s="1"/>
  <c r="AF30" i="86"/>
  <c r="AO30" i="86" s="1"/>
  <c r="AE30" i="86"/>
  <c r="AG30" i="86"/>
  <c r="AP30" i="86" s="1"/>
  <c r="W31" i="86"/>
  <c r="AR29" i="83"/>
  <c r="AH30" i="42"/>
  <c r="AQ30" i="42" s="1"/>
  <c r="AE29" i="43"/>
  <c r="AG29" i="43"/>
  <c r="AP29" i="43" s="1"/>
  <c r="AF29" i="43"/>
  <c r="AO29" i="43" s="1"/>
  <c r="W30" i="43"/>
  <c r="Z30" i="91"/>
  <c r="AR30" i="88"/>
  <c r="AH31" i="90"/>
  <c r="AQ31" i="90" s="1"/>
  <c r="AH30" i="52"/>
  <c r="AQ30" i="52" s="1"/>
  <c r="Y32" i="98"/>
  <c r="X32" i="98"/>
  <c r="AN32" i="85"/>
  <c r="AI32" i="85"/>
  <c r="AR30" i="103"/>
  <c r="Z30" i="50"/>
  <c r="AR30" i="13"/>
  <c r="AI31" i="48"/>
  <c r="AN31" i="48"/>
  <c r="AN30" i="45"/>
  <c r="AI30" i="45"/>
  <c r="AH30" i="54"/>
  <c r="AQ30" i="54" s="1"/>
  <c r="AN29" i="102"/>
  <c r="AI29" i="102"/>
  <c r="AF29" i="11"/>
  <c r="AO29" i="11" s="1"/>
  <c r="AG29" i="11"/>
  <c r="AP29" i="11" s="1"/>
  <c r="W30" i="11"/>
  <c r="AE29" i="11"/>
  <c r="AR29" i="52"/>
  <c r="Z30" i="20"/>
  <c r="AN29" i="92"/>
  <c r="AI29" i="92"/>
  <c r="Y32" i="105"/>
  <c r="X32" i="105"/>
  <c r="AG30" i="52" l="1"/>
  <c r="AP30" i="52" s="1"/>
  <c r="W32" i="90"/>
  <c r="Y32" i="90" s="1"/>
  <c r="Z30" i="83"/>
  <c r="AG30" i="83" s="1"/>
  <c r="AP30" i="83" s="1"/>
  <c r="W31" i="42"/>
  <c r="Y31" i="42" s="1"/>
  <c r="AE30" i="54"/>
  <c r="AF33" i="46"/>
  <c r="AO33" i="46" s="1"/>
  <c r="Z34" i="41"/>
  <c r="W34" i="46"/>
  <c r="AE30" i="83"/>
  <c r="AN30" i="83" s="1"/>
  <c r="W31" i="83"/>
  <c r="AF30" i="104"/>
  <c r="AO30" i="104" s="1"/>
  <c r="AF30" i="83"/>
  <c r="AO30" i="83" s="1"/>
  <c r="W31" i="104"/>
  <c r="Y31" i="104" s="1"/>
  <c r="AG30" i="104"/>
  <c r="AP30" i="104" s="1"/>
  <c r="AE33" i="47"/>
  <c r="AN33" i="47" s="1"/>
  <c r="Z32" i="48"/>
  <c r="AG32" i="48" s="1"/>
  <c r="AP32" i="48" s="1"/>
  <c r="AF33" i="100"/>
  <c r="AO33" i="100" s="1"/>
  <c r="AF30" i="52"/>
  <c r="AO30" i="52" s="1"/>
  <c r="AG31" i="55"/>
  <c r="AP31" i="55" s="1"/>
  <c r="AG33" i="47"/>
  <c r="AP33" i="47" s="1"/>
  <c r="AG33" i="100"/>
  <c r="AP33" i="100" s="1"/>
  <c r="AG30" i="54"/>
  <c r="AP30" i="54" s="1"/>
  <c r="W31" i="52"/>
  <c r="AF31" i="55"/>
  <c r="AO31" i="55" s="1"/>
  <c r="W34" i="47"/>
  <c r="X34" i="47" s="1"/>
  <c r="W34" i="100"/>
  <c r="Y34" i="100" s="1"/>
  <c r="AF30" i="54"/>
  <c r="AO30" i="54" s="1"/>
  <c r="W32" i="55"/>
  <c r="Y32" i="55" s="1"/>
  <c r="AE31" i="90"/>
  <c r="Z32" i="98"/>
  <c r="AE32" i="98" s="1"/>
  <c r="Z32" i="105"/>
  <c r="AE32" i="105" s="1"/>
  <c r="AF31" i="90"/>
  <c r="AO31" i="90" s="1"/>
  <c r="Z31" i="51"/>
  <c r="AE31" i="51" s="1"/>
  <c r="AE32" i="48"/>
  <c r="W33" i="48"/>
  <c r="AF32" i="48"/>
  <c r="AO32" i="48" s="1"/>
  <c r="AR32" i="94"/>
  <c r="AH30" i="32"/>
  <c r="AQ30" i="32" s="1"/>
  <c r="AH32" i="96"/>
  <c r="AQ32" i="96" s="1"/>
  <c r="AH29" i="101"/>
  <c r="AQ29" i="101" s="1"/>
  <c r="AE34" i="41"/>
  <c r="AF34" i="41"/>
  <c r="AO34" i="41" s="1"/>
  <c r="W35" i="41"/>
  <c r="AG34" i="41"/>
  <c r="AP34" i="41" s="1"/>
  <c r="AH31" i="45"/>
  <c r="AQ31" i="45" s="1"/>
  <c r="Y33" i="18"/>
  <c r="X33" i="18"/>
  <c r="Z30" i="32"/>
  <c r="AH33" i="15"/>
  <c r="AQ33" i="15" s="1"/>
  <c r="AE31" i="88"/>
  <c r="W32" i="88"/>
  <c r="AG31" i="88"/>
  <c r="AP31" i="88" s="1"/>
  <c r="AF31" i="88"/>
  <c r="AO31" i="88" s="1"/>
  <c r="Z32" i="96"/>
  <c r="AH33" i="94"/>
  <c r="AQ33" i="94" s="1"/>
  <c r="Z29" i="101"/>
  <c r="AH34" i="89"/>
  <c r="AQ34" i="89" s="1"/>
  <c r="AN30" i="104"/>
  <c r="X31" i="42"/>
  <c r="AH30" i="92"/>
  <c r="AQ30" i="92" s="1"/>
  <c r="W33" i="97"/>
  <c r="AG32" i="97"/>
  <c r="AP32" i="97" s="1"/>
  <c r="AF32" i="97"/>
  <c r="AO32" i="97" s="1"/>
  <c r="AE32" i="97"/>
  <c r="AN29" i="43"/>
  <c r="AI29" i="43"/>
  <c r="Z30" i="92"/>
  <c r="AR29" i="92"/>
  <c r="Y30" i="11"/>
  <c r="X30" i="11"/>
  <c r="AH32" i="98"/>
  <c r="AQ32" i="98" s="1"/>
  <c r="AI30" i="86"/>
  <c r="AN30" i="86"/>
  <c r="AF31" i="35"/>
  <c r="AO31" i="35" s="1"/>
  <c r="AG31" i="35"/>
  <c r="AP31" i="35" s="1"/>
  <c r="W32" i="35"/>
  <c r="AE31" i="35"/>
  <c r="W33" i="87"/>
  <c r="AG32" i="87"/>
  <c r="AP32" i="87" s="1"/>
  <c r="AF32" i="87"/>
  <c r="AO32" i="87" s="1"/>
  <c r="AE32" i="87"/>
  <c r="AR31" i="98"/>
  <c r="AE33" i="53"/>
  <c r="AF33" i="53"/>
  <c r="AO33" i="53" s="1"/>
  <c r="AG33" i="53"/>
  <c r="AP33" i="53" s="1"/>
  <c r="W34" i="53"/>
  <c r="Z31" i="45"/>
  <c r="AI32" i="18"/>
  <c r="AN32" i="18"/>
  <c r="AI31" i="13"/>
  <c r="AN31" i="13"/>
  <c r="Y32" i="49"/>
  <c r="X32" i="49"/>
  <c r="AR31" i="105"/>
  <c r="Z33" i="15"/>
  <c r="Y32" i="82"/>
  <c r="X32" i="82"/>
  <c r="Z33" i="94"/>
  <c r="Z34" i="89"/>
  <c r="Y31" i="52"/>
  <c r="X31" i="52"/>
  <c r="Y31" i="83"/>
  <c r="X31" i="83"/>
  <c r="AG32" i="105"/>
  <c r="AP32" i="105" s="1"/>
  <c r="AI30" i="42"/>
  <c r="AN30" i="42"/>
  <c r="AI29" i="11"/>
  <c r="AN29" i="11"/>
  <c r="AR31" i="96"/>
  <c r="AR30" i="45"/>
  <c r="AG30" i="50"/>
  <c r="AP30" i="50" s="1"/>
  <c r="AE30" i="50"/>
  <c r="AF30" i="50"/>
  <c r="AO30" i="50" s="1"/>
  <c r="W31" i="50"/>
  <c r="AG32" i="98"/>
  <c r="AP32" i="98" s="1"/>
  <c r="Y34" i="47"/>
  <c r="AH30" i="10"/>
  <c r="AQ30" i="10" s="1"/>
  <c r="AN33" i="100"/>
  <c r="AI31" i="49"/>
  <c r="AN31" i="49"/>
  <c r="AH30" i="102"/>
  <c r="AQ30" i="102" s="1"/>
  <c r="AN31" i="82"/>
  <c r="AI31" i="82"/>
  <c r="AN30" i="84"/>
  <c r="AI30" i="84"/>
  <c r="AI30" i="52"/>
  <c r="AN30" i="52"/>
  <c r="AR31" i="48"/>
  <c r="AH31" i="51"/>
  <c r="AQ31" i="51" s="1"/>
  <c r="W31" i="91"/>
  <c r="AG30" i="91"/>
  <c r="AP30" i="91" s="1"/>
  <c r="AF30" i="91"/>
  <c r="AO30" i="91" s="1"/>
  <c r="AE30" i="91"/>
  <c r="AR29" i="10"/>
  <c r="AH33" i="85"/>
  <c r="AQ33" i="85" s="1"/>
  <c r="W31" i="93"/>
  <c r="AG30" i="93"/>
  <c r="AP30" i="93" s="1"/>
  <c r="AF30" i="93"/>
  <c r="AO30" i="93" s="1"/>
  <c r="AE30" i="93"/>
  <c r="AG30" i="20"/>
  <c r="AP30" i="20" s="1"/>
  <c r="AF30" i="20"/>
  <c r="AO30" i="20" s="1"/>
  <c r="AE30" i="20"/>
  <c r="W31" i="20"/>
  <c r="Y30" i="43"/>
  <c r="X30" i="43"/>
  <c r="Y34" i="46"/>
  <c r="X34" i="46"/>
  <c r="Z33" i="85"/>
  <c r="AN31" i="90"/>
  <c r="AH32" i="48"/>
  <c r="AQ32" i="48" s="1"/>
  <c r="Z30" i="10"/>
  <c r="AF30" i="95"/>
  <c r="AO30" i="95" s="1"/>
  <c r="AE30" i="95"/>
  <c r="W31" i="95"/>
  <c r="AG30" i="95"/>
  <c r="AP30" i="95" s="1"/>
  <c r="Z30" i="102"/>
  <c r="AR33" i="89"/>
  <c r="AR29" i="32"/>
  <c r="AR30" i="51"/>
  <c r="AR32" i="15"/>
  <c r="Y31" i="54"/>
  <c r="X31" i="54"/>
  <c r="AH34" i="41"/>
  <c r="AQ34" i="41" s="1"/>
  <c r="AR32" i="85"/>
  <c r="Y31" i="86"/>
  <c r="X31" i="86"/>
  <c r="AE32" i="44"/>
  <c r="AF32" i="44"/>
  <c r="AO32" i="44" s="1"/>
  <c r="W33" i="44"/>
  <c r="AG32" i="44"/>
  <c r="AP32" i="44" s="1"/>
  <c r="Y31" i="84"/>
  <c r="X31" i="84"/>
  <c r="AH32" i="105"/>
  <c r="AQ32" i="105" s="1"/>
  <c r="AR29" i="102"/>
  <c r="AI33" i="46"/>
  <c r="AN33" i="46"/>
  <c r="AE31" i="103"/>
  <c r="W32" i="103"/>
  <c r="AG31" i="103"/>
  <c r="AP31" i="103" s="1"/>
  <c r="AF31" i="103"/>
  <c r="AO31" i="103" s="1"/>
  <c r="Y32" i="13"/>
  <c r="X32" i="13"/>
  <c r="AR28" i="101"/>
  <c r="W31" i="99"/>
  <c r="AG30" i="99"/>
  <c r="AP30" i="99" s="1"/>
  <c r="AF30" i="99"/>
  <c r="AO30" i="99" s="1"/>
  <c r="AE30" i="99"/>
  <c r="AE32" i="16"/>
  <c r="AF32" i="16"/>
  <c r="AO32" i="16" s="1"/>
  <c r="AG32" i="16"/>
  <c r="AP32" i="16" s="1"/>
  <c r="W33" i="16"/>
  <c r="AR33" i="41"/>
  <c r="AN30" i="54"/>
  <c r="AN31" i="55"/>
  <c r="AI30" i="83" l="1"/>
  <c r="W33" i="105"/>
  <c r="X31" i="104"/>
  <c r="X32" i="90"/>
  <c r="AI31" i="55"/>
  <c r="Z32" i="13"/>
  <c r="AG32" i="13" s="1"/>
  <c r="AP32" i="13" s="1"/>
  <c r="Z34" i="47"/>
  <c r="AI30" i="54"/>
  <c r="Z30" i="43"/>
  <c r="AG30" i="43" s="1"/>
  <c r="AP30" i="43" s="1"/>
  <c r="Z34" i="46"/>
  <c r="X34" i="100"/>
  <c r="Z34" i="100" s="1"/>
  <c r="W35" i="100" s="1"/>
  <c r="AI30" i="104"/>
  <c r="AR30" i="104" s="1"/>
  <c r="AI33" i="47"/>
  <c r="AR33" i="47" s="1"/>
  <c r="AG31" i="51"/>
  <c r="AP31" i="51" s="1"/>
  <c r="Z31" i="86"/>
  <c r="W32" i="51"/>
  <c r="X32" i="55"/>
  <c r="Z32" i="55" s="1"/>
  <c r="AI33" i="100"/>
  <c r="AR33" i="100" s="1"/>
  <c r="AF32" i="98"/>
  <c r="AO32" i="98" s="1"/>
  <c r="AF32" i="105"/>
  <c r="AO32" i="105" s="1"/>
  <c r="W33" i="98"/>
  <c r="Y33" i="98" s="1"/>
  <c r="Z33" i="18"/>
  <c r="AG33" i="18" s="1"/>
  <c r="AP33" i="18" s="1"/>
  <c r="AF31" i="51"/>
  <c r="AO31" i="51" s="1"/>
  <c r="Z31" i="84"/>
  <c r="W32" i="84" s="1"/>
  <c r="Z31" i="83"/>
  <c r="W32" i="83" s="1"/>
  <c r="Z32" i="49"/>
  <c r="AF32" i="49" s="1"/>
  <c r="AO32" i="49" s="1"/>
  <c r="AI31" i="90"/>
  <c r="Z32" i="82"/>
  <c r="AF32" i="82" s="1"/>
  <c r="AO32" i="82" s="1"/>
  <c r="Z32" i="90"/>
  <c r="AG32" i="90" s="1"/>
  <c r="AP32" i="90" s="1"/>
  <c r="Z31" i="104"/>
  <c r="AE31" i="104" s="1"/>
  <c r="AE30" i="43"/>
  <c r="AF30" i="43"/>
  <c r="AO30" i="43" s="1"/>
  <c r="W31" i="43"/>
  <c r="AE33" i="18"/>
  <c r="W33" i="13"/>
  <c r="AF32" i="13"/>
  <c r="AO32" i="13" s="1"/>
  <c r="AE32" i="13"/>
  <c r="AE31" i="45"/>
  <c r="AF31" i="45"/>
  <c r="AO31" i="45" s="1"/>
  <c r="W32" i="45"/>
  <c r="AG31" i="45"/>
  <c r="AP31" i="45" s="1"/>
  <c r="Y33" i="97"/>
  <c r="X33" i="97"/>
  <c r="AN31" i="103"/>
  <c r="AI31" i="103"/>
  <c r="AE30" i="10"/>
  <c r="AG30" i="10"/>
  <c r="AP30" i="10" s="1"/>
  <c r="W31" i="10"/>
  <c r="AF30" i="10"/>
  <c r="AO30" i="10" s="1"/>
  <c r="AH34" i="46"/>
  <c r="AQ34" i="46" s="1"/>
  <c r="Y31" i="20"/>
  <c r="X31" i="20"/>
  <c r="AN30" i="91"/>
  <c r="AI30" i="91"/>
  <c r="AR30" i="84"/>
  <c r="AH34" i="47"/>
  <c r="AQ34" i="47" s="1"/>
  <c r="AR30" i="42"/>
  <c r="AE33" i="94"/>
  <c r="W34" i="94"/>
  <c r="AG33" i="94"/>
  <c r="AP33" i="94" s="1"/>
  <c r="AF33" i="94"/>
  <c r="AO33" i="94" s="1"/>
  <c r="Y34" i="53"/>
  <c r="X34" i="53"/>
  <c r="AN32" i="87"/>
  <c r="AI32" i="87"/>
  <c r="AH30" i="11"/>
  <c r="AQ30" i="11" s="1"/>
  <c r="AR29" i="43"/>
  <c r="AI32" i="48"/>
  <c r="AN32" i="48"/>
  <c r="AF31" i="86"/>
  <c r="AO31" i="86" s="1"/>
  <c r="AE31" i="86"/>
  <c r="AG31" i="86"/>
  <c r="AP31" i="86" s="1"/>
  <c r="W32" i="86"/>
  <c r="Y32" i="35"/>
  <c r="X32" i="35"/>
  <c r="Y33" i="16"/>
  <c r="X33" i="16"/>
  <c r="AR30" i="54"/>
  <c r="Y31" i="99"/>
  <c r="X31" i="99"/>
  <c r="Y33" i="44"/>
  <c r="X33" i="44"/>
  <c r="W31" i="102"/>
  <c r="AG30" i="102"/>
  <c r="AP30" i="102" s="1"/>
  <c r="AF30" i="102"/>
  <c r="AO30" i="102" s="1"/>
  <c r="AE30" i="102"/>
  <c r="AI30" i="20"/>
  <c r="AN30" i="20"/>
  <c r="Y31" i="93"/>
  <c r="X31" i="93"/>
  <c r="AR31" i="49"/>
  <c r="Y31" i="50"/>
  <c r="X31" i="50"/>
  <c r="AN32" i="105"/>
  <c r="AH32" i="82"/>
  <c r="AQ32" i="82" s="1"/>
  <c r="AH32" i="49"/>
  <c r="AQ32" i="49" s="1"/>
  <c r="Z30" i="11"/>
  <c r="AF29" i="101"/>
  <c r="AO29" i="101" s="1"/>
  <c r="AE29" i="101"/>
  <c r="W30" i="101"/>
  <c r="AG29" i="101"/>
  <c r="AP29" i="101" s="1"/>
  <c r="Y32" i="88"/>
  <c r="X32" i="88"/>
  <c r="Y35" i="41"/>
  <c r="X35" i="41"/>
  <c r="Y32" i="103"/>
  <c r="X32" i="103"/>
  <c r="AH31" i="83"/>
  <c r="AQ31" i="83" s="1"/>
  <c r="AH31" i="54"/>
  <c r="AQ31" i="54" s="1"/>
  <c r="AR30" i="83"/>
  <c r="AR31" i="82"/>
  <c r="AE34" i="47"/>
  <c r="W35" i="47"/>
  <c r="AF34" i="47"/>
  <c r="AO34" i="47" s="1"/>
  <c r="AG34" i="47"/>
  <c r="AP34" i="47" s="1"/>
  <c r="AH31" i="52"/>
  <c r="AQ31" i="52" s="1"/>
  <c r="AE32" i="82"/>
  <c r="W33" i="82"/>
  <c r="AR31" i="13"/>
  <c r="AN32" i="97"/>
  <c r="AI32" i="97"/>
  <c r="AH31" i="42"/>
  <c r="AQ31" i="42" s="1"/>
  <c r="AN31" i="88"/>
  <c r="AI31" i="88"/>
  <c r="Y32" i="51"/>
  <c r="X32" i="51"/>
  <c r="AN32" i="98"/>
  <c r="AF30" i="92"/>
  <c r="AO30" i="92" s="1"/>
  <c r="AE30" i="92"/>
  <c r="W31" i="92"/>
  <c r="AG30" i="92"/>
  <c r="AP30" i="92" s="1"/>
  <c r="Y33" i="48"/>
  <c r="X33" i="48"/>
  <c r="AR31" i="55"/>
  <c r="AR33" i="46"/>
  <c r="AE34" i="46"/>
  <c r="AF34" i="46"/>
  <c r="AO34" i="46" s="1"/>
  <c r="W35" i="46"/>
  <c r="AG34" i="46"/>
  <c r="AP34" i="46" s="1"/>
  <c r="AH31" i="104"/>
  <c r="AQ31" i="104" s="1"/>
  <c r="AN32" i="16"/>
  <c r="AI32" i="16"/>
  <c r="AH31" i="84"/>
  <c r="AQ31" i="84" s="1"/>
  <c r="AI32" i="44"/>
  <c r="AN32" i="44"/>
  <c r="AH32" i="55"/>
  <c r="AQ32" i="55" s="1"/>
  <c r="Z31" i="54"/>
  <c r="Y31" i="95"/>
  <c r="X31" i="95"/>
  <c r="AR31" i="90"/>
  <c r="AH30" i="43"/>
  <c r="AQ30" i="43" s="1"/>
  <c r="Y31" i="91"/>
  <c r="X31" i="91"/>
  <c r="AN30" i="50"/>
  <c r="AI30" i="50"/>
  <c r="AI33" i="53"/>
  <c r="AN33" i="53"/>
  <c r="Y33" i="87"/>
  <c r="X33" i="87"/>
  <c r="AR30" i="86"/>
  <c r="Z31" i="42"/>
  <c r="AG30" i="32"/>
  <c r="AP30" i="32" s="1"/>
  <c r="W31" i="32"/>
  <c r="AE30" i="32"/>
  <c r="AF30" i="32"/>
  <c r="AO30" i="32" s="1"/>
  <c r="AH32" i="90"/>
  <c r="AQ32" i="90" s="1"/>
  <c r="AI34" i="41"/>
  <c r="AN34" i="41"/>
  <c r="AE33" i="85"/>
  <c r="W34" i="85"/>
  <c r="AG33" i="85"/>
  <c r="AP33" i="85" s="1"/>
  <c r="AF33" i="85"/>
  <c r="AO33" i="85" s="1"/>
  <c r="AR30" i="52"/>
  <c r="AF34" i="89"/>
  <c r="AO34" i="89" s="1"/>
  <c r="AE34" i="89"/>
  <c r="AG34" i="89"/>
  <c r="AP34" i="89" s="1"/>
  <c r="W35" i="89"/>
  <c r="AN30" i="99"/>
  <c r="AI30" i="99"/>
  <c r="AH32" i="13"/>
  <c r="AQ32" i="13" s="1"/>
  <c r="AH31" i="86"/>
  <c r="AQ31" i="86" s="1"/>
  <c r="AI30" i="95"/>
  <c r="AN30" i="95"/>
  <c r="AN30" i="93"/>
  <c r="AI30" i="93"/>
  <c r="AR29" i="11"/>
  <c r="Y33" i="105"/>
  <c r="X33" i="105"/>
  <c r="Z31" i="52"/>
  <c r="AF33" i="15"/>
  <c r="AO33" i="15" s="1"/>
  <c r="AE33" i="15"/>
  <c r="W34" i="15"/>
  <c r="AG33" i="15"/>
  <c r="AP33" i="15" s="1"/>
  <c r="AH34" i="100"/>
  <c r="AQ34" i="100" s="1"/>
  <c r="AR32" i="18"/>
  <c r="AI31" i="35"/>
  <c r="AN31" i="35"/>
  <c r="W33" i="96"/>
  <c r="AG32" i="96"/>
  <c r="AP32" i="96" s="1"/>
  <c r="AF32" i="96"/>
  <c r="AO32" i="96" s="1"/>
  <c r="AE32" i="96"/>
  <c r="AH33" i="18"/>
  <c r="AQ33" i="18" s="1"/>
  <c r="AN31" i="51"/>
  <c r="AF33" i="18" l="1"/>
  <c r="AO33" i="18" s="1"/>
  <c r="AG32" i="82"/>
  <c r="AP32" i="82" s="1"/>
  <c r="W34" i="18"/>
  <c r="W33" i="90"/>
  <c r="AI32" i="98"/>
  <c r="AF34" i="100"/>
  <c r="AO34" i="100" s="1"/>
  <c r="AF32" i="90"/>
  <c r="AO32" i="90" s="1"/>
  <c r="AG31" i="83"/>
  <c r="AP31" i="83" s="1"/>
  <c r="AE32" i="49"/>
  <c r="AN32" i="49" s="1"/>
  <c r="Z32" i="51"/>
  <c r="AG32" i="49"/>
  <c r="AP32" i="49" s="1"/>
  <c r="AI32" i="105"/>
  <c r="AR32" i="105" s="1"/>
  <c r="W33" i="49"/>
  <c r="X33" i="49" s="1"/>
  <c r="AI31" i="51"/>
  <c r="AR31" i="51" s="1"/>
  <c r="AG31" i="84"/>
  <c r="AP31" i="84" s="1"/>
  <c r="AE32" i="90"/>
  <c r="AE32" i="55"/>
  <c r="AF32" i="55"/>
  <c r="AO32" i="55" s="1"/>
  <c r="AG32" i="55"/>
  <c r="AP32" i="55" s="1"/>
  <c r="W33" i="55"/>
  <c r="Y33" i="55" s="1"/>
  <c r="AE34" i="100"/>
  <c r="AN34" i="100" s="1"/>
  <c r="AE31" i="83"/>
  <c r="AG34" i="100"/>
  <c r="AP34" i="100" s="1"/>
  <c r="AF31" i="83"/>
  <c r="AO31" i="83" s="1"/>
  <c r="X33" i="98"/>
  <c r="Z33" i="98" s="1"/>
  <c r="AF31" i="104"/>
  <c r="AO31" i="104" s="1"/>
  <c r="Z35" i="41"/>
  <c r="W36" i="41" s="1"/>
  <c r="W32" i="104"/>
  <c r="X32" i="104" s="1"/>
  <c r="AE31" i="84"/>
  <c r="AI31" i="84" s="1"/>
  <c r="Z31" i="50"/>
  <c r="AG31" i="50" s="1"/>
  <c r="AP31" i="50" s="1"/>
  <c r="Z32" i="35"/>
  <c r="W33" i="35" s="1"/>
  <c r="AG31" i="104"/>
  <c r="AP31" i="104" s="1"/>
  <c r="AF31" i="84"/>
  <c r="AO31" i="84" s="1"/>
  <c r="AE35" i="41"/>
  <c r="Y33" i="96"/>
  <c r="X33" i="96"/>
  <c r="AI30" i="32"/>
  <c r="AN30" i="32"/>
  <c r="Y34" i="18"/>
  <c r="X34" i="18"/>
  <c r="Y31" i="43"/>
  <c r="X31" i="43"/>
  <c r="AH33" i="105"/>
  <c r="AQ33" i="105" s="1"/>
  <c r="AH33" i="87"/>
  <c r="AQ33" i="87" s="1"/>
  <c r="AI34" i="46"/>
  <c r="AN34" i="46"/>
  <c r="AH33" i="44"/>
  <c r="AQ33" i="44" s="1"/>
  <c r="Y32" i="86"/>
  <c r="X32" i="86"/>
  <c r="AR32" i="87"/>
  <c r="AH33" i="97"/>
  <c r="AQ33" i="97" s="1"/>
  <c r="AN31" i="45"/>
  <c r="AI31" i="45"/>
  <c r="AN33" i="18"/>
  <c r="AI33" i="18"/>
  <c r="Z33" i="87"/>
  <c r="AR32" i="97"/>
  <c r="AR31" i="35"/>
  <c r="AR34" i="41"/>
  <c r="AH33" i="48"/>
  <c r="AQ33" i="48" s="1"/>
  <c r="AI29" i="101"/>
  <c r="AN29" i="101"/>
  <c r="AR30" i="20"/>
  <c r="Z33" i="44"/>
  <c r="Y34" i="94"/>
  <c r="X34" i="94"/>
  <c r="AR30" i="91"/>
  <c r="Y31" i="10"/>
  <c r="X31" i="10"/>
  <c r="Z33" i="97"/>
  <c r="AN32" i="13"/>
  <c r="AI32" i="13"/>
  <c r="AN31" i="104"/>
  <c r="AN30" i="43"/>
  <c r="AI30" i="43"/>
  <c r="AN32" i="90"/>
  <c r="AI32" i="90"/>
  <c r="AN33" i="85"/>
  <c r="AI33" i="85"/>
  <c r="AR32" i="16"/>
  <c r="Y31" i="92"/>
  <c r="X31" i="92"/>
  <c r="AH35" i="41"/>
  <c r="AQ35" i="41" s="1"/>
  <c r="AH32" i="35"/>
  <c r="AQ32" i="35" s="1"/>
  <c r="AR32" i="48"/>
  <c r="Y30" i="101"/>
  <c r="X30" i="101"/>
  <c r="Y34" i="15"/>
  <c r="X34" i="15"/>
  <c r="AR30" i="93"/>
  <c r="AH31" i="95"/>
  <c r="AQ31" i="95" s="1"/>
  <c r="AN32" i="96"/>
  <c r="AI32" i="96"/>
  <c r="Y35" i="89"/>
  <c r="X35" i="89"/>
  <c r="AE31" i="42"/>
  <c r="AF31" i="42"/>
  <c r="AO31" i="42" s="1"/>
  <c r="W32" i="42"/>
  <c r="AG31" i="42"/>
  <c r="AP31" i="42" s="1"/>
  <c r="Z31" i="95"/>
  <c r="AR32" i="44"/>
  <c r="Z33" i="48"/>
  <c r="AR32" i="98"/>
  <c r="AR31" i="88"/>
  <c r="Y35" i="47"/>
  <c r="X35" i="47"/>
  <c r="AH32" i="103"/>
  <c r="AQ32" i="103" s="1"/>
  <c r="AH32" i="88"/>
  <c r="AQ32" i="88" s="1"/>
  <c r="AN30" i="102"/>
  <c r="AI30" i="102"/>
  <c r="AH33" i="16"/>
  <c r="AQ33" i="16" s="1"/>
  <c r="AI31" i="86"/>
  <c r="AN31" i="86"/>
  <c r="AH34" i="53"/>
  <c r="AQ34" i="53" s="1"/>
  <c r="AN33" i="94"/>
  <c r="AI33" i="94"/>
  <c r="AE32" i="51"/>
  <c r="AF32" i="51"/>
  <c r="AO32" i="51" s="1"/>
  <c r="AG32" i="51"/>
  <c r="AP32" i="51" s="1"/>
  <c r="W33" i="51"/>
  <c r="AN32" i="82"/>
  <c r="Y31" i="102"/>
  <c r="X31" i="102"/>
  <c r="Y35" i="100"/>
  <c r="X35" i="100"/>
  <c r="Z33" i="105"/>
  <c r="Y31" i="32"/>
  <c r="X31" i="32"/>
  <c r="AH31" i="91"/>
  <c r="AQ31" i="91" s="1"/>
  <c r="AI30" i="92"/>
  <c r="AN30" i="92"/>
  <c r="Z31" i="91"/>
  <c r="AN33" i="15"/>
  <c r="AI33" i="15"/>
  <c r="AR33" i="53"/>
  <c r="AI34" i="47"/>
  <c r="AN34" i="47"/>
  <c r="Z32" i="103"/>
  <c r="Z32" i="88"/>
  <c r="W31" i="11"/>
  <c r="AG30" i="11"/>
  <c r="AP30" i="11" s="1"/>
  <c r="AE30" i="11"/>
  <c r="AF30" i="11"/>
  <c r="AO30" i="11" s="1"/>
  <c r="AH31" i="93"/>
  <c r="AQ31" i="93" s="1"/>
  <c r="AH31" i="99"/>
  <c r="AQ31" i="99" s="1"/>
  <c r="AH31" i="20"/>
  <c r="AQ31" i="20" s="1"/>
  <c r="AN30" i="10"/>
  <c r="AI30" i="10"/>
  <c r="Y33" i="13"/>
  <c r="X33" i="13"/>
  <c r="Y32" i="84"/>
  <c r="X32" i="84"/>
  <c r="Y32" i="83"/>
  <c r="X32" i="83"/>
  <c r="AR30" i="99"/>
  <c r="AE31" i="52"/>
  <c r="W32" i="52"/>
  <c r="AF31" i="52"/>
  <c r="AO31" i="52" s="1"/>
  <c r="AG31" i="52"/>
  <c r="AP31" i="52" s="1"/>
  <c r="AR30" i="95"/>
  <c r="AN34" i="89"/>
  <c r="AI34" i="89"/>
  <c r="Y34" i="85"/>
  <c r="X34" i="85"/>
  <c r="AR30" i="50"/>
  <c r="AE31" i="54"/>
  <c r="AF31" i="54"/>
  <c r="AO31" i="54" s="1"/>
  <c r="AG31" i="54"/>
  <c r="AP31" i="54" s="1"/>
  <c r="W32" i="54"/>
  <c r="Y35" i="46"/>
  <c r="X35" i="46"/>
  <c r="AH32" i="51"/>
  <c r="AQ32" i="51" s="1"/>
  <c r="Y33" i="82"/>
  <c r="X33" i="82"/>
  <c r="AH31" i="50"/>
  <c r="AQ31" i="50" s="1"/>
  <c r="Z31" i="93"/>
  <c r="Z31" i="99"/>
  <c r="Z33" i="16"/>
  <c r="Z34" i="53"/>
  <c r="Z31" i="20"/>
  <c r="AR31" i="103"/>
  <c r="Y32" i="45"/>
  <c r="X32" i="45"/>
  <c r="AN31" i="83"/>
  <c r="Y33" i="90"/>
  <c r="X33" i="90"/>
  <c r="AF31" i="50" l="1"/>
  <c r="AO31" i="50" s="1"/>
  <c r="AE31" i="50"/>
  <c r="AI32" i="82"/>
  <c r="AI32" i="49"/>
  <c r="Y33" i="49"/>
  <c r="Z33" i="49" s="1"/>
  <c r="Z33" i="13"/>
  <c r="W34" i="13" s="1"/>
  <c r="AI31" i="104"/>
  <c r="AG35" i="41"/>
  <c r="AP35" i="41" s="1"/>
  <c r="X33" i="55"/>
  <c r="Z33" i="55" s="1"/>
  <c r="AF35" i="41"/>
  <c r="AO35" i="41" s="1"/>
  <c r="Z32" i="83"/>
  <c r="AE32" i="83" s="1"/>
  <c r="Z35" i="46"/>
  <c r="AF35" i="46" s="1"/>
  <c r="AO35" i="46" s="1"/>
  <c r="Z35" i="47"/>
  <c r="W36" i="47" s="1"/>
  <c r="Z31" i="92"/>
  <c r="AF31" i="92" s="1"/>
  <c r="AO31" i="92" s="1"/>
  <c r="AI32" i="55"/>
  <c r="AN32" i="55"/>
  <c r="Z32" i="86"/>
  <c r="AF32" i="86" s="1"/>
  <c r="AO32" i="86" s="1"/>
  <c r="AH33" i="98"/>
  <c r="AQ33" i="98" s="1"/>
  <c r="Y32" i="104"/>
  <c r="Z32" i="104" s="1"/>
  <c r="AI34" i="100"/>
  <c r="AR34" i="100" s="1"/>
  <c r="AN31" i="84"/>
  <c r="W32" i="50"/>
  <c r="AI31" i="83"/>
  <c r="AR31" i="83" s="1"/>
  <c r="Z32" i="45"/>
  <c r="AE32" i="45" s="1"/>
  <c r="Z31" i="32"/>
  <c r="AF31" i="32" s="1"/>
  <c r="AO31" i="32" s="1"/>
  <c r="AG33" i="98"/>
  <c r="AP33" i="98" s="1"/>
  <c r="Z34" i="18"/>
  <c r="AF34" i="18" s="1"/>
  <c r="AO34" i="18" s="1"/>
  <c r="AG32" i="35"/>
  <c r="AP32" i="35" s="1"/>
  <c r="Z30" i="101"/>
  <c r="AG30" i="101" s="1"/>
  <c r="AP30" i="101" s="1"/>
  <c r="Z35" i="89"/>
  <c r="AF35" i="89" s="1"/>
  <c r="AO35" i="89" s="1"/>
  <c r="W34" i="98"/>
  <c r="X34" i="98" s="1"/>
  <c r="Z31" i="43"/>
  <c r="AE31" i="43" s="1"/>
  <c r="AF32" i="35"/>
  <c r="AO32" i="35" s="1"/>
  <c r="Z34" i="15"/>
  <c r="W35" i="15" s="1"/>
  <c r="AE33" i="98"/>
  <c r="AN33" i="98" s="1"/>
  <c r="Z34" i="94"/>
  <c r="W35" i="94" s="1"/>
  <c r="AF33" i="98"/>
  <c r="AO33" i="98" s="1"/>
  <c r="AE32" i="35"/>
  <c r="AN32" i="35" s="1"/>
  <c r="AF35" i="47"/>
  <c r="AO35" i="47" s="1"/>
  <c r="W32" i="91"/>
  <c r="AG31" i="91"/>
  <c r="AP31" i="91" s="1"/>
  <c r="AF31" i="91"/>
  <c r="AO31" i="91" s="1"/>
  <c r="AE31" i="91"/>
  <c r="AN31" i="50"/>
  <c r="AI31" i="50"/>
  <c r="AR30" i="102"/>
  <c r="AF31" i="95"/>
  <c r="AO31" i="95" s="1"/>
  <c r="AE31" i="95"/>
  <c r="W32" i="95"/>
  <c r="AG31" i="95"/>
  <c r="AP31" i="95" s="1"/>
  <c r="AH31" i="10"/>
  <c r="AQ31" i="10" s="1"/>
  <c r="AR29" i="101"/>
  <c r="AH33" i="49"/>
  <c r="AQ33" i="49" s="1"/>
  <c r="AH33" i="96"/>
  <c r="AQ33" i="96" s="1"/>
  <c r="Y36" i="41"/>
  <c r="X36" i="41"/>
  <c r="W32" i="93"/>
  <c r="AG31" i="93"/>
  <c r="AP31" i="93" s="1"/>
  <c r="AF31" i="93"/>
  <c r="AO31" i="93" s="1"/>
  <c r="AE31" i="93"/>
  <c r="AH34" i="85"/>
  <c r="AQ34" i="85" s="1"/>
  <c r="AH32" i="84"/>
  <c r="AQ32" i="84" s="1"/>
  <c r="AR34" i="47"/>
  <c r="AR30" i="43"/>
  <c r="W34" i="87"/>
  <c r="AG33" i="87"/>
  <c r="AP33" i="87" s="1"/>
  <c r="AF33" i="87"/>
  <c r="AO33" i="87" s="1"/>
  <c r="AE33" i="87"/>
  <c r="AH31" i="43"/>
  <c r="AQ31" i="43" s="1"/>
  <c r="Z34" i="85"/>
  <c r="AH31" i="102"/>
  <c r="AQ31" i="102" s="1"/>
  <c r="Y31" i="11"/>
  <c r="X31" i="11"/>
  <c r="Z31" i="102"/>
  <c r="AR32" i="82"/>
  <c r="AR31" i="86"/>
  <c r="AR33" i="85"/>
  <c r="Z31" i="10"/>
  <c r="AR31" i="84"/>
  <c r="AH32" i="104"/>
  <c r="AQ32" i="104" s="1"/>
  <c r="Z33" i="96"/>
  <c r="AH35" i="89"/>
  <c r="AQ35" i="89" s="1"/>
  <c r="AH30" i="101"/>
  <c r="AQ30" i="101" s="1"/>
  <c r="AH34" i="94"/>
  <c r="AQ34" i="94" s="1"/>
  <c r="AR31" i="45"/>
  <c r="AE34" i="18"/>
  <c r="AN32" i="51"/>
  <c r="AI32" i="51"/>
  <c r="AE31" i="20"/>
  <c r="AF31" i="20"/>
  <c r="AO31" i="20" s="1"/>
  <c r="W32" i="20"/>
  <c r="AG31" i="20"/>
  <c r="AP31" i="20" s="1"/>
  <c r="AH32" i="45"/>
  <c r="AQ32" i="45" s="1"/>
  <c r="AE34" i="53"/>
  <c r="AF34" i="53"/>
  <c r="AO34" i="53" s="1"/>
  <c r="AG34" i="53"/>
  <c r="AP34" i="53" s="1"/>
  <c r="W35" i="53"/>
  <c r="AH35" i="46"/>
  <c r="AQ35" i="46" s="1"/>
  <c r="AI31" i="54"/>
  <c r="AN31" i="54"/>
  <c r="AR34" i="89"/>
  <c r="AH32" i="83"/>
  <c r="AQ32" i="83" s="1"/>
  <c r="AH33" i="13"/>
  <c r="AQ33" i="13" s="1"/>
  <c r="AE32" i="88"/>
  <c r="W33" i="88"/>
  <c r="AG32" i="88"/>
  <c r="AP32" i="88" s="1"/>
  <c r="AF32" i="88"/>
  <c r="AO32" i="88" s="1"/>
  <c r="AR30" i="92"/>
  <c r="W34" i="105"/>
  <c r="AG33" i="105"/>
  <c r="AP33" i="105" s="1"/>
  <c r="AF33" i="105"/>
  <c r="AO33" i="105" s="1"/>
  <c r="AE33" i="105"/>
  <c r="AH35" i="47"/>
  <c r="AQ35" i="47" s="1"/>
  <c r="Y32" i="42"/>
  <c r="X32" i="42"/>
  <c r="AR32" i="96"/>
  <c r="AH34" i="15"/>
  <c r="AQ34" i="15" s="1"/>
  <c r="AH31" i="92"/>
  <c r="AQ31" i="92" s="1"/>
  <c r="AR31" i="104"/>
  <c r="AE33" i="44"/>
  <c r="AF33" i="44"/>
  <c r="AO33" i="44" s="1"/>
  <c r="W34" i="44"/>
  <c r="AG33" i="44"/>
  <c r="AP33" i="44" s="1"/>
  <c r="AR32" i="49"/>
  <c r="AR32" i="55"/>
  <c r="AI31" i="52"/>
  <c r="AN31" i="52"/>
  <c r="AN35" i="41"/>
  <c r="AH33" i="90"/>
  <c r="AQ33" i="90" s="1"/>
  <c r="AE33" i="16"/>
  <c r="AF33" i="16"/>
  <c r="AO33" i="16" s="1"/>
  <c r="W34" i="16"/>
  <c r="AG33" i="16"/>
  <c r="AP33" i="16" s="1"/>
  <c r="W33" i="83"/>
  <c r="W33" i="103"/>
  <c r="AE32" i="103"/>
  <c r="AG32" i="103"/>
  <c r="AP32" i="103" s="1"/>
  <c r="AF32" i="103"/>
  <c r="AO32" i="103" s="1"/>
  <c r="AH35" i="100"/>
  <c r="AQ35" i="100" s="1"/>
  <c r="Y32" i="50"/>
  <c r="X32" i="50"/>
  <c r="Y33" i="51"/>
  <c r="X33" i="51"/>
  <c r="AE33" i="48"/>
  <c r="AF33" i="48"/>
  <c r="AO33" i="48" s="1"/>
  <c r="AG33" i="48"/>
  <c r="AP33" i="48" s="1"/>
  <c r="W34" i="48"/>
  <c r="AG34" i="15"/>
  <c r="AP34" i="15" s="1"/>
  <c r="AG31" i="92"/>
  <c r="AP31" i="92" s="1"/>
  <c r="W32" i="92"/>
  <c r="AR32" i="90"/>
  <c r="AR32" i="13"/>
  <c r="AR33" i="18"/>
  <c r="AH32" i="86"/>
  <c r="AQ32" i="86" s="1"/>
  <c r="AR34" i="46"/>
  <c r="Y33" i="35"/>
  <c r="X33" i="35"/>
  <c r="Y32" i="54"/>
  <c r="X32" i="54"/>
  <c r="AR30" i="10"/>
  <c r="AI30" i="11"/>
  <c r="AN30" i="11"/>
  <c r="AH31" i="32"/>
  <c r="AQ31" i="32" s="1"/>
  <c r="W34" i="97"/>
  <c r="AE33" i="97"/>
  <c r="AG33" i="97"/>
  <c r="AP33" i="97" s="1"/>
  <c r="AF33" i="97"/>
  <c r="AO33" i="97" s="1"/>
  <c r="AR30" i="32"/>
  <c r="Z32" i="84"/>
  <c r="AG32" i="45"/>
  <c r="AP32" i="45" s="1"/>
  <c r="AH33" i="82"/>
  <c r="AQ33" i="82" s="1"/>
  <c r="Z33" i="90"/>
  <c r="W32" i="99"/>
  <c r="AG31" i="99"/>
  <c r="AP31" i="99" s="1"/>
  <c r="AF31" i="99"/>
  <c r="AO31" i="99" s="1"/>
  <c r="AE31" i="99"/>
  <c r="Z33" i="82"/>
  <c r="Y32" i="52"/>
  <c r="X32" i="52"/>
  <c r="AR33" i="15"/>
  <c r="Z35" i="100"/>
  <c r="AR33" i="94"/>
  <c r="AI31" i="42"/>
  <c r="AN31" i="42"/>
  <c r="AH34" i="18"/>
  <c r="AQ34" i="18" s="1"/>
  <c r="AG35" i="46" l="1"/>
  <c r="AP35" i="46" s="1"/>
  <c r="AE33" i="13"/>
  <c r="AE35" i="46"/>
  <c r="AG35" i="89"/>
  <c r="AP35" i="89" s="1"/>
  <c r="AF33" i="13"/>
  <c r="AO33" i="13" s="1"/>
  <c r="AG32" i="86"/>
  <c r="AP32" i="86" s="1"/>
  <c r="AF32" i="45"/>
  <c r="AO32" i="45" s="1"/>
  <c r="AG33" i="13"/>
  <c r="AP33" i="13" s="1"/>
  <c r="AG32" i="83"/>
  <c r="AP32" i="83" s="1"/>
  <c r="W33" i="45"/>
  <c r="AE34" i="15"/>
  <c r="AF32" i="83"/>
  <c r="AO32" i="83" s="1"/>
  <c r="AH33" i="55"/>
  <c r="AQ33" i="55" s="1"/>
  <c r="AE32" i="86"/>
  <c r="W33" i="86"/>
  <c r="AF34" i="15"/>
  <c r="AO34" i="15" s="1"/>
  <c r="W36" i="46"/>
  <c r="AG34" i="94"/>
  <c r="AP34" i="94" s="1"/>
  <c r="W31" i="101"/>
  <c r="X31" i="101" s="1"/>
  <c r="AE30" i="101"/>
  <c r="AF34" i="94"/>
  <c r="AO34" i="94" s="1"/>
  <c r="AF30" i="101"/>
  <c r="AO30" i="101" s="1"/>
  <c r="AG35" i="47"/>
  <c r="AP35" i="47" s="1"/>
  <c r="AE31" i="92"/>
  <c r="AE35" i="47"/>
  <c r="AI35" i="41"/>
  <c r="AE34" i="94"/>
  <c r="W36" i="89"/>
  <c r="Y36" i="89" s="1"/>
  <c r="W32" i="43"/>
  <c r="X32" i="43" s="1"/>
  <c r="AI32" i="35"/>
  <c r="AR32" i="35" s="1"/>
  <c r="Z32" i="52"/>
  <c r="AE32" i="52" s="1"/>
  <c r="AE35" i="89"/>
  <c r="AN35" i="89" s="1"/>
  <c r="Y34" i="98"/>
  <c r="Z34" i="98" s="1"/>
  <c r="AG31" i="43"/>
  <c r="AP31" i="43" s="1"/>
  <c r="AI33" i="98"/>
  <c r="AF31" i="43"/>
  <c r="AO31" i="43" s="1"/>
  <c r="AG34" i="18"/>
  <c r="AP34" i="18" s="1"/>
  <c r="W32" i="32"/>
  <c r="X32" i="32" s="1"/>
  <c r="AG31" i="32"/>
  <c r="AP31" i="32" s="1"/>
  <c r="Z33" i="35"/>
  <c r="W34" i="35" s="1"/>
  <c r="Z32" i="42"/>
  <c r="AE32" i="42" s="1"/>
  <c r="AE31" i="32"/>
  <c r="AN31" i="32" s="1"/>
  <c r="W35" i="18"/>
  <c r="X35" i="18" s="1"/>
  <c r="W34" i="90"/>
  <c r="AG33" i="90"/>
  <c r="AP33" i="90" s="1"/>
  <c r="AF33" i="90"/>
  <c r="AO33" i="90" s="1"/>
  <c r="AE33" i="90"/>
  <c r="AN32" i="45"/>
  <c r="AI32" i="45"/>
  <c r="Y34" i="97"/>
  <c r="X34" i="97"/>
  <c r="Y32" i="92"/>
  <c r="X32" i="92"/>
  <c r="Y35" i="15"/>
  <c r="X35" i="15"/>
  <c r="AH33" i="51"/>
  <c r="AQ33" i="51" s="1"/>
  <c r="AI33" i="13"/>
  <c r="AN33" i="13"/>
  <c r="AI33" i="44"/>
  <c r="AN33" i="44"/>
  <c r="AE33" i="55"/>
  <c r="AF33" i="55"/>
  <c r="AO33" i="55" s="1"/>
  <c r="AG33" i="55"/>
  <c r="AP33" i="55" s="1"/>
  <c r="W34" i="55"/>
  <c r="Y36" i="47"/>
  <c r="X36" i="47"/>
  <c r="AN30" i="101"/>
  <c r="AH32" i="52"/>
  <c r="AQ32" i="52" s="1"/>
  <c r="AR33" i="98"/>
  <c r="AR30" i="11"/>
  <c r="AH33" i="35"/>
  <c r="AQ33" i="35" s="1"/>
  <c r="Y34" i="16"/>
  <c r="X34" i="16"/>
  <c r="AR35" i="41"/>
  <c r="AH32" i="42"/>
  <c r="AQ32" i="42" s="1"/>
  <c r="AN33" i="105"/>
  <c r="AI33" i="105"/>
  <c r="AR31" i="54"/>
  <c r="Y32" i="91"/>
  <c r="X32" i="91"/>
  <c r="AN31" i="43"/>
  <c r="AR31" i="42"/>
  <c r="AI32" i="83"/>
  <c r="AN32" i="83"/>
  <c r="AH34" i="98"/>
  <c r="AQ34" i="98" s="1"/>
  <c r="Y32" i="99"/>
  <c r="X32" i="99"/>
  <c r="Y33" i="45"/>
  <c r="X33" i="45"/>
  <c r="AI31" i="92"/>
  <c r="AN31" i="92"/>
  <c r="Y34" i="48"/>
  <c r="X34" i="48"/>
  <c r="Z33" i="51"/>
  <c r="Y36" i="46"/>
  <c r="X36" i="46"/>
  <c r="Y35" i="53"/>
  <c r="X35" i="53"/>
  <c r="AR32" i="51"/>
  <c r="W32" i="102"/>
  <c r="AG31" i="102"/>
  <c r="AP31" i="102" s="1"/>
  <c r="AF31" i="102"/>
  <c r="AO31" i="102" s="1"/>
  <c r="AE31" i="102"/>
  <c r="W35" i="85"/>
  <c r="AE34" i="85"/>
  <c r="AG34" i="85"/>
  <c r="AP34" i="85" s="1"/>
  <c r="AF34" i="85"/>
  <c r="AO34" i="85" s="1"/>
  <c r="Y34" i="87"/>
  <c r="X34" i="87"/>
  <c r="Y32" i="93"/>
  <c r="X32" i="93"/>
  <c r="AR31" i="50"/>
  <c r="AH31" i="11"/>
  <c r="AQ31" i="11" s="1"/>
  <c r="AH36" i="41"/>
  <c r="AQ36" i="41" s="1"/>
  <c r="Y32" i="95"/>
  <c r="X32" i="95"/>
  <c r="AN34" i="94"/>
  <c r="AI35" i="47"/>
  <c r="AN35" i="47"/>
  <c r="AI35" i="89"/>
  <c r="Y33" i="86"/>
  <c r="X33" i="86"/>
  <c r="AH32" i="50"/>
  <c r="AQ32" i="50" s="1"/>
  <c r="Y34" i="13"/>
  <c r="X34" i="13"/>
  <c r="AN33" i="16"/>
  <c r="AI33" i="16"/>
  <c r="AR31" i="52"/>
  <c r="Y33" i="88"/>
  <c r="X33" i="88"/>
  <c r="W36" i="100"/>
  <c r="AG35" i="100"/>
  <c r="AP35" i="100" s="1"/>
  <c r="AF35" i="100"/>
  <c r="AO35" i="100" s="1"/>
  <c r="AE35" i="100"/>
  <c r="AE33" i="82"/>
  <c r="W34" i="82"/>
  <c r="AG33" i="82"/>
  <c r="AP33" i="82" s="1"/>
  <c r="AF33" i="82"/>
  <c r="AO33" i="82" s="1"/>
  <c r="AH32" i="54"/>
  <c r="AQ32" i="54" s="1"/>
  <c r="AN34" i="15"/>
  <c r="AI34" i="15"/>
  <c r="Z32" i="50"/>
  <c r="AN32" i="103"/>
  <c r="AI32" i="103"/>
  <c r="AF32" i="104"/>
  <c r="AO32" i="104" s="1"/>
  <c r="AE32" i="104"/>
  <c r="AG32" i="104"/>
  <c r="AP32" i="104" s="1"/>
  <c r="W33" i="104"/>
  <c r="Y34" i="44"/>
  <c r="X34" i="44"/>
  <c r="Y34" i="105"/>
  <c r="X34" i="105"/>
  <c r="AN32" i="88"/>
  <c r="AI32" i="88"/>
  <c r="Y35" i="18"/>
  <c r="AE33" i="49"/>
  <c r="W34" i="49"/>
  <c r="AF33" i="49"/>
  <c r="AO33" i="49" s="1"/>
  <c r="AG33" i="49"/>
  <c r="AP33" i="49" s="1"/>
  <c r="Z31" i="11"/>
  <c r="AN31" i="95"/>
  <c r="AI31" i="95"/>
  <c r="AN31" i="91"/>
  <c r="AI31" i="91"/>
  <c r="AG32" i="52"/>
  <c r="AP32" i="52" s="1"/>
  <c r="Y32" i="20"/>
  <c r="X32" i="20"/>
  <c r="W33" i="84"/>
  <c r="AG32" i="84"/>
  <c r="AP32" i="84" s="1"/>
  <c r="AF32" i="84"/>
  <c r="AO32" i="84" s="1"/>
  <c r="AE32" i="84"/>
  <c r="AN31" i="99"/>
  <c r="AI31" i="99"/>
  <c r="AN33" i="97"/>
  <c r="AI33" i="97"/>
  <c r="Z32" i="54"/>
  <c r="AI33" i="48"/>
  <c r="AN33" i="48"/>
  <c r="Y33" i="103"/>
  <c r="X33" i="103"/>
  <c r="Y33" i="83"/>
  <c r="X33" i="83"/>
  <c r="AI35" i="46"/>
  <c r="AN35" i="46"/>
  <c r="AI34" i="53"/>
  <c r="AN34" i="53"/>
  <c r="AI31" i="20"/>
  <c r="AN31" i="20"/>
  <c r="AN34" i="18"/>
  <c r="W34" i="96"/>
  <c r="AG33" i="96"/>
  <c r="AP33" i="96" s="1"/>
  <c r="AF33" i="96"/>
  <c r="AO33" i="96" s="1"/>
  <c r="AE33" i="96"/>
  <c r="AE31" i="10"/>
  <c r="AG31" i="10"/>
  <c r="AP31" i="10" s="1"/>
  <c r="W32" i="10"/>
  <c r="AF31" i="10"/>
  <c r="AO31" i="10" s="1"/>
  <c r="AN33" i="87"/>
  <c r="AI33" i="87"/>
  <c r="AN31" i="93"/>
  <c r="AI31" i="93"/>
  <c r="Z36" i="41"/>
  <c r="Y35" i="94"/>
  <c r="X35" i="94"/>
  <c r="Z35" i="53" l="1"/>
  <c r="AI32" i="86"/>
  <c r="AI30" i="101"/>
  <c r="AN32" i="86"/>
  <c r="Y32" i="43"/>
  <c r="AI34" i="94"/>
  <c r="Y31" i="101"/>
  <c r="Z31" i="101" s="1"/>
  <c r="X36" i="89"/>
  <c r="AF32" i="52"/>
  <c r="AO32" i="52" s="1"/>
  <c r="Z32" i="95"/>
  <c r="AF32" i="95" s="1"/>
  <c r="AO32" i="95" s="1"/>
  <c r="Y32" i="32"/>
  <c r="Z32" i="32" s="1"/>
  <c r="W33" i="52"/>
  <c r="AF33" i="35"/>
  <c r="AO33" i="35" s="1"/>
  <c r="AI31" i="43"/>
  <c r="AR31" i="43" s="1"/>
  <c r="AG32" i="42"/>
  <c r="AP32" i="42" s="1"/>
  <c r="AG33" i="35"/>
  <c r="AP33" i="35" s="1"/>
  <c r="W33" i="42"/>
  <c r="X33" i="42" s="1"/>
  <c r="Z35" i="94"/>
  <c r="AE35" i="94" s="1"/>
  <c r="AE33" i="35"/>
  <c r="AN33" i="35" s="1"/>
  <c r="Z34" i="87"/>
  <c r="AF34" i="98"/>
  <c r="AO34" i="98" s="1"/>
  <c r="W35" i="98"/>
  <c r="Y35" i="98" s="1"/>
  <c r="AG34" i="98"/>
  <c r="AP34" i="98" s="1"/>
  <c r="AE34" i="98"/>
  <c r="AN34" i="98" s="1"/>
  <c r="AI31" i="32"/>
  <c r="AR31" i="32" s="1"/>
  <c r="Z34" i="105"/>
  <c r="AE34" i="105" s="1"/>
  <c r="AF32" i="42"/>
  <c r="AO32" i="42" s="1"/>
  <c r="AI34" i="18"/>
  <c r="AR34" i="18" s="1"/>
  <c r="Z34" i="48"/>
  <c r="AG34" i="48" s="1"/>
  <c r="AP34" i="48" s="1"/>
  <c r="Z32" i="91"/>
  <c r="AG32" i="91" s="1"/>
  <c r="AP32" i="91" s="1"/>
  <c r="Z33" i="86"/>
  <c r="W34" i="86" s="1"/>
  <c r="Z36" i="47"/>
  <c r="AG36" i="47" s="1"/>
  <c r="AP36" i="47" s="1"/>
  <c r="Z36" i="46"/>
  <c r="W37" i="46" s="1"/>
  <c r="Z32" i="20"/>
  <c r="W33" i="20" s="1"/>
  <c r="Z35" i="18"/>
  <c r="AF35" i="18" s="1"/>
  <c r="AO35" i="18" s="1"/>
  <c r="Z32" i="93"/>
  <c r="AE32" i="93" s="1"/>
  <c r="Z33" i="103"/>
  <c r="W34" i="103" s="1"/>
  <c r="Z36" i="89"/>
  <c r="AF36" i="89" s="1"/>
  <c r="AO36" i="89" s="1"/>
  <c r="Z32" i="99"/>
  <c r="AG32" i="99" s="1"/>
  <c r="AP32" i="99" s="1"/>
  <c r="Z33" i="88"/>
  <c r="W34" i="88" s="1"/>
  <c r="Z32" i="43"/>
  <c r="AE32" i="43" s="1"/>
  <c r="AF36" i="46"/>
  <c r="AO36" i="46" s="1"/>
  <c r="AF36" i="47"/>
  <c r="AO36" i="47" s="1"/>
  <c r="Y32" i="102"/>
  <c r="X32" i="102"/>
  <c r="AR35" i="46"/>
  <c r="AG31" i="11"/>
  <c r="AP31" i="11" s="1"/>
  <c r="W32" i="11"/>
  <c r="AE31" i="11"/>
  <c r="AF31" i="11"/>
  <c r="AO31" i="11" s="1"/>
  <c r="AI32" i="104"/>
  <c r="AN32" i="104"/>
  <c r="AN33" i="82"/>
  <c r="AI33" i="82"/>
  <c r="AH34" i="13"/>
  <c r="AQ34" i="13" s="1"/>
  <c r="AN34" i="85"/>
  <c r="AI34" i="85"/>
  <c r="AH35" i="15"/>
  <c r="AQ35" i="15" s="1"/>
  <c r="AH34" i="97"/>
  <c r="AQ34" i="97" s="1"/>
  <c r="W35" i="105"/>
  <c r="AG34" i="105"/>
  <c r="AP34" i="105" s="1"/>
  <c r="AF34" i="105"/>
  <c r="AO34" i="105" s="1"/>
  <c r="AH33" i="88"/>
  <c r="AQ33" i="88" s="1"/>
  <c r="AR35" i="89"/>
  <c r="AH36" i="89"/>
  <c r="AQ36" i="89" s="1"/>
  <c r="AN33" i="90"/>
  <c r="AI33" i="90"/>
  <c r="AN31" i="10"/>
  <c r="AI31" i="10"/>
  <c r="AR31" i="99"/>
  <c r="AH35" i="94"/>
  <c r="AQ35" i="94" s="1"/>
  <c r="AR33" i="87"/>
  <c r="AN33" i="96"/>
  <c r="AI33" i="96"/>
  <c r="AH33" i="83"/>
  <c r="AQ33" i="83" s="1"/>
  <c r="Y33" i="84"/>
  <c r="X33" i="84"/>
  <c r="Z33" i="84" s="1"/>
  <c r="Y33" i="52"/>
  <c r="X33" i="52"/>
  <c r="AH34" i="44"/>
  <c r="AQ34" i="44" s="1"/>
  <c r="AN35" i="100"/>
  <c r="AI35" i="100"/>
  <c r="Z34" i="13"/>
  <c r="AR35" i="47"/>
  <c r="AH34" i="87"/>
  <c r="AQ34" i="87" s="1"/>
  <c r="Y35" i="85"/>
  <c r="X35" i="85"/>
  <c r="AR31" i="92"/>
  <c r="AR33" i="105"/>
  <c r="AH34" i="16"/>
  <c r="AQ34" i="16" s="1"/>
  <c r="AR33" i="44"/>
  <c r="Z35" i="15"/>
  <c r="Z34" i="97"/>
  <c r="AH33" i="86"/>
  <c r="AQ33" i="86" s="1"/>
  <c r="AR31" i="20"/>
  <c r="Z33" i="83"/>
  <c r="AR33" i="48"/>
  <c r="AH32" i="20"/>
  <c r="AQ32" i="20" s="1"/>
  <c r="AN32" i="52"/>
  <c r="AR31" i="91"/>
  <c r="AR32" i="88"/>
  <c r="Z34" i="44"/>
  <c r="AR32" i="103"/>
  <c r="AR34" i="94"/>
  <c r="W35" i="87"/>
  <c r="AG34" i="87"/>
  <c r="AP34" i="87" s="1"/>
  <c r="AF34" i="87"/>
  <c r="AO34" i="87" s="1"/>
  <c r="AE34" i="87"/>
  <c r="AN31" i="102"/>
  <c r="AI31" i="102"/>
  <c r="AH35" i="53"/>
  <c r="AQ35" i="53" s="1"/>
  <c r="AE33" i="51"/>
  <c r="AF33" i="51"/>
  <c r="AO33" i="51" s="1"/>
  <c r="AG33" i="51"/>
  <c r="AP33" i="51" s="1"/>
  <c r="W34" i="51"/>
  <c r="AH33" i="45"/>
  <c r="AQ33" i="45" s="1"/>
  <c r="AH32" i="91"/>
  <c r="AQ32" i="91" s="1"/>
  <c r="Z34" i="16"/>
  <c r="AH32" i="43"/>
  <c r="AQ32" i="43" s="1"/>
  <c r="Y34" i="55"/>
  <c r="X34" i="55"/>
  <c r="Y34" i="90"/>
  <c r="X34" i="90"/>
  <c r="AH31" i="101"/>
  <c r="AQ31" i="101" s="1"/>
  <c r="AH35" i="18"/>
  <c r="AQ35" i="18" s="1"/>
  <c r="Y34" i="82"/>
  <c r="X34" i="82"/>
  <c r="AE32" i="95"/>
  <c r="W33" i="95"/>
  <c r="AH32" i="99"/>
  <c r="AQ32" i="99" s="1"/>
  <c r="AE32" i="54"/>
  <c r="AF32" i="54"/>
  <c r="AO32" i="54" s="1"/>
  <c r="AG32" i="54"/>
  <c r="AP32" i="54" s="1"/>
  <c r="W33" i="54"/>
  <c r="Y34" i="49"/>
  <c r="X34" i="49"/>
  <c r="AH34" i="48"/>
  <c r="AQ34" i="48" s="1"/>
  <c r="Z33" i="45"/>
  <c r="AR33" i="13"/>
  <c r="AH32" i="92"/>
  <c r="AQ32" i="92" s="1"/>
  <c r="AR32" i="45"/>
  <c r="AR31" i="93"/>
  <c r="AR34" i="15"/>
  <c r="AG32" i="93"/>
  <c r="AP32" i="93" s="1"/>
  <c r="AH36" i="46"/>
  <c r="AQ36" i="46" s="1"/>
  <c r="AR32" i="83"/>
  <c r="AH32" i="32"/>
  <c r="AQ32" i="32" s="1"/>
  <c r="AH36" i="47"/>
  <c r="AQ36" i="47" s="1"/>
  <c r="AI33" i="55"/>
  <c r="AN33" i="55"/>
  <c r="AE36" i="41"/>
  <c r="AF36" i="41"/>
  <c r="AO36" i="41" s="1"/>
  <c r="AG36" i="41"/>
  <c r="AP36" i="41" s="1"/>
  <c r="W37" i="41"/>
  <c r="Y32" i="10"/>
  <c r="X32" i="10"/>
  <c r="Y34" i="96"/>
  <c r="X34" i="96"/>
  <c r="AR34" i="53"/>
  <c r="AH33" i="103"/>
  <c r="AQ33" i="103" s="1"/>
  <c r="AR33" i="97"/>
  <c r="AN32" i="84"/>
  <c r="AI32" i="84"/>
  <c r="AR32" i="86"/>
  <c r="AR31" i="95"/>
  <c r="AN33" i="49"/>
  <c r="AI33" i="49"/>
  <c r="AH34" i="105"/>
  <c r="AQ34" i="105" s="1"/>
  <c r="Y33" i="104"/>
  <c r="X33" i="104"/>
  <c r="AE32" i="50"/>
  <c r="AF32" i="50"/>
  <c r="AO32" i="50" s="1"/>
  <c r="AG32" i="50"/>
  <c r="AP32" i="50" s="1"/>
  <c r="W33" i="50"/>
  <c r="Y36" i="100"/>
  <c r="X36" i="100"/>
  <c r="AR33" i="16"/>
  <c r="AH32" i="95"/>
  <c r="AQ32" i="95" s="1"/>
  <c r="AH32" i="93"/>
  <c r="AQ32" i="93" s="1"/>
  <c r="W36" i="53"/>
  <c r="AE35" i="53"/>
  <c r="AF35" i="53"/>
  <c r="AO35" i="53" s="1"/>
  <c r="AG35" i="53"/>
  <c r="AP35" i="53" s="1"/>
  <c r="AR30" i="101"/>
  <c r="Z32" i="92"/>
  <c r="Y34" i="35"/>
  <c r="X34" i="35"/>
  <c r="AI32" i="42"/>
  <c r="AN32" i="42"/>
  <c r="AI32" i="52" l="1"/>
  <c r="AG35" i="18"/>
  <c r="AP35" i="18" s="1"/>
  <c r="AF35" i="94"/>
  <c r="AO35" i="94" s="1"/>
  <c r="X35" i="98"/>
  <c r="AE35" i="18"/>
  <c r="W33" i="32"/>
  <c r="AF32" i="32"/>
  <c r="AO32" i="32" s="1"/>
  <c r="AE32" i="32"/>
  <c r="AG32" i="32"/>
  <c r="AP32" i="32" s="1"/>
  <c r="AG31" i="101"/>
  <c r="AP31" i="101" s="1"/>
  <c r="AE31" i="101"/>
  <c r="W32" i="101"/>
  <c r="AF31" i="101"/>
  <c r="AO31" i="101" s="1"/>
  <c r="AE32" i="91"/>
  <c r="AG32" i="95"/>
  <c r="AP32" i="95" s="1"/>
  <c r="W36" i="18"/>
  <c r="Y36" i="18" s="1"/>
  <c r="AI33" i="35"/>
  <c r="W36" i="94"/>
  <c r="W33" i="91"/>
  <c r="AG35" i="94"/>
  <c r="AP35" i="94" s="1"/>
  <c r="AE33" i="86"/>
  <c r="AF32" i="93"/>
  <c r="AO32" i="93" s="1"/>
  <c r="AE34" i="48"/>
  <c r="AG33" i="86"/>
  <c r="AP33" i="86" s="1"/>
  <c r="Z34" i="35"/>
  <c r="AE34" i="35" s="1"/>
  <c r="W33" i="93"/>
  <c r="AG33" i="103"/>
  <c r="AP33" i="103" s="1"/>
  <c r="AF33" i="86"/>
  <c r="AO33" i="86" s="1"/>
  <c r="Y33" i="42"/>
  <c r="AF33" i="88"/>
  <c r="AO33" i="88" s="1"/>
  <c r="AF32" i="91"/>
  <c r="AO32" i="91" s="1"/>
  <c r="AE36" i="46"/>
  <c r="W37" i="89"/>
  <c r="X37" i="89" s="1"/>
  <c r="AF34" i="48"/>
  <c r="AO34" i="48" s="1"/>
  <c r="AE33" i="88"/>
  <c r="AG36" i="89"/>
  <c r="AP36" i="89" s="1"/>
  <c r="W35" i="48"/>
  <c r="Y35" i="48" s="1"/>
  <c r="AG33" i="88"/>
  <c r="AP33" i="88" s="1"/>
  <c r="AE36" i="89"/>
  <c r="AE32" i="20"/>
  <c r="AG32" i="20"/>
  <c r="AP32" i="20" s="1"/>
  <c r="AF32" i="20"/>
  <c r="AO32" i="20" s="1"/>
  <c r="AE33" i="103"/>
  <c r="AI34" i="98"/>
  <c r="AR34" i="98" s="1"/>
  <c r="W37" i="47"/>
  <c r="Y37" i="47" s="1"/>
  <c r="AG36" i="46"/>
  <c r="AP36" i="46" s="1"/>
  <c r="W33" i="99"/>
  <c r="Z34" i="49"/>
  <c r="AE34" i="49" s="1"/>
  <c r="AF33" i="103"/>
  <c r="AO33" i="103" s="1"/>
  <c r="AE36" i="47"/>
  <c r="AI36" i="47" s="1"/>
  <c r="AE32" i="99"/>
  <c r="AF32" i="99"/>
  <c r="AO32" i="99" s="1"/>
  <c r="W33" i="43"/>
  <c r="Y33" i="43" s="1"/>
  <c r="AG32" i="43"/>
  <c r="AP32" i="43" s="1"/>
  <c r="Z34" i="96"/>
  <c r="W35" i="96" s="1"/>
  <c r="Z34" i="82"/>
  <c r="AF34" i="82" s="1"/>
  <c r="AO34" i="82" s="1"/>
  <c r="AF32" i="43"/>
  <c r="AO32" i="43" s="1"/>
  <c r="Z33" i="104"/>
  <c r="W34" i="104" s="1"/>
  <c r="Y36" i="94"/>
  <c r="X36" i="94"/>
  <c r="Z36" i="94" s="1"/>
  <c r="AN32" i="91"/>
  <c r="Y37" i="46"/>
  <c r="X37" i="46"/>
  <c r="AN33" i="86"/>
  <c r="AI33" i="86"/>
  <c r="AE33" i="45"/>
  <c r="AF33" i="45"/>
  <c r="AO33" i="45" s="1"/>
  <c r="AG33" i="45"/>
  <c r="AP33" i="45" s="1"/>
  <c r="W34" i="45"/>
  <c r="AR31" i="10"/>
  <c r="AI35" i="53"/>
  <c r="AN35" i="53"/>
  <c r="AN32" i="50"/>
  <c r="AI32" i="50"/>
  <c r="AH33" i="42"/>
  <c r="AQ33" i="42" s="1"/>
  <c r="AH34" i="55"/>
  <c r="AQ34" i="55" s="1"/>
  <c r="AN34" i="87"/>
  <c r="AI34" i="87"/>
  <c r="AR34" i="85"/>
  <c r="AN35" i="94"/>
  <c r="AI35" i="94"/>
  <c r="AN34" i="48"/>
  <c r="AI34" i="48"/>
  <c r="Y33" i="99"/>
  <c r="X33" i="99"/>
  <c r="W34" i="84"/>
  <c r="AG33" i="84"/>
  <c r="AP33" i="84" s="1"/>
  <c r="AF33" i="84"/>
  <c r="AO33" i="84" s="1"/>
  <c r="AE33" i="84"/>
  <c r="Y33" i="20"/>
  <c r="X33" i="20"/>
  <c r="Y36" i="53"/>
  <c r="X36" i="53"/>
  <c r="Y33" i="93"/>
  <c r="X33" i="93"/>
  <c r="Z33" i="42"/>
  <c r="Z34" i="55"/>
  <c r="Y34" i="51"/>
  <c r="X34" i="51"/>
  <c r="AF33" i="83"/>
  <c r="AO33" i="83" s="1"/>
  <c r="AE33" i="83"/>
  <c r="W34" i="83"/>
  <c r="AG33" i="83"/>
  <c r="AP33" i="83" s="1"/>
  <c r="Y34" i="103"/>
  <c r="X34" i="103"/>
  <c r="AH35" i="85"/>
  <c r="AQ35" i="85" s="1"/>
  <c r="AH33" i="52"/>
  <c r="AQ33" i="52" s="1"/>
  <c r="AR33" i="90"/>
  <c r="AN34" i="105"/>
  <c r="AI34" i="105"/>
  <c r="AR32" i="104"/>
  <c r="Y37" i="89"/>
  <c r="AI35" i="18"/>
  <c r="AN35" i="18"/>
  <c r="Y32" i="101"/>
  <c r="X32" i="101"/>
  <c r="W35" i="35"/>
  <c r="AH36" i="100"/>
  <c r="AQ36" i="100" s="1"/>
  <c r="AF32" i="92"/>
  <c r="AO32" i="92" s="1"/>
  <c r="AE32" i="92"/>
  <c r="W33" i="92"/>
  <c r="AG32" i="92"/>
  <c r="AP32" i="92" s="1"/>
  <c r="Z36" i="100"/>
  <c r="Y33" i="95"/>
  <c r="X33" i="95"/>
  <c r="AH35" i="98"/>
  <c r="AQ35" i="98" s="1"/>
  <c r="AE34" i="44"/>
  <c r="AF34" i="44"/>
  <c r="AO34" i="44" s="1"/>
  <c r="W35" i="44"/>
  <c r="AG34" i="44"/>
  <c r="AP34" i="44" s="1"/>
  <c r="AR32" i="52"/>
  <c r="Z35" i="85"/>
  <c r="AG34" i="13"/>
  <c r="AP34" i="13" s="1"/>
  <c r="AF34" i="13"/>
  <c r="AO34" i="13" s="1"/>
  <c r="AE34" i="13"/>
  <c r="W35" i="13"/>
  <c r="Z33" i="52"/>
  <c r="AH32" i="102"/>
  <c r="AQ32" i="102" s="1"/>
  <c r="Y33" i="91"/>
  <c r="X33" i="91"/>
  <c r="AN33" i="88"/>
  <c r="AN36" i="46"/>
  <c r="AN32" i="43"/>
  <c r="AH34" i="82"/>
  <c r="AQ34" i="82" s="1"/>
  <c r="AE34" i="16"/>
  <c r="W35" i="16"/>
  <c r="AF34" i="16"/>
  <c r="AO34" i="16" s="1"/>
  <c r="AG34" i="16"/>
  <c r="AP34" i="16" s="1"/>
  <c r="AI36" i="41"/>
  <c r="AN36" i="41"/>
  <c r="X33" i="43"/>
  <c r="AI32" i="95"/>
  <c r="AN32" i="95"/>
  <c r="AH34" i="90"/>
  <c r="AQ34" i="90" s="1"/>
  <c r="Z35" i="98"/>
  <c r="Y35" i="87"/>
  <c r="X35" i="87"/>
  <c r="W35" i="97"/>
  <c r="AE34" i="97"/>
  <c r="AG34" i="97"/>
  <c r="AP34" i="97" s="1"/>
  <c r="AF34" i="97"/>
  <c r="AO34" i="97" s="1"/>
  <c r="AR35" i="100"/>
  <c r="AR33" i="96"/>
  <c r="AI31" i="11"/>
  <c r="AN31" i="11"/>
  <c r="Z32" i="102"/>
  <c r="Y33" i="32"/>
  <c r="X33" i="32"/>
  <c r="AN32" i="99"/>
  <c r="AI32" i="99"/>
  <c r="AN36" i="89"/>
  <c r="Y34" i="86"/>
  <c r="X34" i="86"/>
  <c r="AI31" i="101"/>
  <c r="AN31" i="101"/>
  <c r="AH33" i="104"/>
  <c r="AQ33" i="104" s="1"/>
  <c r="AN32" i="20"/>
  <c r="AH32" i="10"/>
  <c r="AQ32" i="10" s="1"/>
  <c r="Y33" i="54"/>
  <c r="X33" i="54"/>
  <c r="AR32" i="84"/>
  <c r="Z32" i="10"/>
  <c r="AR32" i="42"/>
  <c r="Y33" i="50"/>
  <c r="X33" i="50"/>
  <c r="AR33" i="55"/>
  <c r="AH34" i="35"/>
  <c r="AQ34" i="35" s="1"/>
  <c r="AR33" i="49"/>
  <c r="AH34" i="96"/>
  <c r="AQ34" i="96" s="1"/>
  <c r="Y37" i="41"/>
  <c r="X37" i="41"/>
  <c r="AN32" i="93"/>
  <c r="AR33" i="35"/>
  <c r="AH34" i="49"/>
  <c r="AQ34" i="49" s="1"/>
  <c r="AI32" i="54"/>
  <c r="AN32" i="54"/>
  <c r="Z34" i="90"/>
  <c r="AN33" i="51"/>
  <c r="AI33" i="51"/>
  <c r="AR31" i="102"/>
  <c r="W36" i="15"/>
  <c r="AF35" i="15"/>
  <c r="AO35" i="15" s="1"/>
  <c r="AG35" i="15"/>
  <c r="AP35" i="15" s="1"/>
  <c r="AE35" i="15"/>
  <c r="AH33" i="84"/>
  <c r="AQ33" i="84" s="1"/>
  <c r="Y35" i="105"/>
  <c r="X35" i="105"/>
  <c r="AR33" i="82"/>
  <c r="Y32" i="11"/>
  <c r="X32" i="11"/>
  <c r="AI32" i="32"/>
  <c r="AN32" i="32"/>
  <c r="Y34" i="88"/>
  <c r="X34" i="88"/>
  <c r="AF34" i="49" l="1"/>
  <c r="AO34" i="49" s="1"/>
  <c r="Z34" i="51"/>
  <c r="AG34" i="49"/>
  <c r="AP34" i="49" s="1"/>
  <c r="W35" i="49"/>
  <c r="AI32" i="20"/>
  <c r="X36" i="18"/>
  <c r="AI36" i="89"/>
  <c r="AI32" i="93"/>
  <c r="AI36" i="46"/>
  <c r="Z37" i="89"/>
  <c r="X35" i="48"/>
  <c r="AG34" i="35"/>
  <c r="AP34" i="35" s="1"/>
  <c r="X37" i="47"/>
  <c r="AG34" i="96"/>
  <c r="AP34" i="96" s="1"/>
  <c r="AF34" i="35"/>
  <c r="AO34" i="35" s="1"/>
  <c r="AI32" i="91"/>
  <c r="AF33" i="104"/>
  <c r="AO33" i="104" s="1"/>
  <c r="Z37" i="41"/>
  <c r="AG37" i="41" s="1"/>
  <c r="AP37" i="41" s="1"/>
  <c r="Z34" i="88"/>
  <c r="AF34" i="88" s="1"/>
  <c r="AO34" i="88" s="1"/>
  <c r="AG33" i="104"/>
  <c r="AP33" i="104" s="1"/>
  <c r="Z33" i="50"/>
  <c r="W34" i="50" s="1"/>
  <c r="AE33" i="104"/>
  <c r="AI33" i="88"/>
  <c r="AI33" i="103"/>
  <c r="AR33" i="103" s="1"/>
  <c r="Z33" i="91"/>
  <c r="AN36" i="47"/>
  <c r="AE34" i="96"/>
  <c r="AF34" i="96"/>
  <c r="AO34" i="96" s="1"/>
  <c r="AN33" i="103"/>
  <c r="AI32" i="43"/>
  <c r="AR32" i="43" s="1"/>
  <c r="Z37" i="47"/>
  <c r="AE34" i="82"/>
  <c r="AG34" i="82"/>
  <c r="AP34" i="82" s="1"/>
  <c r="Z32" i="11"/>
  <c r="AF32" i="11" s="1"/>
  <c r="AO32" i="11" s="1"/>
  <c r="W35" i="82"/>
  <c r="Y35" i="82" s="1"/>
  <c r="Z33" i="32"/>
  <c r="AE33" i="32" s="1"/>
  <c r="Z35" i="105"/>
  <c r="W36" i="105" s="1"/>
  <c r="Z36" i="53"/>
  <c r="AE36" i="53" s="1"/>
  <c r="W38" i="41"/>
  <c r="AE33" i="50"/>
  <c r="AF33" i="50"/>
  <c r="AO33" i="50" s="1"/>
  <c r="AR33" i="51"/>
  <c r="AR32" i="32"/>
  <c r="AH34" i="86"/>
  <c r="AQ34" i="86" s="1"/>
  <c r="AR36" i="47"/>
  <c r="AH36" i="18"/>
  <c r="AQ36" i="18" s="1"/>
  <c r="AR35" i="53"/>
  <c r="AN33" i="45"/>
  <c r="AI33" i="45"/>
  <c r="W33" i="102"/>
  <c r="AG32" i="102"/>
  <c r="AP32" i="102" s="1"/>
  <c r="AF32" i="102"/>
  <c r="AO32" i="102" s="1"/>
  <c r="AE32" i="102"/>
  <c r="AH35" i="87"/>
  <c r="AQ35" i="87" s="1"/>
  <c r="AH33" i="95"/>
  <c r="AQ33" i="95" s="1"/>
  <c r="AI32" i="92"/>
  <c r="AN32" i="92"/>
  <c r="AN34" i="35"/>
  <c r="AR35" i="18"/>
  <c r="AR34" i="105"/>
  <c r="AH34" i="103"/>
  <c r="AQ34" i="103" s="1"/>
  <c r="AH33" i="93"/>
  <c r="AQ33" i="93" s="1"/>
  <c r="AH33" i="20"/>
  <c r="AQ33" i="20" s="1"/>
  <c r="Y34" i="84"/>
  <c r="X34" i="84"/>
  <c r="AR33" i="86"/>
  <c r="X35" i="82"/>
  <c r="Y33" i="92"/>
  <c r="X33" i="92"/>
  <c r="AR32" i="91"/>
  <c r="AH33" i="54"/>
  <c r="AQ33" i="54" s="1"/>
  <c r="Z34" i="86"/>
  <c r="AH35" i="48"/>
  <c r="AQ35" i="48" s="1"/>
  <c r="AR36" i="41"/>
  <c r="AH34" i="88"/>
  <c r="AQ34" i="88" s="1"/>
  <c r="Y36" i="15"/>
  <c r="X36" i="15"/>
  <c r="AR32" i="93"/>
  <c r="AE32" i="10"/>
  <c r="W33" i="10"/>
  <c r="AG32" i="10"/>
  <c r="AP32" i="10" s="1"/>
  <c r="AF32" i="10"/>
  <c r="AO32" i="10" s="1"/>
  <c r="Z33" i="54"/>
  <c r="Z35" i="48"/>
  <c r="Z35" i="87"/>
  <c r="AR32" i="95"/>
  <c r="AH33" i="91"/>
  <c r="AQ33" i="91" s="1"/>
  <c r="W36" i="85"/>
  <c r="AE35" i="85"/>
  <c r="AG35" i="85"/>
  <c r="AP35" i="85" s="1"/>
  <c r="AF35" i="85"/>
  <c r="AO35" i="85" s="1"/>
  <c r="Y35" i="44"/>
  <c r="X35" i="44"/>
  <c r="Z33" i="95"/>
  <c r="Y35" i="35"/>
  <c r="X35" i="35"/>
  <c r="AH37" i="89"/>
  <c r="AQ37" i="89" s="1"/>
  <c r="Z34" i="103"/>
  <c r="AH34" i="51"/>
  <c r="AQ34" i="51" s="1"/>
  <c r="Z33" i="93"/>
  <c r="Z33" i="20"/>
  <c r="Z36" i="18"/>
  <c r="AR35" i="94"/>
  <c r="AH36" i="94"/>
  <c r="AQ36" i="94" s="1"/>
  <c r="Y35" i="96"/>
  <c r="X35" i="96"/>
  <c r="Y34" i="104"/>
  <c r="X34" i="104"/>
  <c r="AI35" i="15"/>
  <c r="AN35" i="15"/>
  <c r="AH35" i="105"/>
  <c r="AQ35" i="105" s="1"/>
  <c r="Y35" i="97"/>
  <c r="X35" i="97"/>
  <c r="AI33" i="83"/>
  <c r="AN33" i="83"/>
  <c r="AR34" i="48"/>
  <c r="AH32" i="11"/>
  <c r="AQ32" i="11" s="1"/>
  <c r="W35" i="90"/>
  <c r="AG34" i="90"/>
  <c r="AP34" i="90" s="1"/>
  <c r="AF34" i="90"/>
  <c r="AO34" i="90" s="1"/>
  <c r="AE34" i="90"/>
  <c r="AR32" i="54"/>
  <c r="AH33" i="50"/>
  <c r="AQ33" i="50" s="1"/>
  <c r="AR36" i="89"/>
  <c r="AR31" i="11"/>
  <c r="AH33" i="43"/>
  <c r="AQ33" i="43" s="1"/>
  <c r="W34" i="91"/>
  <c r="AG33" i="91"/>
  <c r="AP33" i="91" s="1"/>
  <c r="AF33" i="91"/>
  <c r="AO33" i="91" s="1"/>
  <c r="AE33" i="91"/>
  <c r="AE33" i="52"/>
  <c r="W34" i="52"/>
  <c r="AF33" i="52"/>
  <c r="AO33" i="52" s="1"/>
  <c r="AG33" i="52"/>
  <c r="AP33" i="52" s="1"/>
  <c r="AH32" i="101"/>
  <c r="AQ32" i="101" s="1"/>
  <c r="AF37" i="89"/>
  <c r="AO37" i="89" s="1"/>
  <c r="AG37" i="89"/>
  <c r="AP37" i="89" s="1"/>
  <c r="AE37" i="89"/>
  <c r="W38" i="89"/>
  <c r="AE34" i="51"/>
  <c r="AF34" i="51"/>
  <c r="AO34" i="51" s="1"/>
  <c r="AG34" i="51"/>
  <c r="AP34" i="51" s="1"/>
  <c r="W35" i="51"/>
  <c r="AH33" i="99"/>
  <c r="AQ33" i="99" s="1"/>
  <c r="AR34" i="87"/>
  <c r="AR32" i="50"/>
  <c r="Y34" i="45"/>
  <c r="X34" i="45"/>
  <c r="AH37" i="46"/>
  <c r="AQ37" i="46" s="1"/>
  <c r="W37" i="94"/>
  <c r="AG36" i="94"/>
  <c r="AP36" i="94" s="1"/>
  <c r="AF36" i="94"/>
  <c r="AO36" i="94" s="1"/>
  <c r="AE36" i="94"/>
  <c r="AR32" i="20"/>
  <c r="AR33" i="88"/>
  <c r="AE33" i="42"/>
  <c r="AF33" i="42"/>
  <c r="AO33" i="42" s="1"/>
  <c r="AG33" i="42"/>
  <c r="AP33" i="42" s="1"/>
  <c r="W34" i="42"/>
  <c r="AE37" i="47"/>
  <c r="AG37" i="47"/>
  <c r="AP37" i="47" s="1"/>
  <c r="W38" i="47"/>
  <c r="AF37" i="47"/>
  <c r="AO37" i="47" s="1"/>
  <c r="AH37" i="41"/>
  <c r="AQ37" i="41" s="1"/>
  <c r="AH33" i="32"/>
  <c r="AQ33" i="32" s="1"/>
  <c r="AF35" i="98"/>
  <c r="AO35" i="98" s="1"/>
  <c r="AE35" i="98"/>
  <c r="AG35" i="98"/>
  <c r="AP35" i="98" s="1"/>
  <c r="W36" i="98"/>
  <c r="Z33" i="43"/>
  <c r="Y35" i="16"/>
  <c r="X35" i="16"/>
  <c r="Y35" i="13"/>
  <c r="X35" i="13"/>
  <c r="AI34" i="44"/>
  <c r="AN34" i="44"/>
  <c r="W37" i="100"/>
  <c r="AG36" i="100"/>
  <c r="AP36" i="100" s="1"/>
  <c r="AF36" i="100"/>
  <c r="AO36" i="100" s="1"/>
  <c r="AE36" i="100"/>
  <c r="Z32" i="101"/>
  <c r="AH36" i="53"/>
  <c r="AQ36" i="53" s="1"/>
  <c r="AN33" i="84"/>
  <c r="AI33" i="84"/>
  <c r="Y35" i="49"/>
  <c r="X35" i="49"/>
  <c r="Z33" i="99"/>
  <c r="AH37" i="47"/>
  <c r="AQ37" i="47" s="1"/>
  <c r="Z37" i="46"/>
  <c r="AI33" i="104"/>
  <c r="AN33" i="104"/>
  <c r="AR31" i="101"/>
  <c r="AR32" i="99"/>
  <c r="AN34" i="97"/>
  <c r="AI34" i="97"/>
  <c r="AN34" i="16"/>
  <c r="AI34" i="16"/>
  <c r="AR36" i="46"/>
  <c r="AN34" i="13"/>
  <c r="AI34" i="13"/>
  <c r="Y34" i="83"/>
  <c r="X34" i="83"/>
  <c r="AE34" i="55"/>
  <c r="AF34" i="55"/>
  <c r="AO34" i="55" s="1"/>
  <c r="AG34" i="55"/>
  <c r="AP34" i="55" s="1"/>
  <c r="W35" i="55"/>
  <c r="AI34" i="49"/>
  <c r="AN34" i="49"/>
  <c r="AN34" i="96"/>
  <c r="AI34" i="96"/>
  <c r="AG32" i="11" l="1"/>
  <c r="AP32" i="11" s="1"/>
  <c r="AE35" i="105"/>
  <c r="W35" i="88"/>
  <c r="AI34" i="35"/>
  <c r="AF37" i="41"/>
  <c r="AO37" i="41" s="1"/>
  <c r="AF35" i="105"/>
  <c r="AO35" i="105" s="1"/>
  <c r="AE37" i="41"/>
  <c r="Z36" i="15"/>
  <c r="AG34" i="88"/>
  <c r="AP34" i="88" s="1"/>
  <c r="AG33" i="32"/>
  <c r="AP33" i="32" s="1"/>
  <c r="AG33" i="50"/>
  <c r="AP33" i="50" s="1"/>
  <c r="AE34" i="88"/>
  <c r="AN34" i="88" s="1"/>
  <c r="AI34" i="82"/>
  <c r="Z35" i="44"/>
  <c r="AE35" i="44" s="1"/>
  <c r="AN34" i="82"/>
  <c r="W37" i="53"/>
  <c r="W34" i="32"/>
  <c r="Y34" i="32" s="1"/>
  <c r="AG36" i="53"/>
  <c r="AP36" i="53" s="1"/>
  <c r="AF36" i="53"/>
  <c r="AO36" i="53" s="1"/>
  <c r="AG35" i="105"/>
  <c r="AP35" i="105" s="1"/>
  <c r="AF33" i="32"/>
  <c r="AO33" i="32" s="1"/>
  <c r="Z35" i="96"/>
  <c r="W36" i="96" s="1"/>
  <c r="W33" i="11"/>
  <c r="X33" i="11" s="1"/>
  <c r="Z35" i="49"/>
  <c r="W36" i="49" s="1"/>
  <c r="Z34" i="83"/>
  <c r="W35" i="83" s="1"/>
  <c r="Z35" i="16"/>
  <c r="W36" i="16" s="1"/>
  <c r="AE32" i="11"/>
  <c r="AI32" i="11" s="1"/>
  <c r="AR34" i="49"/>
  <c r="W35" i="103"/>
  <c r="AE34" i="103"/>
  <c r="AG34" i="103"/>
  <c r="AP34" i="103" s="1"/>
  <c r="AF34" i="103"/>
  <c r="AO34" i="103" s="1"/>
  <c r="AF35" i="44"/>
  <c r="AO35" i="44" s="1"/>
  <c r="AG35" i="44"/>
  <c r="AP35" i="44" s="1"/>
  <c r="AH34" i="84"/>
  <c r="AQ34" i="84" s="1"/>
  <c r="AR32" i="92"/>
  <c r="AN36" i="53"/>
  <c r="AH35" i="13"/>
  <c r="AQ35" i="13" s="1"/>
  <c r="AH35" i="35"/>
  <c r="AQ35" i="35" s="1"/>
  <c r="Y38" i="47"/>
  <c r="X38" i="47"/>
  <c r="AI33" i="42"/>
  <c r="AN33" i="42"/>
  <c r="Y35" i="51"/>
  <c r="X35" i="51"/>
  <c r="AN37" i="89"/>
  <c r="AI37" i="89"/>
  <c r="Y34" i="91"/>
  <c r="X34" i="91"/>
  <c r="AE36" i="18"/>
  <c r="W37" i="18"/>
  <c r="AF36" i="18"/>
  <c r="AO36" i="18" s="1"/>
  <c r="AG36" i="18"/>
  <c r="AP36" i="18" s="1"/>
  <c r="AE33" i="54"/>
  <c r="AF33" i="54"/>
  <c r="AO33" i="54" s="1"/>
  <c r="W34" i="54"/>
  <c r="AG33" i="54"/>
  <c r="AP33" i="54" s="1"/>
  <c r="AH35" i="82"/>
  <c r="AQ35" i="82" s="1"/>
  <c r="Z34" i="84"/>
  <c r="Y34" i="50"/>
  <c r="X34" i="50"/>
  <c r="Y36" i="105"/>
  <c r="X36" i="105"/>
  <c r="AI33" i="32"/>
  <c r="AN33" i="32"/>
  <c r="AN34" i="90"/>
  <c r="AI34" i="90"/>
  <c r="AR34" i="82"/>
  <c r="Y34" i="52"/>
  <c r="X34" i="52"/>
  <c r="AR35" i="15"/>
  <c r="AG33" i="20"/>
  <c r="AP33" i="20" s="1"/>
  <c r="AF33" i="20"/>
  <c r="AO33" i="20" s="1"/>
  <c r="AE33" i="20"/>
  <c r="W34" i="20"/>
  <c r="Z35" i="35"/>
  <c r="AH36" i="15"/>
  <c r="AQ36" i="15" s="1"/>
  <c r="Z35" i="82"/>
  <c r="Y33" i="102"/>
  <c r="X33" i="102"/>
  <c r="AI34" i="88"/>
  <c r="Y38" i="41"/>
  <c r="X38" i="41"/>
  <c r="AH35" i="96"/>
  <c r="AQ35" i="96" s="1"/>
  <c r="Z35" i="13"/>
  <c r="AR33" i="84"/>
  <c r="Y37" i="100"/>
  <c r="X37" i="100"/>
  <c r="AH35" i="16"/>
  <c r="AQ35" i="16" s="1"/>
  <c r="AN35" i="98"/>
  <c r="AI35" i="98"/>
  <c r="AI37" i="47"/>
  <c r="AN37" i="47"/>
  <c r="Y37" i="94"/>
  <c r="X37" i="94"/>
  <c r="AI33" i="52"/>
  <c r="AN33" i="52"/>
  <c r="Y35" i="90"/>
  <c r="X35" i="90"/>
  <c r="AR33" i="83"/>
  <c r="AH34" i="104"/>
  <c r="AQ34" i="104" s="1"/>
  <c r="W34" i="93"/>
  <c r="AG33" i="93"/>
  <c r="AP33" i="93" s="1"/>
  <c r="AF33" i="93"/>
  <c r="AO33" i="93" s="1"/>
  <c r="AE33" i="93"/>
  <c r="AF33" i="95"/>
  <c r="AO33" i="95" s="1"/>
  <c r="AE33" i="95"/>
  <c r="W34" i="95"/>
  <c r="AG33" i="95"/>
  <c r="AP33" i="95" s="1"/>
  <c r="AI35" i="85"/>
  <c r="AN35" i="85"/>
  <c r="W37" i="15"/>
  <c r="AG36" i="15"/>
  <c r="AP36" i="15" s="1"/>
  <c r="AE36" i="15"/>
  <c r="AF36" i="15"/>
  <c r="AO36" i="15" s="1"/>
  <c r="AR33" i="45"/>
  <c r="X37" i="53"/>
  <c r="AN33" i="50"/>
  <c r="AI37" i="41"/>
  <c r="AN37" i="41"/>
  <c r="AN32" i="11"/>
  <c r="AR34" i="16"/>
  <c r="AH35" i="49"/>
  <c r="AQ35" i="49" s="1"/>
  <c r="AN36" i="100"/>
  <c r="AI36" i="100"/>
  <c r="Y38" i="89"/>
  <c r="X38" i="89"/>
  <c r="AG35" i="48"/>
  <c r="AP35" i="48" s="1"/>
  <c r="AE35" i="48"/>
  <c r="W36" i="48"/>
  <c r="AF35" i="48"/>
  <c r="AO35" i="48" s="1"/>
  <c r="AE37" i="46"/>
  <c r="AF37" i="46"/>
  <c r="AO37" i="46" s="1"/>
  <c r="AG37" i="46"/>
  <c r="AP37" i="46" s="1"/>
  <c r="W38" i="46"/>
  <c r="AF35" i="16"/>
  <c r="AO35" i="16" s="1"/>
  <c r="Y34" i="42"/>
  <c r="X34" i="42"/>
  <c r="AH34" i="45"/>
  <c r="AQ34" i="45" s="1"/>
  <c r="AN34" i="51"/>
  <c r="AI34" i="51"/>
  <c r="AN33" i="91"/>
  <c r="AI33" i="91"/>
  <c r="AH35" i="97"/>
  <c r="AQ35" i="97" s="1"/>
  <c r="Z34" i="104"/>
  <c r="AH35" i="44"/>
  <c r="AQ35" i="44" s="1"/>
  <c r="Y36" i="85"/>
  <c r="X36" i="85"/>
  <c r="Y33" i="10"/>
  <c r="X33" i="10"/>
  <c r="AH33" i="92"/>
  <c r="AQ33" i="92" s="1"/>
  <c r="AR34" i="35"/>
  <c r="AN35" i="105"/>
  <c r="AI35" i="105"/>
  <c r="AE33" i="43"/>
  <c r="W34" i="43"/>
  <c r="AF33" i="43"/>
  <c r="AO33" i="43" s="1"/>
  <c r="AG33" i="43"/>
  <c r="AP33" i="43" s="1"/>
  <c r="AN36" i="94"/>
  <c r="AI36" i="94"/>
  <c r="Y35" i="55"/>
  <c r="X35" i="55"/>
  <c r="Y36" i="98"/>
  <c r="X36" i="98"/>
  <c r="AR34" i="13"/>
  <c r="AR34" i="97"/>
  <c r="AR34" i="96"/>
  <c r="AR33" i="104"/>
  <c r="AN34" i="55"/>
  <c r="AI34" i="55"/>
  <c r="AH34" i="83"/>
  <c r="AQ34" i="83" s="1"/>
  <c r="W34" i="99"/>
  <c r="AG33" i="99"/>
  <c r="AP33" i="99" s="1"/>
  <c r="AF33" i="99"/>
  <c r="AO33" i="99" s="1"/>
  <c r="AE33" i="99"/>
  <c r="AF32" i="101"/>
  <c r="AO32" i="101" s="1"/>
  <c r="AE32" i="101"/>
  <c r="AG32" i="101"/>
  <c r="AP32" i="101" s="1"/>
  <c r="W33" i="101"/>
  <c r="AR34" i="44"/>
  <c r="Z34" i="45"/>
  <c r="Z35" i="97"/>
  <c r="W36" i="87"/>
  <c r="AG35" i="87"/>
  <c r="AP35" i="87" s="1"/>
  <c r="AF35" i="87"/>
  <c r="AO35" i="87" s="1"/>
  <c r="AE35" i="87"/>
  <c r="AN32" i="10"/>
  <c r="AI32" i="10"/>
  <c r="AF34" i="86"/>
  <c r="AO34" i="86" s="1"/>
  <c r="AE34" i="86"/>
  <c r="AG34" i="86"/>
  <c r="AP34" i="86" s="1"/>
  <c r="W35" i="86"/>
  <c r="Z33" i="92"/>
  <c r="AN32" i="102"/>
  <c r="AI32" i="102"/>
  <c r="Y35" i="88"/>
  <c r="X35" i="88"/>
  <c r="AG35" i="96" l="1"/>
  <c r="AP35" i="96" s="1"/>
  <c r="AG35" i="16"/>
  <c r="AP35" i="16" s="1"/>
  <c r="AE35" i="16"/>
  <c r="AI33" i="50"/>
  <c r="Z37" i="100"/>
  <c r="AF37" i="100" s="1"/>
  <c r="AO37" i="100" s="1"/>
  <c r="W36" i="44"/>
  <c r="X36" i="44" s="1"/>
  <c r="AE35" i="96"/>
  <c r="AN35" i="96" s="1"/>
  <c r="AI36" i="53"/>
  <c r="AR36" i="53" s="1"/>
  <c r="AF35" i="96"/>
  <c r="AO35" i="96" s="1"/>
  <c r="Y33" i="11"/>
  <c r="Z33" i="11" s="1"/>
  <c r="X34" i="32"/>
  <c r="Z34" i="32" s="1"/>
  <c r="AE35" i="49"/>
  <c r="AN35" i="49" s="1"/>
  <c r="Y37" i="53"/>
  <c r="Z37" i="53" s="1"/>
  <c r="Z34" i="91"/>
  <c r="AF34" i="91" s="1"/>
  <c r="AO34" i="91" s="1"/>
  <c r="AG34" i="83"/>
  <c r="AP34" i="83" s="1"/>
  <c r="AE34" i="83"/>
  <c r="Z36" i="105"/>
  <c r="W37" i="105" s="1"/>
  <c r="Z36" i="85"/>
  <c r="AG36" i="85" s="1"/>
  <c r="AP36" i="85" s="1"/>
  <c r="AF34" i="83"/>
  <c r="AO34" i="83" s="1"/>
  <c r="Z33" i="102"/>
  <c r="AF33" i="102" s="1"/>
  <c r="AO33" i="102" s="1"/>
  <c r="Z34" i="42"/>
  <c r="W35" i="42" s="1"/>
  <c r="AG35" i="49"/>
  <c r="AP35" i="49" s="1"/>
  <c r="AF35" i="49"/>
  <c r="AO35" i="49" s="1"/>
  <c r="AI32" i="101"/>
  <c r="AN32" i="101"/>
  <c r="AR36" i="94"/>
  <c r="AR33" i="91"/>
  <c r="Y38" i="46"/>
  <c r="X38" i="46"/>
  <c r="AI35" i="48"/>
  <c r="AN35" i="48"/>
  <c r="AR37" i="41"/>
  <c r="AN33" i="93"/>
  <c r="AI33" i="93"/>
  <c r="AR33" i="52"/>
  <c r="AR35" i="98"/>
  <c r="AH38" i="41"/>
  <c r="AQ38" i="41" s="1"/>
  <c r="Y36" i="44"/>
  <c r="AE35" i="97"/>
  <c r="W36" i="97"/>
  <c r="AG35" i="97"/>
  <c r="AP35" i="97" s="1"/>
  <c r="AF35" i="97"/>
  <c r="AO35" i="97" s="1"/>
  <c r="AH36" i="98"/>
  <c r="AQ36" i="98" s="1"/>
  <c r="AH36" i="85"/>
  <c r="AQ36" i="85" s="1"/>
  <c r="AH34" i="42"/>
  <c r="AQ34" i="42" s="1"/>
  <c r="Y36" i="48"/>
  <c r="X36" i="48"/>
  <c r="Y35" i="83"/>
  <c r="X35" i="83"/>
  <c r="W38" i="100"/>
  <c r="AG37" i="100"/>
  <c r="AP37" i="100" s="1"/>
  <c r="AH33" i="102"/>
  <c r="AQ33" i="102" s="1"/>
  <c r="W35" i="84"/>
  <c r="AG34" i="84"/>
  <c r="AP34" i="84" s="1"/>
  <c r="AF34" i="84"/>
  <c r="AO34" i="84" s="1"/>
  <c r="AE34" i="84"/>
  <c r="Y36" i="96"/>
  <c r="X36" i="96"/>
  <c r="AE34" i="45"/>
  <c r="AF34" i="45"/>
  <c r="AO34" i="45" s="1"/>
  <c r="AG34" i="45"/>
  <c r="AP34" i="45" s="1"/>
  <c r="W35" i="45"/>
  <c r="AR34" i="55"/>
  <c r="AR34" i="51"/>
  <c r="AR33" i="50"/>
  <c r="AR35" i="85"/>
  <c r="AH37" i="94"/>
  <c r="AQ37" i="94" s="1"/>
  <c r="AE35" i="35"/>
  <c r="W36" i="35"/>
  <c r="AF35" i="35"/>
  <c r="AO35" i="35" s="1"/>
  <c r="AG35" i="35"/>
  <c r="AP35" i="35" s="1"/>
  <c r="AR34" i="90"/>
  <c r="AR37" i="89"/>
  <c r="AR33" i="42"/>
  <c r="AI33" i="54"/>
  <c r="AN33" i="54"/>
  <c r="Y35" i="86"/>
  <c r="X35" i="86"/>
  <c r="AH35" i="55"/>
  <c r="AQ35" i="55" s="1"/>
  <c r="AH33" i="10"/>
  <c r="AQ33" i="10" s="1"/>
  <c r="Y36" i="16"/>
  <c r="X36" i="16"/>
  <c r="AH38" i="89"/>
  <c r="AQ38" i="89" s="1"/>
  <c r="AH35" i="90"/>
  <c r="AQ35" i="90" s="1"/>
  <c r="Z37" i="94"/>
  <c r="Z38" i="41"/>
  <c r="AE35" i="82"/>
  <c r="W36" i="82"/>
  <c r="AG35" i="82"/>
  <c r="AP35" i="82" s="1"/>
  <c r="AF35" i="82"/>
  <c r="AO35" i="82" s="1"/>
  <c r="Y34" i="20"/>
  <c r="X34" i="20"/>
  <c r="AH34" i="52"/>
  <c r="AQ34" i="52" s="1"/>
  <c r="AH34" i="50"/>
  <c r="AQ34" i="50" s="1"/>
  <c r="Y37" i="18"/>
  <c r="X37" i="18"/>
  <c r="AH38" i="47"/>
  <c r="AQ38" i="47" s="1"/>
  <c r="AI35" i="96"/>
  <c r="AR32" i="10"/>
  <c r="AN35" i="16"/>
  <c r="AI35" i="16"/>
  <c r="AR36" i="100"/>
  <c r="Y37" i="15"/>
  <c r="X37" i="15"/>
  <c r="AR37" i="47"/>
  <c r="AH36" i="105"/>
  <c r="AQ36" i="105" s="1"/>
  <c r="AI35" i="44"/>
  <c r="AN35" i="44"/>
  <c r="Z36" i="98"/>
  <c r="AH35" i="88"/>
  <c r="AQ35" i="88" s="1"/>
  <c r="AN35" i="87"/>
  <c r="AI35" i="87"/>
  <c r="AN33" i="99"/>
  <c r="AI33" i="99"/>
  <c r="Z35" i="88"/>
  <c r="AN34" i="86"/>
  <c r="AI34" i="86"/>
  <c r="Z35" i="55"/>
  <c r="Z33" i="10"/>
  <c r="AI37" i="46"/>
  <c r="AN37" i="46"/>
  <c r="Z38" i="89"/>
  <c r="AH37" i="53"/>
  <c r="AQ37" i="53" s="1"/>
  <c r="AN36" i="15"/>
  <c r="AI36" i="15"/>
  <c r="Y34" i="95"/>
  <c r="X34" i="95"/>
  <c r="Y34" i="93"/>
  <c r="X34" i="93"/>
  <c r="Z35" i="90"/>
  <c r="W36" i="13"/>
  <c r="AG35" i="13"/>
  <c r="AP35" i="13" s="1"/>
  <c r="AE35" i="13"/>
  <c r="AF35" i="13"/>
  <c r="AO35" i="13" s="1"/>
  <c r="AR34" i="88"/>
  <c r="AI33" i="20"/>
  <c r="AN33" i="20"/>
  <c r="Z34" i="50"/>
  <c r="Y34" i="54"/>
  <c r="X34" i="54"/>
  <c r="AN36" i="18"/>
  <c r="AI36" i="18"/>
  <c r="AH35" i="51"/>
  <c r="AQ35" i="51" s="1"/>
  <c r="AN34" i="103"/>
  <c r="AI34" i="103"/>
  <c r="AF33" i="92"/>
  <c r="AO33" i="92" s="1"/>
  <c r="AE33" i="92"/>
  <c r="AG33" i="92"/>
  <c r="AP33" i="92" s="1"/>
  <c r="W34" i="92"/>
  <c r="AR35" i="105"/>
  <c r="Y33" i="101"/>
  <c r="X33" i="101"/>
  <c r="Y34" i="43"/>
  <c r="X34" i="43"/>
  <c r="AH33" i="11"/>
  <c r="AQ33" i="11" s="1"/>
  <c r="AR32" i="102"/>
  <c r="Y36" i="87"/>
  <c r="X36" i="87"/>
  <c r="Y34" i="99"/>
  <c r="X34" i="99"/>
  <c r="AI33" i="43"/>
  <c r="AN33" i="43"/>
  <c r="AF34" i="104"/>
  <c r="AO34" i="104" s="1"/>
  <c r="AE34" i="104"/>
  <c r="AG34" i="104"/>
  <c r="AP34" i="104" s="1"/>
  <c r="W35" i="104"/>
  <c r="AR32" i="11"/>
  <c r="AN33" i="95"/>
  <c r="AI33" i="95"/>
  <c r="AH37" i="100"/>
  <c r="AQ37" i="100" s="1"/>
  <c r="Z34" i="52"/>
  <c r="AR33" i="32"/>
  <c r="AH34" i="91"/>
  <c r="AQ34" i="91" s="1"/>
  <c r="Z35" i="51"/>
  <c r="Z38" i="47"/>
  <c r="Y35" i="103"/>
  <c r="X35" i="103"/>
  <c r="Y36" i="49"/>
  <c r="X36" i="49"/>
  <c r="AH34" i="32" l="1"/>
  <c r="AQ34" i="32" s="1"/>
  <c r="AE34" i="42"/>
  <c r="AE36" i="105"/>
  <c r="AE37" i="100"/>
  <c r="AI37" i="100" s="1"/>
  <c r="W37" i="85"/>
  <c r="Y37" i="85" s="1"/>
  <c r="AF34" i="42"/>
  <c r="AO34" i="42" s="1"/>
  <c r="AG34" i="42"/>
  <c r="AP34" i="42" s="1"/>
  <c r="AF36" i="105"/>
  <c r="AO36" i="105" s="1"/>
  <c r="AG36" i="105"/>
  <c r="AP36" i="105" s="1"/>
  <c r="AF33" i="11"/>
  <c r="AO33" i="11" s="1"/>
  <c r="AE33" i="11"/>
  <c r="AN33" i="11" s="1"/>
  <c r="AG33" i="11"/>
  <c r="AP33" i="11" s="1"/>
  <c r="W34" i="11"/>
  <c r="X34" i="11" s="1"/>
  <c r="AG34" i="91"/>
  <c r="AP34" i="91" s="1"/>
  <c r="W35" i="91"/>
  <c r="X35" i="91" s="1"/>
  <c r="AE36" i="85"/>
  <c r="AE34" i="91"/>
  <c r="AF36" i="85"/>
  <c r="AO36" i="85" s="1"/>
  <c r="AE33" i="102"/>
  <c r="AI34" i="83"/>
  <c r="AR34" i="83" s="1"/>
  <c r="W34" i="102"/>
  <c r="Y34" i="102" s="1"/>
  <c r="AF37" i="53"/>
  <c r="AO37" i="53" s="1"/>
  <c r="AG37" i="53"/>
  <c r="AP37" i="53" s="1"/>
  <c r="W38" i="53"/>
  <c r="Y38" i="53" s="1"/>
  <c r="AE37" i="53"/>
  <c r="AN37" i="53" s="1"/>
  <c r="AN34" i="83"/>
  <c r="AG33" i="102"/>
  <c r="AP33" i="102" s="1"/>
  <c r="AI35" i="49"/>
  <c r="Z35" i="86"/>
  <c r="AF35" i="86" s="1"/>
  <c r="AO35" i="86" s="1"/>
  <c r="Z34" i="43"/>
  <c r="W35" i="43" s="1"/>
  <c r="Z34" i="20"/>
  <c r="AE34" i="20" s="1"/>
  <c r="Z34" i="93"/>
  <c r="AF34" i="93" s="1"/>
  <c r="AO34" i="93" s="1"/>
  <c r="AE34" i="52"/>
  <c r="AF34" i="52"/>
  <c r="AO34" i="52" s="1"/>
  <c r="AG34" i="52"/>
  <c r="AP34" i="52" s="1"/>
  <c r="W35" i="52"/>
  <c r="Y36" i="35"/>
  <c r="X36" i="35"/>
  <c r="AH36" i="96"/>
  <c r="AQ36" i="96" s="1"/>
  <c r="Y35" i="84"/>
  <c r="X35" i="84"/>
  <c r="AR35" i="48"/>
  <c r="Y35" i="42"/>
  <c r="X35" i="42"/>
  <c r="AH37" i="18"/>
  <c r="AQ37" i="18" s="1"/>
  <c r="AE38" i="41"/>
  <c r="AG38" i="41"/>
  <c r="AP38" i="41" s="1"/>
  <c r="AF38" i="41"/>
  <c r="AO38" i="41" s="1"/>
  <c r="W39" i="41"/>
  <c r="AI35" i="35"/>
  <c r="AN35" i="35"/>
  <c r="Z36" i="96"/>
  <c r="AH35" i="83"/>
  <c r="AQ35" i="83" s="1"/>
  <c r="AR33" i="93"/>
  <c r="AH38" i="46"/>
  <c r="AQ38" i="46" s="1"/>
  <c r="AE34" i="32"/>
  <c r="AF34" i="32"/>
  <c r="AO34" i="32" s="1"/>
  <c r="AG34" i="32"/>
  <c r="AP34" i="32" s="1"/>
  <c r="W35" i="32"/>
  <c r="AF38" i="89"/>
  <c r="AO38" i="89" s="1"/>
  <c r="AE38" i="89"/>
  <c r="W39" i="89"/>
  <c r="AG38" i="89"/>
  <c r="AP38" i="89" s="1"/>
  <c r="Z37" i="18"/>
  <c r="AE37" i="94"/>
  <c r="W38" i="94"/>
  <c r="AF37" i="94"/>
  <c r="AO37" i="94" s="1"/>
  <c r="AG37" i="94"/>
  <c r="AP37" i="94" s="1"/>
  <c r="Y35" i="45"/>
  <c r="X35" i="45"/>
  <c r="Z35" i="83"/>
  <c r="Y36" i="97"/>
  <c r="X36" i="97"/>
  <c r="Z38" i="46"/>
  <c r="AN36" i="85"/>
  <c r="AN36" i="105"/>
  <c r="W39" i="47"/>
  <c r="AE38" i="47"/>
  <c r="AF38" i="47"/>
  <c r="AO38" i="47" s="1"/>
  <c r="AG38" i="47"/>
  <c r="AP38" i="47" s="1"/>
  <c r="AR33" i="43"/>
  <c r="AH34" i="54"/>
  <c r="AQ34" i="54" s="1"/>
  <c r="W36" i="90"/>
  <c r="AG35" i="90"/>
  <c r="AP35" i="90" s="1"/>
  <c r="AF35" i="90"/>
  <c r="AO35" i="90" s="1"/>
  <c r="AE35" i="90"/>
  <c r="AI35" i="82"/>
  <c r="AN35" i="82"/>
  <c r="Z34" i="54"/>
  <c r="AR36" i="15"/>
  <c r="AR35" i="87"/>
  <c r="AR35" i="16"/>
  <c r="Y35" i="91"/>
  <c r="AN35" i="13"/>
  <c r="AI35" i="13"/>
  <c r="AR33" i="54"/>
  <c r="AN34" i="84"/>
  <c r="AI34" i="84"/>
  <c r="AN35" i="97"/>
  <c r="AI35" i="97"/>
  <c r="AR32" i="101"/>
  <c r="AN34" i="42"/>
  <c r="AR34" i="103"/>
  <c r="AE33" i="10"/>
  <c r="W34" i="10"/>
  <c r="AG33" i="10"/>
  <c r="AP33" i="10" s="1"/>
  <c r="AF33" i="10"/>
  <c r="AO33" i="10" s="1"/>
  <c r="AH34" i="20"/>
  <c r="AQ34" i="20" s="1"/>
  <c r="AH35" i="103"/>
  <c r="AQ35" i="103" s="1"/>
  <c r="AH34" i="99"/>
  <c r="AQ34" i="99" s="1"/>
  <c r="AE35" i="55"/>
  <c r="W36" i="55"/>
  <c r="AF35" i="55"/>
  <c r="AO35" i="55" s="1"/>
  <c r="AG35" i="55"/>
  <c r="AP35" i="55" s="1"/>
  <c r="AR35" i="44"/>
  <c r="Z35" i="103"/>
  <c r="Z34" i="99"/>
  <c r="AH33" i="101"/>
  <c r="AQ33" i="101" s="1"/>
  <c r="Y34" i="92"/>
  <c r="X34" i="92"/>
  <c r="AR34" i="86"/>
  <c r="AR33" i="95"/>
  <c r="AN34" i="104"/>
  <c r="AI34" i="104"/>
  <c r="AE34" i="50"/>
  <c r="AF34" i="50"/>
  <c r="AO34" i="50" s="1"/>
  <c r="W35" i="50"/>
  <c r="AG34" i="50"/>
  <c r="AP34" i="50" s="1"/>
  <c r="AH34" i="95"/>
  <c r="AQ34" i="95" s="1"/>
  <c r="AR37" i="46"/>
  <c r="AH37" i="15"/>
  <c r="AQ37" i="15" s="1"/>
  <c r="AH36" i="16"/>
  <c r="AQ36" i="16" s="1"/>
  <c r="AN37" i="100"/>
  <c r="AH36" i="48"/>
  <c r="AQ36" i="48" s="1"/>
  <c r="AH36" i="44"/>
  <c r="AQ36" i="44" s="1"/>
  <c r="AG35" i="51"/>
  <c r="AP35" i="51" s="1"/>
  <c r="AE35" i="51"/>
  <c r="W36" i="51"/>
  <c r="AF35" i="51"/>
  <c r="AO35" i="51" s="1"/>
  <c r="Y35" i="104"/>
  <c r="X35" i="104"/>
  <c r="Z35" i="104" s="1"/>
  <c r="AN34" i="91"/>
  <c r="AH34" i="93"/>
  <c r="AQ34" i="93" s="1"/>
  <c r="Z33" i="101"/>
  <c r="AH36" i="49"/>
  <c r="AQ36" i="49" s="1"/>
  <c r="AH36" i="87"/>
  <c r="AQ36" i="87" s="1"/>
  <c r="AN33" i="92"/>
  <c r="AI33" i="92"/>
  <c r="AR36" i="18"/>
  <c r="AE35" i="88"/>
  <c r="W36" i="88"/>
  <c r="AG35" i="88"/>
  <c r="AP35" i="88" s="1"/>
  <c r="AF35" i="88"/>
  <c r="AO35" i="88" s="1"/>
  <c r="Z36" i="49"/>
  <c r="Z36" i="87"/>
  <c r="AH34" i="43"/>
  <c r="AQ34" i="43" s="1"/>
  <c r="AR35" i="49"/>
  <c r="AR33" i="20"/>
  <c r="Y36" i="13"/>
  <c r="X36" i="13"/>
  <c r="Z34" i="95"/>
  <c r="AR33" i="99"/>
  <c r="AF36" i="98"/>
  <c r="AO36" i="98" s="1"/>
  <c r="AE36" i="98"/>
  <c r="AG36" i="98"/>
  <c r="AP36" i="98" s="1"/>
  <c r="W37" i="98"/>
  <c r="Z37" i="15"/>
  <c r="AR35" i="96"/>
  <c r="Y36" i="82"/>
  <c r="X36" i="82"/>
  <c r="Z36" i="16"/>
  <c r="AH35" i="86"/>
  <c r="AQ35" i="86" s="1"/>
  <c r="AN34" i="45"/>
  <c r="AI34" i="45"/>
  <c r="Y38" i="100"/>
  <c r="X38" i="100"/>
  <c r="Z36" i="48"/>
  <c r="Z36" i="44"/>
  <c r="Y37" i="105"/>
  <c r="X37" i="105"/>
  <c r="AI33" i="102" l="1"/>
  <c r="AN33" i="102"/>
  <c r="X38" i="53"/>
  <c r="AI36" i="85"/>
  <c r="AE34" i="43"/>
  <c r="Y34" i="11"/>
  <c r="Z34" i="11" s="1"/>
  <c r="W35" i="11" s="1"/>
  <c r="AI36" i="105"/>
  <c r="X34" i="102"/>
  <c r="X37" i="85"/>
  <c r="AH37" i="85" s="1"/>
  <c r="AQ37" i="85" s="1"/>
  <c r="AI34" i="42"/>
  <c r="AI33" i="11"/>
  <c r="AG35" i="86"/>
  <c r="AP35" i="86" s="1"/>
  <c r="AE35" i="86"/>
  <c r="W35" i="93"/>
  <c r="Y35" i="93" s="1"/>
  <c r="Z36" i="35"/>
  <c r="AF36" i="35" s="1"/>
  <c r="AO36" i="35" s="1"/>
  <c r="AI34" i="91"/>
  <c r="AR34" i="91" s="1"/>
  <c r="W36" i="86"/>
  <c r="Y36" i="86" s="1"/>
  <c r="AG34" i="93"/>
  <c r="AP34" i="93" s="1"/>
  <c r="W35" i="20"/>
  <c r="Y35" i="20" s="1"/>
  <c r="AG34" i="43"/>
  <c r="AP34" i="43" s="1"/>
  <c r="AG34" i="20"/>
  <c r="AP34" i="20" s="1"/>
  <c r="AF34" i="43"/>
  <c r="AO34" i="43" s="1"/>
  <c r="AI37" i="53"/>
  <c r="AR37" i="53" s="1"/>
  <c r="AE34" i="93"/>
  <c r="AN34" i="93" s="1"/>
  <c r="AF34" i="20"/>
  <c r="AO34" i="20" s="1"/>
  <c r="Z38" i="100"/>
  <c r="AG38" i="100" s="1"/>
  <c r="AP38" i="100" s="1"/>
  <c r="Z35" i="42"/>
  <c r="AE35" i="42" s="1"/>
  <c r="Z35" i="91"/>
  <c r="W36" i="91" s="1"/>
  <c r="Z36" i="13"/>
  <c r="AF36" i="13" s="1"/>
  <c r="AO36" i="13" s="1"/>
  <c r="Z35" i="45"/>
  <c r="AG35" i="45" s="1"/>
  <c r="AP35" i="45" s="1"/>
  <c r="AE34" i="11"/>
  <c r="AG34" i="11"/>
  <c r="AP34" i="11" s="1"/>
  <c r="AH36" i="82"/>
  <c r="AQ36" i="82" s="1"/>
  <c r="AN34" i="50"/>
  <c r="AI34" i="50"/>
  <c r="AN37" i="94"/>
  <c r="AI37" i="94"/>
  <c r="Y35" i="32"/>
  <c r="X35" i="32"/>
  <c r="Z35" i="32" s="1"/>
  <c r="AH35" i="84"/>
  <c r="AQ35" i="84" s="1"/>
  <c r="Z36" i="82"/>
  <c r="Y37" i="98"/>
  <c r="X37" i="98"/>
  <c r="AF34" i="95"/>
  <c r="AO34" i="95" s="1"/>
  <c r="AE34" i="95"/>
  <c r="AG34" i="95"/>
  <c r="AP34" i="95" s="1"/>
  <c r="W35" i="95"/>
  <c r="AR33" i="92"/>
  <c r="AF33" i="101"/>
  <c r="AO33" i="101" s="1"/>
  <c r="AE33" i="101"/>
  <c r="AG33" i="101"/>
  <c r="AP33" i="101" s="1"/>
  <c r="W34" i="101"/>
  <c r="Y36" i="51"/>
  <c r="X36" i="51"/>
  <c r="AR34" i="104"/>
  <c r="AH34" i="92"/>
  <c r="AQ34" i="92" s="1"/>
  <c r="Y34" i="10"/>
  <c r="X34" i="10"/>
  <c r="Y35" i="43"/>
  <c r="X35" i="43"/>
  <c r="AR35" i="97"/>
  <c r="AF37" i="18"/>
  <c r="AO37" i="18" s="1"/>
  <c r="AG37" i="18"/>
  <c r="AP37" i="18" s="1"/>
  <c r="AE37" i="18"/>
  <c r="W38" i="18"/>
  <c r="AH34" i="11"/>
  <c r="AQ34" i="11" s="1"/>
  <c r="Z35" i="84"/>
  <c r="AE37" i="15"/>
  <c r="W38" i="15"/>
  <c r="AG37" i="15"/>
  <c r="AP37" i="15" s="1"/>
  <c r="AF37" i="15"/>
  <c r="AO37" i="15" s="1"/>
  <c r="AE36" i="49"/>
  <c r="AF36" i="49"/>
  <c r="AO36" i="49" s="1"/>
  <c r="W37" i="49"/>
  <c r="AG36" i="49"/>
  <c r="AP36" i="49" s="1"/>
  <c r="AG35" i="91"/>
  <c r="AP35" i="91" s="1"/>
  <c r="AF35" i="91"/>
  <c r="AO35" i="91" s="1"/>
  <c r="Y35" i="52"/>
  <c r="X35" i="52"/>
  <c r="AH36" i="13"/>
  <c r="AQ36" i="13" s="1"/>
  <c r="AN35" i="51"/>
  <c r="AI35" i="51"/>
  <c r="Z34" i="92"/>
  <c r="AN33" i="10"/>
  <c r="AI33" i="10"/>
  <c r="AN34" i="43"/>
  <c r="AE34" i="54"/>
  <c r="AF34" i="54"/>
  <c r="AO34" i="54" s="1"/>
  <c r="AG34" i="54"/>
  <c r="AP34" i="54" s="1"/>
  <c r="W35" i="54"/>
  <c r="Y36" i="90"/>
  <c r="X36" i="90"/>
  <c r="AR36" i="85"/>
  <c r="AF35" i="83"/>
  <c r="AO35" i="83" s="1"/>
  <c r="AG35" i="83"/>
  <c r="AP35" i="83" s="1"/>
  <c r="AE35" i="83"/>
  <c r="W36" i="83"/>
  <c r="W37" i="96"/>
  <c r="AG36" i="96"/>
  <c r="AP36" i="96" s="1"/>
  <c r="AF36" i="96"/>
  <c r="AO36" i="96" s="1"/>
  <c r="AE36" i="96"/>
  <c r="AI38" i="41"/>
  <c r="AN38" i="41"/>
  <c r="X35" i="20"/>
  <c r="AH37" i="105"/>
  <c r="AQ37" i="105" s="1"/>
  <c r="AH38" i="100"/>
  <c r="AQ38" i="100" s="1"/>
  <c r="AR34" i="45"/>
  <c r="AI36" i="98"/>
  <c r="AN36" i="98"/>
  <c r="Y36" i="88"/>
  <c r="X36" i="88"/>
  <c r="AH35" i="104"/>
  <c r="AQ35" i="104" s="1"/>
  <c r="AH38" i="53"/>
  <c r="AQ38" i="53" s="1"/>
  <c r="W35" i="99"/>
  <c r="AG34" i="99"/>
  <c r="AP34" i="99" s="1"/>
  <c r="AF34" i="99"/>
  <c r="AO34" i="99" s="1"/>
  <c r="AE34" i="99"/>
  <c r="Y36" i="55"/>
  <c r="X36" i="55"/>
  <c r="AR34" i="84"/>
  <c r="AR35" i="13"/>
  <c r="AI38" i="47"/>
  <c r="AN38" i="47"/>
  <c r="AE38" i="46"/>
  <c r="AF38" i="46"/>
  <c r="AO38" i="46" s="1"/>
  <c r="AG38" i="46"/>
  <c r="AP38" i="46" s="1"/>
  <c r="W39" i="46"/>
  <c r="AH35" i="45"/>
  <c r="AQ35" i="45" s="1"/>
  <c r="Y39" i="89"/>
  <c r="X39" i="89"/>
  <c r="AI34" i="32"/>
  <c r="AN34" i="32"/>
  <c r="AR33" i="11"/>
  <c r="AI34" i="52"/>
  <c r="AN34" i="52"/>
  <c r="AR35" i="82"/>
  <c r="AH34" i="102"/>
  <c r="AQ34" i="102" s="1"/>
  <c r="AN35" i="86"/>
  <c r="AI35" i="86"/>
  <c r="AI34" i="93"/>
  <c r="AE36" i="44"/>
  <c r="AF36" i="44"/>
  <c r="AO36" i="44" s="1"/>
  <c r="AG36" i="44"/>
  <c r="AP36" i="44" s="1"/>
  <c r="W37" i="44"/>
  <c r="AI35" i="88"/>
  <c r="AN35" i="88"/>
  <c r="AF35" i="104"/>
  <c r="AO35" i="104" s="1"/>
  <c r="AE35" i="104"/>
  <c r="AG35" i="104"/>
  <c r="AP35" i="104" s="1"/>
  <c r="W36" i="104"/>
  <c r="AR33" i="102"/>
  <c r="AR37" i="100"/>
  <c r="Y35" i="50"/>
  <c r="X35" i="50"/>
  <c r="AE35" i="103"/>
  <c r="W36" i="103"/>
  <c r="AG35" i="103"/>
  <c r="AP35" i="103" s="1"/>
  <c r="AF35" i="103"/>
  <c r="AO35" i="103" s="1"/>
  <c r="AN35" i="55"/>
  <c r="AI35" i="55"/>
  <c r="AR34" i="42"/>
  <c r="Y39" i="47"/>
  <c r="X39" i="47"/>
  <c r="AH36" i="97"/>
  <c r="AQ36" i="97" s="1"/>
  <c r="AF35" i="45"/>
  <c r="AO35" i="45" s="1"/>
  <c r="AI38" i="89"/>
  <c r="AN38" i="89"/>
  <c r="AR35" i="35"/>
  <c r="Z37" i="105"/>
  <c r="AE36" i="48"/>
  <c r="AF36" i="48"/>
  <c r="AO36" i="48" s="1"/>
  <c r="AG36" i="48"/>
  <c r="AP36" i="48" s="1"/>
  <c r="W37" i="48"/>
  <c r="AE36" i="16"/>
  <c r="AF36" i="16"/>
  <c r="AO36" i="16" s="1"/>
  <c r="W37" i="16"/>
  <c r="AG36" i="16"/>
  <c r="AP36" i="16" s="1"/>
  <c r="W37" i="87"/>
  <c r="AG36" i="87"/>
  <c r="AP36" i="87" s="1"/>
  <c r="AF36" i="87"/>
  <c r="AO36" i="87" s="1"/>
  <c r="AE36" i="87"/>
  <c r="Z38" i="53"/>
  <c r="AH35" i="91"/>
  <c r="AQ35" i="91" s="1"/>
  <c r="AN35" i="90"/>
  <c r="AI35" i="90"/>
  <c r="AR36" i="105"/>
  <c r="Z36" i="97"/>
  <c r="Y38" i="94"/>
  <c r="X38" i="94"/>
  <c r="Z34" i="102"/>
  <c r="Y39" i="41"/>
  <c r="X39" i="41"/>
  <c r="AH35" i="42"/>
  <c r="AQ35" i="42" s="1"/>
  <c r="AH36" i="35"/>
  <c r="AQ36" i="35" s="1"/>
  <c r="AN34" i="20"/>
  <c r="AF34" i="11" l="1"/>
  <c r="AO34" i="11" s="1"/>
  <c r="X35" i="93"/>
  <c r="W36" i="42"/>
  <c r="AG36" i="35"/>
  <c r="AP36" i="35" s="1"/>
  <c r="AE36" i="35"/>
  <c r="W39" i="100"/>
  <c r="X39" i="100" s="1"/>
  <c r="Z37" i="85"/>
  <c r="AG37" i="85" s="1"/>
  <c r="AP37" i="85" s="1"/>
  <c r="X36" i="86"/>
  <c r="W37" i="35"/>
  <c r="AE38" i="100"/>
  <c r="AN38" i="100" s="1"/>
  <c r="AF38" i="100"/>
  <c r="AO38" i="100" s="1"/>
  <c r="AI34" i="20"/>
  <c r="AI34" i="43"/>
  <c r="AF35" i="42"/>
  <c r="AO35" i="42" s="1"/>
  <c r="AF37" i="85"/>
  <c r="AO37" i="85" s="1"/>
  <c r="AG35" i="42"/>
  <c r="AP35" i="42" s="1"/>
  <c r="W38" i="85"/>
  <c r="Z35" i="20"/>
  <c r="AE35" i="20" s="1"/>
  <c r="W37" i="13"/>
  <c r="X37" i="13" s="1"/>
  <c r="AG36" i="13"/>
  <c r="AP36" i="13" s="1"/>
  <c r="Z35" i="50"/>
  <c r="AE35" i="50" s="1"/>
  <c r="AE36" i="13"/>
  <c r="AI36" i="13" s="1"/>
  <c r="W36" i="45"/>
  <c r="AE35" i="91"/>
  <c r="AI35" i="91" s="1"/>
  <c r="AE37" i="85"/>
  <c r="AE35" i="45"/>
  <c r="AN35" i="45" s="1"/>
  <c r="Z39" i="47"/>
  <c r="W40" i="47" s="1"/>
  <c r="Z36" i="90"/>
  <c r="AG36" i="90" s="1"/>
  <c r="AP36" i="90" s="1"/>
  <c r="Z36" i="86"/>
  <c r="AF36" i="86" s="1"/>
  <c r="AO36" i="86" s="1"/>
  <c r="Z39" i="89"/>
  <c r="AE39" i="89" s="1"/>
  <c r="Z36" i="55"/>
  <c r="W37" i="55" s="1"/>
  <c r="Z36" i="51"/>
  <c r="W37" i="51" s="1"/>
  <c r="Z34" i="10"/>
  <c r="AE34" i="10" s="1"/>
  <c r="AE36" i="51"/>
  <c r="AH39" i="41"/>
  <c r="AQ39" i="41" s="1"/>
  <c r="Y37" i="87"/>
  <c r="X37" i="87"/>
  <c r="AR34" i="52"/>
  <c r="AI35" i="104"/>
  <c r="AN35" i="104"/>
  <c r="AI34" i="54"/>
  <c r="AN34" i="54"/>
  <c r="AH35" i="52"/>
  <c r="AQ35" i="52" s="1"/>
  <c r="Y37" i="49"/>
  <c r="X37" i="49"/>
  <c r="AN37" i="15"/>
  <c r="AI37" i="15"/>
  <c r="AR37" i="94"/>
  <c r="Z39" i="41"/>
  <c r="AI36" i="48"/>
  <c r="AN36" i="48"/>
  <c r="Y36" i="103"/>
  <c r="X36" i="103"/>
  <c r="AN36" i="44"/>
  <c r="AI36" i="44"/>
  <c r="AH39" i="89"/>
  <c r="AQ39" i="89" s="1"/>
  <c r="AN34" i="99"/>
  <c r="AI34" i="99"/>
  <c r="AH36" i="88"/>
  <c r="AQ36" i="88" s="1"/>
  <c r="AR38" i="41"/>
  <c r="AN35" i="83"/>
  <c r="AI35" i="83"/>
  <c r="AF34" i="92"/>
  <c r="AO34" i="92" s="1"/>
  <c r="AE34" i="92"/>
  <c r="AG34" i="92"/>
  <c r="AP34" i="92" s="1"/>
  <c r="W35" i="92"/>
  <c r="Z35" i="52"/>
  <c r="AH35" i="93"/>
  <c r="AQ35" i="93" s="1"/>
  <c r="Y38" i="18"/>
  <c r="X38" i="18"/>
  <c r="AH35" i="43"/>
  <c r="AQ35" i="43" s="1"/>
  <c r="AI33" i="101"/>
  <c r="AN33" i="101"/>
  <c r="AN34" i="95"/>
  <c r="AI34" i="95"/>
  <c r="AN35" i="42"/>
  <c r="AR36" i="98"/>
  <c r="AN36" i="87"/>
  <c r="AI36" i="87"/>
  <c r="Z36" i="88"/>
  <c r="AN36" i="96"/>
  <c r="AI36" i="96"/>
  <c r="AR35" i="51"/>
  <c r="AN36" i="49"/>
  <c r="AI36" i="49"/>
  <c r="Z35" i="93"/>
  <c r="AN37" i="18"/>
  <c r="AI37" i="18"/>
  <c r="Z35" i="43"/>
  <c r="AR34" i="50"/>
  <c r="Y39" i="100"/>
  <c r="AN34" i="11"/>
  <c r="AI34" i="11"/>
  <c r="AF35" i="50"/>
  <c r="AO35" i="50" s="1"/>
  <c r="AR38" i="47"/>
  <c r="Y35" i="95"/>
  <c r="X35" i="95"/>
  <c r="Y36" i="42"/>
  <c r="X36" i="42"/>
  <c r="Y37" i="13"/>
  <c r="AR34" i="20"/>
  <c r="AH36" i="86"/>
  <c r="AQ36" i="86" s="1"/>
  <c r="Y36" i="83"/>
  <c r="X36" i="83"/>
  <c r="AH36" i="51"/>
  <c r="AQ36" i="51" s="1"/>
  <c r="W37" i="82"/>
  <c r="AG36" i="82"/>
  <c r="AP36" i="82" s="1"/>
  <c r="AF36" i="82"/>
  <c r="AO36" i="82" s="1"/>
  <c r="AE36" i="82"/>
  <c r="AN37" i="85"/>
  <c r="W38" i="105"/>
  <c r="AG37" i="105"/>
  <c r="AP37" i="105" s="1"/>
  <c r="AF37" i="105"/>
  <c r="AO37" i="105" s="1"/>
  <c r="AE37" i="105"/>
  <c r="Y36" i="45"/>
  <c r="X36" i="45"/>
  <c r="AH38" i="94"/>
  <c r="AQ38" i="94" s="1"/>
  <c r="AR35" i="90"/>
  <c r="AN36" i="16"/>
  <c r="AI36" i="16"/>
  <c r="AR35" i="55"/>
  <c r="AH35" i="50"/>
  <c r="AQ35" i="50" s="1"/>
  <c r="AR35" i="88"/>
  <c r="AI38" i="46"/>
  <c r="AN38" i="46"/>
  <c r="AH35" i="20"/>
  <c r="AQ35" i="20" s="1"/>
  <c r="Y35" i="54"/>
  <c r="X35" i="54"/>
  <c r="AN36" i="35"/>
  <c r="AH37" i="98"/>
  <c r="AQ37" i="98" s="1"/>
  <c r="AH35" i="32"/>
  <c r="AQ35" i="32" s="1"/>
  <c r="W36" i="20"/>
  <c r="AG35" i="20"/>
  <c r="AP35" i="20" s="1"/>
  <c r="Y37" i="96"/>
  <c r="X37" i="96"/>
  <c r="AR33" i="10"/>
  <c r="Y38" i="15"/>
  <c r="X38" i="15"/>
  <c r="Y34" i="101"/>
  <c r="X34" i="101"/>
  <c r="AG35" i="32"/>
  <c r="AP35" i="32" s="1"/>
  <c r="AE35" i="32"/>
  <c r="W36" i="32"/>
  <c r="AF35" i="32"/>
  <c r="AO35" i="32" s="1"/>
  <c r="Y38" i="85"/>
  <c r="X38" i="85"/>
  <c r="W37" i="97"/>
  <c r="AG36" i="97"/>
  <c r="AP36" i="97" s="1"/>
  <c r="AF36" i="97"/>
  <c r="AO36" i="97" s="1"/>
  <c r="AE36" i="97"/>
  <c r="AR38" i="89"/>
  <c r="AR34" i="32"/>
  <c r="Y39" i="46"/>
  <c r="X39" i="46"/>
  <c r="AH36" i="90"/>
  <c r="AQ36" i="90" s="1"/>
  <c r="AE38" i="53"/>
  <c r="AF38" i="53"/>
  <c r="AO38" i="53" s="1"/>
  <c r="AG38" i="53"/>
  <c r="AP38" i="53" s="1"/>
  <c r="W39" i="53"/>
  <c r="Y37" i="16"/>
  <c r="X37" i="16"/>
  <c r="W35" i="102"/>
  <c r="AG34" i="102"/>
  <c r="AP34" i="102" s="1"/>
  <c r="AF34" i="102"/>
  <c r="AO34" i="102" s="1"/>
  <c r="AE34" i="102"/>
  <c r="AN35" i="103"/>
  <c r="AI35" i="103"/>
  <c r="AR34" i="93"/>
  <c r="Z38" i="94"/>
  <c r="Y37" i="48"/>
  <c r="X37" i="48"/>
  <c r="AH39" i="47"/>
  <c r="AQ39" i="47" s="1"/>
  <c r="Y36" i="104"/>
  <c r="X36" i="104"/>
  <c r="Y37" i="44"/>
  <c r="X37" i="44"/>
  <c r="AR35" i="86"/>
  <c r="AH36" i="55"/>
  <c r="AQ36" i="55" s="1"/>
  <c r="Y35" i="99"/>
  <c r="X35" i="99"/>
  <c r="AR34" i="43"/>
  <c r="Y37" i="35"/>
  <c r="X37" i="35"/>
  <c r="Y36" i="91"/>
  <c r="X36" i="91"/>
  <c r="W36" i="84"/>
  <c r="AG35" i="84"/>
  <c r="AP35" i="84" s="1"/>
  <c r="AF35" i="84"/>
  <c r="AO35" i="84" s="1"/>
  <c r="AE35" i="84"/>
  <c r="AH34" i="10"/>
  <c r="AQ34" i="10" s="1"/>
  <c r="Z37" i="98"/>
  <c r="Y35" i="11"/>
  <c r="X35" i="11"/>
  <c r="AF36" i="55" l="1"/>
  <c r="AO36" i="55" s="1"/>
  <c r="AE36" i="55"/>
  <c r="W35" i="10"/>
  <c r="W36" i="50"/>
  <c r="AI37" i="85"/>
  <c r="AF34" i="10"/>
  <c r="AO34" i="10" s="1"/>
  <c r="AG35" i="50"/>
  <c r="AP35" i="50" s="1"/>
  <c r="AI36" i="35"/>
  <c r="AG34" i="10"/>
  <c r="AP34" i="10" s="1"/>
  <c r="AF36" i="51"/>
  <c r="AO36" i="51" s="1"/>
  <c r="AF35" i="20"/>
  <c r="AO35" i="20" s="1"/>
  <c r="AF39" i="89"/>
  <c r="AO39" i="89" s="1"/>
  <c r="AG39" i="47"/>
  <c r="AP39" i="47" s="1"/>
  <c r="AI38" i="100"/>
  <c r="AR38" i="100" s="1"/>
  <c r="AG36" i="51"/>
  <c r="AP36" i="51" s="1"/>
  <c r="AI35" i="42"/>
  <c r="AG36" i="55"/>
  <c r="AP36" i="55" s="1"/>
  <c r="AF36" i="90"/>
  <c r="AO36" i="90" s="1"/>
  <c r="W37" i="90"/>
  <c r="AN36" i="13"/>
  <c r="AF39" i="47"/>
  <c r="AO39" i="47" s="1"/>
  <c r="W37" i="86"/>
  <c r="X37" i="86" s="1"/>
  <c r="AE39" i="47"/>
  <c r="AG36" i="86"/>
  <c r="AP36" i="86" s="1"/>
  <c r="AE36" i="86"/>
  <c r="AN36" i="86" s="1"/>
  <c r="AI35" i="45"/>
  <c r="AR35" i="45" s="1"/>
  <c r="Z36" i="104"/>
  <c r="W37" i="104" s="1"/>
  <c r="AN35" i="91"/>
  <c r="AG39" i="89"/>
  <c r="AP39" i="89" s="1"/>
  <c r="W40" i="89"/>
  <c r="Y40" i="89" s="1"/>
  <c r="AE36" i="90"/>
  <c r="AN36" i="90" s="1"/>
  <c r="Z36" i="103"/>
  <c r="AE36" i="103" s="1"/>
  <c r="Z36" i="45"/>
  <c r="AF36" i="45" s="1"/>
  <c r="AO36" i="45" s="1"/>
  <c r="Z36" i="91"/>
  <c r="AE36" i="91" s="1"/>
  <c r="Z39" i="46"/>
  <c r="W40" i="46" s="1"/>
  <c r="Z37" i="49"/>
  <c r="AE37" i="49" s="1"/>
  <c r="Z35" i="95"/>
  <c r="AG35" i="95" s="1"/>
  <c r="AP35" i="95" s="1"/>
  <c r="Z34" i="101"/>
  <c r="AF34" i="101" s="1"/>
  <c r="AO34" i="101" s="1"/>
  <c r="Z37" i="13"/>
  <c r="AG37" i="13" s="1"/>
  <c r="AP37" i="13" s="1"/>
  <c r="AH35" i="99"/>
  <c r="AQ35" i="99" s="1"/>
  <c r="W36" i="93"/>
  <c r="AG35" i="93"/>
  <c r="AP35" i="93" s="1"/>
  <c r="AF35" i="93"/>
  <c r="AO35" i="93" s="1"/>
  <c r="AE35" i="93"/>
  <c r="Y40" i="47"/>
  <c r="X40" i="47"/>
  <c r="AH37" i="35"/>
  <c r="AQ37" i="35" s="1"/>
  <c r="AH37" i="48"/>
  <c r="AQ37" i="48" s="1"/>
  <c r="Y35" i="102"/>
  <c r="X35" i="102"/>
  <c r="AH37" i="96"/>
  <c r="AQ37" i="96" s="1"/>
  <c r="AN34" i="10"/>
  <c r="AI34" i="10"/>
  <c r="AH37" i="87"/>
  <c r="AQ37" i="87" s="1"/>
  <c r="AI38" i="53"/>
  <c r="AN38" i="53"/>
  <c r="Y36" i="32"/>
  <c r="X36" i="32"/>
  <c r="AH38" i="15"/>
  <c r="AQ38" i="15" s="1"/>
  <c r="Z37" i="96"/>
  <c r="AH35" i="54"/>
  <c r="AQ35" i="54" s="1"/>
  <c r="AR38" i="46"/>
  <c r="AN37" i="105"/>
  <c r="AI37" i="105"/>
  <c r="AN36" i="82"/>
  <c r="AI36" i="82"/>
  <c r="AH36" i="83"/>
  <c r="AQ36" i="83" s="1"/>
  <c r="AR34" i="11"/>
  <c r="AR36" i="87"/>
  <c r="AE39" i="41"/>
  <c r="AF39" i="41"/>
  <c r="AO39" i="41" s="1"/>
  <c r="W40" i="41"/>
  <c r="AG39" i="41"/>
  <c r="AP39" i="41" s="1"/>
  <c r="Y37" i="55"/>
  <c r="X37" i="55"/>
  <c r="Z37" i="87"/>
  <c r="AN36" i="51"/>
  <c r="AI36" i="51"/>
  <c r="AH35" i="11"/>
  <c r="AQ35" i="11" s="1"/>
  <c r="Z35" i="11"/>
  <c r="AH37" i="44"/>
  <c r="AQ37" i="44" s="1"/>
  <c r="AH37" i="13"/>
  <c r="AQ37" i="13" s="1"/>
  <c r="AI35" i="50"/>
  <c r="AN35" i="50"/>
  <c r="AR36" i="96"/>
  <c r="AR36" i="13"/>
  <c r="AR33" i="101"/>
  <c r="Y35" i="92"/>
  <c r="X35" i="92"/>
  <c r="AR36" i="44"/>
  <c r="AR36" i="48"/>
  <c r="AH37" i="49"/>
  <c r="AQ37" i="49" s="1"/>
  <c r="Z37" i="44"/>
  <c r="Z37" i="48"/>
  <c r="AH37" i="16"/>
  <c r="AQ37" i="16" s="1"/>
  <c r="AF37" i="98"/>
  <c r="AO37" i="98" s="1"/>
  <c r="AE37" i="98"/>
  <c r="W38" i="98"/>
  <c r="AG37" i="98"/>
  <c r="AP37" i="98" s="1"/>
  <c r="Y36" i="84"/>
  <c r="X36" i="84"/>
  <c r="Y37" i="97"/>
  <c r="X37" i="97"/>
  <c r="AI35" i="32"/>
  <c r="AN35" i="32"/>
  <c r="Z38" i="15"/>
  <c r="Z35" i="54"/>
  <c r="Z36" i="83"/>
  <c r="AE35" i="43"/>
  <c r="AG35" i="43"/>
  <c r="AP35" i="43" s="1"/>
  <c r="W36" i="43"/>
  <c r="AF35" i="43"/>
  <c r="AO35" i="43" s="1"/>
  <c r="AR35" i="91"/>
  <c r="W37" i="88"/>
  <c r="AG36" i="88"/>
  <c r="AP36" i="88" s="1"/>
  <c r="AF36" i="88"/>
  <c r="AO36" i="88" s="1"/>
  <c r="AE36" i="88"/>
  <c r="AR35" i="42"/>
  <c r="AI34" i="92"/>
  <c r="AN34" i="92"/>
  <c r="AH36" i="103"/>
  <c r="AQ36" i="103" s="1"/>
  <c r="AN39" i="47"/>
  <c r="AN35" i="84"/>
  <c r="AI35" i="84"/>
  <c r="AN36" i="97"/>
  <c r="AI36" i="97"/>
  <c r="AR35" i="104"/>
  <c r="Z35" i="99"/>
  <c r="AR35" i="103"/>
  <c r="AN35" i="20"/>
  <c r="AI35" i="20"/>
  <c r="AR36" i="35"/>
  <c r="AH35" i="95"/>
  <c r="AQ35" i="95" s="1"/>
  <c r="AR36" i="49"/>
  <c r="Z37" i="35"/>
  <c r="AH36" i="91"/>
  <c r="AQ36" i="91" s="1"/>
  <c r="AH36" i="104"/>
  <c r="AQ36" i="104" s="1"/>
  <c r="AF38" i="94"/>
  <c r="AO38" i="94" s="1"/>
  <c r="W39" i="94"/>
  <c r="AE38" i="94"/>
  <c r="AG38" i="94"/>
  <c r="AP38" i="94" s="1"/>
  <c r="AN34" i="102"/>
  <c r="AI34" i="102"/>
  <c r="Z37" i="16"/>
  <c r="AH38" i="85"/>
  <c r="AQ38" i="85" s="1"/>
  <c r="AH36" i="42"/>
  <c r="AQ36" i="42" s="1"/>
  <c r="Y35" i="10"/>
  <c r="X35" i="10"/>
  <c r="Y36" i="50"/>
  <c r="X36" i="50"/>
  <c r="AH39" i="100"/>
  <c r="AQ39" i="100" s="1"/>
  <c r="AR37" i="18"/>
  <c r="AI39" i="89"/>
  <c r="AN39" i="89"/>
  <c r="AR34" i="95"/>
  <c r="AH38" i="18"/>
  <c r="AQ38" i="18" s="1"/>
  <c r="AG36" i="103"/>
  <c r="AP36" i="103" s="1"/>
  <c r="AF36" i="103"/>
  <c r="AO36" i="103" s="1"/>
  <c r="AR34" i="54"/>
  <c r="AN36" i="55"/>
  <c r="AI36" i="55"/>
  <c r="AE34" i="101"/>
  <c r="AG34" i="101"/>
  <c r="AP34" i="101" s="1"/>
  <c r="W35" i="101"/>
  <c r="Y36" i="20"/>
  <c r="X36" i="20"/>
  <c r="AR37" i="85"/>
  <c r="AE35" i="52"/>
  <c r="AF35" i="52"/>
  <c r="AO35" i="52" s="1"/>
  <c r="AG35" i="52"/>
  <c r="AP35" i="52" s="1"/>
  <c r="W36" i="52"/>
  <c r="Y39" i="53"/>
  <c r="X39" i="53"/>
  <c r="AH39" i="46"/>
  <c r="AQ39" i="46" s="1"/>
  <c r="Z38" i="85"/>
  <c r="AH34" i="101"/>
  <c r="AQ34" i="101" s="1"/>
  <c r="AR36" i="16"/>
  <c r="AH36" i="45"/>
  <c r="AQ36" i="45" s="1"/>
  <c r="Y38" i="105"/>
  <c r="X38" i="105"/>
  <c r="Y37" i="82"/>
  <c r="X37" i="82"/>
  <c r="Z36" i="42"/>
  <c r="Z39" i="100"/>
  <c r="Z38" i="18"/>
  <c r="AR35" i="83"/>
  <c r="AR34" i="99"/>
  <c r="AR37" i="15"/>
  <c r="Y37" i="51"/>
  <c r="X37" i="51"/>
  <c r="AI36" i="86"/>
  <c r="Y37" i="90"/>
  <c r="X37" i="90"/>
  <c r="Z36" i="84" l="1"/>
  <c r="AE39" i="46"/>
  <c r="Z35" i="102"/>
  <c r="AG36" i="104"/>
  <c r="AP36" i="104" s="1"/>
  <c r="AI39" i="47"/>
  <c r="AE36" i="104"/>
  <c r="Z38" i="105"/>
  <c r="W37" i="103"/>
  <c r="AI36" i="90"/>
  <c r="W38" i="49"/>
  <c r="Y38" i="49" s="1"/>
  <c r="AG37" i="49"/>
  <c r="AP37" i="49" s="1"/>
  <c r="W36" i="95"/>
  <c r="X40" i="89"/>
  <c r="Z40" i="89" s="1"/>
  <c r="W41" i="89" s="1"/>
  <c r="AF37" i="49"/>
  <c r="AO37" i="49" s="1"/>
  <c r="AG36" i="45"/>
  <c r="AP36" i="45" s="1"/>
  <c r="AF36" i="104"/>
  <c r="AO36" i="104" s="1"/>
  <c r="W37" i="45"/>
  <c r="X37" i="45" s="1"/>
  <c r="AE37" i="13"/>
  <c r="AE36" i="45"/>
  <c r="AF37" i="13"/>
  <c r="AO37" i="13" s="1"/>
  <c r="Y37" i="86"/>
  <c r="W37" i="91"/>
  <c r="Z35" i="10"/>
  <c r="W36" i="10" s="1"/>
  <c r="AG39" i="46"/>
  <c r="AP39" i="46" s="1"/>
  <c r="AF39" i="46"/>
  <c r="AO39" i="46" s="1"/>
  <c r="AG36" i="91"/>
  <c r="AP36" i="91" s="1"/>
  <c r="AF36" i="91"/>
  <c r="AO36" i="91" s="1"/>
  <c r="AE35" i="95"/>
  <c r="AF35" i="95"/>
  <c r="AO35" i="95" s="1"/>
  <c r="Z40" i="47"/>
  <c r="AG40" i="47" s="1"/>
  <c r="AP40" i="47" s="1"/>
  <c r="Z39" i="53"/>
  <c r="W40" i="53" s="1"/>
  <c r="Z37" i="97"/>
  <c r="AE37" i="97" s="1"/>
  <c r="Z36" i="20"/>
  <c r="AF36" i="20" s="1"/>
  <c r="AO36" i="20" s="1"/>
  <c r="Z36" i="32"/>
  <c r="AE36" i="32" s="1"/>
  <c r="W38" i="13"/>
  <c r="Y38" i="13" s="1"/>
  <c r="Z35" i="92"/>
  <c r="W36" i="92" s="1"/>
  <c r="W36" i="102"/>
  <c r="AG35" i="102"/>
  <c r="AP35" i="102" s="1"/>
  <c r="AF35" i="102"/>
  <c r="AO35" i="102" s="1"/>
  <c r="AE35" i="102"/>
  <c r="Y37" i="45"/>
  <c r="AE39" i="100"/>
  <c r="W40" i="100"/>
  <c r="AF39" i="100"/>
  <c r="AO39" i="100" s="1"/>
  <c r="AG39" i="100"/>
  <c r="AP39" i="100" s="1"/>
  <c r="AR36" i="55"/>
  <c r="AG37" i="97"/>
  <c r="AP37" i="97" s="1"/>
  <c r="AR34" i="10"/>
  <c r="AH37" i="86"/>
  <c r="AQ37" i="86" s="1"/>
  <c r="Y36" i="43"/>
  <c r="X36" i="43"/>
  <c r="AN37" i="98"/>
  <c r="AI37" i="98"/>
  <c r="AN39" i="46"/>
  <c r="AH37" i="82"/>
  <c r="AQ37" i="82" s="1"/>
  <c r="AI35" i="52"/>
  <c r="AN35" i="52"/>
  <c r="Y35" i="101"/>
  <c r="X35" i="101"/>
  <c r="AR39" i="89"/>
  <c r="Z37" i="86"/>
  <c r="W39" i="15"/>
  <c r="AF38" i="15"/>
  <c r="AO38" i="15" s="1"/>
  <c r="AG38" i="15"/>
  <c r="AP38" i="15" s="1"/>
  <c r="AE38" i="15"/>
  <c r="AH36" i="84"/>
  <c r="AQ36" i="84" s="1"/>
  <c r="AN35" i="93"/>
  <c r="AI35" i="93"/>
  <c r="AN36" i="91"/>
  <c r="AI36" i="91"/>
  <c r="Y36" i="95"/>
  <c r="X36" i="95"/>
  <c r="AR36" i="86"/>
  <c r="AH40" i="89"/>
  <c r="AQ40" i="89" s="1"/>
  <c r="W38" i="44"/>
  <c r="AE37" i="44"/>
  <c r="AF37" i="44"/>
  <c r="AO37" i="44" s="1"/>
  <c r="AG37" i="44"/>
  <c r="AP37" i="44" s="1"/>
  <c r="AH37" i="55"/>
  <c r="AQ37" i="55" s="1"/>
  <c r="AI39" i="41"/>
  <c r="AN39" i="41"/>
  <c r="AG36" i="32"/>
  <c r="AP36" i="32" s="1"/>
  <c r="AN36" i="104"/>
  <c r="AN36" i="103"/>
  <c r="AI36" i="103"/>
  <c r="AH36" i="50"/>
  <c r="AQ36" i="50" s="1"/>
  <c r="AE35" i="54"/>
  <c r="AF35" i="54"/>
  <c r="AO35" i="54" s="1"/>
  <c r="W36" i="54"/>
  <c r="AG35" i="54"/>
  <c r="AP35" i="54" s="1"/>
  <c r="AH35" i="92"/>
  <c r="AQ35" i="92" s="1"/>
  <c r="AR36" i="90"/>
  <c r="Z37" i="55"/>
  <c r="AR36" i="82"/>
  <c r="AH37" i="51"/>
  <c r="AQ37" i="51" s="1"/>
  <c r="Z36" i="50"/>
  <c r="AN38" i="94"/>
  <c r="AI38" i="94"/>
  <c r="W36" i="99"/>
  <c r="AG35" i="99"/>
  <c r="AP35" i="99" s="1"/>
  <c r="AF35" i="99"/>
  <c r="AO35" i="99" s="1"/>
  <c r="AE35" i="99"/>
  <c r="AR36" i="97"/>
  <c r="AR34" i="92"/>
  <c r="Y37" i="88"/>
  <c r="X37" i="88"/>
  <c r="AI35" i="43"/>
  <c r="AN35" i="43"/>
  <c r="W37" i="84"/>
  <c r="AG36" i="84"/>
  <c r="AP36" i="84" s="1"/>
  <c r="AF36" i="84"/>
  <c r="AO36" i="84" s="1"/>
  <c r="AE36" i="84"/>
  <c r="AR36" i="51"/>
  <c r="AR37" i="105"/>
  <c r="AR38" i="53"/>
  <c r="AN36" i="45"/>
  <c r="W39" i="105"/>
  <c r="AG38" i="105"/>
  <c r="AP38" i="105" s="1"/>
  <c r="AF38" i="105"/>
  <c r="AO38" i="105" s="1"/>
  <c r="AE38" i="105"/>
  <c r="Y37" i="103"/>
  <c r="X37" i="103"/>
  <c r="AR34" i="102"/>
  <c r="AN37" i="13"/>
  <c r="AH37" i="90"/>
  <c r="AQ37" i="90" s="1"/>
  <c r="Z37" i="82"/>
  <c r="Z37" i="90"/>
  <c r="Z37" i="51"/>
  <c r="AI34" i="101"/>
  <c r="AN34" i="101"/>
  <c r="AH35" i="10"/>
  <c r="AQ35" i="10" s="1"/>
  <c r="Y39" i="94"/>
  <c r="X39" i="94"/>
  <c r="AE37" i="35"/>
  <c r="AF37" i="35"/>
  <c r="AO37" i="35" s="1"/>
  <c r="AG37" i="35"/>
  <c r="AP37" i="35" s="1"/>
  <c r="W38" i="35"/>
  <c r="AF36" i="83"/>
  <c r="AO36" i="83" s="1"/>
  <c r="AE36" i="83"/>
  <c r="AG36" i="83"/>
  <c r="AP36" i="83" s="1"/>
  <c r="W37" i="83"/>
  <c r="AR35" i="32"/>
  <c r="AG35" i="11"/>
  <c r="AP35" i="11" s="1"/>
  <c r="W36" i="11"/>
  <c r="AF35" i="11"/>
  <c r="AO35" i="11" s="1"/>
  <c r="AE35" i="11"/>
  <c r="Y40" i="41"/>
  <c r="X40" i="41"/>
  <c r="AH35" i="102"/>
  <c r="AQ35" i="102" s="1"/>
  <c r="Y37" i="104"/>
  <c r="X37" i="104"/>
  <c r="AI35" i="95"/>
  <c r="AN35" i="95"/>
  <c r="AF38" i="85"/>
  <c r="AO38" i="85" s="1"/>
  <c r="W39" i="85"/>
  <c r="AG38" i="85"/>
  <c r="AP38" i="85" s="1"/>
  <c r="AE38" i="85"/>
  <c r="AN36" i="88"/>
  <c r="AI36" i="88"/>
  <c r="Y38" i="98"/>
  <c r="X38" i="98"/>
  <c r="Y40" i="46"/>
  <c r="X40" i="46"/>
  <c r="AE36" i="42"/>
  <c r="AF36" i="42"/>
  <c r="AO36" i="42" s="1"/>
  <c r="W37" i="42"/>
  <c r="AG36" i="42"/>
  <c r="AP36" i="42" s="1"/>
  <c r="AH39" i="53"/>
  <c r="AQ39" i="53" s="1"/>
  <c r="AG38" i="18"/>
  <c r="AP38" i="18" s="1"/>
  <c r="AF38" i="18"/>
  <c r="AO38" i="18" s="1"/>
  <c r="AE38" i="18"/>
  <c r="W39" i="18"/>
  <c r="AH38" i="105"/>
  <c r="AQ38" i="105" s="1"/>
  <c r="Y36" i="52"/>
  <c r="X36" i="52"/>
  <c r="AH36" i="20"/>
  <c r="AQ36" i="20" s="1"/>
  <c r="W38" i="16"/>
  <c r="AE37" i="16"/>
  <c r="AF37" i="16"/>
  <c r="AO37" i="16" s="1"/>
  <c r="AG37" i="16"/>
  <c r="AP37" i="16" s="1"/>
  <c r="AR35" i="20"/>
  <c r="AR35" i="84"/>
  <c r="AR39" i="47"/>
  <c r="AH37" i="97"/>
  <c r="AQ37" i="97" s="1"/>
  <c r="W38" i="48"/>
  <c r="AE37" i="48"/>
  <c r="AF37" i="48"/>
  <c r="AO37" i="48" s="1"/>
  <c r="AG37" i="48"/>
  <c r="AP37" i="48" s="1"/>
  <c r="AR35" i="50"/>
  <c r="W38" i="87"/>
  <c r="AG37" i="87"/>
  <c r="AP37" i="87" s="1"/>
  <c r="AF37" i="87"/>
  <c r="AO37" i="87" s="1"/>
  <c r="AE37" i="87"/>
  <c r="W38" i="96"/>
  <c r="AG37" i="96"/>
  <c r="AP37" i="96" s="1"/>
  <c r="AF37" i="96"/>
  <c r="AO37" i="96" s="1"/>
  <c r="AE37" i="96"/>
  <c r="AH36" i="32"/>
  <c r="AQ36" i="32" s="1"/>
  <c r="AH40" i="47"/>
  <c r="AQ40" i="47" s="1"/>
  <c r="Y36" i="93"/>
  <c r="X36" i="93"/>
  <c r="AI37" i="49"/>
  <c r="AN37" i="49"/>
  <c r="Y37" i="91"/>
  <c r="X37" i="91"/>
  <c r="AI36" i="45" l="1"/>
  <c r="AI37" i="13"/>
  <c r="AI36" i="104"/>
  <c r="W37" i="32"/>
  <c r="AE35" i="10"/>
  <c r="X38" i="13"/>
  <c r="X38" i="49"/>
  <c r="W38" i="97"/>
  <c r="Z37" i="45"/>
  <c r="AE40" i="89"/>
  <c r="AF40" i="89"/>
  <c r="AO40" i="89" s="1"/>
  <c r="AF40" i="47"/>
  <c r="AO40" i="47" s="1"/>
  <c r="AF39" i="53"/>
  <c r="AO39" i="53" s="1"/>
  <c r="AG40" i="89"/>
  <c r="AP40" i="89" s="1"/>
  <c r="AF35" i="10"/>
  <c r="AO35" i="10" s="1"/>
  <c r="AG35" i="10"/>
  <c r="AP35" i="10" s="1"/>
  <c r="AG39" i="53"/>
  <c r="AP39" i="53" s="1"/>
  <c r="AG35" i="92"/>
  <c r="AP35" i="92" s="1"/>
  <c r="AE35" i="92"/>
  <c r="AE39" i="53"/>
  <c r="AF35" i="92"/>
  <c r="AO35" i="92" s="1"/>
  <c r="AE40" i="47"/>
  <c r="AI40" i="47" s="1"/>
  <c r="AI39" i="46"/>
  <c r="AE36" i="20"/>
  <c r="W37" i="20"/>
  <c r="AF36" i="32"/>
  <c r="AO36" i="32" s="1"/>
  <c r="AF37" i="97"/>
  <c r="AO37" i="97" s="1"/>
  <c r="AG36" i="20"/>
  <c r="AP36" i="20" s="1"/>
  <c r="W41" i="47"/>
  <c r="Z40" i="41"/>
  <c r="W41" i="41" s="1"/>
  <c r="Z38" i="98"/>
  <c r="AE38" i="98" s="1"/>
  <c r="Z36" i="52"/>
  <c r="AE36" i="52" s="1"/>
  <c r="Z36" i="93"/>
  <c r="W37" i="93" s="1"/>
  <c r="AF38" i="98"/>
  <c r="AO38" i="98" s="1"/>
  <c r="AG38" i="98"/>
  <c r="AP38" i="98" s="1"/>
  <c r="AN38" i="85"/>
  <c r="AI38" i="85"/>
  <c r="Y38" i="35"/>
  <c r="X38" i="35"/>
  <c r="AH38" i="49"/>
  <c r="AQ38" i="49" s="1"/>
  <c r="AH36" i="93"/>
  <c r="AQ36" i="93" s="1"/>
  <c r="Y38" i="96"/>
  <c r="X38" i="96"/>
  <c r="AH37" i="104"/>
  <c r="AQ37" i="104" s="1"/>
  <c r="Z37" i="104"/>
  <c r="AF37" i="82"/>
  <c r="AO37" i="82" s="1"/>
  <c r="W38" i="82"/>
  <c r="AG37" i="82"/>
  <c r="AP37" i="82" s="1"/>
  <c r="AE37" i="82"/>
  <c r="AN35" i="99"/>
  <c r="AI35" i="99"/>
  <c r="Y38" i="16"/>
  <c r="X38" i="16"/>
  <c r="Y39" i="18"/>
  <c r="X39" i="18"/>
  <c r="Y39" i="85"/>
  <c r="X39" i="85"/>
  <c r="AI35" i="11"/>
  <c r="AN35" i="11"/>
  <c r="Y37" i="83"/>
  <c r="X37" i="83"/>
  <c r="AH37" i="103"/>
  <c r="AQ37" i="103" s="1"/>
  <c r="Y39" i="105"/>
  <c r="X39" i="105"/>
  <c r="AR36" i="103"/>
  <c r="AH36" i="95"/>
  <c r="AQ36" i="95" s="1"/>
  <c r="Z38" i="49"/>
  <c r="AN38" i="15"/>
  <c r="AI38" i="15"/>
  <c r="AH36" i="43"/>
  <c r="AQ36" i="43" s="1"/>
  <c r="Y38" i="97"/>
  <c r="X38" i="97"/>
  <c r="AN35" i="102"/>
  <c r="AI35" i="102"/>
  <c r="AI40" i="89"/>
  <c r="AN40" i="89"/>
  <c r="Y37" i="20"/>
  <c r="X37" i="20"/>
  <c r="AH37" i="88"/>
  <c r="AQ37" i="88" s="1"/>
  <c r="AF37" i="86"/>
  <c r="AO37" i="86" s="1"/>
  <c r="W38" i="86"/>
  <c r="AE37" i="86"/>
  <c r="AG37" i="86"/>
  <c r="AP37" i="86" s="1"/>
  <c r="AR37" i="98"/>
  <c r="AE37" i="45"/>
  <c r="AG37" i="45"/>
  <c r="AP37" i="45" s="1"/>
  <c r="W38" i="45"/>
  <c r="AF37" i="45"/>
  <c r="AO37" i="45" s="1"/>
  <c r="AN35" i="92"/>
  <c r="AH37" i="91"/>
  <c r="AQ37" i="91" s="1"/>
  <c r="AN37" i="87"/>
  <c r="AI37" i="87"/>
  <c r="Z37" i="88"/>
  <c r="Y41" i="89"/>
  <c r="X41" i="89"/>
  <c r="AI38" i="18"/>
  <c r="AN38" i="18"/>
  <c r="AI36" i="42"/>
  <c r="AN36" i="42"/>
  <c r="AI37" i="35"/>
  <c r="AN37" i="35"/>
  <c r="Z37" i="103"/>
  <c r="AR36" i="45"/>
  <c r="Y37" i="84"/>
  <c r="X37" i="84"/>
  <c r="AE37" i="55"/>
  <c r="W38" i="55"/>
  <c r="AF37" i="55"/>
  <c r="AO37" i="55" s="1"/>
  <c r="AG37" i="55"/>
  <c r="AP37" i="55" s="1"/>
  <c r="Y36" i="54"/>
  <c r="X36" i="54"/>
  <c r="AN36" i="32"/>
  <c r="Z36" i="95"/>
  <c r="AH35" i="101"/>
  <c r="AQ35" i="101" s="1"/>
  <c r="Z36" i="43"/>
  <c r="AN37" i="97"/>
  <c r="Y40" i="100"/>
  <c r="X40" i="100"/>
  <c r="AN36" i="20"/>
  <c r="AI36" i="20"/>
  <c r="AN40" i="47"/>
  <c r="AF36" i="52"/>
  <c r="AO36" i="52" s="1"/>
  <c r="W37" i="52"/>
  <c r="AG36" i="52"/>
  <c r="AP36" i="52" s="1"/>
  <c r="W38" i="90"/>
  <c r="AG37" i="90"/>
  <c r="AP37" i="90" s="1"/>
  <c r="AF37" i="90"/>
  <c r="AO37" i="90" s="1"/>
  <c r="AE37" i="90"/>
  <c r="Y37" i="32"/>
  <c r="X37" i="32"/>
  <c r="AH38" i="98"/>
  <c r="AQ38" i="98" s="1"/>
  <c r="AR35" i="52"/>
  <c r="AH40" i="46"/>
  <c r="AQ40" i="46" s="1"/>
  <c r="AN36" i="83"/>
  <c r="AI36" i="83"/>
  <c r="AH39" i="94"/>
  <c r="AQ39" i="94" s="1"/>
  <c r="AR34" i="101"/>
  <c r="AR37" i="13"/>
  <c r="Y36" i="99"/>
  <c r="X36" i="99"/>
  <c r="AH38" i="13"/>
  <c r="AQ38" i="13" s="1"/>
  <c r="AI37" i="44"/>
  <c r="AN37" i="44"/>
  <c r="AR35" i="93"/>
  <c r="Z35" i="101"/>
  <c r="AN39" i="100"/>
  <c r="AI39" i="100"/>
  <c r="Y40" i="53"/>
  <c r="X40" i="53"/>
  <c r="Y36" i="92"/>
  <c r="X36" i="92"/>
  <c r="Y36" i="10"/>
  <c r="X36" i="10"/>
  <c r="AN36" i="84"/>
  <c r="AI36" i="84"/>
  <c r="Y41" i="47"/>
  <c r="X41" i="47"/>
  <c r="AN37" i="16"/>
  <c r="AI37" i="16"/>
  <c r="Y37" i="42"/>
  <c r="X37" i="42"/>
  <c r="AE36" i="50"/>
  <c r="AF36" i="50"/>
  <c r="AO36" i="50" s="1"/>
  <c r="AG36" i="50"/>
  <c r="AP36" i="50" s="1"/>
  <c r="W37" i="50"/>
  <c r="Z37" i="91"/>
  <c r="AN37" i="96"/>
  <c r="AI37" i="96"/>
  <c r="AI37" i="48"/>
  <c r="AN37" i="48"/>
  <c r="Y38" i="87"/>
  <c r="X38" i="87"/>
  <c r="Y38" i="48"/>
  <c r="X38" i="48"/>
  <c r="AR36" i="88"/>
  <c r="Y36" i="11"/>
  <c r="X36" i="11"/>
  <c r="AR37" i="49"/>
  <c r="AH36" i="52"/>
  <c r="AQ36" i="52" s="1"/>
  <c r="Z40" i="46"/>
  <c r="AR35" i="95"/>
  <c r="AH40" i="41"/>
  <c r="AQ40" i="41" s="1"/>
  <c r="Z39" i="94"/>
  <c r="AE37" i="51"/>
  <c r="W38" i="51"/>
  <c r="AF37" i="51"/>
  <c r="AO37" i="51" s="1"/>
  <c r="AG37" i="51"/>
  <c r="AP37" i="51" s="1"/>
  <c r="AN38" i="105"/>
  <c r="AI38" i="105"/>
  <c r="AR35" i="43"/>
  <c r="AR38" i="94"/>
  <c r="Z38" i="13"/>
  <c r="AI35" i="54"/>
  <c r="AN35" i="54"/>
  <c r="AR36" i="104"/>
  <c r="AR39" i="41"/>
  <c r="Y38" i="44"/>
  <c r="X38" i="44"/>
  <c r="AR36" i="91"/>
  <c r="Y39" i="15"/>
  <c r="X39" i="15"/>
  <c r="AR39" i="46"/>
  <c r="AH37" i="45"/>
  <c r="AQ37" i="45" s="1"/>
  <c r="Y36" i="102"/>
  <c r="X36" i="102"/>
  <c r="AN35" i="10"/>
  <c r="AI35" i="10"/>
  <c r="Z37" i="42" l="1"/>
  <c r="AI39" i="53"/>
  <c r="AI36" i="32"/>
  <c r="AN39" i="53"/>
  <c r="W39" i="98"/>
  <c r="Z38" i="87"/>
  <c r="AF38" i="87" s="1"/>
  <c r="AO38" i="87" s="1"/>
  <c r="AG40" i="41"/>
  <c r="AP40" i="41" s="1"/>
  <c r="AE40" i="41"/>
  <c r="AE36" i="93"/>
  <c r="Z40" i="100"/>
  <c r="AI37" i="97"/>
  <c r="AR37" i="97" s="1"/>
  <c r="AI35" i="92"/>
  <c r="Z38" i="96"/>
  <c r="W39" i="96" s="1"/>
  <c r="AF36" i="93"/>
  <c r="AO36" i="93" s="1"/>
  <c r="AG36" i="93"/>
  <c r="AP36" i="93" s="1"/>
  <c r="AF40" i="41"/>
  <c r="AO40" i="41" s="1"/>
  <c r="Z36" i="102"/>
  <c r="AG36" i="102" s="1"/>
  <c r="AP36" i="102" s="1"/>
  <c r="Z36" i="11"/>
  <c r="W37" i="11" s="1"/>
  <c r="Z39" i="85"/>
  <c r="AE39" i="85" s="1"/>
  <c r="Z37" i="32"/>
  <c r="AG37" i="32" s="1"/>
  <c r="AP37" i="32" s="1"/>
  <c r="Z38" i="97"/>
  <c r="Z38" i="48"/>
  <c r="AE38" i="48" s="1"/>
  <c r="Z36" i="54"/>
  <c r="AE36" i="54" s="1"/>
  <c r="Z38" i="16"/>
  <c r="AG38" i="16" s="1"/>
  <c r="AP38" i="16" s="1"/>
  <c r="AR37" i="48"/>
  <c r="AH36" i="10"/>
  <c r="AQ36" i="10" s="1"/>
  <c r="AH40" i="53"/>
  <c r="AQ40" i="53" s="1"/>
  <c r="AH36" i="99"/>
  <c r="AQ36" i="99" s="1"/>
  <c r="AN36" i="50"/>
  <c r="AI36" i="50"/>
  <c r="Z36" i="10"/>
  <c r="Z36" i="99"/>
  <c r="AR36" i="32"/>
  <c r="Y38" i="55"/>
  <c r="X38" i="55"/>
  <c r="AR37" i="87"/>
  <c r="AH37" i="20"/>
  <c r="AQ37" i="20" s="1"/>
  <c r="AR38" i="15"/>
  <c r="AH37" i="83"/>
  <c r="AQ37" i="83" s="1"/>
  <c r="AN37" i="82"/>
  <c r="AI37" i="82"/>
  <c r="AH38" i="35"/>
  <c r="AQ38" i="35" s="1"/>
  <c r="Y37" i="93"/>
  <c r="X37" i="93"/>
  <c r="AH36" i="11"/>
  <c r="AQ36" i="11" s="1"/>
  <c r="AI36" i="52"/>
  <c r="AN36" i="52"/>
  <c r="AF37" i="88"/>
  <c r="AO37" i="88" s="1"/>
  <c r="W38" i="88"/>
  <c r="AG37" i="88"/>
  <c r="AP37" i="88" s="1"/>
  <c r="AE37" i="88"/>
  <c r="AH39" i="85"/>
  <c r="AQ39" i="85" s="1"/>
  <c r="AH41" i="47"/>
  <c r="AQ41" i="47" s="1"/>
  <c r="AH36" i="102"/>
  <c r="AQ36" i="102" s="1"/>
  <c r="AH38" i="44"/>
  <c r="AQ38" i="44" s="1"/>
  <c r="Y38" i="51"/>
  <c r="X38" i="51"/>
  <c r="AH38" i="87"/>
  <c r="AQ38" i="87" s="1"/>
  <c r="AH37" i="42"/>
  <c r="AQ37" i="42" s="1"/>
  <c r="Z40" i="53"/>
  <c r="AH37" i="32"/>
  <c r="AQ37" i="32" s="1"/>
  <c r="Y38" i="90"/>
  <c r="X38" i="90"/>
  <c r="AR40" i="47"/>
  <c r="AH36" i="54"/>
  <c r="AQ36" i="54" s="1"/>
  <c r="AN37" i="55"/>
  <c r="AI37" i="55"/>
  <c r="AF37" i="103"/>
  <c r="AO37" i="103" s="1"/>
  <c r="AE37" i="103"/>
  <c r="W38" i="103"/>
  <c r="AG37" i="103"/>
  <c r="AP37" i="103" s="1"/>
  <c r="AR38" i="18"/>
  <c r="Y38" i="45"/>
  <c r="X38" i="45"/>
  <c r="AN37" i="86"/>
  <c r="AI37" i="86"/>
  <c r="Z37" i="20"/>
  <c r="AH38" i="97"/>
  <c r="AQ38" i="97" s="1"/>
  <c r="AH39" i="105"/>
  <c r="AQ39" i="105" s="1"/>
  <c r="Z37" i="83"/>
  <c r="AH38" i="96"/>
  <c r="AQ38" i="96" s="1"/>
  <c r="Y41" i="41"/>
  <c r="X41" i="41"/>
  <c r="W39" i="48"/>
  <c r="AR37" i="96"/>
  <c r="AH39" i="15"/>
  <c r="AQ39" i="15" s="1"/>
  <c r="AN37" i="51"/>
  <c r="AI37" i="51"/>
  <c r="AE40" i="46"/>
  <c r="AF40" i="46"/>
  <c r="AO40" i="46" s="1"/>
  <c r="AG40" i="46"/>
  <c r="AP40" i="46" s="1"/>
  <c r="W41" i="46"/>
  <c r="W39" i="87"/>
  <c r="AE38" i="87"/>
  <c r="AG38" i="87"/>
  <c r="AP38" i="87" s="1"/>
  <c r="AF37" i="91"/>
  <c r="AO37" i="91" s="1"/>
  <c r="AE37" i="91"/>
  <c r="W38" i="91"/>
  <c r="AG37" i="91"/>
  <c r="AP37" i="91" s="1"/>
  <c r="AE37" i="42"/>
  <c r="AF37" i="42"/>
  <c r="AO37" i="42" s="1"/>
  <c r="W38" i="42"/>
  <c r="AG37" i="42"/>
  <c r="AP37" i="42" s="1"/>
  <c r="Z41" i="47"/>
  <c r="AH36" i="92"/>
  <c r="AQ36" i="92" s="1"/>
  <c r="AR39" i="100"/>
  <c r="AR37" i="44"/>
  <c r="AR36" i="83"/>
  <c r="AE37" i="32"/>
  <c r="W38" i="32"/>
  <c r="AF37" i="32"/>
  <c r="AO37" i="32" s="1"/>
  <c r="AR36" i="20"/>
  <c r="AH37" i="84"/>
  <c r="AQ37" i="84" s="1"/>
  <c r="AH41" i="89"/>
  <c r="AQ41" i="89" s="1"/>
  <c r="Y38" i="86"/>
  <c r="X38" i="86"/>
  <c r="AE38" i="97"/>
  <c r="W39" i="97"/>
  <c r="AF38" i="97"/>
  <c r="AO38" i="97" s="1"/>
  <c r="AG38" i="97"/>
  <c r="AP38" i="97" s="1"/>
  <c r="AE38" i="49"/>
  <c r="AF38" i="49"/>
  <c r="AO38" i="49" s="1"/>
  <c r="AG38" i="49"/>
  <c r="AP38" i="49" s="1"/>
  <c r="W39" i="49"/>
  <c r="Z39" i="105"/>
  <c r="AH39" i="18"/>
  <c r="AQ39" i="18" s="1"/>
  <c r="Y38" i="82"/>
  <c r="X38" i="82"/>
  <c r="Z38" i="35"/>
  <c r="AI40" i="41"/>
  <c r="AN40" i="41"/>
  <c r="Y39" i="98"/>
  <c r="X39" i="98"/>
  <c r="AF38" i="13"/>
  <c r="AO38" i="13" s="1"/>
  <c r="AG38" i="13"/>
  <c r="AP38" i="13" s="1"/>
  <c r="AE38" i="13"/>
  <c r="W39" i="13"/>
  <c r="AR35" i="10"/>
  <c r="W41" i="100"/>
  <c r="AE40" i="100"/>
  <c r="AG40" i="100"/>
  <c r="AP40" i="100" s="1"/>
  <c r="AF40" i="100"/>
  <c r="AO40" i="100" s="1"/>
  <c r="AR36" i="42"/>
  <c r="AR35" i="92"/>
  <c r="AR35" i="102"/>
  <c r="AH38" i="16"/>
  <c r="AQ38" i="16" s="1"/>
  <c r="Z39" i="15"/>
  <c r="Z38" i="44"/>
  <c r="AR35" i="54"/>
  <c r="AR38" i="105"/>
  <c r="AF39" i="94"/>
  <c r="AO39" i="94" s="1"/>
  <c r="W40" i="94"/>
  <c r="AG39" i="94"/>
  <c r="AP39" i="94" s="1"/>
  <c r="AE39" i="94"/>
  <c r="Y37" i="50"/>
  <c r="X37" i="50"/>
  <c r="AR36" i="84"/>
  <c r="Z36" i="92"/>
  <c r="Y37" i="52"/>
  <c r="X37" i="52"/>
  <c r="Z37" i="84"/>
  <c r="AR37" i="35"/>
  <c r="Z41" i="89"/>
  <c r="AN37" i="45"/>
  <c r="AI37" i="45"/>
  <c r="AR39" i="53"/>
  <c r="AR38" i="85"/>
  <c r="AN36" i="93"/>
  <c r="AI38" i="98"/>
  <c r="AN38" i="98"/>
  <c r="AH38" i="48"/>
  <c r="AQ38" i="48" s="1"/>
  <c r="AR37" i="16"/>
  <c r="AF35" i="101"/>
  <c r="AO35" i="101" s="1"/>
  <c r="AG35" i="101"/>
  <c r="AP35" i="101" s="1"/>
  <c r="AE35" i="101"/>
  <c r="W36" i="101"/>
  <c r="AN37" i="90"/>
  <c r="AI37" i="90"/>
  <c r="AH40" i="100"/>
  <c r="AQ40" i="100" s="1"/>
  <c r="AE36" i="43"/>
  <c r="AF36" i="43"/>
  <c r="AO36" i="43" s="1"/>
  <c r="AG36" i="43"/>
  <c r="AP36" i="43" s="1"/>
  <c r="W37" i="43"/>
  <c r="AF36" i="95"/>
  <c r="AO36" i="95" s="1"/>
  <c r="AE36" i="95"/>
  <c r="AG36" i="95"/>
  <c r="AP36" i="95" s="1"/>
  <c r="W37" i="95"/>
  <c r="AR40" i="89"/>
  <c r="AR35" i="11"/>
  <c r="Z39" i="18"/>
  <c r="AR35" i="99"/>
  <c r="AF37" i="104"/>
  <c r="AO37" i="104" s="1"/>
  <c r="AE37" i="104"/>
  <c r="W38" i="104"/>
  <c r="AG37" i="104"/>
  <c r="AP37" i="104" s="1"/>
  <c r="W37" i="54" l="1"/>
  <c r="AG36" i="54"/>
  <c r="AP36" i="54" s="1"/>
  <c r="AF36" i="54"/>
  <c r="AO36" i="54" s="1"/>
  <c r="AF36" i="11"/>
  <c r="AO36" i="11" s="1"/>
  <c r="AE38" i="16"/>
  <c r="AE38" i="96"/>
  <c r="AN38" i="96" s="1"/>
  <c r="AF38" i="96"/>
  <c r="AO38" i="96" s="1"/>
  <c r="W40" i="85"/>
  <c r="AG38" i="96"/>
  <c r="AP38" i="96" s="1"/>
  <c r="AF39" i="85"/>
  <c r="AO39" i="85" s="1"/>
  <c r="AG39" i="85"/>
  <c r="AP39" i="85" s="1"/>
  <c r="W37" i="102"/>
  <c r="X37" i="102" s="1"/>
  <c r="Z38" i="86"/>
  <c r="AE38" i="86" s="1"/>
  <c r="Z41" i="41"/>
  <c r="W39" i="16"/>
  <c r="Z37" i="52"/>
  <c r="W38" i="52" s="1"/>
  <c r="AG38" i="48"/>
  <c r="AP38" i="48" s="1"/>
  <c r="AG36" i="11"/>
  <c r="AP36" i="11" s="1"/>
  <c r="AE36" i="102"/>
  <c r="AF38" i="48"/>
  <c r="AO38" i="48" s="1"/>
  <c r="AF38" i="16"/>
  <c r="AO38" i="16" s="1"/>
  <c r="AE36" i="11"/>
  <c r="AN36" i="11" s="1"/>
  <c r="AI36" i="93"/>
  <c r="AR36" i="93" s="1"/>
  <c r="AF36" i="102"/>
  <c r="AO36" i="102" s="1"/>
  <c r="Z39" i="98"/>
  <c r="AE39" i="98" s="1"/>
  <c r="Z38" i="45"/>
  <c r="AE38" i="45" s="1"/>
  <c r="Z38" i="90"/>
  <c r="AF38" i="90" s="1"/>
  <c r="AO38" i="90" s="1"/>
  <c r="Z38" i="51"/>
  <c r="AE38" i="51" s="1"/>
  <c r="AE39" i="18"/>
  <c r="W40" i="18"/>
  <c r="AF39" i="18"/>
  <c r="AO39" i="18" s="1"/>
  <c r="AG39" i="18"/>
  <c r="AP39" i="18" s="1"/>
  <c r="AN40" i="100"/>
  <c r="AI40" i="100"/>
  <c r="AR40" i="41"/>
  <c r="Y39" i="97"/>
  <c r="X39" i="97"/>
  <c r="AR37" i="51"/>
  <c r="AR36" i="52"/>
  <c r="AH38" i="55"/>
  <c r="AQ38" i="55" s="1"/>
  <c r="AE36" i="10"/>
  <c r="W37" i="10"/>
  <c r="AG36" i="10"/>
  <c r="AP36" i="10" s="1"/>
  <c r="AF36" i="10"/>
  <c r="AO36" i="10" s="1"/>
  <c r="W40" i="105"/>
  <c r="AG39" i="105"/>
  <c r="AP39" i="105" s="1"/>
  <c r="AF39" i="105"/>
  <c r="AO39" i="105" s="1"/>
  <c r="AE39" i="105"/>
  <c r="AI37" i="42"/>
  <c r="AN37" i="42"/>
  <c r="AI40" i="46"/>
  <c r="AN40" i="46"/>
  <c r="AN36" i="43"/>
  <c r="AI36" i="43"/>
  <c r="AN39" i="94"/>
  <c r="AI39" i="94"/>
  <c r="AH38" i="82"/>
  <c r="AQ38" i="82" s="1"/>
  <c r="Y39" i="49"/>
  <c r="X39" i="49"/>
  <c r="AN38" i="87"/>
  <c r="AI38" i="87"/>
  <c r="AN38" i="48"/>
  <c r="AF37" i="83"/>
  <c r="AO37" i="83" s="1"/>
  <c r="AG37" i="83"/>
  <c r="AP37" i="83" s="1"/>
  <c r="AE37" i="83"/>
  <c r="W38" i="83"/>
  <c r="AF37" i="20"/>
  <c r="AO37" i="20" s="1"/>
  <c r="W38" i="20"/>
  <c r="AG37" i="20"/>
  <c r="AP37" i="20" s="1"/>
  <c r="AE37" i="20"/>
  <c r="AR37" i="55"/>
  <c r="Y38" i="104"/>
  <c r="X38" i="104"/>
  <c r="AN36" i="95"/>
  <c r="AI36" i="95"/>
  <c r="Y41" i="100"/>
  <c r="X41" i="100"/>
  <c r="AE38" i="35"/>
  <c r="W39" i="35"/>
  <c r="AF38" i="35"/>
  <c r="AO38" i="35" s="1"/>
  <c r="AG38" i="35"/>
  <c r="AP38" i="35" s="1"/>
  <c r="Z38" i="82"/>
  <c r="AN38" i="97"/>
  <c r="AI38" i="97"/>
  <c r="Y37" i="54"/>
  <c r="X37" i="54"/>
  <c r="AE41" i="47"/>
  <c r="W42" i="47"/>
  <c r="AF41" i="47"/>
  <c r="AO41" i="47" s="1"/>
  <c r="AG41" i="47"/>
  <c r="AP41" i="47" s="1"/>
  <c r="Y38" i="91"/>
  <c r="X38" i="91"/>
  <c r="Y39" i="87"/>
  <c r="X39" i="87"/>
  <c r="AH41" i="41"/>
  <c r="AQ41" i="41" s="1"/>
  <c r="AR37" i="86"/>
  <c r="AN37" i="88"/>
  <c r="AI37" i="88"/>
  <c r="Z38" i="55"/>
  <c r="AR36" i="50"/>
  <c r="Y37" i="95"/>
  <c r="X37" i="95"/>
  <c r="Y39" i="96"/>
  <c r="X39" i="96"/>
  <c r="AE40" i="53"/>
  <c r="AF40" i="53"/>
  <c r="AO40" i="53" s="1"/>
  <c r="AG40" i="53"/>
  <c r="AP40" i="53" s="1"/>
  <c r="W41" i="53"/>
  <c r="W37" i="99"/>
  <c r="AG36" i="99"/>
  <c r="AP36" i="99" s="1"/>
  <c r="AF36" i="99"/>
  <c r="AO36" i="99" s="1"/>
  <c r="AE36" i="99"/>
  <c r="AI35" i="101"/>
  <c r="AN35" i="101"/>
  <c r="AF36" i="92"/>
  <c r="AO36" i="92" s="1"/>
  <c r="AE36" i="92"/>
  <c r="AG36" i="92"/>
  <c r="AP36" i="92" s="1"/>
  <c r="W37" i="92"/>
  <c r="AI37" i="104"/>
  <c r="AN37" i="104"/>
  <c r="AR38" i="98"/>
  <c r="W38" i="84"/>
  <c r="AG37" i="84"/>
  <c r="AP37" i="84" s="1"/>
  <c r="AF37" i="84"/>
  <c r="AO37" i="84" s="1"/>
  <c r="AE37" i="84"/>
  <c r="Y40" i="94"/>
  <c r="X40" i="94"/>
  <c r="AE38" i="44"/>
  <c r="AG38" i="44"/>
  <c r="AP38" i="44" s="1"/>
  <c r="AF38" i="44"/>
  <c r="AO38" i="44" s="1"/>
  <c r="W39" i="44"/>
  <c r="AH39" i="98"/>
  <c r="AQ39" i="98" s="1"/>
  <c r="AH38" i="86"/>
  <c r="AQ38" i="86" s="1"/>
  <c r="Y38" i="32"/>
  <c r="X38" i="32"/>
  <c r="AN37" i="91"/>
  <c r="AI37" i="91"/>
  <c r="Y41" i="46"/>
  <c r="X41" i="46"/>
  <c r="AH38" i="90"/>
  <c r="AQ38" i="90" s="1"/>
  <c r="AR37" i="82"/>
  <c r="Y37" i="11"/>
  <c r="X37" i="11"/>
  <c r="AF41" i="89"/>
  <c r="AO41" i="89" s="1"/>
  <c r="AE41" i="89"/>
  <c r="AG41" i="89"/>
  <c r="AP41" i="89" s="1"/>
  <c r="W42" i="89"/>
  <c r="Y37" i="43"/>
  <c r="X37" i="43"/>
  <c r="AR37" i="90"/>
  <c r="AR37" i="45"/>
  <c r="AH37" i="52"/>
  <c r="AQ37" i="52" s="1"/>
  <c r="AH37" i="50"/>
  <c r="AQ37" i="50" s="1"/>
  <c r="W40" i="15"/>
  <c r="AG39" i="15"/>
  <c r="AP39" i="15" s="1"/>
  <c r="AE39" i="15"/>
  <c r="AF39" i="15"/>
  <c r="AO39" i="15" s="1"/>
  <c r="AF39" i="98"/>
  <c r="AO39" i="98" s="1"/>
  <c r="W40" i="98"/>
  <c r="AI38" i="49"/>
  <c r="AN38" i="49"/>
  <c r="AI37" i="32"/>
  <c r="AN37" i="32"/>
  <c r="Y38" i="42"/>
  <c r="X38" i="42"/>
  <c r="Y39" i="48"/>
  <c r="X39" i="48"/>
  <c r="AE41" i="41"/>
  <c r="W42" i="41"/>
  <c r="AF41" i="41"/>
  <c r="AO41" i="41" s="1"/>
  <c r="AG41" i="41"/>
  <c r="AP41" i="41" s="1"/>
  <c r="AH38" i="45"/>
  <c r="AQ38" i="45" s="1"/>
  <c r="Y38" i="103"/>
  <c r="X38" i="103"/>
  <c r="Y38" i="88"/>
  <c r="X38" i="88"/>
  <c r="AH37" i="93"/>
  <c r="AQ37" i="93" s="1"/>
  <c r="Y40" i="85"/>
  <c r="X40" i="85"/>
  <c r="AN38" i="16"/>
  <c r="Y36" i="101"/>
  <c r="X36" i="101"/>
  <c r="AI38" i="13"/>
  <c r="AN38" i="13"/>
  <c r="Z37" i="50"/>
  <c r="AN36" i="102"/>
  <c r="Y39" i="13"/>
  <c r="X39" i="13"/>
  <c r="AI36" i="54"/>
  <c r="AN36" i="54"/>
  <c r="AN37" i="103"/>
  <c r="AI37" i="103"/>
  <c r="AH38" i="51"/>
  <c r="AQ38" i="51" s="1"/>
  <c r="Z37" i="93"/>
  <c r="AN39" i="85"/>
  <c r="Y39" i="16"/>
  <c r="X39" i="16"/>
  <c r="AG38" i="90" l="1"/>
  <c r="AP38" i="90" s="1"/>
  <c r="AE37" i="52"/>
  <c r="W39" i="90"/>
  <c r="W39" i="86"/>
  <c r="AG38" i="86"/>
  <c r="AP38" i="86" s="1"/>
  <c r="AI36" i="102"/>
  <c r="AF38" i="86"/>
  <c r="AO38" i="86" s="1"/>
  <c r="Y37" i="102"/>
  <c r="AG39" i="98"/>
  <c r="AP39" i="98" s="1"/>
  <c r="AI38" i="96"/>
  <c r="Z38" i="88"/>
  <c r="AI38" i="48"/>
  <c r="Z38" i="42"/>
  <c r="AF37" i="52"/>
  <c r="AO37" i="52" s="1"/>
  <c r="W39" i="51"/>
  <c r="X39" i="51" s="1"/>
  <c r="AI39" i="85"/>
  <c r="AI36" i="11"/>
  <c r="AG37" i="52"/>
  <c r="AP37" i="52" s="1"/>
  <c r="AI38" i="16"/>
  <c r="Z39" i="96"/>
  <c r="AF39" i="96" s="1"/>
  <c r="AO39" i="96" s="1"/>
  <c r="AG38" i="51"/>
  <c r="AP38" i="51" s="1"/>
  <c r="AG38" i="45"/>
  <c r="AP38" i="45" s="1"/>
  <c r="AF38" i="45"/>
  <c r="AO38" i="45" s="1"/>
  <c r="Z39" i="48"/>
  <c r="Z39" i="97"/>
  <c r="Z39" i="16"/>
  <c r="AE39" i="16" s="1"/>
  <c r="Z38" i="32"/>
  <c r="AE38" i="32" s="1"/>
  <c r="Z37" i="102"/>
  <c r="AG37" i="102" s="1"/>
  <c r="AP37" i="102" s="1"/>
  <c r="Z38" i="103"/>
  <c r="AF38" i="103" s="1"/>
  <c r="AO38" i="103" s="1"/>
  <c r="W39" i="45"/>
  <c r="Y39" i="45" s="1"/>
  <c r="Z37" i="11"/>
  <c r="AG37" i="11" s="1"/>
  <c r="AP37" i="11" s="1"/>
  <c r="AF38" i="51"/>
  <c r="AO38" i="51" s="1"/>
  <c r="AE38" i="90"/>
  <c r="AN38" i="90" s="1"/>
  <c r="Y42" i="47"/>
  <c r="X42" i="47"/>
  <c r="AH41" i="100"/>
  <c r="AQ41" i="100" s="1"/>
  <c r="AR36" i="95"/>
  <c r="AN37" i="83"/>
  <c r="AI37" i="83"/>
  <c r="Y37" i="10"/>
  <c r="X37" i="10"/>
  <c r="Y39" i="90"/>
  <c r="X39" i="90"/>
  <c r="W38" i="93"/>
  <c r="AG37" i="93"/>
  <c r="AP37" i="93" s="1"/>
  <c r="AF37" i="93"/>
  <c r="AO37" i="93" s="1"/>
  <c r="AE37" i="93"/>
  <c r="AR36" i="54"/>
  <c r="AE37" i="50"/>
  <c r="AG37" i="50"/>
  <c r="AP37" i="50" s="1"/>
  <c r="AF37" i="50"/>
  <c r="AO37" i="50" s="1"/>
  <c r="W38" i="50"/>
  <c r="AR38" i="16"/>
  <c r="AH38" i="88"/>
  <c r="AQ38" i="88" s="1"/>
  <c r="AI41" i="41"/>
  <c r="AN41" i="41"/>
  <c r="Y42" i="89"/>
  <c r="X42" i="89"/>
  <c r="AN37" i="84"/>
  <c r="AI37" i="84"/>
  <c r="Y41" i="53"/>
  <c r="X41" i="53"/>
  <c r="AH38" i="91"/>
  <c r="AQ38" i="91" s="1"/>
  <c r="AI41" i="47"/>
  <c r="AN41" i="47"/>
  <c r="AE38" i="82"/>
  <c r="W39" i="82"/>
  <c r="AG38" i="82"/>
  <c r="AP38" i="82" s="1"/>
  <c r="AF38" i="82"/>
  <c r="AO38" i="82" s="1"/>
  <c r="Z41" i="100"/>
  <c r="AI37" i="20"/>
  <c r="AN37" i="20"/>
  <c r="AH39" i="49"/>
  <c r="AQ39" i="49" s="1"/>
  <c r="AR37" i="42"/>
  <c r="Y38" i="52"/>
  <c r="X38" i="52"/>
  <c r="AN36" i="10"/>
  <c r="AI36" i="10"/>
  <c r="AR40" i="100"/>
  <c r="AN38" i="45"/>
  <c r="AE38" i="42"/>
  <c r="W39" i="42"/>
  <c r="AF38" i="42"/>
  <c r="AO38" i="42" s="1"/>
  <c r="AG38" i="42"/>
  <c r="AP38" i="42" s="1"/>
  <c r="AH41" i="46"/>
  <c r="AQ41" i="46" s="1"/>
  <c r="Y37" i="99"/>
  <c r="X37" i="99"/>
  <c r="AH39" i="13"/>
  <c r="AQ39" i="13" s="1"/>
  <c r="AF38" i="88"/>
  <c r="AO38" i="88" s="1"/>
  <c r="AE38" i="88"/>
  <c r="AG38" i="88"/>
  <c r="AP38" i="88" s="1"/>
  <c r="W39" i="88"/>
  <c r="AH39" i="48"/>
  <c r="AQ39" i="48" s="1"/>
  <c r="AI39" i="98"/>
  <c r="AN39" i="98"/>
  <c r="Y40" i="15"/>
  <c r="X40" i="15"/>
  <c r="Z41" i="46"/>
  <c r="AR38" i="96"/>
  <c r="AR37" i="104"/>
  <c r="AR35" i="101"/>
  <c r="AH37" i="95"/>
  <c r="AQ37" i="95" s="1"/>
  <c r="Z38" i="91"/>
  <c r="AH37" i="54"/>
  <c r="AQ37" i="54" s="1"/>
  <c r="AH38" i="104"/>
  <c r="AQ38" i="104" s="1"/>
  <c r="Z39" i="49"/>
  <c r="AR36" i="43"/>
  <c r="AN39" i="105"/>
  <c r="AI39" i="105"/>
  <c r="AH39" i="97"/>
  <c r="AQ39" i="97" s="1"/>
  <c r="X39" i="45"/>
  <c r="Y39" i="86"/>
  <c r="X39" i="86"/>
  <c r="Y42" i="41"/>
  <c r="X42" i="41"/>
  <c r="AN39" i="15"/>
  <c r="AI39" i="15"/>
  <c r="Y39" i="44"/>
  <c r="X39" i="44"/>
  <c r="Z39" i="13"/>
  <c r="AR38" i="13"/>
  <c r="AH40" i="85"/>
  <c r="AQ40" i="85" s="1"/>
  <c r="W40" i="48"/>
  <c r="AE39" i="48"/>
  <c r="AF39" i="48"/>
  <c r="AO39" i="48" s="1"/>
  <c r="AG39" i="48"/>
  <c r="AP39" i="48" s="1"/>
  <c r="AR37" i="32"/>
  <c r="Y40" i="98"/>
  <c r="X40" i="98"/>
  <c r="AN41" i="89"/>
  <c r="AI41" i="89"/>
  <c r="AR37" i="91"/>
  <c r="AI38" i="44"/>
  <c r="AN38" i="44"/>
  <c r="Y37" i="92"/>
  <c r="X37" i="92"/>
  <c r="AN36" i="99"/>
  <c r="AI36" i="99"/>
  <c r="Z37" i="95"/>
  <c r="AE38" i="55"/>
  <c r="AF38" i="55"/>
  <c r="AO38" i="55" s="1"/>
  <c r="AG38" i="55"/>
  <c r="AP38" i="55" s="1"/>
  <c r="W39" i="55"/>
  <c r="Z37" i="54"/>
  <c r="AH37" i="102"/>
  <c r="AQ37" i="102" s="1"/>
  <c r="Z38" i="104"/>
  <c r="Y38" i="20"/>
  <c r="X38" i="20"/>
  <c r="AN37" i="52"/>
  <c r="AE39" i="97"/>
  <c r="W40" i="97"/>
  <c r="AF39" i="97"/>
  <c r="AO39" i="97" s="1"/>
  <c r="AG39" i="97"/>
  <c r="AP39" i="97" s="1"/>
  <c r="AR38" i="49"/>
  <c r="AF37" i="11"/>
  <c r="AO37" i="11" s="1"/>
  <c r="AN39" i="18"/>
  <c r="AI39" i="18"/>
  <c r="AH39" i="16"/>
  <c r="AQ39" i="16" s="1"/>
  <c r="Z40" i="85"/>
  <c r="AH40" i="94"/>
  <c r="AQ40" i="94" s="1"/>
  <c r="Y38" i="84"/>
  <c r="X38" i="84"/>
  <c r="AI40" i="53"/>
  <c r="AN40" i="53"/>
  <c r="AR37" i="88"/>
  <c r="AH39" i="87"/>
  <c r="AQ39" i="87" s="1"/>
  <c r="Y39" i="35"/>
  <c r="X39" i="35"/>
  <c r="W38" i="102"/>
  <c r="AR38" i="48"/>
  <c r="AN38" i="51"/>
  <c r="AN38" i="86"/>
  <c r="AI38" i="86"/>
  <c r="AG38" i="32"/>
  <c r="AP38" i="32" s="1"/>
  <c r="AR39" i="94"/>
  <c r="AR37" i="103"/>
  <c r="AH36" i="101"/>
  <c r="AQ36" i="101" s="1"/>
  <c r="AH37" i="43"/>
  <c r="AQ37" i="43" s="1"/>
  <c r="AR39" i="85"/>
  <c r="AR36" i="102"/>
  <c r="Z36" i="101"/>
  <c r="AH38" i="103"/>
  <c r="AQ38" i="103" s="1"/>
  <c r="AH38" i="42"/>
  <c r="AQ38" i="42" s="1"/>
  <c r="Z37" i="43"/>
  <c r="AH37" i="11"/>
  <c r="AQ37" i="11" s="1"/>
  <c r="AH38" i="32"/>
  <c r="AQ38" i="32" s="1"/>
  <c r="Z40" i="94"/>
  <c r="AN36" i="92"/>
  <c r="AI36" i="92"/>
  <c r="AH39" i="96"/>
  <c r="AQ39" i="96" s="1"/>
  <c r="AR36" i="11"/>
  <c r="Z39" i="87"/>
  <c r="AR38" i="97"/>
  <c r="AI38" i="35"/>
  <c r="AN38" i="35"/>
  <c r="Y38" i="83"/>
  <c r="X38" i="83"/>
  <c r="AR38" i="87"/>
  <c r="AR40" i="46"/>
  <c r="Y40" i="105"/>
  <c r="X40" i="105"/>
  <c r="Y40" i="18"/>
  <c r="X40" i="18"/>
  <c r="AG39" i="16" l="1"/>
  <c r="AP39" i="16" s="1"/>
  <c r="AF38" i="32"/>
  <c r="AO38" i="32" s="1"/>
  <c r="AE37" i="102"/>
  <c r="Y39" i="51"/>
  <c r="Z39" i="51" s="1"/>
  <c r="AE39" i="96"/>
  <c r="W39" i="32"/>
  <c r="Y39" i="32" s="1"/>
  <c r="AF37" i="102"/>
  <c r="AO37" i="102" s="1"/>
  <c r="AI38" i="90"/>
  <c r="AG39" i="96"/>
  <c r="AP39" i="96" s="1"/>
  <c r="AI37" i="52"/>
  <c r="W40" i="96"/>
  <c r="Y40" i="96" s="1"/>
  <c r="AG38" i="103"/>
  <c r="AP38" i="103" s="1"/>
  <c r="AE38" i="103"/>
  <c r="AN38" i="103" s="1"/>
  <c r="W38" i="11"/>
  <c r="X38" i="11" s="1"/>
  <c r="AI38" i="51"/>
  <c r="AR38" i="51" s="1"/>
  <c r="Z37" i="10"/>
  <c r="AG37" i="10" s="1"/>
  <c r="AP37" i="10" s="1"/>
  <c r="W40" i="16"/>
  <c r="Y40" i="16" s="1"/>
  <c r="AI38" i="45"/>
  <c r="AR38" i="45" s="1"/>
  <c r="AF39" i="16"/>
  <c r="AO39" i="16" s="1"/>
  <c r="W39" i="103"/>
  <c r="Y39" i="103" s="1"/>
  <c r="AE37" i="11"/>
  <c r="AN37" i="11" s="1"/>
  <c r="Z39" i="35"/>
  <c r="W40" i="35" s="1"/>
  <c r="Z39" i="86"/>
  <c r="AE39" i="86" s="1"/>
  <c r="Z40" i="18"/>
  <c r="W41" i="18" s="1"/>
  <c r="Z37" i="92"/>
  <c r="AE37" i="92" s="1"/>
  <c r="Z40" i="15"/>
  <c r="AE40" i="15" s="1"/>
  <c r="Z42" i="41"/>
  <c r="AF42" i="41" s="1"/>
  <c r="AO42" i="41" s="1"/>
  <c r="Z42" i="47"/>
  <c r="AG42" i="47" s="1"/>
  <c r="AP42" i="47" s="1"/>
  <c r="AF37" i="10"/>
  <c r="AO37" i="10" s="1"/>
  <c r="W40" i="86"/>
  <c r="AG37" i="92"/>
  <c r="AP37" i="92" s="1"/>
  <c r="AF36" i="101"/>
  <c r="AO36" i="101" s="1"/>
  <c r="AG36" i="101"/>
  <c r="AP36" i="101" s="1"/>
  <c r="AE36" i="101"/>
  <c r="W37" i="101"/>
  <c r="AF37" i="95"/>
  <c r="AO37" i="95" s="1"/>
  <c r="AE37" i="95"/>
  <c r="W38" i="95"/>
  <c r="AG37" i="95"/>
  <c r="AP37" i="95" s="1"/>
  <c r="Y38" i="93"/>
  <c r="X38" i="93"/>
  <c r="AI38" i="32"/>
  <c r="AN38" i="32"/>
  <c r="AR38" i="44"/>
  <c r="AR38" i="35"/>
  <c r="AI37" i="50"/>
  <c r="AN37" i="50"/>
  <c r="AR36" i="99"/>
  <c r="AG39" i="13"/>
  <c r="AP39" i="13" s="1"/>
  <c r="AF39" i="13"/>
  <c r="AO39" i="13" s="1"/>
  <c r="AE39" i="13"/>
  <c r="W40" i="13"/>
  <c r="AH39" i="45"/>
  <c r="AQ39" i="45" s="1"/>
  <c r="AH39" i="90"/>
  <c r="AQ39" i="90" s="1"/>
  <c r="AR38" i="86"/>
  <c r="AN37" i="102"/>
  <c r="AR40" i="53"/>
  <c r="AF40" i="85"/>
  <c r="AO40" i="85" s="1"/>
  <c r="W41" i="85"/>
  <c r="AG40" i="85"/>
  <c r="AP40" i="85" s="1"/>
  <c r="AE40" i="85"/>
  <c r="Y39" i="55"/>
  <c r="X39" i="55"/>
  <c r="Y40" i="48"/>
  <c r="X40" i="48"/>
  <c r="AH39" i="44"/>
  <c r="AQ39" i="44" s="1"/>
  <c r="Z39" i="45"/>
  <c r="Y39" i="88"/>
  <c r="X39" i="88"/>
  <c r="AH37" i="99"/>
  <c r="AQ37" i="99" s="1"/>
  <c r="AN38" i="82"/>
  <c r="AI38" i="82"/>
  <c r="Z39" i="90"/>
  <c r="AR37" i="52"/>
  <c r="AH40" i="105"/>
  <c r="AQ40" i="105" s="1"/>
  <c r="AH38" i="20"/>
  <c r="AQ38" i="20" s="1"/>
  <c r="AH38" i="52"/>
  <c r="AQ38" i="52" s="1"/>
  <c r="AH41" i="53"/>
  <c r="AQ41" i="53" s="1"/>
  <c r="AR37" i="83"/>
  <c r="W40" i="87"/>
  <c r="AG39" i="87"/>
  <c r="AP39" i="87" s="1"/>
  <c r="AF39" i="87"/>
  <c r="AO39" i="87" s="1"/>
  <c r="AE39" i="87"/>
  <c r="AH38" i="84"/>
  <c r="AQ38" i="84" s="1"/>
  <c r="Y40" i="97"/>
  <c r="X40" i="97"/>
  <c r="Z38" i="20"/>
  <c r="AH37" i="92"/>
  <c r="AQ37" i="92" s="1"/>
  <c r="Z39" i="44"/>
  <c r="AG38" i="91"/>
  <c r="AP38" i="91" s="1"/>
  <c r="AE38" i="91"/>
  <c r="W39" i="91"/>
  <c r="AF38" i="91"/>
  <c r="AO38" i="91" s="1"/>
  <c r="Z37" i="99"/>
  <c r="Z38" i="52"/>
  <c r="AR37" i="20"/>
  <c r="Z41" i="53"/>
  <c r="Y38" i="50"/>
  <c r="X38" i="50"/>
  <c r="AN37" i="93"/>
  <c r="AI37" i="93"/>
  <c r="AE37" i="43"/>
  <c r="AG37" i="43"/>
  <c r="AP37" i="43" s="1"/>
  <c r="AF37" i="43"/>
  <c r="AO37" i="43" s="1"/>
  <c r="W38" i="43"/>
  <c r="AH39" i="35"/>
  <c r="AQ39" i="35" s="1"/>
  <c r="AH40" i="98"/>
  <c r="AQ40" i="98" s="1"/>
  <c r="AE37" i="54"/>
  <c r="AF37" i="54"/>
  <c r="AO37" i="54" s="1"/>
  <c r="AG37" i="54"/>
  <c r="AP37" i="54" s="1"/>
  <c r="W38" i="54"/>
  <c r="AH40" i="15"/>
  <c r="AQ40" i="15" s="1"/>
  <c r="Y39" i="82"/>
  <c r="X39" i="82"/>
  <c r="AH38" i="83"/>
  <c r="AQ38" i="83" s="1"/>
  <c r="AR36" i="92"/>
  <c r="Z38" i="83"/>
  <c r="AH40" i="18"/>
  <c r="AQ40" i="18" s="1"/>
  <c r="W41" i="94"/>
  <c r="AG40" i="94"/>
  <c r="AP40" i="94" s="1"/>
  <c r="AE40" i="94"/>
  <c r="AF40" i="94"/>
  <c r="AO40" i="94" s="1"/>
  <c r="Z38" i="84"/>
  <c r="AN39" i="97"/>
  <c r="AI39" i="97"/>
  <c r="AF38" i="104"/>
  <c r="AO38" i="104" s="1"/>
  <c r="AE38" i="104"/>
  <c r="W39" i="104"/>
  <c r="AG38" i="104"/>
  <c r="AP38" i="104" s="1"/>
  <c r="AR41" i="89"/>
  <c r="AH39" i="86"/>
  <c r="AQ39" i="86" s="1"/>
  <c r="AH39" i="51"/>
  <c r="AQ39" i="51" s="1"/>
  <c r="AE39" i="49"/>
  <c r="W40" i="49"/>
  <c r="AF39" i="49"/>
  <c r="AO39" i="49" s="1"/>
  <c r="AG39" i="49"/>
  <c r="AP39" i="49" s="1"/>
  <c r="AN38" i="88"/>
  <c r="AI38" i="88"/>
  <c r="AE41" i="100"/>
  <c r="W42" i="100"/>
  <c r="AG41" i="100"/>
  <c r="AP41" i="100" s="1"/>
  <c r="AF41" i="100"/>
  <c r="AO41" i="100" s="1"/>
  <c r="AR41" i="47"/>
  <c r="AR37" i="84"/>
  <c r="AR41" i="41"/>
  <c r="AH37" i="10"/>
  <c r="AQ37" i="10" s="1"/>
  <c r="AN39" i="96"/>
  <c r="AI39" i="96"/>
  <c r="AR39" i="105"/>
  <c r="AE41" i="46"/>
  <c r="W42" i="46"/>
  <c r="AF41" i="46"/>
  <c r="AO41" i="46" s="1"/>
  <c r="AG41" i="46"/>
  <c r="AP41" i="46" s="1"/>
  <c r="AN38" i="42"/>
  <c r="AI38" i="42"/>
  <c r="AH42" i="89"/>
  <c r="AQ42" i="89" s="1"/>
  <c r="Z40" i="98"/>
  <c r="AI39" i="48"/>
  <c r="AN39" i="48"/>
  <c r="AH42" i="41"/>
  <c r="AQ42" i="41" s="1"/>
  <c r="Z42" i="89"/>
  <c r="AH42" i="47"/>
  <c r="AQ42" i="47" s="1"/>
  <c r="Z40" i="105"/>
  <c r="Y38" i="102"/>
  <c r="X38" i="102"/>
  <c r="AR39" i="18"/>
  <c r="AR38" i="90"/>
  <c r="AI38" i="55"/>
  <c r="AN38" i="55"/>
  <c r="AR39" i="15"/>
  <c r="AR39" i="98"/>
  <c r="Y39" i="42"/>
  <c r="X39" i="42"/>
  <c r="AR36" i="10"/>
  <c r="AN39" i="16"/>
  <c r="AI39" i="16"/>
  <c r="X39" i="32" l="1"/>
  <c r="AG40" i="18"/>
  <c r="AP40" i="18" s="1"/>
  <c r="AG39" i="51"/>
  <c r="AP39" i="51" s="1"/>
  <c r="AE39" i="51"/>
  <c r="AN39" i="51" s="1"/>
  <c r="W40" i="51"/>
  <c r="Y40" i="51" s="1"/>
  <c r="AF39" i="51"/>
  <c r="AO39" i="51" s="1"/>
  <c r="AI37" i="102"/>
  <c r="AE40" i="18"/>
  <c r="AG40" i="15"/>
  <c r="AP40" i="15" s="1"/>
  <c r="AF40" i="18"/>
  <c r="AO40" i="18" s="1"/>
  <c r="X40" i="96"/>
  <c r="Z40" i="96" s="1"/>
  <c r="W38" i="92"/>
  <c r="AI38" i="103"/>
  <c r="AR38" i="103" s="1"/>
  <c r="AG39" i="86"/>
  <c r="AP39" i="86" s="1"/>
  <c r="AF39" i="86"/>
  <c r="AO39" i="86" s="1"/>
  <c r="AI37" i="11"/>
  <c r="AR37" i="11" s="1"/>
  <c r="W43" i="41"/>
  <c r="X43" i="41" s="1"/>
  <c r="AF39" i="35"/>
  <c r="AO39" i="35" s="1"/>
  <c r="W38" i="10"/>
  <c r="X38" i="10" s="1"/>
  <c r="AE37" i="10"/>
  <c r="AN37" i="10" s="1"/>
  <c r="X39" i="103"/>
  <c r="W43" i="47"/>
  <c r="X43" i="47" s="1"/>
  <c r="AG42" i="41"/>
  <c r="AP42" i="41" s="1"/>
  <c r="Y38" i="11"/>
  <c r="AF40" i="15"/>
  <c r="AO40" i="15" s="1"/>
  <c r="AF37" i="92"/>
  <c r="AO37" i="92" s="1"/>
  <c r="AE39" i="35"/>
  <c r="AN39" i="35" s="1"/>
  <c r="AF42" i="47"/>
  <c r="AO42" i="47" s="1"/>
  <c r="AE42" i="41"/>
  <c r="AN42" i="41" s="1"/>
  <c r="W41" i="15"/>
  <c r="X41" i="15" s="1"/>
  <c r="AG39" i="35"/>
  <c r="AP39" i="35" s="1"/>
  <c r="AE42" i="47"/>
  <c r="X40" i="16"/>
  <c r="AH40" i="16" s="1"/>
  <c r="AQ40" i="16" s="1"/>
  <c r="Z38" i="102"/>
  <c r="W39" i="102" s="1"/>
  <c r="Z38" i="93"/>
  <c r="AE38" i="93" s="1"/>
  <c r="Z40" i="97"/>
  <c r="W41" i="97" s="1"/>
  <c r="Y41" i="18"/>
  <c r="X41" i="18"/>
  <c r="AR38" i="42"/>
  <c r="AR39" i="96"/>
  <c r="Y42" i="100"/>
  <c r="X42" i="100"/>
  <c r="Y40" i="49"/>
  <c r="X40" i="49"/>
  <c r="AF38" i="83"/>
  <c r="AO38" i="83" s="1"/>
  <c r="W39" i="83"/>
  <c r="AG38" i="83"/>
  <c r="AP38" i="83" s="1"/>
  <c r="AE38" i="83"/>
  <c r="AI37" i="43"/>
  <c r="AN37" i="43"/>
  <c r="AH38" i="50"/>
  <c r="AQ38" i="50" s="1"/>
  <c r="W39" i="52"/>
  <c r="AE38" i="52"/>
  <c r="AF38" i="52"/>
  <c r="AO38" i="52" s="1"/>
  <c r="AG38" i="52"/>
  <c r="AP38" i="52" s="1"/>
  <c r="AE39" i="44"/>
  <c r="AF39" i="44"/>
  <c r="AO39" i="44" s="1"/>
  <c r="AG39" i="44"/>
  <c r="AP39" i="44" s="1"/>
  <c r="W40" i="44"/>
  <c r="AN39" i="87"/>
  <c r="AI39" i="87"/>
  <c r="AE39" i="45"/>
  <c r="AF39" i="45"/>
  <c r="AO39" i="45" s="1"/>
  <c r="W40" i="45"/>
  <c r="AG39" i="45"/>
  <c r="AP39" i="45" s="1"/>
  <c r="AH39" i="55"/>
  <c r="AQ39" i="55" s="1"/>
  <c r="AN40" i="85"/>
  <c r="AI40" i="85"/>
  <c r="AR37" i="102"/>
  <c r="AN36" i="101"/>
  <c r="AI36" i="101"/>
  <c r="AN40" i="18"/>
  <c r="AH39" i="42"/>
  <c r="AQ39" i="42" s="1"/>
  <c r="AN41" i="100"/>
  <c r="AI41" i="100"/>
  <c r="AI39" i="49"/>
  <c r="AN39" i="49"/>
  <c r="Y39" i="104"/>
  <c r="X39" i="104"/>
  <c r="Z39" i="104" s="1"/>
  <c r="AN40" i="94"/>
  <c r="AI40" i="94"/>
  <c r="Y38" i="54"/>
  <c r="X38" i="54"/>
  <c r="Z38" i="50"/>
  <c r="W38" i="99"/>
  <c r="AG37" i="99"/>
  <c r="AP37" i="99" s="1"/>
  <c r="AF37" i="99"/>
  <c r="AO37" i="99" s="1"/>
  <c r="AE37" i="99"/>
  <c r="AH38" i="11"/>
  <c r="AQ38" i="11" s="1"/>
  <c r="AH39" i="32"/>
  <c r="AQ39" i="32" s="1"/>
  <c r="Z39" i="55"/>
  <c r="Y40" i="86"/>
  <c r="X40" i="86"/>
  <c r="Y38" i="10"/>
  <c r="AI41" i="46"/>
  <c r="AN41" i="46"/>
  <c r="Y37" i="101"/>
  <c r="X37" i="101"/>
  <c r="AR39" i="16"/>
  <c r="AR38" i="88"/>
  <c r="AI38" i="104"/>
  <c r="AN38" i="104"/>
  <c r="W39" i="84"/>
  <c r="AG38" i="84"/>
  <c r="AP38" i="84" s="1"/>
  <c r="AE38" i="84"/>
  <c r="AF38" i="84"/>
  <c r="AO38" i="84" s="1"/>
  <c r="AH39" i="82"/>
  <c r="AQ39" i="82" s="1"/>
  <c r="Z38" i="11"/>
  <c r="Z39" i="32"/>
  <c r="Y41" i="85"/>
  <c r="X41" i="85"/>
  <c r="Y40" i="13"/>
  <c r="X40" i="13"/>
  <c r="Y38" i="95"/>
  <c r="X38" i="95"/>
  <c r="Y38" i="92"/>
  <c r="X38" i="92"/>
  <c r="AR38" i="82"/>
  <c r="AR39" i="48"/>
  <c r="Y41" i="94"/>
  <c r="X41" i="94"/>
  <c r="Z39" i="82"/>
  <c r="Y38" i="43"/>
  <c r="X38" i="43"/>
  <c r="AE41" i="53"/>
  <c r="AF41" i="53"/>
  <c r="AO41" i="53" s="1"/>
  <c r="AG41" i="53"/>
  <c r="AP41" i="53" s="1"/>
  <c r="W42" i="53"/>
  <c r="Y39" i="91"/>
  <c r="X39" i="91"/>
  <c r="AE38" i="20"/>
  <c r="W39" i="20"/>
  <c r="AF38" i="20"/>
  <c r="AO38" i="20" s="1"/>
  <c r="AG38" i="20"/>
  <c r="AP38" i="20" s="1"/>
  <c r="Y40" i="87"/>
  <c r="X40" i="87"/>
  <c r="AH39" i="88"/>
  <c r="AQ39" i="88" s="1"/>
  <c r="AH40" i="48"/>
  <c r="AQ40" i="48" s="1"/>
  <c r="AH39" i="103"/>
  <c r="AQ39" i="103" s="1"/>
  <c r="AN39" i="13"/>
  <c r="AI39" i="13"/>
  <c r="AR37" i="50"/>
  <c r="AR38" i="32"/>
  <c r="AI37" i="95"/>
  <c r="AN37" i="95"/>
  <c r="AN40" i="15"/>
  <c r="AN37" i="92"/>
  <c r="Y40" i="35"/>
  <c r="X40" i="35"/>
  <c r="AN39" i="86"/>
  <c r="Z39" i="42"/>
  <c r="AH38" i="102"/>
  <c r="AQ38" i="102" s="1"/>
  <c r="AR38" i="55"/>
  <c r="W41" i="105"/>
  <c r="AG40" i="105"/>
  <c r="AP40" i="105" s="1"/>
  <c r="AF40" i="105"/>
  <c r="AO40" i="105" s="1"/>
  <c r="AE40" i="105"/>
  <c r="AF42" i="89"/>
  <c r="AO42" i="89" s="1"/>
  <c r="AE42" i="89"/>
  <c r="W43" i="89"/>
  <c r="AG42" i="89"/>
  <c r="AP42" i="89" s="1"/>
  <c r="AF40" i="98"/>
  <c r="AO40" i="98" s="1"/>
  <c r="AE40" i="98"/>
  <c r="W41" i="98"/>
  <c r="AG40" i="98"/>
  <c r="AP40" i="98" s="1"/>
  <c r="Y42" i="46"/>
  <c r="X42" i="46"/>
  <c r="AI39" i="51"/>
  <c r="AR39" i="97"/>
  <c r="AI37" i="54"/>
  <c r="AN37" i="54"/>
  <c r="AR37" i="93"/>
  <c r="AN38" i="91"/>
  <c r="AI38" i="91"/>
  <c r="AH40" i="97"/>
  <c r="AQ40" i="97" s="1"/>
  <c r="W40" i="90"/>
  <c r="AG39" i="90"/>
  <c r="AP39" i="90" s="1"/>
  <c r="AF39" i="90"/>
  <c r="AO39" i="90" s="1"/>
  <c r="AE39" i="90"/>
  <c r="Z39" i="88"/>
  <c r="Z40" i="48"/>
  <c r="Z39" i="103"/>
  <c r="AH38" i="93"/>
  <c r="AQ38" i="93" s="1"/>
  <c r="AI39" i="35"/>
  <c r="AH40" i="96" l="1"/>
  <c r="AQ40" i="96" s="1"/>
  <c r="Z40" i="16"/>
  <c r="X40" i="51"/>
  <c r="AI42" i="41"/>
  <c r="Y43" i="41"/>
  <c r="AI40" i="18"/>
  <c r="AI39" i="86"/>
  <c r="Y43" i="47"/>
  <c r="Z43" i="47" s="1"/>
  <c r="W44" i="47" s="1"/>
  <c r="AF38" i="93"/>
  <c r="AO38" i="93" s="1"/>
  <c r="AI40" i="15"/>
  <c r="AR40" i="15" s="1"/>
  <c r="AG38" i="93"/>
  <c r="AP38" i="93" s="1"/>
  <c r="AI42" i="47"/>
  <c r="AI37" i="10"/>
  <c r="Z38" i="10"/>
  <c r="AG38" i="10" s="1"/>
  <c r="AP38" i="10" s="1"/>
  <c r="AI37" i="92"/>
  <c r="AR37" i="92" s="1"/>
  <c r="AN42" i="47"/>
  <c r="Z42" i="46"/>
  <c r="W43" i="46" s="1"/>
  <c r="Y41" i="15"/>
  <c r="Z41" i="15" s="1"/>
  <c r="AF41" i="15" s="1"/>
  <c r="AO41" i="15" s="1"/>
  <c r="W39" i="93"/>
  <c r="AF38" i="102"/>
  <c r="AO38" i="102" s="1"/>
  <c r="AE38" i="102"/>
  <c r="AN38" i="102" s="1"/>
  <c r="AG38" i="102"/>
  <c r="AP38" i="102" s="1"/>
  <c r="Z41" i="18"/>
  <c r="AG41" i="18" s="1"/>
  <c r="AP41" i="18" s="1"/>
  <c r="AF40" i="97"/>
  <c r="AO40" i="97" s="1"/>
  <c r="Z40" i="87"/>
  <c r="W41" i="87" s="1"/>
  <c r="Z40" i="35"/>
  <c r="AF40" i="35" s="1"/>
  <c r="AO40" i="35" s="1"/>
  <c r="Z38" i="43"/>
  <c r="AF38" i="43" s="1"/>
  <c r="AO38" i="43" s="1"/>
  <c r="Z40" i="86"/>
  <c r="AE40" i="86" s="1"/>
  <c r="AE40" i="97"/>
  <c r="AN40" i="97" s="1"/>
  <c r="Z41" i="94"/>
  <c r="AG41" i="94" s="1"/>
  <c r="AP41" i="94" s="1"/>
  <c r="Z40" i="13"/>
  <c r="W41" i="13" s="1"/>
  <c r="AG40" i="97"/>
  <c r="AP40" i="97" s="1"/>
  <c r="AE40" i="35"/>
  <c r="AI41" i="53"/>
  <c r="AN41" i="53"/>
  <c r="Y40" i="45"/>
  <c r="X40" i="45"/>
  <c r="Y39" i="52"/>
  <c r="X39" i="52"/>
  <c r="AI38" i="83"/>
  <c r="AN38" i="83"/>
  <c r="AH40" i="49"/>
  <c r="AQ40" i="49" s="1"/>
  <c r="AH39" i="91"/>
  <c r="AQ39" i="91" s="1"/>
  <c r="AH38" i="92"/>
  <c r="AQ38" i="92" s="1"/>
  <c r="AH38" i="54"/>
  <c r="AQ38" i="54" s="1"/>
  <c r="Z39" i="91"/>
  <c r="AH43" i="41"/>
  <c r="AQ43" i="41" s="1"/>
  <c r="AR41" i="46"/>
  <c r="Z38" i="54"/>
  <c r="AR40" i="85"/>
  <c r="Z40" i="49"/>
  <c r="AH41" i="15"/>
  <c r="AQ41" i="15" s="1"/>
  <c r="AR42" i="41"/>
  <c r="Y41" i="98"/>
  <c r="X41" i="98"/>
  <c r="AH42" i="46"/>
  <c r="AQ42" i="46" s="1"/>
  <c r="AI40" i="98"/>
  <c r="AN40" i="98"/>
  <c r="AN40" i="105"/>
  <c r="AI40" i="105"/>
  <c r="AR39" i="13"/>
  <c r="AH38" i="43"/>
  <c r="AQ38" i="43" s="1"/>
  <c r="W39" i="11"/>
  <c r="AE38" i="11"/>
  <c r="AG38" i="11"/>
  <c r="AP38" i="11" s="1"/>
  <c r="AF38" i="11"/>
  <c r="AO38" i="11" s="1"/>
  <c r="Y39" i="84"/>
  <c r="X39" i="84"/>
  <c r="AH38" i="10"/>
  <c r="AQ38" i="10" s="1"/>
  <c r="AE39" i="55"/>
  <c r="W40" i="55"/>
  <c r="AF39" i="55"/>
  <c r="AO39" i="55" s="1"/>
  <c r="AG39" i="55"/>
  <c r="AP39" i="55" s="1"/>
  <c r="Y38" i="99"/>
  <c r="X38" i="99"/>
  <c r="AN38" i="93"/>
  <c r="AN39" i="45"/>
  <c r="AI39" i="45"/>
  <c r="AN39" i="44"/>
  <c r="AI39" i="44"/>
  <c r="Y39" i="83"/>
  <c r="X39" i="83"/>
  <c r="W40" i="32"/>
  <c r="AE39" i="32"/>
  <c r="AG39" i="32"/>
  <c r="AP39" i="32" s="1"/>
  <c r="AF39" i="32"/>
  <c r="AO39" i="32" s="1"/>
  <c r="AE38" i="43"/>
  <c r="Z43" i="41"/>
  <c r="AH38" i="95"/>
  <c r="AQ38" i="95" s="1"/>
  <c r="AH41" i="85"/>
  <c r="AQ41" i="85" s="1"/>
  <c r="AH37" i="101"/>
  <c r="AQ37" i="101" s="1"/>
  <c r="AE38" i="10"/>
  <c r="W39" i="10"/>
  <c r="AF38" i="10"/>
  <c r="AO38" i="10" s="1"/>
  <c r="AE38" i="50"/>
  <c r="W39" i="50"/>
  <c r="AF38" i="50"/>
  <c r="AO38" i="50" s="1"/>
  <c r="AG38" i="50"/>
  <c r="AP38" i="50" s="1"/>
  <c r="AR40" i="94"/>
  <c r="AR39" i="49"/>
  <c r="AR42" i="47"/>
  <c r="AR36" i="101"/>
  <c r="AR39" i="87"/>
  <c r="AH42" i="100"/>
  <c r="AQ42" i="100" s="1"/>
  <c r="AN39" i="90"/>
  <c r="AI39" i="90"/>
  <c r="AR39" i="35"/>
  <c r="AR37" i="54"/>
  <c r="Y42" i="53"/>
  <c r="X42" i="53"/>
  <c r="AF39" i="103"/>
  <c r="AO39" i="103" s="1"/>
  <c r="AE39" i="103"/>
  <c r="W40" i="103"/>
  <c r="AG39" i="103"/>
  <c r="AP39" i="103" s="1"/>
  <c r="Y40" i="90"/>
  <c r="X40" i="90"/>
  <c r="AR38" i="91"/>
  <c r="AE39" i="42"/>
  <c r="W40" i="42"/>
  <c r="AF39" i="42"/>
  <c r="AO39" i="42" s="1"/>
  <c r="AG39" i="42"/>
  <c r="AP39" i="42" s="1"/>
  <c r="Y39" i="20"/>
  <c r="X39" i="20"/>
  <c r="AH40" i="51"/>
  <c r="AQ40" i="51" s="1"/>
  <c r="Z38" i="95"/>
  <c r="Z41" i="85"/>
  <c r="AR38" i="104"/>
  <c r="Z37" i="101"/>
  <c r="AR41" i="100"/>
  <c r="AR37" i="43"/>
  <c r="Z42" i="100"/>
  <c r="AH41" i="18"/>
  <c r="AQ41" i="18" s="1"/>
  <c r="Y41" i="97"/>
  <c r="X41" i="97"/>
  <c r="AG39" i="88"/>
  <c r="AP39" i="88" s="1"/>
  <c r="AF39" i="88"/>
  <c r="AO39" i="88" s="1"/>
  <c r="W40" i="88"/>
  <c r="AE39" i="88"/>
  <c r="AR39" i="51"/>
  <c r="AN42" i="89"/>
  <c r="AI42" i="89"/>
  <c r="AH41" i="94"/>
  <c r="AQ41" i="94" s="1"/>
  <c r="AH40" i="13"/>
  <c r="AQ40" i="13" s="1"/>
  <c r="AN38" i="84"/>
  <c r="AI38" i="84"/>
  <c r="AF39" i="104"/>
  <c r="AO39" i="104" s="1"/>
  <c r="AG39" i="104"/>
  <c r="AP39" i="104" s="1"/>
  <c r="AE39" i="104"/>
  <c r="W40" i="104"/>
  <c r="AH40" i="35"/>
  <c r="AQ40" i="35" s="1"/>
  <c r="AE40" i="16"/>
  <c r="AF40" i="16"/>
  <c r="AO40" i="16" s="1"/>
  <c r="AG40" i="16"/>
  <c r="AP40" i="16" s="1"/>
  <c r="W41" i="16"/>
  <c r="Z38" i="92"/>
  <c r="AE42" i="46"/>
  <c r="AR37" i="95"/>
  <c r="AE40" i="48"/>
  <c r="AF40" i="48"/>
  <c r="AO40" i="48" s="1"/>
  <c r="AG40" i="48"/>
  <c r="AP40" i="48" s="1"/>
  <c r="W41" i="48"/>
  <c r="Y43" i="89"/>
  <c r="X43" i="89"/>
  <c r="Y41" i="105"/>
  <c r="X41" i="105"/>
  <c r="AR39" i="86"/>
  <c r="AH40" i="87"/>
  <c r="AQ40" i="87" s="1"/>
  <c r="AN38" i="20"/>
  <c r="AI38" i="20"/>
  <c r="AG39" i="82"/>
  <c r="AP39" i="82" s="1"/>
  <c r="W40" i="82"/>
  <c r="AF39" i="82"/>
  <c r="AO39" i="82" s="1"/>
  <c r="AE39" i="82"/>
  <c r="AH43" i="47"/>
  <c r="AQ43" i="47" s="1"/>
  <c r="Z40" i="51"/>
  <c r="AR37" i="10"/>
  <c r="AH40" i="86"/>
  <c r="AQ40" i="86" s="1"/>
  <c r="AN37" i="99"/>
  <c r="AI37" i="99"/>
  <c r="AH39" i="104"/>
  <c r="AQ39" i="104" s="1"/>
  <c r="Y39" i="93"/>
  <c r="X39" i="93"/>
  <c r="AR40" i="18"/>
  <c r="Y40" i="44"/>
  <c r="X40" i="44"/>
  <c r="AI38" i="52"/>
  <c r="AN38" i="52"/>
  <c r="W41" i="96"/>
  <c r="AG40" i="96"/>
  <c r="AP40" i="96" s="1"/>
  <c r="AF40" i="96"/>
  <c r="AO40" i="96" s="1"/>
  <c r="AE40" i="96"/>
  <c r="Y39" i="102"/>
  <c r="X39" i="102"/>
  <c r="AI38" i="93" l="1"/>
  <c r="AE41" i="94"/>
  <c r="AF40" i="87"/>
  <c r="AO40" i="87" s="1"/>
  <c r="AF40" i="13"/>
  <c r="AO40" i="13" s="1"/>
  <c r="AG38" i="43"/>
  <c r="AP38" i="43" s="1"/>
  <c r="W41" i="35"/>
  <c r="W39" i="43"/>
  <c r="AE41" i="15"/>
  <c r="AE40" i="13"/>
  <c r="Z38" i="99"/>
  <c r="W39" i="99" s="1"/>
  <c r="AF41" i="18"/>
  <c r="AO41" i="18" s="1"/>
  <c r="W42" i="18"/>
  <c r="Y42" i="18" s="1"/>
  <c r="AG42" i="46"/>
  <c r="AP42" i="46" s="1"/>
  <c r="AF42" i="46"/>
  <c r="AO42" i="46" s="1"/>
  <c r="AF40" i="86"/>
  <c r="AO40" i="86" s="1"/>
  <c r="W42" i="15"/>
  <c r="Z41" i="105"/>
  <c r="AF41" i="105" s="1"/>
  <c r="AO41" i="105" s="1"/>
  <c r="AG40" i="86"/>
  <c r="AP40" i="86" s="1"/>
  <c r="W41" i="86"/>
  <c r="AG41" i="15"/>
  <c r="AP41" i="15" s="1"/>
  <c r="AI38" i="102"/>
  <c r="AE41" i="18"/>
  <c r="AN41" i="18" s="1"/>
  <c r="AG40" i="35"/>
  <c r="AP40" i="35" s="1"/>
  <c r="AE40" i="87"/>
  <c r="AI40" i="97"/>
  <c r="AR40" i="97" s="1"/>
  <c r="W42" i="94"/>
  <c r="AG40" i="87"/>
  <c r="AP40" i="87" s="1"/>
  <c r="AF43" i="47"/>
  <c r="AO43" i="47" s="1"/>
  <c r="AG43" i="47"/>
  <c r="AP43" i="47" s="1"/>
  <c r="AG40" i="13"/>
  <c r="AP40" i="13" s="1"/>
  <c r="AE43" i="47"/>
  <c r="AF41" i="94"/>
  <c r="AO41" i="94" s="1"/>
  <c r="Z39" i="93"/>
  <c r="AF39" i="93" s="1"/>
  <c r="AO39" i="93" s="1"/>
  <c r="Z40" i="44"/>
  <c r="AF40" i="44" s="1"/>
  <c r="AO40" i="44" s="1"/>
  <c r="Z39" i="84"/>
  <c r="AG39" i="84" s="1"/>
  <c r="AP39" i="84" s="1"/>
  <c r="Z43" i="89"/>
  <c r="W44" i="89" s="1"/>
  <c r="Z39" i="83"/>
  <c r="AF39" i="83" s="1"/>
  <c r="AO39" i="83" s="1"/>
  <c r="Z41" i="97"/>
  <c r="AE41" i="97" s="1"/>
  <c r="Z40" i="90"/>
  <c r="W41" i="90" s="1"/>
  <c r="Z41" i="98"/>
  <c r="AF41" i="98" s="1"/>
  <c r="AO41" i="98" s="1"/>
  <c r="W42" i="105"/>
  <c r="AG41" i="105"/>
  <c r="AP41" i="105" s="1"/>
  <c r="Y41" i="96"/>
  <c r="X41" i="96"/>
  <c r="AR37" i="99"/>
  <c r="AH40" i="45"/>
  <c r="AQ40" i="45" s="1"/>
  <c r="Y41" i="13"/>
  <c r="X41" i="13"/>
  <c r="AE42" i="100"/>
  <c r="W43" i="100"/>
  <c r="AG42" i="100"/>
  <c r="AP42" i="100" s="1"/>
  <c r="AF42" i="100"/>
  <c r="AO42" i="100" s="1"/>
  <c r="AH39" i="20"/>
  <c r="AQ39" i="20" s="1"/>
  <c r="AH42" i="53"/>
  <c r="AQ42" i="53" s="1"/>
  <c r="AI38" i="50"/>
  <c r="AN38" i="50"/>
  <c r="AR39" i="45"/>
  <c r="AI38" i="11"/>
  <c r="AN38" i="11"/>
  <c r="AR40" i="105"/>
  <c r="AN40" i="13"/>
  <c r="AH39" i="102"/>
  <c r="AQ39" i="102" s="1"/>
  <c r="AF37" i="101"/>
  <c r="AO37" i="101" s="1"/>
  <c r="AG37" i="101"/>
  <c r="AP37" i="101" s="1"/>
  <c r="AE37" i="101"/>
  <c r="W38" i="101"/>
  <c r="Y39" i="50"/>
  <c r="X39" i="50"/>
  <c r="Y39" i="43"/>
  <c r="X39" i="43"/>
  <c r="AF38" i="99"/>
  <c r="AO38" i="99" s="1"/>
  <c r="AE38" i="99"/>
  <c r="AR38" i="52"/>
  <c r="Y40" i="82"/>
  <c r="X40" i="82"/>
  <c r="AF38" i="92"/>
  <c r="AO38" i="92" s="1"/>
  <c r="W39" i="92"/>
  <c r="AE38" i="92"/>
  <c r="AG38" i="92"/>
  <c r="AP38" i="92" s="1"/>
  <c r="AN40" i="96"/>
  <c r="AI40" i="96"/>
  <c r="AH40" i="44"/>
  <c r="AQ40" i="44" s="1"/>
  <c r="Y41" i="16"/>
  <c r="X41" i="16"/>
  <c r="Y40" i="104"/>
  <c r="X40" i="104"/>
  <c r="AH41" i="97"/>
  <c r="AQ41" i="97" s="1"/>
  <c r="Y40" i="42"/>
  <c r="X40" i="42"/>
  <c r="AR39" i="90"/>
  <c r="AH39" i="83"/>
  <c r="AQ39" i="83" s="1"/>
  <c r="AH39" i="84"/>
  <c r="AQ39" i="84" s="1"/>
  <c r="Y39" i="11"/>
  <c r="X39" i="11"/>
  <c r="AE40" i="49"/>
  <c r="AF40" i="49"/>
  <c r="AO40" i="49" s="1"/>
  <c r="AG40" i="49"/>
  <c r="AP40" i="49" s="1"/>
  <c r="W41" i="49"/>
  <c r="Y41" i="86"/>
  <c r="X41" i="86"/>
  <c r="AR38" i="83"/>
  <c r="Z40" i="45"/>
  <c r="AN40" i="35"/>
  <c r="Y42" i="94"/>
  <c r="X42" i="94"/>
  <c r="AI40" i="48"/>
  <c r="AN40" i="48"/>
  <c r="AR38" i="84"/>
  <c r="AH40" i="90"/>
  <c r="AQ40" i="90" s="1"/>
  <c r="Y44" i="47"/>
  <c r="X44" i="47"/>
  <c r="AR38" i="20"/>
  <c r="AH41" i="105"/>
  <c r="AQ41" i="105" s="1"/>
  <c r="Y41" i="48"/>
  <c r="X41" i="48"/>
  <c r="AI39" i="104"/>
  <c r="AN39" i="104"/>
  <c r="W42" i="97"/>
  <c r="W42" i="85"/>
  <c r="AG41" i="85"/>
  <c r="AP41" i="85" s="1"/>
  <c r="AE41" i="85"/>
  <c r="AF41" i="85"/>
  <c r="AO41" i="85" s="1"/>
  <c r="Z39" i="20"/>
  <c r="AN39" i="42"/>
  <c r="AI39" i="42"/>
  <c r="Z42" i="53"/>
  <c r="AE43" i="41"/>
  <c r="AF43" i="41"/>
  <c r="AO43" i="41" s="1"/>
  <c r="W44" i="41"/>
  <c r="AG43" i="41"/>
  <c r="AP43" i="41" s="1"/>
  <c r="Y41" i="87"/>
  <c r="X41" i="87"/>
  <c r="AR38" i="93"/>
  <c r="W40" i="84"/>
  <c r="AN40" i="86"/>
  <c r="AI40" i="86"/>
  <c r="AH39" i="52"/>
  <c r="AQ39" i="52" s="1"/>
  <c r="Y41" i="35"/>
  <c r="X41" i="35"/>
  <c r="AN41" i="94"/>
  <c r="Z39" i="102"/>
  <c r="AH43" i="89"/>
  <c r="AQ43" i="89" s="1"/>
  <c r="AI42" i="46"/>
  <c r="AN42" i="46"/>
  <c r="AR42" i="89"/>
  <c r="AH39" i="93"/>
  <c r="AQ39" i="93" s="1"/>
  <c r="AE40" i="51"/>
  <c r="AF40" i="51"/>
  <c r="AO40" i="51" s="1"/>
  <c r="AG40" i="51"/>
  <c r="AP40" i="51" s="1"/>
  <c r="W41" i="51"/>
  <c r="Y43" i="46"/>
  <c r="X43" i="46"/>
  <c r="AN39" i="88"/>
  <c r="AI39" i="88"/>
  <c r="AF38" i="95"/>
  <c r="AO38" i="95" s="1"/>
  <c r="W39" i="95"/>
  <c r="AE38" i="95"/>
  <c r="AG38" i="95"/>
  <c r="AP38" i="95" s="1"/>
  <c r="Y40" i="103"/>
  <c r="X40" i="103"/>
  <c r="Y39" i="10"/>
  <c r="X39" i="10"/>
  <c r="AI39" i="32"/>
  <c r="AN39" i="32"/>
  <c r="AR38" i="102"/>
  <c r="Y40" i="55"/>
  <c r="X40" i="55"/>
  <c r="AR40" i="98"/>
  <c r="AH41" i="98"/>
  <c r="AQ41" i="98" s="1"/>
  <c r="AG39" i="91"/>
  <c r="AP39" i="91" s="1"/>
  <c r="AF39" i="91"/>
  <c r="AO39" i="91" s="1"/>
  <c r="AE39" i="91"/>
  <c r="W40" i="91"/>
  <c r="Z39" i="52"/>
  <c r="AR41" i="53"/>
  <c r="Y42" i="15"/>
  <c r="X42" i="15"/>
  <c r="AN39" i="82"/>
  <c r="AI39" i="82"/>
  <c r="AN40" i="16"/>
  <c r="AI40" i="16"/>
  <c r="Y40" i="88"/>
  <c r="X40" i="88"/>
  <c r="AN39" i="103"/>
  <c r="AI39" i="103"/>
  <c r="AN38" i="10"/>
  <c r="AI38" i="10"/>
  <c r="AI38" i="43"/>
  <c r="AN38" i="43"/>
  <c r="Y40" i="32"/>
  <c r="X40" i="32"/>
  <c r="AR39" i="44"/>
  <c r="AH38" i="99"/>
  <c r="AQ38" i="99" s="1"/>
  <c r="AI39" i="55"/>
  <c r="AN39" i="55"/>
  <c r="AE38" i="54"/>
  <c r="AF38" i="54"/>
  <c r="AO38" i="54" s="1"/>
  <c r="AG38" i="54"/>
  <c r="AP38" i="54" s="1"/>
  <c r="W39" i="54"/>
  <c r="AI43" i="47"/>
  <c r="AN43" i="47"/>
  <c r="AN41" i="15"/>
  <c r="AF41" i="97" l="1"/>
  <c r="AO41" i="97" s="1"/>
  <c r="AG41" i="97"/>
  <c r="AP41" i="97" s="1"/>
  <c r="Z41" i="86"/>
  <c r="Z40" i="42"/>
  <c r="AG38" i="99"/>
  <c r="AP38" i="99" s="1"/>
  <c r="AI40" i="87"/>
  <c r="AN40" i="87"/>
  <c r="AE39" i="84"/>
  <c r="W40" i="83"/>
  <c r="AI40" i="35"/>
  <c r="AG39" i="83"/>
  <c r="AP39" i="83" s="1"/>
  <c r="X42" i="18"/>
  <c r="AF39" i="84"/>
  <c r="AO39" i="84" s="1"/>
  <c r="AE39" i="83"/>
  <c r="AI41" i="15"/>
  <c r="AR41" i="15" s="1"/>
  <c r="AG39" i="93"/>
  <c r="AP39" i="93" s="1"/>
  <c r="AE43" i="89"/>
  <c r="AN43" i="89" s="1"/>
  <c r="AI41" i="18"/>
  <c r="AR41" i="18" s="1"/>
  <c r="AE40" i="90"/>
  <c r="AN40" i="90" s="1"/>
  <c r="AE41" i="105"/>
  <c r="AF40" i="90"/>
  <c r="AO40" i="90" s="1"/>
  <c r="AE41" i="98"/>
  <c r="AN41" i="98" s="1"/>
  <c r="AE40" i="44"/>
  <c r="AN40" i="44" s="1"/>
  <c r="AG41" i="98"/>
  <c r="AP41" i="98" s="1"/>
  <c r="W40" i="93"/>
  <c r="W42" i="98"/>
  <c r="AF43" i="89"/>
  <c r="AO43" i="89" s="1"/>
  <c r="AG40" i="44"/>
  <c r="AP40" i="44" s="1"/>
  <c r="AE39" i="93"/>
  <c r="AN39" i="93" s="1"/>
  <c r="AG40" i="90"/>
  <c r="AP40" i="90" s="1"/>
  <c r="AG43" i="89"/>
  <c r="AP43" i="89" s="1"/>
  <c r="W41" i="44"/>
  <c r="Y41" i="44" s="1"/>
  <c r="AI41" i="94"/>
  <c r="AR41" i="94" s="1"/>
  <c r="AI40" i="13"/>
  <c r="AR40" i="13" s="1"/>
  <c r="Z44" i="47"/>
  <c r="AG44" i="47" s="1"/>
  <c r="AP44" i="47" s="1"/>
  <c r="Z39" i="11"/>
  <c r="W40" i="11" s="1"/>
  <c r="Z39" i="50"/>
  <c r="AE39" i="50" s="1"/>
  <c r="Z40" i="104"/>
  <c r="AF40" i="104" s="1"/>
  <c r="AO40" i="104" s="1"/>
  <c r="Z40" i="88"/>
  <c r="AE40" i="88" s="1"/>
  <c r="Z40" i="55"/>
  <c r="AE40" i="55" s="1"/>
  <c r="AH41" i="13"/>
  <c r="AQ41" i="13" s="1"/>
  <c r="AR39" i="32"/>
  <c r="Y39" i="92"/>
  <c r="X39" i="92"/>
  <c r="Y39" i="99"/>
  <c r="X39" i="99"/>
  <c r="AH39" i="10"/>
  <c r="AQ39" i="10" s="1"/>
  <c r="Y40" i="83"/>
  <c r="X40" i="83"/>
  <c r="AR39" i="42"/>
  <c r="Y42" i="85"/>
  <c r="X42" i="85"/>
  <c r="AR39" i="104"/>
  <c r="AR40" i="35"/>
  <c r="Z41" i="13"/>
  <c r="AH41" i="96"/>
  <c r="AQ41" i="96" s="1"/>
  <c r="Y42" i="105"/>
  <c r="X42" i="105"/>
  <c r="AE42" i="53"/>
  <c r="AF42" i="53"/>
  <c r="AO42" i="53" s="1"/>
  <c r="AG42" i="53"/>
  <c r="AP42" i="53" s="1"/>
  <c r="W43" i="53"/>
  <c r="AR43" i="47"/>
  <c r="AR39" i="82"/>
  <c r="AI38" i="95"/>
  <c r="AN38" i="95"/>
  <c r="AN39" i="83"/>
  <c r="Y44" i="41"/>
  <c r="X44" i="41"/>
  <c r="AH41" i="48"/>
  <c r="AQ41" i="48" s="1"/>
  <c r="AR40" i="48"/>
  <c r="AE40" i="45"/>
  <c r="AF40" i="45"/>
  <c r="AO40" i="45" s="1"/>
  <c r="AG40" i="45"/>
  <c r="AP40" i="45" s="1"/>
  <c r="W41" i="45"/>
  <c r="Y41" i="49"/>
  <c r="X41" i="49"/>
  <c r="AR40" i="96"/>
  <c r="AH40" i="82"/>
  <c r="AQ40" i="82" s="1"/>
  <c r="AR38" i="11"/>
  <c r="Z41" i="96"/>
  <c r="AR40" i="16"/>
  <c r="AR38" i="50"/>
  <c r="AR39" i="103"/>
  <c r="AN40" i="51"/>
  <c r="AI40" i="51"/>
  <c r="Z39" i="10"/>
  <c r="Y40" i="84"/>
  <c r="X40" i="84"/>
  <c r="AG39" i="20"/>
  <c r="AP39" i="20" s="1"/>
  <c r="AF39" i="20"/>
  <c r="AO39" i="20" s="1"/>
  <c r="AE39" i="20"/>
  <c r="W40" i="20"/>
  <c r="Z41" i="48"/>
  <c r="AH42" i="94"/>
  <c r="AQ42" i="94" s="1"/>
  <c r="AH40" i="42"/>
  <c r="AQ40" i="42" s="1"/>
  <c r="AH41" i="16"/>
  <c r="AQ41" i="16" s="1"/>
  <c r="Z40" i="82"/>
  <c r="AN38" i="99"/>
  <c r="AI38" i="99"/>
  <c r="AH39" i="43"/>
  <c r="AQ39" i="43" s="1"/>
  <c r="Y38" i="101"/>
  <c r="X38" i="101"/>
  <c r="Y41" i="90"/>
  <c r="X41" i="90"/>
  <c r="Y44" i="89"/>
  <c r="X44" i="89"/>
  <c r="AH40" i="32"/>
  <c r="AQ40" i="32" s="1"/>
  <c r="AF41" i="86"/>
  <c r="AO41" i="86" s="1"/>
  <c r="AE41" i="86"/>
  <c r="AG41" i="86"/>
  <c r="AP41" i="86" s="1"/>
  <c r="W42" i="86"/>
  <c r="AH39" i="11"/>
  <c r="AQ39" i="11" s="1"/>
  <c r="AH40" i="104"/>
  <c r="AQ40" i="104" s="1"/>
  <c r="Z40" i="32"/>
  <c r="AH43" i="46"/>
  <c r="AQ43" i="46" s="1"/>
  <c r="AH41" i="35"/>
  <c r="AQ41" i="35" s="1"/>
  <c r="AH42" i="18"/>
  <c r="AQ42" i="18" s="1"/>
  <c r="AE39" i="52"/>
  <c r="AF39" i="52"/>
  <c r="AO39" i="52" s="1"/>
  <c r="W40" i="52"/>
  <c r="AG39" i="52"/>
  <c r="AP39" i="52" s="1"/>
  <c r="Y39" i="95"/>
  <c r="X39" i="95"/>
  <c r="Z43" i="46"/>
  <c r="AH40" i="103"/>
  <c r="AQ40" i="103" s="1"/>
  <c r="Y41" i="51"/>
  <c r="X41" i="51"/>
  <c r="AR42" i="46"/>
  <c r="Z41" i="35"/>
  <c r="AR40" i="86"/>
  <c r="AH41" i="87"/>
  <c r="AQ41" i="87" s="1"/>
  <c r="AI43" i="41"/>
  <c r="AN43" i="41"/>
  <c r="AN41" i="97"/>
  <c r="AI41" i="97"/>
  <c r="Z42" i="94"/>
  <c r="AE40" i="42"/>
  <c r="AF40" i="42"/>
  <c r="AO40" i="42" s="1"/>
  <c r="AG40" i="42"/>
  <c r="AP40" i="42" s="1"/>
  <c r="W41" i="42"/>
  <c r="Z41" i="16"/>
  <c r="Z39" i="43"/>
  <c r="AN37" i="101"/>
  <c r="AI37" i="101"/>
  <c r="Y43" i="100"/>
  <c r="X43" i="100"/>
  <c r="AN41" i="105"/>
  <c r="AI41" i="105"/>
  <c r="AH40" i="55"/>
  <c r="AQ40" i="55" s="1"/>
  <c r="AN39" i="84"/>
  <c r="AI39" i="84"/>
  <c r="AH44" i="47"/>
  <c r="AQ44" i="47" s="1"/>
  <c r="AH39" i="50"/>
  <c r="AQ39" i="50" s="1"/>
  <c r="AR39" i="55"/>
  <c r="Y39" i="54"/>
  <c r="X39" i="54"/>
  <c r="AH40" i="88"/>
  <c r="AQ40" i="88" s="1"/>
  <c r="AR38" i="43"/>
  <c r="AH42" i="15"/>
  <c r="AQ42" i="15" s="1"/>
  <c r="Y40" i="91"/>
  <c r="X40" i="91"/>
  <c r="Z42" i="18"/>
  <c r="AI38" i="54"/>
  <c r="AN38" i="54"/>
  <c r="AR38" i="10"/>
  <c r="Z42" i="15"/>
  <c r="AN39" i="91"/>
  <c r="AI39" i="91"/>
  <c r="Z40" i="103"/>
  <c r="AR39" i="88"/>
  <c r="AR40" i="87"/>
  <c r="W40" i="102"/>
  <c r="AG39" i="102"/>
  <c r="AP39" i="102" s="1"/>
  <c r="AF39" i="102"/>
  <c r="AO39" i="102" s="1"/>
  <c r="AE39" i="102"/>
  <c r="Z41" i="87"/>
  <c r="AN41" i="85"/>
  <c r="AI41" i="85"/>
  <c r="Y42" i="97"/>
  <c r="X42" i="97"/>
  <c r="AH41" i="86"/>
  <c r="AQ41" i="86" s="1"/>
  <c r="AI40" i="49"/>
  <c r="AN40" i="49"/>
  <c r="AN38" i="92"/>
  <c r="AI38" i="92"/>
  <c r="AN42" i="100"/>
  <c r="AI42" i="100"/>
  <c r="Y40" i="93"/>
  <c r="X40" i="93"/>
  <c r="Y42" i="98"/>
  <c r="X42" i="98"/>
  <c r="Z40" i="91" l="1"/>
  <c r="X41" i="44"/>
  <c r="AG40" i="104"/>
  <c r="AP40" i="104" s="1"/>
  <c r="Z39" i="54"/>
  <c r="W40" i="50"/>
  <c r="AF39" i="50"/>
  <c r="AO39" i="50" s="1"/>
  <c r="AF39" i="11"/>
  <c r="AO39" i="11" s="1"/>
  <c r="AI39" i="93"/>
  <c r="AI39" i="83"/>
  <c r="AF40" i="55"/>
  <c r="AO40" i="55" s="1"/>
  <c r="AI40" i="90"/>
  <c r="AG39" i="50"/>
  <c r="AP39" i="50" s="1"/>
  <c r="AG40" i="88"/>
  <c r="AP40" i="88" s="1"/>
  <c r="AI41" i="98"/>
  <c r="AF40" i="88"/>
  <c r="AO40" i="88" s="1"/>
  <c r="AG40" i="55"/>
  <c r="AP40" i="55" s="1"/>
  <c r="W41" i="88"/>
  <c r="Y41" i="88" s="1"/>
  <c r="AE44" i="47"/>
  <c r="AN44" i="47" s="1"/>
  <c r="W41" i="55"/>
  <c r="AF44" i="47"/>
  <c r="AO44" i="47" s="1"/>
  <c r="W41" i="104"/>
  <c r="AI40" i="44"/>
  <c r="AE39" i="11"/>
  <c r="AN39" i="11" s="1"/>
  <c r="AE40" i="104"/>
  <c r="AI40" i="104" s="1"/>
  <c r="AG39" i="11"/>
  <c r="AP39" i="11" s="1"/>
  <c r="W45" i="47"/>
  <c r="Y45" i="47" s="1"/>
  <c r="AI43" i="89"/>
  <c r="AR43" i="89" s="1"/>
  <c r="Z42" i="105"/>
  <c r="AF42" i="105" s="1"/>
  <c r="AO42" i="105" s="1"/>
  <c r="Z43" i="100"/>
  <c r="Z42" i="98"/>
  <c r="AF42" i="98" s="1"/>
  <c r="AO42" i="98" s="1"/>
  <c r="Z40" i="93"/>
  <c r="W41" i="93" s="1"/>
  <c r="Z41" i="44"/>
  <c r="AE41" i="44" s="1"/>
  <c r="Z40" i="84"/>
  <c r="AE40" i="84" s="1"/>
  <c r="Z40" i="83"/>
  <c r="Z39" i="92"/>
  <c r="AG39" i="92" s="1"/>
  <c r="AP39" i="92" s="1"/>
  <c r="AR38" i="99"/>
  <c r="Y40" i="102"/>
  <c r="X40" i="102"/>
  <c r="AH44" i="89"/>
  <c r="AQ44" i="89" s="1"/>
  <c r="AH38" i="101"/>
  <c r="AQ38" i="101" s="1"/>
  <c r="W42" i="96"/>
  <c r="AG41" i="96"/>
  <c r="AP41" i="96" s="1"/>
  <c r="AF41" i="96"/>
  <c r="AO41" i="96" s="1"/>
  <c r="AE41" i="96"/>
  <c r="Y41" i="45"/>
  <c r="X41" i="45"/>
  <c r="AR39" i="83"/>
  <c r="AN40" i="88"/>
  <c r="AE41" i="35"/>
  <c r="W42" i="35"/>
  <c r="AF41" i="35"/>
  <c r="AO41" i="35" s="1"/>
  <c r="AG41" i="35"/>
  <c r="AP41" i="35" s="1"/>
  <c r="AH40" i="93"/>
  <c r="AQ40" i="93" s="1"/>
  <c r="AE40" i="103"/>
  <c r="W41" i="103"/>
  <c r="AG40" i="103"/>
  <c r="AP40" i="103" s="1"/>
  <c r="AF40" i="103"/>
  <c r="AO40" i="103" s="1"/>
  <c r="AH43" i="100"/>
  <c r="AQ43" i="100" s="1"/>
  <c r="AR37" i="101"/>
  <c r="AR43" i="41"/>
  <c r="Y40" i="52"/>
  <c r="X40" i="52"/>
  <c r="AF40" i="32"/>
  <c r="AO40" i="32" s="1"/>
  <c r="AE40" i="32"/>
  <c r="AG40" i="32"/>
  <c r="AP40" i="32" s="1"/>
  <c r="W41" i="32"/>
  <c r="Z44" i="89"/>
  <c r="Z38" i="101"/>
  <c r="W41" i="82"/>
  <c r="AG40" i="82"/>
  <c r="AP40" i="82" s="1"/>
  <c r="AF40" i="82"/>
  <c r="AO40" i="82" s="1"/>
  <c r="AE40" i="82"/>
  <c r="AH40" i="84"/>
  <c r="AQ40" i="84" s="1"/>
  <c r="AE39" i="10"/>
  <c r="W40" i="10"/>
  <c r="AG39" i="10"/>
  <c r="AP39" i="10" s="1"/>
  <c r="AF39" i="10"/>
  <c r="AO39" i="10" s="1"/>
  <c r="Y43" i="53"/>
  <c r="X43" i="53"/>
  <c r="AH39" i="99"/>
  <c r="AQ39" i="99" s="1"/>
  <c r="AR40" i="90"/>
  <c r="Y40" i="50"/>
  <c r="X40" i="50"/>
  <c r="W40" i="54"/>
  <c r="AE39" i="54"/>
  <c r="AF39" i="54"/>
  <c r="AO39" i="54" s="1"/>
  <c r="AG39" i="54"/>
  <c r="AP39" i="54" s="1"/>
  <c r="AR41" i="105"/>
  <c r="Y41" i="42"/>
  <c r="X41" i="42"/>
  <c r="AH42" i="105"/>
  <c r="AQ42" i="105" s="1"/>
  <c r="AR41" i="85"/>
  <c r="W42" i="87"/>
  <c r="AG41" i="87"/>
  <c r="AP41" i="87" s="1"/>
  <c r="AF41" i="87"/>
  <c r="AO41" i="87" s="1"/>
  <c r="AE41" i="87"/>
  <c r="AR38" i="54"/>
  <c r="W44" i="100"/>
  <c r="AG43" i="100"/>
  <c r="AP43" i="100" s="1"/>
  <c r="AE43" i="100"/>
  <c r="AF43" i="100"/>
  <c r="AO43" i="100" s="1"/>
  <c r="AI40" i="42"/>
  <c r="AN40" i="42"/>
  <c r="AE43" i="46"/>
  <c r="AF43" i="46"/>
  <c r="AO43" i="46" s="1"/>
  <c r="W44" i="46"/>
  <c r="AG43" i="46"/>
  <c r="AP43" i="46" s="1"/>
  <c r="Y42" i="86"/>
  <c r="X42" i="86"/>
  <c r="AE41" i="48"/>
  <c r="AF41" i="48"/>
  <c r="AO41" i="48" s="1"/>
  <c r="AG41" i="48"/>
  <c r="AP41" i="48" s="1"/>
  <c r="W42" i="48"/>
  <c r="AG40" i="84"/>
  <c r="AP40" i="84" s="1"/>
  <c r="AR40" i="51"/>
  <c r="AH44" i="41"/>
  <c r="AQ44" i="41" s="1"/>
  <c r="AR38" i="95"/>
  <c r="AH40" i="83"/>
  <c r="AQ40" i="83" s="1"/>
  <c r="Z39" i="99"/>
  <c r="Y40" i="11"/>
  <c r="X40" i="11"/>
  <c r="AI40" i="55"/>
  <c r="AN40" i="55"/>
  <c r="Y41" i="55"/>
  <c r="X41" i="55"/>
  <c r="AR38" i="92"/>
  <c r="AR39" i="91"/>
  <c r="AR40" i="49"/>
  <c r="AH42" i="97"/>
  <c r="AQ42" i="97" s="1"/>
  <c r="AN39" i="102"/>
  <c r="AI39" i="102"/>
  <c r="AR40" i="44"/>
  <c r="AE42" i="18"/>
  <c r="W43" i="18"/>
  <c r="AF42" i="18"/>
  <c r="AO42" i="18" s="1"/>
  <c r="AG42" i="18"/>
  <c r="AP42" i="18" s="1"/>
  <c r="W40" i="43"/>
  <c r="AE39" i="43"/>
  <c r="AG39" i="43"/>
  <c r="AP39" i="43" s="1"/>
  <c r="AF39" i="43"/>
  <c r="AO39" i="43" s="1"/>
  <c r="W43" i="94"/>
  <c r="AG42" i="94"/>
  <c r="AP42" i="94" s="1"/>
  <c r="AF42" i="94"/>
  <c r="AO42" i="94" s="1"/>
  <c r="AE42" i="94"/>
  <c r="AH41" i="51"/>
  <c r="AQ41" i="51" s="1"/>
  <c r="AH39" i="95"/>
  <c r="AQ39" i="95" s="1"/>
  <c r="AI39" i="52"/>
  <c r="AN39" i="52"/>
  <c r="AH41" i="90"/>
  <c r="AQ41" i="90" s="1"/>
  <c r="Y40" i="20"/>
  <c r="X40" i="20"/>
  <c r="AH41" i="49"/>
  <c r="AQ41" i="49" s="1"/>
  <c r="AN40" i="45"/>
  <c r="AI40" i="45"/>
  <c r="AH42" i="85"/>
  <c r="AQ42" i="85" s="1"/>
  <c r="AF40" i="83"/>
  <c r="AO40" i="83" s="1"/>
  <c r="AE40" i="83"/>
  <c r="AG40" i="83"/>
  <c r="AP40" i="83" s="1"/>
  <c r="W41" i="83"/>
  <c r="Y41" i="104"/>
  <c r="X41" i="104"/>
  <c r="W41" i="91"/>
  <c r="AG40" i="91"/>
  <c r="AP40" i="91" s="1"/>
  <c r="AF40" i="91"/>
  <c r="AO40" i="91" s="1"/>
  <c r="AE40" i="91"/>
  <c r="AR39" i="84"/>
  <c r="AR41" i="98"/>
  <c r="AF40" i="93"/>
  <c r="AO40" i="93" s="1"/>
  <c r="AE40" i="93"/>
  <c r="AH42" i="98"/>
  <c r="AQ42" i="98" s="1"/>
  <c r="AR42" i="100"/>
  <c r="Z42" i="97"/>
  <c r="W43" i="15"/>
  <c r="AE42" i="15"/>
  <c r="AG42" i="15"/>
  <c r="AP42" i="15" s="1"/>
  <c r="AF42" i="15"/>
  <c r="AO42" i="15" s="1"/>
  <c r="AH40" i="91"/>
  <c r="AQ40" i="91" s="1"/>
  <c r="AH39" i="54"/>
  <c r="AQ39" i="54" s="1"/>
  <c r="AE41" i="16"/>
  <c r="W42" i="16"/>
  <c r="AF41" i="16"/>
  <c r="AO41" i="16" s="1"/>
  <c r="AG41" i="16"/>
  <c r="AP41" i="16" s="1"/>
  <c r="AR41" i="97"/>
  <c r="Z41" i="51"/>
  <c r="Z39" i="95"/>
  <c r="AN41" i="86"/>
  <c r="AI41" i="86"/>
  <c r="Z41" i="90"/>
  <c r="AI39" i="20"/>
  <c r="AN39" i="20"/>
  <c r="AH41" i="44"/>
  <c r="AQ41" i="44" s="1"/>
  <c r="AR39" i="93"/>
  <c r="Z41" i="49"/>
  <c r="Z44" i="41"/>
  <c r="AI42" i="53"/>
  <c r="AN42" i="53"/>
  <c r="AG41" i="13"/>
  <c r="AP41" i="13" s="1"/>
  <c r="AF41" i="13"/>
  <c r="AO41" i="13" s="1"/>
  <c r="AE41" i="13"/>
  <c r="W42" i="13"/>
  <c r="Z42" i="85"/>
  <c r="AH39" i="92"/>
  <c r="AQ39" i="92" s="1"/>
  <c r="AI44" i="47"/>
  <c r="AI39" i="50"/>
  <c r="AN39" i="50"/>
  <c r="W40" i="92" l="1"/>
  <c r="AE39" i="92"/>
  <c r="AF40" i="84"/>
  <c r="AO40" i="84" s="1"/>
  <c r="W41" i="84"/>
  <c r="W42" i="44"/>
  <c r="W43" i="105"/>
  <c r="Y43" i="105" s="1"/>
  <c r="AG41" i="44"/>
  <c r="AP41" i="44" s="1"/>
  <c r="AG40" i="93"/>
  <c r="AP40" i="93" s="1"/>
  <c r="Z40" i="11"/>
  <c r="AF41" i="44"/>
  <c r="AO41" i="44" s="1"/>
  <c r="X45" i="47"/>
  <c r="AI39" i="11"/>
  <c r="AI40" i="88"/>
  <c r="AG42" i="98"/>
  <c r="AP42" i="98" s="1"/>
  <c r="AF39" i="92"/>
  <c r="AO39" i="92" s="1"/>
  <c r="X41" i="88"/>
  <c r="Z41" i="88" s="1"/>
  <c r="W42" i="88" s="1"/>
  <c r="AE42" i="105"/>
  <c r="AN42" i="105" s="1"/>
  <c r="AG42" i="105"/>
  <c r="AP42" i="105" s="1"/>
  <c r="AN40" i="104"/>
  <c r="W43" i="98"/>
  <c r="X43" i="98" s="1"/>
  <c r="AE42" i="98"/>
  <c r="AN42" i="98" s="1"/>
  <c r="Z42" i="86"/>
  <c r="AF42" i="86" s="1"/>
  <c r="AO42" i="86" s="1"/>
  <c r="Z40" i="52"/>
  <c r="Z41" i="104"/>
  <c r="AF41" i="104" s="1"/>
  <c r="AO41" i="104" s="1"/>
  <c r="Z41" i="55"/>
  <c r="W42" i="55" s="1"/>
  <c r="Y42" i="35"/>
  <c r="X42" i="35"/>
  <c r="AN40" i="83"/>
  <c r="AI40" i="83"/>
  <c r="AN42" i="18"/>
  <c r="AI42" i="18"/>
  <c r="AH42" i="86"/>
  <c r="AQ42" i="86" s="1"/>
  <c r="AI43" i="46"/>
  <c r="AN43" i="46"/>
  <c r="Y44" i="100"/>
  <c r="X44" i="100"/>
  <c r="Y42" i="87"/>
  <c r="X42" i="87"/>
  <c r="AH45" i="47"/>
  <c r="AQ45" i="47" s="1"/>
  <c r="Y40" i="10"/>
  <c r="X40" i="10"/>
  <c r="AI40" i="32"/>
  <c r="AN40" i="32"/>
  <c r="AI41" i="35"/>
  <c r="AN41" i="35"/>
  <c r="Y43" i="18"/>
  <c r="X43" i="18"/>
  <c r="AI41" i="48"/>
  <c r="AN41" i="48"/>
  <c r="W40" i="99"/>
  <c r="AG39" i="99"/>
  <c r="AP39" i="99" s="1"/>
  <c r="AF39" i="99"/>
  <c r="AO39" i="99" s="1"/>
  <c r="AE39" i="99"/>
  <c r="Y41" i="84"/>
  <c r="X41" i="84"/>
  <c r="AN41" i="44"/>
  <c r="AI41" i="44"/>
  <c r="AH43" i="53"/>
  <c r="AQ43" i="53" s="1"/>
  <c r="AI39" i="10"/>
  <c r="AN39" i="10"/>
  <c r="Y41" i="82"/>
  <c r="X41" i="82"/>
  <c r="Y41" i="103"/>
  <c r="X41" i="103"/>
  <c r="AH41" i="45"/>
  <c r="AQ41" i="45" s="1"/>
  <c r="Y42" i="96"/>
  <c r="X42" i="96"/>
  <c r="AH40" i="102"/>
  <c r="AQ40" i="102" s="1"/>
  <c r="AR42" i="53"/>
  <c r="Y41" i="91"/>
  <c r="X41" i="91"/>
  <c r="Y42" i="13"/>
  <c r="X42" i="13"/>
  <c r="AF39" i="95"/>
  <c r="AO39" i="95" s="1"/>
  <c r="AG39" i="95"/>
  <c r="AP39" i="95" s="1"/>
  <c r="AE39" i="95"/>
  <c r="W40" i="95"/>
  <c r="Y43" i="15"/>
  <c r="X43" i="15"/>
  <c r="AN42" i="94"/>
  <c r="AI42" i="94"/>
  <c r="AE41" i="49"/>
  <c r="W42" i="49"/>
  <c r="AF41" i="49"/>
  <c r="AO41" i="49" s="1"/>
  <c r="AG41" i="49"/>
  <c r="AP41" i="49" s="1"/>
  <c r="AR39" i="20"/>
  <c r="W43" i="97"/>
  <c r="AG42" i="97"/>
  <c r="AP42" i="97" s="1"/>
  <c r="AF42" i="97"/>
  <c r="AO42" i="97" s="1"/>
  <c r="AE42" i="97"/>
  <c r="AH40" i="20"/>
  <c r="AQ40" i="20" s="1"/>
  <c r="AR39" i="52"/>
  <c r="Y40" i="43"/>
  <c r="X40" i="43"/>
  <c r="Y42" i="48"/>
  <c r="X42" i="48"/>
  <c r="AR40" i="42"/>
  <c r="AH41" i="42"/>
  <c r="AQ41" i="42" s="1"/>
  <c r="Z45" i="47"/>
  <c r="AF38" i="101"/>
  <c r="AO38" i="101" s="1"/>
  <c r="W39" i="101"/>
  <c r="AE38" i="101"/>
  <c r="AG38" i="101"/>
  <c r="AP38" i="101" s="1"/>
  <c r="AH40" i="52"/>
  <c r="AQ40" i="52" s="1"/>
  <c r="AN40" i="103"/>
  <c r="AI40" i="103"/>
  <c r="AR39" i="11"/>
  <c r="Z41" i="45"/>
  <c r="Z40" i="102"/>
  <c r="Y40" i="92"/>
  <c r="X40" i="92"/>
  <c r="W41" i="11"/>
  <c r="AG40" i="11"/>
  <c r="AP40" i="11" s="1"/>
  <c r="AF40" i="11"/>
  <c r="AO40" i="11" s="1"/>
  <c r="AE40" i="11"/>
  <c r="AE42" i="85"/>
  <c r="W43" i="85"/>
  <c r="AG42" i="85"/>
  <c r="AP42" i="85" s="1"/>
  <c r="AF42" i="85"/>
  <c r="AO42" i="85" s="1"/>
  <c r="AR39" i="50"/>
  <c r="AN40" i="93"/>
  <c r="AI40" i="93"/>
  <c r="AI39" i="43"/>
  <c r="AN39" i="43"/>
  <c r="AN41" i="13"/>
  <c r="AI41" i="13"/>
  <c r="AE41" i="51"/>
  <c r="AF41" i="51"/>
  <c r="AO41" i="51" s="1"/>
  <c r="AG41" i="51"/>
  <c r="AP41" i="51" s="1"/>
  <c r="W42" i="51"/>
  <c r="AN41" i="16"/>
  <c r="AI41" i="16"/>
  <c r="AR44" i="47"/>
  <c r="AN40" i="91"/>
  <c r="AI40" i="91"/>
  <c r="Z40" i="20"/>
  <c r="AR39" i="102"/>
  <c r="AR40" i="55"/>
  <c r="AN41" i="87"/>
  <c r="AI41" i="87"/>
  <c r="AR40" i="104"/>
  <c r="Z41" i="42"/>
  <c r="AI39" i="54"/>
  <c r="AN39" i="54"/>
  <c r="AH40" i="50"/>
  <c r="AQ40" i="50" s="1"/>
  <c r="Z43" i="53"/>
  <c r="AF44" i="89"/>
  <c r="AO44" i="89" s="1"/>
  <c r="AE44" i="89"/>
  <c r="AG44" i="89"/>
  <c r="AP44" i="89" s="1"/>
  <c r="W45" i="89"/>
  <c r="AE40" i="52"/>
  <c r="AF40" i="52"/>
  <c r="AO40" i="52" s="1"/>
  <c r="AG40" i="52"/>
  <c r="AP40" i="52" s="1"/>
  <c r="W41" i="52"/>
  <c r="AR40" i="88"/>
  <c r="AN39" i="92"/>
  <c r="AR41" i="86"/>
  <c r="AH41" i="55"/>
  <c r="AQ41" i="55" s="1"/>
  <c r="AN42" i="15"/>
  <c r="AI42" i="15"/>
  <c r="AE44" i="41"/>
  <c r="W45" i="41"/>
  <c r="AF44" i="41"/>
  <c r="AO44" i="41" s="1"/>
  <c r="AG44" i="41"/>
  <c r="AP44" i="41" s="1"/>
  <c r="Y42" i="16"/>
  <c r="X42" i="16"/>
  <c r="AH41" i="104"/>
  <c r="AQ41" i="104" s="1"/>
  <c r="W42" i="90"/>
  <c r="AG41" i="90"/>
  <c r="AP41" i="90" s="1"/>
  <c r="AF41" i="90"/>
  <c r="AO41" i="90" s="1"/>
  <c r="AE41" i="90"/>
  <c r="Y41" i="93"/>
  <c r="X41" i="93"/>
  <c r="Y41" i="83"/>
  <c r="X41" i="83"/>
  <c r="AR40" i="45"/>
  <c r="Y43" i="94"/>
  <c r="X43" i="94"/>
  <c r="AH40" i="11"/>
  <c r="AQ40" i="11" s="1"/>
  <c r="AN40" i="84"/>
  <c r="AI40" i="84"/>
  <c r="Y44" i="46"/>
  <c r="X44" i="46"/>
  <c r="AN43" i="100"/>
  <c r="AI43" i="100"/>
  <c r="Y42" i="44"/>
  <c r="X42" i="44"/>
  <c r="Y40" i="54"/>
  <c r="X40" i="54"/>
  <c r="Z40" i="50"/>
  <c r="AN40" i="82"/>
  <c r="AI40" i="82"/>
  <c r="Y41" i="32"/>
  <c r="X41" i="32"/>
  <c r="AN41" i="96"/>
  <c r="AI41" i="96"/>
  <c r="AH41" i="88"/>
  <c r="AQ41" i="88" s="1"/>
  <c r="X43" i="105" l="1"/>
  <c r="AE41" i="88"/>
  <c r="AF41" i="88"/>
  <c r="AO41" i="88" s="1"/>
  <c r="AG41" i="88"/>
  <c r="AP41" i="88" s="1"/>
  <c r="AG42" i="86"/>
  <c r="AP42" i="86" s="1"/>
  <c r="AE42" i="86"/>
  <c r="AI42" i="98"/>
  <c r="AI39" i="92"/>
  <c r="AI42" i="105"/>
  <c r="W43" i="86"/>
  <c r="W42" i="104"/>
  <c r="Y42" i="104" s="1"/>
  <c r="AE41" i="55"/>
  <c r="AE41" i="104"/>
  <c r="AF41" i="55"/>
  <c r="AO41" i="55" s="1"/>
  <c r="Y43" i="98"/>
  <c r="Z43" i="98" s="1"/>
  <c r="AF43" i="98" s="1"/>
  <c r="AO43" i="98" s="1"/>
  <c r="AG41" i="104"/>
  <c r="AP41" i="104" s="1"/>
  <c r="Z41" i="83"/>
  <c r="Z42" i="16"/>
  <c r="Z43" i="15"/>
  <c r="AE43" i="15" s="1"/>
  <c r="AG41" i="55"/>
  <c r="AP41" i="55" s="1"/>
  <c r="Z41" i="103"/>
  <c r="W42" i="103" s="1"/>
  <c r="Z41" i="32"/>
  <c r="AE41" i="32" s="1"/>
  <c r="Z44" i="100"/>
  <c r="W45" i="100" s="1"/>
  <c r="Z41" i="91"/>
  <c r="AF41" i="91" s="1"/>
  <c r="AO41" i="91" s="1"/>
  <c r="Z41" i="82"/>
  <c r="W42" i="82" s="1"/>
  <c r="Z41" i="84"/>
  <c r="AF41" i="84" s="1"/>
  <c r="AO41" i="84" s="1"/>
  <c r="Z43" i="105"/>
  <c r="AF43" i="105" s="1"/>
  <c r="AO43" i="105" s="1"/>
  <c r="Z40" i="54"/>
  <c r="AG40" i="54" s="1"/>
  <c r="AP40" i="54" s="1"/>
  <c r="W42" i="91"/>
  <c r="W42" i="84"/>
  <c r="AG41" i="84"/>
  <c r="AP41" i="84" s="1"/>
  <c r="AE40" i="50"/>
  <c r="AF40" i="50"/>
  <c r="AO40" i="50" s="1"/>
  <c r="AG40" i="50"/>
  <c r="AP40" i="50" s="1"/>
  <c r="W41" i="50"/>
  <c r="AR42" i="94"/>
  <c r="AG41" i="82"/>
  <c r="AP41" i="82" s="1"/>
  <c r="AR41" i="44"/>
  <c r="Y40" i="99"/>
  <c r="X40" i="99"/>
  <c r="W41" i="102"/>
  <c r="AG40" i="102"/>
  <c r="AP40" i="102" s="1"/>
  <c r="AF40" i="102"/>
  <c r="AO40" i="102" s="1"/>
  <c r="AE40" i="102"/>
  <c r="AH40" i="43"/>
  <c r="AQ40" i="43" s="1"/>
  <c r="AR41" i="35"/>
  <c r="AR40" i="83"/>
  <c r="AR41" i="13"/>
  <c r="AH44" i="100"/>
  <c r="AQ44" i="100" s="1"/>
  <c r="Y45" i="41"/>
  <c r="X45" i="41"/>
  <c r="Y41" i="52"/>
  <c r="X41" i="52"/>
  <c r="AN44" i="89"/>
  <c r="AI44" i="89"/>
  <c r="AR39" i="54"/>
  <c r="AR40" i="91"/>
  <c r="Y42" i="51"/>
  <c r="X42" i="51"/>
  <c r="AE41" i="45"/>
  <c r="W42" i="45"/>
  <c r="AF41" i="45"/>
  <c r="AO41" i="45" s="1"/>
  <c r="AG41" i="45"/>
  <c r="AP41" i="45" s="1"/>
  <c r="AI38" i="101"/>
  <c r="AN38" i="101"/>
  <c r="Z40" i="43"/>
  <c r="AN42" i="97"/>
  <c r="AI42" i="97"/>
  <c r="AH43" i="15"/>
  <c r="AQ43" i="15" s="1"/>
  <c r="AH41" i="103"/>
  <c r="AQ41" i="103" s="1"/>
  <c r="AR41" i="48"/>
  <c r="Y42" i="55"/>
  <c r="X42" i="55"/>
  <c r="AH41" i="91"/>
  <c r="AQ41" i="91" s="1"/>
  <c r="AN41" i="88"/>
  <c r="AI41" i="88"/>
  <c r="AH40" i="54"/>
  <c r="AQ40" i="54" s="1"/>
  <c r="AE40" i="20"/>
  <c r="AF40" i="20"/>
  <c r="AO40" i="20" s="1"/>
  <c r="AG40" i="20"/>
  <c r="AP40" i="20" s="1"/>
  <c r="W41" i="20"/>
  <c r="AH44" i="46"/>
  <c r="AQ44" i="46" s="1"/>
  <c r="AH41" i="83"/>
  <c r="AQ41" i="83" s="1"/>
  <c r="AN41" i="90"/>
  <c r="AI41" i="90"/>
  <c r="AH42" i="16"/>
  <c r="AQ42" i="16" s="1"/>
  <c r="AI44" i="41"/>
  <c r="AN44" i="41"/>
  <c r="AE41" i="42"/>
  <c r="W42" i="42"/>
  <c r="AF41" i="42"/>
  <c r="AO41" i="42" s="1"/>
  <c r="AG41" i="42"/>
  <c r="AP41" i="42" s="1"/>
  <c r="AR39" i="43"/>
  <c r="Y41" i="11"/>
  <c r="X41" i="11"/>
  <c r="Y39" i="101"/>
  <c r="X39" i="101"/>
  <c r="W44" i="15"/>
  <c r="AG43" i="15"/>
  <c r="AP43" i="15" s="1"/>
  <c r="AF43" i="15"/>
  <c r="AO43" i="15" s="1"/>
  <c r="AH42" i="13"/>
  <c r="AQ42" i="13" s="1"/>
  <c r="AH42" i="96"/>
  <c r="AQ42" i="96" s="1"/>
  <c r="AE41" i="103"/>
  <c r="AR39" i="10"/>
  <c r="Y43" i="86"/>
  <c r="X43" i="86"/>
  <c r="AN39" i="99"/>
  <c r="AI39" i="99"/>
  <c r="AH43" i="18"/>
  <c r="AQ43" i="18" s="1"/>
  <c r="AR40" i="32"/>
  <c r="AH42" i="87"/>
  <c r="AQ42" i="87" s="1"/>
  <c r="AH42" i="35"/>
  <c r="AQ42" i="35" s="1"/>
  <c r="Y42" i="88"/>
  <c r="X42" i="88"/>
  <c r="AH41" i="93"/>
  <c r="AQ41" i="93" s="1"/>
  <c r="Y45" i="89"/>
  <c r="X45" i="89"/>
  <c r="Z45" i="89" s="1"/>
  <c r="AR41" i="87"/>
  <c r="AN40" i="11"/>
  <c r="AI40" i="11"/>
  <c r="AI39" i="95"/>
  <c r="AN39" i="95"/>
  <c r="AN41" i="104"/>
  <c r="AI41" i="104"/>
  <c r="AR43" i="100"/>
  <c r="AR40" i="82"/>
  <c r="AH43" i="94"/>
  <c r="AQ43" i="94" s="1"/>
  <c r="AE43" i="53"/>
  <c r="AF43" i="53"/>
  <c r="AO43" i="53" s="1"/>
  <c r="AG43" i="53"/>
  <c r="AP43" i="53" s="1"/>
  <c r="W44" i="53"/>
  <c r="AR40" i="93"/>
  <c r="Y43" i="85"/>
  <c r="X43" i="85"/>
  <c r="AH40" i="92"/>
  <c r="AQ40" i="92" s="1"/>
  <c r="AH42" i="48"/>
  <c r="AQ42" i="48" s="1"/>
  <c r="Y42" i="49"/>
  <c r="X42" i="49"/>
  <c r="Z42" i="13"/>
  <c r="Z42" i="96"/>
  <c r="AR42" i="98"/>
  <c r="AN42" i="86"/>
  <c r="AI42" i="86"/>
  <c r="Z43" i="18"/>
  <c r="AH40" i="10"/>
  <c r="AQ40" i="10" s="1"/>
  <c r="Z42" i="87"/>
  <c r="AR43" i="46"/>
  <c r="Z42" i="35"/>
  <c r="AH43" i="105"/>
  <c r="AQ43" i="105" s="1"/>
  <c r="AR40" i="84"/>
  <c r="Y42" i="90"/>
  <c r="X42" i="90"/>
  <c r="AR41" i="16"/>
  <c r="AH41" i="84"/>
  <c r="AQ41" i="84" s="1"/>
  <c r="AH43" i="98"/>
  <c r="AQ43" i="98" s="1"/>
  <c r="AH41" i="32"/>
  <c r="AQ41" i="32" s="1"/>
  <c r="Z41" i="93"/>
  <c r="AH42" i="44"/>
  <c r="AQ42" i="44" s="1"/>
  <c r="AF41" i="83"/>
  <c r="AO41" i="83" s="1"/>
  <c r="AG41" i="83"/>
  <c r="AP41" i="83" s="1"/>
  <c r="AE41" i="83"/>
  <c r="W42" i="83"/>
  <c r="AE42" i="16"/>
  <c r="W43" i="16"/>
  <c r="AF42" i="16"/>
  <c r="AO42" i="16" s="1"/>
  <c r="AG42" i="16"/>
  <c r="AP42" i="16" s="1"/>
  <c r="AR42" i="15"/>
  <c r="AR41" i="96"/>
  <c r="Z42" i="44"/>
  <c r="Z44" i="46"/>
  <c r="Z43" i="94"/>
  <c r="AR39" i="92"/>
  <c r="AI40" i="52"/>
  <c r="AN40" i="52"/>
  <c r="AN41" i="51"/>
  <c r="AI41" i="51"/>
  <c r="AN42" i="85"/>
  <c r="AI42" i="85"/>
  <c r="Z40" i="92"/>
  <c r="AR40" i="103"/>
  <c r="AE45" i="47"/>
  <c r="AF45" i="47"/>
  <c r="AO45" i="47" s="1"/>
  <c r="AG45" i="47"/>
  <c r="AP45" i="47" s="1"/>
  <c r="W46" i="47"/>
  <c r="Z42" i="48"/>
  <c r="Y43" i="97"/>
  <c r="X43" i="97"/>
  <c r="AI41" i="49"/>
  <c r="AN41" i="49"/>
  <c r="Y40" i="95"/>
  <c r="X40" i="95"/>
  <c r="AR42" i="105"/>
  <c r="AH41" i="82"/>
  <c r="AQ41" i="82" s="1"/>
  <c r="Z40" i="10"/>
  <c r="AR42" i="18"/>
  <c r="AI41" i="55"/>
  <c r="AN41" i="55"/>
  <c r="AE41" i="91" l="1"/>
  <c r="AG41" i="91"/>
  <c r="AP41" i="91" s="1"/>
  <c r="AF41" i="82"/>
  <c r="AO41" i="82" s="1"/>
  <c r="AG41" i="32"/>
  <c r="AP41" i="32" s="1"/>
  <c r="AF41" i="103"/>
  <c r="AO41" i="103" s="1"/>
  <c r="AF41" i="32"/>
  <c r="AO41" i="32" s="1"/>
  <c r="X42" i="104"/>
  <c r="AE41" i="84"/>
  <c r="AN41" i="84" s="1"/>
  <c r="AG41" i="103"/>
  <c r="AP41" i="103" s="1"/>
  <c r="Z43" i="86"/>
  <c r="AE43" i="105"/>
  <c r="AG43" i="105"/>
  <c r="AP43" i="105" s="1"/>
  <c r="Z41" i="11"/>
  <c r="AF41" i="11" s="1"/>
  <c r="AO41" i="11" s="1"/>
  <c r="W42" i="32"/>
  <c r="AE43" i="98"/>
  <c r="W44" i="105"/>
  <c r="AE44" i="100"/>
  <c r="Z42" i="51"/>
  <c r="AG42" i="51" s="1"/>
  <c r="AP42" i="51" s="1"/>
  <c r="W44" i="98"/>
  <c r="X44" i="98" s="1"/>
  <c r="AG43" i="98"/>
  <c r="AP43" i="98" s="1"/>
  <c r="AF44" i="100"/>
  <c r="AO44" i="100" s="1"/>
  <c r="AF40" i="54"/>
  <c r="AO40" i="54" s="1"/>
  <c r="AG44" i="100"/>
  <c r="AP44" i="100" s="1"/>
  <c r="AE40" i="54"/>
  <c r="Z42" i="49"/>
  <c r="AE42" i="49" s="1"/>
  <c r="AE41" i="82"/>
  <c r="W41" i="54"/>
  <c r="Y41" i="54" s="1"/>
  <c r="Z43" i="97"/>
  <c r="AG43" i="97" s="1"/>
  <c r="AP43" i="97" s="1"/>
  <c r="Z45" i="41"/>
  <c r="AF45" i="41" s="1"/>
  <c r="AO45" i="41" s="1"/>
  <c r="Z42" i="104"/>
  <c r="AF42" i="104" s="1"/>
  <c r="AO42" i="104" s="1"/>
  <c r="Y44" i="15"/>
  <c r="X44" i="15"/>
  <c r="AN43" i="105"/>
  <c r="AN44" i="100"/>
  <c r="AE42" i="48"/>
  <c r="AF42" i="48"/>
  <c r="AO42" i="48" s="1"/>
  <c r="AG42" i="48"/>
  <c r="AP42" i="48" s="1"/>
  <c r="W43" i="48"/>
  <c r="AE42" i="44"/>
  <c r="AF42" i="44"/>
  <c r="AO42" i="44" s="1"/>
  <c r="AG42" i="44"/>
  <c r="AP42" i="44" s="1"/>
  <c r="W43" i="44"/>
  <c r="AH43" i="85"/>
  <c r="AQ43" i="85" s="1"/>
  <c r="AF45" i="89"/>
  <c r="AO45" i="89" s="1"/>
  <c r="W46" i="89"/>
  <c r="AG45" i="89"/>
  <c r="AP45" i="89" s="1"/>
  <c r="AE45" i="89"/>
  <c r="AH42" i="55"/>
  <c r="AQ42" i="55" s="1"/>
  <c r="Y46" i="47"/>
  <c r="X46" i="47"/>
  <c r="AF40" i="92"/>
  <c r="AO40" i="92" s="1"/>
  <c r="AG40" i="92"/>
  <c r="AP40" i="92" s="1"/>
  <c r="AE40" i="92"/>
  <c r="W41" i="92"/>
  <c r="AR40" i="52"/>
  <c r="Y43" i="16"/>
  <c r="X43" i="16"/>
  <c r="AH42" i="104"/>
  <c r="AQ42" i="104" s="1"/>
  <c r="W43" i="87"/>
  <c r="AG42" i="87"/>
  <c r="AP42" i="87" s="1"/>
  <c r="AF42" i="87"/>
  <c r="AO42" i="87" s="1"/>
  <c r="AE42" i="87"/>
  <c r="Z43" i="85"/>
  <c r="AR40" i="11"/>
  <c r="AH42" i="88"/>
  <c r="AQ42" i="88" s="1"/>
  <c r="AH39" i="101"/>
  <c r="AQ39" i="101" s="1"/>
  <c r="Z42" i="55"/>
  <c r="AR42" i="97"/>
  <c r="AH41" i="52"/>
  <c r="AQ41" i="52" s="1"/>
  <c r="Y42" i="84"/>
  <c r="X42" i="84"/>
  <c r="Y45" i="100"/>
  <c r="X45" i="100"/>
  <c r="AR39" i="99"/>
  <c r="AI41" i="42"/>
  <c r="AN41" i="42"/>
  <c r="AR41" i="55"/>
  <c r="AR41" i="49"/>
  <c r="AR42" i="85"/>
  <c r="AN42" i="16"/>
  <c r="AI42" i="16"/>
  <c r="AI43" i="53"/>
  <c r="AN43" i="53"/>
  <c r="Z42" i="88"/>
  <c r="AH43" i="86"/>
  <c r="AQ43" i="86" s="1"/>
  <c r="Z39" i="101"/>
  <c r="AR44" i="41"/>
  <c r="Y41" i="20"/>
  <c r="X41" i="20"/>
  <c r="AR41" i="88"/>
  <c r="Y42" i="45"/>
  <c r="X42" i="45"/>
  <c r="Y41" i="102"/>
  <c r="X41" i="102"/>
  <c r="Y41" i="50"/>
  <c r="X41" i="50"/>
  <c r="Y42" i="32"/>
  <c r="X42" i="32"/>
  <c r="AR39" i="95"/>
  <c r="AH43" i="97"/>
  <c r="AQ43" i="97" s="1"/>
  <c r="Y42" i="83"/>
  <c r="X42" i="83"/>
  <c r="Z42" i="83" s="1"/>
  <c r="W42" i="93"/>
  <c r="AG41" i="93"/>
  <c r="AP41" i="93" s="1"/>
  <c r="AF41" i="93"/>
  <c r="AO41" i="93" s="1"/>
  <c r="AE41" i="93"/>
  <c r="W43" i="96"/>
  <c r="AG42" i="96"/>
  <c r="AP42" i="96" s="1"/>
  <c r="AF42" i="96"/>
  <c r="AO42" i="96" s="1"/>
  <c r="AE42" i="96"/>
  <c r="AR41" i="104"/>
  <c r="AF43" i="86"/>
  <c r="AO43" i="86" s="1"/>
  <c r="AE43" i="86"/>
  <c r="W44" i="86"/>
  <c r="AG43" i="86"/>
  <c r="AP43" i="86" s="1"/>
  <c r="Y42" i="103"/>
  <c r="X42" i="103"/>
  <c r="W41" i="43"/>
  <c r="AE40" i="43"/>
  <c r="AF40" i="43"/>
  <c r="AO40" i="43" s="1"/>
  <c r="AG40" i="43"/>
  <c r="AP40" i="43" s="1"/>
  <c r="AN41" i="45"/>
  <c r="AI41" i="45"/>
  <c r="Z41" i="52"/>
  <c r="AH40" i="99"/>
  <c r="AQ40" i="99" s="1"/>
  <c r="AI41" i="32"/>
  <c r="AN41" i="32"/>
  <c r="Y44" i="105"/>
  <c r="X44" i="105"/>
  <c r="AH40" i="95"/>
  <c r="AQ40" i="95" s="1"/>
  <c r="AI45" i="47"/>
  <c r="AN45" i="47"/>
  <c r="AR41" i="51"/>
  <c r="AE43" i="94"/>
  <c r="W44" i="94"/>
  <c r="AG43" i="94"/>
  <c r="AP43" i="94" s="1"/>
  <c r="AF43" i="94"/>
  <c r="AO43" i="94" s="1"/>
  <c r="AI41" i="83"/>
  <c r="AN41" i="83"/>
  <c r="AH42" i="90"/>
  <c r="AQ42" i="90" s="1"/>
  <c r="AG42" i="35"/>
  <c r="AP42" i="35" s="1"/>
  <c r="AF42" i="35"/>
  <c r="AO42" i="35" s="1"/>
  <c r="W43" i="35"/>
  <c r="AE42" i="35"/>
  <c r="AF43" i="18"/>
  <c r="AO43" i="18" s="1"/>
  <c r="AG43" i="18"/>
  <c r="AP43" i="18" s="1"/>
  <c r="AE43" i="18"/>
  <c r="W44" i="18"/>
  <c r="AF42" i="13"/>
  <c r="AO42" i="13" s="1"/>
  <c r="W43" i="13"/>
  <c r="AE42" i="13"/>
  <c r="AG42" i="13"/>
  <c r="AP42" i="13" s="1"/>
  <c r="AN41" i="103"/>
  <c r="AH41" i="11"/>
  <c r="AQ41" i="11" s="1"/>
  <c r="AH42" i="51"/>
  <c r="AQ42" i="51" s="1"/>
  <c r="AH45" i="41"/>
  <c r="AQ45" i="41" s="1"/>
  <c r="Z40" i="99"/>
  <c r="AN41" i="82"/>
  <c r="AI41" i="82"/>
  <c r="Y42" i="91"/>
  <c r="X42" i="91"/>
  <c r="AE40" i="10"/>
  <c r="W41" i="10"/>
  <c r="AF40" i="10"/>
  <c r="AO40" i="10" s="1"/>
  <c r="AG40" i="10"/>
  <c r="AP40" i="10" s="1"/>
  <c r="Z40" i="95"/>
  <c r="W45" i="46"/>
  <c r="AE44" i="46"/>
  <c r="AF44" i="46"/>
  <c r="AO44" i="46" s="1"/>
  <c r="AG44" i="46"/>
  <c r="AP44" i="46" s="1"/>
  <c r="Z42" i="90"/>
  <c r="AR42" i="86"/>
  <c r="AH42" i="49"/>
  <c r="AQ42" i="49" s="1"/>
  <c r="Y44" i="53"/>
  <c r="X44" i="53"/>
  <c r="AH45" i="89"/>
  <c r="AQ45" i="89" s="1"/>
  <c r="AN43" i="15"/>
  <c r="AI43" i="15"/>
  <c r="Y42" i="42"/>
  <c r="X42" i="42"/>
  <c r="AR41" i="90"/>
  <c r="AI40" i="20"/>
  <c r="AN40" i="20"/>
  <c r="AR38" i="101"/>
  <c r="AR44" i="89"/>
  <c r="AN40" i="102"/>
  <c r="AI40" i="102"/>
  <c r="Y42" i="82"/>
  <c r="X42" i="82"/>
  <c r="AN40" i="50"/>
  <c r="AI40" i="50"/>
  <c r="AI43" i="98"/>
  <c r="AN43" i="98"/>
  <c r="AN41" i="91"/>
  <c r="AI41" i="91"/>
  <c r="AI40" i="54"/>
  <c r="AN40" i="54"/>
  <c r="AE42" i="51" l="1"/>
  <c r="W43" i="104"/>
  <c r="AE43" i="97"/>
  <c r="AF42" i="51"/>
  <c r="AO42" i="51" s="1"/>
  <c r="AG41" i="11"/>
  <c r="AP41" i="11" s="1"/>
  <c r="W42" i="11"/>
  <c r="AI41" i="84"/>
  <c r="Y44" i="98"/>
  <c r="X41" i="54"/>
  <c r="AI44" i="100"/>
  <c r="AG42" i="49"/>
  <c r="AP42" i="49" s="1"/>
  <c r="AG42" i="104"/>
  <c r="AP42" i="104" s="1"/>
  <c r="W43" i="49"/>
  <c r="AF42" i="49"/>
  <c r="AO42" i="49" s="1"/>
  <c r="AI41" i="103"/>
  <c r="AE41" i="11"/>
  <c r="AI43" i="105"/>
  <c r="AR43" i="105" s="1"/>
  <c r="W43" i="51"/>
  <c r="Y43" i="51" s="1"/>
  <c r="AE45" i="41"/>
  <c r="W44" i="97"/>
  <c r="X44" i="97" s="1"/>
  <c r="W46" i="41"/>
  <c r="AE42" i="104"/>
  <c r="AG45" i="41"/>
  <c r="AP45" i="41" s="1"/>
  <c r="AF43" i="97"/>
  <c r="AO43" i="97" s="1"/>
  <c r="Z42" i="82"/>
  <c r="AF42" i="82" s="1"/>
  <c r="AO42" i="82" s="1"/>
  <c r="Z44" i="98"/>
  <c r="AF44" i="98" s="1"/>
  <c r="AO44" i="98" s="1"/>
  <c r="Z41" i="102"/>
  <c r="W42" i="102" s="1"/>
  <c r="Z44" i="105"/>
  <c r="AF44" i="105" s="1"/>
  <c r="AO44" i="105" s="1"/>
  <c r="Z45" i="100"/>
  <c r="AF45" i="100" s="1"/>
  <c r="AO45" i="100" s="1"/>
  <c r="Z46" i="47"/>
  <c r="AG46" i="47" s="1"/>
  <c r="AP46" i="47" s="1"/>
  <c r="AF42" i="83"/>
  <c r="AO42" i="83" s="1"/>
  <c r="AE42" i="83"/>
  <c r="AG42" i="83"/>
  <c r="AP42" i="83" s="1"/>
  <c r="W43" i="83"/>
  <c r="AN45" i="41"/>
  <c r="AH42" i="91"/>
  <c r="AQ42" i="91" s="1"/>
  <c r="AN42" i="87"/>
  <c r="AI42" i="87"/>
  <c r="AH43" i="16"/>
  <c r="AQ43" i="16" s="1"/>
  <c r="AN40" i="92"/>
  <c r="AI40" i="92"/>
  <c r="Y43" i="48"/>
  <c r="X43" i="48"/>
  <c r="AH44" i="15"/>
  <c r="AQ44" i="15" s="1"/>
  <c r="AI42" i="49"/>
  <c r="AN42" i="49"/>
  <c r="AN43" i="97"/>
  <c r="AR43" i="15"/>
  <c r="AN40" i="10"/>
  <c r="AI40" i="10"/>
  <c r="AN43" i="94"/>
  <c r="AI43" i="94"/>
  <c r="AH42" i="103"/>
  <c r="AQ42" i="103" s="1"/>
  <c r="Y43" i="96"/>
  <c r="X43" i="96"/>
  <c r="AH45" i="100"/>
  <c r="AQ45" i="100" s="1"/>
  <c r="AE43" i="85"/>
  <c r="W44" i="85"/>
  <c r="AG43" i="85"/>
  <c r="AP43" i="85" s="1"/>
  <c r="AF43" i="85"/>
  <c r="AO43" i="85" s="1"/>
  <c r="Y41" i="92"/>
  <c r="X41" i="92"/>
  <c r="AI42" i="44"/>
  <c r="AN42" i="44"/>
  <c r="Y45" i="46"/>
  <c r="X45" i="46"/>
  <c r="Y43" i="13"/>
  <c r="X43" i="13"/>
  <c r="Z42" i="103"/>
  <c r="AN41" i="93"/>
  <c r="AI41" i="93"/>
  <c r="AH42" i="32"/>
  <c r="AQ42" i="32" s="1"/>
  <c r="AR41" i="91"/>
  <c r="AH42" i="82"/>
  <c r="AQ42" i="82" s="1"/>
  <c r="AH44" i="53"/>
  <c r="AQ44" i="53" s="1"/>
  <c r="AF40" i="95"/>
  <c r="AO40" i="95" s="1"/>
  <c r="AG40" i="95"/>
  <c r="AP40" i="95" s="1"/>
  <c r="AE40" i="95"/>
  <c r="W41" i="95"/>
  <c r="Z42" i="91"/>
  <c r="W41" i="99"/>
  <c r="AG40" i="99"/>
  <c r="AP40" i="99" s="1"/>
  <c r="AF40" i="99"/>
  <c r="AO40" i="99" s="1"/>
  <c r="AE40" i="99"/>
  <c r="Y43" i="35"/>
  <c r="X43" i="35"/>
  <c r="AR41" i="83"/>
  <c r="AR41" i="32"/>
  <c r="Z42" i="32"/>
  <c r="AF39" i="101"/>
  <c r="AO39" i="101" s="1"/>
  <c r="AE39" i="101"/>
  <c r="W40" i="101"/>
  <c r="AG39" i="101"/>
  <c r="AP39" i="101" s="1"/>
  <c r="AE42" i="55"/>
  <c r="AF42" i="55"/>
  <c r="AO42" i="55" s="1"/>
  <c r="AG42" i="55"/>
  <c r="AP42" i="55" s="1"/>
  <c r="W43" i="55"/>
  <c r="Z44" i="15"/>
  <c r="X43" i="51"/>
  <c r="AR40" i="50"/>
  <c r="AI42" i="13"/>
  <c r="AN42" i="13"/>
  <c r="AR41" i="45"/>
  <c r="Y43" i="104"/>
  <c r="X43" i="104"/>
  <c r="AR40" i="54"/>
  <c r="AI42" i="35"/>
  <c r="AN42" i="35"/>
  <c r="AH44" i="105"/>
  <c r="AQ44" i="105" s="1"/>
  <c r="AH41" i="102"/>
  <c r="AQ41" i="102" s="1"/>
  <c r="W43" i="82"/>
  <c r="AE42" i="82"/>
  <c r="AG42" i="82"/>
  <c r="AP42" i="82" s="1"/>
  <c r="AH42" i="42"/>
  <c r="AQ42" i="42" s="1"/>
  <c r="AR41" i="103"/>
  <c r="Y44" i="18"/>
  <c r="X44" i="18"/>
  <c r="AN42" i="96"/>
  <c r="AI42" i="96"/>
  <c r="AH41" i="20"/>
  <c r="AQ41" i="20" s="1"/>
  <c r="W43" i="88"/>
  <c r="AE42" i="88"/>
  <c r="AG42" i="88"/>
  <c r="AP42" i="88" s="1"/>
  <c r="AF42" i="88"/>
  <c r="AO42" i="88" s="1"/>
  <c r="AR41" i="42"/>
  <c r="AH42" i="84"/>
  <c r="AQ42" i="84" s="1"/>
  <c r="Z43" i="16"/>
  <c r="AI45" i="89"/>
  <c r="AN45" i="89"/>
  <c r="Y43" i="44"/>
  <c r="X43" i="44"/>
  <c r="AI41" i="11"/>
  <c r="AN41" i="11"/>
  <c r="AR40" i="20"/>
  <c r="AI44" i="46"/>
  <c r="AN44" i="46"/>
  <c r="AR41" i="82"/>
  <c r="W43" i="90"/>
  <c r="AG42" i="90"/>
  <c r="AP42" i="90" s="1"/>
  <c r="AF42" i="90"/>
  <c r="AO42" i="90" s="1"/>
  <c r="AE42" i="90"/>
  <c r="Z42" i="42"/>
  <c r="Z44" i="53"/>
  <c r="AR41" i="84"/>
  <c r="AI43" i="18"/>
  <c r="AN43" i="18"/>
  <c r="AR45" i="47"/>
  <c r="AH44" i="98"/>
  <c r="AQ44" i="98" s="1"/>
  <c r="AI40" i="43"/>
  <c r="AN40" i="43"/>
  <c r="Y44" i="86"/>
  <c r="X44" i="86"/>
  <c r="Y42" i="93"/>
  <c r="X42" i="93"/>
  <c r="AH41" i="54"/>
  <c r="AQ41" i="54" s="1"/>
  <c r="AH41" i="50"/>
  <c r="AQ41" i="50" s="1"/>
  <c r="AH42" i="45"/>
  <c r="AQ42" i="45" s="1"/>
  <c r="Z42" i="84"/>
  <c r="Y43" i="87"/>
  <c r="X43" i="87"/>
  <c r="AH46" i="47"/>
  <c r="AQ46" i="47" s="1"/>
  <c r="AI42" i="48"/>
  <c r="AN42" i="48"/>
  <c r="Y43" i="49"/>
  <c r="X43" i="49"/>
  <c r="AR42" i="16"/>
  <c r="AR43" i="98"/>
  <c r="AR40" i="102"/>
  <c r="Y41" i="10"/>
  <c r="X41" i="10"/>
  <c r="Y44" i="94"/>
  <c r="X44" i="94"/>
  <c r="AE41" i="52"/>
  <c r="W42" i="52"/>
  <c r="AF41" i="52"/>
  <c r="AO41" i="52" s="1"/>
  <c r="AG41" i="52"/>
  <c r="AP41" i="52" s="1"/>
  <c r="Y41" i="43"/>
  <c r="X41" i="43"/>
  <c r="AI43" i="86"/>
  <c r="AN43" i="86"/>
  <c r="AH42" i="83"/>
  <c r="AQ42" i="83" s="1"/>
  <c r="Z41" i="54"/>
  <c r="Z41" i="50"/>
  <c r="Z42" i="45"/>
  <c r="Z41" i="20"/>
  <c r="AR43" i="53"/>
  <c r="Y46" i="89"/>
  <c r="X46" i="89"/>
  <c r="AR44" i="100"/>
  <c r="Y46" i="41"/>
  <c r="X46" i="41"/>
  <c r="AN42" i="51"/>
  <c r="AI42" i="51"/>
  <c r="Y42" i="11"/>
  <c r="X42" i="11"/>
  <c r="AE41" i="102" l="1"/>
  <c r="AI42" i="104"/>
  <c r="W47" i="47"/>
  <c r="Y47" i="47" s="1"/>
  <c r="AI43" i="97"/>
  <c r="AF46" i="47"/>
  <c r="AO46" i="47" s="1"/>
  <c r="AE46" i="47"/>
  <c r="AF41" i="102"/>
  <c r="AO41" i="102" s="1"/>
  <c r="Y44" i="97"/>
  <c r="AN42" i="104"/>
  <c r="Z45" i="46"/>
  <c r="W45" i="98"/>
  <c r="Y45" i="98" s="1"/>
  <c r="AE44" i="98"/>
  <c r="Z46" i="89"/>
  <c r="AF46" i="89" s="1"/>
  <c r="AO46" i="89" s="1"/>
  <c r="Z44" i="86"/>
  <c r="AG44" i="86" s="1"/>
  <c r="AP44" i="86" s="1"/>
  <c r="AI45" i="41"/>
  <c r="AR45" i="41" s="1"/>
  <c r="AE45" i="100"/>
  <c r="AN45" i="100" s="1"/>
  <c r="AG44" i="105"/>
  <c r="AP44" i="105" s="1"/>
  <c r="AG45" i="100"/>
  <c r="AP45" i="100" s="1"/>
  <c r="W45" i="105"/>
  <c r="Y45" i="105" s="1"/>
  <c r="W46" i="100"/>
  <c r="X46" i="100" s="1"/>
  <c r="Z42" i="11"/>
  <c r="AG42" i="11" s="1"/>
  <c r="AP42" i="11" s="1"/>
  <c r="AG44" i="98"/>
  <c r="AP44" i="98" s="1"/>
  <c r="AG41" i="102"/>
  <c r="AP41" i="102" s="1"/>
  <c r="Z46" i="41"/>
  <c r="W47" i="41" s="1"/>
  <c r="AE44" i="105"/>
  <c r="AN44" i="105" s="1"/>
  <c r="Z44" i="94"/>
  <c r="AF44" i="94" s="1"/>
  <c r="AO44" i="94" s="1"/>
  <c r="Z43" i="13"/>
  <c r="W44" i="13" s="1"/>
  <c r="Z43" i="49"/>
  <c r="AG43" i="49" s="1"/>
  <c r="AP43" i="49" s="1"/>
  <c r="W43" i="84"/>
  <c r="AG42" i="84"/>
  <c r="AP42" i="84" s="1"/>
  <c r="AF42" i="84"/>
  <c r="AO42" i="84" s="1"/>
  <c r="AE42" i="84"/>
  <c r="AI39" i="101"/>
  <c r="AN39" i="101"/>
  <c r="AH44" i="97"/>
  <c r="AQ44" i="97" s="1"/>
  <c r="AN41" i="102"/>
  <c r="AH43" i="104"/>
  <c r="AQ43" i="104" s="1"/>
  <c r="W43" i="103"/>
  <c r="AE42" i="103"/>
  <c r="AG42" i="103"/>
  <c r="AP42" i="103" s="1"/>
  <c r="AF42" i="103"/>
  <c r="AO42" i="103" s="1"/>
  <c r="AH41" i="92"/>
  <c r="AQ41" i="92" s="1"/>
  <c r="AE42" i="42"/>
  <c r="W43" i="42"/>
  <c r="AF42" i="42"/>
  <c r="AO42" i="42" s="1"/>
  <c r="AG42" i="42"/>
  <c r="AP42" i="42" s="1"/>
  <c r="AR41" i="11"/>
  <c r="AH41" i="10"/>
  <c r="AQ41" i="10" s="1"/>
  <c r="AH42" i="93"/>
  <c r="AQ42" i="93" s="1"/>
  <c r="AN42" i="90"/>
  <c r="AI42" i="90"/>
  <c r="AH43" i="44"/>
  <c r="AQ43" i="44" s="1"/>
  <c r="AN42" i="88"/>
  <c r="AI42" i="88"/>
  <c r="AR42" i="104"/>
  <c r="AH43" i="35"/>
  <c r="AQ43" i="35" s="1"/>
  <c r="Y41" i="99"/>
  <c r="X41" i="99"/>
  <c r="Z44" i="97"/>
  <c r="AR43" i="94"/>
  <c r="AR43" i="97"/>
  <c r="AH43" i="48"/>
  <c r="AQ43" i="48" s="1"/>
  <c r="X45" i="105"/>
  <c r="AI45" i="100"/>
  <c r="W44" i="49"/>
  <c r="AE44" i="53"/>
  <c r="AF44" i="53"/>
  <c r="AO44" i="53" s="1"/>
  <c r="AG44" i="53"/>
  <c r="AP44" i="53" s="1"/>
  <c r="W45" i="53"/>
  <c r="AR45" i="89"/>
  <c r="AR42" i="96"/>
  <c r="W45" i="15"/>
  <c r="AE44" i="15"/>
  <c r="AG44" i="15"/>
  <c r="AP44" i="15" s="1"/>
  <c r="AF44" i="15"/>
  <c r="AO44" i="15" s="1"/>
  <c r="Y40" i="101"/>
  <c r="X40" i="101"/>
  <c r="AE45" i="46"/>
  <c r="AF45" i="46"/>
  <c r="AO45" i="46" s="1"/>
  <c r="AG45" i="46"/>
  <c r="AP45" i="46" s="1"/>
  <c r="W46" i="46"/>
  <c r="AE43" i="16"/>
  <c r="AF43" i="16"/>
  <c r="AO43" i="16" s="1"/>
  <c r="W44" i="16"/>
  <c r="AG43" i="16"/>
  <c r="AP43" i="16" s="1"/>
  <c r="Y43" i="55"/>
  <c r="X43" i="55"/>
  <c r="AH43" i="13"/>
  <c r="AQ43" i="13" s="1"/>
  <c r="AR42" i="51"/>
  <c r="AE41" i="20"/>
  <c r="W42" i="20"/>
  <c r="AF41" i="20"/>
  <c r="AO41" i="20" s="1"/>
  <c r="AG41" i="20"/>
  <c r="AP41" i="20" s="1"/>
  <c r="AH44" i="18"/>
  <c r="AQ44" i="18" s="1"/>
  <c r="AH46" i="89"/>
  <c r="AQ46" i="89" s="1"/>
  <c r="W43" i="45"/>
  <c r="AE42" i="45"/>
  <c r="AF42" i="45"/>
  <c r="AO42" i="45" s="1"/>
  <c r="AG42" i="45"/>
  <c r="AP42" i="45" s="1"/>
  <c r="AR43" i="86"/>
  <c r="Y42" i="52"/>
  <c r="X42" i="52"/>
  <c r="Z41" i="10"/>
  <c r="AR42" i="48"/>
  <c r="Z42" i="93"/>
  <c r="AR40" i="43"/>
  <c r="AR43" i="18"/>
  <c r="AR44" i="46"/>
  <c r="Z43" i="44"/>
  <c r="Y43" i="88"/>
  <c r="X43" i="88"/>
  <c r="Z44" i="18"/>
  <c r="AR42" i="35"/>
  <c r="X47" i="47"/>
  <c r="AH43" i="51"/>
  <c r="AQ43" i="51" s="1"/>
  <c r="AE42" i="32"/>
  <c r="AF42" i="32"/>
  <c r="AO42" i="32" s="1"/>
  <c r="W43" i="32"/>
  <c r="AG42" i="32"/>
  <c r="AP42" i="32" s="1"/>
  <c r="Z43" i="35"/>
  <c r="AE42" i="91"/>
  <c r="W43" i="91"/>
  <c r="AG42" i="91"/>
  <c r="AP42" i="91" s="1"/>
  <c r="AF42" i="91"/>
  <c r="AO42" i="91" s="1"/>
  <c r="AH43" i="96"/>
  <c r="AQ43" i="96" s="1"/>
  <c r="Z43" i="48"/>
  <c r="AR42" i="87"/>
  <c r="Y43" i="83"/>
  <c r="X43" i="83"/>
  <c r="W43" i="11"/>
  <c r="W45" i="94"/>
  <c r="AN43" i="85"/>
  <c r="AI43" i="85"/>
  <c r="Z43" i="104"/>
  <c r="Z41" i="92"/>
  <c r="AH46" i="41"/>
  <c r="AQ46" i="41" s="1"/>
  <c r="W42" i="50"/>
  <c r="AE41" i="50"/>
  <c r="AF41" i="50"/>
  <c r="AO41" i="50" s="1"/>
  <c r="AG41" i="50"/>
  <c r="AP41" i="50" s="1"/>
  <c r="AI41" i="52"/>
  <c r="AN41" i="52"/>
  <c r="AR42" i="13"/>
  <c r="Z43" i="51"/>
  <c r="AI42" i="55"/>
  <c r="AN42" i="55"/>
  <c r="Y41" i="95"/>
  <c r="X41" i="95"/>
  <c r="AR41" i="93"/>
  <c r="AH45" i="46"/>
  <c r="AQ45" i="46" s="1"/>
  <c r="Z43" i="96"/>
  <c r="AR40" i="10"/>
  <c r="Y42" i="102"/>
  <c r="X42" i="102"/>
  <c r="Y43" i="82"/>
  <c r="X43" i="82"/>
  <c r="AG46" i="89"/>
  <c r="AP46" i="89" s="1"/>
  <c r="AH41" i="43"/>
  <c r="AQ41" i="43" s="1"/>
  <c r="AH43" i="87"/>
  <c r="AQ43" i="87" s="1"/>
  <c r="AH42" i="11"/>
  <c r="AQ42" i="11" s="1"/>
  <c r="W42" i="54"/>
  <c r="AE41" i="54"/>
  <c r="AF41" i="54"/>
  <c r="AO41" i="54" s="1"/>
  <c r="AG41" i="54"/>
  <c r="AP41" i="54" s="1"/>
  <c r="Z41" i="43"/>
  <c r="AH44" i="94"/>
  <c r="AQ44" i="94" s="1"/>
  <c r="AH43" i="49"/>
  <c r="AQ43" i="49" s="1"/>
  <c r="Z43" i="87"/>
  <c r="AH44" i="86"/>
  <c r="AQ44" i="86" s="1"/>
  <c r="Y43" i="90"/>
  <c r="X43" i="90"/>
  <c r="AN42" i="82"/>
  <c r="AI42" i="82"/>
  <c r="AN40" i="99"/>
  <c r="AI40" i="99"/>
  <c r="AI40" i="95"/>
  <c r="AN40" i="95"/>
  <c r="AR42" i="44"/>
  <c r="Y44" i="85"/>
  <c r="X44" i="85"/>
  <c r="AR42" i="49"/>
  <c r="AR40" i="92"/>
  <c r="AN42" i="83"/>
  <c r="AI42" i="83"/>
  <c r="AN44" i="98"/>
  <c r="AI46" i="47" l="1"/>
  <c r="AG44" i="94"/>
  <c r="AP44" i="94" s="1"/>
  <c r="AF44" i="86"/>
  <c r="AO44" i="86" s="1"/>
  <c r="W47" i="89"/>
  <c r="Y46" i="100"/>
  <c r="Z46" i="100" s="1"/>
  <c r="AG46" i="100" s="1"/>
  <c r="AP46" i="100" s="1"/>
  <c r="AE42" i="11"/>
  <c r="AN46" i="47"/>
  <c r="X45" i="98"/>
  <c r="AE44" i="94"/>
  <c r="AE46" i="89"/>
  <c r="AF42" i="11"/>
  <c r="AO42" i="11" s="1"/>
  <c r="Z41" i="99"/>
  <c r="W42" i="99" s="1"/>
  <c r="AI44" i="98"/>
  <c r="AE43" i="49"/>
  <c r="AN43" i="49" s="1"/>
  <c r="W45" i="86"/>
  <c r="X45" i="86" s="1"/>
  <c r="AG43" i="13"/>
  <c r="AP43" i="13" s="1"/>
  <c r="AF43" i="49"/>
  <c r="AO43" i="49" s="1"/>
  <c r="AE44" i="86"/>
  <c r="AI44" i="86" s="1"/>
  <c r="AF43" i="13"/>
  <c r="AO43" i="13" s="1"/>
  <c r="AI41" i="102"/>
  <c r="AR41" i="102" s="1"/>
  <c r="AG46" i="41"/>
  <c r="AP46" i="41" s="1"/>
  <c r="AI44" i="105"/>
  <c r="AF46" i="41"/>
  <c r="AO46" i="41" s="1"/>
  <c r="AE46" i="41"/>
  <c r="AN46" i="41" s="1"/>
  <c r="AE43" i="13"/>
  <c r="AN43" i="13" s="1"/>
  <c r="Z43" i="88"/>
  <c r="W44" i="88" s="1"/>
  <c r="Z42" i="102"/>
  <c r="W43" i="102" s="1"/>
  <c r="Z40" i="101"/>
  <c r="AF40" i="101" s="1"/>
  <c r="AO40" i="101" s="1"/>
  <c r="Z45" i="105"/>
  <c r="AG45" i="105" s="1"/>
  <c r="AP45" i="105" s="1"/>
  <c r="Z47" i="47"/>
  <c r="AE47" i="47" s="1"/>
  <c r="Z43" i="82"/>
  <c r="AG43" i="82" s="1"/>
  <c r="AP43" i="82" s="1"/>
  <c r="Z41" i="95"/>
  <c r="AE41" i="95" s="1"/>
  <c r="Y42" i="50"/>
  <c r="X42" i="50"/>
  <c r="AH42" i="52"/>
  <c r="AQ42" i="52" s="1"/>
  <c r="Y42" i="20"/>
  <c r="X42" i="20"/>
  <c r="AH43" i="55"/>
  <c r="AQ43" i="55" s="1"/>
  <c r="AN43" i="16"/>
  <c r="AI43" i="16"/>
  <c r="AR45" i="100"/>
  <c r="AR39" i="101"/>
  <c r="AR46" i="47"/>
  <c r="AH40" i="101"/>
  <c r="AQ40" i="101" s="1"/>
  <c r="Y45" i="15"/>
  <c r="X45" i="15"/>
  <c r="AH43" i="90"/>
  <c r="AQ43" i="90" s="1"/>
  <c r="Y43" i="91"/>
  <c r="X43" i="91"/>
  <c r="AI42" i="32"/>
  <c r="AN42" i="32"/>
  <c r="AE43" i="44"/>
  <c r="AF43" i="44"/>
  <c r="AO43" i="44" s="1"/>
  <c r="AG43" i="44"/>
  <c r="AP43" i="44" s="1"/>
  <c r="W44" i="44"/>
  <c r="AN42" i="45"/>
  <c r="AI42" i="45"/>
  <c r="AN41" i="20"/>
  <c r="AI41" i="20"/>
  <c r="Z43" i="55"/>
  <c r="Y46" i="46"/>
  <c r="X46" i="46"/>
  <c r="AI44" i="53"/>
  <c r="AN44" i="53"/>
  <c r="AF44" i="97"/>
  <c r="AO44" i="97" s="1"/>
  <c r="AE44" i="97"/>
  <c r="W45" i="97"/>
  <c r="AG44" i="97"/>
  <c r="AP44" i="97" s="1"/>
  <c r="AR42" i="90"/>
  <c r="AN42" i="84"/>
  <c r="AI42" i="84"/>
  <c r="Y44" i="13"/>
  <c r="X44" i="13"/>
  <c r="AH41" i="95"/>
  <c r="AQ41" i="95" s="1"/>
  <c r="AN42" i="11"/>
  <c r="AH45" i="98"/>
  <c r="AQ45" i="98" s="1"/>
  <c r="Y42" i="54"/>
  <c r="X42" i="54"/>
  <c r="AR41" i="52"/>
  <c r="Y43" i="11"/>
  <c r="X43" i="11"/>
  <c r="AE43" i="48"/>
  <c r="AF43" i="48"/>
  <c r="AO43" i="48" s="1"/>
  <c r="AG43" i="48"/>
  <c r="AP43" i="48" s="1"/>
  <c r="W44" i="48"/>
  <c r="AN42" i="91"/>
  <c r="AI42" i="91"/>
  <c r="W43" i="93"/>
  <c r="AG42" i="93"/>
  <c r="AP42" i="93" s="1"/>
  <c r="AF42" i="93"/>
  <c r="AO42" i="93" s="1"/>
  <c r="AE42" i="93"/>
  <c r="Z42" i="52"/>
  <c r="Y43" i="45"/>
  <c r="X43" i="45"/>
  <c r="Y44" i="49"/>
  <c r="X44" i="49"/>
  <c r="AH45" i="105"/>
  <c r="AQ45" i="105" s="1"/>
  <c r="AH41" i="99"/>
  <c r="AQ41" i="99" s="1"/>
  <c r="Y47" i="41"/>
  <c r="X47" i="41"/>
  <c r="AI43" i="13"/>
  <c r="AN41" i="50"/>
  <c r="AI41" i="50"/>
  <c r="AR42" i="83"/>
  <c r="AH44" i="85"/>
  <c r="AQ44" i="85" s="1"/>
  <c r="Z44" i="85"/>
  <c r="AR40" i="95"/>
  <c r="Z43" i="90"/>
  <c r="AR44" i="98"/>
  <c r="AR40" i="99"/>
  <c r="AE41" i="43"/>
  <c r="AF41" i="43"/>
  <c r="AO41" i="43" s="1"/>
  <c r="W42" i="43"/>
  <c r="AG41" i="43"/>
  <c r="AP41" i="43" s="1"/>
  <c r="Y47" i="89"/>
  <c r="X47" i="89"/>
  <c r="AH46" i="100"/>
  <c r="AQ46" i="100" s="1"/>
  <c r="AH42" i="102"/>
  <c r="AQ42" i="102" s="1"/>
  <c r="W44" i="96"/>
  <c r="AG43" i="96"/>
  <c r="AP43" i="96" s="1"/>
  <c r="AF43" i="96"/>
  <c r="AO43" i="96" s="1"/>
  <c r="AE43" i="96"/>
  <c r="AR42" i="55"/>
  <c r="AF41" i="92"/>
  <c r="AO41" i="92" s="1"/>
  <c r="AE41" i="92"/>
  <c r="AG41" i="92"/>
  <c r="AP41" i="92" s="1"/>
  <c r="W42" i="92"/>
  <c r="Y45" i="94"/>
  <c r="X45" i="94"/>
  <c r="AH43" i="83"/>
  <c r="AQ43" i="83" s="1"/>
  <c r="W44" i="35"/>
  <c r="AE43" i="35"/>
  <c r="AF43" i="35"/>
  <c r="AO43" i="35" s="1"/>
  <c r="AG43" i="35"/>
  <c r="AP43" i="35" s="1"/>
  <c r="AG44" i="18"/>
  <c r="AP44" i="18" s="1"/>
  <c r="AE44" i="18"/>
  <c r="W45" i="18"/>
  <c r="AF44" i="18"/>
  <c r="AO44" i="18" s="1"/>
  <c r="AR42" i="88"/>
  <c r="Y43" i="42"/>
  <c r="X43" i="42"/>
  <c r="AN42" i="103"/>
  <c r="AI42" i="103"/>
  <c r="AR44" i="105"/>
  <c r="AR42" i="82"/>
  <c r="AR43" i="85"/>
  <c r="Y43" i="32"/>
  <c r="X43" i="32"/>
  <c r="AE41" i="10"/>
  <c r="AF41" i="10"/>
  <c r="AO41" i="10" s="1"/>
  <c r="W42" i="10"/>
  <c r="AG41" i="10"/>
  <c r="AP41" i="10" s="1"/>
  <c r="AI41" i="54"/>
  <c r="AN41" i="54"/>
  <c r="AH43" i="82"/>
  <c r="AQ43" i="82" s="1"/>
  <c r="Z45" i="98"/>
  <c r="W44" i="87"/>
  <c r="AG43" i="87"/>
  <c r="AP43" i="87" s="1"/>
  <c r="AF43" i="87"/>
  <c r="AO43" i="87" s="1"/>
  <c r="AE43" i="87"/>
  <c r="AI46" i="89"/>
  <c r="AN46" i="89"/>
  <c r="AE43" i="51"/>
  <c r="AF43" i="51"/>
  <c r="AO43" i="51" s="1"/>
  <c r="AG43" i="51"/>
  <c r="AP43" i="51" s="1"/>
  <c r="W44" i="51"/>
  <c r="AF43" i="104"/>
  <c r="AO43" i="104" s="1"/>
  <c r="AE43" i="104"/>
  <c r="AG43" i="104"/>
  <c r="AP43" i="104" s="1"/>
  <c r="W44" i="104"/>
  <c r="AN44" i="94"/>
  <c r="AI44" i="94"/>
  <c r="Z43" i="83"/>
  <c r="AH47" i="47"/>
  <c r="AQ47" i="47" s="1"/>
  <c r="AH43" i="88"/>
  <c r="AQ43" i="88" s="1"/>
  <c r="Y44" i="16"/>
  <c r="X44" i="16"/>
  <c r="AI45" i="46"/>
  <c r="AN45" i="46"/>
  <c r="AN44" i="15"/>
  <c r="AI44" i="15"/>
  <c r="Y45" i="53"/>
  <c r="X45" i="53"/>
  <c r="AI42" i="42"/>
  <c r="AN42" i="42"/>
  <c r="Y43" i="103"/>
  <c r="X43" i="103"/>
  <c r="Y43" i="84"/>
  <c r="X43" i="84"/>
  <c r="AE41" i="99" l="1"/>
  <c r="Y45" i="86"/>
  <c r="Z45" i="86" s="1"/>
  <c r="AI43" i="49"/>
  <c r="AF41" i="99"/>
  <c r="AO41" i="99" s="1"/>
  <c r="W48" i="47"/>
  <c r="AG41" i="99"/>
  <c r="AP41" i="99" s="1"/>
  <c r="AN44" i="86"/>
  <c r="W41" i="101"/>
  <c r="AI42" i="11"/>
  <c r="AR42" i="11" s="1"/>
  <c r="W42" i="95"/>
  <c r="Y42" i="95" s="1"/>
  <c r="AF41" i="95"/>
  <c r="AO41" i="95" s="1"/>
  <c r="Z47" i="41"/>
  <c r="Z42" i="54"/>
  <c r="AE42" i="54" s="1"/>
  <c r="Z44" i="13"/>
  <c r="AG44" i="13" s="1"/>
  <c r="AP44" i="13" s="1"/>
  <c r="AE43" i="82"/>
  <c r="AF43" i="88"/>
  <c r="AO43" i="88" s="1"/>
  <c r="AG41" i="95"/>
  <c r="AP41" i="95" s="1"/>
  <c r="AG40" i="101"/>
  <c r="AP40" i="101" s="1"/>
  <c r="W47" i="100"/>
  <c r="Y47" i="100" s="1"/>
  <c r="AI46" i="41"/>
  <c r="Z43" i="32"/>
  <c r="AE43" i="32" s="1"/>
  <c r="AF45" i="105"/>
  <c r="AO45" i="105" s="1"/>
  <c r="AG47" i="47"/>
  <c r="AP47" i="47" s="1"/>
  <c r="AE40" i="101"/>
  <c r="AN40" i="101" s="1"/>
  <c r="W46" i="105"/>
  <c r="X46" i="105" s="1"/>
  <c r="Z47" i="89"/>
  <c r="W48" i="89" s="1"/>
  <c r="AF47" i="47"/>
  <c r="AO47" i="47" s="1"/>
  <c r="AF42" i="102"/>
  <c r="AO42" i="102" s="1"/>
  <c r="AE45" i="105"/>
  <c r="AE43" i="88"/>
  <c r="AN43" i="88" s="1"/>
  <c r="W44" i="82"/>
  <c r="X44" i="82" s="1"/>
  <c r="AE42" i="102"/>
  <c r="AE46" i="100"/>
  <c r="AN46" i="100" s="1"/>
  <c r="AG42" i="102"/>
  <c r="AP42" i="102" s="1"/>
  <c r="AG43" i="88"/>
  <c r="AP43" i="88" s="1"/>
  <c r="AF43" i="82"/>
  <c r="AO43" i="82" s="1"/>
  <c r="AF46" i="100"/>
  <c r="AO46" i="100" s="1"/>
  <c r="Z43" i="42"/>
  <c r="AE43" i="42" s="1"/>
  <c r="Z42" i="50"/>
  <c r="Z45" i="94"/>
  <c r="W46" i="94" s="1"/>
  <c r="Z43" i="84"/>
  <c r="W44" i="84" s="1"/>
  <c r="Z46" i="46"/>
  <c r="AF46" i="46" s="1"/>
  <c r="AO46" i="46" s="1"/>
  <c r="Z45" i="15"/>
  <c r="AG45" i="15" s="1"/>
  <c r="AP45" i="15" s="1"/>
  <c r="Y44" i="87"/>
  <c r="X44" i="87"/>
  <c r="AF45" i="94"/>
  <c r="AO45" i="94" s="1"/>
  <c r="AE45" i="94"/>
  <c r="Y44" i="88"/>
  <c r="X44" i="88"/>
  <c r="AH42" i="20"/>
  <c r="AQ42" i="20" s="1"/>
  <c r="X42" i="95"/>
  <c r="AI43" i="104"/>
  <c r="AN43" i="104"/>
  <c r="AI43" i="35"/>
  <c r="AN43" i="35"/>
  <c r="AR43" i="13"/>
  <c r="AH43" i="45"/>
  <c r="AQ43" i="45" s="1"/>
  <c r="AN44" i="97"/>
  <c r="AI44" i="97"/>
  <c r="Y44" i="44"/>
  <c r="X44" i="44"/>
  <c r="AH43" i="91"/>
  <c r="AQ43" i="91" s="1"/>
  <c r="AR43" i="49"/>
  <c r="Z42" i="20"/>
  <c r="AN41" i="95"/>
  <c r="Y48" i="47"/>
  <c r="X48" i="47"/>
  <c r="W44" i="32"/>
  <c r="AF43" i="32"/>
  <c r="AO43" i="32" s="1"/>
  <c r="AG43" i="32"/>
  <c r="AP43" i="32" s="1"/>
  <c r="AF44" i="85"/>
  <c r="AO44" i="85" s="1"/>
  <c r="W45" i="85"/>
  <c r="AG44" i="85"/>
  <c r="AP44" i="85" s="1"/>
  <c r="AE44" i="85"/>
  <c r="Y45" i="97"/>
  <c r="X45" i="97"/>
  <c r="AR42" i="32"/>
  <c r="Y42" i="10"/>
  <c r="X42" i="10"/>
  <c r="AF43" i="83"/>
  <c r="AO43" i="83" s="1"/>
  <c r="AE43" i="83"/>
  <c r="W44" i="83"/>
  <c r="AG43" i="83"/>
  <c r="AP43" i="83" s="1"/>
  <c r="AR46" i="89"/>
  <c r="Y42" i="99"/>
  <c r="X42" i="99"/>
  <c r="Y45" i="18"/>
  <c r="X45" i="18"/>
  <c r="Y44" i="35"/>
  <c r="X44" i="35"/>
  <c r="Y42" i="92"/>
  <c r="X42" i="92"/>
  <c r="AN43" i="96"/>
  <c r="AI43" i="96"/>
  <c r="Y42" i="43"/>
  <c r="X42" i="43"/>
  <c r="Z43" i="45"/>
  <c r="Y43" i="93"/>
  <c r="X43" i="93"/>
  <c r="AI43" i="48"/>
  <c r="AN43" i="48"/>
  <c r="AH42" i="54"/>
  <c r="AQ42" i="54" s="1"/>
  <c r="AR42" i="84"/>
  <c r="AE43" i="55"/>
  <c r="AF43" i="55"/>
  <c r="AO43" i="55" s="1"/>
  <c r="AG43" i="55"/>
  <c r="AP43" i="55" s="1"/>
  <c r="W44" i="55"/>
  <c r="Z43" i="91"/>
  <c r="AH45" i="15"/>
  <c r="AQ45" i="15" s="1"/>
  <c r="AR43" i="16"/>
  <c r="AH42" i="50"/>
  <c r="AQ42" i="50" s="1"/>
  <c r="Y43" i="102"/>
  <c r="X43" i="102"/>
  <c r="Y41" i="101"/>
  <c r="X41" i="101"/>
  <c r="AR44" i="86"/>
  <c r="AH45" i="86"/>
  <c r="AQ45" i="86" s="1"/>
  <c r="AF45" i="98"/>
  <c r="AO45" i="98" s="1"/>
  <c r="W46" i="98"/>
  <c r="AG45" i="98"/>
  <c r="AP45" i="98" s="1"/>
  <c r="AE45" i="98"/>
  <c r="Y44" i="51"/>
  <c r="X44" i="51"/>
  <c r="AN43" i="87"/>
  <c r="AI43" i="87"/>
  <c r="AI41" i="10"/>
  <c r="AN41" i="10"/>
  <c r="AN45" i="105"/>
  <c r="AI45" i="105"/>
  <c r="AI44" i="18"/>
  <c r="AN44" i="18"/>
  <c r="W44" i="90"/>
  <c r="AG43" i="90"/>
  <c r="AP43" i="90" s="1"/>
  <c r="AF43" i="90"/>
  <c r="AO43" i="90" s="1"/>
  <c r="AE43" i="90"/>
  <c r="AH47" i="41"/>
  <c r="AQ47" i="41" s="1"/>
  <c r="AR42" i="91"/>
  <c r="AH43" i="11"/>
  <c r="AQ43" i="11" s="1"/>
  <c r="AG42" i="54"/>
  <c r="AP42" i="54" s="1"/>
  <c r="W43" i="54"/>
  <c r="AR41" i="20"/>
  <c r="AE42" i="50"/>
  <c r="AF42" i="50"/>
  <c r="AO42" i="50" s="1"/>
  <c r="AG42" i="50"/>
  <c r="AP42" i="50" s="1"/>
  <c r="W43" i="50"/>
  <c r="AH43" i="84"/>
  <c r="AQ43" i="84" s="1"/>
  <c r="AN43" i="82"/>
  <c r="AR42" i="42"/>
  <c r="AH45" i="53"/>
  <c r="AQ45" i="53" s="1"/>
  <c r="AR45" i="46"/>
  <c r="AH43" i="103"/>
  <c r="AQ43" i="103" s="1"/>
  <c r="AH44" i="16"/>
  <c r="AQ44" i="16" s="1"/>
  <c r="AR44" i="94"/>
  <c r="Z43" i="103"/>
  <c r="Z45" i="53"/>
  <c r="Z44" i="16"/>
  <c r="AH43" i="32"/>
  <c r="AQ43" i="32" s="1"/>
  <c r="AR42" i="103"/>
  <c r="AN41" i="92"/>
  <c r="AI41" i="92"/>
  <c r="AH47" i="89"/>
  <c r="AQ47" i="89" s="1"/>
  <c r="AN41" i="43"/>
  <c r="AI41" i="43"/>
  <c r="AH44" i="49"/>
  <c r="AQ44" i="49" s="1"/>
  <c r="AE42" i="52"/>
  <c r="AF42" i="52"/>
  <c r="AO42" i="52" s="1"/>
  <c r="AG42" i="52"/>
  <c r="AP42" i="52" s="1"/>
  <c r="W43" i="52"/>
  <c r="Z43" i="11"/>
  <c r="AR44" i="53"/>
  <c r="AI43" i="44"/>
  <c r="AN43" i="44"/>
  <c r="AN47" i="47"/>
  <c r="AN43" i="51"/>
  <c r="AI43" i="51"/>
  <c r="AH43" i="42"/>
  <c r="AQ43" i="42" s="1"/>
  <c r="AR44" i="15"/>
  <c r="Y44" i="104"/>
  <c r="X44" i="104"/>
  <c r="AR41" i="54"/>
  <c r="AN41" i="99"/>
  <c r="AI41" i="99"/>
  <c r="AH45" i="94"/>
  <c r="AQ45" i="94" s="1"/>
  <c r="Y44" i="96"/>
  <c r="X44" i="96"/>
  <c r="AR41" i="50"/>
  <c r="AE47" i="41"/>
  <c r="W48" i="41"/>
  <c r="AF47" i="41"/>
  <c r="AO47" i="41" s="1"/>
  <c r="AG47" i="41"/>
  <c r="AP47" i="41" s="1"/>
  <c r="Z44" i="49"/>
  <c r="AN42" i="93"/>
  <c r="AI42" i="93"/>
  <c r="Y44" i="48"/>
  <c r="X44" i="48"/>
  <c r="AH44" i="13"/>
  <c r="AQ44" i="13" s="1"/>
  <c r="AR46" i="41"/>
  <c r="AH46" i="46"/>
  <c r="AQ46" i="46" s="1"/>
  <c r="AR42" i="45"/>
  <c r="AN42" i="102"/>
  <c r="AI42" i="102"/>
  <c r="AE45" i="86" l="1"/>
  <c r="AF45" i="86"/>
  <c r="AO45" i="86" s="1"/>
  <c r="AI43" i="82"/>
  <c r="AR43" i="82" s="1"/>
  <c r="AG47" i="89"/>
  <c r="AP47" i="89" s="1"/>
  <c r="X47" i="100"/>
  <c r="Z47" i="100" s="1"/>
  <c r="W48" i="100" s="1"/>
  <c r="AE47" i="89"/>
  <c r="AF47" i="89"/>
  <c r="AO47" i="89" s="1"/>
  <c r="AE44" i="13"/>
  <c r="AN44" i="13" s="1"/>
  <c r="AF44" i="13"/>
  <c r="AO44" i="13" s="1"/>
  <c r="AI41" i="95"/>
  <c r="AI40" i="101"/>
  <c r="W45" i="13"/>
  <c r="X45" i="13" s="1"/>
  <c r="AF42" i="54"/>
  <c r="AO42" i="54" s="1"/>
  <c r="AE43" i="84"/>
  <c r="AN43" i="84" s="1"/>
  <c r="AF43" i="84"/>
  <c r="AO43" i="84" s="1"/>
  <c r="AI47" i="47"/>
  <c r="AR47" i="47" s="1"/>
  <c r="AI43" i="88"/>
  <c r="AR43" i="88" s="1"/>
  <c r="Z42" i="92"/>
  <c r="AF42" i="92" s="1"/>
  <c r="AO42" i="92" s="1"/>
  <c r="Z43" i="93"/>
  <c r="W44" i="93" s="1"/>
  <c r="AG45" i="94"/>
  <c r="AP45" i="94" s="1"/>
  <c r="Y46" i="105"/>
  <c r="AE46" i="46"/>
  <c r="AI46" i="100"/>
  <c r="AR46" i="100" s="1"/>
  <c r="Y44" i="82"/>
  <c r="Z44" i="82" s="1"/>
  <c r="W47" i="46"/>
  <c r="Y47" i="46" s="1"/>
  <c r="AG43" i="84"/>
  <c r="AP43" i="84" s="1"/>
  <c r="AG43" i="42"/>
  <c r="AP43" i="42" s="1"/>
  <c r="AG46" i="46"/>
  <c r="AP46" i="46" s="1"/>
  <c r="Z42" i="99"/>
  <c r="AG42" i="99" s="1"/>
  <c r="AP42" i="99" s="1"/>
  <c r="W46" i="15"/>
  <c r="Y46" i="15" s="1"/>
  <c r="AF43" i="42"/>
  <c r="AO43" i="42" s="1"/>
  <c r="AG45" i="86"/>
  <c r="AP45" i="86" s="1"/>
  <c r="W44" i="42"/>
  <c r="AE45" i="15"/>
  <c r="AN45" i="15" s="1"/>
  <c r="W46" i="86"/>
  <c r="Y46" i="86" s="1"/>
  <c r="AF45" i="15"/>
  <c r="AO45" i="15" s="1"/>
  <c r="Z44" i="48"/>
  <c r="AE44" i="48" s="1"/>
  <c r="Z44" i="51"/>
  <c r="W45" i="51" s="1"/>
  <c r="Z45" i="97"/>
  <c r="AG45" i="97" s="1"/>
  <c r="AP45" i="97" s="1"/>
  <c r="Z42" i="10"/>
  <c r="AF42" i="10" s="1"/>
  <c r="AO42" i="10" s="1"/>
  <c r="Z45" i="18"/>
  <c r="W46" i="18" s="1"/>
  <c r="Z43" i="102"/>
  <c r="AE43" i="102" s="1"/>
  <c r="AF44" i="51"/>
  <c r="AO44" i="51" s="1"/>
  <c r="AG44" i="51"/>
  <c r="AP44" i="51" s="1"/>
  <c r="AR41" i="99"/>
  <c r="AR41" i="92"/>
  <c r="AH42" i="43"/>
  <c r="AQ42" i="43" s="1"/>
  <c r="AE43" i="91"/>
  <c r="W44" i="91"/>
  <c r="AG43" i="91"/>
  <c r="AP43" i="91" s="1"/>
  <c r="AF43" i="91"/>
  <c r="AO43" i="91" s="1"/>
  <c r="AR43" i="48"/>
  <c r="Z42" i="43"/>
  <c r="AG42" i="20"/>
  <c r="AP42" i="20" s="1"/>
  <c r="AF42" i="20"/>
  <c r="AO42" i="20" s="1"/>
  <c r="AE42" i="20"/>
  <c r="W43" i="20"/>
  <c r="AN45" i="94"/>
  <c r="Y44" i="84"/>
  <c r="X44" i="84"/>
  <c r="AE44" i="49"/>
  <c r="AF44" i="49"/>
  <c r="AO44" i="49" s="1"/>
  <c r="AG44" i="49"/>
  <c r="AP44" i="49" s="1"/>
  <c r="W45" i="49"/>
  <c r="AR43" i="44"/>
  <c r="AN43" i="90"/>
  <c r="AI43" i="90"/>
  <c r="AR45" i="105"/>
  <c r="AH43" i="102"/>
  <c r="AQ43" i="102" s="1"/>
  <c r="AR41" i="95"/>
  <c r="Y46" i="94"/>
  <c r="X46" i="94"/>
  <c r="AH44" i="96"/>
  <c r="AQ44" i="96" s="1"/>
  <c r="AR40" i="101"/>
  <c r="AI42" i="52"/>
  <c r="AN42" i="52"/>
  <c r="AR42" i="102"/>
  <c r="Z44" i="96"/>
  <c r="Y43" i="50"/>
  <c r="X43" i="50"/>
  <c r="Y43" i="54"/>
  <c r="X43" i="54"/>
  <c r="Y44" i="55"/>
  <c r="X44" i="55"/>
  <c r="AH43" i="93"/>
  <c r="AQ43" i="93" s="1"/>
  <c r="AH44" i="35"/>
  <c r="AQ44" i="35" s="1"/>
  <c r="AH42" i="99"/>
  <c r="AQ42" i="99" s="1"/>
  <c r="Y44" i="83"/>
  <c r="X44" i="83"/>
  <c r="AH48" i="47"/>
  <c r="AQ48" i="47" s="1"/>
  <c r="AH44" i="44"/>
  <c r="AQ44" i="44" s="1"/>
  <c r="AR43" i="104"/>
  <c r="AH44" i="88"/>
  <c r="AQ44" i="88" s="1"/>
  <c r="Y44" i="42"/>
  <c r="X44" i="42"/>
  <c r="AG42" i="92"/>
  <c r="AP42" i="92" s="1"/>
  <c r="W43" i="92"/>
  <c r="AN47" i="89"/>
  <c r="Y48" i="41"/>
  <c r="X48" i="41"/>
  <c r="AG43" i="11"/>
  <c r="AP43" i="11" s="1"/>
  <c r="W44" i="11"/>
  <c r="AE43" i="11"/>
  <c r="AF43" i="11"/>
  <c r="AO43" i="11" s="1"/>
  <c r="AE44" i="16"/>
  <c r="AF44" i="16"/>
  <c r="AO44" i="16" s="1"/>
  <c r="AG44" i="16"/>
  <c r="AP44" i="16" s="1"/>
  <c r="W45" i="16"/>
  <c r="AH46" i="105"/>
  <c r="AQ46" i="105" s="1"/>
  <c r="Y44" i="90"/>
  <c r="X44" i="90"/>
  <c r="AR41" i="10"/>
  <c r="AI45" i="98"/>
  <c r="AN45" i="98"/>
  <c r="AH41" i="101"/>
  <c r="AQ41" i="101" s="1"/>
  <c r="AR43" i="96"/>
  <c r="W43" i="99"/>
  <c r="AF42" i="99"/>
  <c r="AO42" i="99" s="1"/>
  <c r="AE42" i="99"/>
  <c r="AI43" i="83"/>
  <c r="AN43" i="83"/>
  <c r="AN44" i="85"/>
  <c r="AI44" i="85"/>
  <c r="Y44" i="32"/>
  <c r="X44" i="32"/>
  <c r="Z44" i="44"/>
  <c r="AH42" i="95"/>
  <c r="AQ42" i="95" s="1"/>
  <c r="Z44" i="88"/>
  <c r="AH44" i="87"/>
  <c r="AQ44" i="87" s="1"/>
  <c r="AN43" i="42"/>
  <c r="AN46" i="46"/>
  <c r="X46" i="86"/>
  <c r="AH44" i="51"/>
  <c r="AQ44" i="51" s="1"/>
  <c r="AH45" i="97"/>
  <c r="AQ45" i="97" s="1"/>
  <c r="AH44" i="82"/>
  <c r="AQ44" i="82" s="1"/>
  <c r="AR42" i="93"/>
  <c r="AI47" i="41"/>
  <c r="AN47" i="41"/>
  <c r="AH44" i="104"/>
  <c r="AQ44" i="104" s="1"/>
  <c r="AE45" i="53"/>
  <c r="AF45" i="53"/>
  <c r="AO45" i="53" s="1"/>
  <c r="AG45" i="53"/>
  <c r="AP45" i="53" s="1"/>
  <c r="W46" i="53"/>
  <c r="Z46" i="105"/>
  <c r="AR43" i="87"/>
  <c r="Z41" i="101"/>
  <c r="Z44" i="35"/>
  <c r="AI43" i="32"/>
  <c r="AN43" i="32"/>
  <c r="Z48" i="47"/>
  <c r="Z42" i="95"/>
  <c r="Z44" i="87"/>
  <c r="Y48" i="89"/>
  <c r="X48" i="89"/>
  <c r="AN45" i="86"/>
  <c r="AR43" i="35"/>
  <c r="AH44" i="48"/>
  <c r="AQ44" i="48" s="1"/>
  <c r="Y43" i="52"/>
  <c r="X43" i="52"/>
  <c r="AR41" i="43"/>
  <c r="Z44" i="104"/>
  <c r="AR43" i="51"/>
  <c r="AE43" i="103"/>
  <c r="W44" i="103"/>
  <c r="AG43" i="103"/>
  <c r="AP43" i="103" s="1"/>
  <c r="AF43" i="103"/>
  <c r="AO43" i="103" s="1"/>
  <c r="Y45" i="13"/>
  <c r="AN42" i="50"/>
  <c r="AI42" i="50"/>
  <c r="AI42" i="54"/>
  <c r="AN42" i="54"/>
  <c r="AR44" i="18"/>
  <c r="Y46" i="98"/>
  <c r="X46" i="98"/>
  <c r="AI43" i="55"/>
  <c r="AN43" i="55"/>
  <c r="AE43" i="45"/>
  <c r="W44" i="45"/>
  <c r="AF43" i="45"/>
  <c r="AO43" i="45" s="1"/>
  <c r="AG43" i="45"/>
  <c r="AP43" i="45" s="1"/>
  <c r="AH42" i="92"/>
  <c r="AQ42" i="92" s="1"/>
  <c r="AH45" i="18"/>
  <c r="AQ45" i="18" s="1"/>
  <c r="AH42" i="10"/>
  <c r="AQ42" i="10" s="1"/>
  <c r="Y45" i="85"/>
  <c r="X45" i="85"/>
  <c r="AH47" i="100"/>
  <c r="AQ47" i="100" s="1"/>
  <c r="AR44" i="97"/>
  <c r="AE44" i="51" l="1"/>
  <c r="AI47" i="89"/>
  <c r="AI44" i="13"/>
  <c r="AF43" i="93"/>
  <c r="AO43" i="93" s="1"/>
  <c r="AE42" i="92"/>
  <c r="AE43" i="93"/>
  <c r="X46" i="15"/>
  <c r="AG43" i="93"/>
  <c r="AP43" i="93" s="1"/>
  <c r="AI46" i="46"/>
  <c r="W43" i="10"/>
  <c r="AE42" i="10"/>
  <c r="Z48" i="89"/>
  <c r="AI45" i="15"/>
  <c r="W45" i="48"/>
  <c r="AI45" i="86"/>
  <c r="AR45" i="86" s="1"/>
  <c r="AI43" i="84"/>
  <c r="AI45" i="94"/>
  <c r="W46" i="97"/>
  <c r="AE45" i="97"/>
  <c r="AN45" i="97" s="1"/>
  <c r="Z43" i="52"/>
  <c r="AE43" i="52" s="1"/>
  <c r="AF47" i="100"/>
  <c r="AO47" i="100" s="1"/>
  <c r="AG43" i="102"/>
  <c r="AP43" i="102" s="1"/>
  <c r="AE47" i="100"/>
  <c r="AG47" i="100"/>
  <c r="AP47" i="100" s="1"/>
  <c r="AG44" i="48"/>
  <c r="AP44" i="48" s="1"/>
  <c r="X47" i="46"/>
  <c r="AH47" i="46" s="1"/>
  <c r="AQ47" i="46" s="1"/>
  <c r="AI43" i="42"/>
  <c r="AR43" i="42" s="1"/>
  <c r="AF44" i="48"/>
  <c r="AO44" i="48" s="1"/>
  <c r="AG42" i="10"/>
  <c r="AP42" i="10" s="1"/>
  <c r="AF45" i="97"/>
  <c r="AO45" i="97" s="1"/>
  <c r="AF43" i="102"/>
  <c r="AO43" i="102" s="1"/>
  <c r="AE45" i="18"/>
  <c r="AN45" i="18" s="1"/>
  <c r="AG45" i="18"/>
  <c r="AP45" i="18" s="1"/>
  <c r="W44" i="102"/>
  <c r="Y44" i="102" s="1"/>
  <c r="Z46" i="94"/>
  <c r="AF46" i="94" s="1"/>
  <c r="AO46" i="94" s="1"/>
  <c r="Z44" i="83"/>
  <c r="AE44" i="83" s="1"/>
  <c r="AF45" i="18"/>
  <c r="AO45" i="18" s="1"/>
  <c r="Z44" i="32"/>
  <c r="AF44" i="32" s="1"/>
  <c r="AO44" i="32" s="1"/>
  <c r="Z46" i="15"/>
  <c r="W47" i="15" s="1"/>
  <c r="Z45" i="13"/>
  <c r="AE45" i="13" s="1"/>
  <c r="Z48" i="41"/>
  <c r="W49" i="41" s="1"/>
  <c r="Z43" i="54"/>
  <c r="AE43" i="54" s="1"/>
  <c r="Z44" i="42"/>
  <c r="W45" i="42" s="1"/>
  <c r="Z43" i="50"/>
  <c r="W44" i="50" s="1"/>
  <c r="Z45" i="85"/>
  <c r="W46" i="85" s="1"/>
  <c r="Z46" i="98"/>
  <c r="AF46" i="98" s="1"/>
  <c r="AO46" i="98" s="1"/>
  <c r="Z46" i="86"/>
  <c r="Z44" i="55"/>
  <c r="Z44" i="84"/>
  <c r="AF44" i="84" s="1"/>
  <c r="AO44" i="84" s="1"/>
  <c r="AF43" i="54"/>
  <c r="AO43" i="54" s="1"/>
  <c r="AG43" i="54"/>
  <c r="AP43" i="54" s="1"/>
  <c r="AR42" i="50"/>
  <c r="W44" i="52"/>
  <c r="AN44" i="16"/>
  <c r="AI44" i="16"/>
  <c r="W45" i="96"/>
  <c r="AG44" i="96"/>
  <c r="AP44" i="96" s="1"/>
  <c r="AF44" i="96"/>
  <c r="AO44" i="96" s="1"/>
  <c r="AE44" i="96"/>
  <c r="AR45" i="98"/>
  <c r="AN47" i="100"/>
  <c r="AI45" i="97"/>
  <c r="AF44" i="104"/>
  <c r="AO44" i="104" s="1"/>
  <c r="AG44" i="104"/>
  <c r="AP44" i="104" s="1"/>
  <c r="AE44" i="104"/>
  <c r="W45" i="104"/>
  <c r="AI45" i="53"/>
  <c r="AN45" i="53"/>
  <c r="AI42" i="20"/>
  <c r="AN42" i="20"/>
  <c r="AE44" i="44"/>
  <c r="W45" i="44"/>
  <c r="AF44" i="44"/>
  <c r="AO44" i="44" s="1"/>
  <c r="AG44" i="44"/>
  <c r="AP44" i="44" s="1"/>
  <c r="AH45" i="85"/>
  <c r="AQ45" i="85" s="1"/>
  <c r="AN43" i="45"/>
  <c r="AI43" i="45"/>
  <c r="AH45" i="13"/>
  <c r="AQ45" i="13" s="1"/>
  <c r="Y44" i="103"/>
  <c r="X44" i="103"/>
  <c r="AH48" i="89"/>
  <c r="AQ48" i="89" s="1"/>
  <c r="W47" i="105"/>
  <c r="AG46" i="105"/>
  <c r="AP46" i="105" s="1"/>
  <c r="AF46" i="105"/>
  <c r="AO46" i="105" s="1"/>
  <c r="AE46" i="105"/>
  <c r="AH44" i="32"/>
  <c r="AQ44" i="32" s="1"/>
  <c r="AR43" i="83"/>
  <c r="AN43" i="11"/>
  <c r="AI43" i="11"/>
  <c r="AH44" i="42"/>
  <c r="AQ44" i="42" s="1"/>
  <c r="AH44" i="83"/>
  <c r="AQ44" i="83" s="1"/>
  <c r="Y45" i="49"/>
  <c r="X45" i="49"/>
  <c r="Y44" i="91"/>
  <c r="X44" i="91"/>
  <c r="Y45" i="51"/>
  <c r="X45" i="51"/>
  <c r="Y44" i="93"/>
  <c r="X44" i="93"/>
  <c r="AH43" i="54"/>
  <c r="AQ43" i="54" s="1"/>
  <c r="AH44" i="84"/>
  <c r="AQ44" i="84" s="1"/>
  <c r="AE48" i="47"/>
  <c r="AF48" i="47"/>
  <c r="AO48" i="47" s="1"/>
  <c r="AG48" i="47"/>
  <c r="AP48" i="47" s="1"/>
  <c r="W49" i="47"/>
  <c r="AF48" i="89"/>
  <c r="AO48" i="89" s="1"/>
  <c r="AE48" i="89"/>
  <c r="W49" i="89"/>
  <c r="AG48" i="89"/>
  <c r="AP48" i="89" s="1"/>
  <c r="AR43" i="32"/>
  <c r="Y46" i="53"/>
  <c r="X46" i="53"/>
  <c r="AR46" i="46"/>
  <c r="AN42" i="99"/>
  <c r="AI42" i="99"/>
  <c r="AN43" i="93"/>
  <c r="Y45" i="16"/>
  <c r="X45" i="16"/>
  <c r="Y44" i="11"/>
  <c r="X44" i="11"/>
  <c r="AR47" i="89"/>
  <c r="AH44" i="55"/>
  <c r="AQ44" i="55" s="1"/>
  <c r="AH43" i="50"/>
  <c r="AQ43" i="50" s="1"/>
  <c r="AH46" i="94"/>
  <c r="AQ46" i="94" s="1"/>
  <c r="AR45" i="94"/>
  <c r="AE42" i="43"/>
  <c r="AF42" i="43"/>
  <c r="AO42" i="43" s="1"/>
  <c r="AG42" i="43"/>
  <c r="AP42" i="43" s="1"/>
  <c r="W43" i="43"/>
  <c r="AN43" i="91"/>
  <c r="AI43" i="91"/>
  <c r="Y48" i="100"/>
  <c r="X48" i="100"/>
  <c r="AN44" i="48"/>
  <c r="AR43" i="84"/>
  <c r="Y45" i="48"/>
  <c r="X45" i="48"/>
  <c r="AH46" i="15"/>
  <c r="AQ46" i="15" s="1"/>
  <c r="Y44" i="45"/>
  <c r="X44" i="45"/>
  <c r="Z44" i="45" s="1"/>
  <c r="AE44" i="82"/>
  <c r="W45" i="82"/>
  <c r="AF44" i="82"/>
  <c r="AO44" i="82" s="1"/>
  <c r="AG44" i="82"/>
  <c r="AP44" i="82" s="1"/>
  <c r="AG45" i="13"/>
  <c r="AP45" i="13" s="1"/>
  <c r="AF45" i="13"/>
  <c r="AO45" i="13" s="1"/>
  <c r="W46" i="13"/>
  <c r="AR43" i="55"/>
  <c r="AH43" i="52"/>
  <c r="AQ43" i="52" s="1"/>
  <c r="AE44" i="35"/>
  <c r="W45" i="35"/>
  <c r="AF44" i="35"/>
  <c r="AO44" i="35" s="1"/>
  <c r="AG44" i="35"/>
  <c r="AP44" i="35" s="1"/>
  <c r="AR47" i="41"/>
  <c r="AR45" i="15"/>
  <c r="AF44" i="88"/>
  <c r="AO44" i="88" s="1"/>
  <c r="W45" i="88"/>
  <c r="AG44" i="88"/>
  <c r="AP44" i="88" s="1"/>
  <c r="AE44" i="88"/>
  <c r="AH44" i="90"/>
  <c r="AQ44" i="90" s="1"/>
  <c r="Y43" i="92"/>
  <c r="X43" i="92"/>
  <c r="AE44" i="55"/>
  <c r="AF44" i="55"/>
  <c r="AO44" i="55" s="1"/>
  <c r="AG44" i="55"/>
  <c r="AP44" i="55" s="1"/>
  <c r="W45" i="55"/>
  <c r="AR42" i="52"/>
  <c r="AE46" i="94"/>
  <c r="W47" i="94"/>
  <c r="AG46" i="94"/>
  <c r="AP46" i="94" s="1"/>
  <c r="Y43" i="10"/>
  <c r="X43" i="10"/>
  <c r="AR43" i="90"/>
  <c r="AN43" i="102"/>
  <c r="Y46" i="18"/>
  <c r="X46" i="18"/>
  <c r="AG46" i="98"/>
  <c r="AP46" i="98" s="1"/>
  <c r="W47" i="98"/>
  <c r="AF42" i="95"/>
  <c r="AO42" i="95" s="1"/>
  <c r="AE42" i="95"/>
  <c r="W43" i="95"/>
  <c r="AG42" i="95"/>
  <c r="AP42" i="95" s="1"/>
  <c r="AF46" i="86"/>
  <c r="AO46" i="86" s="1"/>
  <c r="AE46" i="86"/>
  <c r="W47" i="86"/>
  <c r="AG46" i="86"/>
  <c r="AP46" i="86" s="1"/>
  <c r="Y43" i="99"/>
  <c r="X43" i="99"/>
  <c r="AN42" i="92"/>
  <c r="AI42" i="92"/>
  <c r="Y46" i="97"/>
  <c r="X46" i="97"/>
  <c r="AN43" i="103"/>
  <c r="AI43" i="103"/>
  <c r="AH46" i="98"/>
  <c r="AQ46" i="98" s="1"/>
  <c r="AR42" i="54"/>
  <c r="W45" i="87"/>
  <c r="AG44" i="87"/>
  <c r="AP44" i="87" s="1"/>
  <c r="AF44" i="87"/>
  <c r="AO44" i="87" s="1"/>
  <c r="AE44" i="87"/>
  <c r="AF41" i="101"/>
  <c r="AO41" i="101" s="1"/>
  <c r="AE41" i="101"/>
  <c r="AG41" i="101"/>
  <c r="AP41" i="101" s="1"/>
  <c r="W42" i="101"/>
  <c r="AH46" i="86"/>
  <c r="AQ46" i="86" s="1"/>
  <c r="AR44" i="85"/>
  <c r="Z44" i="90"/>
  <c r="AH48" i="41"/>
  <c r="AQ48" i="41" s="1"/>
  <c r="AN42" i="10"/>
  <c r="AI42" i="10"/>
  <c r="AI44" i="49"/>
  <c r="AN44" i="49"/>
  <c r="Y43" i="20"/>
  <c r="X43" i="20"/>
  <c r="AR44" i="13"/>
  <c r="AN44" i="51"/>
  <c r="AI44" i="51"/>
  <c r="AG48" i="41" l="1"/>
  <c r="AP48" i="41" s="1"/>
  <c r="AF48" i="41"/>
  <c r="AO48" i="41" s="1"/>
  <c r="W45" i="83"/>
  <c r="W44" i="54"/>
  <c r="AI43" i="93"/>
  <c r="AR43" i="93" s="1"/>
  <c r="Z44" i="103"/>
  <c r="AF44" i="103" s="1"/>
  <c r="AO44" i="103" s="1"/>
  <c r="AF44" i="42"/>
  <c r="AO44" i="42" s="1"/>
  <c r="AE44" i="42"/>
  <c r="AG43" i="52"/>
  <c r="AP43" i="52" s="1"/>
  <c r="AI43" i="102"/>
  <c r="AG44" i="42"/>
  <c r="AP44" i="42" s="1"/>
  <c r="AI47" i="100"/>
  <c r="AR47" i="100" s="1"/>
  <c r="AF43" i="52"/>
  <c r="AO43" i="52" s="1"/>
  <c r="AG45" i="85"/>
  <c r="AP45" i="85" s="1"/>
  <c r="AI44" i="48"/>
  <c r="AR44" i="48" s="1"/>
  <c r="AE48" i="41"/>
  <c r="Z43" i="20"/>
  <c r="W44" i="20" s="1"/>
  <c r="Z43" i="92"/>
  <c r="AF43" i="92" s="1"/>
  <c r="AO43" i="92" s="1"/>
  <c r="W45" i="84"/>
  <c r="AE44" i="32"/>
  <c r="AG43" i="50"/>
  <c r="AP43" i="50" s="1"/>
  <c r="AF43" i="50"/>
  <c r="AO43" i="50" s="1"/>
  <c r="AG44" i="32"/>
  <c r="AP44" i="32" s="1"/>
  <c r="AE43" i="50"/>
  <c r="AN43" i="50" s="1"/>
  <c r="W45" i="32"/>
  <c r="Z47" i="46"/>
  <c r="Z45" i="48"/>
  <c r="AG45" i="48" s="1"/>
  <c r="AP45" i="48" s="1"/>
  <c r="AF46" i="15"/>
  <c r="AO46" i="15" s="1"/>
  <c r="AG44" i="84"/>
  <c r="AP44" i="84" s="1"/>
  <c r="AE46" i="15"/>
  <c r="AN46" i="15" s="1"/>
  <c r="AG44" i="83"/>
  <c r="AP44" i="83" s="1"/>
  <c r="AG46" i="15"/>
  <c r="AP46" i="15" s="1"/>
  <c r="AE45" i="85"/>
  <c r="AE46" i="98"/>
  <c r="X44" i="102"/>
  <c r="AH44" i="102" s="1"/>
  <c r="AQ44" i="102" s="1"/>
  <c r="AF44" i="83"/>
  <c r="AO44" i="83" s="1"/>
  <c r="AI45" i="18"/>
  <c r="AR45" i="18" s="1"/>
  <c r="AF45" i="85"/>
  <c r="AO45" i="85" s="1"/>
  <c r="AE44" i="84"/>
  <c r="Z48" i="100"/>
  <c r="Z44" i="102"/>
  <c r="W45" i="102" s="1"/>
  <c r="Z44" i="91"/>
  <c r="W45" i="91" s="1"/>
  <c r="Z45" i="16"/>
  <c r="AE45" i="16" s="1"/>
  <c r="Z46" i="97"/>
  <c r="AG46" i="97" s="1"/>
  <c r="AP46" i="97" s="1"/>
  <c r="Z43" i="10"/>
  <c r="Z46" i="53"/>
  <c r="AF46" i="53" s="1"/>
  <c r="AO46" i="53" s="1"/>
  <c r="Z44" i="93"/>
  <c r="AE44" i="93" s="1"/>
  <c r="Z46" i="18"/>
  <c r="W47" i="18" s="1"/>
  <c r="Z44" i="11"/>
  <c r="AE44" i="11" s="1"/>
  <c r="AE45" i="48"/>
  <c r="AF45" i="48"/>
  <c r="AO45" i="48" s="1"/>
  <c r="AI44" i="35"/>
  <c r="AN44" i="35"/>
  <c r="AN44" i="83"/>
  <c r="AR42" i="10"/>
  <c r="AN44" i="87"/>
  <c r="AI44" i="87"/>
  <c r="AN42" i="95"/>
  <c r="AI42" i="95"/>
  <c r="AH46" i="18"/>
  <c r="AQ46" i="18" s="1"/>
  <c r="AN46" i="94"/>
  <c r="AI46" i="94"/>
  <c r="AN44" i="88"/>
  <c r="AI44" i="88"/>
  <c r="AH45" i="48"/>
  <c r="AQ45" i="48" s="1"/>
  <c r="Y43" i="43"/>
  <c r="X43" i="43"/>
  <c r="AH44" i="11"/>
  <c r="AQ44" i="11" s="1"/>
  <c r="AH46" i="53"/>
  <c r="AQ46" i="53" s="1"/>
  <c r="Y49" i="89"/>
  <c r="X49" i="89"/>
  <c r="AI48" i="47"/>
  <c r="AN48" i="47"/>
  <c r="AN46" i="105"/>
  <c r="AI46" i="105"/>
  <c r="AR42" i="20"/>
  <c r="AN44" i="96"/>
  <c r="AI44" i="96"/>
  <c r="Y44" i="52"/>
  <c r="X44" i="52"/>
  <c r="AN44" i="84"/>
  <c r="Y47" i="15"/>
  <c r="X47" i="15"/>
  <c r="Y49" i="41"/>
  <c r="X49" i="41"/>
  <c r="Y43" i="95"/>
  <c r="X43" i="95"/>
  <c r="AI44" i="55"/>
  <c r="AN44" i="55"/>
  <c r="AH43" i="20"/>
  <c r="AQ43" i="20" s="1"/>
  <c r="Y46" i="85"/>
  <c r="X46" i="85"/>
  <c r="AR42" i="92"/>
  <c r="Y47" i="86"/>
  <c r="X47" i="86"/>
  <c r="AH43" i="10"/>
  <c r="AQ43" i="10" s="1"/>
  <c r="AH43" i="92"/>
  <c r="AQ43" i="92" s="1"/>
  <c r="AH48" i="100"/>
  <c r="AQ48" i="100" s="1"/>
  <c r="Y45" i="42"/>
  <c r="X45" i="42"/>
  <c r="AF44" i="11"/>
  <c r="AO44" i="11" s="1"/>
  <c r="AI48" i="89"/>
  <c r="AN48" i="89"/>
  <c r="Y44" i="54"/>
  <c r="X44" i="54"/>
  <c r="W45" i="90"/>
  <c r="AG44" i="90"/>
  <c r="AP44" i="90" s="1"/>
  <c r="AF44" i="90"/>
  <c r="AO44" i="90" s="1"/>
  <c r="AE44" i="90"/>
  <c r="W47" i="97"/>
  <c r="Y47" i="94"/>
  <c r="X47" i="94"/>
  <c r="AN45" i="85"/>
  <c r="AI45" i="85"/>
  <c r="AI46" i="86"/>
  <c r="AN46" i="86"/>
  <c r="Y47" i="98"/>
  <c r="X47" i="98"/>
  <c r="AE43" i="10"/>
  <c r="W44" i="10"/>
  <c r="AG43" i="10"/>
  <c r="AP43" i="10" s="1"/>
  <c r="AF43" i="10"/>
  <c r="AO43" i="10" s="1"/>
  <c r="Y45" i="55"/>
  <c r="X45" i="55"/>
  <c r="Y45" i="88"/>
  <c r="X45" i="88"/>
  <c r="AI45" i="13"/>
  <c r="AN45" i="13"/>
  <c r="Y45" i="82"/>
  <c r="X45" i="82"/>
  <c r="W49" i="100"/>
  <c r="AG48" i="100"/>
  <c r="AP48" i="100" s="1"/>
  <c r="AF48" i="100"/>
  <c r="AO48" i="100" s="1"/>
  <c r="AE48" i="100"/>
  <c r="AR42" i="99"/>
  <c r="AH45" i="51"/>
  <c r="AQ45" i="51" s="1"/>
  <c r="AH45" i="49"/>
  <c r="AQ45" i="49" s="1"/>
  <c r="AR45" i="53"/>
  <c r="AI48" i="41"/>
  <c r="AN48" i="41"/>
  <c r="Y45" i="32"/>
  <c r="X45" i="32"/>
  <c r="AR44" i="49"/>
  <c r="AG45" i="16"/>
  <c r="AP45" i="16" s="1"/>
  <c r="AH44" i="91"/>
  <c r="AQ44" i="91" s="1"/>
  <c r="Y42" i="101"/>
  <c r="X42" i="101"/>
  <c r="Y45" i="87"/>
  <c r="X45" i="87"/>
  <c r="AH43" i="99"/>
  <c r="AQ43" i="99" s="1"/>
  <c r="AR43" i="102"/>
  <c r="Y46" i="13"/>
  <c r="X46" i="13"/>
  <c r="AN44" i="82"/>
  <c r="AI44" i="82"/>
  <c r="AN42" i="43"/>
  <c r="AI42" i="43"/>
  <c r="AN44" i="42"/>
  <c r="AH45" i="16"/>
  <c r="AQ45" i="16" s="1"/>
  <c r="Y49" i="47"/>
  <c r="X49" i="47"/>
  <c r="Z45" i="51"/>
  <c r="Z45" i="49"/>
  <c r="AR43" i="11"/>
  <c r="Y47" i="105"/>
  <c r="X47" i="105"/>
  <c r="AR43" i="45"/>
  <c r="Y45" i="44"/>
  <c r="X45" i="44"/>
  <c r="Y45" i="104"/>
  <c r="X45" i="104"/>
  <c r="Y45" i="96"/>
  <c r="X45" i="96"/>
  <c r="AI43" i="52"/>
  <c r="AN43" i="52"/>
  <c r="Y45" i="84"/>
  <c r="X45" i="84"/>
  <c r="AE44" i="45"/>
  <c r="AF44" i="45"/>
  <c r="AO44" i="45" s="1"/>
  <c r="AG44" i="45"/>
  <c r="AP44" i="45" s="1"/>
  <c r="W45" i="45"/>
  <c r="AH44" i="93"/>
  <c r="AQ44" i="93" s="1"/>
  <c r="AR44" i="51"/>
  <c r="AN41" i="101"/>
  <c r="AI41" i="101"/>
  <c r="AR43" i="103"/>
  <c r="AH46" i="97"/>
  <c r="AQ46" i="97" s="1"/>
  <c r="Z43" i="99"/>
  <c r="AN46" i="98"/>
  <c r="AI46" i="98"/>
  <c r="Y44" i="50"/>
  <c r="X44" i="50"/>
  <c r="Y45" i="35"/>
  <c r="X45" i="35"/>
  <c r="AH44" i="45"/>
  <c r="AQ44" i="45" s="1"/>
  <c r="AR43" i="91"/>
  <c r="AH44" i="103"/>
  <c r="AQ44" i="103" s="1"/>
  <c r="AI44" i="44"/>
  <c r="AN44" i="44"/>
  <c r="AI44" i="104"/>
  <c r="AN44" i="104"/>
  <c r="AR45" i="97"/>
  <c r="AR44" i="16"/>
  <c r="AI43" i="54"/>
  <c r="AN43" i="54"/>
  <c r="Y45" i="83"/>
  <c r="X45" i="83"/>
  <c r="AN44" i="32"/>
  <c r="W44" i="92" l="1"/>
  <c r="AG46" i="18"/>
  <c r="AP46" i="18" s="1"/>
  <c r="AG44" i="103"/>
  <c r="AP44" i="103" s="1"/>
  <c r="W45" i="103"/>
  <c r="AE44" i="103"/>
  <c r="AF43" i="20"/>
  <c r="AO43" i="20" s="1"/>
  <c r="AG43" i="20"/>
  <c r="AP43" i="20" s="1"/>
  <c r="AE43" i="20"/>
  <c r="AI44" i="42"/>
  <c r="AR44" i="42" s="1"/>
  <c r="AE46" i="18"/>
  <c r="AI46" i="15"/>
  <c r="AG43" i="92"/>
  <c r="AP43" i="92" s="1"/>
  <c r="AF45" i="16"/>
  <c r="AO45" i="16" s="1"/>
  <c r="AE43" i="92"/>
  <c r="AG44" i="11"/>
  <c r="AP44" i="11" s="1"/>
  <c r="AI43" i="50"/>
  <c r="AR43" i="50" s="1"/>
  <c r="AF46" i="18"/>
  <c r="AO46" i="18" s="1"/>
  <c r="W46" i="16"/>
  <c r="X46" i="16" s="1"/>
  <c r="W45" i="11"/>
  <c r="Y45" i="11" s="1"/>
  <c r="AI44" i="83"/>
  <c r="AR44" i="83" s="1"/>
  <c r="W46" i="48"/>
  <c r="AI44" i="84"/>
  <c r="AF44" i="93"/>
  <c r="AO44" i="93" s="1"/>
  <c r="AF44" i="102"/>
  <c r="AO44" i="102" s="1"/>
  <c r="W45" i="93"/>
  <c r="Y45" i="93" s="1"/>
  <c r="AG44" i="93"/>
  <c r="AP44" i="93" s="1"/>
  <c r="AG44" i="102"/>
  <c r="AP44" i="102" s="1"/>
  <c r="W47" i="53"/>
  <c r="Y47" i="53" s="1"/>
  <c r="AE44" i="102"/>
  <c r="AG46" i="53"/>
  <c r="AP46" i="53" s="1"/>
  <c r="AF44" i="91"/>
  <c r="AO44" i="91" s="1"/>
  <c r="W48" i="46"/>
  <c r="AE47" i="46"/>
  <c r="AF47" i="46"/>
  <c r="AO47" i="46" s="1"/>
  <c r="AG47" i="46"/>
  <c r="AP47" i="46" s="1"/>
  <c r="AI44" i="32"/>
  <c r="AR44" i="32" s="1"/>
  <c r="AE46" i="53"/>
  <c r="AE46" i="97"/>
  <c r="AN46" i="97" s="1"/>
  <c r="AE44" i="91"/>
  <c r="AF46" i="97"/>
  <c r="AO46" i="97" s="1"/>
  <c r="AG44" i="91"/>
  <c r="AP44" i="91" s="1"/>
  <c r="Z46" i="13"/>
  <c r="AF46" i="13" s="1"/>
  <c r="AO46" i="13" s="1"/>
  <c r="Z42" i="101"/>
  <c r="AG42" i="101" s="1"/>
  <c r="AP42" i="101" s="1"/>
  <c r="Z49" i="41"/>
  <c r="AG49" i="41" s="1"/>
  <c r="AP49" i="41" s="1"/>
  <c r="Z45" i="83"/>
  <c r="AF45" i="83" s="1"/>
  <c r="AO45" i="83" s="1"/>
  <c r="Z47" i="105"/>
  <c r="Z45" i="32"/>
  <c r="AE45" i="32" s="1"/>
  <c r="Y44" i="20"/>
  <c r="X44" i="20"/>
  <c r="AR44" i="96"/>
  <c r="AR46" i="105"/>
  <c r="AR46" i="94"/>
  <c r="AR44" i="87"/>
  <c r="W44" i="99"/>
  <c r="AG43" i="99"/>
  <c r="AP43" i="99" s="1"/>
  <c r="AF43" i="99"/>
  <c r="AO43" i="99" s="1"/>
  <c r="AE43" i="99"/>
  <c r="AN44" i="11"/>
  <c r="AI44" i="11"/>
  <c r="Y46" i="16"/>
  <c r="Y45" i="102"/>
  <c r="X45" i="102"/>
  <c r="Y49" i="100"/>
  <c r="X49" i="100"/>
  <c r="AH45" i="88"/>
  <c r="AQ45" i="88" s="1"/>
  <c r="Y44" i="10"/>
  <c r="X44" i="10"/>
  <c r="AH47" i="98"/>
  <c r="AQ47" i="98" s="1"/>
  <c r="Y47" i="97"/>
  <c r="X47" i="97"/>
  <c r="AH44" i="54"/>
  <c r="AQ44" i="54" s="1"/>
  <c r="AH46" i="85"/>
  <c r="AQ46" i="85" s="1"/>
  <c r="AR44" i="55"/>
  <c r="AR44" i="84"/>
  <c r="AR44" i="35"/>
  <c r="AI45" i="48"/>
  <c r="AN45" i="48"/>
  <c r="AH45" i="104"/>
  <c r="AQ45" i="104" s="1"/>
  <c r="AH42" i="101"/>
  <c r="AQ42" i="101" s="1"/>
  <c r="AR44" i="104"/>
  <c r="AH44" i="50"/>
  <c r="AQ44" i="50" s="1"/>
  <c r="AN44" i="45"/>
  <c r="AI44" i="45"/>
  <c r="Z45" i="104"/>
  <c r="Z44" i="50"/>
  <c r="AR46" i="15"/>
  <c r="AR43" i="52"/>
  <c r="AH47" i="105"/>
  <c r="AQ47" i="105" s="1"/>
  <c r="AE45" i="51"/>
  <c r="AF45" i="51"/>
  <c r="AO45" i="51" s="1"/>
  <c r="AG45" i="51"/>
  <c r="AP45" i="51" s="1"/>
  <c r="W46" i="51"/>
  <c r="AH46" i="13"/>
  <c r="AQ46" i="13" s="1"/>
  <c r="AN45" i="16"/>
  <c r="AI45" i="16"/>
  <c r="AH45" i="82"/>
  <c r="AQ45" i="82" s="1"/>
  <c r="Z45" i="88"/>
  <c r="AH45" i="55"/>
  <c r="AQ45" i="55" s="1"/>
  <c r="AN43" i="10"/>
  <c r="AI43" i="10"/>
  <c r="Z47" i="98"/>
  <c r="AH47" i="94"/>
  <c r="AQ47" i="94" s="1"/>
  <c r="Z44" i="54"/>
  <c r="AH47" i="86"/>
  <c r="AQ47" i="86" s="1"/>
  <c r="Z46" i="85"/>
  <c r="AH43" i="95"/>
  <c r="AQ43" i="95" s="1"/>
  <c r="AH47" i="15"/>
  <c r="AQ47" i="15" s="1"/>
  <c r="AN44" i="93"/>
  <c r="AH45" i="96"/>
  <c r="AQ45" i="96" s="1"/>
  <c r="W48" i="105"/>
  <c r="AG47" i="105"/>
  <c r="AP47" i="105" s="1"/>
  <c r="AF47" i="105"/>
  <c r="AO47" i="105" s="1"/>
  <c r="AE47" i="105"/>
  <c r="AH45" i="87"/>
  <c r="AQ45" i="87" s="1"/>
  <c r="AR48" i="41"/>
  <c r="Z45" i="82"/>
  <c r="Z45" i="55"/>
  <c r="Y47" i="18"/>
  <c r="X47" i="18"/>
  <c r="Z47" i="94"/>
  <c r="AN44" i="90"/>
  <c r="AI44" i="90"/>
  <c r="AH45" i="42"/>
  <c r="AQ45" i="42" s="1"/>
  <c r="Z47" i="86"/>
  <c r="Y45" i="103"/>
  <c r="X45" i="103"/>
  <c r="Z43" i="95"/>
  <c r="Z47" i="15"/>
  <c r="AH44" i="52"/>
  <c r="AQ44" i="52" s="1"/>
  <c r="AR48" i="47"/>
  <c r="AH43" i="43"/>
  <c r="AQ43" i="43" s="1"/>
  <c r="Y45" i="91"/>
  <c r="X45" i="91"/>
  <c r="AR44" i="82"/>
  <c r="AN43" i="92"/>
  <c r="AR45" i="85"/>
  <c r="AR41" i="101"/>
  <c r="AH45" i="44"/>
  <c r="AQ45" i="44" s="1"/>
  <c r="AH49" i="47"/>
  <c r="AQ49" i="47" s="1"/>
  <c r="AH45" i="35"/>
  <c r="AQ45" i="35" s="1"/>
  <c r="AR46" i="98"/>
  <c r="Y45" i="45"/>
  <c r="X45" i="45"/>
  <c r="AH45" i="84"/>
  <c r="AQ45" i="84" s="1"/>
  <c r="Z45" i="96"/>
  <c r="Z45" i="44"/>
  <c r="AR42" i="43"/>
  <c r="Z45" i="87"/>
  <c r="AN44" i="102"/>
  <c r="AN48" i="100"/>
  <c r="AI48" i="100"/>
  <c r="Y44" i="92"/>
  <c r="X44" i="92"/>
  <c r="AI46" i="18"/>
  <c r="AN46" i="18"/>
  <c r="AR48" i="89"/>
  <c r="Z45" i="42"/>
  <c r="AN44" i="103"/>
  <c r="AI44" i="103"/>
  <c r="AH49" i="89"/>
  <c r="AQ49" i="89" s="1"/>
  <c r="Z43" i="43"/>
  <c r="AR44" i="88"/>
  <c r="AR42" i="95"/>
  <c r="Y46" i="48"/>
  <c r="X46" i="48"/>
  <c r="AN44" i="91"/>
  <c r="AI44" i="91"/>
  <c r="AR45" i="13"/>
  <c r="Y45" i="90"/>
  <c r="X45" i="90"/>
  <c r="AR43" i="54"/>
  <c r="AE45" i="49"/>
  <c r="AF45" i="49"/>
  <c r="AO45" i="49" s="1"/>
  <c r="AG45" i="49"/>
  <c r="AP45" i="49" s="1"/>
  <c r="W46" i="49"/>
  <c r="AH45" i="83"/>
  <c r="AQ45" i="83" s="1"/>
  <c r="AR44" i="44"/>
  <c r="Z45" i="35"/>
  <c r="Z45" i="84"/>
  <c r="Z49" i="47"/>
  <c r="AH45" i="32"/>
  <c r="AQ45" i="32" s="1"/>
  <c r="AR46" i="86"/>
  <c r="AH49" i="41"/>
  <c r="AQ49" i="41" s="1"/>
  <c r="Z44" i="52"/>
  <c r="Z49" i="89"/>
  <c r="W47" i="13" l="1"/>
  <c r="AE46" i="13"/>
  <c r="AI43" i="92"/>
  <c r="AG46" i="13"/>
  <c r="AP46" i="13" s="1"/>
  <c r="AI44" i="102"/>
  <c r="AI43" i="20"/>
  <c r="AR43" i="20" s="1"/>
  <c r="AE42" i="101"/>
  <c r="X47" i="53"/>
  <c r="AI46" i="53"/>
  <c r="X45" i="93"/>
  <c r="Z45" i="93" s="1"/>
  <c r="W46" i="83"/>
  <c r="AF42" i="101"/>
  <c r="AO42" i="101" s="1"/>
  <c r="AN46" i="53"/>
  <c r="X45" i="11"/>
  <c r="AN43" i="20"/>
  <c r="Z47" i="18"/>
  <c r="AG47" i="18" s="1"/>
  <c r="AP47" i="18" s="1"/>
  <c r="Z45" i="45"/>
  <c r="W46" i="45" s="1"/>
  <c r="AI47" i="46"/>
  <c r="AR47" i="46" s="1"/>
  <c r="AN47" i="46"/>
  <c r="Y48" i="46"/>
  <c r="X48" i="46"/>
  <c r="AF49" i="41"/>
  <c r="AO49" i="41" s="1"/>
  <c r="AI44" i="93"/>
  <c r="AR44" i="93" s="1"/>
  <c r="AG45" i="83"/>
  <c r="AP45" i="83" s="1"/>
  <c r="W43" i="101"/>
  <c r="AE49" i="41"/>
  <c r="W46" i="32"/>
  <c r="X46" i="32" s="1"/>
  <c r="AI46" i="97"/>
  <c r="AF45" i="32"/>
  <c r="AO45" i="32" s="1"/>
  <c r="W50" i="41"/>
  <c r="Y50" i="41" s="1"/>
  <c r="AE45" i="83"/>
  <c r="AG45" i="32"/>
  <c r="AP45" i="32" s="1"/>
  <c r="Z44" i="92"/>
  <c r="AF44" i="92" s="1"/>
  <c r="AO44" i="92" s="1"/>
  <c r="Z45" i="103"/>
  <c r="W46" i="103" s="1"/>
  <c r="Z47" i="97"/>
  <c r="W48" i="97" s="1"/>
  <c r="Z47" i="53"/>
  <c r="W48" i="53" s="1"/>
  <c r="W48" i="15"/>
  <c r="AG47" i="15"/>
  <c r="AP47" i="15" s="1"/>
  <c r="AE47" i="15"/>
  <c r="AF47" i="15"/>
  <c r="AO47" i="15" s="1"/>
  <c r="AF45" i="104"/>
  <c r="AO45" i="104" s="1"/>
  <c r="AG45" i="104"/>
  <c r="AP45" i="104" s="1"/>
  <c r="AE45" i="104"/>
  <c r="W46" i="104"/>
  <c r="AR45" i="48"/>
  <c r="AH45" i="102"/>
  <c r="AQ45" i="102" s="1"/>
  <c r="AR44" i="11"/>
  <c r="AN43" i="99"/>
  <c r="AI43" i="99"/>
  <c r="AF43" i="95"/>
  <c r="AO43" i="95" s="1"/>
  <c r="AE43" i="95"/>
  <c r="AG43" i="95"/>
  <c r="AP43" i="95" s="1"/>
  <c r="W44" i="95"/>
  <c r="AR44" i="45"/>
  <c r="Z45" i="102"/>
  <c r="AH44" i="20"/>
  <c r="AQ44" i="20" s="1"/>
  <c r="AN45" i="51"/>
  <c r="AI45" i="51"/>
  <c r="AN42" i="101"/>
  <c r="AH46" i="48"/>
  <c r="AQ46" i="48" s="1"/>
  <c r="W46" i="87"/>
  <c r="AG45" i="87"/>
  <c r="AP45" i="87" s="1"/>
  <c r="AE45" i="87"/>
  <c r="AF45" i="87"/>
  <c r="AO45" i="87" s="1"/>
  <c r="AN45" i="32"/>
  <c r="AE44" i="52"/>
  <c r="AF44" i="52"/>
  <c r="AO44" i="52" s="1"/>
  <c r="AG44" i="52"/>
  <c r="AP44" i="52" s="1"/>
  <c r="W45" i="52"/>
  <c r="W46" i="84"/>
  <c r="AE45" i="84"/>
  <c r="AG45" i="84"/>
  <c r="AP45" i="84" s="1"/>
  <c r="AF45" i="84"/>
  <c r="AO45" i="84" s="1"/>
  <c r="Y46" i="49"/>
  <c r="X46" i="49"/>
  <c r="Z46" i="48"/>
  <c r="AE43" i="43"/>
  <c r="AF43" i="43"/>
  <c r="AO43" i="43" s="1"/>
  <c r="AG43" i="43"/>
  <c r="AP43" i="43" s="1"/>
  <c r="W44" i="43"/>
  <c r="AH45" i="45"/>
  <c r="AQ45" i="45" s="1"/>
  <c r="AR46" i="53"/>
  <c r="AH45" i="103"/>
  <c r="AQ45" i="103" s="1"/>
  <c r="AR44" i="90"/>
  <c r="AE45" i="55"/>
  <c r="AF45" i="55"/>
  <c r="AO45" i="55" s="1"/>
  <c r="AG45" i="55"/>
  <c r="AP45" i="55" s="1"/>
  <c r="W46" i="55"/>
  <c r="Y47" i="13"/>
  <c r="X47" i="13"/>
  <c r="AN47" i="105"/>
  <c r="AI47" i="105"/>
  <c r="AF46" i="85"/>
  <c r="AO46" i="85" s="1"/>
  <c r="W47" i="85"/>
  <c r="AE46" i="85"/>
  <c r="AG46" i="85"/>
  <c r="AP46" i="85" s="1"/>
  <c r="W46" i="88"/>
  <c r="AG45" i="88"/>
  <c r="AP45" i="88" s="1"/>
  <c r="AF45" i="88"/>
  <c r="AO45" i="88" s="1"/>
  <c r="AE45" i="88"/>
  <c r="Y46" i="83"/>
  <c r="X46" i="83"/>
  <c r="AF49" i="89"/>
  <c r="AO49" i="89" s="1"/>
  <c r="AE49" i="89"/>
  <c r="W50" i="89"/>
  <c r="AG49" i="89"/>
  <c r="AP49" i="89" s="1"/>
  <c r="AR44" i="103"/>
  <c r="AR48" i="100"/>
  <c r="AR43" i="92"/>
  <c r="AG45" i="82"/>
  <c r="AP45" i="82" s="1"/>
  <c r="AF45" i="82"/>
  <c r="AO45" i="82" s="1"/>
  <c r="W46" i="82"/>
  <c r="AE45" i="82"/>
  <c r="AI46" i="13"/>
  <c r="AN46" i="13"/>
  <c r="AH45" i="11"/>
  <c r="AQ45" i="11" s="1"/>
  <c r="AF47" i="98"/>
  <c r="AO47" i="98" s="1"/>
  <c r="AE47" i="98"/>
  <c r="AG47" i="98"/>
  <c r="AP47" i="98" s="1"/>
  <c r="W48" i="98"/>
  <c r="Y46" i="51"/>
  <c r="X46" i="51"/>
  <c r="AH49" i="100"/>
  <c r="AQ49" i="100" s="1"/>
  <c r="AH46" i="16"/>
  <c r="AQ46" i="16" s="1"/>
  <c r="Y44" i="99"/>
  <c r="X44" i="99"/>
  <c r="Z44" i="20"/>
  <c r="AH44" i="92"/>
  <c r="AQ44" i="92" s="1"/>
  <c r="AE44" i="54"/>
  <c r="AF44" i="54"/>
  <c r="AO44" i="54" s="1"/>
  <c r="AG44" i="54"/>
  <c r="AP44" i="54" s="1"/>
  <c r="W45" i="54"/>
  <c r="AN49" i="41"/>
  <c r="AG49" i="47"/>
  <c r="AP49" i="47" s="1"/>
  <c r="AE49" i="47"/>
  <c r="AF49" i="47"/>
  <c r="AO49" i="47" s="1"/>
  <c r="W50" i="47"/>
  <c r="AG45" i="35"/>
  <c r="AP45" i="35" s="1"/>
  <c r="AF45" i="35"/>
  <c r="AO45" i="35" s="1"/>
  <c r="W46" i="35"/>
  <c r="AE45" i="35"/>
  <c r="AE45" i="44"/>
  <c r="AF45" i="44"/>
  <c r="AO45" i="44" s="1"/>
  <c r="W46" i="44"/>
  <c r="AG45" i="44"/>
  <c r="AP45" i="44" s="1"/>
  <c r="AH45" i="91"/>
  <c r="AQ45" i="91" s="1"/>
  <c r="W48" i="94"/>
  <c r="AG47" i="94"/>
  <c r="AP47" i="94" s="1"/>
  <c r="AE47" i="94"/>
  <c r="AF47" i="94"/>
  <c r="AO47" i="94" s="1"/>
  <c r="Z45" i="11"/>
  <c r="AR43" i="10"/>
  <c r="AH44" i="10"/>
  <c r="AQ44" i="10" s="1"/>
  <c r="Z49" i="100"/>
  <c r="Z46" i="16"/>
  <c r="AH47" i="53"/>
  <c r="AQ47" i="53" s="1"/>
  <c r="Y43" i="101"/>
  <c r="X43" i="101"/>
  <c r="AN45" i="83"/>
  <c r="AF47" i="53"/>
  <c r="AO47" i="53" s="1"/>
  <c r="AR46" i="97"/>
  <c r="AE45" i="42"/>
  <c r="AF45" i="42"/>
  <c r="AO45" i="42" s="1"/>
  <c r="AG45" i="42"/>
  <c r="AP45" i="42" s="1"/>
  <c r="W46" i="42"/>
  <c r="AH45" i="90"/>
  <c r="AQ45" i="90" s="1"/>
  <c r="AI45" i="49"/>
  <c r="AN45" i="49"/>
  <c r="Z45" i="90"/>
  <c r="AR44" i="91"/>
  <c r="AR46" i="18"/>
  <c r="AR44" i="102"/>
  <c r="W46" i="96"/>
  <c r="AG45" i="96"/>
  <c r="AP45" i="96" s="1"/>
  <c r="AF45" i="96"/>
  <c r="AO45" i="96" s="1"/>
  <c r="AE45" i="96"/>
  <c r="Z45" i="91"/>
  <c r="AF47" i="86"/>
  <c r="AO47" i="86" s="1"/>
  <c r="AE47" i="86"/>
  <c r="AG47" i="86"/>
  <c r="AP47" i="86" s="1"/>
  <c r="W48" i="86"/>
  <c r="AH47" i="18"/>
  <c r="AQ47" i="18" s="1"/>
  <c r="Y48" i="105"/>
  <c r="X48" i="105"/>
  <c r="AR45" i="16"/>
  <c r="AE44" i="50"/>
  <c r="AF44" i="50"/>
  <c r="AO44" i="50" s="1"/>
  <c r="AG44" i="50"/>
  <c r="AP44" i="50" s="1"/>
  <c r="W45" i="50"/>
  <c r="AH47" i="97"/>
  <c r="AQ47" i="97" s="1"/>
  <c r="Z44" i="10"/>
  <c r="AE47" i="53" l="1"/>
  <c r="AI45" i="83"/>
  <c r="AG47" i="53"/>
  <c r="AP47" i="53" s="1"/>
  <c r="AG45" i="45"/>
  <c r="AP45" i="45" s="1"/>
  <c r="AF47" i="97"/>
  <c r="AO47" i="97" s="1"/>
  <c r="AF45" i="45"/>
  <c r="AO45" i="45" s="1"/>
  <c r="AE45" i="45"/>
  <c r="AG45" i="93"/>
  <c r="AP45" i="93" s="1"/>
  <c r="W46" i="93"/>
  <c r="AF45" i="93"/>
  <c r="AO45" i="93" s="1"/>
  <c r="AE45" i="93"/>
  <c r="AI49" i="41"/>
  <c r="AR49" i="41" s="1"/>
  <c r="AF45" i="103"/>
  <c r="AO45" i="103" s="1"/>
  <c r="AF47" i="18"/>
  <c r="AO47" i="18" s="1"/>
  <c r="AH45" i="93"/>
  <c r="AQ45" i="93" s="1"/>
  <c r="W48" i="18"/>
  <c r="AG44" i="92"/>
  <c r="AP44" i="92" s="1"/>
  <c r="AI42" i="101"/>
  <c r="AE47" i="18"/>
  <c r="AN47" i="18" s="1"/>
  <c r="Z46" i="49"/>
  <c r="AE46" i="49" s="1"/>
  <c r="Z43" i="101"/>
  <c r="AG43" i="101" s="1"/>
  <c r="AP43" i="101" s="1"/>
  <c r="Y46" i="32"/>
  <c r="Z46" i="32" s="1"/>
  <c r="Z46" i="83"/>
  <c r="AE46" i="83" s="1"/>
  <c r="W45" i="92"/>
  <c r="Y45" i="92" s="1"/>
  <c r="Z48" i="46"/>
  <c r="AH48" i="46"/>
  <c r="AQ48" i="46" s="1"/>
  <c r="AE45" i="103"/>
  <c r="AN45" i="103" s="1"/>
  <c r="AI45" i="32"/>
  <c r="AR45" i="32" s="1"/>
  <c r="AG47" i="97"/>
  <c r="AP47" i="97" s="1"/>
  <c r="AE47" i="97"/>
  <c r="AN47" i="97" s="1"/>
  <c r="X50" i="41"/>
  <c r="AH50" i="41" s="1"/>
  <c r="AQ50" i="41" s="1"/>
  <c r="AG45" i="103"/>
  <c r="AP45" i="103" s="1"/>
  <c r="AE44" i="92"/>
  <c r="AN44" i="92" s="1"/>
  <c r="Z44" i="99"/>
  <c r="W45" i="99" s="1"/>
  <c r="Z47" i="13"/>
  <c r="AE47" i="13" s="1"/>
  <c r="W48" i="13"/>
  <c r="AE45" i="91"/>
  <c r="W46" i="91"/>
  <c r="AF45" i="91"/>
  <c r="AO45" i="91" s="1"/>
  <c r="AG45" i="91"/>
  <c r="AP45" i="91" s="1"/>
  <c r="Y48" i="94"/>
  <c r="X48" i="94"/>
  <c r="Y46" i="35"/>
  <c r="X46" i="35"/>
  <c r="Y46" i="93"/>
  <c r="X46" i="93"/>
  <c r="AH46" i="51"/>
  <c r="AQ46" i="51" s="1"/>
  <c r="Y46" i="82"/>
  <c r="X46" i="82"/>
  <c r="AN45" i="45"/>
  <c r="AN46" i="85"/>
  <c r="AI46" i="85"/>
  <c r="AE46" i="48"/>
  <c r="AF46" i="48"/>
  <c r="AO46" i="48" s="1"/>
  <c r="AG46" i="48"/>
  <c r="AP46" i="48" s="1"/>
  <c r="W47" i="48"/>
  <c r="AN45" i="84"/>
  <c r="AI45" i="84"/>
  <c r="AR42" i="101"/>
  <c r="AI45" i="104"/>
  <c r="AN45" i="104"/>
  <c r="Y48" i="15"/>
  <c r="X48" i="15"/>
  <c r="W46" i="90"/>
  <c r="AG45" i="90"/>
  <c r="AP45" i="90" s="1"/>
  <c r="AF45" i="90"/>
  <c r="AO45" i="90" s="1"/>
  <c r="AE45" i="90"/>
  <c r="AE45" i="11"/>
  <c r="W46" i="11"/>
  <c r="AF45" i="11"/>
  <c r="AO45" i="11" s="1"/>
  <c r="AG45" i="11"/>
  <c r="AP45" i="11" s="1"/>
  <c r="AH47" i="13"/>
  <c r="AQ47" i="13" s="1"/>
  <c r="AN43" i="43"/>
  <c r="AI43" i="43"/>
  <c r="AI44" i="50"/>
  <c r="AN44" i="50"/>
  <c r="AN45" i="96"/>
  <c r="AI45" i="96"/>
  <c r="AR45" i="49"/>
  <c r="AI45" i="42"/>
  <c r="AN45" i="42"/>
  <c r="AI47" i="53"/>
  <c r="AN47" i="53"/>
  <c r="Y50" i="47"/>
  <c r="X50" i="47"/>
  <c r="Y45" i="54"/>
  <c r="X45" i="54"/>
  <c r="AE44" i="20"/>
  <c r="W45" i="20"/>
  <c r="AF44" i="20"/>
  <c r="AO44" i="20" s="1"/>
  <c r="AG44" i="20"/>
  <c r="AP44" i="20" s="1"/>
  <c r="Z46" i="51"/>
  <c r="Y50" i="89"/>
  <c r="X50" i="89"/>
  <c r="AN45" i="88"/>
  <c r="AI45" i="88"/>
  <c r="Y47" i="85"/>
  <c r="X47" i="85"/>
  <c r="AH46" i="49"/>
  <c r="AQ46" i="49" s="1"/>
  <c r="Y46" i="84"/>
  <c r="X46" i="84"/>
  <c r="AN45" i="87"/>
  <c r="AI45" i="87"/>
  <c r="Y44" i="95"/>
  <c r="X44" i="95"/>
  <c r="AI45" i="35"/>
  <c r="AN45" i="35"/>
  <c r="AH44" i="99"/>
  <c r="AQ44" i="99" s="1"/>
  <c r="AN47" i="98"/>
  <c r="AI47" i="98"/>
  <c r="AF46" i="83"/>
  <c r="AO46" i="83" s="1"/>
  <c r="AI45" i="55"/>
  <c r="AN45" i="55"/>
  <c r="AI44" i="52"/>
  <c r="AN44" i="52"/>
  <c r="Y48" i="18"/>
  <c r="X48" i="18"/>
  <c r="Z48" i="18" s="1"/>
  <c r="Y46" i="104"/>
  <c r="X46" i="104"/>
  <c r="AE44" i="10"/>
  <c r="W45" i="10"/>
  <c r="AG44" i="10"/>
  <c r="AP44" i="10" s="1"/>
  <c r="AF44" i="10"/>
  <c r="AO44" i="10" s="1"/>
  <c r="Y46" i="44"/>
  <c r="X46" i="44"/>
  <c r="AI49" i="89"/>
  <c r="AN49" i="89"/>
  <c r="Y46" i="55"/>
  <c r="X46" i="55"/>
  <c r="Y44" i="43"/>
  <c r="X44" i="43"/>
  <c r="AF46" i="49"/>
  <c r="AO46" i="49" s="1"/>
  <c r="AG46" i="49"/>
  <c r="AP46" i="49" s="1"/>
  <c r="W47" i="49"/>
  <c r="Y45" i="52"/>
  <c r="X45" i="52"/>
  <c r="AR45" i="51"/>
  <c r="Y48" i="97"/>
  <c r="X48" i="97"/>
  <c r="AE43" i="101"/>
  <c r="AN45" i="82"/>
  <c r="AI45" i="82"/>
  <c r="AR43" i="99"/>
  <c r="Y45" i="50"/>
  <c r="X45" i="50"/>
  <c r="AR45" i="83"/>
  <c r="AE46" i="16"/>
  <c r="AF46" i="16"/>
  <c r="AO46" i="16" s="1"/>
  <c r="AG46" i="16"/>
  <c r="AP46" i="16" s="1"/>
  <c r="W47" i="16"/>
  <c r="AI49" i="47"/>
  <c r="AN49" i="47"/>
  <c r="Y48" i="98"/>
  <c r="X48" i="98"/>
  <c r="Y46" i="45"/>
  <c r="X46" i="45"/>
  <c r="AR47" i="105"/>
  <c r="Y46" i="87"/>
  <c r="X46" i="87"/>
  <c r="AN43" i="95"/>
  <c r="AI43" i="95"/>
  <c r="AI44" i="92"/>
  <c r="Y48" i="86"/>
  <c r="X48" i="86"/>
  <c r="AH48" i="105"/>
  <c r="AQ48" i="105" s="1"/>
  <c r="Z48" i="105"/>
  <c r="AI47" i="86"/>
  <c r="AN47" i="86"/>
  <c r="Y46" i="96"/>
  <c r="X46" i="96"/>
  <c r="Y46" i="42"/>
  <c r="X46" i="42"/>
  <c r="Y48" i="53"/>
  <c r="X48" i="53"/>
  <c r="AH43" i="101"/>
  <c r="AQ43" i="101" s="1"/>
  <c r="AF49" i="100"/>
  <c r="AO49" i="100" s="1"/>
  <c r="AE49" i="100"/>
  <c r="W50" i="100"/>
  <c r="AG49" i="100"/>
  <c r="AP49" i="100" s="1"/>
  <c r="AN47" i="94"/>
  <c r="AI47" i="94"/>
  <c r="AH46" i="32"/>
  <c r="AQ46" i="32" s="1"/>
  <c r="AN45" i="44"/>
  <c r="AI45" i="44"/>
  <c r="AI44" i="54"/>
  <c r="AN44" i="54"/>
  <c r="AR46" i="13"/>
  <c r="Y46" i="103"/>
  <c r="X46" i="103"/>
  <c r="AH46" i="83"/>
  <c r="AQ46" i="83" s="1"/>
  <c r="Y46" i="88"/>
  <c r="X46" i="88"/>
  <c r="W46" i="102"/>
  <c r="AG45" i="102"/>
  <c r="AP45" i="102" s="1"/>
  <c r="AF45" i="102"/>
  <c r="AO45" i="102" s="1"/>
  <c r="AE45" i="102"/>
  <c r="AN47" i="15"/>
  <c r="AI47" i="15"/>
  <c r="AI45" i="45" l="1"/>
  <c r="AI45" i="93"/>
  <c r="AI45" i="103"/>
  <c r="Z50" i="41"/>
  <c r="AN45" i="93"/>
  <c r="AG46" i="83"/>
  <c r="AP46" i="83" s="1"/>
  <c r="AI47" i="18"/>
  <c r="AR47" i="18" s="1"/>
  <c r="W47" i="83"/>
  <c r="X47" i="83" s="1"/>
  <c r="Z46" i="55"/>
  <c r="AF47" i="13"/>
  <c r="AO47" i="13" s="1"/>
  <c r="Z46" i="45"/>
  <c r="AF46" i="45" s="1"/>
  <c r="AO46" i="45" s="1"/>
  <c r="AF43" i="101"/>
  <c r="AO43" i="101" s="1"/>
  <c r="X45" i="92"/>
  <c r="Z45" i="92" s="1"/>
  <c r="W44" i="101"/>
  <c r="Y44" i="101" s="1"/>
  <c r="Z47" i="85"/>
  <c r="W48" i="85" s="1"/>
  <c r="AG44" i="99"/>
  <c r="AP44" i="99" s="1"/>
  <c r="W47" i="32"/>
  <c r="AG46" i="32"/>
  <c r="AP46" i="32" s="1"/>
  <c r="AE46" i="32"/>
  <c r="AF46" i="32"/>
  <c r="AO46" i="32" s="1"/>
  <c r="Z46" i="96"/>
  <c r="AE46" i="96" s="1"/>
  <c r="Z48" i="86"/>
  <c r="AF48" i="86" s="1"/>
  <c r="AO48" i="86" s="1"/>
  <c r="AI47" i="97"/>
  <c r="AG47" i="13"/>
  <c r="AP47" i="13" s="1"/>
  <c r="AE48" i="46"/>
  <c r="W49" i="46"/>
  <c r="AF48" i="46"/>
  <c r="AO48" i="46" s="1"/>
  <c r="AG48" i="46"/>
  <c r="AP48" i="46" s="1"/>
  <c r="AE44" i="99"/>
  <c r="AI44" i="99" s="1"/>
  <c r="Z48" i="98"/>
  <c r="AF48" i="98" s="1"/>
  <c r="AO48" i="98" s="1"/>
  <c r="AF44" i="99"/>
  <c r="AO44" i="99" s="1"/>
  <c r="Z44" i="43"/>
  <c r="AF44" i="43" s="1"/>
  <c r="AO44" i="43" s="1"/>
  <c r="Z46" i="88"/>
  <c r="W47" i="88" s="1"/>
  <c r="Z45" i="50"/>
  <c r="AE45" i="50" s="1"/>
  <c r="Z48" i="53"/>
  <c r="AF48" i="53" s="1"/>
  <c r="AO48" i="53" s="1"/>
  <c r="Z48" i="97"/>
  <c r="AE48" i="97" s="1"/>
  <c r="Z46" i="44"/>
  <c r="AE46" i="44" s="1"/>
  <c r="Z48" i="15"/>
  <c r="AE48" i="15" s="1"/>
  <c r="Z46" i="84"/>
  <c r="AF46" i="84" s="1"/>
  <c r="AO46" i="84" s="1"/>
  <c r="Z46" i="42"/>
  <c r="AF46" i="42" s="1"/>
  <c r="AO46" i="42" s="1"/>
  <c r="AG46" i="44"/>
  <c r="AP46" i="44" s="1"/>
  <c r="AE46" i="45"/>
  <c r="AE48" i="18"/>
  <c r="W49" i="18"/>
  <c r="AF48" i="18"/>
  <c r="AO48" i="18" s="1"/>
  <c r="AG48" i="18"/>
  <c r="AP48" i="18" s="1"/>
  <c r="AR45" i="55"/>
  <c r="AG47" i="85"/>
  <c r="AP47" i="85" s="1"/>
  <c r="AE47" i="85"/>
  <c r="AF47" i="85"/>
  <c r="AO47" i="85" s="1"/>
  <c r="AH45" i="54"/>
  <c r="AQ45" i="54" s="1"/>
  <c r="AN45" i="11"/>
  <c r="AI45" i="11"/>
  <c r="AG48" i="15"/>
  <c r="AP48" i="15" s="1"/>
  <c r="Y47" i="48"/>
  <c r="X47" i="48"/>
  <c r="AR45" i="45"/>
  <c r="AH46" i="35"/>
  <c r="AQ46" i="35" s="1"/>
  <c r="AN45" i="102"/>
  <c r="AI45" i="102"/>
  <c r="W49" i="105"/>
  <c r="AG48" i="105"/>
  <c r="AP48" i="105" s="1"/>
  <c r="AF48" i="105"/>
  <c r="AO48" i="105" s="1"/>
  <c r="AE48" i="105"/>
  <c r="AR43" i="95"/>
  <c r="AH45" i="52"/>
  <c r="AQ45" i="52" s="1"/>
  <c r="AI46" i="49"/>
  <c r="AN46" i="49"/>
  <c r="AH46" i="104"/>
  <c r="AQ46" i="104" s="1"/>
  <c r="AR47" i="98"/>
  <c r="AH44" i="95"/>
  <c r="AQ44" i="95" s="1"/>
  <c r="AE46" i="51"/>
  <c r="AF46" i="51"/>
  <c r="AO46" i="51" s="1"/>
  <c r="AG46" i="51"/>
  <c r="AP46" i="51" s="1"/>
  <c r="W47" i="51"/>
  <c r="Z45" i="54"/>
  <c r="AR45" i="96"/>
  <c r="AN45" i="90"/>
  <c r="AI45" i="90"/>
  <c r="Z46" i="35"/>
  <c r="AH45" i="50"/>
  <c r="AQ45" i="50" s="1"/>
  <c r="AH46" i="44"/>
  <c r="AQ46" i="44" s="1"/>
  <c r="AR47" i="94"/>
  <c r="AH48" i="53"/>
  <c r="AQ48" i="53" s="1"/>
  <c r="AH46" i="96"/>
  <c r="AQ46" i="96" s="1"/>
  <c r="AH48" i="86"/>
  <c r="AQ48" i="86" s="1"/>
  <c r="AH46" i="45"/>
  <c r="AQ46" i="45" s="1"/>
  <c r="AH48" i="97"/>
  <c r="AQ48" i="97" s="1"/>
  <c r="AH44" i="43"/>
  <c r="AQ44" i="43" s="1"/>
  <c r="Z46" i="104"/>
  <c r="Z44" i="95"/>
  <c r="AR45" i="88"/>
  <c r="AR47" i="53"/>
  <c r="AH46" i="82"/>
  <c r="AQ46" i="82" s="1"/>
  <c r="Y46" i="91"/>
  <c r="X46" i="91"/>
  <c r="AI44" i="10"/>
  <c r="AN44" i="10"/>
  <c r="AH46" i="84"/>
  <c r="AQ46" i="84" s="1"/>
  <c r="AG46" i="96"/>
  <c r="AP46" i="96" s="1"/>
  <c r="W49" i="86"/>
  <c r="AH46" i="87"/>
  <c r="AQ46" i="87" s="1"/>
  <c r="AR49" i="47"/>
  <c r="AN46" i="16"/>
  <c r="AI46" i="16"/>
  <c r="AN43" i="101"/>
  <c r="Z45" i="52"/>
  <c r="W45" i="43"/>
  <c r="AR49" i="89"/>
  <c r="AN46" i="83"/>
  <c r="AH50" i="47"/>
  <c r="AQ50" i="47" s="1"/>
  <c r="AR45" i="104"/>
  <c r="AI46" i="48"/>
  <c r="AN46" i="48"/>
  <c r="Z46" i="82"/>
  <c r="AH46" i="93"/>
  <c r="AQ46" i="93" s="1"/>
  <c r="AH48" i="94"/>
  <c r="AQ48" i="94" s="1"/>
  <c r="AN45" i="91"/>
  <c r="AI45" i="91"/>
  <c r="Y45" i="99"/>
  <c r="X45" i="99"/>
  <c r="Y47" i="32"/>
  <c r="X47" i="32"/>
  <c r="AR45" i="44"/>
  <c r="AN49" i="100"/>
  <c r="AI49" i="100"/>
  <c r="AR47" i="86"/>
  <c r="Y47" i="16"/>
  <c r="X47" i="16"/>
  <c r="AE46" i="55"/>
  <c r="AF46" i="55"/>
  <c r="AO46" i="55" s="1"/>
  <c r="AG46" i="55"/>
  <c r="AP46" i="55" s="1"/>
  <c r="W47" i="55"/>
  <c r="AR45" i="35"/>
  <c r="AG50" i="41"/>
  <c r="AP50" i="41" s="1"/>
  <c r="AE50" i="41"/>
  <c r="AF50" i="41"/>
  <c r="AO50" i="41" s="1"/>
  <c r="W51" i="41"/>
  <c r="Y46" i="102"/>
  <c r="X46" i="102"/>
  <c r="Z46" i="87"/>
  <c r="AR45" i="93"/>
  <c r="Y47" i="49"/>
  <c r="X47" i="49"/>
  <c r="AH48" i="18"/>
  <c r="AQ48" i="18" s="1"/>
  <c r="AR44" i="52"/>
  <c r="AR45" i="87"/>
  <c r="AH50" i="89"/>
  <c r="AQ50" i="89" s="1"/>
  <c r="Y45" i="20"/>
  <c r="X45" i="20"/>
  <c r="AR45" i="42"/>
  <c r="AR44" i="50"/>
  <c r="Y46" i="90"/>
  <c r="X46" i="90"/>
  <c r="AR47" i="97"/>
  <c r="AR45" i="84"/>
  <c r="AR46" i="85"/>
  <c r="Z46" i="93"/>
  <c r="Z48" i="94"/>
  <c r="AN47" i="13"/>
  <c r="AH46" i="103"/>
  <c r="AQ46" i="103" s="1"/>
  <c r="AR47" i="15"/>
  <c r="AH46" i="88"/>
  <c r="AQ46" i="88" s="1"/>
  <c r="Z46" i="103"/>
  <c r="AR44" i="54"/>
  <c r="Y50" i="100"/>
  <c r="X50" i="100"/>
  <c r="AH46" i="42"/>
  <c r="AQ46" i="42" s="1"/>
  <c r="AR44" i="92"/>
  <c r="AH48" i="98"/>
  <c r="AQ48" i="98" s="1"/>
  <c r="AR45" i="82"/>
  <c r="AH45" i="92"/>
  <c r="AQ45" i="92" s="1"/>
  <c r="AH46" i="55"/>
  <c r="AQ46" i="55" s="1"/>
  <c r="Y45" i="10"/>
  <c r="X45" i="10"/>
  <c r="AR45" i="103"/>
  <c r="AH47" i="85"/>
  <c r="AQ47" i="85" s="1"/>
  <c r="Z50" i="89"/>
  <c r="AN44" i="20"/>
  <c r="AI44" i="20"/>
  <c r="Z50" i="47"/>
  <c r="AR43" i="43"/>
  <c r="Y46" i="11"/>
  <c r="X46" i="11"/>
  <c r="AH48" i="15"/>
  <c r="AQ48" i="15" s="1"/>
  <c r="Y48" i="13"/>
  <c r="X48" i="13"/>
  <c r="AN46" i="32"/>
  <c r="AI46" i="83" l="1"/>
  <c r="AI43" i="101"/>
  <c r="AG48" i="98"/>
  <c r="AP48" i="98" s="1"/>
  <c r="AG48" i="97"/>
  <c r="AP48" i="97" s="1"/>
  <c r="AF48" i="97"/>
  <c r="AO48" i="97" s="1"/>
  <c r="Y47" i="83"/>
  <c r="W47" i="45"/>
  <c r="W49" i="97"/>
  <c r="Y49" i="97" s="1"/>
  <c r="W49" i="98"/>
  <c r="AE48" i="98"/>
  <c r="AG46" i="45"/>
  <c r="AP46" i="45" s="1"/>
  <c r="AI47" i="13"/>
  <c r="AR47" i="13" s="1"/>
  <c r="AN44" i="99"/>
  <c r="W46" i="92"/>
  <c r="AG45" i="92"/>
  <c r="AP45" i="92" s="1"/>
  <c r="AE45" i="92"/>
  <c r="AF45" i="92"/>
  <c r="AO45" i="92" s="1"/>
  <c r="AE44" i="43"/>
  <c r="AN44" i="43" s="1"/>
  <c r="AG48" i="86"/>
  <c r="AP48" i="86" s="1"/>
  <c r="W47" i="42"/>
  <c r="AE46" i="42"/>
  <c r="Z45" i="20"/>
  <c r="AE48" i="86"/>
  <c r="X44" i="101"/>
  <c r="AH44" i="101" s="1"/>
  <c r="AQ44" i="101" s="1"/>
  <c r="W46" i="50"/>
  <c r="AG44" i="43"/>
  <c r="AP44" i="43" s="1"/>
  <c r="AG46" i="42"/>
  <c r="AP46" i="42" s="1"/>
  <c r="AF48" i="15"/>
  <c r="AO48" i="15" s="1"/>
  <c r="AI46" i="32"/>
  <c r="AR46" i="32" s="1"/>
  <c r="W47" i="44"/>
  <c r="Y47" i="44" s="1"/>
  <c r="AF46" i="44"/>
  <c r="AO46" i="44" s="1"/>
  <c r="W49" i="15"/>
  <c r="AE48" i="53"/>
  <c r="Z48" i="13"/>
  <c r="W49" i="13" s="1"/>
  <c r="Z45" i="10"/>
  <c r="AG45" i="10" s="1"/>
  <c r="AP45" i="10" s="1"/>
  <c r="Z46" i="102"/>
  <c r="AF46" i="102" s="1"/>
  <c r="AO46" i="102" s="1"/>
  <c r="AF46" i="96"/>
  <c r="AO46" i="96" s="1"/>
  <c r="AG46" i="84"/>
  <c r="AP46" i="84" s="1"/>
  <c r="W47" i="84"/>
  <c r="AF46" i="88"/>
  <c r="AO46" i="88" s="1"/>
  <c r="W47" i="96"/>
  <c r="Y47" i="96" s="1"/>
  <c r="Y49" i="46"/>
  <c r="X49" i="46"/>
  <c r="AH49" i="46" s="1"/>
  <c r="AQ49" i="46" s="1"/>
  <c r="AG46" i="88"/>
  <c r="AP46" i="88" s="1"/>
  <c r="AG45" i="50"/>
  <c r="AP45" i="50" s="1"/>
  <c r="AN48" i="46"/>
  <c r="AI48" i="46"/>
  <c r="AR48" i="46" s="1"/>
  <c r="AE46" i="88"/>
  <c r="AN46" i="88" s="1"/>
  <c r="AE46" i="84"/>
  <c r="W49" i="53"/>
  <c r="AF45" i="50"/>
  <c r="AO45" i="50" s="1"/>
  <c r="AG48" i="53"/>
  <c r="AP48" i="53" s="1"/>
  <c r="Z47" i="49"/>
  <c r="AG47" i="49" s="1"/>
  <c r="AP47" i="49" s="1"/>
  <c r="Z47" i="83"/>
  <c r="AF47" i="83" s="1"/>
  <c r="AO47" i="83" s="1"/>
  <c r="Z47" i="48"/>
  <c r="AG47" i="48" s="1"/>
  <c r="AP47" i="48" s="1"/>
  <c r="Z50" i="100"/>
  <c r="AE50" i="100" s="1"/>
  <c r="Z47" i="32"/>
  <c r="AE47" i="32" s="1"/>
  <c r="AE50" i="47"/>
  <c r="W51" i="47"/>
  <c r="AF50" i="47"/>
  <c r="AO50" i="47" s="1"/>
  <c r="AG50" i="47"/>
  <c r="AP50" i="47" s="1"/>
  <c r="Y46" i="92"/>
  <c r="X46" i="92"/>
  <c r="Y46" i="50"/>
  <c r="X46" i="50"/>
  <c r="AH46" i="11"/>
  <c r="AQ46" i="11" s="1"/>
  <c r="W47" i="87"/>
  <c r="AG46" i="87"/>
  <c r="AP46" i="87" s="1"/>
  <c r="AF46" i="87"/>
  <c r="AO46" i="87" s="1"/>
  <c r="AE46" i="87"/>
  <c r="AI50" i="41"/>
  <c r="AN50" i="41"/>
  <c r="AH45" i="99"/>
  <c r="AQ45" i="99" s="1"/>
  <c r="W47" i="82"/>
  <c r="AF46" i="82"/>
  <c r="AO46" i="82" s="1"/>
  <c r="AE46" i="82"/>
  <c r="AG46" i="82"/>
  <c r="AP46" i="82" s="1"/>
  <c r="AR46" i="83"/>
  <c r="AN46" i="96"/>
  <c r="AI46" i="96"/>
  <c r="AN45" i="92"/>
  <c r="AF46" i="104"/>
  <c r="AO46" i="104" s="1"/>
  <c r="AG46" i="104"/>
  <c r="AP46" i="104" s="1"/>
  <c r="AE46" i="104"/>
  <c r="W47" i="104"/>
  <c r="Y49" i="98"/>
  <c r="X49" i="98"/>
  <c r="AI46" i="42"/>
  <c r="AN46" i="42"/>
  <c r="AN46" i="51"/>
  <c r="AI46" i="51"/>
  <c r="AN47" i="85"/>
  <c r="AI47" i="85"/>
  <c r="AN46" i="45"/>
  <c r="AI46" i="45"/>
  <c r="Y47" i="84"/>
  <c r="X47" i="84"/>
  <c r="AH47" i="83"/>
  <c r="AQ47" i="83" s="1"/>
  <c r="Z46" i="11"/>
  <c r="AH45" i="10"/>
  <c r="AQ45" i="10" s="1"/>
  <c r="W49" i="94"/>
  <c r="AG48" i="94"/>
  <c r="AP48" i="94" s="1"/>
  <c r="AF48" i="94"/>
  <c r="AO48" i="94" s="1"/>
  <c r="AE48" i="94"/>
  <c r="AH47" i="49"/>
  <c r="AQ47" i="49" s="1"/>
  <c r="AH46" i="102"/>
  <c r="AQ46" i="102" s="1"/>
  <c r="AI46" i="55"/>
  <c r="AN46" i="55"/>
  <c r="AR49" i="100"/>
  <c r="Z45" i="99"/>
  <c r="AE45" i="52"/>
  <c r="AF45" i="52"/>
  <c r="AO45" i="52" s="1"/>
  <c r="AG45" i="52"/>
  <c r="AP45" i="52" s="1"/>
  <c r="W46" i="52"/>
  <c r="AR43" i="101"/>
  <c r="AN48" i="98"/>
  <c r="AI48" i="98"/>
  <c r="AE46" i="35"/>
  <c r="AF46" i="35"/>
  <c r="AO46" i="35" s="1"/>
  <c r="AG46" i="35"/>
  <c r="AP46" i="35" s="1"/>
  <c r="W47" i="35"/>
  <c r="Y49" i="105"/>
  <c r="X49" i="105"/>
  <c r="Y49" i="15"/>
  <c r="X49" i="15"/>
  <c r="Y49" i="18"/>
  <c r="X49" i="18"/>
  <c r="Z49" i="18" s="1"/>
  <c r="Y49" i="53"/>
  <c r="X49" i="53"/>
  <c r="W48" i="32"/>
  <c r="W47" i="93"/>
  <c r="AG46" i="93"/>
  <c r="AP46" i="93" s="1"/>
  <c r="AF46" i="93"/>
  <c r="AO46" i="93" s="1"/>
  <c r="AE46" i="93"/>
  <c r="W48" i="49"/>
  <c r="AH47" i="16"/>
  <c r="AQ47" i="16" s="1"/>
  <c r="Y47" i="88"/>
  <c r="X47" i="88"/>
  <c r="AR46" i="48"/>
  <c r="AN48" i="97"/>
  <c r="AI48" i="97"/>
  <c r="AR46" i="16"/>
  <c r="AH46" i="91"/>
  <c r="AQ46" i="91" s="1"/>
  <c r="AE45" i="54"/>
  <c r="AF45" i="54"/>
  <c r="AO45" i="54" s="1"/>
  <c r="AG45" i="54"/>
  <c r="AP45" i="54" s="1"/>
  <c r="W46" i="54"/>
  <c r="AR45" i="102"/>
  <c r="AH47" i="48"/>
  <c r="AQ47" i="48" s="1"/>
  <c r="AN48" i="15"/>
  <c r="AI48" i="15"/>
  <c r="Y48" i="85"/>
  <c r="X48" i="85"/>
  <c r="AN48" i="18"/>
  <c r="AI48" i="18"/>
  <c r="AN45" i="50"/>
  <c r="AF44" i="95"/>
  <c r="AO44" i="95" s="1"/>
  <c r="W45" i="95"/>
  <c r="AG44" i="95"/>
  <c r="AP44" i="95" s="1"/>
  <c r="AE44" i="95"/>
  <c r="AR46" i="49"/>
  <c r="Y47" i="45"/>
  <c r="X47" i="45"/>
  <c r="AF50" i="89"/>
  <c r="AO50" i="89" s="1"/>
  <c r="AE50" i="89"/>
  <c r="AG50" i="89"/>
  <c r="AP50" i="89" s="1"/>
  <c r="W51" i="89"/>
  <c r="AE45" i="10"/>
  <c r="W46" i="10"/>
  <c r="AF45" i="10"/>
  <c r="AO45" i="10" s="1"/>
  <c r="AH46" i="90"/>
  <c r="AQ46" i="90" s="1"/>
  <c r="Z47" i="16"/>
  <c r="AH47" i="32"/>
  <c r="AQ47" i="32" s="1"/>
  <c r="AR45" i="91"/>
  <c r="Y45" i="43"/>
  <c r="X45" i="43"/>
  <c r="Y49" i="86"/>
  <c r="X49" i="86"/>
  <c r="AR44" i="10"/>
  <c r="Z46" i="91"/>
  <c r="Y47" i="51"/>
  <c r="X47" i="51"/>
  <c r="AF47" i="48"/>
  <c r="AO47" i="48" s="1"/>
  <c r="AR45" i="11"/>
  <c r="AN46" i="84"/>
  <c r="AI46" i="84"/>
  <c r="W51" i="100"/>
  <c r="AG50" i="100"/>
  <c r="AP50" i="100" s="1"/>
  <c r="AF50" i="100"/>
  <c r="AO50" i="100" s="1"/>
  <c r="AG45" i="20"/>
  <c r="AP45" i="20" s="1"/>
  <c r="AF45" i="20"/>
  <c r="AO45" i="20" s="1"/>
  <c r="AE45" i="20"/>
  <c r="W46" i="20"/>
  <c r="Y47" i="42"/>
  <c r="X47" i="42"/>
  <c r="AR44" i="20"/>
  <c r="W47" i="103"/>
  <c r="AG46" i="103"/>
  <c r="AP46" i="103" s="1"/>
  <c r="AF46" i="103"/>
  <c r="AO46" i="103" s="1"/>
  <c r="AE46" i="103"/>
  <c r="AH48" i="13"/>
  <c r="AQ48" i="13" s="1"/>
  <c r="AH50" i="100"/>
  <c r="AQ50" i="100" s="1"/>
  <c r="Z46" i="90"/>
  <c r="AH45" i="20"/>
  <c r="AQ45" i="20" s="1"/>
  <c r="Y51" i="41"/>
  <c r="X51" i="41"/>
  <c r="Y47" i="55"/>
  <c r="X47" i="55"/>
  <c r="AN48" i="86"/>
  <c r="AI48" i="86"/>
  <c r="AR44" i="99"/>
  <c r="AR45" i="90"/>
  <c r="AN48" i="105"/>
  <c r="AI48" i="105"/>
  <c r="AN48" i="53"/>
  <c r="AN46" i="44"/>
  <c r="AI46" i="44"/>
  <c r="Z44" i="101" l="1"/>
  <c r="AE46" i="102"/>
  <c r="X47" i="44"/>
  <c r="AG46" i="102"/>
  <c r="AP46" i="102" s="1"/>
  <c r="AI44" i="43"/>
  <c r="W47" i="102"/>
  <c r="X47" i="102" s="1"/>
  <c r="AI45" i="92"/>
  <c r="AF48" i="13"/>
  <c r="AO48" i="13" s="1"/>
  <c r="X49" i="97"/>
  <c r="AG48" i="13"/>
  <c r="AP48" i="13" s="1"/>
  <c r="AE48" i="13"/>
  <c r="W48" i="83"/>
  <c r="X48" i="83" s="1"/>
  <c r="Z51" i="41"/>
  <c r="W52" i="41" s="1"/>
  <c r="Z49" i="46"/>
  <c r="AE49" i="46" s="1"/>
  <c r="AG47" i="83"/>
  <c r="AP47" i="83" s="1"/>
  <c r="AF49" i="46"/>
  <c r="AO49" i="46" s="1"/>
  <c r="AG49" i="46"/>
  <c r="AP49" i="46" s="1"/>
  <c r="W50" i="46"/>
  <c r="Z45" i="43"/>
  <c r="W46" i="43" s="1"/>
  <c r="AG47" i="32"/>
  <c r="AP47" i="32" s="1"/>
  <c r="X47" i="96"/>
  <c r="Z47" i="96" s="1"/>
  <c r="AG47" i="96" s="1"/>
  <c r="AP47" i="96" s="1"/>
  <c r="AF47" i="32"/>
  <c r="AO47" i="32" s="1"/>
  <c r="AI46" i="88"/>
  <c r="AR46" i="88" s="1"/>
  <c r="AF47" i="49"/>
  <c r="AO47" i="49" s="1"/>
  <c r="AE47" i="49"/>
  <c r="AN47" i="49" s="1"/>
  <c r="AI48" i="53"/>
  <c r="AI45" i="50"/>
  <c r="AR45" i="50" s="1"/>
  <c r="AE47" i="48"/>
  <c r="AN47" i="48" s="1"/>
  <c r="AE47" i="83"/>
  <c r="AI47" i="83" s="1"/>
  <c r="Z49" i="86"/>
  <c r="AF49" i="86" s="1"/>
  <c r="AO49" i="86" s="1"/>
  <c r="Z47" i="88"/>
  <c r="AE47" i="88" s="1"/>
  <c r="W48" i="48"/>
  <c r="Z47" i="55"/>
  <c r="AG47" i="55" s="1"/>
  <c r="AP47" i="55" s="1"/>
  <c r="Z49" i="15"/>
  <c r="Z47" i="42"/>
  <c r="AG47" i="42" s="1"/>
  <c r="AP47" i="42" s="1"/>
  <c r="Z47" i="51"/>
  <c r="AE47" i="51" s="1"/>
  <c r="Z47" i="45"/>
  <c r="AE47" i="45" s="1"/>
  <c r="Z47" i="44"/>
  <c r="W48" i="44" s="1"/>
  <c r="Y47" i="103"/>
  <c r="X47" i="103"/>
  <c r="AH47" i="51"/>
  <c r="AQ47" i="51" s="1"/>
  <c r="AH45" i="43"/>
  <c r="AQ45" i="43" s="1"/>
  <c r="AE47" i="16"/>
  <c r="W48" i="16"/>
  <c r="AF47" i="16"/>
  <c r="AO47" i="16" s="1"/>
  <c r="AG47" i="16"/>
  <c r="AP47" i="16" s="1"/>
  <c r="AI45" i="10"/>
  <c r="AN45" i="10"/>
  <c r="Y45" i="95"/>
  <c r="X45" i="95"/>
  <c r="AH47" i="44"/>
  <c r="AQ47" i="44" s="1"/>
  <c r="AR48" i="97"/>
  <c r="AN47" i="32"/>
  <c r="Y46" i="52"/>
  <c r="X46" i="52"/>
  <c r="Y49" i="94"/>
  <c r="X49" i="94"/>
  <c r="AH47" i="84"/>
  <c r="AQ47" i="84" s="1"/>
  <c r="AI46" i="104"/>
  <c r="AN46" i="104"/>
  <c r="AN46" i="82"/>
  <c r="AI46" i="82"/>
  <c r="AR50" i="41"/>
  <c r="AH49" i="97"/>
  <c r="AQ49" i="97" s="1"/>
  <c r="AI50" i="47"/>
  <c r="AN50" i="47"/>
  <c r="AR48" i="18"/>
  <c r="Y51" i="100"/>
  <c r="X51" i="100"/>
  <c r="Y48" i="48"/>
  <c r="X48" i="48"/>
  <c r="Y51" i="89"/>
  <c r="X51" i="89"/>
  <c r="AG47" i="44"/>
  <c r="AP47" i="44" s="1"/>
  <c r="AH48" i="85"/>
  <c r="AQ48" i="85" s="1"/>
  <c r="AI45" i="54"/>
  <c r="AN45" i="54"/>
  <c r="Y48" i="49"/>
  <c r="X48" i="49"/>
  <c r="AH49" i="53"/>
  <c r="AQ49" i="53" s="1"/>
  <c r="AH49" i="105"/>
  <c r="AQ49" i="105" s="1"/>
  <c r="AI46" i="35"/>
  <c r="AN46" i="35"/>
  <c r="Z47" i="84"/>
  <c r="AR46" i="42"/>
  <c r="AR44" i="43"/>
  <c r="AN46" i="87"/>
  <c r="AI46" i="87"/>
  <c r="AH46" i="50"/>
  <c r="AQ46" i="50" s="1"/>
  <c r="Z49" i="97"/>
  <c r="AH47" i="55"/>
  <c r="AQ47" i="55" s="1"/>
  <c r="W50" i="15"/>
  <c r="AE49" i="15"/>
  <c r="AG49" i="15"/>
  <c r="AP49" i="15" s="1"/>
  <c r="AF49" i="15"/>
  <c r="AO49" i="15" s="1"/>
  <c r="AR47" i="85"/>
  <c r="Y47" i="104"/>
  <c r="X47" i="104"/>
  <c r="Y51" i="47"/>
  <c r="X51" i="47"/>
  <c r="AR48" i="53"/>
  <c r="W47" i="90"/>
  <c r="AG46" i="90"/>
  <c r="AP46" i="90" s="1"/>
  <c r="AF46" i="90"/>
  <c r="AO46" i="90" s="1"/>
  <c r="AE46" i="90"/>
  <c r="Y46" i="20"/>
  <c r="X46" i="20"/>
  <c r="AF47" i="96"/>
  <c r="AO47" i="96" s="1"/>
  <c r="AR48" i="86"/>
  <c r="AN46" i="103"/>
  <c r="AI46" i="103"/>
  <c r="AI45" i="20"/>
  <c r="AN45" i="20"/>
  <c r="AN50" i="100"/>
  <c r="AI50" i="100"/>
  <c r="Z48" i="85"/>
  <c r="Y47" i="93"/>
  <c r="X47" i="93"/>
  <c r="Z49" i="105"/>
  <c r="AR48" i="98"/>
  <c r="AH49" i="98"/>
  <c r="AQ49" i="98" s="1"/>
  <c r="Y47" i="82"/>
  <c r="X47" i="82"/>
  <c r="Z46" i="50"/>
  <c r="AH47" i="45"/>
  <c r="AQ47" i="45" s="1"/>
  <c r="AN48" i="13"/>
  <c r="AN46" i="93"/>
  <c r="AI46" i="93"/>
  <c r="AF49" i="18"/>
  <c r="AO49" i="18" s="1"/>
  <c r="AG49" i="18"/>
  <c r="AP49" i="18" s="1"/>
  <c r="AE49" i="18"/>
  <c r="W50" i="18"/>
  <c r="AF45" i="43"/>
  <c r="AO45" i="43" s="1"/>
  <c r="AR48" i="105"/>
  <c r="AH51" i="41"/>
  <c r="AQ51" i="41" s="1"/>
  <c r="AR46" i="84"/>
  <c r="W47" i="91"/>
  <c r="AF46" i="91"/>
  <c r="AO46" i="91" s="1"/>
  <c r="AG46" i="91"/>
  <c r="AP46" i="91" s="1"/>
  <c r="AE46" i="91"/>
  <c r="AH49" i="86"/>
  <c r="AQ49" i="86" s="1"/>
  <c r="AI50" i="89"/>
  <c r="AN50" i="89"/>
  <c r="AN46" i="102"/>
  <c r="AI46" i="102"/>
  <c r="Y48" i="32"/>
  <c r="X48" i="32"/>
  <c r="Z49" i="53"/>
  <c r="AI45" i="52"/>
  <c r="AN45" i="52"/>
  <c r="AN48" i="94"/>
  <c r="AI48" i="94"/>
  <c r="W47" i="11"/>
  <c r="AG46" i="11"/>
  <c r="AP46" i="11" s="1"/>
  <c r="AF46" i="11"/>
  <c r="AO46" i="11" s="1"/>
  <c r="AE46" i="11"/>
  <c r="AR46" i="45"/>
  <c r="AF44" i="101"/>
  <c r="AO44" i="101" s="1"/>
  <c r="W45" i="101"/>
  <c r="AE44" i="101"/>
  <c r="AG44" i="101"/>
  <c r="AP44" i="101" s="1"/>
  <c r="Z49" i="98"/>
  <c r="AH46" i="92"/>
  <c r="AQ46" i="92" s="1"/>
  <c r="Y46" i="10"/>
  <c r="X46" i="10"/>
  <c r="AR46" i="96"/>
  <c r="AR46" i="44"/>
  <c r="AF51" i="41"/>
  <c r="AO51" i="41" s="1"/>
  <c r="AH47" i="42"/>
  <c r="AQ47" i="42" s="1"/>
  <c r="AI47" i="48"/>
  <c r="AI44" i="95"/>
  <c r="AN44" i="95"/>
  <c r="Y49" i="13"/>
  <c r="X49" i="13"/>
  <c r="AR48" i="15"/>
  <c r="Y46" i="54"/>
  <c r="X46" i="54"/>
  <c r="AH47" i="88"/>
  <c r="AQ47" i="88" s="1"/>
  <c r="AH49" i="18"/>
  <c r="AQ49" i="18" s="1"/>
  <c r="AH49" i="15"/>
  <c r="AQ49" i="15" s="1"/>
  <c r="Y47" i="35"/>
  <c r="X47" i="35"/>
  <c r="W46" i="99"/>
  <c r="AG45" i="99"/>
  <c r="AP45" i="99" s="1"/>
  <c r="AF45" i="99"/>
  <c r="AO45" i="99" s="1"/>
  <c r="AE45" i="99"/>
  <c r="AR46" i="55"/>
  <c r="AR46" i="51"/>
  <c r="AR45" i="92"/>
  <c r="Y47" i="87"/>
  <c r="X47" i="87"/>
  <c r="Z46" i="92"/>
  <c r="AN47" i="83" l="1"/>
  <c r="AF47" i="42"/>
  <c r="AO47" i="42" s="1"/>
  <c r="AE47" i="42"/>
  <c r="Y47" i="102"/>
  <c r="Y48" i="83"/>
  <c r="Z46" i="54"/>
  <c r="W47" i="54" s="1"/>
  <c r="AG51" i="41"/>
  <c r="AP51" i="41" s="1"/>
  <c r="AE47" i="96"/>
  <c r="W48" i="96"/>
  <c r="AE51" i="41"/>
  <c r="AI51" i="41" s="1"/>
  <c r="AH47" i="96"/>
  <c r="AQ47" i="96" s="1"/>
  <c r="AE47" i="55"/>
  <c r="AI47" i="55" s="1"/>
  <c r="AI48" i="13"/>
  <c r="AE47" i="44"/>
  <c r="AI47" i="32"/>
  <c r="W48" i="55"/>
  <c r="AF47" i="55"/>
  <c r="AO47" i="55" s="1"/>
  <c r="AN49" i="46"/>
  <c r="AI49" i="46"/>
  <c r="AR49" i="46" s="1"/>
  <c r="AI47" i="49"/>
  <c r="AR47" i="49" s="1"/>
  <c r="AG45" i="43"/>
  <c r="AP45" i="43" s="1"/>
  <c r="W50" i="86"/>
  <c r="Y50" i="86" s="1"/>
  <c r="Y50" i="46"/>
  <c r="X50" i="46"/>
  <c r="AE45" i="43"/>
  <c r="AG47" i="88"/>
  <c r="AP47" i="88" s="1"/>
  <c r="AE49" i="86"/>
  <c r="W48" i="45"/>
  <c r="Y48" i="45" s="1"/>
  <c r="AG49" i="86"/>
  <c r="AP49" i="86" s="1"/>
  <c r="W48" i="88"/>
  <c r="X48" i="88" s="1"/>
  <c r="AG47" i="45"/>
  <c r="AP47" i="45" s="1"/>
  <c r="Z46" i="10"/>
  <c r="AE46" i="10" s="1"/>
  <c r="W48" i="42"/>
  <c r="Y48" i="42" s="1"/>
  <c r="AF47" i="88"/>
  <c r="AO47" i="88" s="1"/>
  <c r="AF47" i="44"/>
  <c r="AO47" i="44" s="1"/>
  <c r="AG47" i="51"/>
  <c r="AP47" i="51" s="1"/>
  <c r="AF47" i="45"/>
  <c r="AO47" i="45" s="1"/>
  <c r="W48" i="51"/>
  <c r="X48" i="51" s="1"/>
  <c r="AF47" i="51"/>
  <c r="AO47" i="51" s="1"/>
  <c r="Z47" i="82"/>
  <c r="AF47" i="82" s="1"/>
  <c r="AO47" i="82" s="1"/>
  <c r="Z51" i="100"/>
  <c r="AE51" i="100" s="1"/>
  <c r="Z46" i="52"/>
  <c r="AE46" i="52" s="1"/>
  <c r="Z47" i="93"/>
  <c r="W48" i="93" s="1"/>
  <c r="Z45" i="95"/>
  <c r="AG45" i="95" s="1"/>
  <c r="AP45" i="95" s="1"/>
  <c r="Z48" i="83"/>
  <c r="AE48" i="83" s="1"/>
  <c r="Z49" i="13"/>
  <c r="W50" i="13" s="1"/>
  <c r="Z51" i="47"/>
  <c r="AF51" i="47" s="1"/>
  <c r="AO51" i="47" s="1"/>
  <c r="AI46" i="11"/>
  <c r="AN46" i="11"/>
  <c r="AR46" i="102"/>
  <c r="AR46" i="93"/>
  <c r="AR48" i="13"/>
  <c r="AR46" i="103"/>
  <c r="Y48" i="44"/>
  <c r="X48" i="44"/>
  <c r="AH51" i="100"/>
  <c r="AQ51" i="100" s="1"/>
  <c r="AN47" i="16"/>
  <c r="AI47" i="16"/>
  <c r="AN47" i="55"/>
  <c r="AR47" i="48"/>
  <c r="AH47" i="87"/>
  <c r="AQ47" i="87" s="1"/>
  <c r="Y46" i="99"/>
  <c r="X46" i="99"/>
  <c r="Z47" i="87"/>
  <c r="AH47" i="35"/>
  <c r="AQ47" i="35" s="1"/>
  <c r="AI44" i="101"/>
  <c r="AN44" i="101"/>
  <c r="AR45" i="52"/>
  <c r="Y47" i="91"/>
  <c r="X47" i="91"/>
  <c r="W49" i="85"/>
  <c r="AG48" i="85"/>
  <c r="AP48" i="85" s="1"/>
  <c r="AF48" i="85"/>
  <c r="AO48" i="85" s="1"/>
  <c r="AE48" i="85"/>
  <c r="Y48" i="96"/>
  <c r="X48" i="96"/>
  <c r="AH48" i="83"/>
  <c r="AQ48" i="83" s="1"/>
  <c r="AR46" i="87"/>
  <c r="W48" i="84"/>
  <c r="AG47" i="84"/>
  <c r="AP47" i="84" s="1"/>
  <c r="AF47" i="84"/>
  <c r="AO47" i="84" s="1"/>
  <c r="AE47" i="84"/>
  <c r="AR45" i="54"/>
  <c r="AR46" i="82"/>
  <c r="AH49" i="94"/>
  <c r="AQ49" i="94" s="1"/>
  <c r="AH47" i="103"/>
  <c r="AQ47" i="103" s="1"/>
  <c r="AN49" i="86"/>
  <c r="AH49" i="13"/>
  <c r="AQ49" i="13" s="1"/>
  <c r="AF49" i="98"/>
  <c r="AO49" i="98" s="1"/>
  <c r="AG49" i="98"/>
  <c r="AP49" i="98" s="1"/>
  <c r="AE49" i="98"/>
  <c r="W50" i="98"/>
  <c r="Y52" i="41"/>
  <c r="X52" i="41"/>
  <c r="Y46" i="43"/>
  <c r="X46" i="43"/>
  <c r="Y50" i="18"/>
  <c r="X50" i="18"/>
  <c r="W50" i="105"/>
  <c r="AG49" i="105"/>
  <c r="AP49" i="105" s="1"/>
  <c r="AF49" i="105"/>
  <c r="AO49" i="105" s="1"/>
  <c r="AE49" i="105"/>
  <c r="AR50" i="100"/>
  <c r="AH46" i="20"/>
  <c r="AQ46" i="20" s="1"/>
  <c r="Y47" i="90"/>
  <c r="X47" i="90"/>
  <c r="AH47" i="104"/>
  <c r="AQ47" i="104" s="1"/>
  <c r="AG48" i="83"/>
  <c r="AP48" i="83" s="1"/>
  <c r="AH51" i="89"/>
  <c r="AQ51" i="89" s="1"/>
  <c r="AN47" i="51"/>
  <c r="AI47" i="42"/>
  <c r="AN47" i="42"/>
  <c r="Z49" i="94"/>
  <c r="AR47" i="32"/>
  <c r="AR45" i="10"/>
  <c r="Z47" i="103"/>
  <c r="AF46" i="92"/>
  <c r="AO46" i="92" s="1"/>
  <c r="AE46" i="92"/>
  <c r="AG46" i="92"/>
  <c r="AP46" i="92" s="1"/>
  <c r="W47" i="92"/>
  <c r="AF46" i="54"/>
  <c r="AO46" i="54" s="1"/>
  <c r="AG46" i="54"/>
  <c r="AP46" i="54" s="1"/>
  <c r="AF46" i="10"/>
  <c r="AO46" i="10" s="1"/>
  <c r="AH47" i="82"/>
  <c r="AQ47" i="82" s="1"/>
  <c r="AG47" i="93"/>
  <c r="AP47" i="93" s="1"/>
  <c r="AF47" i="93"/>
  <c r="AO47" i="93" s="1"/>
  <c r="AR45" i="20"/>
  <c r="AN46" i="90"/>
  <c r="AI46" i="90"/>
  <c r="AH51" i="47"/>
  <c r="AQ51" i="47" s="1"/>
  <c r="AE49" i="53"/>
  <c r="W50" i="53"/>
  <c r="AF49" i="53"/>
  <c r="AO49" i="53" s="1"/>
  <c r="AG49" i="53"/>
  <c r="AP49" i="53" s="1"/>
  <c r="AR44" i="95"/>
  <c r="Y47" i="11"/>
  <c r="X47" i="11"/>
  <c r="AH48" i="32"/>
  <c r="AQ48" i="32" s="1"/>
  <c r="AR50" i="89"/>
  <c r="AI49" i="18"/>
  <c r="AN49" i="18"/>
  <c r="AN47" i="88"/>
  <c r="Z46" i="20"/>
  <c r="Z47" i="104"/>
  <c r="AN49" i="15"/>
  <c r="AI49" i="15"/>
  <c r="AR46" i="35"/>
  <c r="AH48" i="49"/>
  <c r="AQ48" i="49" s="1"/>
  <c r="Z51" i="89"/>
  <c r="AH48" i="48"/>
  <c r="AQ48" i="48" s="1"/>
  <c r="AH47" i="102"/>
  <c r="AQ47" i="102" s="1"/>
  <c r="Y48" i="55"/>
  <c r="X48" i="55"/>
  <c r="Y48" i="16"/>
  <c r="X48" i="16"/>
  <c r="AR47" i="83"/>
  <c r="Y45" i="101"/>
  <c r="X45" i="101"/>
  <c r="AN45" i="99"/>
  <c r="AI45" i="99"/>
  <c r="Z47" i="35"/>
  <c r="AH46" i="54"/>
  <c r="AQ46" i="54" s="1"/>
  <c r="AH46" i="10"/>
  <c r="AQ46" i="10" s="1"/>
  <c r="AR48" i="94"/>
  <c r="Z48" i="32"/>
  <c r="AN46" i="91"/>
  <c r="AI46" i="91"/>
  <c r="AE46" i="50"/>
  <c r="AF46" i="50"/>
  <c r="AO46" i="50" s="1"/>
  <c r="AG46" i="50"/>
  <c r="AP46" i="50" s="1"/>
  <c r="W47" i="50"/>
  <c r="AH47" i="93"/>
  <c r="AQ47" i="93" s="1"/>
  <c r="AN47" i="96"/>
  <c r="AI47" i="96"/>
  <c r="Y50" i="15"/>
  <c r="X50" i="15"/>
  <c r="W50" i="97"/>
  <c r="AF49" i="97"/>
  <c r="AO49" i="97" s="1"/>
  <c r="AE49" i="97"/>
  <c r="AG49" i="97"/>
  <c r="AP49" i="97" s="1"/>
  <c r="Z48" i="49"/>
  <c r="Z48" i="48"/>
  <c r="AR50" i="47"/>
  <c r="AR46" i="104"/>
  <c r="AH46" i="52"/>
  <c r="AQ46" i="52" s="1"/>
  <c r="Z47" i="102"/>
  <c r="AH45" i="95"/>
  <c r="AQ45" i="95" s="1"/>
  <c r="AN47" i="45"/>
  <c r="AI47" i="51" l="1"/>
  <c r="AE46" i="54"/>
  <c r="Y48" i="88"/>
  <c r="AI47" i="44"/>
  <c r="AR47" i="44" s="1"/>
  <c r="AI49" i="86"/>
  <c r="AR49" i="86" s="1"/>
  <c r="X48" i="45"/>
  <c r="AN47" i="44"/>
  <c r="X50" i="86"/>
  <c r="AI47" i="88"/>
  <c r="AN51" i="41"/>
  <c r="AE47" i="82"/>
  <c r="AN47" i="82" s="1"/>
  <c r="AF48" i="83"/>
  <c r="AO48" i="83" s="1"/>
  <c r="AG47" i="82"/>
  <c r="AP47" i="82" s="1"/>
  <c r="AI45" i="43"/>
  <c r="W49" i="83"/>
  <c r="X48" i="42"/>
  <c r="AH48" i="42" s="1"/>
  <c r="AQ48" i="42" s="1"/>
  <c r="AE47" i="93"/>
  <c r="AI47" i="93" s="1"/>
  <c r="AN45" i="43"/>
  <c r="Y48" i="51"/>
  <c r="AG46" i="10"/>
  <c r="AP46" i="10" s="1"/>
  <c r="W47" i="10"/>
  <c r="W46" i="95"/>
  <c r="Y46" i="95" s="1"/>
  <c r="AF45" i="95"/>
  <c r="AO45" i="95" s="1"/>
  <c r="AG49" i="13"/>
  <c r="AP49" i="13" s="1"/>
  <c r="AE49" i="13"/>
  <c r="AG51" i="100"/>
  <c r="AP51" i="100" s="1"/>
  <c r="W52" i="100"/>
  <c r="AF49" i="13"/>
  <c r="AO49" i="13" s="1"/>
  <c r="Z48" i="51"/>
  <c r="AE48" i="51" s="1"/>
  <c r="W48" i="82"/>
  <c r="X48" i="82" s="1"/>
  <c r="AE51" i="47"/>
  <c r="Z50" i="46"/>
  <c r="AH50" i="46"/>
  <c r="AQ50" i="46" s="1"/>
  <c r="Z50" i="18"/>
  <c r="AG50" i="18" s="1"/>
  <c r="AP50" i="18" s="1"/>
  <c r="AE45" i="95"/>
  <c r="AI45" i="95" s="1"/>
  <c r="AF51" i="100"/>
  <c r="AO51" i="100" s="1"/>
  <c r="W52" i="47"/>
  <c r="W47" i="52"/>
  <c r="Y47" i="52" s="1"/>
  <c r="AG46" i="52"/>
  <c r="AP46" i="52" s="1"/>
  <c r="AI47" i="45"/>
  <c r="AR47" i="45" s="1"/>
  <c r="AF46" i="52"/>
  <c r="AO46" i="52" s="1"/>
  <c r="AG51" i="47"/>
  <c r="AP51" i="47" s="1"/>
  <c r="Z48" i="44"/>
  <c r="AE48" i="44" s="1"/>
  <c r="Z46" i="43"/>
  <c r="AE46" i="43" s="1"/>
  <c r="Z45" i="101"/>
  <c r="AF45" i="101" s="1"/>
  <c r="AO45" i="101" s="1"/>
  <c r="Z48" i="88"/>
  <c r="W49" i="88" s="1"/>
  <c r="Z48" i="55"/>
  <c r="AF48" i="55" s="1"/>
  <c r="AO48" i="55" s="1"/>
  <c r="AG48" i="44"/>
  <c r="AP48" i="44" s="1"/>
  <c r="AE48" i="48"/>
  <c r="AF48" i="48"/>
  <c r="AO48" i="48" s="1"/>
  <c r="AG48" i="48"/>
  <c r="AP48" i="48" s="1"/>
  <c r="W49" i="48"/>
  <c r="Y47" i="10"/>
  <c r="X47" i="10"/>
  <c r="Y47" i="92"/>
  <c r="X47" i="92"/>
  <c r="AR46" i="11"/>
  <c r="AF47" i="104"/>
  <c r="AO47" i="104" s="1"/>
  <c r="AE47" i="104"/>
  <c r="AG47" i="104"/>
  <c r="AP47" i="104" s="1"/>
  <c r="W48" i="104"/>
  <c r="AR47" i="88"/>
  <c r="AH47" i="11"/>
  <c r="AQ47" i="11" s="1"/>
  <c r="AN46" i="10"/>
  <c r="Y50" i="105"/>
  <c r="X50" i="105"/>
  <c r="AH48" i="96"/>
  <c r="AQ48" i="96" s="1"/>
  <c r="Y49" i="85"/>
  <c r="X49" i="85"/>
  <c r="W48" i="87"/>
  <c r="AG47" i="87"/>
  <c r="AP47" i="87" s="1"/>
  <c r="AF47" i="87"/>
  <c r="AO47" i="87" s="1"/>
  <c r="AE47" i="87"/>
  <c r="AR47" i="55"/>
  <c r="AN49" i="13"/>
  <c r="AN46" i="52"/>
  <c r="AF51" i="89"/>
  <c r="AO51" i="89" s="1"/>
  <c r="AG51" i="89"/>
  <c r="AP51" i="89" s="1"/>
  <c r="AE51" i="89"/>
  <c r="W52" i="89"/>
  <c r="AN46" i="50"/>
  <c r="AI46" i="50"/>
  <c r="AH48" i="16"/>
  <c r="AQ48" i="16" s="1"/>
  <c r="AE46" i="20"/>
  <c r="AF46" i="20"/>
  <c r="AO46" i="20" s="1"/>
  <c r="W47" i="20"/>
  <c r="AG46" i="20"/>
  <c r="AP46" i="20" s="1"/>
  <c r="Z47" i="11"/>
  <c r="Y50" i="53"/>
  <c r="X50" i="53"/>
  <c r="AR45" i="43"/>
  <c r="Y47" i="54"/>
  <c r="X47" i="54"/>
  <c r="AI46" i="92"/>
  <c r="AN46" i="92"/>
  <c r="AH50" i="18"/>
  <c r="AQ50" i="18" s="1"/>
  <c r="AH52" i="41"/>
  <c r="AQ52" i="41" s="1"/>
  <c r="Y50" i="98"/>
  <c r="X50" i="98"/>
  <c r="AH48" i="45"/>
  <c r="AQ48" i="45" s="1"/>
  <c r="Y48" i="84"/>
  <c r="X48" i="84"/>
  <c r="Z48" i="96"/>
  <c r="AH47" i="91"/>
  <c r="AQ47" i="91" s="1"/>
  <c r="AR44" i="101"/>
  <c r="AH46" i="99"/>
  <c r="AQ46" i="99" s="1"/>
  <c r="X46" i="95"/>
  <c r="AH50" i="86"/>
  <c r="AQ50" i="86" s="1"/>
  <c r="Y50" i="13"/>
  <c r="X50" i="13"/>
  <c r="AH50" i="15"/>
  <c r="AQ50" i="15" s="1"/>
  <c r="AE47" i="35"/>
  <c r="W48" i="35"/>
  <c r="AF47" i="35"/>
  <c r="AO47" i="35" s="1"/>
  <c r="AG47" i="35"/>
  <c r="AP47" i="35" s="1"/>
  <c r="W48" i="102"/>
  <c r="AF47" i="102"/>
  <c r="AO47" i="102" s="1"/>
  <c r="AG47" i="102"/>
  <c r="AP47" i="102" s="1"/>
  <c r="AE47" i="102"/>
  <c r="AN49" i="97"/>
  <c r="AI49" i="97"/>
  <c r="AR47" i="96"/>
  <c r="AR46" i="91"/>
  <c r="AH45" i="101"/>
  <c r="AQ45" i="101" s="1"/>
  <c r="AI49" i="53"/>
  <c r="AN49" i="53"/>
  <c r="AF49" i="94"/>
  <c r="AO49" i="94" s="1"/>
  <c r="W50" i="94"/>
  <c r="AE49" i="94"/>
  <c r="AG49" i="94"/>
  <c r="AP49" i="94" s="1"/>
  <c r="AH47" i="90"/>
  <c r="AQ47" i="90" s="1"/>
  <c r="AI49" i="98"/>
  <c r="AN49" i="98"/>
  <c r="Z47" i="91"/>
  <c r="Z46" i="99"/>
  <c r="AN45" i="95"/>
  <c r="AR51" i="41"/>
  <c r="Z50" i="86"/>
  <c r="Y52" i="47"/>
  <c r="X52" i="47"/>
  <c r="AE48" i="49"/>
  <c r="AF48" i="49"/>
  <c r="AO48" i="49" s="1"/>
  <c r="AG48" i="49"/>
  <c r="AP48" i="49" s="1"/>
  <c r="W49" i="49"/>
  <c r="Z50" i="15"/>
  <c r="AR45" i="99"/>
  <c r="Z48" i="16"/>
  <c r="AR49" i="18"/>
  <c r="AR46" i="90"/>
  <c r="W48" i="103"/>
  <c r="AG47" i="103"/>
  <c r="AP47" i="103" s="1"/>
  <c r="AE47" i="103"/>
  <c r="AF47" i="103"/>
  <c r="AO47" i="103" s="1"/>
  <c r="Y49" i="83"/>
  <c r="X49" i="83"/>
  <c r="Z47" i="90"/>
  <c r="AN49" i="105"/>
  <c r="AI49" i="105"/>
  <c r="Z52" i="41"/>
  <c r="Z48" i="45"/>
  <c r="AN48" i="85"/>
  <c r="AI48" i="85"/>
  <c r="Y52" i="100"/>
  <c r="X52" i="100"/>
  <c r="AN51" i="47"/>
  <c r="AR47" i="51"/>
  <c r="AH48" i="44"/>
  <c r="AQ48" i="44" s="1"/>
  <c r="Y50" i="97"/>
  <c r="X50" i="97"/>
  <c r="Y47" i="50"/>
  <c r="X47" i="50"/>
  <c r="AE48" i="32"/>
  <c r="W49" i="32"/>
  <c r="AF48" i="32"/>
  <c r="AO48" i="32" s="1"/>
  <c r="AG48" i="32"/>
  <c r="AP48" i="32" s="1"/>
  <c r="AH48" i="55"/>
  <c r="AQ48" i="55" s="1"/>
  <c r="AR49" i="15"/>
  <c r="Y48" i="93"/>
  <c r="X48" i="93"/>
  <c r="AI46" i="54"/>
  <c r="AN46" i="54"/>
  <c r="AR47" i="42"/>
  <c r="AN48" i="83"/>
  <c r="AI48" i="83"/>
  <c r="AH46" i="43"/>
  <c r="AQ46" i="43" s="1"/>
  <c r="AH48" i="51"/>
  <c r="AQ48" i="51" s="1"/>
  <c r="AN47" i="84"/>
  <c r="AI47" i="84"/>
  <c r="AH48" i="88"/>
  <c r="AQ48" i="88" s="1"/>
  <c r="AR47" i="16"/>
  <c r="Y48" i="82"/>
  <c r="AN51" i="100"/>
  <c r="AN47" i="93" l="1"/>
  <c r="AF50" i="18"/>
  <c r="AO50" i="18" s="1"/>
  <c r="Z48" i="42"/>
  <c r="AI46" i="10"/>
  <c r="AF48" i="44"/>
  <c r="AO48" i="44" s="1"/>
  <c r="X47" i="52"/>
  <c r="Z47" i="52" s="1"/>
  <c r="AI47" i="82"/>
  <c r="AR47" i="82" s="1"/>
  <c r="W49" i="51"/>
  <c r="X49" i="51" s="1"/>
  <c r="AG48" i="51"/>
  <c r="AP48" i="51" s="1"/>
  <c r="AF48" i="51"/>
  <c r="AO48" i="51" s="1"/>
  <c r="W49" i="55"/>
  <c r="AG48" i="55"/>
  <c r="AP48" i="55" s="1"/>
  <c r="AI46" i="52"/>
  <c r="AR46" i="52" s="1"/>
  <c r="AF48" i="88"/>
  <c r="AO48" i="88" s="1"/>
  <c r="Z52" i="47"/>
  <c r="W51" i="18"/>
  <c r="X51" i="18" s="1"/>
  <c r="AI49" i="13"/>
  <c r="W49" i="44"/>
  <c r="Y49" i="44" s="1"/>
  <c r="AE50" i="18"/>
  <c r="AE48" i="88"/>
  <c r="AG48" i="88"/>
  <c r="AP48" i="88" s="1"/>
  <c r="AE48" i="55"/>
  <c r="W47" i="43"/>
  <c r="X47" i="43" s="1"/>
  <c r="AE50" i="46"/>
  <c r="AF50" i="46"/>
  <c r="AO50" i="46" s="1"/>
  <c r="W51" i="46"/>
  <c r="AG50" i="46"/>
  <c r="AP50" i="46" s="1"/>
  <c r="Z47" i="92"/>
  <c r="AF47" i="92" s="1"/>
  <c r="AO47" i="92" s="1"/>
  <c r="W46" i="101"/>
  <c r="AI51" i="47"/>
  <c r="AR51" i="47" s="1"/>
  <c r="AG46" i="43"/>
  <c r="AP46" i="43" s="1"/>
  <c r="AG45" i="101"/>
  <c r="AP45" i="101" s="1"/>
  <c r="AF46" i="43"/>
  <c r="AO46" i="43" s="1"/>
  <c r="AE45" i="101"/>
  <c r="AN45" i="101" s="1"/>
  <c r="AI51" i="100"/>
  <c r="AR51" i="100" s="1"/>
  <c r="Z47" i="54"/>
  <c r="AG47" i="54" s="1"/>
  <c r="AP47" i="54" s="1"/>
  <c r="Z47" i="10"/>
  <c r="AE47" i="10" s="1"/>
  <c r="Z48" i="93"/>
  <c r="W49" i="93" s="1"/>
  <c r="Z50" i="97"/>
  <c r="W51" i="97" s="1"/>
  <c r="Z50" i="13"/>
  <c r="AE50" i="13" s="1"/>
  <c r="AE52" i="47"/>
  <c r="W53" i="47"/>
  <c r="AF52" i="47"/>
  <c r="AO52" i="47" s="1"/>
  <c r="AG52" i="47"/>
  <c r="AP52" i="47" s="1"/>
  <c r="Y49" i="32"/>
  <c r="X49" i="32"/>
  <c r="AR49" i="53"/>
  <c r="Y48" i="102"/>
  <c r="X48" i="102"/>
  <c r="AH50" i="53"/>
  <c r="AQ50" i="53" s="1"/>
  <c r="Y52" i="89"/>
  <c r="X52" i="89"/>
  <c r="AN47" i="87"/>
  <c r="AI47" i="87"/>
  <c r="AR46" i="10"/>
  <c r="Y48" i="104"/>
  <c r="X48" i="104"/>
  <c r="AN48" i="88"/>
  <c r="AF47" i="10"/>
  <c r="AO47" i="10" s="1"/>
  <c r="Y49" i="48"/>
  <c r="X49" i="48"/>
  <c r="AR48" i="83"/>
  <c r="W51" i="15"/>
  <c r="AG50" i="15"/>
  <c r="AP50" i="15" s="1"/>
  <c r="AF50" i="15"/>
  <c r="AO50" i="15" s="1"/>
  <c r="AE50" i="15"/>
  <c r="AR49" i="97"/>
  <c r="AH48" i="84"/>
  <c r="AQ48" i="84" s="1"/>
  <c r="AI46" i="20"/>
  <c r="AN46" i="20"/>
  <c r="AN51" i="89"/>
  <c r="AI51" i="89"/>
  <c r="AR49" i="13"/>
  <c r="AN48" i="51"/>
  <c r="AH47" i="50"/>
  <c r="AQ47" i="50" s="1"/>
  <c r="AH52" i="100"/>
  <c r="AQ52" i="100" s="1"/>
  <c r="AR48" i="85"/>
  <c r="W48" i="90"/>
  <c r="AG47" i="90"/>
  <c r="AP47" i="90" s="1"/>
  <c r="AF47" i="90"/>
  <c r="AO47" i="90" s="1"/>
  <c r="AE47" i="90"/>
  <c r="AE48" i="16"/>
  <c r="AF48" i="16"/>
  <c r="AO48" i="16" s="1"/>
  <c r="W49" i="16"/>
  <c r="AG48" i="16"/>
  <c r="AP48" i="16" s="1"/>
  <c r="Y49" i="49"/>
  <c r="X49" i="49"/>
  <c r="AR45" i="95"/>
  <c r="Y51" i="18"/>
  <c r="AN49" i="94"/>
  <c r="AI49" i="94"/>
  <c r="W49" i="42"/>
  <c r="AE48" i="42"/>
  <c r="AF48" i="42"/>
  <c r="AO48" i="42" s="1"/>
  <c r="AG48" i="42"/>
  <c r="AP48" i="42" s="1"/>
  <c r="Z48" i="84"/>
  <c r="AH50" i="98"/>
  <c r="AQ50" i="98" s="1"/>
  <c r="Z50" i="53"/>
  <c r="AI47" i="104"/>
  <c r="AN47" i="104"/>
  <c r="AH47" i="92"/>
  <c r="AQ47" i="92" s="1"/>
  <c r="Y49" i="55"/>
  <c r="X49" i="55"/>
  <c r="X49" i="44"/>
  <c r="AH48" i="93"/>
  <c r="AQ48" i="93" s="1"/>
  <c r="AN48" i="32"/>
  <c r="AI48" i="32"/>
  <c r="Z47" i="50"/>
  <c r="Z52" i="100"/>
  <c r="AH49" i="83"/>
  <c r="AQ49" i="83" s="1"/>
  <c r="Y48" i="103"/>
  <c r="X48" i="103"/>
  <c r="AN46" i="43"/>
  <c r="W47" i="99"/>
  <c r="AG46" i="99"/>
  <c r="AP46" i="99" s="1"/>
  <c r="AF46" i="99"/>
  <c r="AO46" i="99" s="1"/>
  <c r="AE46" i="99"/>
  <c r="AI50" i="18"/>
  <c r="AN50" i="18"/>
  <c r="Y50" i="94"/>
  <c r="X50" i="94"/>
  <c r="AN47" i="102"/>
  <c r="AI47" i="102"/>
  <c r="Y48" i="35"/>
  <c r="X48" i="35"/>
  <c r="AH46" i="95"/>
  <c r="AQ46" i="95" s="1"/>
  <c r="Z50" i="98"/>
  <c r="AF47" i="11"/>
  <c r="AO47" i="11" s="1"/>
  <c r="AG47" i="11"/>
  <c r="AP47" i="11" s="1"/>
  <c r="AE47" i="11"/>
  <c r="W48" i="11"/>
  <c r="Y48" i="87"/>
  <c r="X48" i="87"/>
  <c r="AH50" i="105"/>
  <c r="AQ50" i="105" s="1"/>
  <c r="Y49" i="88"/>
  <c r="X49" i="88"/>
  <c r="AI48" i="48"/>
  <c r="AN48" i="48"/>
  <c r="W49" i="96"/>
  <c r="AG48" i="96"/>
  <c r="AP48" i="96" s="1"/>
  <c r="AF48" i="96"/>
  <c r="AO48" i="96" s="1"/>
  <c r="AE48" i="96"/>
  <c r="AN47" i="103"/>
  <c r="AI47" i="103"/>
  <c r="AH48" i="82"/>
  <c r="AQ48" i="82" s="1"/>
  <c r="AE48" i="45"/>
  <c r="AF48" i="45"/>
  <c r="AO48" i="45" s="1"/>
  <c r="W49" i="45"/>
  <c r="AG48" i="45"/>
  <c r="AP48" i="45" s="1"/>
  <c r="Z49" i="83"/>
  <c r="AF50" i="86"/>
  <c r="AO50" i="86" s="1"/>
  <c r="AE50" i="86"/>
  <c r="AG50" i="86"/>
  <c r="AP50" i="86" s="1"/>
  <c r="W51" i="86"/>
  <c r="W48" i="91"/>
  <c r="AG47" i="91"/>
  <c r="AP47" i="91" s="1"/>
  <c r="AE47" i="91"/>
  <c r="AF47" i="91"/>
  <c r="AO47" i="91" s="1"/>
  <c r="AI47" i="35"/>
  <c r="AN47" i="35"/>
  <c r="Z46" i="95"/>
  <c r="AR46" i="92"/>
  <c r="AR47" i="93"/>
  <c r="AR46" i="50"/>
  <c r="AH49" i="85"/>
  <c r="AQ49" i="85" s="1"/>
  <c r="Z50" i="105"/>
  <c r="Y49" i="51"/>
  <c r="AR49" i="105"/>
  <c r="AR49" i="98"/>
  <c r="Z48" i="82"/>
  <c r="AR47" i="84"/>
  <c r="AR46" i="54"/>
  <c r="AH50" i="97"/>
  <c r="AQ50" i="97" s="1"/>
  <c r="AG52" i="41"/>
  <c r="AP52" i="41" s="1"/>
  <c r="AE52" i="41"/>
  <c r="AF52" i="41"/>
  <c r="AO52" i="41" s="1"/>
  <c r="W53" i="41"/>
  <c r="AI48" i="49"/>
  <c r="AN48" i="49"/>
  <c r="AH52" i="47"/>
  <c r="AQ52" i="47" s="1"/>
  <c r="AH50" i="13"/>
  <c r="AQ50" i="13" s="1"/>
  <c r="AH47" i="54"/>
  <c r="AQ47" i="54" s="1"/>
  <c r="Y47" i="20"/>
  <c r="X47" i="20"/>
  <c r="Z49" i="85"/>
  <c r="AH47" i="10"/>
  <c r="AQ47" i="10" s="1"/>
  <c r="Y46" i="101"/>
  <c r="X46" i="101"/>
  <c r="AI48" i="44"/>
  <c r="AN48" i="44"/>
  <c r="AG47" i="52" l="1"/>
  <c r="AP47" i="52" s="1"/>
  <c r="AF47" i="52"/>
  <c r="AO47" i="52" s="1"/>
  <c r="AH47" i="52"/>
  <c r="AQ47" i="52" s="1"/>
  <c r="AI48" i="51"/>
  <c r="AI48" i="55"/>
  <c r="AI48" i="88"/>
  <c r="AN48" i="55"/>
  <c r="W48" i="92"/>
  <c r="X48" i="92" s="1"/>
  <c r="AG47" i="92"/>
  <c r="AP47" i="92" s="1"/>
  <c r="AE47" i="92"/>
  <c r="Y47" i="43"/>
  <c r="Z47" i="43" s="1"/>
  <c r="AF47" i="54"/>
  <c r="AO47" i="54" s="1"/>
  <c r="AE47" i="54"/>
  <c r="AE47" i="52"/>
  <c r="AE48" i="93"/>
  <c r="W48" i="54"/>
  <c r="W48" i="52"/>
  <c r="AI45" i="101"/>
  <c r="AR45" i="101" s="1"/>
  <c r="AE50" i="97"/>
  <c r="AN50" i="97" s="1"/>
  <c r="Y51" i="46"/>
  <c r="X51" i="46"/>
  <c r="AH51" i="46" s="1"/>
  <c r="AQ51" i="46" s="1"/>
  <c r="AF48" i="93"/>
  <c r="AO48" i="93" s="1"/>
  <c r="AF50" i="97"/>
  <c r="AO50" i="97" s="1"/>
  <c r="AG50" i="97"/>
  <c r="AP50" i="97" s="1"/>
  <c r="AG48" i="93"/>
  <c r="AP48" i="93" s="1"/>
  <c r="AI50" i="46"/>
  <c r="AR50" i="46" s="1"/>
  <c r="AN50" i="46"/>
  <c r="Z51" i="46"/>
  <c r="AF50" i="13"/>
  <c r="AO50" i="13" s="1"/>
  <c r="Z48" i="35"/>
  <c r="AF48" i="35" s="1"/>
  <c r="AO48" i="35" s="1"/>
  <c r="AI46" i="43"/>
  <c r="AR46" i="43" s="1"/>
  <c r="AG47" i="10"/>
  <c r="AP47" i="10" s="1"/>
  <c r="W48" i="10"/>
  <c r="AG50" i="13"/>
  <c r="AP50" i="13" s="1"/>
  <c r="Z47" i="20"/>
  <c r="AG47" i="20" s="1"/>
  <c r="AP47" i="20" s="1"/>
  <c r="W51" i="13"/>
  <c r="X51" i="13" s="1"/>
  <c r="Z48" i="103"/>
  <c r="AG48" i="103" s="1"/>
  <c r="AP48" i="103" s="1"/>
  <c r="Z49" i="48"/>
  <c r="AF49" i="48" s="1"/>
  <c r="AO49" i="48" s="1"/>
  <c r="Z51" i="18"/>
  <c r="AE51" i="18" s="1"/>
  <c r="AE49" i="48"/>
  <c r="AR47" i="35"/>
  <c r="AN48" i="96"/>
  <c r="AI48" i="96"/>
  <c r="AH48" i="87"/>
  <c r="AQ48" i="87" s="1"/>
  <c r="Y47" i="99"/>
  <c r="X47" i="99"/>
  <c r="AR46" i="20"/>
  <c r="AI47" i="52"/>
  <c r="AN47" i="52"/>
  <c r="AR48" i="49"/>
  <c r="W51" i="105"/>
  <c r="AG50" i="105"/>
  <c r="AP50" i="105" s="1"/>
  <c r="AF50" i="105"/>
  <c r="AO50" i="105" s="1"/>
  <c r="AE50" i="105"/>
  <c r="AI48" i="45"/>
  <c r="AN48" i="45"/>
  <c r="AF50" i="98"/>
  <c r="AO50" i="98" s="1"/>
  <c r="AE50" i="98"/>
  <c r="W51" i="98"/>
  <c r="AG50" i="98"/>
  <c r="AP50" i="98" s="1"/>
  <c r="AH49" i="55"/>
  <c r="AQ49" i="55" s="1"/>
  <c r="AH49" i="49"/>
  <c r="AQ49" i="49" s="1"/>
  <c r="AN47" i="91"/>
  <c r="AI47" i="91"/>
  <c r="AN47" i="92"/>
  <c r="AI47" i="92"/>
  <c r="AR47" i="102"/>
  <c r="AR50" i="18"/>
  <c r="AE52" i="100"/>
  <c r="W53" i="100"/>
  <c r="AG52" i="100"/>
  <c r="AP52" i="100" s="1"/>
  <c r="AF52" i="100"/>
  <c r="AO52" i="100" s="1"/>
  <c r="Z49" i="55"/>
  <c r="AE50" i="53"/>
  <c r="AG50" i="53"/>
  <c r="AP50" i="53" s="1"/>
  <c r="AF50" i="53"/>
  <c r="AO50" i="53" s="1"/>
  <c r="W51" i="53"/>
  <c r="AI48" i="42"/>
  <c r="AN48" i="42"/>
  <c r="Z49" i="49"/>
  <c r="AN47" i="90"/>
  <c r="AI47" i="90"/>
  <c r="AH47" i="43"/>
  <c r="AQ47" i="43" s="1"/>
  <c r="Y51" i="15"/>
  <c r="X51" i="15"/>
  <c r="AH48" i="104"/>
  <c r="AQ48" i="104" s="1"/>
  <c r="AN50" i="13"/>
  <c r="Y53" i="47"/>
  <c r="X53" i="47"/>
  <c r="AN48" i="93"/>
  <c r="AH51" i="18"/>
  <c r="AQ51" i="18" s="1"/>
  <c r="Y53" i="41"/>
  <c r="X53" i="41"/>
  <c r="AR47" i="104"/>
  <c r="AR47" i="87"/>
  <c r="AF49" i="85"/>
  <c r="AO49" i="85" s="1"/>
  <c r="AE49" i="85"/>
  <c r="W50" i="85"/>
  <c r="AG49" i="85"/>
  <c r="AP49" i="85" s="1"/>
  <c r="Y51" i="97"/>
  <c r="X51" i="97"/>
  <c r="AF49" i="83"/>
  <c r="AO49" i="83" s="1"/>
  <c r="W50" i="83"/>
  <c r="AG49" i="83"/>
  <c r="AP49" i="83" s="1"/>
  <c r="AE49" i="83"/>
  <c r="Y49" i="96"/>
  <c r="X49" i="96"/>
  <c r="Y48" i="11"/>
  <c r="X48" i="11"/>
  <c r="AN46" i="99"/>
  <c r="AI46" i="99"/>
  <c r="AH48" i="103"/>
  <c r="AQ48" i="103" s="1"/>
  <c r="AE47" i="50"/>
  <c r="AF47" i="50"/>
  <c r="AO47" i="50" s="1"/>
  <c r="AG47" i="50"/>
  <c r="AP47" i="50" s="1"/>
  <c r="W48" i="50"/>
  <c r="AN47" i="54"/>
  <c r="Y49" i="42"/>
  <c r="X49" i="42"/>
  <c r="AR51" i="89"/>
  <c r="Y48" i="52"/>
  <c r="X48" i="52"/>
  <c r="Z48" i="104"/>
  <c r="AH52" i="89"/>
  <c r="AQ52" i="89" s="1"/>
  <c r="AH49" i="32"/>
  <c r="AQ49" i="32" s="1"/>
  <c r="AI52" i="47"/>
  <c r="AN52" i="47"/>
  <c r="AR48" i="44"/>
  <c r="Y48" i="92"/>
  <c r="Y48" i="54"/>
  <c r="X48" i="54"/>
  <c r="AR48" i="88"/>
  <c r="AI50" i="86"/>
  <c r="AN50" i="86"/>
  <c r="AI52" i="41"/>
  <c r="AN52" i="41"/>
  <c r="Y48" i="91"/>
  <c r="X48" i="91"/>
  <c r="AR47" i="103"/>
  <c r="AH49" i="88"/>
  <c r="AQ49" i="88" s="1"/>
  <c r="AI47" i="11"/>
  <c r="AN47" i="11"/>
  <c r="AH50" i="94"/>
  <c r="AQ50" i="94" s="1"/>
  <c r="AE48" i="103"/>
  <c r="AH49" i="44"/>
  <c r="AQ49" i="44" s="1"/>
  <c r="AR49" i="94"/>
  <c r="Y48" i="10"/>
  <c r="X48" i="10"/>
  <c r="Z52" i="89"/>
  <c r="AH48" i="102"/>
  <c r="AQ48" i="102" s="1"/>
  <c r="Z49" i="32"/>
  <c r="AH46" i="101"/>
  <c r="AQ46" i="101" s="1"/>
  <c r="Z48" i="87"/>
  <c r="AN48" i="16"/>
  <c r="AI48" i="16"/>
  <c r="Z46" i="101"/>
  <c r="AH49" i="51"/>
  <c r="AQ49" i="51" s="1"/>
  <c r="AF46" i="95"/>
  <c r="AO46" i="95" s="1"/>
  <c r="AE46" i="95"/>
  <c r="W47" i="95"/>
  <c r="AG46" i="95"/>
  <c r="AP46" i="95" s="1"/>
  <c r="AR48" i="32"/>
  <c r="AR48" i="55"/>
  <c r="AH47" i="20"/>
  <c r="AQ47" i="20" s="1"/>
  <c r="W49" i="82"/>
  <c r="AG48" i="82"/>
  <c r="AP48" i="82" s="1"/>
  <c r="AF48" i="82"/>
  <c r="AO48" i="82" s="1"/>
  <c r="AE48" i="82"/>
  <c r="Z49" i="51"/>
  <c r="Y51" i="86"/>
  <c r="X51" i="86"/>
  <c r="Y49" i="45"/>
  <c r="X49" i="45"/>
  <c r="AR48" i="48"/>
  <c r="Z49" i="88"/>
  <c r="AH48" i="35"/>
  <c r="AQ48" i="35" s="1"/>
  <c r="Z50" i="94"/>
  <c r="Z49" i="44"/>
  <c r="W49" i="84"/>
  <c r="AG48" i="84"/>
  <c r="AP48" i="84" s="1"/>
  <c r="AF48" i="84"/>
  <c r="AO48" i="84" s="1"/>
  <c r="AE48" i="84"/>
  <c r="Y49" i="16"/>
  <c r="X49" i="16"/>
  <c r="Y48" i="90"/>
  <c r="X48" i="90"/>
  <c r="AR48" i="51"/>
  <c r="AI50" i="15"/>
  <c r="AN50" i="15"/>
  <c r="AH49" i="48"/>
  <c r="AQ49" i="48" s="1"/>
  <c r="AN47" i="10"/>
  <c r="Z48" i="102"/>
  <c r="Y49" i="93"/>
  <c r="X49" i="93"/>
  <c r="AG48" i="35" l="1"/>
  <c r="AP48" i="35" s="1"/>
  <c r="W49" i="103"/>
  <c r="AI47" i="54"/>
  <c r="AF48" i="103"/>
  <c r="AO48" i="103" s="1"/>
  <c r="AI48" i="93"/>
  <c r="AI47" i="10"/>
  <c r="W48" i="20"/>
  <c r="Z49" i="42"/>
  <c r="Z47" i="99"/>
  <c r="AF51" i="18"/>
  <c r="AO51" i="18" s="1"/>
  <c r="AG51" i="18"/>
  <c r="AP51" i="18" s="1"/>
  <c r="Z48" i="10"/>
  <c r="AF48" i="10" s="1"/>
  <c r="AO48" i="10" s="1"/>
  <c r="W52" i="18"/>
  <c r="Y52" i="18" s="1"/>
  <c r="Z51" i="15"/>
  <c r="AF51" i="15" s="1"/>
  <c r="AO51" i="15" s="1"/>
  <c r="AF47" i="20"/>
  <c r="AO47" i="20" s="1"/>
  <c r="Z49" i="93"/>
  <c r="W50" i="93" s="1"/>
  <c r="Z48" i="52"/>
  <c r="AE48" i="52" s="1"/>
  <c r="AE47" i="20"/>
  <c r="AN47" i="20" s="1"/>
  <c r="AG51" i="46"/>
  <c r="AP51" i="46" s="1"/>
  <c r="AE51" i="46"/>
  <c r="AF51" i="46"/>
  <c r="AO51" i="46" s="1"/>
  <c r="Y51" i="13"/>
  <c r="W49" i="35"/>
  <c r="AI50" i="13"/>
  <c r="AR50" i="13" s="1"/>
  <c r="AE48" i="35"/>
  <c r="AI48" i="35" s="1"/>
  <c r="Z48" i="90"/>
  <c r="AF48" i="90" s="1"/>
  <c r="AO48" i="90" s="1"/>
  <c r="AI50" i="97"/>
  <c r="W52" i="46"/>
  <c r="AG49" i="48"/>
  <c r="AP49" i="48" s="1"/>
  <c r="Z49" i="16"/>
  <c r="W50" i="16" s="1"/>
  <c r="Z53" i="47"/>
  <c r="AG53" i="47" s="1"/>
  <c r="AP53" i="47" s="1"/>
  <c r="W50" i="48"/>
  <c r="Y50" i="48" s="1"/>
  <c r="Z48" i="91"/>
  <c r="AF48" i="91" s="1"/>
  <c r="AO48" i="91" s="1"/>
  <c r="Z49" i="96"/>
  <c r="AE49" i="42"/>
  <c r="AF49" i="42"/>
  <c r="AO49" i="42" s="1"/>
  <c r="AG49" i="42"/>
  <c r="AP49" i="42" s="1"/>
  <c r="W50" i="42"/>
  <c r="AG48" i="52"/>
  <c r="AP48" i="52" s="1"/>
  <c r="W49" i="52"/>
  <c r="AG49" i="93"/>
  <c r="AP49" i="93" s="1"/>
  <c r="AF49" i="93"/>
  <c r="AO49" i="93" s="1"/>
  <c r="AF49" i="49"/>
  <c r="AO49" i="49" s="1"/>
  <c r="W50" i="49"/>
  <c r="AE49" i="49"/>
  <c r="AG49" i="49"/>
  <c r="AP49" i="49" s="1"/>
  <c r="AR50" i="86"/>
  <c r="AI47" i="50"/>
  <c r="AN47" i="50"/>
  <c r="AE49" i="55"/>
  <c r="W50" i="55"/>
  <c r="AF49" i="55"/>
  <c r="AO49" i="55" s="1"/>
  <c r="AG49" i="55"/>
  <c r="AP49" i="55" s="1"/>
  <c r="AR48" i="45"/>
  <c r="AN48" i="103"/>
  <c r="AI48" i="103"/>
  <c r="AN49" i="83"/>
  <c r="AI49" i="83"/>
  <c r="AG51" i="15"/>
  <c r="AP51" i="15" s="1"/>
  <c r="AR47" i="11"/>
  <c r="AH48" i="92"/>
  <c r="AQ48" i="92" s="1"/>
  <c r="W49" i="102"/>
  <c r="AG48" i="102"/>
  <c r="AP48" i="102" s="1"/>
  <c r="AF48" i="102"/>
  <c r="AO48" i="102" s="1"/>
  <c r="AE48" i="102"/>
  <c r="AF52" i="89"/>
  <c r="AO52" i="89" s="1"/>
  <c r="AE52" i="89"/>
  <c r="AG52" i="89"/>
  <c r="AP52" i="89" s="1"/>
  <c r="W53" i="89"/>
  <c r="Z48" i="92"/>
  <c r="Y50" i="83"/>
  <c r="X50" i="83"/>
  <c r="Y50" i="85"/>
  <c r="X50" i="85"/>
  <c r="AR48" i="93"/>
  <c r="AR48" i="42"/>
  <c r="AR47" i="91"/>
  <c r="AN50" i="105"/>
  <c r="AI50" i="105"/>
  <c r="AR47" i="52"/>
  <c r="Y48" i="20"/>
  <c r="X48" i="20"/>
  <c r="X50" i="48"/>
  <c r="AH48" i="11"/>
  <c r="AQ48" i="11" s="1"/>
  <c r="AI50" i="53"/>
  <c r="AN50" i="53"/>
  <c r="AR47" i="92"/>
  <c r="W48" i="99"/>
  <c r="AG47" i="99"/>
  <c r="AP47" i="99" s="1"/>
  <c r="AF47" i="99"/>
  <c r="AO47" i="99" s="1"/>
  <c r="AE47" i="99"/>
  <c r="AH51" i="86"/>
  <c r="AQ51" i="86" s="1"/>
  <c r="AR50" i="15"/>
  <c r="AH49" i="16"/>
  <c r="AQ49" i="16" s="1"/>
  <c r="Y49" i="84"/>
  <c r="X49" i="84"/>
  <c r="Z51" i="86"/>
  <c r="Y49" i="82"/>
  <c r="X49" i="82"/>
  <c r="AE49" i="44"/>
  <c r="AF49" i="44"/>
  <c r="AO49" i="44" s="1"/>
  <c r="AG49" i="44"/>
  <c r="AP49" i="44" s="1"/>
  <c r="W50" i="44"/>
  <c r="AF46" i="101"/>
  <c r="AO46" i="101" s="1"/>
  <c r="AE46" i="101"/>
  <c r="W47" i="101"/>
  <c r="AG46" i="101"/>
  <c r="AP46" i="101" s="1"/>
  <c r="AH48" i="10"/>
  <c r="AQ48" i="10" s="1"/>
  <c r="Y49" i="103"/>
  <c r="X49" i="103"/>
  <c r="AR52" i="47"/>
  <c r="AR47" i="54"/>
  <c r="AH49" i="96"/>
  <c r="AQ49" i="96" s="1"/>
  <c r="AN49" i="85"/>
  <c r="AI49" i="85"/>
  <c r="AH53" i="41"/>
  <c r="AQ53" i="41" s="1"/>
  <c r="Y51" i="53"/>
  <c r="X51" i="53"/>
  <c r="Y51" i="98"/>
  <c r="X51" i="98"/>
  <c r="W49" i="87"/>
  <c r="AG48" i="87"/>
  <c r="AP48" i="87" s="1"/>
  <c r="AF48" i="87"/>
  <c r="AO48" i="87" s="1"/>
  <c r="AE48" i="87"/>
  <c r="AH48" i="91"/>
  <c r="AQ48" i="91" s="1"/>
  <c r="Z48" i="11"/>
  <c r="AH49" i="45"/>
  <c r="AQ49" i="45" s="1"/>
  <c r="Y47" i="95"/>
  <c r="X47" i="95"/>
  <c r="AE49" i="32"/>
  <c r="AF49" i="32"/>
  <c r="AO49" i="32" s="1"/>
  <c r="AG49" i="32"/>
  <c r="AP49" i="32" s="1"/>
  <c r="W50" i="32"/>
  <c r="AH48" i="54"/>
  <c r="AQ48" i="54" s="1"/>
  <c r="AR50" i="97"/>
  <c r="AF48" i="104"/>
  <c r="AO48" i="104" s="1"/>
  <c r="AE48" i="104"/>
  <c r="W49" i="104"/>
  <c r="AG48" i="104"/>
  <c r="AP48" i="104" s="1"/>
  <c r="AE47" i="43"/>
  <c r="AF47" i="43"/>
  <c r="AO47" i="43" s="1"/>
  <c r="AG47" i="43"/>
  <c r="AP47" i="43" s="1"/>
  <c r="W48" i="43"/>
  <c r="Y48" i="50"/>
  <c r="X48" i="50"/>
  <c r="AR46" i="99"/>
  <c r="W50" i="96"/>
  <c r="AG49" i="96"/>
  <c r="AP49" i="96" s="1"/>
  <c r="AF49" i="96"/>
  <c r="AO49" i="96" s="1"/>
  <c r="AE49" i="96"/>
  <c r="AH51" i="97"/>
  <c r="AQ51" i="97" s="1"/>
  <c r="AH53" i="47"/>
  <c r="AQ53" i="47" s="1"/>
  <c r="AR47" i="90"/>
  <c r="Y53" i="100"/>
  <c r="X53" i="100"/>
  <c r="AN50" i="98"/>
  <c r="AI50" i="98"/>
  <c r="AH51" i="13"/>
  <c r="AQ51" i="13" s="1"/>
  <c r="AR48" i="96"/>
  <c r="Y49" i="35"/>
  <c r="X49" i="35"/>
  <c r="AF49" i="88"/>
  <c r="AO49" i="88" s="1"/>
  <c r="AE49" i="88"/>
  <c r="W50" i="88"/>
  <c r="AG49" i="88"/>
  <c r="AP49" i="88" s="1"/>
  <c r="AR47" i="10"/>
  <c r="W51" i="94"/>
  <c r="AG50" i="94"/>
  <c r="AP50" i="94" s="1"/>
  <c r="AF50" i="94"/>
  <c r="AO50" i="94" s="1"/>
  <c r="AE50" i="94"/>
  <c r="AE49" i="51"/>
  <c r="AF49" i="51"/>
  <c r="AO49" i="51" s="1"/>
  <c r="AG49" i="51"/>
  <c r="AP49" i="51" s="1"/>
  <c r="W50" i="51"/>
  <c r="AR48" i="16"/>
  <c r="AH49" i="93"/>
  <c r="AQ49" i="93" s="1"/>
  <c r="AH48" i="90"/>
  <c r="AQ48" i="90" s="1"/>
  <c r="AN48" i="84"/>
  <c r="AI48" i="84"/>
  <c r="Z49" i="45"/>
  <c r="AN48" i="82"/>
  <c r="AI48" i="82"/>
  <c r="AI46" i="95"/>
  <c r="AN46" i="95"/>
  <c r="AR52" i="41"/>
  <c r="Z48" i="54"/>
  <c r="AH48" i="52"/>
  <c r="AQ48" i="52" s="1"/>
  <c r="AH49" i="42"/>
  <c r="AQ49" i="42" s="1"/>
  <c r="Z51" i="97"/>
  <c r="Z53" i="41"/>
  <c r="AH51" i="15"/>
  <c r="AQ51" i="15" s="1"/>
  <c r="AN52" i="100"/>
  <c r="AI52" i="100"/>
  <c r="Y51" i="105"/>
  <c r="X51" i="105"/>
  <c r="Z51" i="13"/>
  <c r="AH47" i="99"/>
  <c r="AQ47" i="99" s="1"/>
  <c r="AN51" i="18"/>
  <c r="AI51" i="18"/>
  <c r="AI49" i="48"/>
  <c r="AN49" i="48"/>
  <c r="AE48" i="10" l="1"/>
  <c r="W54" i="47"/>
  <c r="W52" i="15"/>
  <c r="AN48" i="35"/>
  <c r="X52" i="18"/>
  <c r="AF53" i="47"/>
  <c r="AO53" i="47" s="1"/>
  <c r="AE53" i="47"/>
  <c r="AG48" i="90"/>
  <c r="AP48" i="90" s="1"/>
  <c r="AF48" i="52"/>
  <c r="AO48" i="52" s="1"/>
  <c r="W49" i="90"/>
  <c r="Y49" i="90" s="1"/>
  <c r="W49" i="10"/>
  <c r="AE49" i="16"/>
  <c r="AE48" i="90"/>
  <c r="AN48" i="90" s="1"/>
  <c r="AE51" i="15"/>
  <c r="AG48" i="10"/>
  <c r="AP48" i="10" s="1"/>
  <c r="Z49" i="84"/>
  <c r="W50" i="84" s="1"/>
  <c r="AG48" i="91"/>
  <c r="AP48" i="91" s="1"/>
  <c r="Z53" i="100"/>
  <c r="AE49" i="93"/>
  <c r="W49" i="91"/>
  <c r="AF49" i="16"/>
  <c r="AO49" i="16" s="1"/>
  <c r="AG49" i="16"/>
  <c r="AP49" i="16" s="1"/>
  <c r="AI47" i="20"/>
  <c r="AR47" i="20" s="1"/>
  <c r="Y52" i="46"/>
  <c r="X52" i="46"/>
  <c r="AH52" i="46" s="1"/>
  <c r="AQ52" i="46" s="1"/>
  <c r="AE48" i="91"/>
  <c r="AN51" i="46"/>
  <c r="AI51" i="46"/>
  <c r="AR51" i="46" s="1"/>
  <c r="Z51" i="98"/>
  <c r="AF51" i="98" s="1"/>
  <c r="AO51" i="98" s="1"/>
  <c r="Z51" i="53"/>
  <c r="AE51" i="53" s="1"/>
  <c r="Z49" i="82"/>
  <c r="AG49" i="82" s="1"/>
  <c r="AP49" i="82" s="1"/>
  <c r="Z51" i="105"/>
  <c r="AG51" i="105" s="1"/>
  <c r="AP51" i="105" s="1"/>
  <c r="Z52" i="18"/>
  <c r="W53" i="18" s="1"/>
  <c r="Z48" i="50"/>
  <c r="AG48" i="50" s="1"/>
  <c r="AP48" i="50" s="1"/>
  <c r="Z49" i="35"/>
  <c r="AF49" i="35" s="1"/>
  <c r="AO49" i="35" s="1"/>
  <c r="Z50" i="83"/>
  <c r="W51" i="83" s="1"/>
  <c r="AF49" i="82"/>
  <c r="AO49" i="82" s="1"/>
  <c r="W52" i="105"/>
  <c r="AE51" i="105"/>
  <c r="AF51" i="13"/>
  <c r="AO51" i="13" s="1"/>
  <c r="AE51" i="13"/>
  <c r="AG51" i="13"/>
  <c r="AP51" i="13" s="1"/>
  <c r="W52" i="13"/>
  <c r="W52" i="97"/>
  <c r="AG51" i="97"/>
  <c r="AP51" i="97" s="1"/>
  <c r="AE51" i="97"/>
  <c r="AF51" i="97"/>
  <c r="AO51" i="97" s="1"/>
  <c r="AR48" i="35"/>
  <c r="W49" i="11"/>
  <c r="AG48" i="11"/>
  <c r="AP48" i="11" s="1"/>
  <c r="AE48" i="11"/>
  <c r="AF48" i="11"/>
  <c r="AO48" i="11" s="1"/>
  <c r="Y48" i="43"/>
  <c r="Z48" i="43" s="1"/>
  <c r="X48" i="43"/>
  <c r="AF51" i="86"/>
  <c r="AO51" i="86" s="1"/>
  <c r="AE51" i="86"/>
  <c r="AG51" i="86"/>
  <c r="AP51" i="86" s="1"/>
  <c r="W52" i="86"/>
  <c r="AI53" i="47"/>
  <c r="AN53" i="47"/>
  <c r="Y50" i="49"/>
  <c r="X50" i="49"/>
  <c r="AI49" i="42"/>
  <c r="AN49" i="42"/>
  <c r="W54" i="100"/>
  <c r="AG53" i="100"/>
  <c r="AP53" i="100" s="1"/>
  <c r="AF53" i="100"/>
  <c r="AO53" i="100" s="1"/>
  <c r="AE53" i="100"/>
  <c r="Y49" i="104"/>
  <c r="X49" i="104"/>
  <c r="AH48" i="20"/>
  <c r="AQ48" i="20" s="1"/>
  <c r="AH50" i="83"/>
  <c r="AQ50" i="83" s="1"/>
  <c r="Y49" i="102"/>
  <c r="X49" i="102"/>
  <c r="AI49" i="49"/>
  <c r="AN49" i="49"/>
  <c r="AE48" i="54"/>
  <c r="AF48" i="54"/>
  <c r="AO48" i="54" s="1"/>
  <c r="AG48" i="54"/>
  <c r="AP48" i="54" s="1"/>
  <c r="W49" i="54"/>
  <c r="AR49" i="85"/>
  <c r="AI52" i="89"/>
  <c r="AN52" i="89"/>
  <c r="AF49" i="45"/>
  <c r="AO49" i="45" s="1"/>
  <c r="AG49" i="45"/>
  <c r="AP49" i="45" s="1"/>
  <c r="AE49" i="45"/>
  <c r="W50" i="45"/>
  <c r="Y50" i="88"/>
  <c r="X50" i="88"/>
  <c r="AH52" i="18"/>
  <c r="AQ52" i="18" s="1"/>
  <c r="AI49" i="32"/>
  <c r="AN49" i="32"/>
  <c r="Y50" i="16"/>
  <c r="X50" i="16"/>
  <c r="AH51" i="53"/>
  <c r="AQ51" i="53" s="1"/>
  <c r="AH49" i="84"/>
  <c r="AQ49" i="84" s="1"/>
  <c r="Y54" i="47"/>
  <c r="X54" i="47"/>
  <c r="Z48" i="20"/>
  <c r="Y52" i="15"/>
  <c r="X52" i="15"/>
  <c r="AR47" i="50"/>
  <c r="Y49" i="52"/>
  <c r="X49" i="52"/>
  <c r="AN48" i="91"/>
  <c r="AH51" i="105"/>
  <c r="AQ51" i="105" s="1"/>
  <c r="Y49" i="87"/>
  <c r="X49" i="87"/>
  <c r="Y50" i="44"/>
  <c r="X50" i="44"/>
  <c r="Y48" i="99"/>
  <c r="X48" i="99"/>
  <c r="AR51" i="18"/>
  <c r="AN50" i="94"/>
  <c r="AI50" i="94"/>
  <c r="AI48" i="104"/>
  <c r="AN48" i="104"/>
  <c r="AR48" i="84"/>
  <c r="AN49" i="88"/>
  <c r="AI49" i="88"/>
  <c r="Y49" i="10"/>
  <c r="X49" i="10"/>
  <c r="AH47" i="95"/>
  <c r="AQ47" i="95" s="1"/>
  <c r="AN48" i="87"/>
  <c r="AI48" i="87"/>
  <c r="AH49" i="103"/>
  <c r="AQ49" i="103" s="1"/>
  <c r="Y47" i="101"/>
  <c r="X47" i="101"/>
  <c r="AN49" i="44"/>
  <c r="AI49" i="44"/>
  <c r="AE49" i="84"/>
  <c r="AN47" i="99"/>
  <c r="AI47" i="99"/>
  <c r="AH50" i="48"/>
  <c r="AQ50" i="48" s="1"/>
  <c r="AH50" i="85"/>
  <c r="AQ50" i="85" s="1"/>
  <c r="AN48" i="102"/>
  <c r="AI48" i="102"/>
  <c r="AR49" i="83"/>
  <c r="AN49" i="93"/>
  <c r="AI49" i="93"/>
  <c r="AR46" i="95"/>
  <c r="AR48" i="82"/>
  <c r="AN49" i="51"/>
  <c r="AI49" i="51"/>
  <c r="AI49" i="55"/>
  <c r="AN49" i="55"/>
  <c r="Y50" i="93"/>
  <c r="X50" i="93"/>
  <c r="Y50" i="96"/>
  <c r="X50" i="96"/>
  <c r="AR52" i="100"/>
  <c r="Y50" i="51"/>
  <c r="X50" i="51"/>
  <c r="AF52" i="18"/>
  <c r="AO52" i="18" s="1"/>
  <c r="AG52" i="18"/>
  <c r="AP52" i="18" s="1"/>
  <c r="AE52" i="18"/>
  <c r="AR50" i="98"/>
  <c r="AR49" i="48"/>
  <c r="W54" i="41"/>
  <c r="AE53" i="41"/>
  <c r="AF53" i="41"/>
  <c r="AO53" i="41" s="1"/>
  <c r="AG53" i="41"/>
  <c r="AP53" i="41" s="1"/>
  <c r="Y51" i="94"/>
  <c r="X51" i="94"/>
  <c r="AN49" i="96"/>
  <c r="AI49" i="96"/>
  <c r="AH48" i="50"/>
  <c r="AQ48" i="50" s="1"/>
  <c r="AN47" i="43"/>
  <c r="AI47" i="43"/>
  <c r="AN48" i="10"/>
  <c r="AI48" i="10"/>
  <c r="Z47" i="95"/>
  <c r="AN49" i="16"/>
  <c r="Z49" i="103"/>
  <c r="AI46" i="101"/>
  <c r="AN46" i="101"/>
  <c r="AH49" i="82"/>
  <c r="AQ49" i="82" s="1"/>
  <c r="AR50" i="53"/>
  <c r="Z50" i="48"/>
  <c r="Z50" i="85"/>
  <c r="AF48" i="92"/>
  <c r="AO48" i="92" s="1"/>
  <c r="AE48" i="92"/>
  <c r="W49" i="92"/>
  <c r="AG48" i="92"/>
  <c r="AP48" i="92" s="1"/>
  <c r="Y50" i="42"/>
  <c r="X50" i="42"/>
  <c r="AH49" i="35"/>
  <c r="AQ49" i="35" s="1"/>
  <c r="AH53" i="100"/>
  <c r="AQ53" i="100" s="1"/>
  <c r="Y50" i="32"/>
  <c r="X50" i="32"/>
  <c r="AH51" i="98"/>
  <c r="AQ51" i="98" s="1"/>
  <c r="AR50" i="105"/>
  <c r="Y53" i="89"/>
  <c r="X53" i="89"/>
  <c r="AN51" i="15"/>
  <c r="AI51" i="15"/>
  <c r="AR48" i="103"/>
  <c r="Y50" i="55"/>
  <c r="X50" i="55"/>
  <c r="AI48" i="52"/>
  <c r="AN48" i="52"/>
  <c r="Y49" i="91"/>
  <c r="X49" i="91"/>
  <c r="X49" i="90" l="1"/>
  <c r="AI49" i="16"/>
  <c r="AF49" i="84"/>
  <c r="AO49" i="84" s="1"/>
  <c r="AG49" i="84"/>
  <c r="AP49" i="84" s="1"/>
  <c r="AI48" i="90"/>
  <c r="Z47" i="101"/>
  <c r="AG47" i="101" s="1"/>
  <c r="AP47" i="101" s="1"/>
  <c r="W52" i="98"/>
  <c r="AG51" i="98"/>
  <c r="AP51" i="98" s="1"/>
  <c r="AE51" i="98"/>
  <c r="AF48" i="50"/>
  <c r="AO48" i="50" s="1"/>
  <c r="AI48" i="91"/>
  <c r="AE48" i="50"/>
  <c r="AI48" i="50" s="1"/>
  <c r="Z53" i="89"/>
  <c r="AF53" i="89" s="1"/>
  <c r="AO53" i="89" s="1"/>
  <c r="AF51" i="105"/>
  <c r="AO51" i="105" s="1"/>
  <c r="Z49" i="102"/>
  <c r="AF49" i="102" s="1"/>
  <c r="AO49" i="102" s="1"/>
  <c r="W52" i="53"/>
  <c r="AG51" i="53"/>
  <c r="AP51" i="53" s="1"/>
  <c r="W50" i="82"/>
  <c r="Y50" i="82" s="1"/>
  <c r="W50" i="35"/>
  <c r="X50" i="35" s="1"/>
  <c r="AF51" i="53"/>
  <c r="AO51" i="53" s="1"/>
  <c r="W49" i="50"/>
  <c r="X49" i="50" s="1"/>
  <c r="AE49" i="82"/>
  <c r="AG49" i="35"/>
  <c r="AP49" i="35" s="1"/>
  <c r="Z52" i="46"/>
  <c r="AE49" i="35"/>
  <c r="AF50" i="83"/>
  <c r="AO50" i="83" s="1"/>
  <c r="AG50" i="83"/>
  <c r="AP50" i="83" s="1"/>
  <c r="Z54" i="47"/>
  <c r="AF54" i="47" s="1"/>
  <c r="AO54" i="47" s="1"/>
  <c r="Z50" i="96"/>
  <c r="AG50" i="96" s="1"/>
  <c r="AP50" i="96" s="1"/>
  <c r="Z52" i="15"/>
  <c r="W53" i="15" s="1"/>
  <c r="Z50" i="88"/>
  <c r="W51" i="88" s="1"/>
  <c r="Z50" i="32"/>
  <c r="AF50" i="32" s="1"/>
  <c r="AO50" i="32" s="1"/>
  <c r="Z50" i="55"/>
  <c r="AE50" i="55" s="1"/>
  <c r="Z51" i="94"/>
  <c r="W52" i="94" s="1"/>
  <c r="Z50" i="93"/>
  <c r="W51" i="93" s="1"/>
  <c r="Z49" i="52"/>
  <c r="W50" i="52" s="1"/>
  <c r="Z50" i="49"/>
  <c r="AG50" i="49" s="1"/>
  <c r="AP50" i="49" s="1"/>
  <c r="Z49" i="91"/>
  <c r="W50" i="91" s="1"/>
  <c r="Z50" i="16"/>
  <c r="AF50" i="16" s="1"/>
  <c r="AO50" i="16" s="1"/>
  <c r="AE50" i="83"/>
  <c r="W51" i="96"/>
  <c r="AE50" i="96"/>
  <c r="AG50" i="88"/>
  <c r="AP50" i="88" s="1"/>
  <c r="AE54" i="47"/>
  <c r="AH48" i="99"/>
  <c r="AQ48" i="99" s="1"/>
  <c r="AH49" i="87"/>
  <c r="AQ49" i="87" s="1"/>
  <c r="Z48" i="99"/>
  <c r="Z49" i="87"/>
  <c r="AG48" i="20"/>
  <c r="AP48" i="20" s="1"/>
  <c r="AF48" i="20"/>
  <c r="AO48" i="20" s="1"/>
  <c r="AE48" i="20"/>
  <c r="W49" i="20"/>
  <c r="AN53" i="100"/>
  <c r="AI53" i="100"/>
  <c r="AN51" i="86"/>
  <c r="AI51" i="86"/>
  <c r="AN51" i="53"/>
  <c r="AR47" i="43"/>
  <c r="AI52" i="18"/>
  <c r="AN52" i="18"/>
  <c r="AH50" i="88"/>
  <c r="AQ50" i="88" s="1"/>
  <c r="Y52" i="98"/>
  <c r="X52" i="98"/>
  <c r="AE48" i="43"/>
  <c r="AF48" i="43"/>
  <c r="AO48" i="43" s="1"/>
  <c r="AG48" i="43"/>
  <c r="AP48" i="43" s="1"/>
  <c r="W49" i="43"/>
  <c r="Y52" i="13"/>
  <c r="X52" i="13"/>
  <c r="AR51" i="15"/>
  <c r="AH50" i="42"/>
  <c r="AQ50" i="42" s="1"/>
  <c r="AF47" i="95"/>
  <c r="AO47" i="95" s="1"/>
  <c r="AE47" i="95"/>
  <c r="AG47" i="95"/>
  <c r="AP47" i="95" s="1"/>
  <c r="W48" i="95"/>
  <c r="AH50" i="51"/>
  <c r="AQ50" i="51" s="1"/>
  <c r="AR49" i="55"/>
  <c r="Y50" i="84"/>
  <c r="X50" i="84"/>
  <c r="AH49" i="10"/>
  <c r="AQ49" i="10" s="1"/>
  <c r="AH49" i="90"/>
  <c r="AQ49" i="90" s="1"/>
  <c r="AR49" i="32"/>
  <c r="AR52" i="89"/>
  <c r="AI48" i="54"/>
  <c r="AN48" i="54"/>
  <c r="AN51" i="13"/>
  <c r="AI51" i="13"/>
  <c r="AN51" i="105"/>
  <c r="AI51" i="105"/>
  <c r="AH50" i="96"/>
  <c r="AQ50" i="96" s="1"/>
  <c r="AR48" i="52"/>
  <c r="AH50" i="55"/>
  <c r="AQ50" i="55" s="1"/>
  <c r="AR48" i="90"/>
  <c r="Z50" i="42"/>
  <c r="AE50" i="85"/>
  <c r="W51" i="85"/>
  <c r="AG50" i="85"/>
  <c r="AP50" i="85" s="1"/>
  <c r="AF50" i="85"/>
  <c r="AO50" i="85" s="1"/>
  <c r="AR48" i="10"/>
  <c r="AR49" i="96"/>
  <c r="Z50" i="51"/>
  <c r="AR49" i="51"/>
  <c r="AR48" i="102"/>
  <c r="AR47" i="99"/>
  <c r="AR49" i="44"/>
  <c r="Z49" i="10"/>
  <c r="AH50" i="44"/>
  <c r="AQ50" i="44" s="1"/>
  <c r="AR48" i="91"/>
  <c r="Z49" i="90"/>
  <c r="Y50" i="45"/>
  <c r="X50" i="45"/>
  <c r="AR53" i="47"/>
  <c r="AN48" i="11"/>
  <c r="AI48" i="11"/>
  <c r="AN51" i="97"/>
  <c r="AI51" i="97"/>
  <c r="Y51" i="83"/>
  <c r="X51" i="83"/>
  <c r="AF49" i="103"/>
  <c r="AO49" i="103" s="1"/>
  <c r="AE49" i="103"/>
  <c r="W50" i="103"/>
  <c r="AG49" i="103"/>
  <c r="AP49" i="103" s="1"/>
  <c r="Y49" i="92"/>
  <c r="X49" i="92"/>
  <c r="AR49" i="16"/>
  <c r="AE47" i="101"/>
  <c r="AI49" i="82"/>
  <c r="AN49" i="82"/>
  <c r="AH50" i="32"/>
  <c r="AQ50" i="32" s="1"/>
  <c r="AN48" i="92"/>
  <c r="AI48" i="92"/>
  <c r="AH49" i="91"/>
  <c r="AQ49" i="91" s="1"/>
  <c r="AH53" i="89"/>
  <c r="AQ53" i="89" s="1"/>
  <c r="AE50" i="48"/>
  <c r="AG50" i="48"/>
  <c r="AP50" i="48" s="1"/>
  <c r="AF50" i="48"/>
  <c r="AO50" i="48" s="1"/>
  <c r="W51" i="48"/>
  <c r="AR46" i="101"/>
  <c r="AI53" i="41"/>
  <c r="AN53" i="41"/>
  <c r="Y53" i="18"/>
  <c r="X53" i="18"/>
  <c r="AH50" i="93"/>
  <c r="AQ50" i="93" s="1"/>
  <c r="AR48" i="87"/>
  <c r="AR48" i="104"/>
  <c r="Z50" i="44"/>
  <c r="AH52" i="15"/>
  <c r="AQ52" i="15" s="1"/>
  <c r="AH50" i="16"/>
  <c r="AQ50" i="16" s="1"/>
  <c r="AN49" i="45"/>
  <c r="AI49" i="45"/>
  <c r="AR49" i="49"/>
  <c r="AH49" i="104"/>
  <c r="AQ49" i="104" s="1"/>
  <c r="Y54" i="100"/>
  <c r="X54" i="100"/>
  <c r="AR49" i="42"/>
  <c r="Y52" i="53"/>
  <c r="X52" i="53"/>
  <c r="AN50" i="83"/>
  <c r="AH51" i="94"/>
  <c r="AQ51" i="94" s="1"/>
  <c r="Y54" i="41"/>
  <c r="X54" i="41"/>
  <c r="AG50" i="93"/>
  <c r="AP50" i="93" s="1"/>
  <c r="AE50" i="93"/>
  <c r="AR49" i="93"/>
  <c r="AN49" i="84"/>
  <c r="AI49" i="84"/>
  <c r="AH47" i="101"/>
  <c r="AQ47" i="101" s="1"/>
  <c r="AR49" i="88"/>
  <c r="AR50" i="94"/>
  <c r="AH49" i="52"/>
  <c r="AQ49" i="52" s="1"/>
  <c r="AH54" i="47"/>
  <c r="AQ54" i="47" s="1"/>
  <c r="Y49" i="54"/>
  <c r="X49" i="54"/>
  <c r="AH49" i="102"/>
  <c r="AQ49" i="102" s="1"/>
  <c r="Z49" i="104"/>
  <c r="AN49" i="35"/>
  <c r="AH50" i="49"/>
  <c r="AQ50" i="49" s="1"/>
  <c r="Y52" i="86"/>
  <c r="X52" i="86"/>
  <c r="AH48" i="43"/>
  <c r="AQ48" i="43" s="1"/>
  <c r="Y49" i="11"/>
  <c r="X49" i="11"/>
  <c r="Y52" i="97"/>
  <c r="X52" i="97"/>
  <c r="Y52" i="105"/>
  <c r="X52" i="105"/>
  <c r="X50" i="82"/>
  <c r="AE50" i="49" l="1"/>
  <c r="AN50" i="49" s="1"/>
  <c r="W48" i="101"/>
  <c r="Y50" i="35"/>
  <c r="AI51" i="98"/>
  <c r="AF47" i="101"/>
  <c r="AO47" i="101" s="1"/>
  <c r="Z54" i="100"/>
  <c r="AG53" i="89"/>
  <c r="AP53" i="89" s="1"/>
  <c r="AE49" i="102"/>
  <c r="W54" i="89"/>
  <c r="W50" i="102"/>
  <c r="AE53" i="89"/>
  <c r="AN51" i="98"/>
  <c r="Y49" i="50"/>
  <c r="AG49" i="102"/>
  <c r="AP49" i="102" s="1"/>
  <c r="AG50" i="55"/>
  <c r="AP50" i="55" s="1"/>
  <c r="AG52" i="15"/>
  <c r="AP52" i="15" s="1"/>
  <c r="AE49" i="52"/>
  <c r="AF50" i="93"/>
  <c r="AO50" i="93" s="1"/>
  <c r="AN48" i="50"/>
  <c r="AE50" i="88"/>
  <c r="AG49" i="52"/>
  <c r="AP49" i="52" s="1"/>
  <c r="AF50" i="49"/>
  <c r="AO50" i="49" s="1"/>
  <c r="AF52" i="15"/>
  <c r="AO52" i="15" s="1"/>
  <c r="Z54" i="41"/>
  <c r="AE54" i="41" s="1"/>
  <c r="AF50" i="96"/>
  <c r="AO50" i="96" s="1"/>
  <c r="AI49" i="35"/>
  <c r="AF49" i="91"/>
  <c r="AO49" i="91" s="1"/>
  <c r="AG50" i="32"/>
  <c r="AP50" i="32" s="1"/>
  <c r="AF50" i="88"/>
  <c r="AO50" i="88" s="1"/>
  <c r="AI51" i="53"/>
  <c r="AR51" i="53" s="1"/>
  <c r="W51" i="49"/>
  <c r="Y51" i="49" s="1"/>
  <c r="AF52" i="46"/>
  <c r="AO52" i="46" s="1"/>
  <c r="AE52" i="46"/>
  <c r="AG52" i="46"/>
  <c r="AP52" i="46" s="1"/>
  <c r="W53" i="46"/>
  <c r="W51" i="32"/>
  <c r="X51" i="32" s="1"/>
  <c r="AI50" i="83"/>
  <c r="AR50" i="83" s="1"/>
  <c r="AG49" i="91"/>
  <c r="AP49" i="91" s="1"/>
  <c r="AE50" i="16"/>
  <c r="AF49" i="52"/>
  <c r="AO49" i="52" s="1"/>
  <c r="AE52" i="15"/>
  <c r="AN52" i="15" s="1"/>
  <c r="AE50" i="32"/>
  <c r="AE49" i="91"/>
  <c r="AN49" i="91" s="1"/>
  <c r="W51" i="55"/>
  <c r="AF51" i="94"/>
  <c r="AO51" i="94" s="1"/>
  <c r="AF50" i="55"/>
  <c r="AO50" i="55" s="1"/>
  <c r="AG54" i="47"/>
  <c r="AP54" i="47" s="1"/>
  <c r="AE51" i="94"/>
  <c r="W55" i="47"/>
  <c r="Y55" i="47" s="1"/>
  <c r="AG51" i="94"/>
  <c r="AP51" i="94" s="1"/>
  <c r="Z52" i="53"/>
  <c r="AF52" i="53" s="1"/>
  <c r="AO52" i="53" s="1"/>
  <c r="Z50" i="45"/>
  <c r="W51" i="45" s="1"/>
  <c r="Z52" i="98"/>
  <c r="AE52" i="98" s="1"/>
  <c r="AG50" i="16"/>
  <c r="AP50" i="16" s="1"/>
  <c r="Z49" i="92"/>
  <c r="AG49" i="92" s="1"/>
  <c r="AP49" i="92" s="1"/>
  <c r="W51" i="16"/>
  <c r="AF54" i="41"/>
  <c r="AO54" i="41" s="1"/>
  <c r="AG54" i="41"/>
  <c r="AP54" i="41" s="1"/>
  <c r="AE49" i="10"/>
  <c r="W50" i="10"/>
  <c r="AG49" i="10"/>
  <c r="AP49" i="10" s="1"/>
  <c r="AF49" i="10"/>
  <c r="AO49" i="10" s="1"/>
  <c r="Y51" i="32"/>
  <c r="AH50" i="82"/>
  <c r="AQ50" i="82" s="1"/>
  <c r="AN50" i="93"/>
  <c r="AR49" i="82"/>
  <c r="AH51" i="83"/>
  <c r="AQ51" i="83" s="1"/>
  <c r="AR51" i="98"/>
  <c r="AH50" i="84"/>
  <c r="AQ50" i="84" s="1"/>
  <c r="AH52" i="13"/>
  <c r="AQ52" i="13" s="1"/>
  <c r="AI48" i="43"/>
  <c r="AN48" i="43"/>
  <c r="AN53" i="89"/>
  <c r="W49" i="99"/>
  <c r="AG48" i="99"/>
  <c r="AP48" i="99" s="1"/>
  <c r="AF48" i="99"/>
  <c r="AO48" i="99" s="1"/>
  <c r="AE48" i="99"/>
  <c r="X55" i="47"/>
  <c r="AN50" i="16"/>
  <c r="AN50" i="88"/>
  <c r="AI50" i="88"/>
  <c r="Y54" i="89"/>
  <c r="X54" i="89"/>
  <c r="W50" i="87"/>
  <c r="AG49" i="87"/>
  <c r="AP49" i="87" s="1"/>
  <c r="AF49" i="87"/>
  <c r="AO49" i="87" s="1"/>
  <c r="AE49" i="87"/>
  <c r="AH52" i="97"/>
  <c r="AQ52" i="97" s="1"/>
  <c r="AH49" i="54"/>
  <c r="AQ49" i="54" s="1"/>
  <c r="AR53" i="41"/>
  <c r="AN50" i="48"/>
  <c r="AI50" i="48"/>
  <c r="AI47" i="101"/>
  <c r="AN47" i="101"/>
  <c r="Z51" i="83"/>
  <c r="AR48" i="11"/>
  <c r="Z50" i="84"/>
  <c r="Y48" i="95"/>
  <c r="X48" i="95"/>
  <c r="Z48" i="95" s="1"/>
  <c r="Z52" i="13"/>
  <c r="AH50" i="35"/>
  <c r="AQ50" i="35" s="1"/>
  <c r="AN49" i="102"/>
  <c r="Y49" i="20"/>
  <c r="X49" i="20"/>
  <c r="AN50" i="96"/>
  <c r="AI50" i="96"/>
  <c r="AR51" i="97"/>
  <c r="AE50" i="42"/>
  <c r="AG50" i="42"/>
  <c r="AP50" i="42" s="1"/>
  <c r="W51" i="42"/>
  <c r="AF50" i="42"/>
  <c r="AO50" i="42" s="1"/>
  <c r="Y50" i="91"/>
  <c r="X50" i="91"/>
  <c r="AR53" i="100"/>
  <c r="W50" i="90"/>
  <c r="AG49" i="90"/>
  <c r="AP49" i="90" s="1"/>
  <c r="AF49" i="90"/>
  <c r="AO49" i="90" s="1"/>
  <c r="AE49" i="90"/>
  <c r="AE50" i="51"/>
  <c r="AF50" i="51"/>
  <c r="AO50" i="51" s="1"/>
  <c r="AG50" i="51"/>
  <c r="AP50" i="51" s="1"/>
  <c r="W51" i="51"/>
  <c r="AR51" i="105"/>
  <c r="AR52" i="18"/>
  <c r="AI48" i="20"/>
  <c r="AN48" i="20"/>
  <c r="AN54" i="47"/>
  <c r="AN50" i="55"/>
  <c r="Y51" i="88"/>
  <c r="X51" i="88"/>
  <c r="AH52" i="53"/>
  <c r="AQ52" i="53" s="1"/>
  <c r="AR49" i="45"/>
  <c r="Y48" i="101"/>
  <c r="X48" i="101"/>
  <c r="Z52" i="97"/>
  <c r="Z49" i="54"/>
  <c r="AH52" i="86"/>
  <c r="AQ52" i="86" s="1"/>
  <c r="AR49" i="35"/>
  <c r="AR49" i="84"/>
  <c r="AH52" i="105"/>
  <c r="AQ52" i="105" s="1"/>
  <c r="AG50" i="44"/>
  <c r="AP50" i="44" s="1"/>
  <c r="AE50" i="44"/>
  <c r="W51" i="44"/>
  <c r="AF50" i="44"/>
  <c r="AO50" i="44" s="1"/>
  <c r="AH53" i="18"/>
  <c r="AQ53" i="18" s="1"/>
  <c r="AR48" i="92"/>
  <c r="Y50" i="103"/>
  <c r="X50" i="103"/>
  <c r="AR48" i="50"/>
  <c r="Y51" i="85"/>
  <c r="X51" i="85"/>
  <c r="AR48" i="54"/>
  <c r="AN47" i="95"/>
  <c r="AI47" i="95"/>
  <c r="AH49" i="50"/>
  <c r="AQ49" i="50" s="1"/>
  <c r="Y49" i="43"/>
  <c r="X49" i="43"/>
  <c r="Z50" i="35"/>
  <c r="AR51" i="86"/>
  <c r="AI49" i="52"/>
  <c r="AN49" i="52"/>
  <c r="AE54" i="100"/>
  <c r="W55" i="100"/>
  <c r="AG54" i="100"/>
  <c r="AP54" i="100" s="1"/>
  <c r="AF54" i="100"/>
  <c r="AO54" i="100" s="1"/>
  <c r="AH49" i="92"/>
  <c r="AQ49" i="92" s="1"/>
  <c r="AH50" i="45"/>
  <c r="AQ50" i="45" s="1"/>
  <c r="Y51" i="55"/>
  <c r="X51" i="55"/>
  <c r="Z50" i="82"/>
  <c r="AH49" i="11"/>
  <c r="AQ49" i="11" s="1"/>
  <c r="Z52" i="86"/>
  <c r="AF49" i="104"/>
  <c r="AO49" i="104" s="1"/>
  <c r="AG49" i="104"/>
  <c r="AP49" i="104" s="1"/>
  <c r="AE49" i="104"/>
  <c r="W50" i="104"/>
  <c r="Y51" i="93"/>
  <c r="X51" i="93"/>
  <c r="Z52" i="105"/>
  <c r="Z49" i="11"/>
  <c r="AH54" i="41"/>
  <c r="AQ54" i="41" s="1"/>
  <c r="AH54" i="100"/>
  <c r="AQ54" i="100" s="1"/>
  <c r="Z53" i="18"/>
  <c r="Y51" i="48"/>
  <c r="X51" i="48"/>
  <c r="AN49" i="103"/>
  <c r="AI49" i="103"/>
  <c r="AN50" i="85"/>
  <c r="AI50" i="85"/>
  <c r="AR51" i="13"/>
  <c r="Z49" i="50"/>
  <c r="AH52" i="98"/>
  <c r="AQ52" i="98" s="1"/>
  <c r="Y50" i="102"/>
  <c r="X50" i="102"/>
  <c r="Y51" i="16"/>
  <c r="X51" i="16"/>
  <c r="Y52" i="94"/>
  <c r="X52" i="94"/>
  <c r="Y50" i="52"/>
  <c r="X50" i="52"/>
  <c r="Y53" i="15"/>
  <c r="X53" i="15"/>
  <c r="Y51" i="96"/>
  <c r="X51" i="96"/>
  <c r="AI50" i="93" l="1"/>
  <c r="AI53" i="89"/>
  <c r="AI50" i="32"/>
  <c r="AG52" i="53"/>
  <c r="AP52" i="53" s="1"/>
  <c r="W55" i="41"/>
  <c r="AI52" i="15"/>
  <c r="AI50" i="55"/>
  <c r="AR50" i="55" s="1"/>
  <c r="AI49" i="102"/>
  <c r="AR49" i="102" s="1"/>
  <c r="AN50" i="32"/>
  <c r="AI50" i="49"/>
  <c r="AI54" i="47"/>
  <c r="AR54" i="47" s="1"/>
  <c r="Z51" i="48"/>
  <c r="AG50" i="45"/>
  <c r="AP50" i="45" s="1"/>
  <c r="AE50" i="45"/>
  <c r="Z51" i="88"/>
  <c r="AE51" i="88" s="1"/>
  <c r="AE49" i="92"/>
  <c r="AN49" i="92" s="1"/>
  <c r="AI51" i="94"/>
  <c r="AR51" i="94" s="1"/>
  <c r="W50" i="92"/>
  <c r="AI49" i="91"/>
  <c r="AR49" i="91" s="1"/>
  <c r="Y53" i="46"/>
  <c r="X53" i="46"/>
  <c r="AH53" i="46" s="1"/>
  <c r="AQ53" i="46" s="1"/>
  <c r="X51" i="49"/>
  <c r="Z51" i="49" s="1"/>
  <c r="Z50" i="102"/>
  <c r="W51" i="102" s="1"/>
  <c r="AF50" i="45"/>
  <c r="AO50" i="45" s="1"/>
  <c r="AI52" i="46"/>
  <c r="AR52" i="46" s="1"/>
  <c r="AN52" i="46"/>
  <c r="Z51" i="85"/>
  <c r="AG51" i="85" s="1"/>
  <c r="AP51" i="85" s="1"/>
  <c r="AN51" i="94"/>
  <c r="AF52" i="98"/>
  <c r="AO52" i="98" s="1"/>
  <c r="AE52" i="53"/>
  <c r="AI52" i="53" s="1"/>
  <c r="AG52" i="98"/>
  <c r="AP52" i="98" s="1"/>
  <c r="W53" i="98"/>
  <c r="W53" i="53"/>
  <c r="Y53" i="53" s="1"/>
  <c r="AI50" i="16"/>
  <c r="AR50" i="16" s="1"/>
  <c r="Z52" i="94"/>
  <c r="AG52" i="94" s="1"/>
  <c r="AP52" i="94" s="1"/>
  <c r="Z51" i="55"/>
  <c r="AG51" i="55" s="1"/>
  <c r="AP51" i="55" s="1"/>
  <c r="Z50" i="91"/>
  <c r="AE50" i="91" s="1"/>
  <c r="Z49" i="43"/>
  <c r="AF49" i="43" s="1"/>
  <c r="AO49" i="43" s="1"/>
  <c r="Z54" i="89"/>
  <c r="AF54" i="89" s="1"/>
  <c r="AO54" i="89" s="1"/>
  <c r="AF49" i="92"/>
  <c r="AO49" i="92" s="1"/>
  <c r="AG49" i="43"/>
  <c r="AP49" i="43" s="1"/>
  <c r="AE49" i="43"/>
  <c r="AF48" i="95"/>
  <c r="AO48" i="95" s="1"/>
  <c r="AE48" i="95"/>
  <c r="W49" i="95"/>
  <c r="AG48" i="95"/>
  <c r="AP48" i="95" s="1"/>
  <c r="AR50" i="88"/>
  <c r="Y49" i="99"/>
  <c r="X49" i="99"/>
  <c r="AH51" i="93"/>
  <c r="AQ51" i="93" s="1"/>
  <c r="Y51" i="44"/>
  <c r="X51" i="44"/>
  <c r="AH48" i="101"/>
  <c r="AQ48" i="101" s="1"/>
  <c r="AN50" i="51"/>
  <c r="AI50" i="51"/>
  <c r="AR50" i="49"/>
  <c r="AR50" i="96"/>
  <c r="AR47" i="101"/>
  <c r="AN49" i="87"/>
  <c r="AI49" i="87"/>
  <c r="AH51" i="32"/>
  <c r="AQ51" i="32" s="1"/>
  <c r="AI49" i="10"/>
  <c r="AN49" i="10"/>
  <c r="Y51" i="45"/>
  <c r="X51" i="45"/>
  <c r="AH51" i="96"/>
  <c r="AQ51" i="96" s="1"/>
  <c r="W52" i="88"/>
  <c r="AG51" i="88"/>
  <c r="AP51" i="88" s="1"/>
  <c r="AF51" i="88"/>
  <c r="AO51" i="88" s="1"/>
  <c r="AH55" i="47"/>
  <c r="AQ55" i="47" s="1"/>
  <c r="Y50" i="10"/>
  <c r="X50" i="10"/>
  <c r="AR49" i="52"/>
  <c r="AH50" i="103"/>
  <c r="AQ50" i="103" s="1"/>
  <c r="AI50" i="44"/>
  <c r="AN50" i="44"/>
  <c r="Z48" i="101"/>
  <c r="AN49" i="90"/>
  <c r="AI49" i="90"/>
  <c r="Y51" i="42"/>
  <c r="X51" i="42"/>
  <c r="W51" i="84"/>
  <c r="AG50" i="84"/>
  <c r="AP50" i="84" s="1"/>
  <c r="AF50" i="84"/>
  <c r="AO50" i="84" s="1"/>
  <c r="AE50" i="84"/>
  <c r="AR50" i="48"/>
  <c r="Z55" i="47"/>
  <c r="AR53" i="89"/>
  <c r="Y50" i="92"/>
  <c r="X50" i="92"/>
  <c r="AH50" i="52"/>
  <c r="AQ50" i="52" s="1"/>
  <c r="W53" i="105"/>
  <c r="AG52" i="105"/>
  <c r="AP52" i="105" s="1"/>
  <c r="AF52" i="105"/>
  <c r="AO52" i="105" s="1"/>
  <c r="AE52" i="105"/>
  <c r="AF52" i="86"/>
  <c r="AO52" i="86" s="1"/>
  <c r="AE52" i="86"/>
  <c r="AG52" i="86"/>
  <c r="AP52" i="86" s="1"/>
  <c r="W53" i="86"/>
  <c r="AR49" i="103"/>
  <c r="Y55" i="100"/>
  <c r="X55" i="100"/>
  <c r="AH51" i="85"/>
  <c r="AQ51" i="85" s="1"/>
  <c r="Z50" i="103"/>
  <c r="AR48" i="20"/>
  <c r="AH49" i="20"/>
  <c r="AQ49" i="20" s="1"/>
  <c r="Y53" i="98"/>
  <c r="X53" i="98"/>
  <c r="AR50" i="32"/>
  <c r="AN48" i="99"/>
  <c r="AI48" i="99"/>
  <c r="AR50" i="93"/>
  <c r="Z51" i="32"/>
  <c r="Z50" i="52"/>
  <c r="AG53" i="18"/>
  <c r="AP53" i="18" s="1"/>
  <c r="AE53" i="18"/>
  <c r="W54" i="18"/>
  <c r="AF53" i="18"/>
  <c r="AO53" i="18" s="1"/>
  <c r="Z51" i="93"/>
  <c r="AH53" i="15"/>
  <c r="AQ53" i="15" s="1"/>
  <c r="Z53" i="15"/>
  <c r="AE49" i="50"/>
  <c r="W50" i="50"/>
  <c r="AF49" i="50"/>
  <c r="AO49" i="50" s="1"/>
  <c r="AG49" i="50"/>
  <c r="AP49" i="50" s="1"/>
  <c r="Y50" i="104"/>
  <c r="X50" i="104"/>
  <c r="AN54" i="100"/>
  <c r="AI54" i="100"/>
  <c r="Y51" i="51"/>
  <c r="X51" i="51"/>
  <c r="AH50" i="91"/>
  <c r="AQ50" i="91" s="1"/>
  <c r="AI50" i="42"/>
  <c r="AN50" i="42"/>
  <c r="Z49" i="20"/>
  <c r="AE52" i="13"/>
  <c r="W53" i="13"/>
  <c r="AG52" i="13"/>
  <c r="AP52" i="13" s="1"/>
  <c r="AF52" i="13"/>
  <c r="AO52" i="13" s="1"/>
  <c r="Y50" i="87"/>
  <c r="X50" i="87"/>
  <c r="AN52" i="98"/>
  <c r="AR48" i="43"/>
  <c r="Y55" i="41"/>
  <c r="X55" i="41"/>
  <c r="AH51" i="16"/>
  <c r="AQ51" i="16" s="1"/>
  <c r="AE51" i="48"/>
  <c r="AF51" i="48"/>
  <c r="AO51" i="48" s="1"/>
  <c r="AG51" i="48"/>
  <c r="AP51" i="48" s="1"/>
  <c r="W52" i="48"/>
  <c r="AH51" i="55"/>
  <c r="AQ51" i="55" s="1"/>
  <c r="AH49" i="43"/>
  <c r="AQ49" i="43" s="1"/>
  <c r="W53" i="97"/>
  <c r="AG52" i="97"/>
  <c r="AP52" i="97" s="1"/>
  <c r="AF52" i="97"/>
  <c r="AO52" i="97" s="1"/>
  <c r="AE52" i="97"/>
  <c r="AN50" i="45"/>
  <c r="Z51" i="96"/>
  <c r="Z51" i="16"/>
  <c r="AR50" i="85"/>
  <c r="AH52" i="94"/>
  <c r="AQ52" i="94" s="1"/>
  <c r="AH50" i="102"/>
  <c r="AQ50" i="102" s="1"/>
  <c r="AH51" i="48"/>
  <c r="AQ51" i="48" s="1"/>
  <c r="W50" i="11"/>
  <c r="AF49" i="11"/>
  <c r="AO49" i="11" s="1"/>
  <c r="AG49" i="11"/>
  <c r="AP49" i="11" s="1"/>
  <c r="AE49" i="11"/>
  <c r="AI49" i="104"/>
  <c r="AN49" i="104"/>
  <c r="AE50" i="82"/>
  <c r="W51" i="82"/>
  <c r="AG50" i="82"/>
  <c r="AP50" i="82" s="1"/>
  <c r="AF50" i="82"/>
  <c r="AO50" i="82" s="1"/>
  <c r="AR52" i="15"/>
  <c r="AE50" i="35"/>
  <c r="W51" i="35"/>
  <c r="AF50" i="35"/>
  <c r="AO50" i="35" s="1"/>
  <c r="AG50" i="35"/>
  <c r="AP50" i="35" s="1"/>
  <c r="AR47" i="95"/>
  <c r="AH51" i="49"/>
  <c r="AQ51" i="49" s="1"/>
  <c r="AE49" i="54"/>
  <c r="AF49" i="54"/>
  <c r="AO49" i="54" s="1"/>
  <c r="AG49" i="54"/>
  <c r="AP49" i="54" s="1"/>
  <c r="W50" i="54"/>
  <c r="AH51" i="88"/>
  <c r="AQ51" i="88" s="1"/>
  <c r="Y50" i="90"/>
  <c r="X50" i="90"/>
  <c r="AH48" i="95"/>
  <c r="AQ48" i="95" s="1"/>
  <c r="AF51" i="83"/>
  <c r="AO51" i="83" s="1"/>
  <c r="AE51" i="83"/>
  <c r="AG51" i="83"/>
  <c r="AP51" i="83" s="1"/>
  <c r="W52" i="83"/>
  <c r="AH54" i="89"/>
  <c r="AQ54" i="89" s="1"/>
  <c r="AI54" i="41"/>
  <c r="AN54" i="41"/>
  <c r="AE51" i="55" l="1"/>
  <c r="AF51" i="85"/>
  <c r="AO51" i="85" s="1"/>
  <c r="AE50" i="102"/>
  <c r="W50" i="43"/>
  <c r="X53" i="53"/>
  <c r="AF51" i="49"/>
  <c r="AO51" i="49" s="1"/>
  <c r="AG51" i="49"/>
  <c r="AP51" i="49" s="1"/>
  <c r="AE51" i="49"/>
  <c r="AN51" i="49" s="1"/>
  <c r="AI49" i="92"/>
  <c r="AE52" i="94"/>
  <c r="AN52" i="94" s="1"/>
  <c r="AF50" i="102"/>
  <c r="AO50" i="102" s="1"/>
  <c r="AG50" i="102"/>
  <c r="AP50" i="102" s="1"/>
  <c r="W55" i="89"/>
  <c r="Z53" i="46"/>
  <c r="AF53" i="46" s="1"/>
  <c r="AO53" i="46" s="1"/>
  <c r="AE51" i="85"/>
  <c r="AN51" i="85" s="1"/>
  <c r="W52" i="85"/>
  <c r="AN52" i="53"/>
  <c r="AI50" i="45"/>
  <c r="W53" i="94"/>
  <c r="Y53" i="94" s="1"/>
  <c r="AF51" i="55"/>
  <c r="AO51" i="55" s="1"/>
  <c r="W52" i="49"/>
  <c r="Y52" i="49" s="1"/>
  <c r="AF52" i="94"/>
  <c r="AO52" i="94" s="1"/>
  <c r="AG50" i="91"/>
  <c r="AP50" i="91" s="1"/>
  <c r="W52" i="55"/>
  <c r="AI52" i="98"/>
  <c r="AR52" i="98" s="1"/>
  <c r="AG54" i="89"/>
  <c r="AP54" i="89" s="1"/>
  <c r="W51" i="91"/>
  <c r="X51" i="91" s="1"/>
  <c r="AE54" i="89"/>
  <c r="AN54" i="89" s="1"/>
  <c r="Z50" i="92"/>
  <c r="AF50" i="92" s="1"/>
  <c r="AO50" i="92" s="1"/>
  <c r="Z55" i="41"/>
  <c r="W56" i="41" s="1"/>
  <c r="Z51" i="42"/>
  <c r="W52" i="42" s="1"/>
  <c r="AF50" i="91"/>
  <c r="AO50" i="91" s="1"/>
  <c r="Y52" i="88"/>
  <c r="X52" i="88"/>
  <c r="AI49" i="43"/>
  <c r="AN49" i="43"/>
  <c r="AI51" i="83"/>
  <c r="AN51" i="83"/>
  <c r="AE51" i="32"/>
  <c r="AF51" i="32"/>
  <c r="AO51" i="32" s="1"/>
  <c r="AG51" i="32"/>
  <c r="AP51" i="32" s="1"/>
  <c r="W52" i="32"/>
  <c r="AH53" i="53"/>
  <c r="AQ53" i="53" s="1"/>
  <c r="Y53" i="13"/>
  <c r="X53" i="13"/>
  <c r="W54" i="15"/>
  <c r="AG53" i="15"/>
  <c r="AP53" i="15" s="1"/>
  <c r="AF53" i="15"/>
  <c r="AO53" i="15" s="1"/>
  <c r="AE53" i="15"/>
  <c r="AE50" i="52"/>
  <c r="AF50" i="52"/>
  <c r="AO50" i="52" s="1"/>
  <c r="AG50" i="52"/>
  <c r="AP50" i="52" s="1"/>
  <c r="W51" i="52"/>
  <c r="AH53" i="98"/>
  <c r="AQ53" i="98" s="1"/>
  <c r="AH55" i="100"/>
  <c r="AQ55" i="100" s="1"/>
  <c r="AR49" i="10"/>
  <c r="AH51" i="44"/>
  <c r="AQ51" i="44" s="1"/>
  <c r="Y50" i="43"/>
  <c r="X50" i="43"/>
  <c r="AI49" i="54"/>
  <c r="AN49" i="54"/>
  <c r="Y51" i="82"/>
  <c r="X51" i="82"/>
  <c r="AR54" i="41"/>
  <c r="AN50" i="82"/>
  <c r="AI50" i="82"/>
  <c r="AH50" i="87"/>
  <c r="AQ50" i="87" s="1"/>
  <c r="AN52" i="13"/>
  <c r="AI52" i="13"/>
  <c r="AH51" i="51"/>
  <c r="AQ51" i="51" s="1"/>
  <c r="AR54" i="100"/>
  <c r="W52" i="93"/>
  <c r="AG51" i="93"/>
  <c r="AP51" i="93" s="1"/>
  <c r="AF51" i="93"/>
  <c r="AO51" i="93" s="1"/>
  <c r="AE51" i="93"/>
  <c r="Z53" i="98"/>
  <c r="Z55" i="100"/>
  <c r="Y53" i="86"/>
  <c r="X53" i="86"/>
  <c r="Z53" i="53"/>
  <c r="AR52" i="53"/>
  <c r="AF55" i="47"/>
  <c r="AO55" i="47" s="1"/>
  <c r="AE55" i="47"/>
  <c r="AG55" i="47"/>
  <c r="AP55" i="47" s="1"/>
  <c r="W56" i="47"/>
  <c r="Y51" i="84"/>
  <c r="X51" i="84"/>
  <c r="AF48" i="101"/>
  <c r="AO48" i="101" s="1"/>
  <c r="AE48" i="101"/>
  <c r="W49" i="101"/>
  <c r="AG48" i="101"/>
  <c r="AP48" i="101" s="1"/>
  <c r="AH50" i="10"/>
  <c r="AQ50" i="10" s="1"/>
  <c r="AR49" i="87"/>
  <c r="Z51" i="44"/>
  <c r="Y52" i="55"/>
  <c r="X52" i="55"/>
  <c r="W52" i="96"/>
  <c r="AG51" i="96"/>
  <c r="AP51" i="96" s="1"/>
  <c r="AF51" i="96"/>
  <c r="AO51" i="96" s="1"/>
  <c r="AE51" i="96"/>
  <c r="AN49" i="50"/>
  <c r="AI49" i="50"/>
  <c r="AN50" i="102"/>
  <c r="Y53" i="105"/>
  <c r="X53" i="105"/>
  <c r="Y51" i="35"/>
  <c r="X51" i="35"/>
  <c r="AR50" i="45"/>
  <c r="Y50" i="54"/>
  <c r="X50" i="54"/>
  <c r="Z50" i="87"/>
  <c r="AE49" i="20"/>
  <c r="AF49" i="20"/>
  <c r="AO49" i="20" s="1"/>
  <c r="W50" i="20"/>
  <c r="AG49" i="20"/>
  <c r="AP49" i="20" s="1"/>
  <c r="X52" i="49"/>
  <c r="Y51" i="102"/>
  <c r="X51" i="102"/>
  <c r="AR48" i="99"/>
  <c r="AN52" i="105"/>
  <c r="AI52" i="105"/>
  <c r="AH50" i="92"/>
  <c r="AQ50" i="92" s="1"/>
  <c r="AH51" i="42"/>
  <c r="AQ51" i="42" s="1"/>
  <c r="AR50" i="44"/>
  <c r="Z50" i="10"/>
  <c r="AN51" i="88"/>
  <c r="AI51" i="88"/>
  <c r="AH51" i="45"/>
  <c r="AQ51" i="45" s="1"/>
  <c r="AR49" i="90"/>
  <c r="AI50" i="35"/>
  <c r="AN50" i="35"/>
  <c r="Y50" i="11"/>
  <c r="X50" i="11"/>
  <c r="AI51" i="48"/>
  <c r="AN51" i="48"/>
  <c r="Z51" i="51"/>
  <c r="AH50" i="104"/>
  <c r="AQ50" i="104" s="1"/>
  <c r="Y54" i="18"/>
  <c r="X54" i="18"/>
  <c r="W51" i="103"/>
  <c r="AG50" i="103"/>
  <c r="AP50" i="103" s="1"/>
  <c r="AE50" i="103"/>
  <c r="AF50" i="103"/>
  <c r="AO50" i="103" s="1"/>
  <c r="AI52" i="86"/>
  <c r="AN52" i="86"/>
  <c r="Z51" i="45"/>
  <c r="AR50" i="51"/>
  <c r="AH49" i="99"/>
  <c r="AQ49" i="99" s="1"/>
  <c r="Y49" i="95"/>
  <c r="X49" i="95"/>
  <c r="AN50" i="91"/>
  <c r="Y53" i="97"/>
  <c r="X53" i="97"/>
  <c r="AN52" i="97"/>
  <c r="AI52" i="97"/>
  <c r="Y52" i="83"/>
  <c r="X52" i="83"/>
  <c r="AH50" i="90"/>
  <c r="AQ50" i="90" s="1"/>
  <c r="AR49" i="104"/>
  <c r="Z50" i="90"/>
  <c r="AN49" i="11"/>
  <c r="AI49" i="11"/>
  <c r="AE51" i="16"/>
  <c r="AF51" i="16"/>
  <c r="AO51" i="16" s="1"/>
  <c r="AG51" i="16"/>
  <c r="AP51" i="16" s="1"/>
  <c r="W52" i="16"/>
  <c r="Y52" i="48"/>
  <c r="X52" i="48"/>
  <c r="AH55" i="41"/>
  <c r="AQ55" i="41" s="1"/>
  <c r="AR50" i="42"/>
  <c r="Z50" i="104"/>
  <c r="Y50" i="50"/>
  <c r="X50" i="50"/>
  <c r="AI53" i="18"/>
  <c r="AN53" i="18"/>
  <c r="AR49" i="92"/>
  <c r="AN50" i="84"/>
  <c r="AI50" i="84"/>
  <c r="Y55" i="89"/>
  <c r="X55" i="89"/>
  <c r="Z49" i="99"/>
  <c r="AN48" i="95"/>
  <c r="AI48" i="95"/>
  <c r="Y52" i="85"/>
  <c r="X52" i="85"/>
  <c r="AN51" i="55"/>
  <c r="AI51" i="49" l="1"/>
  <c r="X53" i="94"/>
  <c r="AI50" i="102"/>
  <c r="AE53" i="46"/>
  <c r="Z50" i="50"/>
  <c r="W54" i="46"/>
  <c r="AI52" i="94"/>
  <c r="AI51" i="85"/>
  <c r="AG53" i="46"/>
  <c r="AP53" i="46" s="1"/>
  <c r="Z51" i="84"/>
  <c r="AF51" i="84" s="1"/>
  <c r="AO51" i="84" s="1"/>
  <c r="Z54" i="18"/>
  <c r="AF54" i="18" s="1"/>
  <c r="AO54" i="18" s="1"/>
  <c r="Z52" i="88"/>
  <c r="AE52" i="88" s="1"/>
  <c r="W51" i="92"/>
  <c r="X51" i="92" s="1"/>
  <c r="AG55" i="41"/>
  <c r="AP55" i="41" s="1"/>
  <c r="AN53" i="46"/>
  <c r="AE50" i="92"/>
  <c r="Y54" i="46"/>
  <c r="X54" i="46"/>
  <c r="AH54" i="46" s="1"/>
  <c r="AQ54" i="46" s="1"/>
  <c r="AG50" i="92"/>
  <c r="AP50" i="92" s="1"/>
  <c r="AI50" i="91"/>
  <c r="AR50" i="91" s="1"/>
  <c r="AI51" i="55"/>
  <c r="AR51" i="55" s="1"/>
  <c r="Y51" i="91"/>
  <c r="Z51" i="91" s="1"/>
  <c r="Z52" i="49"/>
  <c r="AF52" i="49" s="1"/>
  <c r="AO52" i="49" s="1"/>
  <c r="AI54" i="89"/>
  <c r="AG51" i="42"/>
  <c r="AP51" i="42" s="1"/>
  <c r="Z55" i="89"/>
  <c r="AG55" i="89" s="1"/>
  <c r="AP55" i="89" s="1"/>
  <c r="AF51" i="42"/>
  <c r="AO51" i="42" s="1"/>
  <c r="AE51" i="42"/>
  <c r="AE55" i="41"/>
  <c r="AN55" i="41" s="1"/>
  <c r="Z52" i="83"/>
  <c r="AF52" i="83" s="1"/>
  <c r="AO52" i="83" s="1"/>
  <c r="Z53" i="13"/>
  <c r="AG53" i="13" s="1"/>
  <c r="AP53" i="13" s="1"/>
  <c r="AF55" i="41"/>
  <c r="AO55" i="41" s="1"/>
  <c r="W55" i="18"/>
  <c r="AH51" i="35"/>
  <c r="AQ51" i="35" s="1"/>
  <c r="Y49" i="101"/>
  <c r="X49" i="101"/>
  <c r="AI51" i="32"/>
  <c r="AN51" i="32"/>
  <c r="AH52" i="48"/>
  <c r="AQ52" i="48" s="1"/>
  <c r="AH50" i="54"/>
  <c r="AQ50" i="54" s="1"/>
  <c r="Y52" i="96"/>
  <c r="X52" i="96"/>
  <c r="AH53" i="86"/>
  <c r="AQ53" i="86" s="1"/>
  <c r="AH50" i="43"/>
  <c r="AQ50" i="43" s="1"/>
  <c r="AR51" i="48"/>
  <c r="AE52" i="49"/>
  <c r="W53" i="49"/>
  <c r="AR50" i="102"/>
  <c r="AN51" i="93"/>
  <c r="AI51" i="93"/>
  <c r="Y54" i="15"/>
  <c r="X54" i="15"/>
  <c r="AH49" i="95"/>
  <c r="AQ49" i="95" s="1"/>
  <c r="Y51" i="92"/>
  <c r="AH50" i="11"/>
  <c r="AQ50" i="11" s="1"/>
  <c r="Z51" i="35"/>
  <c r="AN48" i="101"/>
  <c r="AI48" i="101"/>
  <c r="AH52" i="85"/>
  <c r="AQ52" i="85" s="1"/>
  <c r="Z49" i="95"/>
  <c r="AE51" i="45"/>
  <c r="W52" i="45"/>
  <c r="AF51" i="45"/>
  <c r="AO51" i="45" s="1"/>
  <c r="AG51" i="45"/>
  <c r="AP51" i="45" s="1"/>
  <c r="AN50" i="103"/>
  <c r="AI50" i="103"/>
  <c r="Z50" i="11"/>
  <c r="AR51" i="85"/>
  <c r="AH51" i="102"/>
  <c r="AQ51" i="102" s="1"/>
  <c r="Z50" i="54"/>
  <c r="AR49" i="50"/>
  <c r="AH52" i="55"/>
  <c r="AQ52" i="55" s="1"/>
  <c r="AI55" i="47"/>
  <c r="AN55" i="47"/>
  <c r="Z53" i="86"/>
  <c r="AR52" i="13"/>
  <c r="Z50" i="43"/>
  <c r="AI50" i="52"/>
  <c r="AN50" i="52"/>
  <c r="AR51" i="83"/>
  <c r="Y56" i="41"/>
  <c r="X56" i="41"/>
  <c r="AR51" i="88"/>
  <c r="AN51" i="16"/>
  <c r="AI51" i="16"/>
  <c r="AF50" i="104"/>
  <c r="AO50" i="104" s="1"/>
  <c r="AE50" i="104"/>
  <c r="AG50" i="104"/>
  <c r="AP50" i="104" s="1"/>
  <c r="W51" i="104"/>
  <c r="AH53" i="97"/>
  <c r="AQ53" i="97" s="1"/>
  <c r="Z52" i="85"/>
  <c r="W50" i="99"/>
  <c r="AG49" i="99"/>
  <c r="AP49" i="99" s="1"/>
  <c r="AF49" i="99"/>
  <c r="AO49" i="99" s="1"/>
  <c r="AE49" i="99"/>
  <c r="AH52" i="83"/>
  <c r="AQ52" i="83" s="1"/>
  <c r="Z53" i="97"/>
  <c r="Y52" i="42"/>
  <c r="X52" i="42"/>
  <c r="AE50" i="10"/>
  <c r="W51" i="10"/>
  <c r="AG50" i="10"/>
  <c r="AP50" i="10" s="1"/>
  <c r="AF50" i="10"/>
  <c r="AO50" i="10" s="1"/>
  <c r="Z51" i="102"/>
  <c r="Y50" i="20"/>
  <c r="X50" i="20"/>
  <c r="AH53" i="105"/>
  <c r="AQ53" i="105" s="1"/>
  <c r="Z52" i="55"/>
  <c r="AH51" i="84"/>
  <c r="AQ51" i="84" s="1"/>
  <c r="Y52" i="93"/>
  <c r="X52" i="93"/>
  <c r="AR49" i="54"/>
  <c r="AN53" i="15"/>
  <c r="AI53" i="15"/>
  <c r="Y52" i="32"/>
  <c r="X52" i="32"/>
  <c r="AE50" i="50"/>
  <c r="AF50" i="50"/>
  <c r="AO50" i="50" s="1"/>
  <c r="AG50" i="50"/>
  <c r="AP50" i="50" s="1"/>
  <c r="W51" i="50"/>
  <c r="AN51" i="42"/>
  <c r="W51" i="87"/>
  <c r="AG50" i="87"/>
  <c r="AP50" i="87" s="1"/>
  <c r="AF50" i="87"/>
  <c r="AO50" i="87" s="1"/>
  <c r="AE50" i="87"/>
  <c r="AE51" i="44"/>
  <c r="W52" i="44"/>
  <c r="AF51" i="44"/>
  <c r="AO51" i="44" s="1"/>
  <c r="AG51" i="44"/>
  <c r="AP51" i="44" s="1"/>
  <c r="Y56" i="47"/>
  <c r="X56" i="47"/>
  <c r="AR48" i="95"/>
  <c r="AR51" i="49"/>
  <c r="AR49" i="11"/>
  <c r="AR53" i="18"/>
  <c r="Y52" i="16"/>
  <c r="X52" i="16"/>
  <c r="W51" i="90"/>
  <c r="AG50" i="90"/>
  <c r="AP50" i="90" s="1"/>
  <c r="AF50" i="90"/>
  <c r="AO50" i="90" s="1"/>
  <c r="AE50" i="90"/>
  <c r="Y51" i="103"/>
  <c r="X51" i="103"/>
  <c r="AE51" i="51"/>
  <c r="AF51" i="51"/>
  <c r="AO51" i="51" s="1"/>
  <c r="AG51" i="51"/>
  <c r="AP51" i="51" s="1"/>
  <c r="W52" i="51"/>
  <c r="AR52" i="105"/>
  <c r="Z53" i="105"/>
  <c r="AN51" i="96"/>
  <c r="AI51" i="96"/>
  <c r="W52" i="84"/>
  <c r="AG51" i="84"/>
  <c r="AP51" i="84" s="1"/>
  <c r="W56" i="100"/>
  <c r="AG55" i="100"/>
  <c r="AP55" i="100" s="1"/>
  <c r="AF55" i="100"/>
  <c r="AO55" i="100" s="1"/>
  <c r="AE55" i="100"/>
  <c r="AH51" i="82"/>
  <c r="AQ51" i="82" s="1"/>
  <c r="AH51" i="91"/>
  <c r="AQ51" i="91" s="1"/>
  <c r="AH53" i="94"/>
  <c r="AQ53" i="94" s="1"/>
  <c r="AR49" i="43"/>
  <c r="AF55" i="89"/>
  <c r="AO55" i="89" s="1"/>
  <c r="AR52" i="97"/>
  <c r="AR52" i="86"/>
  <c r="W54" i="53"/>
  <c r="AE53" i="53"/>
  <c r="AF53" i="53"/>
  <c r="AO53" i="53" s="1"/>
  <c r="AG53" i="53"/>
  <c r="AP53" i="53" s="1"/>
  <c r="AR50" i="82"/>
  <c r="AF52" i="88"/>
  <c r="AO52" i="88" s="1"/>
  <c r="AR50" i="84"/>
  <c r="Z52" i="48"/>
  <c r="AR52" i="94"/>
  <c r="AH55" i="89"/>
  <c r="AQ55" i="89" s="1"/>
  <c r="AH50" i="50"/>
  <c r="AQ50" i="50" s="1"/>
  <c r="AH54" i="18"/>
  <c r="AQ54" i="18" s="1"/>
  <c r="AR50" i="35"/>
  <c r="AH52" i="49"/>
  <c r="AQ52" i="49" s="1"/>
  <c r="AI49" i="20"/>
  <c r="AN49" i="20"/>
  <c r="AF53" i="98"/>
  <c r="AO53" i="98" s="1"/>
  <c r="AE53" i="98"/>
  <c r="AG53" i="98"/>
  <c r="AP53" i="98" s="1"/>
  <c r="W54" i="98"/>
  <c r="Z51" i="82"/>
  <c r="Z53" i="94"/>
  <c r="AR54" i="89"/>
  <c r="Y51" i="52"/>
  <c r="X51" i="52"/>
  <c r="AH53" i="13"/>
  <c r="AQ53" i="13" s="1"/>
  <c r="AH52" i="88"/>
  <c r="AQ52" i="88" s="1"/>
  <c r="AG52" i="88" l="1"/>
  <c r="AP52" i="88" s="1"/>
  <c r="W53" i="83"/>
  <c r="AE52" i="83"/>
  <c r="AE54" i="18"/>
  <c r="W53" i="88"/>
  <c r="AG52" i="83"/>
  <c r="AP52" i="83" s="1"/>
  <c r="AG52" i="49"/>
  <c r="AP52" i="49" s="1"/>
  <c r="W54" i="13"/>
  <c r="AF53" i="13"/>
  <c r="AO53" i="13" s="1"/>
  <c r="AI51" i="42"/>
  <c r="W56" i="89"/>
  <c r="AI53" i="46"/>
  <c r="AR53" i="46" s="1"/>
  <c r="AE55" i="89"/>
  <c r="AI55" i="89" s="1"/>
  <c r="AE51" i="84"/>
  <c r="AG54" i="18"/>
  <c r="AP54" i="18" s="1"/>
  <c r="Z54" i="46"/>
  <c r="W55" i="46" s="1"/>
  <c r="AI50" i="92"/>
  <c r="AN50" i="92"/>
  <c r="AI55" i="41"/>
  <c r="Z51" i="103"/>
  <c r="AF51" i="103" s="1"/>
  <c r="AO51" i="103" s="1"/>
  <c r="AE53" i="13"/>
  <c r="AN53" i="13" s="1"/>
  <c r="Z52" i="16"/>
  <c r="AG52" i="16" s="1"/>
  <c r="AP52" i="16" s="1"/>
  <c r="Z52" i="96"/>
  <c r="Y52" i="84"/>
  <c r="X52" i="84"/>
  <c r="AE53" i="97"/>
  <c r="W54" i="97"/>
  <c r="AG53" i="97"/>
  <c r="AP53" i="97" s="1"/>
  <c r="AF53" i="97"/>
  <c r="AO53" i="97" s="1"/>
  <c r="Y50" i="99"/>
  <c r="X50" i="99"/>
  <c r="AR50" i="52"/>
  <c r="AR55" i="47"/>
  <c r="AI52" i="49"/>
  <c r="AN52" i="49"/>
  <c r="AR51" i="96"/>
  <c r="Y53" i="83"/>
  <c r="X53" i="83"/>
  <c r="Y52" i="44"/>
  <c r="X52" i="44"/>
  <c r="AR51" i="42"/>
  <c r="AH52" i="32"/>
  <c r="AQ52" i="32" s="1"/>
  <c r="AG52" i="55"/>
  <c r="AP52" i="55" s="1"/>
  <c r="AE52" i="55"/>
  <c r="W53" i="55"/>
  <c r="AF52" i="55"/>
  <c r="AO52" i="55" s="1"/>
  <c r="AH50" i="20"/>
  <c r="AQ50" i="20" s="1"/>
  <c r="Y51" i="10"/>
  <c r="X51" i="10"/>
  <c r="W53" i="85"/>
  <c r="AG52" i="85"/>
  <c r="AP52" i="85" s="1"/>
  <c r="AE52" i="85"/>
  <c r="AF52" i="85"/>
  <c r="AO52" i="85" s="1"/>
  <c r="Y51" i="104"/>
  <c r="X51" i="104"/>
  <c r="AE50" i="43"/>
  <c r="AF50" i="43"/>
  <c r="AO50" i="43" s="1"/>
  <c r="AG50" i="43"/>
  <c r="AP50" i="43" s="1"/>
  <c r="W51" i="43"/>
  <c r="AF49" i="95"/>
  <c r="AO49" i="95" s="1"/>
  <c r="W50" i="95"/>
  <c r="AE49" i="95"/>
  <c r="AG49" i="95"/>
  <c r="AP49" i="95" s="1"/>
  <c r="AR51" i="32"/>
  <c r="Y52" i="51"/>
  <c r="X52" i="51"/>
  <c r="Y51" i="87"/>
  <c r="X51" i="87"/>
  <c r="Z51" i="87" s="1"/>
  <c r="AI50" i="50"/>
  <c r="AN50" i="50"/>
  <c r="AN51" i="45"/>
  <c r="AI51" i="45"/>
  <c r="AG51" i="35"/>
  <c r="AP51" i="35" s="1"/>
  <c r="AF51" i="35"/>
  <c r="AO51" i="35" s="1"/>
  <c r="W52" i="35"/>
  <c r="AE51" i="35"/>
  <c r="Y56" i="100"/>
  <c r="X56" i="100"/>
  <c r="AN52" i="83"/>
  <c r="Y51" i="90"/>
  <c r="X51" i="90"/>
  <c r="AH56" i="47"/>
  <c r="AQ56" i="47" s="1"/>
  <c r="AI51" i="44"/>
  <c r="AN51" i="44"/>
  <c r="Z52" i="32"/>
  <c r="AH52" i="93"/>
  <c r="AQ52" i="93" s="1"/>
  <c r="AN50" i="10"/>
  <c r="AI50" i="10"/>
  <c r="AR50" i="92"/>
  <c r="AH54" i="15"/>
  <c r="AQ54" i="15" s="1"/>
  <c r="AH49" i="101"/>
  <c r="AQ49" i="101" s="1"/>
  <c r="AI53" i="53"/>
  <c r="AN53" i="53"/>
  <c r="Y56" i="89"/>
  <c r="X56" i="89"/>
  <c r="W52" i="82"/>
  <c r="AG51" i="82"/>
  <c r="AP51" i="82" s="1"/>
  <c r="AE51" i="82"/>
  <c r="AF51" i="82"/>
  <c r="AO51" i="82" s="1"/>
  <c r="AG52" i="48"/>
  <c r="AP52" i="48" s="1"/>
  <c r="W53" i="48"/>
  <c r="AE52" i="48"/>
  <c r="AF52" i="48"/>
  <c r="AO52" i="48" s="1"/>
  <c r="AN51" i="84"/>
  <c r="AI51" i="84"/>
  <c r="W54" i="105"/>
  <c r="AG53" i="105"/>
  <c r="AP53" i="105" s="1"/>
  <c r="AF53" i="105"/>
  <c r="AO53" i="105" s="1"/>
  <c r="AE53" i="105"/>
  <c r="AN51" i="51"/>
  <c r="AI51" i="51"/>
  <c r="AH52" i="16"/>
  <c r="AQ52" i="16" s="1"/>
  <c r="AN50" i="87"/>
  <c r="AI50" i="87"/>
  <c r="Y51" i="50"/>
  <c r="X51" i="50"/>
  <c r="Z52" i="93"/>
  <c r="Z50" i="20"/>
  <c r="AH52" i="42"/>
  <c r="AQ52" i="42" s="1"/>
  <c r="AN49" i="99"/>
  <c r="AI49" i="99"/>
  <c r="AI50" i="104"/>
  <c r="AN50" i="104"/>
  <c r="AH56" i="41"/>
  <c r="AQ56" i="41" s="1"/>
  <c r="AH51" i="92"/>
  <c r="AQ51" i="92" s="1"/>
  <c r="Z54" i="15"/>
  <c r="Z49" i="101"/>
  <c r="W54" i="94"/>
  <c r="AE53" i="94"/>
  <c r="AG53" i="94"/>
  <c r="AP53" i="94" s="1"/>
  <c r="AF53" i="94"/>
  <c r="AO53" i="94" s="1"/>
  <c r="W52" i="91"/>
  <c r="AG51" i="91"/>
  <c r="AP51" i="91" s="1"/>
  <c r="AE51" i="91"/>
  <c r="AF51" i="91"/>
  <c r="AO51" i="91" s="1"/>
  <c r="Y53" i="88"/>
  <c r="X53" i="88"/>
  <c r="Y54" i="98"/>
  <c r="X54" i="98"/>
  <c r="AH51" i="103"/>
  <c r="AQ51" i="103" s="1"/>
  <c r="Z56" i="47"/>
  <c r="AR53" i="15"/>
  <c r="W52" i="102"/>
  <c r="AG51" i="102"/>
  <c r="AP51" i="102" s="1"/>
  <c r="AF51" i="102"/>
  <c r="AO51" i="102" s="1"/>
  <c r="AE51" i="102"/>
  <c r="Z52" i="42"/>
  <c r="Y54" i="13"/>
  <c r="X54" i="13"/>
  <c r="AF53" i="86"/>
  <c r="AO53" i="86" s="1"/>
  <c r="AE53" i="86"/>
  <c r="AG53" i="86"/>
  <c r="AP53" i="86" s="1"/>
  <c r="W54" i="86"/>
  <c r="W51" i="11"/>
  <c r="AG50" i="11"/>
  <c r="AP50" i="11" s="1"/>
  <c r="AF50" i="11"/>
  <c r="AO50" i="11" s="1"/>
  <c r="AE50" i="11"/>
  <c r="AR48" i="101"/>
  <c r="Z51" i="92"/>
  <c r="Y55" i="18"/>
  <c r="X55" i="18"/>
  <c r="AR55" i="41"/>
  <c r="W53" i="96"/>
  <c r="AG52" i="96"/>
  <c r="AP52" i="96" s="1"/>
  <c r="AF52" i="96"/>
  <c r="AO52" i="96" s="1"/>
  <c r="AE52" i="96"/>
  <c r="AH51" i="52"/>
  <c r="AQ51" i="52" s="1"/>
  <c r="Z51" i="52"/>
  <c r="AR49" i="20"/>
  <c r="Y54" i="53"/>
  <c r="X54" i="53"/>
  <c r="AI53" i="98"/>
  <c r="AN53" i="98"/>
  <c r="AN52" i="88"/>
  <c r="AI52" i="88"/>
  <c r="AN55" i="100"/>
  <c r="AI55" i="100"/>
  <c r="AN50" i="90"/>
  <c r="AI50" i="90"/>
  <c r="AE52" i="16"/>
  <c r="AR51" i="16"/>
  <c r="AI53" i="13"/>
  <c r="Z56" i="41"/>
  <c r="AG50" i="54"/>
  <c r="AP50" i="54" s="1"/>
  <c r="AE50" i="54"/>
  <c r="AF50" i="54"/>
  <c r="AO50" i="54" s="1"/>
  <c r="W51" i="54"/>
  <c r="AR50" i="103"/>
  <c r="Y52" i="45"/>
  <c r="X52" i="45"/>
  <c r="AR51" i="93"/>
  <c r="Y53" i="49"/>
  <c r="X53" i="49"/>
  <c r="AH52" i="96"/>
  <c r="AQ52" i="96" s="1"/>
  <c r="AN54" i="18"/>
  <c r="AI52" i="83" l="1"/>
  <c r="AI54" i="18"/>
  <c r="AE54" i="46"/>
  <c r="Z54" i="53"/>
  <c r="AG54" i="46"/>
  <c r="AP54" i="46" s="1"/>
  <c r="AF52" i="16"/>
  <c r="AO52" i="16" s="1"/>
  <c r="AF54" i="46"/>
  <c r="AO54" i="46" s="1"/>
  <c r="AN55" i="89"/>
  <c r="Z54" i="13"/>
  <c r="W53" i="16"/>
  <c r="Y53" i="16" s="1"/>
  <c r="Z52" i="84"/>
  <c r="W53" i="84" s="1"/>
  <c r="Z55" i="18"/>
  <c r="AE55" i="18" s="1"/>
  <c r="W52" i="103"/>
  <c r="Y52" i="103" s="1"/>
  <c r="X55" i="46"/>
  <c r="Y55" i="46"/>
  <c r="AG51" i="103"/>
  <c r="AP51" i="103" s="1"/>
  <c r="Z52" i="45"/>
  <c r="AG52" i="45" s="1"/>
  <c r="AP52" i="45" s="1"/>
  <c r="AE51" i="103"/>
  <c r="AN51" i="103" s="1"/>
  <c r="Z51" i="90"/>
  <c r="W52" i="90" s="1"/>
  <c r="Z52" i="44"/>
  <c r="AF52" i="44" s="1"/>
  <c r="AO52" i="44" s="1"/>
  <c r="Z54" i="98"/>
  <c r="AE54" i="98" s="1"/>
  <c r="AF51" i="90"/>
  <c r="AO51" i="90" s="1"/>
  <c r="W53" i="93"/>
  <c r="AG52" i="93"/>
  <c r="AP52" i="93" s="1"/>
  <c r="AF52" i="93"/>
  <c r="AO52" i="93" s="1"/>
  <c r="AE52" i="93"/>
  <c r="Y53" i="48"/>
  <c r="X53" i="48"/>
  <c r="AH56" i="89"/>
  <c r="AQ56" i="89" s="1"/>
  <c r="AR50" i="10"/>
  <c r="AH52" i="51"/>
  <c r="AQ52" i="51" s="1"/>
  <c r="AN49" i="95"/>
  <c r="AI49" i="95"/>
  <c r="AI50" i="43"/>
  <c r="AN50" i="43"/>
  <c r="Y54" i="97"/>
  <c r="X54" i="97"/>
  <c r="AH53" i="49"/>
  <c r="AQ53" i="49" s="1"/>
  <c r="AI50" i="54"/>
  <c r="AN50" i="54"/>
  <c r="AF51" i="92"/>
  <c r="AO51" i="92" s="1"/>
  <c r="AE51" i="92"/>
  <c r="AG51" i="92"/>
  <c r="AP51" i="92" s="1"/>
  <c r="W52" i="92"/>
  <c r="Y52" i="102"/>
  <c r="X52" i="102"/>
  <c r="AF49" i="101"/>
  <c r="AO49" i="101" s="1"/>
  <c r="W50" i="101"/>
  <c r="AE49" i="101"/>
  <c r="AG49" i="101"/>
  <c r="AP49" i="101" s="1"/>
  <c r="AR50" i="87"/>
  <c r="AH56" i="100"/>
  <c r="AQ56" i="100" s="1"/>
  <c r="Z53" i="49"/>
  <c r="AR50" i="90"/>
  <c r="AH53" i="88"/>
  <c r="AQ53" i="88" s="1"/>
  <c r="AE50" i="20"/>
  <c r="W51" i="20"/>
  <c r="AF50" i="20"/>
  <c r="AO50" i="20" s="1"/>
  <c r="AG50" i="20"/>
  <c r="AP50" i="20" s="1"/>
  <c r="AI52" i="48"/>
  <c r="AN52" i="48"/>
  <c r="Y52" i="82"/>
  <c r="X52" i="82"/>
  <c r="Z56" i="100"/>
  <c r="AR54" i="18"/>
  <c r="AE56" i="41"/>
  <c r="W57" i="41"/>
  <c r="AF56" i="41"/>
  <c r="AO56" i="41" s="1"/>
  <c r="AG56" i="41"/>
  <c r="AP56" i="41" s="1"/>
  <c r="AR53" i="98"/>
  <c r="W53" i="42"/>
  <c r="AE52" i="42"/>
  <c r="AG52" i="42"/>
  <c r="AP52" i="42" s="1"/>
  <c r="AF52" i="42"/>
  <c r="AO52" i="42" s="1"/>
  <c r="Z53" i="88"/>
  <c r="AR50" i="104"/>
  <c r="AR53" i="13"/>
  <c r="AR55" i="100"/>
  <c r="AH54" i="53"/>
  <c r="AQ54" i="53" s="1"/>
  <c r="AN52" i="96"/>
  <c r="AI52" i="96"/>
  <c r="AH55" i="18"/>
  <c r="AQ55" i="18" s="1"/>
  <c r="AN50" i="11"/>
  <c r="AI50" i="11"/>
  <c r="AI53" i="86"/>
  <c r="AN53" i="86"/>
  <c r="AN51" i="102"/>
  <c r="AI51" i="102"/>
  <c r="AE56" i="47"/>
  <c r="AG56" i="47"/>
  <c r="AP56" i="47" s="1"/>
  <c r="W57" i="47"/>
  <c r="AF56" i="47"/>
  <c r="AO56" i="47" s="1"/>
  <c r="AR49" i="99"/>
  <c r="AH51" i="50"/>
  <c r="AQ51" i="50" s="1"/>
  <c r="Y54" i="105"/>
  <c r="X54" i="105"/>
  <c r="Z56" i="89"/>
  <c r="AI51" i="35"/>
  <c r="AN51" i="35"/>
  <c r="Z52" i="51"/>
  <c r="Y50" i="95"/>
  <c r="X50" i="95"/>
  <c r="AH51" i="104"/>
  <c r="AQ51" i="104" s="1"/>
  <c r="Y53" i="85"/>
  <c r="X53" i="85"/>
  <c r="Z53" i="85" s="1"/>
  <c r="AH50" i="99"/>
  <c r="AQ50" i="99" s="1"/>
  <c r="AN53" i="97"/>
  <c r="AI53" i="97"/>
  <c r="Y53" i="96"/>
  <c r="X53" i="96"/>
  <c r="Y51" i="11"/>
  <c r="X51" i="11"/>
  <c r="AN53" i="105"/>
  <c r="AI53" i="105"/>
  <c r="AR53" i="53"/>
  <c r="AR51" i="44"/>
  <c r="W52" i="87"/>
  <c r="AG51" i="87"/>
  <c r="AP51" i="87" s="1"/>
  <c r="AF51" i="87"/>
  <c r="AO51" i="87" s="1"/>
  <c r="AE51" i="87"/>
  <c r="Y52" i="91"/>
  <c r="X52" i="91"/>
  <c r="Y51" i="54"/>
  <c r="X51" i="54"/>
  <c r="AN53" i="94"/>
  <c r="AI53" i="94"/>
  <c r="AR51" i="51"/>
  <c r="AR51" i="84"/>
  <c r="AE52" i="32"/>
  <c r="AG52" i="32"/>
  <c r="AP52" i="32" s="1"/>
  <c r="W53" i="32"/>
  <c r="AF52" i="32"/>
  <c r="AO52" i="32" s="1"/>
  <c r="Y52" i="35"/>
  <c r="X52" i="35"/>
  <c r="AR50" i="50"/>
  <c r="Z51" i="104"/>
  <c r="AH51" i="10"/>
  <c r="AQ51" i="10" s="1"/>
  <c r="Y53" i="55"/>
  <c r="X53" i="55"/>
  <c r="AH53" i="83"/>
  <c r="AQ53" i="83" s="1"/>
  <c r="AR52" i="49"/>
  <c r="Z50" i="99"/>
  <c r="AH52" i="84"/>
  <c r="AQ52" i="84" s="1"/>
  <c r="W53" i="45"/>
  <c r="AE52" i="45"/>
  <c r="AF52" i="45"/>
  <c r="AO52" i="45" s="1"/>
  <c r="W55" i="13"/>
  <c r="AG54" i="13"/>
  <c r="AP54" i="13" s="1"/>
  <c r="AE54" i="13"/>
  <c r="AF54" i="13"/>
  <c r="AO54" i="13" s="1"/>
  <c r="AR55" i="89"/>
  <c r="Y54" i="86"/>
  <c r="X54" i="86"/>
  <c r="AF54" i="15"/>
  <c r="AO54" i="15" s="1"/>
  <c r="AE54" i="15"/>
  <c r="AG54" i="15"/>
  <c r="AP54" i="15" s="1"/>
  <c r="W55" i="15"/>
  <c r="AH51" i="90"/>
  <c r="AQ51" i="90" s="1"/>
  <c r="AR51" i="45"/>
  <c r="AN52" i="85"/>
  <c r="AI52" i="85"/>
  <c r="AH52" i="44"/>
  <c r="AQ52" i="44" s="1"/>
  <c r="AE51" i="52"/>
  <c r="AF51" i="52"/>
  <c r="AO51" i="52" s="1"/>
  <c r="AG51" i="52"/>
  <c r="AP51" i="52" s="1"/>
  <c r="W52" i="52"/>
  <c r="AH54" i="98"/>
  <c r="AQ54" i="98" s="1"/>
  <c r="AH52" i="45"/>
  <c r="AQ52" i="45" s="1"/>
  <c r="AN52" i="16"/>
  <c r="AI52" i="16"/>
  <c r="AR52" i="88"/>
  <c r="AE54" i="53"/>
  <c r="AF54" i="53"/>
  <c r="AO54" i="53" s="1"/>
  <c r="AG54" i="53"/>
  <c r="AP54" i="53" s="1"/>
  <c r="W55" i="53"/>
  <c r="AH54" i="13"/>
  <c r="AQ54" i="13" s="1"/>
  <c r="AN51" i="91"/>
  <c r="AI51" i="91"/>
  <c r="Y54" i="94"/>
  <c r="X54" i="94"/>
  <c r="Z51" i="50"/>
  <c r="AN51" i="82"/>
  <c r="AI51" i="82"/>
  <c r="AR52" i="83"/>
  <c r="AH51" i="87"/>
  <c r="AQ51" i="87" s="1"/>
  <c r="Y51" i="43"/>
  <c r="X51" i="43"/>
  <c r="Z51" i="10"/>
  <c r="AI52" i="55"/>
  <c r="AN52" i="55"/>
  <c r="Z53" i="83"/>
  <c r="AI54" i="46" l="1"/>
  <c r="AR54" i="46" s="1"/>
  <c r="X52" i="103"/>
  <c r="AN54" i="46"/>
  <c r="AF55" i="18"/>
  <c r="AO55" i="18" s="1"/>
  <c r="AE52" i="84"/>
  <c r="AF52" i="84"/>
  <c r="AO52" i="84" s="1"/>
  <c r="AG52" i="84"/>
  <c r="AP52" i="84" s="1"/>
  <c r="Z54" i="86"/>
  <c r="AE51" i="90"/>
  <c r="AG55" i="18"/>
  <c r="AP55" i="18" s="1"/>
  <c r="X53" i="16"/>
  <c r="W56" i="18"/>
  <c r="AG51" i="90"/>
  <c r="AP51" i="90" s="1"/>
  <c r="AE52" i="44"/>
  <c r="AN52" i="44" s="1"/>
  <c r="AG52" i="44"/>
  <c r="AP52" i="44" s="1"/>
  <c r="AH55" i="46"/>
  <c r="AQ55" i="46" s="1"/>
  <c r="Z55" i="46"/>
  <c r="AI51" i="103"/>
  <c r="AR51" i="103" s="1"/>
  <c r="W53" i="44"/>
  <c r="Y53" i="44" s="1"/>
  <c r="AF54" i="98"/>
  <c r="AO54" i="98" s="1"/>
  <c r="AG54" i="98"/>
  <c r="AP54" i="98" s="1"/>
  <c r="W55" i="98"/>
  <c r="Z51" i="43"/>
  <c r="W52" i="43" s="1"/>
  <c r="Z52" i="103"/>
  <c r="W53" i="103" s="1"/>
  <c r="Z51" i="11"/>
  <c r="W52" i="11" s="1"/>
  <c r="Z54" i="94"/>
  <c r="AG54" i="94" s="1"/>
  <c r="AP54" i="94" s="1"/>
  <c r="Z52" i="102"/>
  <c r="AF52" i="102" s="1"/>
  <c r="AO52" i="102" s="1"/>
  <c r="AF54" i="86"/>
  <c r="AO54" i="86" s="1"/>
  <c r="AE54" i="86"/>
  <c r="AG54" i="86"/>
  <c r="AP54" i="86" s="1"/>
  <c r="W55" i="86"/>
  <c r="AR53" i="94"/>
  <c r="AG52" i="51"/>
  <c r="AP52" i="51" s="1"/>
  <c r="W53" i="51"/>
  <c r="AE52" i="51"/>
  <c r="AF52" i="51"/>
  <c r="AO52" i="51" s="1"/>
  <c r="AN52" i="45"/>
  <c r="AI52" i="45"/>
  <c r="AH53" i="55"/>
  <c r="AQ53" i="55" s="1"/>
  <c r="Y53" i="32"/>
  <c r="X53" i="32"/>
  <c r="AR50" i="11"/>
  <c r="W57" i="100"/>
  <c r="AG56" i="100"/>
  <c r="AP56" i="100" s="1"/>
  <c r="AF56" i="100"/>
  <c r="AO56" i="100" s="1"/>
  <c r="AE56" i="100"/>
  <c r="AH53" i="16"/>
  <c r="AQ53" i="16" s="1"/>
  <c r="AR49" i="95"/>
  <c r="AH53" i="48"/>
  <c r="AQ53" i="48" s="1"/>
  <c r="Y53" i="93"/>
  <c r="X53" i="93"/>
  <c r="AR52" i="55"/>
  <c r="AI54" i="53"/>
  <c r="AN54" i="53"/>
  <c r="AI51" i="52"/>
  <c r="AN51" i="52"/>
  <c r="AH52" i="91"/>
  <c r="AQ52" i="91" s="1"/>
  <c r="AN54" i="15"/>
  <c r="AI54" i="15"/>
  <c r="AR53" i="86"/>
  <c r="AH52" i="102"/>
  <c r="AQ52" i="102" s="1"/>
  <c r="AR50" i="43"/>
  <c r="Y55" i="53"/>
  <c r="X55" i="53"/>
  <c r="AR52" i="16"/>
  <c r="Y52" i="52"/>
  <c r="X52" i="52"/>
  <c r="AH54" i="86"/>
  <c r="AQ54" i="86" s="1"/>
  <c r="AN54" i="13"/>
  <c r="AI54" i="13"/>
  <c r="Y53" i="45"/>
  <c r="X53" i="45"/>
  <c r="W51" i="99"/>
  <c r="AG50" i="99"/>
  <c r="AP50" i="99" s="1"/>
  <c r="AF50" i="99"/>
  <c r="AO50" i="99" s="1"/>
  <c r="AE50" i="99"/>
  <c r="Z53" i="55"/>
  <c r="AH51" i="54"/>
  <c r="AQ51" i="54" s="1"/>
  <c r="AN51" i="87"/>
  <c r="AI51" i="87"/>
  <c r="AR51" i="35"/>
  <c r="AI56" i="47"/>
  <c r="AN56" i="47"/>
  <c r="AH52" i="82"/>
  <c r="AQ52" i="82" s="1"/>
  <c r="AH54" i="97"/>
  <c r="AQ54" i="97" s="1"/>
  <c r="Z53" i="48"/>
  <c r="AN51" i="90"/>
  <c r="AF51" i="104"/>
  <c r="AO51" i="104" s="1"/>
  <c r="AE51" i="104"/>
  <c r="AG51" i="104"/>
  <c r="AP51" i="104" s="1"/>
  <c r="W52" i="104"/>
  <c r="Z52" i="91"/>
  <c r="AH51" i="43"/>
  <c r="AQ51" i="43" s="1"/>
  <c r="AF53" i="83"/>
  <c r="AO53" i="83" s="1"/>
  <c r="AE53" i="83"/>
  <c r="W54" i="83"/>
  <c r="AG53" i="83"/>
  <c r="AP53" i="83" s="1"/>
  <c r="AH52" i="103"/>
  <c r="AQ52" i="103" s="1"/>
  <c r="AH52" i="35"/>
  <c r="AQ52" i="35" s="1"/>
  <c r="AI52" i="32"/>
  <c r="AN52" i="32"/>
  <c r="Z51" i="54"/>
  <c r="AH53" i="96"/>
  <c r="AQ53" i="96" s="1"/>
  <c r="AH50" i="95"/>
  <c r="AQ50" i="95" s="1"/>
  <c r="AF56" i="89"/>
  <c r="AO56" i="89" s="1"/>
  <c r="AE56" i="89"/>
  <c r="AG56" i="89"/>
  <c r="AP56" i="89" s="1"/>
  <c r="W57" i="89"/>
  <c r="AR51" i="102"/>
  <c r="AI52" i="42"/>
  <c r="AN52" i="42"/>
  <c r="Y57" i="41"/>
  <c r="X57" i="41"/>
  <c r="Z52" i="82"/>
  <c r="Y51" i="20"/>
  <c r="X51" i="20"/>
  <c r="AE53" i="49"/>
  <c r="AG53" i="49"/>
  <c r="AP53" i="49" s="1"/>
  <c r="AF53" i="49"/>
  <c r="AO53" i="49" s="1"/>
  <c r="W54" i="49"/>
  <c r="AI49" i="101"/>
  <c r="AN49" i="101"/>
  <c r="Y52" i="92"/>
  <c r="X52" i="92"/>
  <c r="Z53" i="16"/>
  <c r="Z54" i="97"/>
  <c r="Y53" i="84"/>
  <c r="X53" i="84"/>
  <c r="Y55" i="98"/>
  <c r="X55" i="98"/>
  <c r="Z55" i="98" s="1"/>
  <c r="Y52" i="87"/>
  <c r="X52" i="87"/>
  <c r="AE51" i="10"/>
  <c r="W52" i="10"/>
  <c r="AG51" i="10"/>
  <c r="AP51" i="10" s="1"/>
  <c r="AF51" i="10"/>
  <c r="AO51" i="10" s="1"/>
  <c r="AE51" i="50"/>
  <c r="AF51" i="50"/>
  <c r="AO51" i="50" s="1"/>
  <c r="AG51" i="50"/>
  <c r="AP51" i="50" s="1"/>
  <c r="W52" i="50"/>
  <c r="AH51" i="11"/>
  <c r="AQ51" i="11" s="1"/>
  <c r="AR53" i="97"/>
  <c r="Y57" i="47"/>
  <c r="X57" i="47"/>
  <c r="W54" i="88"/>
  <c r="AG53" i="88"/>
  <c r="AP53" i="88" s="1"/>
  <c r="AE53" i="88"/>
  <c r="AF53" i="88"/>
  <c r="AO53" i="88" s="1"/>
  <c r="AR52" i="48"/>
  <c r="AN52" i="84"/>
  <c r="AH54" i="94"/>
  <c r="AQ54" i="94" s="1"/>
  <c r="AR51" i="82"/>
  <c r="AR51" i="91"/>
  <c r="AR52" i="85"/>
  <c r="Y55" i="15"/>
  <c r="X55" i="15"/>
  <c r="Y55" i="13"/>
  <c r="X55" i="13"/>
  <c r="Z52" i="35"/>
  <c r="AR53" i="105"/>
  <c r="Z53" i="96"/>
  <c r="AH53" i="85"/>
  <c r="AQ53" i="85" s="1"/>
  <c r="Z50" i="95"/>
  <c r="AH54" i="105"/>
  <c r="AQ54" i="105" s="1"/>
  <c r="Y53" i="42"/>
  <c r="X53" i="42"/>
  <c r="AI56" i="41"/>
  <c r="AN56" i="41"/>
  <c r="AN50" i="20"/>
  <c r="AI50" i="20"/>
  <c r="Y50" i="101"/>
  <c r="X50" i="101"/>
  <c r="AN52" i="93"/>
  <c r="AI52" i="93"/>
  <c r="Y56" i="18"/>
  <c r="X56" i="18"/>
  <c r="AN54" i="98"/>
  <c r="AE53" i="85"/>
  <c r="W54" i="85"/>
  <c r="AG53" i="85"/>
  <c r="AP53" i="85" s="1"/>
  <c r="AF53" i="85"/>
  <c r="AO53" i="85" s="1"/>
  <c r="Z54" i="105"/>
  <c r="AR52" i="96"/>
  <c r="AI51" i="92"/>
  <c r="AN51" i="92"/>
  <c r="AR50" i="54"/>
  <c r="Y52" i="90"/>
  <c r="X52" i="90"/>
  <c r="AN55" i="18"/>
  <c r="AI52" i="84" l="1"/>
  <c r="X53" i="44"/>
  <c r="AI51" i="90"/>
  <c r="AI55" i="18"/>
  <c r="AF52" i="103"/>
  <c r="AO52" i="103" s="1"/>
  <c r="AG52" i="103"/>
  <c r="AP52" i="103" s="1"/>
  <c r="AI52" i="44"/>
  <c r="Z53" i="84"/>
  <c r="AE52" i="102"/>
  <c r="AG51" i="43"/>
  <c r="AP51" i="43" s="1"/>
  <c r="AE51" i="43"/>
  <c r="AN51" i="43" s="1"/>
  <c r="Z56" i="18"/>
  <c r="W57" i="18" s="1"/>
  <c r="AG52" i="102"/>
  <c r="AP52" i="102" s="1"/>
  <c r="W53" i="102"/>
  <c r="AE51" i="11"/>
  <c r="AN51" i="11" s="1"/>
  <c r="AF55" i="46"/>
  <c r="AO55" i="46" s="1"/>
  <c r="AG55" i="46"/>
  <c r="AP55" i="46" s="1"/>
  <c r="W56" i="46"/>
  <c r="AE55" i="46"/>
  <c r="Z52" i="87"/>
  <c r="AE52" i="103"/>
  <c r="AF51" i="11"/>
  <c r="AO51" i="11" s="1"/>
  <c r="AF51" i="43"/>
  <c r="AO51" i="43" s="1"/>
  <c r="AF54" i="94"/>
  <c r="AO54" i="94" s="1"/>
  <c r="AE54" i="94"/>
  <c r="W55" i="94"/>
  <c r="AI54" i="98"/>
  <c r="AR54" i="98" s="1"/>
  <c r="AG51" i="11"/>
  <c r="AP51" i="11" s="1"/>
  <c r="Z57" i="47"/>
  <c r="AE57" i="47" s="1"/>
  <c r="Z57" i="41"/>
  <c r="AE57" i="41" s="1"/>
  <c r="Z52" i="90"/>
  <c r="AG52" i="90" s="1"/>
  <c r="AP52" i="90" s="1"/>
  <c r="Z55" i="53"/>
  <c r="W56" i="53" s="1"/>
  <c r="Z53" i="32"/>
  <c r="W54" i="32" s="1"/>
  <c r="Z53" i="42"/>
  <c r="AG53" i="42" s="1"/>
  <c r="AP53" i="42" s="1"/>
  <c r="Z50" i="101"/>
  <c r="AE50" i="101" s="1"/>
  <c r="Z53" i="44"/>
  <c r="AF53" i="44" s="1"/>
  <c r="AO53" i="44" s="1"/>
  <c r="W53" i="90"/>
  <c r="AE55" i="53"/>
  <c r="AE53" i="32"/>
  <c r="AF53" i="32"/>
  <c r="AO53" i="32" s="1"/>
  <c r="W54" i="84"/>
  <c r="AG53" i="84"/>
  <c r="AP53" i="84" s="1"/>
  <c r="AF53" i="84"/>
  <c r="AO53" i="84" s="1"/>
  <c r="AE53" i="84"/>
  <c r="AI51" i="104"/>
  <c r="AN51" i="104"/>
  <c r="AH52" i="52"/>
  <c r="AQ52" i="52" s="1"/>
  <c r="Y55" i="86"/>
  <c r="X55" i="86"/>
  <c r="AH51" i="20"/>
  <c r="AQ51" i="20" s="1"/>
  <c r="AR51" i="87"/>
  <c r="AH53" i="45"/>
  <c r="AQ53" i="45" s="1"/>
  <c r="AN52" i="51"/>
  <c r="AI52" i="51"/>
  <c r="Y53" i="102"/>
  <c r="X53" i="102"/>
  <c r="Y54" i="85"/>
  <c r="X54" i="85"/>
  <c r="AR56" i="41"/>
  <c r="AR52" i="84"/>
  <c r="AR52" i="44"/>
  <c r="AH55" i="15"/>
  <c r="AQ55" i="15" s="1"/>
  <c r="Y54" i="88"/>
  <c r="X54" i="88"/>
  <c r="Z55" i="15"/>
  <c r="AH57" i="47"/>
  <c r="AQ57" i="47" s="1"/>
  <c r="AH55" i="98"/>
  <c r="AQ55" i="98" s="1"/>
  <c r="W55" i="97"/>
  <c r="AG54" i="97"/>
  <c r="AP54" i="97" s="1"/>
  <c r="AF54" i="97"/>
  <c r="AO54" i="97" s="1"/>
  <c r="AE54" i="97"/>
  <c r="AR49" i="101"/>
  <c r="Z51" i="20"/>
  <c r="AI56" i="89"/>
  <c r="AN56" i="89"/>
  <c r="AE51" i="54"/>
  <c r="AF51" i="54"/>
  <c r="AO51" i="54" s="1"/>
  <c r="AG51" i="54"/>
  <c r="AP51" i="54" s="1"/>
  <c r="W52" i="54"/>
  <c r="AE53" i="55"/>
  <c r="AF53" i="55"/>
  <c r="AO53" i="55" s="1"/>
  <c r="W54" i="55"/>
  <c r="AG53" i="55"/>
  <c r="AP53" i="55" s="1"/>
  <c r="Z52" i="52"/>
  <c r="AR54" i="15"/>
  <c r="AH53" i="93"/>
  <c r="AQ53" i="93" s="1"/>
  <c r="Y57" i="100"/>
  <c r="X57" i="100"/>
  <c r="Y53" i="51"/>
  <c r="X53" i="51"/>
  <c r="AI54" i="86"/>
  <c r="AN54" i="86"/>
  <c r="AN54" i="94"/>
  <c r="W54" i="96"/>
  <c r="AG53" i="96"/>
  <c r="AP53" i="96" s="1"/>
  <c r="AF53" i="96"/>
  <c r="AO53" i="96" s="1"/>
  <c r="AE53" i="96"/>
  <c r="AN51" i="50"/>
  <c r="AI51" i="50"/>
  <c r="Y57" i="89"/>
  <c r="X57" i="89"/>
  <c r="AG53" i="48"/>
  <c r="AP53" i="48" s="1"/>
  <c r="AE53" i="48"/>
  <c r="W54" i="48"/>
  <c r="AF53" i="48"/>
  <c r="AO53" i="48" s="1"/>
  <c r="Y51" i="99"/>
  <c r="X51" i="99"/>
  <c r="AR55" i="18"/>
  <c r="AN53" i="85"/>
  <c r="AI53" i="85"/>
  <c r="AH53" i="42"/>
  <c r="AQ53" i="42" s="1"/>
  <c r="AH52" i="90"/>
  <c r="AQ52" i="90" s="1"/>
  <c r="W55" i="105"/>
  <c r="AG54" i="105"/>
  <c r="AP54" i="105" s="1"/>
  <c r="AF54" i="105"/>
  <c r="AO54" i="105" s="1"/>
  <c r="AE54" i="105"/>
  <c r="AR50" i="20"/>
  <c r="AF50" i="95"/>
  <c r="AO50" i="95" s="1"/>
  <c r="AE50" i="95"/>
  <c r="W51" i="95"/>
  <c r="AG50" i="95"/>
  <c r="AP50" i="95" s="1"/>
  <c r="W53" i="35"/>
  <c r="AE52" i="35"/>
  <c r="AF52" i="35"/>
  <c r="AO52" i="35" s="1"/>
  <c r="AG52" i="35"/>
  <c r="AP52" i="35" s="1"/>
  <c r="Y52" i="50"/>
  <c r="X52" i="50"/>
  <c r="Y52" i="10"/>
  <c r="X52" i="10"/>
  <c r="AF55" i="98"/>
  <c r="AO55" i="98" s="1"/>
  <c r="AG55" i="98"/>
  <c r="AP55" i="98" s="1"/>
  <c r="AE55" i="98"/>
  <c r="W56" i="98"/>
  <c r="AG53" i="16"/>
  <c r="AP53" i="16" s="1"/>
  <c r="AE53" i="16"/>
  <c r="AF53" i="16"/>
  <c r="AO53" i="16" s="1"/>
  <c r="W54" i="16"/>
  <c r="Y54" i="49"/>
  <c r="X54" i="49"/>
  <c r="AR52" i="42"/>
  <c r="AE52" i="91"/>
  <c r="W53" i="91"/>
  <c r="AG52" i="91"/>
  <c r="AP52" i="91" s="1"/>
  <c r="AF52" i="91"/>
  <c r="AO52" i="91" s="1"/>
  <c r="AN50" i="99"/>
  <c r="AI50" i="99"/>
  <c r="Z53" i="45"/>
  <c r="AR51" i="52"/>
  <c r="Z53" i="93"/>
  <c r="Y55" i="94"/>
  <c r="X55" i="94"/>
  <c r="AF56" i="18"/>
  <c r="AO56" i="18" s="1"/>
  <c r="AR51" i="92"/>
  <c r="AH50" i="101"/>
  <c r="AQ50" i="101" s="1"/>
  <c r="W53" i="87"/>
  <c r="AG52" i="87"/>
  <c r="AP52" i="87" s="1"/>
  <c r="AF52" i="87"/>
  <c r="AO52" i="87" s="1"/>
  <c r="AE52" i="87"/>
  <c r="AN53" i="49"/>
  <c r="AI53" i="49"/>
  <c r="AH53" i="44"/>
  <c r="AQ53" i="44" s="1"/>
  <c r="AH56" i="18"/>
  <c r="AQ56" i="18" s="1"/>
  <c r="AR52" i="93"/>
  <c r="AH55" i="13"/>
  <c r="AQ55" i="13" s="1"/>
  <c r="AI51" i="10"/>
  <c r="AN51" i="10"/>
  <c r="AH52" i="92"/>
  <c r="AQ52" i="92" s="1"/>
  <c r="W53" i="82"/>
  <c r="AG52" i="82"/>
  <c r="AP52" i="82" s="1"/>
  <c r="AF52" i="82"/>
  <c r="AO52" i="82" s="1"/>
  <c r="AE52" i="82"/>
  <c r="AR52" i="32"/>
  <c r="Y54" i="83"/>
  <c r="X54" i="83"/>
  <c r="Y52" i="104"/>
  <c r="X52" i="104"/>
  <c r="AR51" i="90"/>
  <c r="AR56" i="47"/>
  <c r="AR54" i="13"/>
  <c r="AR52" i="45"/>
  <c r="Z55" i="13"/>
  <c r="AN53" i="88"/>
  <c r="AI53" i="88"/>
  <c r="AH52" i="87"/>
  <c r="AQ52" i="87" s="1"/>
  <c r="AH53" i="84"/>
  <c r="AQ53" i="84" s="1"/>
  <c r="Z52" i="92"/>
  <c r="AH57" i="41"/>
  <c r="AQ57" i="41" s="1"/>
  <c r="AN53" i="83"/>
  <c r="AI53" i="83"/>
  <c r="AH55" i="53"/>
  <c r="AQ55" i="53" s="1"/>
  <c r="AR54" i="53"/>
  <c r="AN56" i="100"/>
  <c r="AI56" i="100"/>
  <c r="AH53" i="32"/>
  <c r="AQ53" i="32" s="1"/>
  <c r="Y52" i="43"/>
  <c r="X52" i="43"/>
  <c r="Y53" i="103"/>
  <c r="X53" i="103"/>
  <c r="Y52" i="11"/>
  <c r="X52" i="11"/>
  <c r="AI52" i="103" l="1"/>
  <c r="Z52" i="50"/>
  <c r="AF53" i="42"/>
  <c r="AO53" i="42" s="1"/>
  <c r="AI51" i="43"/>
  <c r="AI51" i="11"/>
  <c r="AE52" i="90"/>
  <c r="AI52" i="90" s="1"/>
  <c r="AI52" i="102"/>
  <c r="AR52" i="102" s="1"/>
  <c r="Z52" i="104"/>
  <c r="AF52" i="90"/>
  <c r="AO52" i="90" s="1"/>
  <c r="Z52" i="10"/>
  <c r="AN52" i="102"/>
  <c r="AE56" i="18"/>
  <c r="AN52" i="103"/>
  <c r="AG53" i="32"/>
  <c r="AP53" i="32" s="1"/>
  <c r="AF57" i="41"/>
  <c r="AO57" i="41" s="1"/>
  <c r="AF50" i="101"/>
  <c r="AO50" i="101" s="1"/>
  <c r="AG56" i="18"/>
  <c r="AP56" i="18" s="1"/>
  <c r="AI54" i="94"/>
  <c r="AR54" i="94" s="1"/>
  <c r="AG53" i="44"/>
  <c r="AP53" i="44" s="1"/>
  <c r="Z54" i="85"/>
  <c r="AG54" i="85" s="1"/>
  <c r="AP54" i="85" s="1"/>
  <c r="AE53" i="44"/>
  <c r="AN53" i="44" s="1"/>
  <c r="AF55" i="53"/>
  <c r="AO55" i="53" s="1"/>
  <c r="W54" i="44"/>
  <c r="X54" i="44" s="1"/>
  <c r="W51" i="101"/>
  <c r="Y51" i="101" s="1"/>
  <c r="AG50" i="101"/>
  <c r="AP50" i="101" s="1"/>
  <c r="AI55" i="46"/>
  <c r="AR55" i="46" s="1"/>
  <c r="AN55" i="46"/>
  <c r="AG55" i="53"/>
  <c r="AP55" i="53" s="1"/>
  <c r="Y56" i="46"/>
  <c r="X56" i="46"/>
  <c r="Z54" i="83"/>
  <c r="W54" i="42"/>
  <c r="Y54" i="42" s="1"/>
  <c r="W58" i="41"/>
  <c r="X58" i="41" s="1"/>
  <c r="AG57" i="47"/>
  <c r="AP57" i="47" s="1"/>
  <c r="AE53" i="42"/>
  <c r="AI53" i="42" s="1"/>
  <c r="AG57" i="41"/>
  <c r="AP57" i="41" s="1"/>
  <c r="AF57" i="47"/>
  <c r="AO57" i="47" s="1"/>
  <c r="W58" i="47"/>
  <c r="Z55" i="94"/>
  <c r="W56" i="94" s="1"/>
  <c r="Z57" i="89"/>
  <c r="W58" i="89" s="1"/>
  <c r="Z57" i="100"/>
  <c r="W58" i="100" s="1"/>
  <c r="Z52" i="43"/>
  <c r="AE52" i="43" s="1"/>
  <c r="Z54" i="88"/>
  <c r="W55" i="88" s="1"/>
  <c r="Z54" i="49"/>
  <c r="AE54" i="49" s="1"/>
  <c r="Z53" i="51"/>
  <c r="AE53" i="51" s="1"/>
  <c r="Z53" i="102"/>
  <c r="AF53" i="102" s="1"/>
  <c r="AO53" i="102" s="1"/>
  <c r="AF54" i="88"/>
  <c r="AO54" i="88" s="1"/>
  <c r="W55" i="85"/>
  <c r="AH52" i="11"/>
  <c r="AQ52" i="11" s="1"/>
  <c r="Y55" i="105"/>
  <c r="X55" i="105"/>
  <c r="AI53" i="48"/>
  <c r="AN53" i="48"/>
  <c r="Y55" i="97"/>
  <c r="X55" i="97"/>
  <c r="AN53" i="84"/>
  <c r="AI53" i="84"/>
  <c r="AN52" i="82"/>
  <c r="AI52" i="82"/>
  <c r="Y57" i="18"/>
  <c r="X57" i="18"/>
  <c r="AE53" i="45"/>
  <c r="AG53" i="45"/>
  <c r="AP53" i="45" s="1"/>
  <c r="AF53" i="45"/>
  <c r="AO53" i="45" s="1"/>
  <c r="W54" i="45"/>
  <c r="Y56" i="98"/>
  <c r="X56" i="98"/>
  <c r="AI52" i="35"/>
  <c r="AN52" i="35"/>
  <c r="AN53" i="96"/>
  <c r="AI53" i="96"/>
  <c r="AE52" i="52"/>
  <c r="W53" i="52"/>
  <c r="AF52" i="52"/>
  <c r="AO52" i="52" s="1"/>
  <c r="AG52" i="52"/>
  <c r="AP52" i="52" s="1"/>
  <c r="AH55" i="86"/>
  <c r="AQ55" i="86" s="1"/>
  <c r="AN57" i="47"/>
  <c r="AI53" i="32"/>
  <c r="AN53" i="32"/>
  <c r="W56" i="13"/>
  <c r="AG55" i="13"/>
  <c r="AP55" i="13" s="1"/>
  <c r="AF55" i="13"/>
  <c r="AO55" i="13" s="1"/>
  <c r="AE55" i="13"/>
  <c r="AE52" i="10"/>
  <c r="AG52" i="10"/>
  <c r="AP52" i="10" s="1"/>
  <c r="AF52" i="10"/>
  <c r="AO52" i="10" s="1"/>
  <c r="W53" i="10"/>
  <c r="AR53" i="83"/>
  <c r="AN52" i="87"/>
  <c r="AI52" i="87"/>
  <c r="AR56" i="100"/>
  <c r="AH54" i="83"/>
  <c r="AQ54" i="83" s="1"/>
  <c r="AR51" i="10"/>
  <c r="AR52" i="103"/>
  <c r="AR50" i="99"/>
  <c r="Y53" i="91"/>
  <c r="X53" i="91"/>
  <c r="AI55" i="98"/>
  <c r="AN55" i="98"/>
  <c r="AH52" i="50"/>
  <c r="AQ52" i="50" s="1"/>
  <c r="Y53" i="35"/>
  <c r="X53" i="35"/>
  <c r="AH57" i="89"/>
  <c r="AQ57" i="89" s="1"/>
  <c r="AH57" i="100"/>
  <c r="AQ57" i="100" s="1"/>
  <c r="Z55" i="86"/>
  <c r="AN50" i="101"/>
  <c r="Y56" i="53"/>
  <c r="X56" i="53"/>
  <c r="Y52" i="54"/>
  <c r="X52" i="54"/>
  <c r="AG51" i="20"/>
  <c r="AP51" i="20" s="1"/>
  <c r="AF51" i="20"/>
  <c r="AO51" i="20" s="1"/>
  <c r="AE51" i="20"/>
  <c r="W52" i="20"/>
  <c r="AH54" i="88"/>
  <c r="AQ54" i="88" s="1"/>
  <c r="AH53" i="102"/>
  <c r="AQ53" i="102" s="1"/>
  <c r="AH53" i="103"/>
  <c r="AQ53" i="103" s="1"/>
  <c r="AF54" i="83"/>
  <c r="AO54" i="83" s="1"/>
  <c r="AE54" i="83"/>
  <c r="AG54" i="83"/>
  <c r="AP54" i="83" s="1"/>
  <c r="W55" i="83"/>
  <c r="AN52" i="91"/>
  <c r="AI52" i="91"/>
  <c r="Y54" i="16"/>
  <c r="X54" i="16"/>
  <c r="AE52" i="50"/>
  <c r="AG52" i="50"/>
  <c r="AP52" i="50" s="1"/>
  <c r="AF52" i="50"/>
  <c r="AO52" i="50" s="1"/>
  <c r="W53" i="50"/>
  <c r="AN54" i="105"/>
  <c r="AI54" i="105"/>
  <c r="AH51" i="99"/>
  <c r="AQ51" i="99" s="1"/>
  <c r="Y54" i="55"/>
  <c r="X54" i="55"/>
  <c r="AI51" i="54"/>
  <c r="AN51" i="54"/>
  <c r="AN54" i="97"/>
  <c r="AI54" i="97"/>
  <c r="W56" i="15"/>
  <c r="AG55" i="15"/>
  <c r="AP55" i="15" s="1"/>
  <c r="AF55" i="15"/>
  <c r="AO55" i="15" s="1"/>
  <c r="AE55" i="15"/>
  <c r="AH54" i="85"/>
  <c r="AQ54" i="85" s="1"/>
  <c r="AR51" i="43"/>
  <c r="Y54" i="84"/>
  <c r="X54" i="84"/>
  <c r="Y53" i="90"/>
  <c r="X53" i="90"/>
  <c r="AH52" i="43"/>
  <c r="AQ52" i="43" s="1"/>
  <c r="AF52" i="104"/>
  <c r="AO52" i="104" s="1"/>
  <c r="AE52" i="104"/>
  <c r="AG52" i="104"/>
  <c r="AP52" i="104" s="1"/>
  <c r="W53" i="104"/>
  <c r="AH54" i="49"/>
  <c r="AQ54" i="49" s="1"/>
  <c r="AF53" i="51"/>
  <c r="AO53" i="51" s="1"/>
  <c r="AG53" i="51"/>
  <c r="AP53" i="51" s="1"/>
  <c r="Z52" i="11"/>
  <c r="Z53" i="103"/>
  <c r="AR53" i="88"/>
  <c r="Y53" i="82"/>
  <c r="X53" i="82"/>
  <c r="Y53" i="87"/>
  <c r="X53" i="87"/>
  <c r="W54" i="93"/>
  <c r="AG53" i="93"/>
  <c r="AP53" i="93" s="1"/>
  <c r="AF53" i="93"/>
  <c r="AO53" i="93" s="1"/>
  <c r="AE53" i="93"/>
  <c r="Y51" i="95"/>
  <c r="X51" i="95"/>
  <c r="Z51" i="99"/>
  <c r="Y54" i="96"/>
  <c r="X54" i="96"/>
  <c r="AR54" i="86"/>
  <c r="AF52" i="92"/>
  <c r="AO52" i="92" s="1"/>
  <c r="AE52" i="92"/>
  <c r="W53" i="92"/>
  <c r="AG52" i="92"/>
  <c r="AP52" i="92" s="1"/>
  <c r="AH52" i="104"/>
  <c r="AQ52" i="104" s="1"/>
  <c r="AR53" i="49"/>
  <c r="AH55" i="94"/>
  <c r="AQ55" i="94" s="1"/>
  <c r="AN53" i="16"/>
  <c r="AI53" i="16"/>
  <c r="AH52" i="10"/>
  <c r="AQ52" i="10" s="1"/>
  <c r="AI50" i="95"/>
  <c r="AN50" i="95"/>
  <c r="AR53" i="85"/>
  <c r="Y54" i="48"/>
  <c r="X54" i="48"/>
  <c r="AR51" i="50"/>
  <c r="AR51" i="11"/>
  <c r="AH53" i="51"/>
  <c r="AQ53" i="51" s="1"/>
  <c r="AN53" i="55"/>
  <c r="AI53" i="55"/>
  <c r="AR56" i="89"/>
  <c r="AR52" i="51"/>
  <c r="AR51" i="104"/>
  <c r="Y54" i="32"/>
  <c r="X54" i="32"/>
  <c r="AN55" i="53"/>
  <c r="AI53" i="44"/>
  <c r="AI57" i="41"/>
  <c r="AN57" i="41"/>
  <c r="AI56" i="18" l="1"/>
  <c r="W53" i="43"/>
  <c r="W55" i="49"/>
  <c r="Z56" i="53"/>
  <c r="AN52" i="90"/>
  <c r="AN56" i="18"/>
  <c r="X51" i="101"/>
  <c r="AG52" i="43"/>
  <c r="AP52" i="43" s="1"/>
  <c r="W54" i="102"/>
  <c r="AN53" i="42"/>
  <c r="AE57" i="89"/>
  <c r="AI50" i="101"/>
  <c r="AG54" i="88"/>
  <c r="AP54" i="88" s="1"/>
  <c r="AE54" i="88"/>
  <c r="Y54" i="44"/>
  <c r="X54" i="42"/>
  <c r="AF54" i="49"/>
  <c r="AO54" i="49" s="1"/>
  <c r="AE54" i="85"/>
  <c r="AF54" i="85"/>
  <c r="AO54" i="85" s="1"/>
  <c r="Z57" i="18"/>
  <c r="AG54" i="49"/>
  <c r="AP54" i="49" s="1"/>
  <c r="Z53" i="91"/>
  <c r="AE55" i="94"/>
  <c r="AG57" i="89"/>
  <c r="AP57" i="89" s="1"/>
  <c r="Y58" i="41"/>
  <c r="Z58" i="41" s="1"/>
  <c r="W59" i="41" s="1"/>
  <c r="AF55" i="94"/>
  <c r="AO55" i="94" s="1"/>
  <c r="AG53" i="102"/>
  <c r="AP53" i="102" s="1"/>
  <c r="AI55" i="53"/>
  <c r="AF57" i="89"/>
  <c r="AO57" i="89" s="1"/>
  <c r="AG55" i="94"/>
  <c r="AP55" i="94" s="1"/>
  <c r="W54" i="51"/>
  <c r="Z51" i="101"/>
  <c r="AF51" i="101" s="1"/>
  <c r="AO51" i="101" s="1"/>
  <c r="AI57" i="47"/>
  <c r="AR57" i="47" s="1"/>
  <c r="Z56" i="46"/>
  <c r="AH56" i="46"/>
  <c r="AQ56" i="46" s="1"/>
  <c r="AF57" i="100"/>
  <c r="AO57" i="100" s="1"/>
  <c r="X58" i="47"/>
  <c r="AH58" i="47" s="1"/>
  <c r="AQ58" i="47" s="1"/>
  <c r="AF52" i="43"/>
  <c r="AO52" i="43" s="1"/>
  <c r="AG57" i="100"/>
  <c r="AP57" i="100" s="1"/>
  <c r="Y58" i="47"/>
  <c r="AE57" i="100"/>
  <c r="AN57" i="100" s="1"/>
  <c r="AE53" i="102"/>
  <c r="AN53" i="102" s="1"/>
  <c r="Z51" i="95"/>
  <c r="AF51" i="95" s="1"/>
  <c r="AO51" i="95" s="1"/>
  <c r="Z53" i="87"/>
  <c r="W54" i="87" s="1"/>
  <c r="Z54" i="96"/>
  <c r="AE54" i="96" s="1"/>
  <c r="Z53" i="82"/>
  <c r="Z53" i="35"/>
  <c r="AF53" i="35" s="1"/>
  <c r="AO53" i="35" s="1"/>
  <c r="Z56" i="98"/>
  <c r="AF56" i="98" s="1"/>
  <c r="AO56" i="98" s="1"/>
  <c r="Z55" i="105"/>
  <c r="AF55" i="105" s="1"/>
  <c r="AO55" i="105" s="1"/>
  <c r="AR52" i="87"/>
  <c r="Y53" i="10"/>
  <c r="X53" i="10"/>
  <c r="Y54" i="45"/>
  <c r="X54" i="45"/>
  <c r="AE51" i="101"/>
  <c r="Y56" i="94"/>
  <c r="X56" i="94"/>
  <c r="AI52" i="92"/>
  <c r="AN52" i="92"/>
  <c r="AH54" i="84"/>
  <c r="AQ54" i="84" s="1"/>
  <c r="AN57" i="89"/>
  <c r="AR54" i="105"/>
  <c r="AH54" i="16"/>
  <c r="AQ54" i="16" s="1"/>
  <c r="AH54" i="42"/>
  <c r="AQ54" i="42" s="1"/>
  <c r="Y56" i="13"/>
  <c r="X56" i="13"/>
  <c r="Y53" i="52"/>
  <c r="X53" i="52"/>
  <c r="AR52" i="82"/>
  <c r="AH55" i="97"/>
  <c r="AQ55" i="97" s="1"/>
  <c r="AN52" i="43"/>
  <c r="Y55" i="85"/>
  <c r="X55" i="85"/>
  <c r="AR55" i="53"/>
  <c r="AR50" i="101"/>
  <c r="AR57" i="41"/>
  <c r="AN53" i="93"/>
  <c r="AI53" i="93"/>
  <c r="W54" i="103"/>
  <c r="AG53" i="103"/>
  <c r="AP53" i="103" s="1"/>
  <c r="AE53" i="103"/>
  <c r="AF53" i="103"/>
  <c r="AO53" i="103" s="1"/>
  <c r="Z54" i="84"/>
  <c r="AN55" i="15"/>
  <c r="AI55" i="15"/>
  <c r="AN54" i="83"/>
  <c r="AI54" i="83"/>
  <c r="AH52" i="54"/>
  <c r="AQ52" i="54" s="1"/>
  <c r="AH56" i="53"/>
  <c r="AQ56" i="53" s="1"/>
  <c r="Z54" i="42"/>
  <c r="AH53" i="35"/>
  <c r="AQ53" i="35" s="1"/>
  <c r="AR55" i="98"/>
  <c r="AI52" i="52"/>
  <c r="AN52" i="52"/>
  <c r="AR52" i="35"/>
  <c r="Z55" i="97"/>
  <c r="AH54" i="48"/>
  <c r="AQ54" i="48" s="1"/>
  <c r="AI52" i="104"/>
  <c r="AN52" i="104"/>
  <c r="AH54" i="32"/>
  <c r="AQ54" i="32" s="1"/>
  <c r="Z54" i="48"/>
  <c r="AH54" i="96"/>
  <c r="AQ54" i="96" s="1"/>
  <c r="Z54" i="32"/>
  <c r="AR53" i="16"/>
  <c r="AH53" i="82"/>
  <c r="AQ53" i="82" s="1"/>
  <c r="W53" i="11"/>
  <c r="AG52" i="11"/>
  <c r="AP52" i="11" s="1"/>
  <c r="AF52" i="11"/>
  <c r="AO52" i="11" s="1"/>
  <c r="AE52" i="11"/>
  <c r="Y54" i="51"/>
  <c r="X54" i="51"/>
  <c r="AR51" i="54"/>
  <c r="Y53" i="50"/>
  <c r="X53" i="50"/>
  <c r="Z54" i="16"/>
  <c r="Z52" i="54"/>
  <c r="AH53" i="91"/>
  <c r="AQ53" i="91" s="1"/>
  <c r="AI52" i="10"/>
  <c r="AN52" i="10"/>
  <c r="AR53" i="32"/>
  <c r="AH56" i="98"/>
  <c r="AQ56" i="98" s="1"/>
  <c r="AN53" i="45"/>
  <c r="AI53" i="45"/>
  <c r="AN54" i="49"/>
  <c r="Y55" i="83"/>
  <c r="X55" i="83"/>
  <c r="AE57" i="18"/>
  <c r="W58" i="18"/>
  <c r="AF57" i="18"/>
  <c r="AO57" i="18" s="1"/>
  <c r="AG57" i="18"/>
  <c r="AP57" i="18" s="1"/>
  <c r="AH55" i="105"/>
  <c r="AQ55" i="105" s="1"/>
  <c r="AR53" i="42"/>
  <c r="W52" i="99"/>
  <c r="AG51" i="99"/>
  <c r="AP51" i="99" s="1"/>
  <c r="AF51" i="99"/>
  <c r="AO51" i="99" s="1"/>
  <c r="AE51" i="99"/>
  <c r="AE53" i="82"/>
  <c r="W54" i="82"/>
  <c r="AG53" i="82"/>
  <c r="AP53" i="82" s="1"/>
  <c r="AF53" i="82"/>
  <c r="AO53" i="82" s="1"/>
  <c r="AH54" i="44"/>
  <c r="AQ54" i="44" s="1"/>
  <c r="AN53" i="51"/>
  <c r="AI53" i="51"/>
  <c r="Y53" i="104"/>
  <c r="X53" i="104"/>
  <c r="AH53" i="90"/>
  <c r="AQ53" i="90" s="1"/>
  <c r="AH54" i="55"/>
  <c r="AQ54" i="55" s="1"/>
  <c r="Y58" i="100"/>
  <c r="X58" i="100"/>
  <c r="AR52" i="91"/>
  <c r="Y52" i="20"/>
  <c r="X52" i="20"/>
  <c r="AE56" i="53"/>
  <c r="AF56" i="53"/>
  <c r="AO56" i="53" s="1"/>
  <c r="AG56" i="53"/>
  <c r="AP56" i="53" s="1"/>
  <c r="W57" i="53"/>
  <c r="AE53" i="35"/>
  <c r="W54" i="35"/>
  <c r="W54" i="91"/>
  <c r="AG53" i="91"/>
  <c r="AP53" i="91" s="1"/>
  <c r="AE53" i="91"/>
  <c r="AF53" i="91"/>
  <c r="AO53" i="91" s="1"/>
  <c r="AR52" i="90"/>
  <c r="AI55" i="13"/>
  <c r="AN55" i="13"/>
  <c r="AH57" i="18"/>
  <c r="AQ57" i="18" s="1"/>
  <c r="AN55" i="94"/>
  <c r="Y53" i="43"/>
  <c r="X53" i="43"/>
  <c r="AN54" i="85"/>
  <c r="Y55" i="88"/>
  <c r="X55" i="88"/>
  <c r="AR50" i="95"/>
  <c r="Y53" i="92"/>
  <c r="X53" i="92"/>
  <c r="AH53" i="87"/>
  <c r="AQ53" i="87" s="1"/>
  <c r="AR54" i="97"/>
  <c r="AN52" i="50"/>
  <c r="AI52" i="50"/>
  <c r="Y55" i="49"/>
  <c r="X55" i="49"/>
  <c r="AR53" i="44"/>
  <c r="AR53" i="55"/>
  <c r="AH51" i="95"/>
  <c r="AQ51" i="95" s="1"/>
  <c r="Y54" i="93"/>
  <c r="X54" i="93"/>
  <c r="Z54" i="44"/>
  <c r="Z53" i="90"/>
  <c r="Y56" i="15"/>
  <c r="X56" i="15"/>
  <c r="Z54" i="55"/>
  <c r="Y58" i="89"/>
  <c r="X58" i="89"/>
  <c r="AI51" i="20"/>
  <c r="AN51" i="20"/>
  <c r="AH58" i="41"/>
  <c r="AQ58" i="41" s="1"/>
  <c r="AF55" i="86"/>
  <c r="AO55" i="86" s="1"/>
  <c r="AE55" i="86"/>
  <c r="AG55" i="86"/>
  <c r="AP55" i="86" s="1"/>
  <c r="W56" i="86"/>
  <c r="AR56" i="18"/>
  <c r="AR53" i="96"/>
  <c r="AH51" i="101"/>
  <c r="AQ51" i="101" s="1"/>
  <c r="AR53" i="84"/>
  <c r="AR53" i="48"/>
  <c r="Y54" i="102"/>
  <c r="X54" i="102"/>
  <c r="AN54" i="88"/>
  <c r="AI54" i="88"/>
  <c r="AI52" i="43" l="1"/>
  <c r="AI55" i="94"/>
  <c r="AG53" i="35"/>
  <c r="AP53" i="35" s="1"/>
  <c r="AG58" i="41"/>
  <c r="AP58" i="41" s="1"/>
  <c r="AE58" i="41"/>
  <c r="W52" i="101"/>
  <c r="W55" i="96"/>
  <c r="AI54" i="85"/>
  <c r="AR54" i="85" s="1"/>
  <c r="AI57" i="89"/>
  <c r="AF54" i="96"/>
  <c r="AO54" i="96" s="1"/>
  <c r="AI54" i="49"/>
  <c r="AR54" i="49" s="1"/>
  <c r="AI57" i="100"/>
  <c r="AR57" i="100" s="1"/>
  <c r="AI53" i="102"/>
  <c r="AG54" i="96"/>
  <c r="AP54" i="96" s="1"/>
  <c r="AG55" i="105"/>
  <c r="AP55" i="105" s="1"/>
  <c r="AG51" i="101"/>
  <c r="AP51" i="101" s="1"/>
  <c r="AF58" i="41"/>
  <c r="AO58" i="41" s="1"/>
  <c r="AF53" i="87"/>
  <c r="AO53" i="87" s="1"/>
  <c r="AG56" i="46"/>
  <c r="AP56" i="46" s="1"/>
  <c r="AE56" i="46"/>
  <c r="AF56" i="46"/>
  <c r="AO56" i="46" s="1"/>
  <c r="W57" i="46"/>
  <c r="W56" i="105"/>
  <c r="Y56" i="105" s="1"/>
  <c r="Z58" i="47"/>
  <c r="W59" i="47" s="1"/>
  <c r="Z56" i="15"/>
  <c r="AG56" i="15" s="1"/>
  <c r="AP56" i="15" s="1"/>
  <c r="AG56" i="98"/>
  <c r="AP56" i="98" s="1"/>
  <c r="Z53" i="50"/>
  <c r="W54" i="50" s="1"/>
  <c r="W52" i="95"/>
  <c r="X52" i="95" s="1"/>
  <c r="AE53" i="87"/>
  <c r="AG51" i="95"/>
  <c r="AP51" i="95" s="1"/>
  <c r="W57" i="98"/>
  <c r="X57" i="98" s="1"/>
  <c r="AE56" i="98"/>
  <c r="AN56" i="98" s="1"/>
  <c r="AE51" i="95"/>
  <c r="Z55" i="85"/>
  <c r="AE55" i="85" s="1"/>
  <c r="Z53" i="52"/>
  <c r="AG53" i="52" s="1"/>
  <c r="AP53" i="52" s="1"/>
  <c r="AG53" i="87"/>
  <c r="AP53" i="87" s="1"/>
  <c r="AE55" i="105"/>
  <c r="Z56" i="94"/>
  <c r="AF56" i="94" s="1"/>
  <c r="AO56" i="94" s="1"/>
  <c r="Z54" i="45"/>
  <c r="AG54" i="45" s="1"/>
  <c r="AP54" i="45" s="1"/>
  <c r="Z55" i="88"/>
  <c r="W56" i="88" s="1"/>
  <c r="Z55" i="83"/>
  <c r="AF55" i="83" s="1"/>
  <c r="AO55" i="83" s="1"/>
  <c r="Z54" i="102"/>
  <c r="W55" i="102" s="1"/>
  <c r="Z54" i="93"/>
  <c r="AF54" i="93" s="1"/>
  <c r="AO54" i="93" s="1"/>
  <c r="Z54" i="51"/>
  <c r="AE54" i="51" s="1"/>
  <c r="Z53" i="92"/>
  <c r="AE53" i="92" s="1"/>
  <c r="Z55" i="49"/>
  <c r="AG55" i="49" s="1"/>
  <c r="AP55" i="49" s="1"/>
  <c r="AE53" i="50"/>
  <c r="AF53" i="50"/>
  <c r="AO53" i="50" s="1"/>
  <c r="AH53" i="43"/>
  <c r="AQ53" i="43" s="1"/>
  <c r="AI56" i="53"/>
  <c r="AN56" i="53"/>
  <c r="AR53" i="51"/>
  <c r="AH58" i="89"/>
  <c r="AQ58" i="89" s="1"/>
  <c r="Y54" i="35"/>
  <c r="X54" i="35"/>
  <c r="AN53" i="82"/>
  <c r="AI53" i="82"/>
  <c r="AE54" i="48"/>
  <c r="W55" i="48"/>
  <c r="AF54" i="48"/>
  <c r="AO54" i="48" s="1"/>
  <c r="AG54" i="48"/>
  <c r="AP54" i="48" s="1"/>
  <c r="AR55" i="15"/>
  <c r="Y54" i="103"/>
  <c r="X54" i="103"/>
  <c r="AH56" i="13"/>
  <c r="AQ56" i="13" s="1"/>
  <c r="Y52" i="101"/>
  <c r="X52" i="101"/>
  <c r="AR51" i="20"/>
  <c r="W56" i="97"/>
  <c r="AG55" i="97"/>
  <c r="AP55" i="97" s="1"/>
  <c r="AE55" i="97"/>
  <c r="AF55" i="97"/>
  <c r="AO55" i="97" s="1"/>
  <c r="Z53" i="43"/>
  <c r="AH52" i="20"/>
  <c r="AQ52" i="20" s="1"/>
  <c r="AR54" i="88"/>
  <c r="Z58" i="89"/>
  <c r="W54" i="90"/>
  <c r="AG53" i="90"/>
  <c r="AP53" i="90" s="1"/>
  <c r="AF53" i="90"/>
  <c r="AO53" i="90" s="1"/>
  <c r="AE53" i="90"/>
  <c r="AH53" i="92"/>
  <c r="AQ53" i="92" s="1"/>
  <c r="AN53" i="91"/>
  <c r="AI53" i="91"/>
  <c r="AI53" i="35"/>
  <c r="AN53" i="35"/>
  <c r="Z52" i="20"/>
  <c r="AH58" i="100"/>
  <c r="AQ58" i="100" s="1"/>
  <c r="AN51" i="99"/>
  <c r="AI51" i="99"/>
  <c r="W53" i="54"/>
  <c r="AE52" i="54"/>
  <c r="AG52" i="54"/>
  <c r="AP52" i="54" s="1"/>
  <c r="AF52" i="54"/>
  <c r="AO52" i="54" s="1"/>
  <c r="AN52" i="11"/>
  <c r="AI52" i="11"/>
  <c r="AR53" i="93"/>
  <c r="AR52" i="43"/>
  <c r="Z56" i="13"/>
  <c r="AN51" i="101"/>
  <c r="AI51" i="101"/>
  <c r="AH53" i="10"/>
  <c r="AQ53" i="10" s="1"/>
  <c r="Y57" i="98"/>
  <c r="Y54" i="82"/>
  <c r="X54" i="82"/>
  <c r="AN54" i="96"/>
  <c r="AI54" i="96"/>
  <c r="AH55" i="49"/>
  <c r="AQ55" i="49" s="1"/>
  <c r="AH55" i="88"/>
  <c r="AQ55" i="88" s="1"/>
  <c r="AE54" i="44"/>
  <c r="W55" i="44"/>
  <c r="AF54" i="44"/>
  <c r="AO54" i="44" s="1"/>
  <c r="AG54" i="44"/>
  <c r="AP54" i="44" s="1"/>
  <c r="W54" i="92"/>
  <c r="AR55" i="94"/>
  <c r="Y57" i="53"/>
  <c r="X57" i="53"/>
  <c r="Z58" i="100"/>
  <c r="AH53" i="104"/>
  <c r="AQ53" i="104" s="1"/>
  <c r="Y58" i="18"/>
  <c r="X58" i="18"/>
  <c r="AE54" i="16"/>
  <c r="W55" i="16"/>
  <c r="AF54" i="16"/>
  <c r="AO54" i="16" s="1"/>
  <c r="AG54" i="16"/>
  <c r="AP54" i="16" s="1"/>
  <c r="AR52" i="104"/>
  <c r="AE54" i="42"/>
  <c r="AF54" i="42"/>
  <c r="AO54" i="42" s="1"/>
  <c r="AG54" i="42"/>
  <c r="AP54" i="42" s="1"/>
  <c r="W55" i="42"/>
  <c r="W55" i="84"/>
  <c r="AG54" i="84"/>
  <c r="AP54" i="84" s="1"/>
  <c r="AF54" i="84"/>
  <c r="AO54" i="84" s="1"/>
  <c r="AE54" i="84"/>
  <c r="AR52" i="92"/>
  <c r="Z53" i="10"/>
  <c r="Y55" i="96"/>
  <c r="X55" i="96"/>
  <c r="Y59" i="41"/>
  <c r="X59" i="41"/>
  <c r="AN51" i="95"/>
  <c r="AN55" i="86"/>
  <c r="AI55" i="86"/>
  <c r="AH54" i="102"/>
  <c r="AQ54" i="102" s="1"/>
  <c r="AE54" i="55"/>
  <c r="AF54" i="55"/>
  <c r="AO54" i="55" s="1"/>
  <c r="AG54" i="55"/>
  <c r="AP54" i="55" s="1"/>
  <c r="W55" i="55"/>
  <c r="AH54" i="93"/>
  <c r="AQ54" i="93" s="1"/>
  <c r="AR52" i="50"/>
  <c r="AR55" i="13"/>
  <c r="Y54" i="91"/>
  <c r="X54" i="91"/>
  <c r="Z53" i="104"/>
  <c r="AN57" i="18"/>
  <c r="AI57" i="18"/>
  <c r="AR53" i="45"/>
  <c r="AH53" i="50"/>
  <c r="AQ53" i="50" s="1"/>
  <c r="AE54" i="32"/>
  <c r="AF54" i="32"/>
  <c r="AO54" i="32" s="1"/>
  <c r="W55" i="32"/>
  <c r="AG54" i="32"/>
  <c r="AP54" i="32" s="1"/>
  <c r="AR53" i="102"/>
  <c r="AR52" i="52"/>
  <c r="AH55" i="85"/>
  <c r="AQ55" i="85" s="1"/>
  <c r="AH53" i="52"/>
  <c r="AQ53" i="52" s="1"/>
  <c r="AR57" i="89"/>
  <c r="AH56" i="94"/>
  <c r="AQ56" i="94" s="1"/>
  <c r="Y54" i="87"/>
  <c r="X54" i="87"/>
  <c r="AN55" i="105"/>
  <c r="Y56" i="86"/>
  <c r="X56" i="86"/>
  <c r="AH56" i="15"/>
  <c r="AQ56" i="15" s="1"/>
  <c r="Y52" i="99"/>
  <c r="X52" i="99"/>
  <c r="AH55" i="83"/>
  <c r="AQ55" i="83" s="1"/>
  <c r="AR52" i="10"/>
  <c r="AH54" i="51"/>
  <c r="AQ54" i="51" s="1"/>
  <c r="Y53" i="11"/>
  <c r="X53" i="11"/>
  <c r="AR54" i="83"/>
  <c r="AN53" i="103"/>
  <c r="AI53" i="103"/>
  <c r="AH54" i="45"/>
  <c r="AQ54" i="45" s="1"/>
  <c r="AI58" i="41"/>
  <c r="AN58" i="41"/>
  <c r="AG53" i="50" l="1"/>
  <c r="AP53" i="50" s="1"/>
  <c r="AI51" i="95"/>
  <c r="AG54" i="51"/>
  <c r="AP54" i="51" s="1"/>
  <c r="AE55" i="88"/>
  <c r="W56" i="83"/>
  <c r="AF55" i="88"/>
  <c r="AO55" i="88" s="1"/>
  <c r="AF55" i="85"/>
  <c r="AO55" i="85" s="1"/>
  <c r="AI55" i="105"/>
  <c r="AF53" i="52"/>
  <c r="AO53" i="52" s="1"/>
  <c r="AE56" i="94"/>
  <c r="AN56" i="94" s="1"/>
  <c r="W56" i="49"/>
  <c r="AE58" i="47"/>
  <c r="AN58" i="47" s="1"/>
  <c r="AE54" i="93"/>
  <c r="AF54" i="51"/>
  <c r="AO54" i="51" s="1"/>
  <c r="AF56" i="15"/>
  <c r="AO56" i="15" s="1"/>
  <c r="W55" i="93"/>
  <c r="Y55" i="93" s="1"/>
  <c r="AE56" i="15"/>
  <c r="AE54" i="102"/>
  <c r="AN54" i="102" s="1"/>
  <c r="W57" i="15"/>
  <c r="AF54" i="102"/>
  <c r="AO54" i="102" s="1"/>
  <c r="AI53" i="87"/>
  <c r="AG55" i="88"/>
  <c r="AP55" i="88" s="1"/>
  <c r="AG55" i="85"/>
  <c r="AP55" i="85" s="1"/>
  <c r="W56" i="85"/>
  <c r="Y56" i="85" s="1"/>
  <c r="Y59" i="47"/>
  <c r="X59" i="47"/>
  <c r="W54" i="52"/>
  <c r="AN53" i="87"/>
  <c r="AE53" i="52"/>
  <c r="AN53" i="52" s="1"/>
  <c r="Z52" i="101"/>
  <c r="AF52" i="101" s="1"/>
  <c r="AO52" i="101" s="1"/>
  <c r="AG55" i="83"/>
  <c r="AP55" i="83" s="1"/>
  <c r="X57" i="46"/>
  <c r="AH57" i="46" s="1"/>
  <c r="AQ57" i="46" s="1"/>
  <c r="Y57" i="46"/>
  <c r="X56" i="105"/>
  <c r="Z56" i="105" s="1"/>
  <c r="W57" i="105" s="1"/>
  <c r="AE55" i="83"/>
  <c r="AG54" i="102"/>
  <c r="AP54" i="102" s="1"/>
  <c r="AF55" i="49"/>
  <c r="AO55" i="49" s="1"/>
  <c r="AF58" i="47"/>
  <c r="AE55" i="49"/>
  <c r="AG58" i="47"/>
  <c r="AP58" i="47" s="1"/>
  <c r="AI56" i="46"/>
  <c r="AR56" i="46" s="1"/>
  <c r="AN56" i="46"/>
  <c r="Z54" i="87"/>
  <c r="AE54" i="87" s="1"/>
  <c r="Z59" i="41"/>
  <c r="W57" i="94"/>
  <c r="Y57" i="94" s="1"/>
  <c r="W55" i="51"/>
  <c r="Y55" i="51" s="1"/>
  <c r="Y52" i="95"/>
  <c r="Z52" i="95" s="1"/>
  <c r="AG53" i="92"/>
  <c r="AP53" i="92" s="1"/>
  <c r="AI56" i="98"/>
  <c r="AF53" i="92"/>
  <c r="AO53" i="92" s="1"/>
  <c r="AG54" i="93"/>
  <c r="AP54" i="93" s="1"/>
  <c r="W55" i="45"/>
  <c r="X55" i="45" s="1"/>
  <c r="AG56" i="94"/>
  <c r="AP56" i="94" s="1"/>
  <c r="Z54" i="82"/>
  <c r="W55" i="82" s="1"/>
  <c r="Z54" i="35"/>
  <c r="AF54" i="35" s="1"/>
  <c r="AO54" i="35" s="1"/>
  <c r="AF54" i="45"/>
  <c r="AO54" i="45" s="1"/>
  <c r="AE54" i="45"/>
  <c r="Z52" i="99"/>
  <c r="AG52" i="99" s="1"/>
  <c r="AP52" i="99" s="1"/>
  <c r="Z54" i="91"/>
  <c r="AF54" i="91" s="1"/>
  <c r="AO54" i="91" s="1"/>
  <c r="Z55" i="96"/>
  <c r="W56" i="96" s="1"/>
  <c r="Z57" i="53"/>
  <c r="AG57" i="53" s="1"/>
  <c r="AP57" i="53" s="1"/>
  <c r="Z54" i="103"/>
  <c r="AG54" i="103" s="1"/>
  <c r="AP54" i="103" s="1"/>
  <c r="Z58" i="18"/>
  <c r="AF58" i="18" s="1"/>
  <c r="AO58" i="18" s="1"/>
  <c r="Z56" i="86"/>
  <c r="W57" i="86" s="1"/>
  <c r="Z53" i="11"/>
  <c r="AG53" i="11" s="1"/>
  <c r="AP53" i="11" s="1"/>
  <c r="AG54" i="35"/>
  <c r="AP54" i="35" s="1"/>
  <c r="W55" i="87"/>
  <c r="AG54" i="87"/>
  <c r="AP54" i="87" s="1"/>
  <c r="Y55" i="16"/>
  <c r="X55" i="16"/>
  <c r="AN53" i="90"/>
  <c r="AI53" i="90"/>
  <c r="AN55" i="85"/>
  <c r="AI55" i="85"/>
  <c r="AN54" i="84"/>
  <c r="AI54" i="84"/>
  <c r="AI52" i="54"/>
  <c r="AN52" i="54"/>
  <c r="AN55" i="83"/>
  <c r="AN55" i="88"/>
  <c r="AH54" i="91"/>
  <c r="AQ54" i="91" s="1"/>
  <c r="AI54" i="55"/>
  <c r="AN54" i="55"/>
  <c r="AR51" i="95"/>
  <c r="Y54" i="52"/>
  <c r="X54" i="52"/>
  <c r="AH57" i="98"/>
  <c r="AQ57" i="98" s="1"/>
  <c r="AR52" i="11"/>
  <c r="AR51" i="99"/>
  <c r="AR53" i="35"/>
  <c r="Y56" i="97"/>
  <c r="X56" i="97"/>
  <c r="AR53" i="87"/>
  <c r="AR53" i="82"/>
  <c r="AH55" i="96"/>
  <c r="AQ55" i="96" s="1"/>
  <c r="AE57" i="53"/>
  <c r="W58" i="53"/>
  <c r="AF57" i="53"/>
  <c r="AO57" i="53" s="1"/>
  <c r="AN55" i="97"/>
  <c r="AI55" i="97"/>
  <c r="AF53" i="104"/>
  <c r="AO53" i="104" s="1"/>
  <c r="AE53" i="104"/>
  <c r="AG53" i="104"/>
  <c r="AP53" i="104" s="1"/>
  <c r="W54" i="104"/>
  <c r="AN54" i="16"/>
  <c r="AI54" i="16"/>
  <c r="W55" i="91"/>
  <c r="AH59" i="41"/>
  <c r="AQ59" i="41" s="1"/>
  <c r="AE53" i="10"/>
  <c r="W54" i="10"/>
  <c r="AG53" i="10"/>
  <c r="AP53" i="10" s="1"/>
  <c r="AF53" i="10"/>
  <c r="AO53" i="10" s="1"/>
  <c r="Y55" i="84"/>
  <c r="X55" i="84"/>
  <c r="AE58" i="100"/>
  <c r="W59" i="100"/>
  <c r="AG58" i="100"/>
  <c r="AP58" i="100" s="1"/>
  <c r="AF58" i="100"/>
  <c r="AO58" i="100" s="1"/>
  <c r="Y54" i="92"/>
  <c r="X54" i="92"/>
  <c r="Y55" i="44"/>
  <c r="X55" i="44"/>
  <c r="Z57" i="98"/>
  <c r="AF56" i="13"/>
  <c r="AO56" i="13" s="1"/>
  <c r="AE56" i="13"/>
  <c r="W57" i="13"/>
  <c r="AG56" i="13"/>
  <c r="AP56" i="13" s="1"/>
  <c r="AR53" i="91"/>
  <c r="Y54" i="90"/>
  <c r="X54" i="90"/>
  <c r="AE53" i="43"/>
  <c r="AG53" i="43"/>
  <c r="AP53" i="43" s="1"/>
  <c r="W54" i="43"/>
  <c r="AF53" i="43"/>
  <c r="AO53" i="43" s="1"/>
  <c r="AH54" i="103"/>
  <c r="AQ54" i="103" s="1"/>
  <c r="AI56" i="15"/>
  <c r="AN56" i="15"/>
  <c r="Y56" i="88"/>
  <c r="X56" i="88"/>
  <c r="AN54" i="45"/>
  <c r="AI54" i="32"/>
  <c r="AN54" i="32"/>
  <c r="AG52" i="20"/>
  <c r="AP52" i="20" s="1"/>
  <c r="AE52" i="20"/>
  <c r="AF52" i="20"/>
  <c r="AO52" i="20" s="1"/>
  <c r="W53" i="20"/>
  <c r="AH52" i="99"/>
  <c r="AQ52" i="99" s="1"/>
  <c r="AN54" i="42"/>
  <c r="AI54" i="42"/>
  <c r="AR51" i="101"/>
  <c r="Y53" i="54"/>
  <c r="X53" i="54"/>
  <c r="AH59" i="47"/>
  <c r="AQ59" i="47" s="1"/>
  <c r="AR58" i="41"/>
  <c r="AR55" i="105"/>
  <c r="AH53" i="11"/>
  <c r="AQ53" i="11" s="1"/>
  <c r="Y55" i="32"/>
  <c r="X55" i="32"/>
  <c r="Y55" i="42"/>
  <c r="X55" i="42"/>
  <c r="AH58" i="18"/>
  <c r="AQ58" i="18" s="1"/>
  <c r="AH57" i="53"/>
  <c r="AQ57" i="53" s="1"/>
  <c r="AN53" i="92"/>
  <c r="AN54" i="44"/>
  <c r="AI54" i="44"/>
  <c r="AF58" i="89"/>
  <c r="AO58" i="89" s="1"/>
  <c r="AE58" i="89"/>
  <c r="AG58" i="89"/>
  <c r="AP58" i="89" s="1"/>
  <c r="W59" i="89"/>
  <c r="AH52" i="101"/>
  <c r="AQ52" i="101" s="1"/>
  <c r="Y55" i="48"/>
  <c r="X55" i="48"/>
  <c r="AH54" i="35"/>
  <c r="AQ54" i="35" s="1"/>
  <c r="Y56" i="83"/>
  <c r="X56" i="83"/>
  <c r="AN54" i="93"/>
  <c r="AI54" i="93"/>
  <c r="AI56" i="94"/>
  <c r="AI53" i="50"/>
  <c r="AN53" i="50"/>
  <c r="Y56" i="49"/>
  <c r="X56" i="49"/>
  <c r="AR53" i="103"/>
  <c r="AH56" i="86"/>
  <c r="AQ56" i="86" s="1"/>
  <c r="AH52" i="95"/>
  <c r="AQ52" i="95" s="1"/>
  <c r="AH54" i="87"/>
  <c r="AQ54" i="87" s="1"/>
  <c r="AR57" i="18"/>
  <c r="Y55" i="55"/>
  <c r="X55" i="55"/>
  <c r="AR55" i="86"/>
  <c r="AE59" i="41"/>
  <c r="AF59" i="41"/>
  <c r="AO59" i="41" s="1"/>
  <c r="AG59" i="41"/>
  <c r="AP59" i="41" s="1"/>
  <c r="W60" i="41"/>
  <c r="AR56" i="98"/>
  <c r="AR54" i="96"/>
  <c r="AH54" i="82"/>
  <c r="AQ54" i="82" s="1"/>
  <c r="AN54" i="48"/>
  <c r="AI54" i="48"/>
  <c r="AR56" i="53"/>
  <c r="Y57" i="15"/>
  <c r="X57" i="15"/>
  <c r="Y55" i="102"/>
  <c r="X55" i="102"/>
  <c r="Y54" i="50"/>
  <c r="X54" i="50"/>
  <c r="AN54" i="51"/>
  <c r="AI54" i="51"/>
  <c r="AF54" i="82" l="1"/>
  <c r="AO54" i="82" s="1"/>
  <c r="Z55" i="16"/>
  <c r="W53" i="101"/>
  <c r="X55" i="93"/>
  <c r="AE54" i="82"/>
  <c r="AE54" i="103"/>
  <c r="AG54" i="82"/>
  <c r="AP54" i="82" s="1"/>
  <c r="AI55" i="88"/>
  <c r="AF55" i="96"/>
  <c r="AO55" i="96" s="1"/>
  <c r="Z59" i="47"/>
  <c r="AG59" i="47" s="1"/>
  <c r="AP59" i="47" s="1"/>
  <c r="X57" i="94"/>
  <c r="AF54" i="87"/>
  <c r="AO54" i="87" s="1"/>
  <c r="AE55" i="96"/>
  <c r="AE54" i="35"/>
  <c r="Z55" i="42"/>
  <c r="AI53" i="92"/>
  <c r="X56" i="85"/>
  <c r="Z54" i="90"/>
  <c r="AE53" i="11"/>
  <c r="AG52" i="101"/>
  <c r="AP52" i="101" s="1"/>
  <c r="W54" i="11"/>
  <c r="AE52" i="101"/>
  <c r="AI54" i="102"/>
  <c r="AI55" i="83"/>
  <c r="AF53" i="11"/>
  <c r="AO53" i="11" s="1"/>
  <c r="W55" i="35"/>
  <c r="X55" i="35" s="1"/>
  <c r="AI55" i="49"/>
  <c r="Z57" i="46"/>
  <c r="AG57" i="46" s="1"/>
  <c r="AP57" i="46" s="1"/>
  <c r="Y55" i="45"/>
  <c r="Z55" i="45" s="1"/>
  <c r="W55" i="103"/>
  <c r="AE56" i="105"/>
  <c r="AN56" i="105" s="1"/>
  <c r="Z56" i="49"/>
  <c r="W57" i="49" s="1"/>
  <c r="AI53" i="52"/>
  <c r="AR53" i="52" s="1"/>
  <c r="AF56" i="105"/>
  <c r="AO56" i="105" s="1"/>
  <c r="AE58" i="18"/>
  <c r="AO58" i="47"/>
  <c r="AI58" i="47"/>
  <c r="AR58" i="47" s="1"/>
  <c r="AE57" i="46"/>
  <c r="AH56" i="105"/>
  <c r="AQ56" i="105" s="1"/>
  <c r="X55" i="51"/>
  <c r="Z55" i="51" s="1"/>
  <c r="AG56" i="105"/>
  <c r="AP56" i="105" s="1"/>
  <c r="AN55" i="49"/>
  <c r="AG58" i="18"/>
  <c r="AP58" i="18" s="1"/>
  <c r="AF54" i="103"/>
  <c r="AO54" i="103" s="1"/>
  <c r="W60" i="47"/>
  <c r="W59" i="18"/>
  <c r="X59" i="18" s="1"/>
  <c r="W53" i="95"/>
  <c r="Y53" i="95" s="1"/>
  <c r="AF52" i="95"/>
  <c r="AO52" i="95" s="1"/>
  <c r="AG52" i="95"/>
  <c r="AP52" i="95" s="1"/>
  <c r="AE52" i="95"/>
  <c r="AG54" i="91"/>
  <c r="AP54" i="91" s="1"/>
  <c r="W53" i="99"/>
  <c r="Y53" i="99" s="1"/>
  <c r="AG56" i="86"/>
  <c r="AP56" i="86" s="1"/>
  <c r="Z55" i="32"/>
  <c r="AG55" i="32" s="1"/>
  <c r="AP55" i="32" s="1"/>
  <c r="Z56" i="85"/>
  <c r="AE56" i="85" s="1"/>
  <c r="AG55" i="96"/>
  <c r="AP55" i="96" s="1"/>
  <c r="AE52" i="99"/>
  <c r="AN52" i="99" s="1"/>
  <c r="AI54" i="45"/>
  <c r="AR54" i="45" s="1"/>
  <c r="Z55" i="84"/>
  <c r="W56" i="84" s="1"/>
  <c r="AE54" i="91"/>
  <c r="AN54" i="91" s="1"/>
  <c r="AF52" i="99"/>
  <c r="AO52" i="99" s="1"/>
  <c r="AE56" i="86"/>
  <c r="AF56" i="86"/>
  <c r="AO56" i="86" s="1"/>
  <c r="Z55" i="44"/>
  <c r="AF55" i="44" s="1"/>
  <c r="AO55" i="44" s="1"/>
  <c r="Z56" i="97"/>
  <c r="W57" i="97" s="1"/>
  <c r="Z56" i="83"/>
  <c r="AE56" i="83" s="1"/>
  <c r="Z54" i="52"/>
  <c r="AE54" i="52" s="1"/>
  <c r="AF56" i="85"/>
  <c r="AO56" i="85" s="1"/>
  <c r="AI52" i="20"/>
  <c r="AN52" i="20"/>
  <c r="AR54" i="84"/>
  <c r="AH57" i="94"/>
  <c r="AQ57" i="94" s="1"/>
  <c r="AR53" i="90"/>
  <c r="AN54" i="103"/>
  <c r="X53" i="95"/>
  <c r="Y57" i="86"/>
  <c r="X57" i="86"/>
  <c r="AH55" i="48"/>
  <c r="AQ55" i="48" s="1"/>
  <c r="AH53" i="54"/>
  <c r="AQ53" i="54" s="1"/>
  <c r="AR56" i="15"/>
  <c r="AN53" i="43"/>
  <c r="AI53" i="43"/>
  <c r="Y54" i="104"/>
  <c r="X54" i="104"/>
  <c r="Z57" i="94"/>
  <c r="AR54" i="93"/>
  <c r="AR54" i="102"/>
  <c r="AH56" i="97"/>
  <c r="AQ56" i="97" s="1"/>
  <c r="AI52" i="101"/>
  <c r="AN52" i="101"/>
  <c r="AH55" i="102"/>
  <c r="AQ55" i="102" s="1"/>
  <c r="AI59" i="41"/>
  <c r="AN59" i="41"/>
  <c r="AH55" i="45"/>
  <c r="AQ55" i="45" s="1"/>
  <c r="Y55" i="82"/>
  <c r="X55" i="82"/>
  <c r="AR54" i="51"/>
  <c r="Z55" i="102"/>
  <c r="AH56" i="83"/>
  <c r="AQ56" i="83" s="1"/>
  <c r="Z55" i="48"/>
  <c r="AH55" i="42"/>
  <c r="AQ55" i="42" s="1"/>
  <c r="Z53" i="54"/>
  <c r="AH54" i="90"/>
  <c r="AQ54" i="90" s="1"/>
  <c r="Y57" i="13"/>
  <c r="X57" i="13"/>
  <c r="Y59" i="100"/>
  <c r="X59" i="100"/>
  <c r="AR55" i="88"/>
  <c r="AH55" i="16"/>
  <c r="AQ55" i="16" s="1"/>
  <c r="Y55" i="87"/>
  <c r="X55" i="87"/>
  <c r="AI58" i="18"/>
  <c r="AN58" i="18"/>
  <c r="Y54" i="11"/>
  <c r="X54" i="11"/>
  <c r="AN55" i="96"/>
  <c r="AN52" i="95"/>
  <c r="Y60" i="47"/>
  <c r="X60" i="47"/>
  <c r="AI54" i="35"/>
  <c r="AN54" i="35"/>
  <c r="AR54" i="42"/>
  <c r="AR53" i="50"/>
  <c r="Y59" i="89"/>
  <c r="X59" i="89"/>
  <c r="AR54" i="44"/>
  <c r="AE55" i="42"/>
  <c r="AF55" i="42"/>
  <c r="AO55" i="42" s="1"/>
  <c r="AG55" i="42"/>
  <c r="AP55" i="42" s="1"/>
  <c r="W56" i="42"/>
  <c r="AR54" i="32"/>
  <c r="AH56" i="88"/>
  <c r="AQ56" i="88" s="1"/>
  <c r="W55" i="90"/>
  <c r="AG54" i="90"/>
  <c r="AP54" i="90" s="1"/>
  <c r="AF54" i="90"/>
  <c r="AO54" i="90" s="1"/>
  <c r="AE54" i="90"/>
  <c r="AI56" i="13"/>
  <c r="AN56" i="13"/>
  <c r="AH54" i="92"/>
  <c r="AQ54" i="92" s="1"/>
  <c r="AN58" i="100"/>
  <c r="AI58" i="100"/>
  <c r="Y54" i="10"/>
  <c r="X54" i="10"/>
  <c r="AN53" i="104"/>
  <c r="AI53" i="104"/>
  <c r="AH55" i="51"/>
  <c r="AQ55" i="51" s="1"/>
  <c r="Y57" i="105"/>
  <c r="X57" i="105"/>
  <c r="AR55" i="49"/>
  <c r="AH55" i="93"/>
  <c r="AQ55" i="93" s="1"/>
  <c r="AE55" i="16"/>
  <c r="AF55" i="16"/>
  <c r="AO55" i="16" s="1"/>
  <c r="W56" i="16"/>
  <c r="AG55" i="16"/>
  <c r="AP55" i="16" s="1"/>
  <c r="Y55" i="35"/>
  <c r="AR56" i="94"/>
  <c r="Y53" i="20"/>
  <c r="X53" i="20"/>
  <c r="AH56" i="85"/>
  <c r="AQ56" i="85" s="1"/>
  <c r="Z56" i="88"/>
  <c r="Z54" i="92"/>
  <c r="AH55" i="84"/>
  <c r="AQ55" i="84" s="1"/>
  <c r="AI53" i="10"/>
  <c r="AN53" i="10"/>
  <c r="Y55" i="91"/>
  <c r="X55" i="91"/>
  <c r="AR55" i="85"/>
  <c r="Z55" i="93"/>
  <c r="Y53" i="101"/>
  <c r="X53" i="101"/>
  <c r="AH55" i="44"/>
  <c r="AQ55" i="44" s="1"/>
  <c r="AI57" i="53"/>
  <c r="AN57" i="53"/>
  <c r="W55" i="52"/>
  <c r="AR54" i="48"/>
  <c r="AH54" i="50"/>
  <c r="AQ54" i="50" s="1"/>
  <c r="AH57" i="15"/>
  <c r="AQ57" i="15" s="1"/>
  <c r="Y60" i="41"/>
  <c r="X60" i="41"/>
  <c r="AH55" i="55"/>
  <c r="AQ55" i="55" s="1"/>
  <c r="Z54" i="50"/>
  <c r="Z57" i="15"/>
  <c r="Z55" i="55"/>
  <c r="AN54" i="82"/>
  <c r="AI54" i="82"/>
  <c r="AH56" i="49"/>
  <c r="AQ56" i="49" s="1"/>
  <c r="AN58" i="89"/>
  <c r="AI58" i="89"/>
  <c r="AR53" i="92"/>
  <c r="AH55" i="32"/>
  <c r="AQ55" i="32" s="1"/>
  <c r="Y54" i="43"/>
  <c r="X54" i="43"/>
  <c r="AF57" i="98"/>
  <c r="AO57" i="98" s="1"/>
  <c r="AE57" i="98"/>
  <c r="AG57" i="98"/>
  <c r="AP57" i="98" s="1"/>
  <c r="W58" i="98"/>
  <c r="AR54" i="16"/>
  <c r="AR55" i="97"/>
  <c r="Y58" i="53"/>
  <c r="X58" i="53"/>
  <c r="AH54" i="52"/>
  <c r="AQ54" i="52" s="1"/>
  <c r="AR54" i="55"/>
  <c r="AR55" i="83"/>
  <c r="AR52" i="54"/>
  <c r="AN54" i="87"/>
  <c r="AI54" i="87"/>
  <c r="AN53" i="11"/>
  <c r="AI53" i="11"/>
  <c r="Y55" i="103"/>
  <c r="X55" i="103"/>
  <c r="Y56" i="96"/>
  <c r="X56" i="96"/>
  <c r="AF57" i="46" l="1"/>
  <c r="AO57" i="46" s="1"/>
  <c r="AF59" i="47"/>
  <c r="AO59" i="47" s="1"/>
  <c r="AE59" i="47"/>
  <c r="Z55" i="91"/>
  <c r="AI52" i="95"/>
  <c r="AI55" i="96"/>
  <c r="AE56" i="49"/>
  <c r="W57" i="83"/>
  <c r="AI54" i="103"/>
  <c r="AR54" i="103" s="1"/>
  <c r="AF55" i="45"/>
  <c r="AO55" i="45" s="1"/>
  <c r="W56" i="45"/>
  <c r="Y56" i="45" s="1"/>
  <c r="AG56" i="83"/>
  <c r="AP56" i="83" s="1"/>
  <c r="AF56" i="83"/>
  <c r="AO56" i="83" s="1"/>
  <c r="AE55" i="45"/>
  <c r="Z55" i="82"/>
  <c r="Y59" i="18"/>
  <c r="AG55" i="45"/>
  <c r="AP55" i="45" s="1"/>
  <c r="AG56" i="85"/>
  <c r="AP56" i="85" s="1"/>
  <c r="W57" i="85"/>
  <c r="W58" i="46"/>
  <c r="X58" i="46" s="1"/>
  <c r="AH58" i="46" s="1"/>
  <c r="AQ58" i="46" s="1"/>
  <c r="AE55" i="32"/>
  <c r="AI54" i="91"/>
  <c r="AG55" i="44"/>
  <c r="AP55" i="44" s="1"/>
  <c r="AI56" i="86"/>
  <c r="AR56" i="86" s="1"/>
  <c r="AN56" i="86"/>
  <c r="Y58" i="46"/>
  <c r="AG54" i="52"/>
  <c r="AP54" i="52" s="1"/>
  <c r="AG56" i="49"/>
  <c r="AP56" i="49" s="1"/>
  <c r="AI52" i="99"/>
  <c r="AR52" i="99" s="1"/>
  <c r="X53" i="99"/>
  <c r="Z53" i="95"/>
  <c r="AF54" i="52"/>
  <c r="AO54" i="52" s="1"/>
  <c r="AF56" i="49"/>
  <c r="AO56" i="49" s="1"/>
  <c r="AI56" i="105"/>
  <c r="AR56" i="105" s="1"/>
  <c r="AI57" i="46"/>
  <c r="AR57" i="46" s="1"/>
  <c r="AN57" i="46"/>
  <c r="Z58" i="53"/>
  <c r="AF55" i="32"/>
  <c r="AO55" i="32" s="1"/>
  <c r="W56" i="44"/>
  <c r="X56" i="44" s="1"/>
  <c r="AE56" i="97"/>
  <c r="AN56" i="97" s="1"/>
  <c r="AF55" i="84"/>
  <c r="AO55" i="84" s="1"/>
  <c r="AF56" i="97"/>
  <c r="AO56" i="97" s="1"/>
  <c r="AE55" i="44"/>
  <c r="AE55" i="84"/>
  <c r="AG55" i="84"/>
  <c r="AP55" i="84" s="1"/>
  <c r="W56" i="32"/>
  <c r="Y56" i="32" s="1"/>
  <c r="AG56" i="97"/>
  <c r="AP56" i="97" s="1"/>
  <c r="Z60" i="47"/>
  <c r="W61" i="47" s="1"/>
  <c r="Z54" i="10"/>
  <c r="AE54" i="10" s="1"/>
  <c r="Z53" i="101"/>
  <c r="AG53" i="101" s="1"/>
  <c r="AP53" i="101" s="1"/>
  <c r="Z57" i="105"/>
  <c r="W58" i="105" s="1"/>
  <c r="Z59" i="89"/>
  <c r="AF59" i="89" s="1"/>
  <c r="AO59" i="89" s="1"/>
  <c r="Z54" i="104"/>
  <c r="AE54" i="104" s="1"/>
  <c r="Z60" i="41"/>
  <c r="AF60" i="41" s="1"/>
  <c r="AO60" i="41" s="1"/>
  <c r="Z55" i="87"/>
  <c r="W56" i="87" s="1"/>
  <c r="Z56" i="96"/>
  <c r="AF56" i="96" s="1"/>
  <c r="AO56" i="96" s="1"/>
  <c r="AF54" i="10"/>
  <c r="AO54" i="10" s="1"/>
  <c r="AR58" i="89"/>
  <c r="AH55" i="35"/>
  <c r="AQ55" i="35" s="1"/>
  <c r="AE55" i="51"/>
  <c r="AF55" i="51"/>
  <c r="AO55" i="51" s="1"/>
  <c r="AG55" i="51"/>
  <c r="AP55" i="51" s="1"/>
  <c r="W56" i="51"/>
  <c r="AH53" i="20"/>
  <c r="AQ53" i="20" s="1"/>
  <c r="Z55" i="35"/>
  <c r="Y56" i="16"/>
  <c r="X56" i="16"/>
  <c r="AH54" i="11"/>
  <c r="AQ54" i="11" s="1"/>
  <c r="AH59" i="100"/>
  <c r="AQ59" i="100" s="1"/>
  <c r="AH59" i="18"/>
  <c r="AQ59" i="18" s="1"/>
  <c r="Y56" i="84"/>
  <c r="X56" i="84"/>
  <c r="Y57" i="97"/>
  <c r="X57" i="97"/>
  <c r="AE55" i="55"/>
  <c r="AF55" i="55"/>
  <c r="AO55" i="55" s="1"/>
  <c r="AG55" i="55"/>
  <c r="AP55" i="55" s="1"/>
  <c r="W56" i="55"/>
  <c r="AF53" i="101"/>
  <c r="AO53" i="101" s="1"/>
  <c r="AR53" i="10"/>
  <c r="AH54" i="10"/>
  <c r="AQ54" i="10" s="1"/>
  <c r="AE54" i="50"/>
  <c r="AF54" i="50"/>
  <c r="AO54" i="50" s="1"/>
  <c r="AG54" i="50"/>
  <c r="AP54" i="50" s="1"/>
  <c r="W55" i="50"/>
  <c r="AI54" i="52"/>
  <c r="AN54" i="52"/>
  <c r="AH55" i="91"/>
  <c r="AQ55" i="91" s="1"/>
  <c r="AR56" i="13"/>
  <c r="AI55" i="42"/>
  <c r="AN55" i="42"/>
  <c r="Y57" i="83"/>
  <c r="X57" i="83"/>
  <c r="Z54" i="11"/>
  <c r="Z59" i="100"/>
  <c r="AE55" i="48"/>
  <c r="AF55" i="48"/>
  <c r="AO55" i="48" s="1"/>
  <c r="AG55" i="48"/>
  <c r="AP55" i="48" s="1"/>
  <c r="W56" i="48"/>
  <c r="AH55" i="82"/>
  <c r="AQ55" i="82" s="1"/>
  <c r="AR59" i="41"/>
  <c r="Z59" i="18"/>
  <c r="AR54" i="91"/>
  <c r="AH57" i="86"/>
  <c r="AQ57" i="86" s="1"/>
  <c r="AN56" i="85"/>
  <c r="AI56" i="85"/>
  <c r="Y56" i="44"/>
  <c r="AF57" i="105"/>
  <c r="AO57" i="105" s="1"/>
  <c r="AH60" i="47"/>
  <c r="AQ60" i="47" s="1"/>
  <c r="AF53" i="95"/>
  <c r="AO53" i="95" s="1"/>
  <c r="AE53" i="95"/>
  <c r="AG53" i="95"/>
  <c r="AP53" i="95" s="1"/>
  <c r="W54" i="95"/>
  <c r="AR53" i="11"/>
  <c r="AN57" i="98"/>
  <c r="AI57" i="98"/>
  <c r="AR54" i="87"/>
  <c r="Y57" i="49"/>
  <c r="X57" i="49"/>
  <c r="W56" i="91"/>
  <c r="AG55" i="91"/>
  <c r="AP55" i="91" s="1"/>
  <c r="AE55" i="91"/>
  <c r="AF55" i="91"/>
  <c r="AO55" i="91" s="1"/>
  <c r="AF54" i="92"/>
  <c r="AO54" i="92" s="1"/>
  <c r="AE54" i="92"/>
  <c r="AG54" i="92"/>
  <c r="AP54" i="92" s="1"/>
  <c r="W55" i="92"/>
  <c r="Z53" i="20"/>
  <c r="AN55" i="16"/>
  <c r="AI55" i="16"/>
  <c r="AR58" i="100"/>
  <c r="AN54" i="90"/>
  <c r="AI54" i="90"/>
  <c r="AN56" i="83"/>
  <c r="AI56" i="83"/>
  <c r="AR54" i="35"/>
  <c r="AE53" i="54"/>
  <c r="W54" i="54"/>
  <c r="AF53" i="54"/>
  <c r="AO53" i="54" s="1"/>
  <c r="AG53" i="54"/>
  <c r="AP53" i="54" s="1"/>
  <c r="W56" i="82"/>
  <c r="AG55" i="82"/>
  <c r="AP55" i="82" s="1"/>
  <c r="AE55" i="82"/>
  <c r="AF55" i="82"/>
  <c r="AO55" i="82" s="1"/>
  <c r="Z57" i="86"/>
  <c r="AR52" i="20"/>
  <c r="AN55" i="32"/>
  <c r="W59" i="53"/>
  <c r="AE58" i="53"/>
  <c r="AF58" i="53"/>
  <c r="AO58" i="53" s="1"/>
  <c r="AG58" i="53"/>
  <c r="AP58" i="53" s="1"/>
  <c r="Y55" i="90"/>
  <c r="X55" i="90"/>
  <c r="AH55" i="87"/>
  <c r="AQ55" i="87" s="1"/>
  <c r="AR52" i="101"/>
  <c r="AF57" i="15"/>
  <c r="AO57" i="15" s="1"/>
  <c r="AE57" i="15"/>
  <c r="W58" i="15"/>
  <c r="AG57" i="15"/>
  <c r="AP57" i="15" s="1"/>
  <c r="AH54" i="43"/>
  <c r="AQ54" i="43" s="1"/>
  <c r="AR57" i="53"/>
  <c r="AN56" i="49"/>
  <c r="AI56" i="49"/>
  <c r="W56" i="93"/>
  <c r="AG55" i="93"/>
  <c r="AP55" i="93" s="1"/>
  <c r="AF55" i="93"/>
  <c r="AO55" i="93" s="1"/>
  <c r="AE55" i="93"/>
  <c r="W57" i="88"/>
  <c r="AG56" i="88"/>
  <c r="AP56" i="88" s="1"/>
  <c r="AF56" i="88"/>
  <c r="AO56" i="88" s="1"/>
  <c r="AE56" i="88"/>
  <c r="AR53" i="104"/>
  <c r="AR52" i="95"/>
  <c r="AH57" i="13"/>
  <c r="AQ57" i="13" s="1"/>
  <c r="AH53" i="99"/>
  <c r="AQ53" i="99" s="1"/>
  <c r="W58" i="94"/>
  <c r="AG57" i="94"/>
  <c r="AP57" i="94" s="1"/>
  <c r="AF57" i="94"/>
  <c r="AO57" i="94" s="1"/>
  <c r="AE57" i="94"/>
  <c r="AR53" i="43"/>
  <c r="AN55" i="84"/>
  <c r="W60" i="89"/>
  <c r="AH56" i="96"/>
  <c r="AQ56" i="96" s="1"/>
  <c r="AH55" i="103"/>
  <c r="AQ55" i="103" s="1"/>
  <c r="AH58" i="53"/>
  <c r="AQ58" i="53" s="1"/>
  <c r="Z54" i="43"/>
  <c r="AR54" i="82"/>
  <c r="Z55" i="103"/>
  <c r="Y58" i="98"/>
  <c r="X58" i="98"/>
  <c r="AH60" i="41"/>
  <c r="AQ60" i="41" s="1"/>
  <c r="Y55" i="52"/>
  <c r="X55" i="52"/>
  <c r="AH53" i="101"/>
  <c r="AQ53" i="101" s="1"/>
  <c r="AH57" i="105"/>
  <c r="AQ57" i="105" s="1"/>
  <c r="Y56" i="42"/>
  <c r="X56" i="42"/>
  <c r="AH59" i="89"/>
  <c r="AQ59" i="89" s="1"/>
  <c r="AN55" i="45"/>
  <c r="AR55" i="96"/>
  <c r="AR58" i="18"/>
  <c r="Z57" i="13"/>
  <c r="W56" i="102"/>
  <c r="AG55" i="102"/>
  <c r="AP55" i="102" s="1"/>
  <c r="AF55" i="102"/>
  <c r="AO55" i="102" s="1"/>
  <c r="AE55" i="102"/>
  <c r="Z53" i="99"/>
  <c r="AH54" i="104"/>
  <c r="AQ54" i="104" s="1"/>
  <c r="AH53" i="95"/>
  <c r="AQ53" i="95" s="1"/>
  <c r="Y57" i="85"/>
  <c r="X57" i="85"/>
  <c r="AN55" i="44"/>
  <c r="AF54" i="104" l="1"/>
  <c r="AO54" i="104" s="1"/>
  <c r="X56" i="45"/>
  <c r="AN59" i="47"/>
  <c r="AI59" i="47"/>
  <c r="AR59" i="47" s="1"/>
  <c r="AI55" i="44"/>
  <c r="W55" i="104"/>
  <c r="Y55" i="104" s="1"/>
  <c r="AG56" i="96"/>
  <c r="AP56" i="96" s="1"/>
  <c r="AI55" i="45"/>
  <c r="AE57" i="105"/>
  <c r="AI56" i="97"/>
  <c r="AR56" i="97" s="1"/>
  <c r="X56" i="32"/>
  <c r="AG54" i="104"/>
  <c r="AP54" i="104" s="1"/>
  <c r="AG57" i="105"/>
  <c r="AP57" i="105" s="1"/>
  <c r="Z58" i="46"/>
  <c r="AE59" i="89"/>
  <c r="AI55" i="84"/>
  <c r="AG58" i="46"/>
  <c r="AP58" i="46" s="1"/>
  <c r="W59" i="46"/>
  <c r="AF58" i="46"/>
  <c r="AO58" i="46" s="1"/>
  <c r="AE58" i="46"/>
  <c r="AE55" i="87"/>
  <c r="AN55" i="87" s="1"/>
  <c r="Z58" i="98"/>
  <c r="AF58" i="98" s="1"/>
  <c r="AO58" i="98" s="1"/>
  <c r="AG55" i="87"/>
  <c r="AP55" i="87" s="1"/>
  <c r="W55" i="10"/>
  <c r="Y55" i="10" s="1"/>
  <c r="AG60" i="41"/>
  <c r="AP60" i="41" s="1"/>
  <c r="AF60" i="47"/>
  <c r="AO60" i="47" s="1"/>
  <c r="Z56" i="44"/>
  <c r="AF56" i="44" s="1"/>
  <c r="AO56" i="44" s="1"/>
  <c r="W57" i="96"/>
  <c r="Y57" i="96" s="1"/>
  <c r="W61" i="41"/>
  <c r="Y61" i="41" s="1"/>
  <c r="AE60" i="47"/>
  <c r="AN60" i="47" s="1"/>
  <c r="AG59" i="89"/>
  <c r="AP59" i="89" s="1"/>
  <c r="AI55" i="32"/>
  <c r="AR55" i="32" s="1"/>
  <c r="W54" i="101"/>
  <c r="Y54" i="101" s="1"/>
  <c r="AF55" i="87"/>
  <c r="AO55" i="87" s="1"/>
  <c r="AE60" i="41"/>
  <c r="AG54" i="10"/>
  <c r="AP54" i="10" s="1"/>
  <c r="AE53" i="101"/>
  <c r="AI53" i="101" s="1"/>
  <c r="AE56" i="96"/>
  <c r="AN56" i="96" s="1"/>
  <c r="AG60" i="47"/>
  <c r="AP60" i="47" s="1"/>
  <c r="Z56" i="42"/>
  <c r="W57" i="42" s="1"/>
  <c r="Z56" i="84"/>
  <c r="W57" i="84" s="1"/>
  <c r="AF57" i="86"/>
  <c r="AO57" i="86" s="1"/>
  <c r="AG57" i="86"/>
  <c r="AP57" i="86" s="1"/>
  <c r="AE57" i="86"/>
  <c r="W58" i="86"/>
  <c r="Y56" i="48"/>
  <c r="X56" i="48"/>
  <c r="AH56" i="45"/>
  <c r="AQ56" i="45" s="1"/>
  <c r="AN57" i="94"/>
  <c r="AI57" i="94"/>
  <c r="AN55" i="93"/>
  <c r="AI55" i="93"/>
  <c r="AN57" i="15"/>
  <c r="AI57" i="15"/>
  <c r="AH55" i="90"/>
  <c r="AQ55" i="90" s="1"/>
  <c r="Y59" i="53"/>
  <c r="X59" i="53"/>
  <c r="Y54" i="54"/>
  <c r="X54" i="54"/>
  <c r="AR54" i="90"/>
  <c r="AE53" i="20"/>
  <c r="W54" i="20"/>
  <c r="AF53" i="20"/>
  <c r="AO53" i="20" s="1"/>
  <c r="AG53" i="20"/>
  <c r="AP53" i="20" s="1"/>
  <c r="AN55" i="91"/>
  <c r="AI55" i="91"/>
  <c r="AH56" i="32"/>
  <c r="AQ56" i="32" s="1"/>
  <c r="AG59" i="18"/>
  <c r="AP59" i="18" s="1"/>
  <c r="AE59" i="18"/>
  <c r="W60" i="18"/>
  <c r="AF59" i="18"/>
  <c r="AO59" i="18" s="1"/>
  <c r="Z56" i="45"/>
  <c r="AR55" i="42"/>
  <c r="AI54" i="50"/>
  <c r="AN54" i="50"/>
  <c r="AI55" i="55"/>
  <c r="AN55" i="55"/>
  <c r="X61" i="41"/>
  <c r="AH55" i="52"/>
  <c r="AQ55" i="52" s="1"/>
  <c r="AH58" i="98"/>
  <c r="AQ58" i="98" s="1"/>
  <c r="AE54" i="43"/>
  <c r="AF54" i="43"/>
  <c r="AO54" i="43" s="1"/>
  <c r="W55" i="43"/>
  <c r="AG54" i="43"/>
  <c r="AP54" i="43" s="1"/>
  <c r="Z55" i="90"/>
  <c r="AN55" i="82"/>
  <c r="AI55" i="82"/>
  <c r="AI53" i="54"/>
  <c r="AN53" i="54"/>
  <c r="Y55" i="92"/>
  <c r="X55" i="92"/>
  <c r="X55" i="104"/>
  <c r="Y58" i="105"/>
  <c r="X58" i="105"/>
  <c r="AR56" i="85"/>
  <c r="AH57" i="97"/>
  <c r="AQ57" i="97" s="1"/>
  <c r="AH56" i="16"/>
  <c r="AQ56" i="16" s="1"/>
  <c r="Y56" i="51"/>
  <c r="X56" i="51"/>
  <c r="Y58" i="15"/>
  <c r="X58" i="15"/>
  <c r="Y60" i="89"/>
  <c r="X60" i="89"/>
  <c r="AR55" i="84"/>
  <c r="AN56" i="88"/>
  <c r="AI56" i="88"/>
  <c r="Y56" i="91"/>
  <c r="X56" i="91"/>
  <c r="AR57" i="98"/>
  <c r="Z56" i="32"/>
  <c r="AI55" i="48"/>
  <c r="AN55" i="48"/>
  <c r="AH57" i="83"/>
  <c r="AQ57" i="83" s="1"/>
  <c r="AR54" i="52"/>
  <c r="Z57" i="97"/>
  <c r="AN60" i="41"/>
  <c r="W54" i="99"/>
  <c r="AG53" i="99"/>
  <c r="AP53" i="99" s="1"/>
  <c r="AF53" i="99"/>
  <c r="AO53" i="99" s="1"/>
  <c r="AE53" i="99"/>
  <c r="AH56" i="42"/>
  <c r="AQ56" i="42" s="1"/>
  <c r="AI53" i="95"/>
  <c r="AN53" i="95"/>
  <c r="AF56" i="84"/>
  <c r="AO56" i="84" s="1"/>
  <c r="AH57" i="85"/>
  <c r="AQ57" i="85" s="1"/>
  <c r="Z57" i="85"/>
  <c r="Y56" i="102"/>
  <c r="X56" i="102"/>
  <c r="AR55" i="45"/>
  <c r="Z55" i="52"/>
  <c r="Y58" i="94"/>
  <c r="X58" i="94"/>
  <c r="Y56" i="93"/>
  <c r="X56" i="93"/>
  <c r="Y56" i="82"/>
  <c r="X56" i="82"/>
  <c r="AN54" i="92"/>
  <c r="AI54" i="92"/>
  <c r="AH57" i="49"/>
  <c r="AQ57" i="49" s="1"/>
  <c r="Y54" i="95"/>
  <c r="X54" i="95"/>
  <c r="AN54" i="104"/>
  <c r="AI54" i="104"/>
  <c r="W60" i="100"/>
  <c r="AG59" i="100"/>
  <c r="AP59" i="100" s="1"/>
  <c r="AF59" i="100"/>
  <c r="AO59" i="100" s="1"/>
  <c r="AE59" i="100"/>
  <c r="Z57" i="83"/>
  <c r="Y55" i="50"/>
  <c r="X55" i="50"/>
  <c r="Y56" i="55"/>
  <c r="X56" i="55"/>
  <c r="Z56" i="16"/>
  <c r="Y57" i="88"/>
  <c r="X57" i="88"/>
  <c r="AI58" i="53"/>
  <c r="AN58" i="53"/>
  <c r="AN55" i="102"/>
  <c r="AI55" i="102"/>
  <c r="AR55" i="44"/>
  <c r="W58" i="13"/>
  <c r="AG57" i="13"/>
  <c r="AP57" i="13" s="1"/>
  <c r="AF57" i="13"/>
  <c r="AO57" i="13" s="1"/>
  <c r="AE57" i="13"/>
  <c r="W56" i="103"/>
  <c r="AE55" i="103"/>
  <c r="AG55" i="103"/>
  <c r="AP55" i="103" s="1"/>
  <c r="AF55" i="103"/>
  <c r="AO55" i="103" s="1"/>
  <c r="AN59" i="89"/>
  <c r="AR56" i="49"/>
  <c r="AR56" i="83"/>
  <c r="AR55" i="16"/>
  <c r="Z57" i="49"/>
  <c r="AN57" i="105"/>
  <c r="AH56" i="44"/>
  <c r="AQ56" i="44" s="1"/>
  <c r="AF54" i="11"/>
  <c r="AO54" i="11" s="1"/>
  <c r="AE54" i="11"/>
  <c r="AG54" i="11"/>
  <c r="AP54" i="11" s="1"/>
  <c r="W55" i="11"/>
  <c r="AH56" i="84"/>
  <c r="AQ56" i="84" s="1"/>
  <c r="AE55" i="35"/>
  <c r="AF55" i="35"/>
  <c r="AO55" i="35" s="1"/>
  <c r="AG55" i="35"/>
  <c r="AP55" i="35" s="1"/>
  <c r="W56" i="35"/>
  <c r="AN55" i="51"/>
  <c r="AI55" i="51"/>
  <c r="Y56" i="87"/>
  <c r="X56" i="87"/>
  <c r="Y61" i="47"/>
  <c r="X61" i="47"/>
  <c r="AN54" i="10"/>
  <c r="AN53" i="101" l="1"/>
  <c r="AI57" i="105"/>
  <c r="AI59" i="89"/>
  <c r="X55" i="10"/>
  <c r="AI54" i="10"/>
  <c r="AI60" i="41"/>
  <c r="AR60" i="41" s="1"/>
  <c r="AE56" i="84"/>
  <c r="AG56" i="84"/>
  <c r="AP56" i="84" s="1"/>
  <c r="W59" i="98"/>
  <c r="AE58" i="98"/>
  <c r="AN58" i="98" s="1"/>
  <c r="AG58" i="98"/>
  <c r="AP58" i="98" s="1"/>
  <c r="AF56" i="42"/>
  <c r="AO56" i="42" s="1"/>
  <c r="AG56" i="42"/>
  <c r="AP56" i="42" s="1"/>
  <c r="W57" i="44"/>
  <c r="X57" i="44" s="1"/>
  <c r="AE56" i="44"/>
  <c r="AG56" i="44"/>
  <c r="AP56" i="44" s="1"/>
  <c r="AN58" i="46"/>
  <c r="AI58" i="46"/>
  <c r="AR58" i="46" s="1"/>
  <c r="AI60" i="47"/>
  <c r="AR60" i="47" s="1"/>
  <c r="AE56" i="42"/>
  <c r="X54" i="101"/>
  <c r="Z54" i="101" s="1"/>
  <c r="AI55" i="87"/>
  <c r="Y59" i="46"/>
  <c r="X59" i="46"/>
  <c r="AH59" i="46" s="1"/>
  <c r="AQ59" i="46" s="1"/>
  <c r="Z61" i="47"/>
  <c r="AG61" i="47" s="1"/>
  <c r="AP61" i="47" s="1"/>
  <c r="X57" i="96"/>
  <c r="Z57" i="96" s="1"/>
  <c r="AI56" i="96"/>
  <c r="AR56" i="96" s="1"/>
  <c r="Z56" i="91"/>
  <c r="AF56" i="91" s="1"/>
  <c r="AO56" i="91" s="1"/>
  <c r="Z55" i="10"/>
  <c r="AE55" i="10" s="1"/>
  <c r="Z55" i="104"/>
  <c r="Z59" i="53"/>
  <c r="W60" i="53" s="1"/>
  <c r="Z57" i="88"/>
  <c r="AF57" i="88" s="1"/>
  <c r="AO57" i="88" s="1"/>
  <c r="Z56" i="55"/>
  <c r="AG56" i="55" s="1"/>
  <c r="AP56" i="55" s="1"/>
  <c r="Z58" i="105"/>
  <c r="W59" i="105" s="1"/>
  <c r="Z55" i="92"/>
  <c r="AF55" i="92" s="1"/>
  <c r="AO55" i="92" s="1"/>
  <c r="Z56" i="51"/>
  <c r="W57" i="51" s="1"/>
  <c r="AF59" i="53"/>
  <c r="AO59" i="53" s="1"/>
  <c r="AH54" i="95"/>
  <c r="AQ54" i="95" s="1"/>
  <c r="W56" i="90"/>
  <c r="AG55" i="90"/>
  <c r="AP55" i="90" s="1"/>
  <c r="AF55" i="90"/>
  <c r="AO55" i="90" s="1"/>
  <c r="AE55" i="90"/>
  <c r="AR54" i="50"/>
  <c r="AI59" i="18"/>
  <c r="AN59" i="18"/>
  <c r="AN53" i="20"/>
  <c r="AI53" i="20"/>
  <c r="AH61" i="47"/>
  <c r="AQ61" i="47" s="1"/>
  <c r="AN57" i="13"/>
  <c r="AI57" i="13"/>
  <c r="AR55" i="102"/>
  <c r="Z54" i="95"/>
  <c r="AH56" i="82"/>
  <c r="AQ56" i="82" s="1"/>
  <c r="AH58" i="94"/>
  <c r="AQ58" i="94" s="1"/>
  <c r="AH56" i="102"/>
  <c r="AQ56" i="102" s="1"/>
  <c r="AN53" i="99"/>
  <c r="AI53" i="99"/>
  <c r="W58" i="97"/>
  <c r="AE57" i="97"/>
  <c r="AG57" i="97"/>
  <c r="AP57" i="97" s="1"/>
  <c r="AF57" i="97"/>
  <c r="AO57" i="97" s="1"/>
  <c r="AR55" i="48"/>
  <c r="AH61" i="41"/>
  <c r="AQ61" i="41" s="1"/>
  <c r="AR55" i="91"/>
  <c r="AR55" i="93"/>
  <c r="Y56" i="103"/>
  <c r="X56" i="103"/>
  <c r="AN59" i="100"/>
  <c r="AI59" i="100"/>
  <c r="AR55" i="51"/>
  <c r="AR59" i="89"/>
  <c r="AH55" i="50"/>
  <c r="AQ55" i="50" s="1"/>
  <c r="Z56" i="82"/>
  <c r="Z58" i="94"/>
  <c r="Z56" i="102"/>
  <c r="Y57" i="84"/>
  <c r="X57" i="84"/>
  <c r="AH55" i="104"/>
  <c r="AQ55" i="104" s="1"/>
  <c r="Y55" i="43"/>
  <c r="X55" i="43"/>
  <c r="AR55" i="55"/>
  <c r="AN56" i="44"/>
  <c r="AG56" i="32"/>
  <c r="AP56" i="32" s="1"/>
  <c r="AE56" i="32"/>
  <c r="AF56" i="32"/>
  <c r="AO56" i="32" s="1"/>
  <c r="W57" i="32"/>
  <c r="AH60" i="89"/>
  <c r="AQ60" i="89" s="1"/>
  <c r="AH58" i="15"/>
  <c r="AQ58" i="15" s="1"/>
  <c r="AR55" i="87"/>
  <c r="AF55" i="104"/>
  <c r="AO55" i="104" s="1"/>
  <c r="AE55" i="104"/>
  <c r="AG55" i="104"/>
  <c r="AP55" i="104" s="1"/>
  <c r="W56" i="104"/>
  <c r="AR53" i="54"/>
  <c r="Z61" i="41"/>
  <c r="W57" i="45"/>
  <c r="AE56" i="45"/>
  <c r="AG56" i="45"/>
  <c r="AP56" i="45" s="1"/>
  <c r="AF56" i="45"/>
  <c r="AO56" i="45" s="1"/>
  <c r="AH54" i="54"/>
  <c r="AQ54" i="54" s="1"/>
  <c r="AR57" i="94"/>
  <c r="AH56" i="48"/>
  <c r="AQ56" i="48" s="1"/>
  <c r="AI55" i="35"/>
  <c r="AN55" i="35"/>
  <c r="AH56" i="91"/>
  <c r="AQ56" i="91" s="1"/>
  <c r="AH55" i="10"/>
  <c r="AQ55" i="10" s="1"/>
  <c r="AG58" i="105"/>
  <c r="AP58" i="105" s="1"/>
  <c r="Y56" i="35"/>
  <c r="X56" i="35"/>
  <c r="Y58" i="13"/>
  <c r="X58" i="13"/>
  <c r="AR58" i="53"/>
  <c r="W57" i="16"/>
  <c r="AE56" i="16"/>
  <c r="AG56" i="16"/>
  <c r="AP56" i="16" s="1"/>
  <c r="AF56" i="16"/>
  <c r="AO56" i="16" s="1"/>
  <c r="Z55" i="50"/>
  <c r="AR54" i="104"/>
  <c r="AH56" i="93"/>
  <c r="AQ56" i="93" s="1"/>
  <c r="AE55" i="52"/>
  <c r="AF55" i="52"/>
  <c r="AO55" i="52" s="1"/>
  <c r="AG55" i="52"/>
  <c r="AP55" i="52" s="1"/>
  <c r="W56" i="52"/>
  <c r="W58" i="85"/>
  <c r="AE57" i="85"/>
  <c r="AG57" i="85"/>
  <c r="AP57" i="85" s="1"/>
  <c r="AF57" i="85"/>
  <c r="AO57" i="85" s="1"/>
  <c r="AR53" i="95"/>
  <c r="Y54" i="99"/>
  <c r="X54" i="99"/>
  <c r="Z60" i="89"/>
  <c r="Z58" i="15"/>
  <c r="AR55" i="82"/>
  <c r="AI54" i="43"/>
  <c r="AN54" i="43"/>
  <c r="AR53" i="101"/>
  <c r="Z54" i="54"/>
  <c r="Z56" i="48"/>
  <c r="Y58" i="86"/>
  <c r="X58" i="86"/>
  <c r="AN56" i="42"/>
  <c r="AH59" i="53"/>
  <c r="AQ59" i="53" s="1"/>
  <c r="W62" i="47"/>
  <c r="Y55" i="11"/>
  <c r="X55" i="11"/>
  <c r="AR57" i="105"/>
  <c r="Y60" i="100"/>
  <c r="X60" i="100"/>
  <c r="AH56" i="87"/>
  <c r="AQ56" i="87" s="1"/>
  <c r="AR54" i="10"/>
  <c r="Z56" i="87"/>
  <c r="AI54" i="11"/>
  <c r="AN54" i="11"/>
  <c r="W58" i="49"/>
  <c r="AE57" i="49"/>
  <c r="AF57" i="49"/>
  <c r="AO57" i="49" s="1"/>
  <c r="AG57" i="49"/>
  <c r="AP57" i="49" s="1"/>
  <c r="AN55" i="103"/>
  <c r="AI55" i="103"/>
  <c r="AH57" i="88"/>
  <c r="AQ57" i="88" s="1"/>
  <c r="AH56" i="55"/>
  <c r="AQ56" i="55" s="1"/>
  <c r="AF57" i="83"/>
  <c r="AO57" i="83" s="1"/>
  <c r="AE57" i="83"/>
  <c r="AG57" i="83"/>
  <c r="AP57" i="83" s="1"/>
  <c r="W58" i="83"/>
  <c r="AR54" i="92"/>
  <c r="Z56" i="93"/>
  <c r="Y59" i="98"/>
  <c r="X59" i="98"/>
  <c r="AN56" i="84"/>
  <c r="AI56" i="84"/>
  <c r="AR56" i="88"/>
  <c r="AH56" i="51"/>
  <c r="AQ56" i="51" s="1"/>
  <c r="AH58" i="105"/>
  <c r="AQ58" i="105" s="1"/>
  <c r="AH55" i="92"/>
  <c r="AQ55" i="92" s="1"/>
  <c r="Y60" i="18"/>
  <c r="X60" i="18"/>
  <c r="Y54" i="20"/>
  <c r="X54" i="20"/>
  <c r="AR57" i="15"/>
  <c r="AI57" i="86"/>
  <c r="AN57" i="86"/>
  <c r="Y57" i="42"/>
  <c r="X57" i="42"/>
  <c r="AI56" i="42" l="1"/>
  <c r="AI56" i="44"/>
  <c r="AH54" i="101"/>
  <c r="AQ54" i="101" s="1"/>
  <c r="AE56" i="55"/>
  <c r="Y57" i="44"/>
  <c r="AI58" i="98"/>
  <c r="AG59" i="53"/>
  <c r="AP59" i="53" s="1"/>
  <c r="AH57" i="96"/>
  <c r="AQ57" i="96" s="1"/>
  <c r="AF61" i="47"/>
  <c r="AO61" i="47" s="1"/>
  <c r="AE61" i="47"/>
  <c r="AN61" i="47" s="1"/>
  <c r="AE57" i="88"/>
  <c r="AE59" i="53"/>
  <c r="AF56" i="55"/>
  <c r="AO56" i="55" s="1"/>
  <c r="W57" i="55"/>
  <c r="X57" i="55" s="1"/>
  <c r="W57" i="91"/>
  <c r="X57" i="91" s="1"/>
  <c r="W58" i="88"/>
  <c r="Y58" i="88" s="1"/>
  <c r="AF56" i="51"/>
  <c r="AO56" i="51" s="1"/>
  <c r="Z55" i="11"/>
  <c r="AF55" i="11" s="1"/>
  <c r="AO55" i="11" s="1"/>
  <c r="AF55" i="10"/>
  <c r="AO55" i="10" s="1"/>
  <c r="Z59" i="46"/>
  <c r="AG56" i="51"/>
  <c r="AP56" i="51" s="1"/>
  <c r="AE58" i="105"/>
  <c r="AE56" i="51"/>
  <c r="AN56" i="51" s="1"/>
  <c r="AF58" i="105"/>
  <c r="AO58" i="105" s="1"/>
  <c r="AG57" i="88"/>
  <c r="AP57" i="88" s="1"/>
  <c r="AG55" i="10"/>
  <c r="AP55" i="10" s="1"/>
  <c r="AG56" i="91"/>
  <c r="AP56" i="91" s="1"/>
  <c r="W56" i="92"/>
  <c r="X56" i="92" s="1"/>
  <c r="W56" i="10"/>
  <c r="Y56" i="10" s="1"/>
  <c r="AG55" i="92"/>
  <c r="AP55" i="92" s="1"/>
  <c r="AE55" i="92"/>
  <c r="AE56" i="91"/>
  <c r="AN56" i="91" s="1"/>
  <c r="Z58" i="13"/>
  <c r="AE58" i="13" s="1"/>
  <c r="Z57" i="42"/>
  <c r="AF57" i="42" s="1"/>
  <c r="AO57" i="42" s="1"/>
  <c r="Z57" i="84"/>
  <c r="W58" i="84" s="1"/>
  <c r="Z60" i="18"/>
  <c r="W61" i="18" s="1"/>
  <c r="Z58" i="86"/>
  <c r="AE58" i="86" s="1"/>
  <c r="Z59" i="98"/>
  <c r="AF59" i="98" s="1"/>
  <c r="AO59" i="98" s="1"/>
  <c r="Z55" i="43"/>
  <c r="W56" i="43" s="1"/>
  <c r="AG55" i="43"/>
  <c r="AP55" i="43" s="1"/>
  <c r="AG58" i="13"/>
  <c r="AP58" i="13" s="1"/>
  <c r="AH54" i="20"/>
  <c r="AQ54" i="20" s="1"/>
  <c r="AI61" i="47"/>
  <c r="Y56" i="52"/>
  <c r="X56" i="52"/>
  <c r="AR55" i="35"/>
  <c r="Y57" i="32"/>
  <c r="X57" i="32"/>
  <c r="AH56" i="103"/>
  <c r="AQ56" i="103" s="1"/>
  <c r="AN57" i="97"/>
  <c r="AI57" i="97"/>
  <c r="AF54" i="95"/>
  <c r="AO54" i="95" s="1"/>
  <c r="AE54" i="95"/>
  <c r="W55" i="95"/>
  <c r="AG54" i="95"/>
  <c r="AP54" i="95" s="1"/>
  <c r="Y57" i="91"/>
  <c r="Y58" i="83"/>
  <c r="X58" i="83"/>
  <c r="AN57" i="49"/>
  <c r="AI57" i="49"/>
  <c r="Y58" i="85"/>
  <c r="X58" i="85"/>
  <c r="AR53" i="20"/>
  <c r="Y58" i="49"/>
  <c r="X58" i="49"/>
  <c r="Z54" i="20"/>
  <c r="W58" i="96"/>
  <c r="AG57" i="96"/>
  <c r="AP57" i="96" s="1"/>
  <c r="AF57" i="96"/>
  <c r="AO57" i="96" s="1"/>
  <c r="AE57" i="96"/>
  <c r="AI57" i="83"/>
  <c r="AN57" i="83"/>
  <c r="AR55" i="103"/>
  <c r="AH55" i="11"/>
  <c r="AQ55" i="11" s="1"/>
  <c r="AG56" i="48"/>
  <c r="AP56" i="48" s="1"/>
  <c r="W57" i="48"/>
  <c r="AE56" i="48"/>
  <c r="AF56" i="48"/>
  <c r="AO56" i="48" s="1"/>
  <c r="W59" i="15"/>
  <c r="AG58" i="15"/>
  <c r="AP58" i="15" s="1"/>
  <c r="AF58" i="15"/>
  <c r="AO58" i="15" s="1"/>
  <c r="AE58" i="15"/>
  <c r="AN56" i="16"/>
  <c r="AI56" i="16"/>
  <c r="W57" i="102"/>
  <c r="AG56" i="102"/>
  <c r="AP56" i="102" s="1"/>
  <c r="AF56" i="102"/>
  <c r="AO56" i="102" s="1"/>
  <c r="AE56" i="102"/>
  <c r="Z56" i="103"/>
  <c r="AF54" i="101"/>
  <c r="AO54" i="101" s="1"/>
  <c r="AE54" i="101"/>
  <c r="AG54" i="101"/>
  <c r="AP54" i="101" s="1"/>
  <c r="W55" i="101"/>
  <c r="Y58" i="97"/>
  <c r="X58" i="97"/>
  <c r="AN55" i="90"/>
  <c r="AI55" i="90"/>
  <c r="Y60" i="53"/>
  <c r="X60" i="53"/>
  <c r="AH58" i="13"/>
  <c r="AQ58" i="13" s="1"/>
  <c r="AN58" i="105"/>
  <c r="AH55" i="43"/>
  <c r="AQ55" i="43" s="1"/>
  <c r="W57" i="93"/>
  <c r="AG56" i="93"/>
  <c r="AP56" i="93" s="1"/>
  <c r="AF56" i="93"/>
  <c r="AO56" i="93" s="1"/>
  <c r="AE56" i="93"/>
  <c r="AR54" i="11"/>
  <c r="AH60" i="100"/>
  <c r="AQ60" i="100" s="1"/>
  <c r="AE55" i="11"/>
  <c r="AG55" i="11"/>
  <c r="AP55" i="11" s="1"/>
  <c r="AE54" i="54"/>
  <c r="AF54" i="54"/>
  <c r="AO54" i="54" s="1"/>
  <c r="AG54" i="54"/>
  <c r="AP54" i="54" s="1"/>
  <c r="W55" i="54"/>
  <c r="AF60" i="89"/>
  <c r="AO60" i="89" s="1"/>
  <c r="AG60" i="89"/>
  <c r="AP60" i="89" s="1"/>
  <c r="AE60" i="89"/>
  <c r="W61" i="89"/>
  <c r="Y57" i="16"/>
  <c r="X57" i="16"/>
  <c r="AH56" i="35"/>
  <c r="AQ56" i="35" s="1"/>
  <c r="Y59" i="105"/>
  <c r="X59" i="105"/>
  <c r="Y57" i="55"/>
  <c r="Y56" i="104"/>
  <c r="X56" i="104"/>
  <c r="AI56" i="32"/>
  <c r="AN56" i="32"/>
  <c r="W59" i="94"/>
  <c r="AE58" i="94"/>
  <c r="AG58" i="94"/>
  <c r="AP58" i="94" s="1"/>
  <c r="AF58" i="94"/>
  <c r="AO58" i="94" s="1"/>
  <c r="AR53" i="99"/>
  <c r="AR59" i="18"/>
  <c r="AN55" i="10"/>
  <c r="AH57" i="42"/>
  <c r="AQ57" i="42" s="1"/>
  <c r="AH59" i="98"/>
  <c r="AQ59" i="98" s="1"/>
  <c r="AF57" i="84"/>
  <c r="AO57" i="84" s="1"/>
  <c r="AH54" i="99"/>
  <c r="AQ54" i="99" s="1"/>
  <c r="AI55" i="52"/>
  <c r="AN55" i="52"/>
  <c r="AI56" i="55"/>
  <c r="AN56" i="55"/>
  <c r="AN56" i="45"/>
  <c r="AI56" i="45"/>
  <c r="W57" i="82"/>
  <c r="AG56" i="82"/>
  <c r="AP56" i="82" s="1"/>
  <c r="AF56" i="82"/>
  <c r="AO56" i="82" s="1"/>
  <c r="AE56" i="82"/>
  <c r="AH57" i="44"/>
  <c r="AQ57" i="44" s="1"/>
  <c r="AR57" i="13"/>
  <c r="AN57" i="88"/>
  <c r="AG61" i="41"/>
  <c r="AP61" i="41" s="1"/>
  <c r="AE61" i="41"/>
  <c r="AF61" i="41"/>
  <c r="AO61" i="41" s="1"/>
  <c r="W62" i="41"/>
  <c r="AR57" i="86"/>
  <c r="AR56" i="84"/>
  <c r="W57" i="87"/>
  <c r="AG56" i="87"/>
  <c r="AP56" i="87" s="1"/>
  <c r="AF56" i="87"/>
  <c r="AO56" i="87" s="1"/>
  <c r="AE56" i="87"/>
  <c r="Z60" i="100"/>
  <c r="AR56" i="42"/>
  <c r="AH60" i="18"/>
  <c r="AQ60" i="18" s="1"/>
  <c r="Y62" i="47"/>
  <c r="X62" i="47"/>
  <c r="AH58" i="86"/>
  <c r="AQ58" i="86" s="1"/>
  <c r="AR54" i="43"/>
  <c r="Z54" i="99"/>
  <c r="AN57" i="85"/>
  <c r="AI57" i="85"/>
  <c r="AE55" i="50"/>
  <c r="AF55" i="50"/>
  <c r="AO55" i="50" s="1"/>
  <c r="AG55" i="50"/>
  <c r="AP55" i="50" s="1"/>
  <c r="W56" i="50"/>
  <c r="Z56" i="35"/>
  <c r="Y57" i="45"/>
  <c r="X57" i="45"/>
  <c r="AI55" i="104"/>
  <c r="AN55" i="104"/>
  <c r="AR56" i="44"/>
  <c r="AH57" i="84"/>
  <c r="AQ57" i="84" s="1"/>
  <c r="AR59" i="100"/>
  <c r="Z57" i="44"/>
  <c r="AR58" i="98"/>
  <c r="Y56" i="90"/>
  <c r="X56" i="90"/>
  <c r="Y57" i="51"/>
  <c r="X57" i="51"/>
  <c r="AE55" i="43" l="1"/>
  <c r="AI55" i="92"/>
  <c r="AI57" i="88"/>
  <c r="AG58" i="86"/>
  <c r="AP58" i="86" s="1"/>
  <c r="AN55" i="92"/>
  <c r="AI56" i="91"/>
  <c r="AI58" i="105"/>
  <c r="AI59" i="53"/>
  <c r="W59" i="86"/>
  <c r="W59" i="13"/>
  <c r="AF58" i="13"/>
  <c r="AO58" i="13" s="1"/>
  <c r="Y56" i="92"/>
  <c r="W58" i="42"/>
  <c r="AE57" i="42"/>
  <c r="AI55" i="10"/>
  <c r="W56" i="11"/>
  <c r="X58" i="88"/>
  <c r="AG60" i="18"/>
  <c r="AP60" i="18" s="1"/>
  <c r="AN59" i="53"/>
  <c r="AF60" i="18"/>
  <c r="AO60" i="18" s="1"/>
  <c r="AG57" i="42"/>
  <c r="AP57" i="42" s="1"/>
  <c r="AF58" i="86"/>
  <c r="AO58" i="86" s="1"/>
  <c r="Z57" i="16"/>
  <c r="AE57" i="84"/>
  <c r="AN57" i="84" s="1"/>
  <c r="AG57" i="84"/>
  <c r="AP57" i="84" s="1"/>
  <c r="AE60" i="18"/>
  <c r="AF55" i="43"/>
  <c r="AO55" i="43" s="1"/>
  <c r="X56" i="10"/>
  <c r="Z56" i="10" s="1"/>
  <c r="AI56" i="51"/>
  <c r="AR56" i="51" s="1"/>
  <c r="W60" i="46"/>
  <c r="AG59" i="46"/>
  <c r="AP59" i="46" s="1"/>
  <c r="AE59" i="46"/>
  <c r="AF59" i="46"/>
  <c r="AO59" i="46" s="1"/>
  <c r="W60" i="98"/>
  <c r="Y60" i="98" s="1"/>
  <c r="AE59" i="98"/>
  <c r="AG59" i="98"/>
  <c r="AP59" i="98" s="1"/>
  <c r="Z59" i="105"/>
  <c r="W60" i="105" s="1"/>
  <c r="Z58" i="49"/>
  <c r="AG58" i="49" s="1"/>
  <c r="AP58" i="49" s="1"/>
  <c r="Z56" i="104"/>
  <c r="AE56" i="104" s="1"/>
  <c r="AN57" i="96"/>
  <c r="AI57" i="96"/>
  <c r="AN54" i="95"/>
  <c r="AI54" i="95"/>
  <c r="AH56" i="92"/>
  <c r="AQ56" i="92" s="1"/>
  <c r="AN56" i="82"/>
  <c r="AI56" i="82"/>
  <c r="Y56" i="11"/>
  <c r="X56" i="11"/>
  <c r="AN54" i="101"/>
  <c r="AI54" i="101"/>
  <c r="Y57" i="102"/>
  <c r="X57" i="102"/>
  <c r="Y59" i="15"/>
  <c r="X59" i="15"/>
  <c r="Z59" i="15" s="1"/>
  <c r="Y59" i="86"/>
  <c r="X59" i="86"/>
  <c r="AH58" i="83"/>
  <c r="AQ58" i="83" s="1"/>
  <c r="AH58" i="88"/>
  <c r="AQ58" i="88" s="1"/>
  <c r="Z56" i="92"/>
  <c r="Y59" i="13"/>
  <c r="X59" i="13"/>
  <c r="AH57" i="45"/>
  <c r="AQ57" i="45" s="1"/>
  <c r="AH62" i="47"/>
  <c r="AQ62" i="47" s="1"/>
  <c r="AH59" i="105"/>
  <c r="AQ59" i="105" s="1"/>
  <c r="AR55" i="90"/>
  <c r="AN55" i="43"/>
  <c r="AN55" i="50"/>
  <c r="AI55" i="50"/>
  <c r="AR59" i="53"/>
  <c r="AR57" i="85"/>
  <c r="Z62" i="47"/>
  <c r="AN56" i="87"/>
  <c r="AI56" i="87"/>
  <c r="AN58" i="94"/>
  <c r="AI58" i="94"/>
  <c r="Y61" i="89"/>
  <c r="X61" i="89"/>
  <c r="Y55" i="54"/>
  <c r="X55" i="54"/>
  <c r="AI55" i="11"/>
  <c r="AN55" i="11"/>
  <c r="AN56" i="93"/>
  <c r="AI56" i="93"/>
  <c r="AR58" i="105"/>
  <c r="AH58" i="97"/>
  <c r="AQ58" i="97" s="1"/>
  <c r="AR56" i="16"/>
  <c r="AI58" i="86"/>
  <c r="AN58" i="86"/>
  <c r="Z58" i="83"/>
  <c r="Z58" i="88"/>
  <c r="AR57" i="97"/>
  <c r="AH56" i="52"/>
  <c r="AQ56" i="52" s="1"/>
  <c r="AN58" i="13"/>
  <c r="AI58" i="13"/>
  <c r="AI61" i="41"/>
  <c r="AN61" i="41"/>
  <c r="AR56" i="45"/>
  <c r="AE57" i="16"/>
  <c r="AG57" i="16"/>
  <c r="AP57" i="16" s="1"/>
  <c r="AF57" i="16"/>
  <c r="AO57" i="16" s="1"/>
  <c r="W58" i="16"/>
  <c r="Z57" i="45"/>
  <c r="AH56" i="90"/>
  <c r="AQ56" i="90" s="1"/>
  <c r="AE56" i="35"/>
  <c r="W57" i="35"/>
  <c r="AF56" i="35"/>
  <c r="AO56" i="35" s="1"/>
  <c r="AG56" i="35"/>
  <c r="AP56" i="35" s="1"/>
  <c r="AR56" i="55"/>
  <c r="Y59" i="94"/>
  <c r="X59" i="94"/>
  <c r="AH57" i="55"/>
  <c r="AQ57" i="55" s="1"/>
  <c r="AI60" i="89"/>
  <c r="AN60" i="89"/>
  <c r="AH60" i="53"/>
  <c r="AQ60" i="53" s="1"/>
  <c r="Z58" i="97"/>
  <c r="W57" i="103"/>
  <c r="AG56" i="103"/>
  <c r="AP56" i="103" s="1"/>
  <c r="AE56" i="103"/>
  <c r="AF56" i="103"/>
  <c r="AO56" i="103" s="1"/>
  <c r="AI56" i="48"/>
  <c r="AN56" i="48"/>
  <c r="Y58" i="96"/>
  <c r="X58" i="96"/>
  <c r="AH57" i="32"/>
  <c r="AQ57" i="32" s="1"/>
  <c r="Z56" i="52"/>
  <c r="Y58" i="42"/>
  <c r="X58" i="42"/>
  <c r="AN59" i="98"/>
  <c r="AH56" i="104"/>
  <c r="AQ56" i="104" s="1"/>
  <c r="AN60" i="18"/>
  <c r="AI60" i="18"/>
  <c r="AF60" i="100"/>
  <c r="AO60" i="100" s="1"/>
  <c r="AG60" i="100"/>
  <c r="AP60" i="100" s="1"/>
  <c r="W61" i="100"/>
  <c r="AE60" i="100"/>
  <c r="Z56" i="90"/>
  <c r="W55" i="99"/>
  <c r="AG54" i="99"/>
  <c r="AP54" i="99" s="1"/>
  <c r="AF54" i="99"/>
  <c r="AO54" i="99" s="1"/>
  <c r="AE54" i="99"/>
  <c r="AR55" i="10"/>
  <c r="Z57" i="55"/>
  <c r="AN56" i="102"/>
  <c r="AI56" i="102"/>
  <c r="AI58" i="15"/>
  <c r="AN58" i="15"/>
  <c r="Y57" i="48"/>
  <c r="X57" i="48"/>
  <c r="AG54" i="20"/>
  <c r="AP54" i="20" s="1"/>
  <c r="AF54" i="20"/>
  <c r="AO54" i="20" s="1"/>
  <c r="AE54" i="20"/>
  <c r="W55" i="20"/>
  <c r="AH58" i="85"/>
  <c r="AQ58" i="85" s="1"/>
  <c r="AH57" i="91"/>
  <c r="AQ57" i="91" s="1"/>
  <c r="Y56" i="43"/>
  <c r="X56" i="43"/>
  <c r="AR57" i="88"/>
  <c r="AE58" i="49"/>
  <c r="AR61" i="47"/>
  <c r="W58" i="44"/>
  <c r="AE57" i="44"/>
  <c r="AF57" i="44"/>
  <c r="AO57" i="44" s="1"/>
  <c r="AG57" i="44"/>
  <c r="AP57" i="44" s="1"/>
  <c r="AH57" i="51"/>
  <c r="AQ57" i="51" s="1"/>
  <c r="Y56" i="50"/>
  <c r="X56" i="50"/>
  <c r="Y62" i="41"/>
  <c r="X62" i="41"/>
  <c r="AR56" i="91"/>
  <c r="Y57" i="82"/>
  <c r="X57" i="82"/>
  <c r="Z57" i="51"/>
  <c r="AR55" i="104"/>
  <c r="Y57" i="87"/>
  <c r="X57" i="87"/>
  <c r="AR55" i="52"/>
  <c r="Y58" i="84"/>
  <c r="X58" i="84"/>
  <c r="AR55" i="92"/>
  <c r="AR56" i="32"/>
  <c r="AH57" i="16"/>
  <c r="AQ57" i="16" s="1"/>
  <c r="AN54" i="54"/>
  <c r="AI54" i="54"/>
  <c r="Y57" i="93"/>
  <c r="X57" i="93"/>
  <c r="Z60" i="53"/>
  <c r="Y55" i="101"/>
  <c r="X55" i="101"/>
  <c r="AR57" i="83"/>
  <c r="AH58" i="49"/>
  <c r="AQ58" i="49" s="1"/>
  <c r="Z58" i="85"/>
  <c r="AR57" i="49"/>
  <c r="Z57" i="91"/>
  <c r="Y55" i="95"/>
  <c r="X55" i="95"/>
  <c r="Z57" i="32"/>
  <c r="Y61" i="18"/>
  <c r="X61" i="18"/>
  <c r="AN57" i="42"/>
  <c r="AI55" i="43" l="1"/>
  <c r="Z57" i="48"/>
  <c r="AE57" i="48" s="1"/>
  <c r="Z57" i="82"/>
  <c r="W58" i="82" s="1"/>
  <c r="AI57" i="42"/>
  <c r="AI57" i="84"/>
  <c r="AR57" i="84" s="1"/>
  <c r="Z55" i="54"/>
  <c r="AE55" i="54" s="1"/>
  <c r="AG59" i="105"/>
  <c r="AP59" i="105" s="1"/>
  <c r="W57" i="10"/>
  <c r="AG56" i="10"/>
  <c r="AP56" i="10" s="1"/>
  <c r="AE56" i="10"/>
  <c r="AF56" i="10"/>
  <c r="AO56" i="10" s="1"/>
  <c r="AH56" i="10"/>
  <c r="AQ56" i="10" s="1"/>
  <c r="X60" i="98"/>
  <c r="Z60" i="98" s="1"/>
  <c r="AG56" i="104"/>
  <c r="AP56" i="104" s="1"/>
  <c r="AF56" i="104"/>
  <c r="AO56" i="104" s="1"/>
  <c r="AI59" i="46"/>
  <c r="AR59" i="46" s="1"/>
  <c r="AN59" i="46"/>
  <c r="AE59" i="105"/>
  <c r="AN59" i="105" s="1"/>
  <c r="AF59" i="105"/>
  <c r="AO59" i="105" s="1"/>
  <c r="Y60" i="46"/>
  <c r="X60" i="46"/>
  <c r="AH60" i="46" s="1"/>
  <c r="AQ60" i="46" s="1"/>
  <c r="AF58" i="49"/>
  <c r="AO58" i="49" s="1"/>
  <c r="Z62" i="41"/>
  <c r="W63" i="41" s="1"/>
  <c r="W59" i="49"/>
  <c r="Y59" i="49" s="1"/>
  <c r="W57" i="104"/>
  <c r="Y57" i="104" s="1"/>
  <c r="AI59" i="98"/>
  <c r="AR59" i="98" s="1"/>
  <c r="Z57" i="87"/>
  <c r="W58" i="87" s="1"/>
  <c r="Z59" i="13"/>
  <c r="AG59" i="13" s="1"/>
  <c r="AP59" i="13" s="1"/>
  <c r="Z55" i="95"/>
  <c r="W56" i="95" s="1"/>
  <c r="Z55" i="101"/>
  <c r="W56" i="101" s="1"/>
  <c r="Z56" i="50"/>
  <c r="AE56" i="50" s="1"/>
  <c r="Z61" i="18"/>
  <c r="AG61" i="18" s="1"/>
  <c r="AP61" i="18" s="1"/>
  <c r="Z61" i="89"/>
  <c r="AG61" i="89" s="1"/>
  <c r="AP61" i="89" s="1"/>
  <c r="W60" i="13"/>
  <c r="AF56" i="50"/>
  <c r="AO56" i="50" s="1"/>
  <c r="W57" i="50"/>
  <c r="Y55" i="99"/>
  <c r="X55" i="99"/>
  <c r="AE57" i="87"/>
  <c r="AE57" i="55"/>
  <c r="AF57" i="55"/>
  <c r="AO57" i="55" s="1"/>
  <c r="AG57" i="55"/>
  <c r="AP57" i="55" s="1"/>
  <c r="W58" i="55"/>
  <c r="AH58" i="42"/>
  <c r="AQ58" i="42" s="1"/>
  <c r="Y57" i="103"/>
  <c r="X57" i="103"/>
  <c r="Y57" i="35"/>
  <c r="X57" i="35"/>
  <c r="AH56" i="11"/>
  <c r="AQ56" i="11" s="1"/>
  <c r="AR55" i="43"/>
  <c r="W57" i="90"/>
  <c r="AG56" i="90"/>
  <c r="AP56" i="90" s="1"/>
  <c r="AF56" i="90"/>
  <c r="AO56" i="90" s="1"/>
  <c r="AE56" i="90"/>
  <c r="AR58" i="13"/>
  <c r="AI58" i="49"/>
  <c r="AN58" i="49"/>
  <c r="AR56" i="48"/>
  <c r="AI56" i="35"/>
  <c r="AN56" i="35"/>
  <c r="Y58" i="16"/>
  <c r="X58" i="16"/>
  <c r="AR55" i="11"/>
  <c r="AH59" i="86"/>
  <c r="AQ59" i="86" s="1"/>
  <c r="AH57" i="102"/>
  <c r="AQ57" i="102" s="1"/>
  <c r="Z56" i="11"/>
  <c r="AR54" i="95"/>
  <c r="Y57" i="10"/>
  <c r="X57" i="10"/>
  <c r="AF58" i="85"/>
  <c r="AO58" i="85" s="1"/>
  <c r="AE58" i="85"/>
  <c r="W59" i="85"/>
  <c r="AG58" i="85"/>
  <c r="AP58" i="85" s="1"/>
  <c r="AH56" i="43"/>
  <c r="AQ56" i="43" s="1"/>
  <c r="AH59" i="94"/>
  <c r="AQ59" i="94" s="1"/>
  <c r="Z56" i="43"/>
  <c r="Z59" i="94"/>
  <c r="AH58" i="84"/>
  <c r="AQ58" i="84" s="1"/>
  <c r="AE57" i="91"/>
  <c r="W58" i="91"/>
  <c r="AG57" i="91"/>
  <c r="AP57" i="91" s="1"/>
  <c r="AF57" i="91"/>
  <c r="AO57" i="91" s="1"/>
  <c r="AH57" i="93"/>
  <c r="AQ57" i="93" s="1"/>
  <c r="Z58" i="84"/>
  <c r="Y58" i="44"/>
  <c r="X58" i="44"/>
  <c r="AR58" i="15"/>
  <c r="AN54" i="99"/>
  <c r="AI54" i="99"/>
  <c r="Y61" i="100"/>
  <c r="X61" i="100"/>
  <c r="AG56" i="52"/>
  <c r="AP56" i="52" s="1"/>
  <c r="AE56" i="52"/>
  <c r="W57" i="52"/>
  <c r="AF56" i="52"/>
  <c r="AO56" i="52" s="1"/>
  <c r="AR60" i="89"/>
  <c r="AR61" i="41"/>
  <c r="AH55" i="54"/>
  <c r="AQ55" i="54" s="1"/>
  <c r="AR58" i="94"/>
  <c r="AR56" i="87"/>
  <c r="AF56" i="92"/>
  <c r="AO56" i="92" s="1"/>
  <c r="AE56" i="92"/>
  <c r="W57" i="92"/>
  <c r="AG56" i="92"/>
  <c r="AP56" i="92" s="1"/>
  <c r="Z59" i="86"/>
  <c r="Z57" i="102"/>
  <c r="AN56" i="10"/>
  <c r="AH55" i="95"/>
  <c r="AQ55" i="95" s="1"/>
  <c r="AF57" i="82"/>
  <c r="AO57" i="82" s="1"/>
  <c r="W58" i="48"/>
  <c r="AR60" i="18"/>
  <c r="AH59" i="13"/>
  <c r="AQ59" i="13" s="1"/>
  <c r="AF59" i="15"/>
  <c r="AO59" i="15" s="1"/>
  <c r="AE59" i="15"/>
  <c r="AG59" i="15"/>
  <c r="AP59" i="15" s="1"/>
  <c r="W60" i="15"/>
  <c r="AH56" i="50"/>
  <c r="AQ56" i="50" s="1"/>
  <c r="Y55" i="20"/>
  <c r="X55" i="20"/>
  <c r="W59" i="97"/>
  <c r="AE58" i="97"/>
  <c r="AG58" i="97"/>
  <c r="AP58" i="97" s="1"/>
  <c r="AF58" i="97"/>
  <c r="AO58" i="97" s="1"/>
  <c r="AR58" i="86"/>
  <c r="AE60" i="53"/>
  <c r="AF60" i="53"/>
  <c r="AO60" i="53" s="1"/>
  <c r="AG60" i="53"/>
  <c r="AP60" i="53" s="1"/>
  <c r="W61" i="53"/>
  <c r="AI57" i="44"/>
  <c r="AN57" i="44"/>
  <c r="AI54" i="20"/>
  <c r="AN54" i="20"/>
  <c r="AN60" i="100"/>
  <c r="AI60" i="100"/>
  <c r="AE57" i="51"/>
  <c r="AF57" i="51"/>
  <c r="AO57" i="51" s="1"/>
  <c r="AG57" i="51"/>
  <c r="AP57" i="51" s="1"/>
  <c r="W58" i="51"/>
  <c r="AH62" i="41"/>
  <c r="AQ62" i="41" s="1"/>
  <c r="AR56" i="102"/>
  <c r="AH58" i="96"/>
  <c r="AQ58" i="96" s="1"/>
  <c r="AN56" i="103"/>
  <c r="AI56" i="103"/>
  <c r="W59" i="88"/>
  <c r="AF58" i="88"/>
  <c r="AO58" i="88" s="1"/>
  <c r="AE58" i="88"/>
  <c r="AG58" i="88"/>
  <c r="AP58" i="88" s="1"/>
  <c r="W56" i="54"/>
  <c r="AR55" i="50"/>
  <c r="AR56" i="82"/>
  <c r="AR57" i="96"/>
  <c r="AR54" i="54"/>
  <c r="AH61" i="89"/>
  <c r="AQ61" i="89" s="1"/>
  <c r="AR57" i="42"/>
  <c r="Z58" i="42"/>
  <c r="AH61" i="18"/>
  <c r="AQ61" i="18" s="1"/>
  <c r="Z57" i="93"/>
  <c r="AE57" i="32"/>
  <c r="W58" i="32"/>
  <c r="AF57" i="32"/>
  <c r="AO57" i="32" s="1"/>
  <c r="AG57" i="32"/>
  <c r="AP57" i="32" s="1"/>
  <c r="AH55" i="101"/>
  <c r="AQ55" i="101" s="1"/>
  <c r="AH57" i="87"/>
  <c r="AQ57" i="87" s="1"/>
  <c r="AH57" i="82"/>
  <c r="AQ57" i="82" s="1"/>
  <c r="AH57" i="48"/>
  <c r="AQ57" i="48" s="1"/>
  <c r="Z58" i="96"/>
  <c r="AE57" i="45"/>
  <c r="AF57" i="45"/>
  <c r="AO57" i="45" s="1"/>
  <c r="AG57" i="45"/>
  <c r="AP57" i="45" s="1"/>
  <c r="W58" i="45"/>
  <c r="AN57" i="16"/>
  <c r="AI57" i="16"/>
  <c r="AF58" i="83"/>
  <c r="AO58" i="83" s="1"/>
  <c r="AE58" i="83"/>
  <c r="W59" i="83"/>
  <c r="AG58" i="83"/>
  <c r="AP58" i="83" s="1"/>
  <c r="AR56" i="93"/>
  <c r="AE62" i="47"/>
  <c r="AF62" i="47"/>
  <c r="AO62" i="47" s="1"/>
  <c r="AG62" i="47"/>
  <c r="AP62" i="47" s="1"/>
  <c r="W63" i="47"/>
  <c r="AH59" i="15"/>
  <c r="AQ59" i="15" s="1"/>
  <c r="AR54" i="101"/>
  <c r="AN56" i="104"/>
  <c r="Y60" i="105"/>
  <c r="X60" i="105"/>
  <c r="AG55" i="101" l="1"/>
  <c r="AP55" i="101" s="1"/>
  <c r="AG57" i="48"/>
  <c r="AP57" i="48" s="1"/>
  <c r="AG55" i="54"/>
  <c r="AP55" i="54" s="1"/>
  <c r="AF57" i="48"/>
  <c r="AO57" i="48" s="1"/>
  <c r="Z58" i="16"/>
  <c r="AF55" i="101"/>
  <c r="AO55" i="101" s="1"/>
  <c r="AF55" i="54"/>
  <c r="AO55" i="54" s="1"/>
  <c r="X59" i="49"/>
  <c r="AI59" i="105"/>
  <c r="AF62" i="41"/>
  <c r="AO62" i="41" s="1"/>
  <c r="AE61" i="89"/>
  <c r="W62" i="18"/>
  <c r="Z60" i="105"/>
  <c r="AE57" i="82"/>
  <c r="AE62" i="41"/>
  <c r="AG55" i="95"/>
  <c r="AP55" i="95" s="1"/>
  <c r="AG57" i="82"/>
  <c r="AP57" i="82" s="1"/>
  <c r="AG57" i="87"/>
  <c r="AP57" i="87" s="1"/>
  <c r="AG62" i="41"/>
  <c r="AP62" i="41" s="1"/>
  <c r="AE59" i="13"/>
  <c r="AN59" i="13" s="1"/>
  <c r="AF61" i="18"/>
  <c r="AO61" i="18" s="1"/>
  <c r="AH60" i="98"/>
  <c r="AQ60" i="98" s="1"/>
  <c r="AF55" i="95"/>
  <c r="AO55" i="95" s="1"/>
  <c r="AI56" i="104"/>
  <c r="AR56" i="104" s="1"/>
  <c r="AE55" i="95"/>
  <c r="AI56" i="10"/>
  <c r="Z60" i="46"/>
  <c r="AE55" i="101"/>
  <c r="AE61" i="18"/>
  <c r="W62" i="89"/>
  <c r="Y62" i="89" s="1"/>
  <c r="AF57" i="87"/>
  <c r="AO57" i="87" s="1"/>
  <c r="AF61" i="89"/>
  <c r="AO61" i="89" s="1"/>
  <c r="AG56" i="50"/>
  <c r="AP56" i="50" s="1"/>
  <c r="AF59" i="13"/>
  <c r="AO59" i="13" s="1"/>
  <c r="X57" i="104"/>
  <c r="Z57" i="104" s="1"/>
  <c r="Z59" i="49"/>
  <c r="W60" i="49" s="1"/>
  <c r="Z58" i="44"/>
  <c r="W59" i="44" s="1"/>
  <c r="Z57" i="10"/>
  <c r="AF57" i="10" s="1"/>
  <c r="AO57" i="10" s="1"/>
  <c r="Z57" i="35"/>
  <c r="AE57" i="35" s="1"/>
  <c r="Y59" i="83"/>
  <c r="X59" i="83"/>
  <c r="Y58" i="55"/>
  <c r="X58" i="55"/>
  <c r="AH55" i="99"/>
  <c r="AQ55" i="99" s="1"/>
  <c r="W58" i="93"/>
  <c r="AG57" i="93"/>
  <c r="AP57" i="93" s="1"/>
  <c r="AF57" i="93"/>
  <c r="AO57" i="93" s="1"/>
  <c r="AE57" i="93"/>
  <c r="AH55" i="20"/>
  <c r="AQ55" i="20" s="1"/>
  <c r="AR56" i="10"/>
  <c r="Y57" i="52"/>
  <c r="X57" i="52"/>
  <c r="AR54" i="99"/>
  <c r="Y59" i="85"/>
  <c r="X59" i="85"/>
  <c r="AR56" i="35"/>
  <c r="AH57" i="103"/>
  <c r="AQ57" i="103" s="1"/>
  <c r="Y58" i="87"/>
  <c r="X58" i="87"/>
  <c r="Z55" i="99"/>
  <c r="AI62" i="47"/>
  <c r="AN62" i="47"/>
  <c r="Y58" i="45"/>
  <c r="X58" i="45"/>
  <c r="AR54" i="20"/>
  <c r="Y59" i="97"/>
  <c r="X59" i="97"/>
  <c r="AI56" i="92"/>
  <c r="AN56" i="92"/>
  <c r="AH60" i="105"/>
  <c r="AQ60" i="105" s="1"/>
  <c r="AI55" i="54"/>
  <c r="AN55" i="54"/>
  <c r="AN57" i="51"/>
  <c r="AI57" i="51"/>
  <c r="AR57" i="44"/>
  <c r="Z55" i="20"/>
  <c r="AN59" i="15"/>
  <c r="AI59" i="15"/>
  <c r="W58" i="102"/>
  <c r="AG57" i="102"/>
  <c r="AP57" i="102" s="1"/>
  <c r="AF57" i="102"/>
  <c r="AO57" i="102" s="1"/>
  <c r="AE57" i="102"/>
  <c r="AI56" i="52"/>
  <c r="AN56" i="52"/>
  <c r="AH58" i="44"/>
  <c r="AQ58" i="44" s="1"/>
  <c r="W59" i="84"/>
  <c r="AG58" i="84"/>
  <c r="AP58" i="84" s="1"/>
  <c r="AF58" i="84"/>
  <c r="AO58" i="84" s="1"/>
  <c r="AE58" i="84"/>
  <c r="AE59" i="94"/>
  <c r="W60" i="94"/>
  <c r="AG59" i="94"/>
  <c r="AP59" i="94" s="1"/>
  <c r="AF59" i="94"/>
  <c r="AO59" i="94" s="1"/>
  <c r="AN58" i="85"/>
  <c r="AI58" i="85"/>
  <c r="AN56" i="90"/>
  <c r="AI56" i="90"/>
  <c r="Z57" i="103"/>
  <c r="Y56" i="101"/>
  <c r="X56" i="101"/>
  <c r="Y62" i="18"/>
  <c r="X62" i="18"/>
  <c r="Y56" i="95"/>
  <c r="X56" i="95"/>
  <c r="Y59" i="88"/>
  <c r="X59" i="88"/>
  <c r="Y60" i="15"/>
  <c r="X60" i="15"/>
  <c r="AH57" i="10"/>
  <c r="AQ57" i="10" s="1"/>
  <c r="Y57" i="50"/>
  <c r="X57" i="50"/>
  <c r="AI58" i="83"/>
  <c r="AN58" i="83"/>
  <c r="Y63" i="47"/>
  <c r="X63" i="47"/>
  <c r="AF60" i="98"/>
  <c r="AO60" i="98" s="1"/>
  <c r="AG60" i="98"/>
  <c r="AP60" i="98" s="1"/>
  <c r="AE60" i="98"/>
  <c r="W61" i="98"/>
  <c r="Y58" i="32"/>
  <c r="X58" i="32"/>
  <c r="AR56" i="103"/>
  <c r="AR60" i="100"/>
  <c r="Y61" i="53"/>
  <c r="X61" i="53"/>
  <c r="Y58" i="48"/>
  <c r="X58" i="48"/>
  <c r="Y58" i="82"/>
  <c r="X58" i="82"/>
  <c r="AF59" i="86"/>
  <c r="AO59" i="86" s="1"/>
  <c r="AE59" i="86"/>
  <c r="AG59" i="86"/>
  <c r="AP59" i="86" s="1"/>
  <c r="W60" i="86"/>
  <c r="AE56" i="43"/>
  <c r="AF56" i="43"/>
  <c r="AO56" i="43" s="1"/>
  <c r="AG56" i="43"/>
  <c r="AP56" i="43" s="1"/>
  <c r="W57" i="43"/>
  <c r="Y63" i="41"/>
  <c r="X63" i="41"/>
  <c r="AH58" i="16"/>
  <c r="AQ58" i="16" s="1"/>
  <c r="AI57" i="55"/>
  <c r="AN57" i="55"/>
  <c r="AN61" i="18"/>
  <c r="AN56" i="50"/>
  <c r="AI56" i="50"/>
  <c r="AI60" i="53"/>
  <c r="AN60" i="53"/>
  <c r="Y60" i="13"/>
  <c r="X60" i="13"/>
  <c r="W61" i="105"/>
  <c r="AG60" i="105"/>
  <c r="AP60" i="105" s="1"/>
  <c r="AF60" i="105"/>
  <c r="AO60" i="105" s="1"/>
  <c r="AE60" i="105"/>
  <c r="W59" i="96"/>
  <c r="AG58" i="96"/>
  <c r="AP58" i="96" s="1"/>
  <c r="AF58" i="96"/>
  <c r="AO58" i="96" s="1"/>
  <c r="AE58" i="96"/>
  <c r="AI57" i="32"/>
  <c r="AN57" i="32"/>
  <c r="AE58" i="42"/>
  <c r="AF58" i="42"/>
  <c r="AO58" i="42" s="1"/>
  <c r="AG58" i="42"/>
  <c r="AP58" i="42" s="1"/>
  <c r="W59" i="42"/>
  <c r="AH61" i="100"/>
  <c r="AQ61" i="100" s="1"/>
  <c r="Y58" i="91"/>
  <c r="X58" i="91"/>
  <c r="AR59" i="105"/>
  <c r="AE58" i="16"/>
  <c r="AG58" i="16"/>
  <c r="AP58" i="16" s="1"/>
  <c r="AF58" i="16"/>
  <c r="AO58" i="16" s="1"/>
  <c r="W59" i="16"/>
  <c r="AH57" i="35"/>
  <c r="AQ57" i="35" s="1"/>
  <c r="AN57" i="87"/>
  <c r="AI55" i="101"/>
  <c r="AN55" i="101"/>
  <c r="AN57" i="82"/>
  <c r="AI57" i="82"/>
  <c r="AN57" i="45"/>
  <c r="AI57" i="45"/>
  <c r="AR57" i="16"/>
  <c r="AN58" i="88"/>
  <c r="AI58" i="88"/>
  <c r="Y56" i="54"/>
  <c r="X56" i="54"/>
  <c r="Y58" i="51"/>
  <c r="X58" i="51"/>
  <c r="AN58" i="97"/>
  <c r="AI58" i="97"/>
  <c r="AI57" i="48"/>
  <c r="AN57" i="48"/>
  <c r="Y57" i="92"/>
  <c r="X57" i="92"/>
  <c r="Z61" i="100"/>
  <c r="AH59" i="49"/>
  <c r="AQ59" i="49" s="1"/>
  <c r="AN57" i="91"/>
  <c r="AI57" i="91"/>
  <c r="AN62" i="41"/>
  <c r="W57" i="11"/>
  <c r="AG56" i="11"/>
  <c r="AP56" i="11" s="1"/>
  <c r="AF56" i="11"/>
  <c r="AO56" i="11" s="1"/>
  <c r="AE56" i="11"/>
  <c r="AR58" i="49"/>
  <c r="Y57" i="90"/>
  <c r="X57" i="90"/>
  <c r="AN61" i="89"/>
  <c r="AI61" i="89"/>
  <c r="AI59" i="13"/>
  <c r="AF59" i="49" l="1"/>
  <c r="AO59" i="49" s="1"/>
  <c r="AI61" i="18"/>
  <c r="AH57" i="104"/>
  <c r="AQ57" i="104" s="1"/>
  <c r="W58" i="35"/>
  <c r="AF57" i="35"/>
  <c r="AO57" i="35" s="1"/>
  <c r="AI55" i="95"/>
  <c r="AR55" i="95" s="1"/>
  <c r="AG57" i="35"/>
  <c r="AP57" i="35" s="1"/>
  <c r="AG59" i="49"/>
  <c r="AP59" i="49" s="1"/>
  <c r="AN55" i="95"/>
  <c r="AI57" i="87"/>
  <c r="AE59" i="49"/>
  <c r="W58" i="10"/>
  <c r="Y58" i="10" s="1"/>
  <c r="AI62" i="41"/>
  <c r="X62" i="89"/>
  <c r="Z56" i="54"/>
  <c r="AF58" i="44"/>
  <c r="AO58" i="44" s="1"/>
  <c r="AE57" i="10"/>
  <c r="AI57" i="10" s="1"/>
  <c r="Z57" i="90"/>
  <c r="W58" i="90" s="1"/>
  <c r="AG58" i="44"/>
  <c r="AP58" i="44" s="1"/>
  <c r="AG60" i="46"/>
  <c r="AP60" i="46" s="1"/>
  <c r="AE60" i="46"/>
  <c r="AF60" i="46"/>
  <c r="AO60" i="46" s="1"/>
  <c r="W61" i="46"/>
  <c r="AF57" i="104"/>
  <c r="AO57" i="104" s="1"/>
  <c r="AE57" i="104"/>
  <c r="AN57" i="104" s="1"/>
  <c r="W58" i="104"/>
  <c r="Y58" i="104" s="1"/>
  <c r="AG57" i="104"/>
  <c r="AP57" i="104" s="1"/>
  <c r="AG57" i="10"/>
  <c r="AP57" i="10" s="1"/>
  <c r="AE58" i="44"/>
  <c r="Z60" i="15"/>
  <c r="AF60" i="15" s="1"/>
  <c r="AO60" i="15" s="1"/>
  <c r="Z58" i="82"/>
  <c r="AF58" i="82" s="1"/>
  <c r="AO58" i="82" s="1"/>
  <c r="Z59" i="83"/>
  <c r="AE59" i="83" s="1"/>
  <c r="Z57" i="50"/>
  <c r="AE57" i="50" s="1"/>
  <c r="Z58" i="51"/>
  <c r="AE58" i="51" s="1"/>
  <c r="Y59" i="16"/>
  <c r="X59" i="16"/>
  <c r="AN59" i="94"/>
  <c r="AI59" i="94"/>
  <c r="Y58" i="102"/>
  <c r="X58" i="102"/>
  <c r="AH61" i="53"/>
  <c r="AQ61" i="53" s="1"/>
  <c r="AH56" i="95"/>
  <c r="AQ56" i="95" s="1"/>
  <c r="AN58" i="84"/>
  <c r="AI58" i="84"/>
  <c r="Y59" i="44"/>
  <c r="X59" i="44"/>
  <c r="AR55" i="101"/>
  <c r="AH60" i="13"/>
  <c r="AQ60" i="13" s="1"/>
  <c r="AR58" i="83"/>
  <c r="AH56" i="101"/>
  <c r="AQ56" i="101" s="1"/>
  <c r="AR58" i="85"/>
  <c r="AR62" i="47"/>
  <c r="Y58" i="93"/>
  <c r="X58" i="93"/>
  <c r="Y58" i="35"/>
  <c r="X58" i="35"/>
  <c r="AR59" i="13"/>
  <c r="Y57" i="11"/>
  <c r="X57" i="11"/>
  <c r="AR57" i="48"/>
  <c r="AH56" i="54"/>
  <c r="AQ56" i="54" s="1"/>
  <c r="AR57" i="87"/>
  <c r="AI58" i="42"/>
  <c r="AN58" i="42"/>
  <c r="Y59" i="96"/>
  <c r="X59" i="96"/>
  <c r="Z60" i="13"/>
  <c r="AH63" i="41"/>
  <c r="AQ63" i="41" s="1"/>
  <c r="AN56" i="43"/>
  <c r="AI56" i="43"/>
  <c r="AH58" i="32"/>
  <c r="AQ58" i="32" s="1"/>
  <c r="AH57" i="50"/>
  <c r="AQ57" i="50" s="1"/>
  <c r="Z56" i="95"/>
  <c r="Z56" i="101"/>
  <c r="AR56" i="52"/>
  <c r="AH59" i="97"/>
  <c r="AQ59" i="97" s="1"/>
  <c r="W56" i="99"/>
  <c r="AG55" i="99"/>
  <c r="AP55" i="99" s="1"/>
  <c r="AF55" i="99"/>
  <c r="AO55" i="99" s="1"/>
  <c r="AE55" i="99"/>
  <c r="AI57" i="35"/>
  <c r="AN57" i="35"/>
  <c r="AR56" i="50"/>
  <c r="AH58" i="82"/>
  <c r="AQ58" i="82" s="1"/>
  <c r="AH60" i="15"/>
  <c r="AQ60" i="15" s="1"/>
  <c r="AR58" i="97"/>
  <c r="AN58" i="16"/>
  <c r="AI58" i="16"/>
  <c r="AN60" i="105"/>
  <c r="AI60" i="105"/>
  <c r="Z61" i="53"/>
  <c r="AH63" i="47"/>
  <c r="AQ63" i="47" s="1"/>
  <c r="AN57" i="102"/>
  <c r="AI57" i="102"/>
  <c r="AE55" i="20"/>
  <c r="AF55" i="20"/>
  <c r="AO55" i="20" s="1"/>
  <c r="W56" i="20"/>
  <c r="AG55" i="20"/>
  <c r="AP55" i="20" s="1"/>
  <c r="AR55" i="54"/>
  <c r="Z59" i="97"/>
  <c r="AH58" i="45"/>
  <c r="AQ58" i="45" s="1"/>
  <c r="AH58" i="87"/>
  <c r="AQ58" i="87" s="1"/>
  <c r="AH57" i="52"/>
  <c r="AQ57" i="52" s="1"/>
  <c r="AF58" i="51"/>
  <c r="AO58" i="51" s="1"/>
  <c r="AG58" i="51"/>
  <c r="AP58" i="51" s="1"/>
  <c r="AH58" i="91"/>
  <c r="AQ58" i="91" s="1"/>
  <c r="Y61" i="105"/>
  <c r="X61" i="105"/>
  <c r="Z58" i="91"/>
  <c r="AI59" i="49"/>
  <c r="AN59" i="49"/>
  <c r="AR59" i="15"/>
  <c r="W62" i="100"/>
  <c r="AG61" i="100"/>
  <c r="AP61" i="100" s="1"/>
  <c r="AF61" i="100"/>
  <c r="AO61" i="100" s="1"/>
  <c r="AE61" i="100"/>
  <c r="AR57" i="45"/>
  <c r="AH62" i="89"/>
  <c r="AQ62" i="89" s="1"/>
  <c r="AR61" i="18"/>
  <c r="Y60" i="86"/>
  <c r="X60" i="86"/>
  <c r="AR62" i="41"/>
  <c r="AH57" i="92"/>
  <c r="AQ57" i="92" s="1"/>
  <c r="AR57" i="32"/>
  <c r="Y60" i="49"/>
  <c r="X60" i="49"/>
  <c r="Z63" i="41"/>
  <c r="AH58" i="48"/>
  <c r="AQ58" i="48" s="1"/>
  <c r="Z58" i="32"/>
  <c r="AH59" i="88"/>
  <c r="AQ59" i="88" s="1"/>
  <c r="AH62" i="18"/>
  <c r="AQ62" i="18" s="1"/>
  <c r="W58" i="103"/>
  <c r="AG57" i="103"/>
  <c r="AP57" i="103" s="1"/>
  <c r="AE57" i="103"/>
  <c r="AF57" i="103"/>
  <c r="AO57" i="103" s="1"/>
  <c r="Y59" i="84"/>
  <c r="X59" i="84"/>
  <c r="Z58" i="45"/>
  <c r="Z58" i="87"/>
  <c r="AH59" i="85"/>
  <c r="AQ59" i="85" s="1"/>
  <c r="AN57" i="93"/>
  <c r="AI57" i="93"/>
  <c r="AH58" i="55"/>
  <c r="AQ58" i="55" s="1"/>
  <c r="AN60" i="98"/>
  <c r="AI60" i="98"/>
  <c r="AR57" i="51"/>
  <c r="AR56" i="92"/>
  <c r="AR61" i="89"/>
  <c r="W57" i="54"/>
  <c r="AE56" i="54"/>
  <c r="AG56" i="54"/>
  <c r="AP56" i="54" s="1"/>
  <c r="AF56" i="54"/>
  <c r="AO56" i="54" s="1"/>
  <c r="AR60" i="53"/>
  <c r="Z62" i="89"/>
  <c r="AH57" i="90"/>
  <c r="AQ57" i="90" s="1"/>
  <c r="AN56" i="11"/>
  <c r="AI56" i="11"/>
  <c r="AR57" i="91"/>
  <c r="Z57" i="92"/>
  <c r="AH58" i="51"/>
  <c r="AQ58" i="51" s="1"/>
  <c r="AR58" i="88"/>
  <c r="AR57" i="82"/>
  <c r="Y59" i="42"/>
  <c r="X59" i="42"/>
  <c r="AN58" i="96"/>
  <c r="AI58" i="96"/>
  <c r="AR57" i="55"/>
  <c r="Y57" i="43"/>
  <c r="X57" i="43"/>
  <c r="AI59" i="86"/>
  <c r="AN59" i="86"/>
  <c r="Z58" i="48"/>
  <c r="Y61" i="98"/>
  <c r="X61" i="98"/>
  <c r="Z63" i="47"/>
  <c r="Z59" i="88"/>
  <c r="Z62" i="18"/>
  <c r="AR56" i="90"/>
  <c r="Y60" i="94"/>
  <c r="X60" i="94"/>
  <c r="Z59" i="85"/>
  <c r="Z57" i="52"/>
  <c r="Z58" i="55"/>
  <c r="AH59" i="83"/>
  <c r="AQ59" i="83" s="1"/>
  <c r="X58" i="104" l="1"/>
  <c r="AN57" i="10"/>
  <c r="W59" i="51"/>
  <c r="AG59" i="83"/>
  <c r="AP59" i="83" s="1"/>
  <c r="AG60" i="15"/>
  <c r="AP60" i="15" s="1"/>
  <c r="AG57" i="90"/>
  <c r="AP57" i="90" s="1"/>
  <c r="AI57" i="104"/>
  <c r="AE60" i="15"/>
  <c r="X58" i="10"/>
  <c r="W61" i="15"/>
  <c r="Y61" i="15" s="1"/>
  <c r="AE57" i="90"/>
  <c r="AN57" i="90" s="1"/>
  <c r="AF57" i="90"/>
  <c r="AO57" i="90" s="1"/>
  <c r="W58" i="50"/>
  <c r="Y58" i="50" s="1"/>
  <c r="AG58" i="82"/>
  <c r="AP58" i="82" s="1"/>
  <c r="W59" i="82"/>
  <c r="Y59" i="82" s="1"/>
  <c r="AI58" i="44"/>
  <c r="AR58" i="44" s="1"/>
  <c r="Y61" i="46"/>
  <c r="X61" i="46"/>
  <c r="AH61" i="46" s="1"/>
  <c r="AQ61" i="46" s="1"/>
  <c r="AI60" i="46"/>
  <c r="AR60" i="46" s="1"/>
  <c r="AN60" i="46"/>
  <c r="AG57" i="50"/>
  <c r="AP57" i="50" s="1"/>
  <c r="AF59" i="83"/>
  <c r="AO59" i="83" s="1"/>
  <c r="AN58" i="44"/>
  <c r="Z58" i="35"/>
  <c r="W59" i="35" s="1"/>
  <c r="AF57" i="50"/>
  <c r="AO57" i="50" s="1"/>
  <c r="W60" i="83"/>
  <c r="Z59" i="42"/>
  <c r="AG59" i="42" s="1"/>
  <c r="AP59" i="42" s="1"/>
  <c r="AE58" i="82"/>
  <c r="AN58" i="82" s="1"/>
  <c r="Z60" i="94"/>
  <c r="AF60" i="94" s="1"/>
  <c r="AO60" i="94" s="1"/>
  <c r="Z60" i="49"/>
  <c r="W61" i="49" s="1"/>
  <c r="Z59" i="44"/>
  <c r="AE58" i="48"/>
  <c r="AG58" i="48"/>
  <c r="AP58" i="48" s="1"/>
  <c r="AF58" i="48"/>
  <c r="AO58" i="48" s="1"/>
  <c r="W59" i="48"/>
  <c r="Y62" i="100"/>
  <c r="X62" i="100"/>
  <c r="AH58" i="104"/>
  <c r="AQ58" i="104" s="1"/>
  <c r="AN55" i="99"/>
  <c r="AI55" i="99"/>
  <c r="AF56" i="95"/>
  <c r="AO56" i="95" s="1"/>
  <c r="AE56" i="95"/>
  <c r="W57" i="95"/>
  <c r="AG56" i="95"/>
  <c r="AP56" i="95" s="1"/>
  <c r="AR58" i="42"/>
  <c r="AR59" i="94"/>
  <c r="AE63" i="41"/>
  <c r="AF63" i="41"/>
  <c r="AO63" i="41" s="1"/>
  <c r="AG63" i="41"/>
  <c r="AP63" i="41" s="1"/>
  <c r="W64" i="41"/>
  <c r="AR60" i="105"/>
  <c r="AI60" i="15"/>
  <c r="AN60" i="15"/>
  <c r="AE59" i="85"/>
  <c r="W60" i="85"/>
  <c r="AG59" i="85"/>
  <c r="AP59" i="85" s="1"/>
  <c r="AF59" i="85"/>
  <c r="AO59" i="85" s="1"/>
  <c r="W60" i="88"/>
  <c r="AG59" i="88"/>
  <c r="AP59" i="88" s="1"/>
  <c r="AE59" i="88"/>
  <c r="AF59" i="88"/>
  <c r="AO59" i="88" s="1"/>
  <c r="AF57" i="92"/>
  <c r="AO57" i="92" s="1"/>
  <c r="AE57" i="92"/>
  <c r="AG57" i="92"/>
  <c r="AP57" i="92" s="1"/>
  <c r="W58" i="92"/>
  <c r="AI56" i="54"/>
  <c r="AN56" i="54"/>
  <c r="W59" i="87"/>
  <c r="AG58" i="87"/>
  <c r="AP58" i="87" s="1"/>
  <c r="AF58" i="87"/>
  <c r="AO58" i="87" s="1"/>
  <c r="AE58" i="87"/>
  <c r="AN57" i="103"/>
  <c r="AI57" i="103"/>
  <c r="Z58" i="104"/>
  <c r="Y56" i="20"/>
  <c r="X56" i="20"/>
  <c r="AR58" i="16"/>
  <c r="AH58" i="10"/>
  <c r="AQ58" i="10" s="1"/>
  <c r="AF60" i="13"/>
  <c r="AO60" i="13" s="1"/>
  <c r="AE60" i="13"/>
  <c r="W61" i="13"/>
  <c r="AG60" i="13"/>
  <c r="AP60" i="13" s="1"/>
  <c r="AH58" i="93"/>
  <c r="AQ58" i="93" s="1"/>
  <c r="AE57" i="52"/>
  <c r="AF57" i="52"/>
  <c r="AO57" i="52" s="1"/>
  <c r="W58" i="52"/>
  <c r="AG57" i="52"/>
  <c r="AP57" i="52" s="1"/>
  <c r="AE59" i="42"/>
  <c r="W60" i="42"/>
  <c r="AF59" i="42"/>
  <c r="AO59" i="42" s="1"/>
  <c r="AR57" i="35"/>
  <c r="AF56" i="101"/>
  <c r="AO56" i="101" s="1"/>
  <c r="AE56" i="101"/>
  <c r="AG56" i="101"/>
  <c r="AP56" i="101" s="1"/>
  <c r="W57" i="101"/>
  <c r="AF58" i="35"/>
  <c r="AO58" i="35" s="1"/>
  <c r="AE58" i="35"/>
  <c r="AR58" i="84"/>
  <c r="AR57" i="10"/>
  <c r="AR59" i="86"/>
  <c r="AR58" i="96"/>
  <c r="AF62" i="89"/>
  <c r="AO62" i="89" s="1"/>
  <c r="AE62" i="89"/>
  <c r="W63" i="89"/>
  <c r="AG62" i="89"/>
  <c r="AP62" i="89" s="1"/>
  <c r="Y57" i="54"/>
  <c r="X57" i="54"/>
  <c r="W59" i="45"/>
  <c r="AE58" i="45"/>
  <c r="AF58" i="45"/>
  <c r="AO58" i="45" s="1"/>
  <c r="AG58" i="45"/>
  <c r="AP58" i="45" s="1"/>
  <c r="W59" i="32"/>
  <c r="AE58" i="32"/>
  <c r="AF58" i="32"/>
  <c r="AO58" i="32" s="1"/>
  <c r="AG58" i="32"/>
  <c r="AP58" i="32" s="1"/>
  <c r="Y60" i="83"/>
  <c r="X60" i="83"/>
  <c r="Z58" i="10"/>
  <c r="AH59" i="96"/>
  <c r="AQ59" i="96" s="1"/>
  <c r="Z58" i="93"/>
  <c r="AH59" i="44"/>
  <c r="AQ59" i="44" s="1"/>
  <c r="AH59" i="16"/>
  <c r="AQ59" i="16" s="1"/>
  <c r="Y58" i="90"/>
  <c r="X58" i="90"/>
  <c r="AF58" i="91"/>
  <c r="AO58" i="91" s="1"/>
  <c r="AE58" i="91"/>
  <c r="W59" i="91"/>
  <c r="AG58" i="91"/>
  <c r="AP58" i="91" s="1"/>
  <c r="AN58" i="51"/>
  <c r="AI58" i="51"/>
  <c r="AG62" i="18"/>
  <c r="AP62" i="18" s="1"/>
  <c r="AE62" i="18"/>
  <c r="W63" i="18"/>
  <c r="AF62" i="18"/>
  <c r="AO62" i="18" s="1"/>
  <c r="AR57" i="104"/>
  <c r="AH60" i="49"/>
  <c r="AQ60" i="49" s="1"/>
  <c r="AH60" i="94"/>
  <c r="AQ60" i="94" s="1"/>
  <c r="AH61" i="98"/>
  <c r="AQ61" i="98" s="1"/>
  <c r="AR57" i="93"/>
  <c r="AH59" i="84"/>
  <c r="AQ59" i="84" s="1"/>
  <c r="Y58" i="103"/>
  <c r="X58" i="103"/>
  <c r="AH60" i="86"/>
  <c r="AQ60" i="86" s="1"/>
  <c r="AN61" i="100"/>
  <c r="AI61" i="100"/>
  <c r="AH61" i="105"/>
  <c r="AQ61" i="105" s="1"/>
  <c r="W60" i="97"/>
  <c r="AG59" i="97"/>
  <c r="AP59" i="97" s="1"/>
  <c r="AE59" i="97"/>
  <c r="AF59" i="97"/>
  <c r="AO59" i="97" s="1"/>
  <c r="AI55" i="20"/>
  <c r="AN55" i="20"/>
  <c r="AN57" i="50"/>
  <c r="AI57" i="50"/>
  <c r="AN59" i="83"/>
  <c r="Y56" i="99"/>
  <c r="X56" i="99"/>
  <c r="AR56" i="43"/>
  <c r="Z59" i="96"/>
  <c r="AH57" i="11"/>
  <c r="AQ57" i="11" s="1"/>
  <c r="W60" i="44"/>
  <c r="AE59" i="44"/>
  <c r="AF59" i="44"/>
  <c r="AO59" i="44" s="1"/>
  <c r="AG59" i="44"/>
  <c r="AP59" i="44" s="1"/>
  <c r="AH58" i="102"/>
  <c r="AQ58" i="102" s="1"/>
  <c r="Z59" i="16"/>
  <c r="AE63" i="47"/>
  <c r="AF63" i="47"/>
  <c r="AO63" i="47" s="1"/>
  <c r="AG63" i="47"/>
  <c r="AP63" i="47" s="1"/>
  <c r="W64" i="47"/>
  <c r="AH57" i="43"/>
  <c r="AQ57" i="43" s="1"/>
  <c r="AR60" i="98"/>
  <c r="AE58" i="55"/>
  <c r="W59" i="55"/>
  <c r="AF58" i="55"/>
  <c r="AO58" i="55" s="1"/>
  <c r="AG58" i="55"/>
  <c r="AP58" i="55" s="1"/>
  <c r="Z61" i="98"/>
  <c r="Z57" i="43"/>
  <c r="AH59" i="42"/>
  <c r="AQ59" i="42" s="1"/>
  <c r="AR56" i="11"/>
  <c r="Z59" i="84"/>
  <c r="Z60" i="86"/>
  <c r="AR59" i="49"/>
  <c r="Z61" i="105"/>
  <c r="Y59" i="51"/>
  <c r="X59" i="51"/>
  <c r="AR57" i="102"/>
  <c r="AG61" i="53"/>
  <c r="AP61" i="53" s="1"/>
  <c r="W62" i="53"/>
  <c r="AE61" i="53"/>
  <c r="AF61" i="53"/>
  <c r="AO61" i="53" s="1"/>
  <c r="Z57" i="11"/>
  <c r="AH58" i="35"/>
  <c r="AQ58" i="35" s="1"/>
  <c r="Z58" i="102"/>
  <c r="AG58" i="35" l="1"/>
  <c r="AP58" i="35" s="1"/>
  <c r="AE60" i="49"/>
  <c r="X58" i="50"/>
  <c r="AG60" i="49"/>
  <c r="AP60" i="49" s="1"/>
  <c r="AI59" i="83"/>
  <c r="AR59" i="83" s="1"/>
  <c r="AI57" i="90"/>
  <c r="X61" i="15"/>
  <c r="Z61" i="15" s="1"/>
  <c r="X59" i="82"/>
  <c r="Z61" i="46"/>
  <c r="AE61" i="46" s="1"/>
  <c r="W61" i="94"/>
  <c r="Y61" i="94" s="1"/>
  <c r="AG60" i="94"/>
  <c r="AP60" i="94" s="1"/>
  <c r="AF60" i="49"/>
  <c r="AO60" i="49" s="1"/>
  <c r="AE60" i="94"/>
  <c r="AI58" i="82"/>
  <c r="AR58" i="82" s="1"/>
  <c r="Z58" i="50"/>
  <c r="AE58" i="50" s="1"/>
  <c r="AR57" i="103"/>
  <c r="Y60" i="85"/>
  <c r="X60" i="85"/>
  <c r="Y64" i="41"/>
  <c r="X64" i="41"/>
  <c r="Y57" i="95"/>
  <c r="X57" i="95"/>
  <c r="AR55" i="20"/>
  <c r="AI58" i="35"/>
  <c r="AN58" i="35"/>
  <c r="AI56" i="101"/>
  <c r="AN56" i="101"/>
  <c r="Y60" i="42"/>
  <c r="X60" i="42"/>
  <c r="AI59" i="44"/>
  <c r="AN59" i="44"/>
  <c r="AR58" i="51"/>
  <c r="AH59" i="82"/>
  <c r="AQ59" i="82" s="1"/>
  <c r="AN58" i="45"/>
  <c r="AI58" i="45"/>
  <c r="Y63" i="89"/>
  <c r="X63" i="89"/>
  <c r="Y59" i="35"/>
  <c r="X59" i="35"/>
  <c r="AN59" i="42"/>
  <c r="AI59" i="42"/>
  <c r="Y61" i="13"/>
  <c r="X61" i="13"/>
  <c r="AR56" i="54"/>
  <c r="AN59" i="88"/>
  <c r="AI59" i="88"/>
  <c r="AN59" i="85"/>
  <c r="AI59" i="85"/>
  <c r="AN56" i="95"/>
  <c r="AI56" i="95"/>
  <c r="Y59" i="48"/>
  <c r="X59" i="48"/>
  <c r="Y61" i="49"/>
  <c r="X61" i="49"/>
  <c r="W62" i="105"/>
  <c r="AG61" i="105"/>
  <c r="AP61" i="105" s="1"/>
  <c r="AF61" i="105"/>
  <c r="AO61" i="105" s="1"/>
  <c r="AE61" i="105"/>
  <c r="W60" i="96"/>
  <c r="AG59" i="96"/>
  <c r="AP59" i="96" s="1"/>
  <c r="AF59" i="96"/>
  <c r="AO59" i="96" s="1"/>
  <c r="AE59" i="96"/>
  <c r="Y59" i="55"/>
  <c r="X59" i="55"/>
  <c r="Y64" i="47"/>
  <c r="X64" i="47"/>
  <c r="AE59" i="16"/>
  <c r="AF59" i="16"/>
  <c r="AO59" i="16" s="1"/>
  <c r="AG59" i="16"/>
  <c r="AP59" i="16" s="1"/>
  <c r="W60" i="16"/>
  <c r="Y60" i="44"/>
  <c r="X60" i="44"/>
  <c r="AN59" i="97"/>
  <c r="AI59" i="97"/>
  <c r="AR61" i="100"/>
  <c r="Y63" i="18"/>
  <c r="X63" i="18"/>
  <c r="Z59" i="82"/>
  <c r="AE58" i="10"/>
  <c r="W59" i="10"/>
  <c r="AG58" i="10"/>
  <c r="AP58" i="10" s="1"/>
  <c r="AF58" i="10"/>
  <c r="AO58" i="10" s="1"/>
  <c r="Y59" i="45"/>
  <c r="X59" i="45"/>
  <c r="AI62" i="89"/>
  <c r="AN62" i="89"/>
  <c r="AN60" i="13"/>
  <c r="AI60" i="13"/>
  <c r="AH56" i="20"/>
  <c r="AQ56" i="20" s="1"/>
  <c r="AN58" i="87"/>
  <c r="AI58" i="87"/>
  <c r="Y58" i="92"/>
  <c r="X58" i="92"/>
  <c r="AN60" i="49"/>
  <c r="W59" i="102"/>
  <c r="AG58" i="102"/>
  <c r="AP58" i="102" s="1"/>
  <c r="AF58" i="102"/>
  <c r="AO58" i="102" s="1"/>
  <c r="AE58" i="102"/>
  <c r="AF57" i="11"/>
  <c r="AO57" i="11" s="1"/>
  <c r="AE57" i="11"/>
  <c r="AG57" i="11"/>
  <c r="AP57" i="11" s="1"/>
  <c r="W58" i="11"/>
  <c r="AR57" i="50"/>
  <c r="AI62" i="18"/>
  <c r="AN62" i="18"/>
  <c r="AH60" i="83"/>
  <c r="AQ60" i="83" s="1"/>
  <c r="AH57" i="54"/>
  <c r="AQ57" i="54" s="1"/>
  <c r="AR60" i="15"/>
  <c r="AR55" i="99"/>
  <c r="AE57" i="43"/>
  <c r="AG57" i="43"/>
  <c r="AP57" i="43" s="1"/>
  <c r="W58" i="43"/>
  <c r="AF57" i="43"/>
  <c r="AO57" i="43" s="1"/>
  <c r="AH56" i="99"/>
  <c r="AQ56" i="99" s="1"/>
  <c r="Y60" i="97"/>
  <c r="X60" i="97"/>
  <c r="AH58" i="103"/>
  <c r="AQ58" i="103" s="1"/>
  <c r="Y59" i="91"/>
  <c r="X59" i="91"/>
  <c r="AH58" i="90"/>
  <c r="AQ58" i="90" s="1"/>
  <c r="Z60" i="83"/>
  <c r="Y59" i="32"/>
  <c r="X59" i="32"/>
  <c r="Z57" i="54"/>
  <c r="Y57" i="101"/>
  <c r="X57" i="101"/>
  <c r="Z56" i="20"/>
  <c r="AI57" i="92"/>
  <c r="AN57" i="92"/>
  <c r="AH61" i="15"/>
  <c r="AQ61" i="15" s="1"/>
  <c r="AH62" i="100"/>
  <c r="AQ62" i="100" s="1"/>
  <c r="AI58" i="48"/>
  <c r="AN58" i="48"/>
  <c r="Y62" i="53"/>
  <c r="X62" i="53"/>
  <c r="AI58" i="55"/>
  <c r="AN58" i="55"/>
  <c r="AI58" i="32"/>
  <c r="AN58" i="32"/>
  <c r="Y58" i="52"/>
  <c r="X58" i="52"/>
  <c r="Y60" i="88"/>
  <c r="X60" i="88"/>
  <c r="AN63" i="41"/>
  <c r="AI63" i="41"/>
  <c r="AH59" i="51"/>
  <c r="AQ59" i="51" s="1"/>
  <c r="AF60" i="86"/>
  <c r="AO60" i="86" s="1"/>
  <c r="W61" i="86"/>
  <c r="AE60" i="86"/>
  <c r="AG60" i="86"/>
  <c r="AP60" i="86" s="1"/>
  <c r="AI61" i="53"/>
  <c r="AN61" i="53"/>
  <c r="Z59" i="51"/>
  <c r="W60" i="84"/>
  <c r="AG59" i="84"/>
  <c r="AP59" i="84" s="1"/>
  <c r="AF59" i="84"/>
  <c r="AO59" i="84" s="1"/>
  <c r="AE59" i="84"/>
  <c r="AF61" i="98"/>
  <c r="AO61" i="98" s="1"/>
  <c r="AE61" i="98"/>
  <c r="W62" i="98"/>
  <c r="AG61" i="98"/>
  <c r="AP61" i="98" s="1"/>
  <c r="AI63" i="47"/>
  <c r="AN63" i="47"/>
  <c r="Z56" i="99"/>
  <c r="Z58" i="103"/>
  <c r="AR57" i="90"/>
  <c r="AN58" i="91"/>
  <c r="AI58" i="91"/>
  <c r="Z58" i="90"/>
  <c r="W59" i="93"/>
  <c r="AG58" i="93"/>
  <c r="AP58" i="93" s="1"/>
  <c r="AF58" i="93"/>
  <c r="AO58" i="93" s="1"/>
  <c r="AE58" i="93"/>
  <c r="AI57" i="52"/>
  <c r="AN57" i="52"/>
  <c r="AF58" i="104"/>
  <c r="AO58" i="104" s="1"/>
  <c r="AG58" i="104"/>
  <c r="AP58" i="104" s="1"/>
  <c r="AE58" i="104"/>
  <c r="W59" i="104"/>
  <c r="Y59" i="87"/>
  <c r="X59" i="87"/>
  <c r="AH58" i="50"/>
  <c r="AQ58" i="50" s="1"/>
  <c r="Z62" i="100"/>
  <c r="X61" i="94" l="1"/>
  <c r="W62" i="46"/>
  <c r="Y62" i="46" s="1"/>
  <c r="AI60" i="94"/>
  <c r="AN60" i="94"/>
  <c r="Z59" i="91"/>
  <c r="AF61" i="46"/>
  <c r="AO61" i="46" s="1"/>
  <c r="AG61" i="46"/>
  <c r="AP61" i="46" s="1"/>
  <c r="Z59" i="45"/>
  <c r="W60" i="45" s="1"/>
  <c r="AF58" i="50"/>
  <c r="AO58" i="50" s="1"/>
  <c r="Z59" i="32"/>
  <c r="W60" i="32" s="1"/>
  <c r="Z59" i="35"/>
  <c r="W60" i="35" s="1"/>
  <c r="X62" i="46"/>
  <c r="AH62" i="46" s="1"/>
  <c r="AQ62" i="46" s="1"/>
  <c r="AN61" i="46"/>
  <c r="Z60" i="97"/>
  <c r="AF60" i="97" s="1"/>
  <c r="AO60" i="97" s="1"/>
  <c r="AI60" i="49"/>
  <c r="AR60" i="49" s="1"/>
  <c r="Z60" i="42"/>
  <c r="AG60" i="42" s="1"/>
  <c r="AP60" i="42" s="1"/>
  <c r="W59" i="50"/>
  <c r="X59" i="50" s="1"/>
  <c r="Z59" i="55"/>
  <c r="W60" i="55" s="1"/>
  <c r="AG58" i="50"/>
  <c r="AP58" i="50" s="1"/>
  <c r="Z60" i="88"/>
  <c r="AG60" i="88" s="1"/>
  <c r="AP60" i="88" s="1"/>
  <c r="Z61" i="13"/>
  <c r="AG61" i="13" s="1"/>
  <c r="AP61" i="13" s="1"/>
  <c r="Z63" i="89"/>
  <c r="AF63" i="89" s="1"/>
  <c r="AO63" i="89" s="1"/>
  <c r="Z60" i="85"/>
  <c r="AG60" i="85" s="1"/>
  <c r="AP60" i="85" s="1"/>
  <c r="Z63" i="18"/>
  <c r="AE63" i="18" s="1"/>
  <c r="Z59" i="87"/>
  <c r="W60" i="87" s="1"/>
  <c r="Z59" i="48"/>
  <c r="AG59" i="48" s="1"/>
  <c r="AP59" i="48" s="1"/>
  <c r="Z57" i="95"/>
  <c r="AF57" i="95" s="1"/>
  <c r="AO57" i="95" s="1"/>
  <c r="Z62" i="53"/>
  <c r="AF62" i="53" s="1"/>
  <c r="AO62" i="53" s="1"/>
  <c r="AE59" i="32"/>
  <c r="AE60" i="88"/>
  <c r="AN59" i="84"/>
  <c r="AI59" i="84"/>
  <c r="AH58" i="52"/>
  <c r="AQ58" i="52" s="1"/>
  <c r="AH57" i="101"/>
  <c r="AQ57" i="101" s="1"/>
  <c r="Y58" i="11"/>
  <c r="X58" i="11"/>
  <c r="AR62" i="89"/>
  <c r="Y59" i="10"/>
  <c r="X59" i="10"/>
  <c r="AH60" i="44"/>
  <c r="AQ60" i="44" s="1"/>
  <c r="AN59" i="16"/>
  <c r="AI59" i="16"/>
  <c r="AR59" i="42"/>
  <c r="AI57" i="43"/>
  <c r="AN57" i="43"/>
  <c r="AR59" i="88"/>
  <c r="AE62" i="100"/>
  <c r="W63" i="100"/>
  <c r="AG62" i="100"/>
  <c r="AP62" i="100" s="1"/>
  <c r="AF62" i="100"/>
  <c r="AO62" i="100" s="1"/>
  <c r="AR58" i="91"/>
  <c r="Y59" i="104"/>
  <c r="X59" i="104"/>
  <c r="AN58" i="93"/>
  <c r="AI58" i="93"/>
  <c r="AR63" i="47"/>
  <c r="AR63" i="41"/>
  <c r="AR58" i="48"/>
  <c r="Z57" i="101"/>
  <c r="AF60" i="83"/>
  <c r="AO60" i="83" s="1"/>
  <c r="AE60" i="83"/>
  <c r="AG60" i="83"/>
  <c r="AP60" i="83" s="1"/>
  <c r="W61" i="83"/>
  <c r="Y59" i="102"/>
  <c r="X59" i="102"/>
  <c r="AH59" i="45"/>
  <c r="AQ59" i="45" s="1"/>
  <c r="AN58" i="10"/>
  <c r="AI58" i="10"/>
  <c r="Z60" i="44"/>
  <c r="AH64" i="47"/>
  <c r="AQ64" i="47" s="1"/>
  <c r="AN59" i="96"/>
  <c r="AI59" i="96"/>
  <c r="AH61" i="49"/>
  <c r="AQ61" i="49" s="1"/>
  <c r="AR56" i="95"/>
  <c r="W59" i="90"/>
  <c r="AG58" i="90"/>
  <c r="AP58" i="90" s="1"/>
  <c r="AF58" i="90"/>
  <c r="AO58" i="90" s="1"/>
  <c r="AE58" i="90"/>
  <c r="AF59" i="55"/>
  <c r="AO59" i="55" s="1"/>
  <c r="AH60" i="85"/>
  <c r="AQ60" i="85" s="1"/>
  <c r="AR61" i="53"/>
  <c r="AN58" i="104"/>
  <c r="AI58" i="104"/>
  <c r="AI60" i="86"/>
  <c r="AN60" i="86"/>
  <c r="Z58" i="52"/>
  <c r="AN57" i="11"/>
  <c r="AI57" i="11"/>
  <c r="AH61" i="94"/>
  <c r="AQ61" i="94" s="1"/>
  <c r="AH58" i="92"/>
  <c r="AQ58" i="92" s="1"/>
  <c r="AE59" i="45"/>
  <c r="W60" i="82"/>
  <c r="AG59" i="82"/>
  <c r="AP59" i="82" s="1"/>
  <c r="AE59" i="82"/>
  <c r="AF59" i="82"/>
  <c r="AO59" i="82" s="1"/>
  <c r="AR59" i="97"/>
  <c r="Y62" i="105"/>
  <c r="X62" i="105"/>
  <c r="Z61" i="49"/>
  <c r="AH59" i="35"/>
  <c r="AQ59" i="35" s="1"/>
  <c r="AR58" i="45"/>
  <c r="AR56" i="101"/>
  <c r="AH64" i="41"/>
  <c r="AQ64" i="41" s="1"/>
  <c r="W57" i="99"/>
  <c r="AG56" i="99"/>
  <c r="AP56" i="99" s="1"/>
  <c r="AF56" i="99"/>
  <c r="AO56" i="99" s="1"/>
  <c r="AE56" i="99"/>
  <c r="W60" i="91"/>
  <c r="AG59" i="91"/>
  <c r="AP59" i="91" s="1"/>
  <c r="AF59" i="91"/>
  <c r="AO59" i="91" s="1"/>
  <c r="AE59" i="91"/>
  <c r="W64" i="18"/>
  <c r="AG63" i="18"/>
  <c r="AP63" i="18" s="1"/>
  <c r="AH57" i="95"/>
  <c r="AQ57" i="95" s="1"/>
  <c r="AR57" i="52"/>
  <c r="AR58" i="55"/>
  <c r="W62" i="15"/>
  <c r="AF61" i="15"/>
  <c r="AO61" i="15" s="1"/>
  <c r="AE61" i="15"/>
  <c r="AG61" i="15"/>
  <c r="AP61" i="15" s="1"/>
  <c r="Y62" i="98"/>
  <c r="X62" i="98"/>
  <c r="Y60" i="84"/>
  <c r="X60" i="84"/>
  <c r="Y61" i="86"/>
  <c r="X61" i="86"/>
  <c r="AH60" i="88"/>
  <c r="AQ60" i="88" s="1"/>
  <c r="AH62" i="53"/>
  <c r="AQ62" i="53" s="1"/>
  <c r="W58" i="54"/>
  <c r="AE57" i="54"/>
  <c r="AF57" i="54"/>
  <c r="AO57" i="54" s="1"/>
  <c r="AG57" i="54"/>
  <c r="AP57" i="54" s="1"/>
  <c r="AH60" i="97"/>
  <c r="AQ60" i="97" s="1"/>
  <c r="Y58" i="43"/>
  <c r="X58" i="43"/>
  <c r="AR62" i="18"/>
  <c r="Z61" i="94"/>
  <c r="Z58" i="92"/>
  <c r="AR60" i="13"/>
  <c r="AH63" i="18"/>
  <c r="AQ63" i="18" s="1"/>
  <c r="Y60" i="16"/>
  <c r="X60" i="16"/>
  <c r="Z64" i="47"/>
  <c r="AR59" i="85"/>
  <c r="AH61" i="13"/>
  <c r="AQ61" i="13" s="1"/>
  <c r="AR59" i="44"/>
  <c r="AG59" i="87"/>
  <c r="AP59" i="87" s="1"/>
  <c r="AF59" i="87"/>
  <c r="AO59" i="87" s="1"/>
  <c r="AE59" i="87"/>
  <c r="AE56" i="20"/>
  <c r="W57" i="20"/>
  <c r="AF56" i="20"/>
  <c r="AO56" i="20" s="1"/>
  <c r="AG56" i="20"/>
  <c r="AP56" i="20" s="1"/>
  <c r="AR58" i="87"/>
  <c r="AN61" i="105"/>
  <c r="AI61" i="105"/>
  <c r="AH63" i="89"/>
  <c r="AQ63" i="89" s="1"/>
  <c r="AR60" i="94"/>
  <c r="AH59" i="87"/>
  <c r="AQ59" i="87" s="1"/>
  <c r="Y59" i="93"/>
  <c r="X59" i="93"/>
  <c r="AF58" i="103"/>
  <c r="AO58" i="103" s="1"/>
  <c r="AE58" i="103"/>
  <c r="W59" i="103"/>
  <c r="AG58" i="103"/>
  <c r="AP58" i="103" s="1"/>
  <c r="AN61" i="98"/>
  <c r="AI61" i="98"/>
  <c r="AE59" i="51"/>
  <c r="AF59" i="51"/>
  <c r="AO59" i="51" s="1"/>
  <c r="AG59" i="51"/>
  <c r="AP59" i="51" s="1"/>
  <c r="W60" i="51"/>
  <c r="AR58" i="32"/>
  <c r="AR57" i="92"/>
  <c r="AH59" i="32"/>
  <c r="AQ59" i="32" s="1"/>
  <c r="AH59" i="91"/>
  <c r="AQ59" i="91" s="1"/>
  <c r="AN58" i="102"/>
  <c r="AI58" i="102"/>
  <c r="AH59" i="55"/>
  <c r="AQ59" i="55" s="1"/>
  <c r="Y60" i="96"/>
  <c r="X60" i="96"/>
  <c r="AH59" i="48"/>
  <c r="AQ59" i="48" s="1"/>
  <c r="AG59" i="35"/>
  <c r="AP59" i="35" s="1"/>
  <c r="AH60" i="42"/>
  <c r="AQ60" i="42" s="1"/>
  <c r="AR58" i="35"/>
  <c r="AN58" i="50"/>
  <c r="Z64" i="41"/>
  <c r="AI58" i="50" l="1"/>
  <c r="AF59" i="45"/>
  <c r="AO59" i="45" s="1"/>
  <c r="AF59" i="35"/>
  <c r="AO59" i="35" s="1"/>
  <c r="AE59" i="35"/>
  <c r="AE60" i="97"/>
  <c r="AE60" i="85"/>
  <c r="Y59" i="50"/>
  <c r="AF60" i="85"/>
  <c r="AO60" i="85" s="1"/>
  <c r="AF59" i="32"/>
  <c r="AO59" i="32" s="1"/>
  <c r="AI61" i="46"/>
  <c r="AR61" i="46" s="1"/>
  <c r="AG60" i="97"/>
  <c r="AP60" i="97" s="1"/>
  <c r="AG59" i="45"/>
  <c r="AP59" i="45" s="1"/>
  <c r="AE60" i="42"/>
  <c r="W61" i="97"/>
  <c r="AF63" i="18"/>
  <c r="AO63" i="18" s="1"/>
  <c r="W61" i="85"/>
  <c r="AG59" i="32"/>
  <c r="AP59" i="32" s="1"/>
  <c r="Z60" i="96"/>
  <c r="W61" i="96" s="1"/>
  <c r="AE59" i="48"/>
  <c r="AN59" i="48" s="1"/>
  <c r="W61" i="88"/>
  <c r="Y61" i="88" s="1"/>
  <c r="AF60" i="42"/>
  <c r="AO60" i="42" s="1"/>
  <c r="Z62" i="46"/>
  <c r="W64" i="89"/>
  <c r="Y64" i="89" s="1"/>
  <c r="W63" i="53"/>
  <c r="Y63" i="53" s="1"/>
  <c r="W61" i="42"/>
  <c r="X61" i="42" s="1"/>
  <c r="AF61" i="13"/>
  <c r="AO61" i="13" s="1"/>
  <c r="AE62" i="53"/>
  <c r="AN62" i="53" s="1"/>
  <c r="AE59" i="55"/>
  <c r="W58" i="95"/>
  <c r="Y58" i="95" s="1"/>
  <c r="AG59" i="55"/>
  <c r="AP59" i="55" s="1"/>
  <c r="AF59" i="48"/>
  <c r="AO59" i="48" s="1"/>
  <c r="AF60" i="88"/>
  <c r="AO60" i="88" s="1"/>
  <c r="AE61" i="13"/>
  <c r="AG57" i="95"/>
  <c r="AP57" i="95" s="1"/>
  <c r="AG63" i="89"/>
  <c r="AP63" i="89" s="1"/>
  <c r="W62" i="13"/>
  <c r="Y62" i="13" s="1"/>
  <c r="Z62" i="105"/>
  <c r="W63" i="105" s="1"/>
  <c r="W60" i="48"/>
  <c r="AG62" i="53"/>
  <c r="AP62" i="53" s="1"/>
  <c r="AE57" i="95"/>
  <c r="AN57" i="95" s="1"/>
  <c r="AE63" i="89"/>
  <c r="AN63" i="89" s="1"/>
  <c r="Z59" i="10"/>
  <c r="AG59" i="10" s="1"/>
  <c r="AP59" i="10" s="1"/>
  <c r="Z60" i="16"/>
  <c r="AG60" i="16" s="1"/>
  <c r="AP60" i="16" s="1"/>
  <c r="Z58" i="43"/>
  <c r="W59" i="43" s="1"/>
  <c r="AG60" i="96"/>
  <c r="AP60" i="96" s="1"/>
  <c r="AF60" i="96"/>
  <c r="AO60" i="96" s="1"/>
  <c r="AF62" i="105"/>
  <c r="AO62" i="105" s="1"/>
  <c r="AN58" i="103"/>
  <c r="AI58" i="103"/>
  <c r="AH62" i="98"/>
  <c r="AQ62" i="98" s="1"/>
  <c r="Y57" i="99"/>
  <c r="X57" i="99"/>
  <c r="AN58" i="90"/>
  <c r="AI58" i="90"/>
  <c r="Y61" i="97"/>
  <c r="X61" i="97"/>
  <c r="AE60" i="44"/>
  <c r="AF60" i="44"/>
  <c r="AO60" i="44" s="1"/>
  <c r="W61" i="44"/>
  <c r="AG60" i="44"/>
  <c r="AP60" i="44" s="1"/>
  <c r="AR61" i="98"/>
  <c r="AI57" i="54"/>
  <c r="AN57" i="54"/>
  <c r="Y60" i="91"/>
  <c r="X60" i="91"/>
  <c r="AR58" i="104"/>
  <c r="Y60" i="55"/>
  <c r="X60" i="55"/>
  <c r="AR58" i="10"/>
  <c r="AR58" i="93"/>
  <c r="AI62" i="53"/>
  <c r="AI60" i="42"/>
  <c r="AN60" i="42"/>
  <c r="AN60" i="88"/>
  <c r="AI60" i="88"/>
  <c r="Y62" i="15"/>
  <c r="X62" i="15"/>
  <c r="AH58" i="11"/>
  <c r="AQ58" i="11" s="1"/>
  <c r="AN61" i="13"/>
  <c r="AN59" i="51"/>
  <c r="AI59" i="51"/>
  <c r="AR60" i="86"/>
  <c r="AF57" i="101"/>
  <c r="AO57" i="101" s="1"/>
  <c r="AE57" i="101"/>
  <c r="AG57" i="101"/>
  <c r="AP57" i="101" s="1"/>
  <c r="W58" i="101"/>
  <c r="AR59" i="16"/>
  <c r="AH59" i="93"/>
  <c r="AQ59" i="93" s="1"/>
  <c r="Y60" i="87"/>
  <c r="X60" i="87"/>
  <c r="Z60" i="87" s="1"/>
  <c r="AI59" i="35"/>
  <c r="AN59" i="35"/>
  <c r="AH60" i="96"/>
  <c r="AQ60" i="96" s="1"/>
  <c r="Z59" i="93"/>
  <c r="AR61" i="105"/>
  <c r="Y57" i="20"/>
  <c r="X57" i="20"/>
  <c r="AG64" i="47"/>
  <c r="AP64" i="47" s="1"/>
  <c r="AE64" i="47"/>
  <c r="W65" i="47"/>
  <c r="AF64" i="47"/>
  <c r="AO64" i="47" s="1"/>
  <c r="AH58" i="43"/>
  <c r="AQ58" i="43" s="1"/>
  <c r="Y58" i="54"/>
  <c r="X58" i="54"/>
  <c r="AH60" i="84"/>
  <c r="AQ60" i="84" s="1"/>
  <c r="Y64" i="18"/>
  <c r="X64" i="18"/>
  <c r="AN56" i="99"/>
  <c r="AI56" i="99"/>
  <c r="AG61" i="49"/>
  <c r="AP61" i="49" s="1"/>
  <c r="W62" i="49"/>
  <c r="AE61" i="49"/>
  <c r="AF61" i="49"/>
  <c r="AO61" i="49" s="1"/>
  <c r="Y60" i="45"/>
  <c r="X60" i="45"/>
  <c r="AR57" i="11"/>
  <c r="Y59" i="90"/>
  <c r="X59" i="90"/>
  <c r="Y61" i="83"/>
  <c r="X61" i="83"/>
  <c r="AR59" i="84"/>
  <c r="Y60" i="48"/>
  <c r="X60" i="48"/>
  <c r="X62" i="13"/>
  <c r="Y60" i="32"/>
  <c r="X60" i="32"/>
  <c r="AR58" i="50"/>
  <c r="W62" i="94"/>
  <c r="AG61" i="94"/>
  <c r="AP61" i="94" s="1"/>
  <c r="AF61" i="94"/>
  <c r="AO61" i="94" s="1"/>
  <c r="AE61" i="94"/>
  <c r="AH59" i="102"/>
  <c r="AQ59" i="102" s="1"/>
  <c r="Z62" i="98"/>
  <c r="Y60" i="51"/>
  <c r="X60" i="51"/>
  <c r="AN56" i="20"/>
  <c r="AI56" i="20"/>
  <c r="AH60" i="16"/>
  <c r="AQ60" i="16" s="1"/>
  <c r="Z60" i="84"/>
  <c r="AI61" i="15"/>
  <c r="AN61" i="15"/>
  <c r="AN63" i="18"/>
  <c r="AI63" i="18"/>
  <c r="AH62" i="105"/>
  <c r="AQ62" i="105" s="1"/>
  <c r="AN59" i="82"/>
  <c r="AI59" i="82"/>
  <c r="AN59" i="45"/>
  <c r="AI59" i="45"/>
  <c r="AH59" i="50"/>
  <c r="AQ59" i="50" s="1"/>
  <c r="AH59" i="104"/>
  <c r="AQ59" i="104" s="1"/>
  <c r="AR57" i="43"/>
  <c r="Y61" i="85"/>
  <c r="X61" i="85"/>
  <c r="AI63" i="89"/>
  <c r="AH61" i="86"/>
  <c r="AQ61" i="86" s="1"/>
  <c r="Y60" i="82"/>
  <c r="X60" i="82"/>
  <c r="AN62" i="100"/>
  <c r="AI62" i="100"/>
  <c r="AI60" i="85"/>
  <c r="AN60" i="85"/>
  <c r="Z61" i="86"/>
  <c r="Z59" i="102"/>
  <c r="Z58" i="11"/>
  <c r="AN60" i="97"/>
  <c r="AI60" i="97"/>
  <c r="Y60" i="35"/>
  <c r="X60" i="35"/>
  <c r="AR58" i="102"/>
  <c r="AG64" i="41"/>
  <c r="AP64" i="41" s="1"/>
  <c r="AE64" i="41"/>
  <c r="W65" i="41"/>
  <c r="AF64" i="41"/>
  <c r="AO64" i="41" s="1"/>
  <c r="Y59" i="103"/>
  <c r="X59" i="103"/>
  <c r="AN59" i="87"/>
  <c r="AI59" i="87"/>
  <c r="AF58" i="92"/>
  <c r="AO58" i="92" s="1"/>
  <c r="AG58" i="92"/>
  <c r="AP58" i="92" s="1"/>
  <c r="AE58" i="92"/>
  <c r="W59" i="92"/>
  <c r="AN59" i="91"/>
  <c r="AI59" i="91"/>
  <c r="AE58" i="52"/>
  <c r="AG58" i="52"/>
  <c r="AP58" i="52" s="1"/>
  <c r="AF58" i="52"/>
  <c r="AO58" i="52" s="1"/>
  <c r="W59" i="52"/>
  <c r="AN59" i="55"/>
  <c r="Z59" i="50"/>
  <c r="AR59" i="96"/>
  <c r="AI60" i="83"/>
  <c r="AN60" i="83"/>
  <c r="Z59" i="104"/>
  <c r="Y63" i="100"/>
  <c r="X63" i="100"/>
  <c r="AH59" i="10"/>
  <c r="AQ59" i="10" s="1"/>
  <c r="AI59" i="32"/>
  <c r="AN59" i="32"/>
  <c r="AE60" i="96" l="1"/>
  <c r="X64" i="89"/>
  <c r="Z64" i="89" s="1"/>
  <c r="X61" i="88"/>
  <c r="AI61" i="13"/>
  <c r="AI57" i="95"/>
  <c r="AI59" i="55"/>
  <c r="AR59" i="55" s="1"/>
  <c r="AE59" i="10"/>
  <c r="AE62" i="105"/>
  <c r="Y61" i="42"/>
  <c r="Z61" i="42" s="1"/>
  <c r="X63" i="53"/>
  <c r="Z63" i="53" s="1"/>
  <c r="AF60" i="16"/>
  <c r="AO60" i="16" s="1"/>
  <c r="W61" i="16"/>
  <c r="Y61" i="16" s="1"/>
  <c r="AF59" i="10"/>
  <c r="AO59" i="10" s="1"/>
  <c r="X58" i="95"/>
  <c r="AE60" i="16"/>
  <c r="AI60" i="16" s="1"/>
  <c r="AE62" i="46"/>
  <c r="AF62" i="46"/>
  <c r="AO62" i="46" s="1"/>
  <c r="W63" i="46"/>
  <c r="AG62" i="46"/>
  <c r="AP62" i="46" s="1"/>
  <c r="W60" i="10"/>
  <c r="X60" i="10" s="1"/>
  <c r="AG58" i="43"/>
  <c r="AP58" i="43" s="1"/>
  <c r="AI59" i="48"/>
  <c r="AR59" i="48" s="1"/>
  <c r="AF58" i="43"/>
  <c r="AO58" i="43" s="1"/>
  <c r="Z60" i="91"/>
  <c r="AG60" i="91" s="1"/>
  <c r="AP60" i="91" s="1"/>
  <c r="AG62" i="105"/>
  <c r="AP62" i="105" s="1"/>
  <c r="Z64" i="18"/>
  <c r="AG64" i="18" s="1"/>
  <c r="AP64" i="18" s="1"/>
  <c r="Z60" i="32"/>
  <c r="AG60" i="32" s="1"/>
  <c r="AP60" i="32" s="1"/>
  <c r="Z60" i="35"/>
  <c r="AF60" i="35" s="1"/>
  <c r="AO60" i="35" s="1"/>
  <c r="Z60" i="82"/>
  <c r="AF60" i="82" s="1"/>
  <c r="AO60" i="82" s="1"/>
  <c r="Z62" i="13"/>
  <c r="AG62" i="13" s="1"/>
  <c r="AP62" i="13" s="1"/>
  <c r="AE58" i="43"/>
  <c r="Z60" i="51"/>
  <c r="W61" i="51" s="1"/>
  <c r="Z61" i="83"/>
  <c r="AE61" i="83" s="1"/>
  <c r="AR62" i="100"/>
  <c r="W60" i="93"/>
  <c r="AG59" i="93"/>
  <c r="AP59" i="93" s="1"/>
  <c r="AF59" i="93"/>
  <c r="AO59" i="93" s="1"/>
  <c r="AE59" i="93"/>
  <c r="AR60" i="88"/>
  <c r="AR63" i="18"/>
  <c r="AH60" i="48"/>
  <c r="AQ60" i="48" s="1"/>
  <c r="Y62" i="49"/>
  <c r="X62" i="49"/>
  <c r="AH57" i="20"/>
  <c r="AQ57" i="20" s="1"/>
  <c r="AH62" i="15"/>
  <c r="AQ62" i="15" s="1"/>
  <c r="AR57" i="54"/>
  <c r="AH58" i="95"/>
  <c r="AQ58" i="95" s="1"/>
  <c r="AN60" i="44"/>
  <c r="AI60" i="44"/>
  <c r="AH57" i="99"/>
  <c r="AQ57" i="99" s="1"/>
  <c r="Y63" i="105"/>
  <c r="X63" i="105"/>
  <c r="AE59" i="50"/>
  <c r="AF59" i="50"/>
  <c r="AO59" i="50" s="1"/>
  <c r="AG59" i="50"/>
  <c r="AP59" i="50" s="1"/>
  <c r="W60" i="50"/>
  <c r="AH61" i="85"/>
  <c r="AQ61" i="85" s="1"/>
  <c r="AR58" i="103"/>
  <c r="AR59" i="91"/>
  <c r="Z61" i="85"/>
  <c r="AR60" i="83"/>
  <c r="AI64" i="41"/>
  <c r="AN64" i="41"/>
  <c r="Y60" i="10"/>
  <c r="AH60" i="82"/>
  <c r="AQ60" i="82" s="1"/>
  <c r="AR56" i="20"/>
  <c r="AF62" i="98"/>
  <c r="AO62" i="98" s="1"/>
  <c r="AE62" i="98"/>
  <c r="W63" i="98"/>
  <c r="AG62" i="98"/>
  <c r="AP62" i="98" s="1"/>
  <c r="Y62" i="94"/>
  <c r="X62" i="94"/>
  <c r="AH62" i="13"/>
  <c r="AQ62" i="13" s="1"/>
  <c r="Z60" i="48"/>
  <c r="AH60" i="45"/>
  <c r="AQ60" i="45" s="1"/>
  <c r="Z62" i="15"/>
  <c r="Z58" i="95"/>
  <c r="AH61" i="97"/>
  <c r="AQ61" i="97" s="1"/>
  <c r="Z57" i="99"/>
  <c r="AF59" i="104"/>
  <c r="AO59" i="104" s="1"/>
  <c r="AE59" i="104"/>
  <c r="AG59" i="104"/>
  <c r="AP59" i="104" s="1"/>
  <c r="W60" i="104"/>
  <c r="W59" i="11"/>
  <c r="AG58" i="11"/>
  <c r="AP58" i="11" s="1"/>
  <c r="AF58" i="11"/>
  <c r="AO58" i="11" s="1"/>
  <c r="AE58" i="11"/>
  <c r="AI61" i="49"/>
  <c r="AN61" i="49"/>
  <c r="AH59" i="90"/>
  <c r="AQ59" i="90" s="1"/>
  <c r="AR56" i="99"/>
  <c r="Z57" i="20"/>
  <c r="Y58" i="101"/>
  <c r="X58" i="101"/>
  <c r="AR59" i="51"/>
  <c r="AH64" i="89"/>
  <c r="AQ64" i="89" s="1"/>
  <c r="AR60" i="42"/>
  <c r="AH60" i="91"/>
  <c r="AQ60" i="91" s="1"/>
  <c r="Z61" i="97"/>
  <c r="AN58" i="43"/>
  <c r="AI58" i="52"/>
  <c r="AN58" i="52"/>
  <c r="AH61" i="83"/>
  <c r="AQ61" i="83" s="1"/>
  <c r="Y59" i="43"/>
  <c r="X59" i="43"/>
  <c r="AR59" i="87"/>
  <c r="AH60" i="35"/>
  <c r="AQ60" i="35" s="1"/>
  <c r="AR60" i="85"/>
  <c r="AH63" i="100"/>
  <c r="AQ63" i="100" s="1"/>
  <c r="Y59" i="52"/>
  <c r="X59" i="52"/>
  <c r="AH59" i="103"/>
  <c r="AQ59" i="103" s="1"/>
  <c r="AE60" i="82"/>
  <c r="AN58" i="92"/>
  <c r="AI58" i="92"/>
  <c r="AR61" i="15"/>
  <c r="AH60" i="51"/>
  <c r="AQ60" i="51" s="1"/>
  <c r="Z59" i="90"/>
  <c r="Z60" i="45"/>
  <c r="AH58" i="54"/>
  <c r="AQ58" i="54" s="1"/>
  <c r="Y65" i="47"/>
  <c r="X65" i="47"/>
  <c r="AR59" i="35"/>
  <c r="AF64" i="89"/>
  <c r="AO64" i="89" s="1"/>
  <c r="AE64" i="89"/>
  <c r="AG64" i="89"/>
  <c r="AP64" i="89" s="1"/>
  <c r="W65" i="89"/>
  <c r="AH60" i="55"/>
  <c r="AQ60" i="55" s="1"/>
  <c r="AH61" i="88"/>
  <c r="AQ61" i="88" s="1"/>
  <c r="AN62" i="105"/>
  <c r="AN60" i="96"/>
  <c r="AI60" i="96"/>
  <c r="AR57" i="95"/>
  <c r="W61" i="87"/>
  <c r="AG60" i="87"/>
  <c r="AP60" i="87" s="1"/>
  <c r="AF60" i="87"/>
  <c r="AO60" i="87" s="1"/>
  <c r="AE60" i="87"/>
  <c r="Y65" i="41"/>
  <c r="X65" i="41"/>
  <c r="AR59" i="32"/>
  <c r="Y59" i="92"/>
  <c r="X59" i="92"/>
  <c r="AR59" i="45"/>
  <c r="AH61" i="42"/>
  <c r="AQ61" i="42" s="1"/>
  <c r="Z63" i="100"/>
  <c r="Z59" i="103"/>
  <c r="AR60" i="97"/>
  <c r="W60" i="102"/>
  <c r="AG59" i="102"/>
  <c r="AP59" i="102" s="1"/>
  <c r="AF59" i="102"/>
  <c r="AO59" i="102" s="1"/>
  <c r="AE59" i="102"/>
  <c r="AR63" i="89"/>
  <c r="AF61" i="86"/>
  <c r="AO61" i="86" s="1"/>
  <c r="AE61" i="86"/>
  <c r="W62" i="86"/>
  <c r="AG61" i="86"/>
  <c r="AP61" i="86" s="1"/>
  <c r="AI59" i="10"/>
  <c r="AN59" i="10"/>
  <c r="AR59" i="82"/>
  <c r="W61" i="84"/>
  <c r="AG60" i="84"/>
  <c r="AP60" i="84" s="1"/>
  <c r="AE60" i="84"/>
  <c r="AF60" i="84"/>
  <c r="AO60" i="84" s="1"/>
  <c r="AN61" i="94"/>
  <c r="AI61" i="94"/>
  <c r="AH60" i="32"/>
  <c r="AQ60" i="32" s="1"/>
  <c r="AH64" i="18"/>
  <c r="AQ64" i="18" s="1"/>
  <c r="Z58" i="54"/>
  <c r="AI64" i="47"/>
  <c r="AN64" i="47"/>
  <c r="AH60" i="87"/>
  <c r="AQ60" i="87" s="1"/>
  <c r="AI57" i="101"/>
  <c r="AN57" i="101"/>
  <c r="AR61" i="13"/>
  <c r="AR62" i="53"/>
  <c r="Z60" i="55"/>
  <c r="Z61" i="88"/>
  <c r="Y61" i="44"/>
  <c r="X61" i="44"/>
  <c r="AR58" i="90"/>
  <c r="AN60" i="16"/>
  <c r="Y61" i="96"/>
  <c r="X61" i="96"/>
  <c r="AI62" i="105" l="1"/>
  <c r="AE60" i="51"/>
  <c r="X61" i="16"/>
  <c r="AF62" i="13"/>
  <c r="AO62" i="13" s="1"/>
  <c r="AI58" i="43"/>
  <c r="AE62" i="13"/>
  <c r="AI62" i="13" s="1"/>
  <c r="AG60" i="82"/>
  <c r="AP60" i="82" s="1"/>
  <c r="W61" i="91"/>
  <c r="W61" i="82"/>
  <c r="X61" i="82" s="1"/>
  <c r="W63" i="13"/>
  <c r="Y63" i="13" s="1"/>
  <c r="AF60" i="51"/>
  <c r="AO60" i="51" s="1"/>
  <c r="AH63" i="53"/>
  <c r="AQ63" i="53" s="1"/>
  <c r="W61" i="35"/>
  <c r="AI62" i="46"/>
  <c r="AR62" i="46" s="1"/>
  <c r="AN62" i="46"/>
  <c r="Z65" i="47"/>
  <c r="AG65" i="47" s="1"/>
  <c r="AP65" i="47" s="1"/>
  <c r="AG60" i="35"/>
  <c r="AP60" i="35" s="1"/>
  <c r="AE60" i="35"/>
  <c r="AN60" i="35" s="1"/>
  <c r="X63" i="46"/>
  <c r="AH63" i="46" s="1"/>
  <c r="AQ63" i="46" s="1"/>
  <c r="Y63" i="46"/>
  <c r="Z63" i="46"/>
  <c r="AE60" i="91"/>
  <c r="AG60" i="51"/>
  <c r="AP60" i="51" s="1"/>
  <c r="AF61" i="83"/>
  <c r="AO61" i="83" s="1"/>
  <c r="AF60" i="32"/>
  <c r="AO60" i="32" s="1"/>
  <c r="AF64" i="18"/>
  <c r="AO64" i="18" s="1"/>
  <c r="W61" i="32"/>
  <c r="X61" i="32" s="1"/>
  <c r="Z59" i="43"/>
  <c r="AE59" i="43" s="1"/>
  <c r="AF60" i="91"/>
  <c r="AO60" i="91" s="1"/>
  <c r="AG61" i="83"/>
  <c r="AP61" i="83" s="1"/>
  <c r="W65" i="18"/>
  <c r="W62" i="83"/>
  <c r="AE64" i="18"/>
  <c r="AN64" i="18" s="1"/>
  <c r="AE60" i="32"/>
  <c r="AN60" i="32" s="1"/>
  <c r="Z65" i="41"/>
  <c r="W66" i="41" s="1"/>
  <c r="Z59" i="52"/>
  <c r="AF59" i="52" s="1"/>
  <c r="AO59" i="52" s="1"/>
  <c r="Z63" i="105"/>
  <c r="W64" i="105" s="1"/>
  <c r="Z61" i="16"/>
  <c r="AF61" i="16" s="1"/>
  <c r="AO61" i="16" s="1"/>
  <c r="W62" i="16"/>
  <c r="Y60" i="102"/>
  <c r="X60" i="102"/>
  <c r="AN60" i="51"/>
  <c r="AF63" i="105"/>
  <c r="AO63" i="105" s="1"/>
  <c r="AE63" i="105"/>
  <c r="Y61" i="35"/>
  <c r="X61" i="35"/>
  <c r="AR59" i="10"/>
  <c r="AN59" i="93"/>
  <c r="AI59" i="93"/>
  <c r="Y61" i="82"/>
  <c r="W62" i="97"/>
  <c r="AG61" i="97"/>
  <c r="AP61" i="97" s="1"/>
  <c r="AF61" i="97"/>
  <c r="AO61" i="97" s="1"/>
  <c r="AE61" i="97"/>
  <c r="AH58" i="101"/>
  <c r="AQ58" i="101" s="1"/>
  <c r="AE63" i="53"/>
  <c r="AF63" i="53"/>
  <c r="AO63" i="53" s="1"/>
  <c r="AG63" i="53"/>
  <c r="AP63" i="53" s="1"/>
  <c r="W64" i="53"/>
  <c r="Y59" i="11"/>
  <c r="X59" i="11"/>
  <c r="Y63" i="98"/>
  <c r="X63" i="98"/>
  <c r="AH62" i="49"/>
  <c r="AQ62" i="49" s="1"/>
  <c r="Y62" i="83"/>
  <c r="X62" i="83"/>
  <c r="AI64" i="89"/>
  <c r="AN64" i="89"/>
  <c r="AR58" i="43"/>
  <c r="AE60" i="48"/>
  <c r="AF60" i="48"/>
  <c r="AO60" i="48" s="1"/>
  <c r="AG60" i="48"/>
  <c r="AP60" i="48" s="1"/>
  <c r="W61" i="48"/>
  <c r="AR64" i="41"/>
  <c r="Y65" i="18"/>
  <c r="X65" i="18"/>
  <c r="AG58" i="54"/>
  <c r="AP58" i="54" s="1"/>
  <c r="AE58" i="54"/>
  <c r="AF58" i="54"/>
  <c r="AO58" i="54" s="1"/>
  <c r="W59" i="54"/>
  <c r="Y61" i="87"/>
  <c r="X61" i="87"/>
  <c r="Y61" i="84"/>
  <c r="X61" i="84"/>
  <c r="Y62" i="86"/>
  <c r="X62" i="86"/>
  <c r="AN59" i="102"/>
  <c r="AI59" i="102"/>
  <c r="AH59" i="92"/>
  <c r="AQ59" i="92" s="1"/>
  <c r="Z58" i="101"/>
  <c r="Y60" i="104"/>
  <c r="X60" i="104"/>
  <c r="AF58" i="95"/>
  <c r="AO58" i="95" s="1"/>
  <c r="AE58" i="95"/>
  <c r="AG58" i="95"/>
  <c r="AP58" i="95" s="1"/>
  <c r="W59" i="95"/>
  <c r="AN62" i="98"/>
  <c r="AI62" i="98"/>
  <c r="AH60" i="10"/>
  <c r="AQ60" i="10" s="1"/>
  <c r="Y61" i="51"/>
  <c r="X61" i="51"/>
  <c r="Z62" i="49"/>
  <c r="AN61" i="83"/>
  <c r="AI61" i="83"/>
  <c r="AN60" i="82"/>
  <c r="AI60" i="82"/>
  <c r="W62" i="88"/>
  <c r="AG61" i="88"/>
  <c r="AP61" i="88" s="1"/>
  <c r="AF61" i="88"/>
  <c r="AO61" i="88" s="1"/>
  <c r="AE61" i="88"/>
  <c r="AR57" i="101"/>
  <c r="AH65" i="41"/>
  <c r="AQ65" i="41" s="1"/>
  <c r="AH61" i="96"/>
  <c r="AQ61" i="96" s="1"/>
  <c r="AE60" i="45"/>
  <c r="AF60" i="45"/>
  <c r="AO60" i="45" s="1"/>
  <c r="AG60" i="45"/>
  <c r="AP60" i="45" s="1"/>
  <c r="W61" i="45"/>
  <c r="AR58" i="92"/>
  <c r="AR61" i="49"/>
  <c r="W58" i="99"/>
  <c r="AG57" i="99"/>
  <c r="AP57" i="99" s="1"/>
  <c r="AF57" i="99"/>
  <c r="AO57" i="99" s="1"/>
  <c r="AE57" i="99"/>
  <c r="W63" i="15"/>
  <c r="AF62" i="15"/>
  <c r="AO62" i="15" s="1"/>
  <c r="AG62" i="15"/>
  <c r="AP62" i="15" s="1"/>
  <c r="AE62" i="15"/>
  <c r="AH62" i="94"/>
  <c r="AQ62" i="94" s="1"/>
  <c r="Z60" i="10"/>
  <c r="W62" i="85"/>
  <c r="AG61" i="85"/>
  <c r="AP61" i="85" s="1"/>
  <c r="AF61" i="85"/>
  <c r="AO61" i="85" s="1"/>
  <c r="AE61" i="85"/>
  <c r="AI59" i="50"/>
  <c r="AN59" i="50"/>
  <c r="AR60" i="44"/>
  <c r="Y60" i="93"/>
  <c r="X60" i="93"/>
  <c r="AR60" i="16"/>
  <c r="AE61" i="42"/>
  <c r="W62" i="42"/>
  <c r="AF61" i="42"/>
  <c r="AO61" i="42" s="1"/>
  <c r="AG61" i="42"/>
  <c r="AP61" i="42" s="1"/>
  <c r="Y61" i="91"/>
  <c r="X61" i="91"/>
  <c r="AH59" i="52"/>
  <c r="AQ59" i="52" s="1"/>
  <c r="AI60" i="32"/>
  <c r="AR64" i="47"/>
  <c r="AN60" i="84"/>
  <c r="AI60" i="84"/>
  <c r="AR62" i="105"/>
  <c r="AH61" i="16"/>
  <c r="AQ61" i="16" s="1"/>
  <c r="Y60" i="50"/>
  <c r="X60" i="50"/>
  <c r="AE60" i="55"/>
  <c r="W61" i="55"/>
  <c r="AF60" i="55"/>
  <c r="AO60" i="55" s="1"/>
  <c r="AG60" i="55"/>
  <c r="AP60" i="55" s="1"/>
  <c r="W60" i="103"/>
  <c r="AE59" i="103"/>
  <c r="AG59" i="103"/>
  <c r="AP59" i="103" s="1"/>
  <c r="AF59" i="103"/>
  <c r="AO59" i="103" s="1"/>
  <c r="Z61" i="96"/>
  <c r="AH61" i="44"/>
  <c r="AQ61" i="44" s="1"/>
  <c r="AR61" i="94"/>
  <c r="AN61" i="86"/>
  <c r="AI61" i="86"/>
  <c r="AF63" i="100"/>
  <c r="AO63" i="100" s="1"/>
  <c r="W64" i="100"/>
  <c r="AE63" i="100"/>
  <c r="AG63" i="100"/>
  <c r="AP63" i="100" s="1"/>
  <c r="Z59" i="92"/>
  <c r="Z61" i="44"/>
  <c r="AN60" i="87"/>
  <c r="AI60" i="87"/>
  <c r="AR60" i="96"/>
  <c r="Y65" i="89"/>
  <c r="X65" i="89"/>
  <c r="AH65" i="47"/>
  <c r="AQ65" i="47" s="1"/>
  <c r="W60" i="90"/>
  <c r="AG59" i="90"/>
  <c r="AP59" i="90" s="1"/>
  <c r="AF59" i="90"/>
  <c r="AO59" i="90" s="1"/>
  <c r="AE59" i="90"/>
  <c r="AH59" i="43"/>
  <c r="AQ59" i="43" s="1"/>
  <c r="AR58" i="52"/>
  <c r="AG57" i="20"/>
  <c r="AP57" i="20" s="1"/>
  <c r="AF57" i="20"/>
  <c r="AO57" i="20" s="1"/>
  <c r="AE57" i="20"/>
  <c r="W58" i="20"/>
  <c r="AN58" i="11"/>
  <c r="AI58" i="11"/>
  <c r="AI59" i="104"/>
  <c r="AN59" i="104"/>
  <c r="Z62" i="94"/>
  <c r="AH63" i="105"/>
  <c r="AQ63" i="105" s="1"/>
  <c r="W60" i="52" l="1"/>
  <c r="AE59" i="52"/>
  <c r="AI60" i="91"/>
  <c r="AI64" i="18"/>
  <c r="Y61" i="32"/>
  <c r="AF65" i="47"/>
  <c r="AO65" i="47" s="1"/>
  <c r="AN62" i="13"/>
  <c r="W66" i="47"/>
  <c r="X63" i="13"/>
  <c r="AG59" i="52"/>
  <c r="AP59" i="52" s="1"/>
  <c r="AE65" i="47"/>
  <c r="AI60" i="35"/>
  <c r="AN60" i="91"/>
  <c r="AG59" i="43"/>
  <c r="AP59" i="43" s="1"/>
  <c r="AE65" i="41"/>
  <c r="AN65" i="41" s="1"/>
  <c r="AG65" i="41"/>
  <c r="AP65" i="41" s="1"/>
  <c r="AI60" i="51"/>
  <c r="AR60" i="51" s="1"/>
  <c r="Z61" i="35"/>
  <c r="AF61" i="35" s="1"/>
  <c r="AO61" i="35" s="1"/>
  <c r="W60" i="43"/>
  <c r="AG63" i="105"/>
  <c r="AP63" i="105" s="1"/>
  <c r="AF59" i="43"/>
  <c r="AO59" i="43" s="1"/>
  <c r="AG63" i="46"/>
  <c r="AP63" i="46" s="1"/>
  <c r="AE63" i="46"/>
  <c r="AF63" i="46"/>
  <c r="AO63" i="46" s="1"/>
  <c r="W64" i="46"/>
  <c r="AF65" i="41"/>
  <c r="AO65" i="41" s="1"/>
  <c r="Z60" i="50"/>
  <c r="AE60" i="50" s="1"/>
  <c r="AE61" i="16"/>
  <c r="AG61" i="16"/>
  <c r="AP61" i="16" s="1"/>
  <c r="Z62" i="86"/>
  <c r="AF62" i="86" s="1"/>
  <c r="AO62" i="86" s="1"/>
  <c r="Z59" i="11"/>
  <c r="AF59" i="11" s="1"/>
  <c r="AO59" i="11" s="1"/>
  <c r="Z60" i="93"/>
  <c r="AF60" i="93" s="1"/>
  <c r="AO60" i="93" s="1"/>
  <c r="Z61" i="87"/>
  <c r="W62" i="87" s="1"/>
  <c r="AH61" i="32"/>
  <c r="AQ61" i="32" s="1"/>
  <c r="AE60" i="10"/>
  <c r="W61" i="10"/>
  <c r="AG60" i="10"/>
  <c r="AP60" i="10" s="1"/>
  <c r="AF60" i="10"/>
  <c r="AO60" i="10" s="1"/>
  <c r="W63" i="49"/>
  <c r="AE62" i="49"/>
  <c r="AF62" i="49"/>
  <c r="AO62" i="49" s="1"/>
  <c r="AG62" i="49"/>
  <c r="AP62" i="49" s="1"/>
  <c r="AN61" i="97"/>
  <c r="AI61" i="97"/>
  <c r="W62" i="35"/>
  <c r="AE61" i="35"/>
  <c r="AG61" i="35"/>
  <c r="AP61" i="35" s="1"/>
  <c r="AG61" i="44"/>
  <c r="AP61" i="44" s="1"/>
  <c r="AE61" i="44"/>
  <c r="AF61" i="44"/>
  <c r="AO61" i="44" s="1"/>
  <c r="W62" i="44"/>
  <c r="AN57" i="99"/>
  <c r="AI57" i="99"/>
  <c r="AH63" i="13"/>
  <c r="AQ63" i="13" s="1"/>
  <c r="AF58" i="101"/>
  <c r="AO58" i="101" s="1"/>
  <c r="W59" i="101"/>
  <c r="AE58" i="101"/>
  <c r="AG58" i="101"/>
  <c r="AP58" i="101" s="1"/>
  <c r="AH65" i="18"/>
  <c r="AQ65" i="18" s="1"/>
  <c r="AR64" i="89"/>
  <c r="AR59" i="93"/>
  <c r="AN59" i="43"/>
  <c r="AN59" i="90"/>
  <c r="AI59" i="90"/>
  <c r="Y63" i="15"/>
  <c r="X63" i="15"/>
  <c r="AH61" i="87"/>
  <c r="AQ61" i="87" s="1"/>
  <c r="AN63" i="53"/>
  <c r="AI63" i="53"/>
  <c r="AR60" i="91"/>
  <c r="AR61" i="86"/>
  <c r="AR58" i="11"/>
  <c r="AF59" i="92"/>
  <c r="AO59" i="92" s="1"/>
  <c r="AE59" i="92"/>
  <c r="AG59" i="92"/>
  <c r="AP59" i="92" s="1"/>
  <c r="W60" i="92"/>
  <c r="Y61" i="55"/>
  <c r="X61" i="55"/>
  <c r="AN61" i="85"/>
  <c r="AI61" i="85"/>
  <c r="AR62" i="13"/>
  <c r="AN60" i="45"/>
  <c r="AI60" i="45"/>
  <c r="Z63" i="13"/>
  <c r="Y66" i="47"/>
  <c r="X66" i="47"/>
  <c r="AI58" i="95"/>
  <c r="AN58" i="95"/>
  <c r="Z65" i="18"/>
  <c r="AN63" i="105"/>
  <c r="AI63" i="105"/>
  <c r="AH60" i="102"/>
  <c r="AQ60" i="102" s="1"/>
  <c r="AI59" i="52"/>
  <c r="AN59" i="52"/>
  <c r="Y59" i="95"/>
  <c r="X59" i="95"/>
  <c r="Z61" i="32"/>
  <c r="W62" i="96"/>
  <c r="AG61" i="96"/>
  <c r="AP61" i="96" s="1"/>
  <c r="AF61" i="96"/>
  <c r="AO61" i="96" s="1"/>
  <c r="AE61" i="96"/>
  <c r="AH60" i="93"/>
  <c r="AQ60" i="93" s="1"/>
  <c r="Y60" i="90"/>
  <c r="X60" i="90"/>
  <c r="AI60" i="55"/>
  <c r="AN60" i="55"/>
  <c r="Y62" i="42"/>
  <c r="X62" i="42"/>
  <c r="AI62" i="15"/>
  <c r="AN62" i="15"/>
  <c r="AN61" i="88"/>
  <c r="AI61" i="88"/>
  <c r="AI65" i="47"/>
  <c r="AN65" i="47"/>
  <c r="AH61" i="84"/>
  <c r="AQ61" i="84" s="1"/>
  <c r="Y59" i="54"/>
  <c r="X59" i="54"/>
  <c r="AI60" i="48"/>
  <c r="AN60" i="48"/>
  <c r="AR64" i="18"/>
  <c r="AH63" i="98"/>
  <c r="AQ63" i="98" s="1"/>
  <c r="Y64" i="53"/>
  <c r="X64" i="53"/>
  <c r="Y62" i="97"/>
  <c r="X62" i="97"/>
  <c r="Z60" i="102"/>
  <c r="Y62" i="88"/>
  <c r="X62" i="88"/>
  <c r="AH62" i="86"/>
  <c r="AQ62" i="86" s="1"/>
  <c r="AH59" i="11"/>
  <c r="AQ59" i="11" s="1"/>
  <c r="AR59" i="104"/>
  <c r="AR59" i="50"/>
  <c r="AH65" i="89"/>
  <c r="AQ65" i="89" s="1"/>
  <c r="AN63" i="100"/>
  <c r="AI63" i="100"/>
  <c r="AN59" i="103"/>
  <c r="AI59" i="103"/>
  <c r="AH60" i="50"/>
  <c r="AQ60" i="50" s="1"/>
  <c r="AR60" i="32"/>
  <c r="AH61" i="91"/>
  <c r="AQ61" i="91" s="1"/>
  <c r="AI61" i="42"/>
  <c r="AN61" i="42"/>
  <c r="Y58" i="99"/>
  <c r="X58" i="99"/>
  <c r="AR60" i="82"/>
  <c r="AR61" i="83"/>
  <c r="AH61" i="51"/>
  <c r="AQ61" i="51" s="1"/>
  <c r="AR62" i="98"/>
  <c r="AH60" i="104"/>
  <c r="AQ60" i="104" s="1"/>
  <c r="AR59" i="102"/>
  <c r="Z61" i="84"/>
  <c r="AH62" i="83"/>
  <c r="AQ62" i="83" s="1"/>
  <c r="Z63" i="98"/>
  <c r="AH61" i="82"/>
  <c r="AQ61" i="82" s="1"/>
  <c r="Y60" i="43"/>
  <c r="X60" i="43"/>
  <c r="Y66" i="41"/>
  <c r="X66" i="41"/>
  <c r="Y62" i="16"/>
  <c r="X62" i="16"/>
  <c r="AG60" i="50"/>
  <c r="AP60" i="50" s="1"/>
  <c r="Y61" i="48"/>
  <c r="X61" i="48"/>
  <c r="AR60" i="35"/>
  <c r="Y58" i="20"/>
  <c r="X58" i="20"/>
  <c r="W63" i="94"/>
  <c r="AE62" i="94"/>
  <c r="AG62" i="94"/>
  <c r="AP62" i="94" s="1"/>
  <c r="AF62" i="94"/>
  <c r="AO62" i="94" s="1"/>
  <c r="AI57" i="20"/>
  <c r="AN57" i="20"/>
  <c r="Z65" i="89"/>
  <c r="AR60" i="87"/>
  <c r="Y64" i="100"/>
  <c r="X64" i="100"/>
  <c r="Y60" i="103"/>
  <c r="X60" i="103"/>
  <c r="AR60" i="84"/>
  <c r="Z61" i="91"/>
  <c r="Y62" i="85"/>
  <c r="X62" i="85"/>
  <c r="Y61" i="45"/>
  <c r="X61" i="45"/>
  <c r="Z61" i="51"/>
  <c r="Z60" i="104"/>
  <c r="AI58" i="54"/>
  <c r="AN58" i="54"/>
  <c r="Z62" i="83"/>
  <c r="Z61" i="82"/>
  <c r="AH61" i="35"/>
  <c r="AQ61" i="35" s="1"/>
  <c r="Y64" i="105"/>
  <c r="X64" i="105"/>
  <c r="Y60" i="52"/>
  <c r="X60" i="52"/>
  <c r="AN61" i="16"/>
  <c r="AI61" i="16"/>
  <c r="AI59" i="43" l="1"/>
  <c r="AF61" i="87"/>
  <c r="AO61" i="87" s="1"/>
  <c r="AE61" i="87"/>
  <c r="Z58" i="99"/>
  <c r="AG62" i="86"/>
  <c r="AP62" i="86" s="1"/>
  <c r="AG60" i="93"/>
  <c r="AP60" i="93" s="1"/>
  <c r="AI65" i="41"/>
  <c r="W61" i="50"/>
  <c r="X61" i="50" s="1"/>
  <c r="AG61" i="87"/>
  <c r="AP61" i="87" s="1"/>
  <c r="Y64" i="46"/>
  <c r="X64" i="46"/>
  <c r="AF60" i="50"/>
  <c r="AO60" i="50" s="1"/>
  <c r="AG59" i="11"/>
  <c r="AP59" i="11" s="1"/>
  <c r="W61" i="93"/>
  <c r="Y61" i="93" s="1"/>
  <c r="Z62" i="42"/>
  <c r="AG62" i="42" s="1"/>
  <c r="AP62" i="42" s="1"/>
  <c r="Z59" i="95"/>
  <c r="AF59" i="95" s="1"/>
  <c r="AO59" i="95" s="1"/>
  <c r="AE60" i="93"/>
  <c r="W60" i="11"/>
  <c r="AI63" i="46"/>
  <c r="AR63" i="46" s="1"/>
  <c r="AN63" i="46"/>
  <c r="AE59" i="11"/>
  <c r="W63" i="86"/>
  <c r="X63" i="86" s="1"/>
  <c r="AE62" i="86"/>
  <c r="AN62" i="86" s="1"/>
  <c r="Z59" i="54"/>
  <c r="Z61" i="55"/>
  <c r="AE61" i="55" s="1"/>
  <c r="Z63" i="15"/>
  <c r="AE63" i="15" s="1"/>
  <c r="Z61" i="45"/>
  <c r="W62" i="45" s="1"/>
  <c r="Z61" i="48"/>
  <c r="AF61" i="48" s="1"/>
  <c r="AO61" i="48" s="1"/>
  <c r="Z62" i="97"/>
  <c r="AF62" i="97" s="1"/>
  <c r="AO62" i="97" s="1"/>
  <c r="W59" i="99"/>
  <c r="AG58" i="99"/>
  <c r="AP58" i="99" s="1"/>
  <c r="AF58" i="99"/>
  <c r="AO58" i="99" s="1"/>
  <c r="AE58" i="99"/>
  <c r="AG59" i="95"/>
  <c r="AP59" i="95" s="1"/>
  <c r="W62" i="91"/>
  <c r="AG61" i="91"/>
  <c r="AP61" i="91" s="1"/>
  <c r="AF61" i="91"/>
  <c r="AO61" i="91" s="1"/>
  <c r="AE61" i="91"/>
  <c r="AH58" i="20"/>
  <c r="AQ58" i="20" s="1"/>
  <c r="W63" i="97"/>
  <c r="AR61" i="88"/>
  <c r="AH64" i="100"/>
  <c r="AQ64" i="100" s="1"/>
  <c r="AH62" i="16"/>
  <c r="AQ62" i="16" s="1"/>
  <c r="AF62" i="83"/>
  <c r="AO62" i="83" s="1"/>
  <c r="AE62" i="83"/>
  <c r="AG62" i="83"/>
  <c r="AP62" i="83" s="1"/>
  <c r="W63" i="83"/>
  <c r="AH62" i="88"/>
  <c r="AQ62" i="88" s="1"/>
  <c r="AH66" i="47"/>
  <c r="AQ66" i="47" s="1"/>
  <c r="Y61" i="10"/>
  <c r="X61" i="10"/>
  <c r="Z62" i="88"/>
  <c r="AH64" i="53"/>
  <c r="AQ64" i="53" s="1"/>
  <c r="AR60" i="55"/>
  <c r="Y62" i="96"/>
  <c r="X62" i="96"/>
  <c r="AR59" i="52"/>
  <c r="Y60" i="92"/>
  <c r="X60" i="92"/>
  <c r="AN58" i="101"/>
  <c r="AI58" i="101"/>
  <c r="AN60" i="10"/>
  <c r="AI60" i="10"/>
  <c r="AN61" i="87"/>
  <c r="W62" i="82"/>
  <c r="AG61" i="82"/>
  <c r="AP61" i="82" s="1"/>
  <c r="AF61" i="82"/>
  <c r="AO61" i="82" s="1"/>
  <c r="AE61" i="82"/>
  <c r="AH60" i="43"/>
  <c r="AQ60" i="43" s="1"/>
  <c r="AI62" i="86"/>
  <c r="Z64" i="100"/>
  <c r="Z58" i="20"/>
  <c r="Z60" i="43"/>
  <c r="AR57" i="99"/>
  <c r="AR61" i="42"/>
  <c r="AR65" i="41"/>
  <c r="AR58" i="54"/>
  <c r="AH62" i="85"/>
  <c r="AQ62" i="85" s="1"/>
  <c r="AH60" i="103"/>
  <c r="AQ60" i="103" s="1"/>
  <c r="Y61" i="50"/>
  <c r="AH66" i="41"/>
  <c r="AQ66" i="41" s="1"/>
  <c r="W62" i="84"/>
  <c r="AG61" i="84"/>
  <c r="AP61" i="84" s="1"/>
  <c r="AF61" i="84"/>
  <c r="AO61" i="84" s="1"/>
  <c r="AE61" i="84"/>
  <c r="AR59" i="103"/>
  <c r="AR62" i="15"/>
  <c r="AH60" i="90"/>
  <c r="AQ60" i="90" s="1"/>
  <c r="W62" i="32"/>
  <c r="AE61" i="32"/>
  <c r="AG61" i="32"/>
  <c r="AP61" i="32" s="1"/>
  <c r="AF61" i="32"/>
  <c r="AO61" i="32" s="1"/>
  <c r="AG65" i="18"/>
  <c r="AP65" i="18" s="1"/>
  <c r="AE65" i="18"/>
  <c r="W66" i="18"/>
  <c r="AF65" i="18"/>
  <c r="AO65" i="18" s="1"/>
  <c r="Z66" i="47"/>
  <c r="AR61" i="85"/>
  <c r="Y59" i="101"/>
  <c r="X59" i="101"/>
  <c r="Y62" i="44"/>
  <c r="X62" i="44"/>
  <c r="AI61" i="35"/>
  <c r="AN61" i="35"/>
  <c r="AI62" i="49"/>
  <c r="AN62" i="49"/>
  <c r="Y60" i="11"/>
  <c r="X60" i="11"/>
  <c r="AH61" i="45"/>
  <c r="AQ61" i="45" s="1"/>
  <c r="AF63" i="98"/>
  <c r="AO63" i="98" s="1"/>
  <c r="AG63" i="98"/>
  <c r="AP63" i="98" s="1"/>
  <c r="AE63" i="98"/>
  <c r="W64" i="98"/>
  <c r="AR63" i="53"/>
  <c r="AN60" i="93"/>
  <c r="AI60" i="93"/>
  <c r="AH64" i="105"/>
  <c r="AQ64" i="105" s="1"/>
  <c r="AR57" i="20"/>
  <c r="Z62" i="16"/>
  <c r="AR63" i="105"/>
  <c r="AR59" i="90"/>
  <c r="AF60" i="104"/>
  <c r="AO60" i="104" s="1"/>
  <c r="AG60" i="104"/>
  <c r="AP60" i="104" s="1"/>
  <c r="AE60" i="104"/>
  <c r="W61" i="104"/>
  <c r="Z62" i="85"/>
  <c r="Z60" i="103"/>
  <c r="AN62" i="94"/>
  <c r="AI62" i="94"/>
  <c r="AH58" i="99"/>
  <c r="AQ58" i="99" s="1"/>
  <c r="W61" i="102"/>
  <c r="AG60" i="102"/>
  <c r="AP60" i="102" s="1"/>
  <c r="AF60" i="102"/>
  <c r="AO60" i="102" s="1"/>
  <c r="AE60" i="102"/>
  <c r="Z64" i="53"/>
  <c r="AR60" i="48"/>
  <c r="AH62" i="42"/>
  <c r="AQ62" i="42" s="1"/>
  <c r="Z60" i="90"/>
  <c r="AH59" i="95"/>
  <c r="AQ59" i="95" s="1"/>
  <c r="W64" i="13"/>
  <c r="AF63" i="13"/>
  <c r="AO63" i="13" s="1"/>
  <c r="AG63" i="13"/>
  <c r="AP63" i="13" s="1"/>
  <c r="AE63" i="13"/>
  <c r="AI59" i="92"/>
  <c r="AN59" i="92"/>
  <c r="AH63" i="15"/>
  <c r="AQ63" i="15" s="1"/>
  <c r="AR59" i="43"/>
  <c r="Y62" i="35"/>
  <c r="X62" i="35"/>
  <c r="Y63" i="49"/>
  <c r="X63" i="49"/>
  <c r="AI59" i="11"/>
  <c r="AN59" i="11"/>
  <c r="AR61" i="16"/>
  <c r="AE59" i="54"/>
  <c r="AF59" i="54"/>
  <c r="AO59" i="54" s="1"/>
  <c r="AG59" i="54"/>
  <c r="AP59" i="54" s="1"/>
  <c r="W60" i="54"/>
  <c r="Z64" i="105"/>
  <c r="AH60" i="52"/>
  <c r="AQ60" i="52" s="1"/>
  <c r="Z60" i="52"/>
  <c r="AE61" i="51"/>
  <c r="AG61" i="51"/>
  <c r="AP61" i="51" s="1"/>
  <c r="W62" i="51"/>
  <c r="AF61" i="51"/>
  <c r="AO61" i="51" s="1"/>
  <c r="AF65" i="89"/>
  <c r="AO65" i="89" s="1"/>
  <c r="AG65" i="89"/>
  <c r="AP65" i="89" s="1"/>
  <c r="AE65" i="89"/>
  <c r="W66" i="89"/>
  <c r="Y63" i="94"/>
  <c r="X63" i="94"/>
  <c r="AH61" i="48"/>
  <c r="AQ61" i="48" s="1"/>
  <c r="AN60" i="50"/>
  <c r="AI60" i="50"/>
  <c r="Z66" i="41"/>
  <c r="AR63" i="100"/>
  <c r="AH62" i="97"/>
  <c r="AQ62" i="97" s="1"/>
  <c r="AH59" i="54"/>
  <c r="AQ59" i="54" s="1"/>
  <c r="AR65" i="47"/>
  <c r="AN61" i="96"/>
  <c r="AI61" i="96"/>
  <c r="AR58" i="95"/>
  <c r="AR60" i="45"/>
  <c r="AH61" i="55"/>
  <c r="AQ61" i="55" s="1"/>
  <c r="AN61" i="44"/>
  <c r="AI61" i="44"/>
  <c r="AR61" i="97"/>
  <c r="Y62" i="87"/>
  <c r="X62" i="87"/>
  <c r="AI61" i="87" l="1"/>
  <c r="X61" i="93"/>
  <c r="AH61" i="93" s="1"/>
  <c r="AQ61" i="93" s="1"/>
  <c r="W63" i="42"/>
  <c r="AF63" i="15"/>
  <c r="AO63" i="15" s="1"/>
  <c r="AF62" i="42"/>
  <c r="AO62" i="42" s="1"/>
  <c r="W64" i="15"/>
  <c r="AE62" i="42"/>
  <c r="AF61" i="45"/>
  <c r="AO61" i="45" s="1"/>
  <c r="Z60" i="11"/>
  <c r="AG60" i="11" s="1"/>
  <c r="AP60" i="11" s="1"/>
  <c r="Y63" i="86"/>
  <c r="Z63" i="86" s="1"/>
  <c r="W60" i="95"/>
  <c r="AH64" i="46"/>
  <c r="AQ64" i="46" s="1"/>
  <c r="Z64" i="46"/>
  <c r="AE59" i="95"/>
  <c r="AI59" i="95" s="1"/>
  <c r="W62" i="48"/>
  <c r="AG61" i="45"/>
  <c r="AP61" i="45" s="1"/>
  <c r="AG61" i="48"/>
  <c r="AP61" i="48" s="1"/>
  <c r="AE61" i="45"/>
  <c r="Z62" i="35"/>
  <c r="W63" i="35" s="1"/>
  <c r="AE61" i="48"/>
  <c r="AG61" i="55"/>
  <c r="AP61" i="55" s="1"/>
  <c r="W62" i="55"/>
  <c r="Y62" i="55" s="1"/>
  <c r="AG62" i="97"/>
  <c r="AP62" i="97" s="1"/>
  <c r="AG63" i="15"/>
  <c r="AP63" i="15" s="1"/>
  <c r="AF61" i="55"/>
  <c r="AO61" i="55" s="1"/>
  <c r="AE62" i="97"/>
  <c r="AN62" i="97" s="1"/>
  <c r="Z61" i="50"/>
  <c r="AG61" i="50" s="1"/>
  <c r="AP61" i="50" s="1"/>
  <c r="Z61" i="93"/>
  <c r="AE61" i="93" s="1"/>
  <c r="Z61" i="10"/>
  <c r="AE61" i="10" s="1"/>
  <c r="AH63" i="86"/>
  <c r="AQ63" i="86" s="1"/>
  <c r="AH62" i="44"/>
  <c r="AQ62" i="44" s="1"/>
  <c r="Y66" i="89"/>
  <c r="X66" i="89"/>
  <c r="AH63" i="49"/>
  <c r="AQ63" i="49" s="1"/>
  <c r="AG60" i="103"/>
  <c r="AP60" i="103" s="1"/>
  <c r="AF60" i="103"/>
  <c r="AO60" i="103" s="1"/>
  <c r="W61" i="103"/>
  <c r="AE60" i="103"/>
  <c r="Z62" i="44"/>
  <c r="AR62" i="86"/>
  <c r="Y62" i="82"/>
  <c r="X62" i="82"/>
  <c r="AH62" i="96"/>
  <c r="AQ62" i="96" s="1"/>
  <c r="AN63" i="15"/>
  <c r="AG62" i="35"/>
  <c r="AP62" i="35" s="1"/>
  <c r="Y64" i="15"/>
  <c r="X64" i="15"/>
  <c r="AI65" i="89"/>
  <c r="AN65" i="89"/>
  <c r="AN61" i="51"/>
  <c r="AI61" i="51"/>
  <c r="AI59" i="54"/>
  <c r="AN59" i="54"/>
  <c r="Z63" i="49"/>
  <c r="Y64" i="13"/>
  <c r="X64" i="13"/>
  <c r="Y61" i="102"/>
  <c r="X61" i="102"/>
  <c r="AE62" i="85"/>
  <c r="W63" i="85"/>
  <c r="AG62" i="85"/>
  <c r="AP62" i="85" s="1"/>
  <c r="AF62" i="85"/>
  <c r="AO62" i="85" s="1"/>
  <c r="AR60" i="93"/>
  <c r="AN61" i="55"/>
  <c r="AH60" i="11"/>
  <c r="AQ60" i="11" s="1"/>
  <c r="AR61" i="87"/>
  <c r="AH60" i="92"/>
  <c r="AQ60" i="92" s="1"/>
  <c r="Z62" i="96"/>
  <c r="Y63" i="42"/>
  <c r="X63" i="42"/>
  <c r="AN61" i="84"/>
  <c r="AI61" i="84"/>
  <c r="AH62" i="87"/>
  <c r="AQ62" i="87" s="1"/>
  <c r="AE60" i="52"/>
  <c r="W61" i="52"/>
  <c r="AF60" i="52"/>
  <c r="AO60" i="52" s="1"/>
  <c r="AG60" i="52"/>
  <c r="AP60" i="52" s="1"/>
  <c r="Y61" i="104"/>
  <c r="X61" i="104"/>
  <c r="X62" i="55"/>
  <c r="Y62" i="48"/>
  <c r="X62" i="48"/>
  <c r="AR62" i="49"/>
  <c r="AE66" i="47"/>
  <c r="AG66" i="47"/>
  <c r="AP66" i="47" s="1"/>
  <c r="AF66" i="47"/>
  <c r="AO66" i="47" s="1"/>
  <c r="W67" i="47"/>
  <c r="Y62" i="84"/>
  <c r="X62" i="84"/>
  <c r="AE60" i="43"/>
  <c r="W61" i="43"/>
  <c r="AF60" i="43"/>
  <c r="AO60" i="43" s="1"/>
  <c r="AG60" i="43"/>
  <c r="AP60" i="43" s="1"/>
  <c r="Z60" i="92"/>
  <c r="Y63" i="97"/>
  <c r="X63" i="97"/>
  <c r="Y62" i="91"/>
  <c r="X62" i="91"/>
  <c r="Y59" i="99"/>
  <c r="X59" i="99"/>
  <c r="AR59" i="11"/>
  <c r="AI65" i="18"/>
  <c r="AN65" i="18"/>
  <c r="AN58" i="99"/>
  <c r="AI58" i="99"/>
  <c r="AR61" i="44"/>
  <c r="Z62" i="87"/>
  <c r="AR59" i="92"/>
  <c r="W65" i="53"/>
  <c r="AE64" i="53"/>
  <c r="AF64" i="53"/>
  <c r="AO64" i="53" s="1"/>
  <c r="AG64" i="53"/>
  <c r="AP64" i="53" s="1"/>
  <c r="AI60" i="104"/>
  <c r="AN60" i="104"/>
  <c r="Y64" i="98"/>
  <c r="X64" i="98"/>
  <c r="AH59" i="101"/>
  <c r="AQ59" i="101" s="1"/>
  <c r="AI61" i="32"/>
  <c r="AN61" i="32"/>
  <c r="AE58" i="20"/>
  <c r="AF58" i="20"/>
  <c r="AO58" i="20" s="1"/>
  <c r="W59" i="20"/>
  <c r="AG58" i="20"/>
  <c r="AP58" i="20" s="1"/>
  <c r="AN61" i="82"/>
  <c r="AI61" i="82"/>
  <c r="AR60" i="10"/>
  <c r="Y63" i="83"/>
  <c r="X63" i="83"/>
  <c r="Y60" i="95"/>
  <c r="X60" i="95"/>
  <c r="AN61" i="45"/>
  <c r="AI61" i="45"/>
  <c r="AR60" i="50"/>
  <c r="Y62" i="51"/>
  <c r="X62" i="51"/>
  <c r="W62" i="93"/>
  <c r="AF61" i="93"/>
  <c r="AO61" i="93" s="1"/>
  <c r="AH61" i="50"/>
  <c r="AQ61" i="50" s="1"/>
  <c r="AR58" i="101"/>
  <c r="AH61" i="10"/>
  <c r="AQ61" i="10" s="1"/>
  <c r="AI62" i="83"/>
  <c r="AN62" i="83"/>
  <c r="AN61" i="91"/>
  <c r="AI61" i="91"/>
  <c r="AR61" i="96"/>
  <c r="AH63" i="94"/>
  <c r="AQ63" i="94" s="1"/>
  <c r="W65" i="105"/>
  <c r="AG64" i="105"/>
  <c r="AP64" i="105" s="1"/>
  <c r="AF64" i="105"/>
  <c r="AO64" i="105" s="1"/>
  <c r="AE64" i="105"/>
  <c r="AH62" i="35"/>
  <c r="AQ62" i="35" s="1"/>
  <c r="W67" i="41"/>
  <c r="AE66" i="41"/>
  <c r="AG66" i="41"/>
  <c r="AP66" i="41" s="1"/>
  <c r="AF66" i="41"/>
  <c r="AO66" i="41" s="1"/>
  <c r="Z63" i="94"/>
  <c r="Y60" i="54"/>
  <c r="X60" i="54"/>
  <c r="AN63" i="13"/>
  <c r="AI63" i="13"/>
  <c r="W61" i="90"/>
  <c r="AE60" i="90"/>
  <c r="AG60" i="90"/>
  <c r="AP60" i="90" s="1"/>
  <c r="AF60" i="90"/>
  <c r="AO60" i="90" s="1"/>
  <c r="AN60" i="102"/>
  <c r="AI60" i="102"/>
  <c r="AR62" i="94"/>
  <c r="W63" i="16"/>
  <c r="AE62" i="16"/>
  <c r="AF62" i="16"/>
  <c r="AO62" i="16" s="1"/>
  <c r="AG62" i="16"/>
  <c r="AP62" i="16" s="1"/>
  <c r="AN63" i="98"/>
  <c r="AI63" i="98"/>
  <c r="AR61" i="35"/>
  <c r="Z59" i="101"/>
  <c r="Y66" i="18"/>
  <c r="X66" i="18"/>
  <c r="Y62" i="32"/>
  <c r="X62" i="32"/>
  <c r="AE64" i="100"/>
  <c r="W65" i="100"/>
  <c r="AG64" i="100"/>
  <c r="AP64" i="100" s="1"/>
  <c r="AF64" i="100"/>
  <c r="AO64" i="100" s="1"/>
  <c r="W63" i="88"/>
  <c r="AG62" i="88"/>
  <c r="AP62" i="88" s="1"/>
  <c r="AE62" i="88"/>
  <c r="AF62" i="88"/>
  <c r="AO62" i="88" s="1"/>
  <c r="AI62" i="42"/>
  <c r="AN62" i="42"/>
  <c r="Y62" i="45"/>
  <c r="X62" i="45"/>
  <c r="W61" i="11" l="1"/>
  <c r="AI63" i="15"/>
  <c r="AR63" i="15" s="1"/>
  <c r="AE60" i="11"/>
  <c r="AF60" i="11"/>
  <c r="AO60" i="11" s="1"/>
  <c r="AG61" i="93"/>
  <c r="AP61" i="93" s="1"/>
  <c r="AF62" i="35"/>
  <c r="AO62" i="35" s="1"/>
  <c r="W62" i="50"/>
  <c r="Z62" i="91"/>
  <c r="AE62" i="91" s="1"/>
  <c r="AE62" i="35"/>
  <c r="Z62" i="55"/>
  <c r="AI61" i="48"/>
  <c r="AR61" i="48" s="1"/>
  <c r="AF61" i="10"/>
  <c r="AO61" i="10" s="1"/>
  <c r="AF61" i="50"/>
  <c r="AO61" i="50" s="1"/>
  <c r="AF64" i="46"/>
  <c r="AO64" i="46" s="1"/>
  <c r="W65" i="46"/>
  <c r="AG64" i="46"/>
  <c r="AP64" i="46" s="1"/>
  <c r="AE64" i="46"/>
  <c r="AN61" i="48"/>
  <c r="AI62" i="97"/>
  <c r="AR62" i="97" s="1"/>
  <c r="AE61" i="50"/>
  <c r="AN59" i="95"/>
  <c r="AI61" i="55"/>
  <c r="AR61" i="55" s="1"/>
  <c r="Z64" i="15"/>
  <c r="AF64" i="15" s="1"/>
  <c r="AO64" i="15" s="1"/>
  <c r="Z62" i="48"/>
  <c r="AG62" i="48" s="1"/>
  <c r="AP62" i="48" s="1"/>
  <c r="Z62" i="45"/>
  <c r="AE62" i="45" s="1"/>
  <c r="Z63" i="83"/>
  <c r="AE63" i="83" s="1"/>
  <c r="Z62" i="51"/>
  <c r="AG62" i="51" s="1"/>
  <c r="AP62" i="51" s="1"/>
  <c r="Z61" i="104"/>
  <c r="AE61" i="104" s="1"/>
  <c r="AG61" i="10"/>
  <c r="AP61" i="10" s="1"/>
  <c r="Z66" i="18"/>
  <c r="AG66" i="18" s="1"/>
  <c r="AP66" i="18" s="1"/>
  <c r="W62" i="10"/>
  <c r="X62" i="10" s="1"/>
  <c r="AF63" i="83"/>
  <c r="AO63" i="83" s="1"/>
  <c r="AE62" i="55"/>
  <c r="AF62" i="55"/>
  <c r="AO62" i="55" s="1"/>
  <c r="AG62" i="55"/>
  <c r="AP62" i="55" s="1"/>
  <c r="W63" i="55"/>
  <c r="AF59" i="101"/>
  <c r="AO59" i="101" s="1"/>
  <c r="AE59" i="101"/>
  <c r="AG59" i="101"/>
  <c r="AP59" i="101" s="1"/>
  <c r="W60" i="101"/>
  <c r="AE62" i="51"/>
  <c r="AF62" i="51"/>
  <c r="AO62" i="51" s="1"/>
  <c r="W63" i="51"/>
  <c r="AH64" i="98"/>
  <c r="AQ64" i="98" s="1"/>
  <c r="AH62" i="84"/>
  <c r="AQ62" i="84" s="1"/>
  <c r="W63" i="96"/>
  <c r="AG62" i="96"/>
  <c r="AP62" i="96" s="1"/>
  <c r="AF62" i="96"/>
  <c r="AO62" i="96" s="1"/>
  <c r="AE62" i="96"/>
  <c r="AH64" i="13"/>
  <c r="AQ64" i="13" s="1"/>
  <c r="Z64" i="98"/>
  <c r="Y63" i="85"/>
  <c r="X63" i="85"/>
  <c r="Y59" i="20"/>
  <c r="X59" i="20"/>
  <c r="Y65" i="53"/>
  <c r="X65" i="53"/>
  <c r="AR58" i="99"/>
  <c r="AH59" i="99"/>
  <c r="AQ59" i="99" s="1"/>
  <c r="AH63" i="97"/>
  <c r="AQ63" i="97" s="1"/>
  <c r="AN62" i="85"/>
  <c r="AI62" i="85"/>
  <c r="W63" i="44"/>
  <c r="AE62" i="44"/>
  <c r="AF62" i="44"/>
  <c r="AO62" i="44" s="1"/>
  <c r="AG62" i="44"/>
  <c r="AP62" i="44" s="1"/>
  <c r="AG63" i="94"/>
  <c r="AP63" i="94" s="1"/>
  <c r="AE63" i="94"/>
  <c r="W64" i="94"/>
  <c r="AF63" i="94"/>
  <c r="AO63" i="94" s="1"/>
  <c r="AH60" i="95"/>
  <c r="AQ60" i="95" s="1"/>
  <c r="AR61" i="32"/>
  <c r="W63" i="91"/>
  <c r="AG62" i="91"/>
  <c r="AP62" i="91" s="1"/>
  <c r="AF62" i="91"/>
  <c r="AO62" i="91" s="1"/>
  <c r="AI66" i="47"/>
  <c r="AN66" i="47"/>
  <c r="Y61" i="52"/>
  <c r="X61" i="52"/>
  <c r="AR61" i="51"/>
  <c r="Z60" i="95"/>
  <c r="AI64" i="53"/>
  <c r="AN64" i="53"/>
  <c r="AF60" i="92"/>
  <c r="AO60" i="92" s="1"/>
  <c r="AE60" i="92"/>
  <c r="AG60" i="92"/>
  <c r="AP60" i="92" s="1"/>
  <c r="W61" i="92"/>
  <c r="AH61" i="104"/>
  <c r="AQ61" i="104" s="1"/>
  <c r="AI60" i="52"/>
  <c r="AN60" i="52"/>
  <c r="Z64" i="13"/>
  <c r="Y62" i="50"/>
  <c r="X62" i="50"/>
  <c r="AN62" i="16"/>
  <c r="AI62" i="16"/>
  <c r="AI66" i="41"/>
  <c r="AN66" i="41"/>
  <c r="AR61" i="91"/>
  <c r="Z59" i="99"/>
  <c r="Z63" i="97"/>
  <c r="Y67" i="47"/>
  <c r="X67" i="47"/>
  <c r="AN60" i="11"/>
  <c r="AI60" i="11"/>
  <c r="AH63" i="42"/>
  <c r="AQ63" i="42" s="1"/>
  <c r="AH61" i="102"/>
  <c r="AQ61" i="102" s="1"/>
  <c r="AE63" i="49"/>
  <c r="AF63" i="49"/>
  <c r="AO63" i="49" s="1"/>
  <c r="AG63" i="49"/>
  <c r="AP63" i="49" s="1"/>
  <c r="W64" i="49"/>
  <c r="AR65" i="89"/>
  <c r="Y63" i="35"/>
  <c r="X63" i="35"/>
  <c r="AH62" i="82"/>
  <c r="AQ62" i="82" s="1"/>
  <c r="AN60" i="103"/>
  <c r="AI60" i="103"/>
  <c r="AH66" i="89"/>
  <c r="AQ66" i="89" s="1"/>
  <c r="AH62" i="32"/>
  <c r="AQ62" i="32" s="1"/>
  <c r="Y61" i="90"/>
  <c r="X61" i="90"/>
  <c r="AR62" i="83"/>
  <c r="AH63" i="83"/>
  <c r="AQ63" i="83" s="1"/>
  <c r="Y61" i="11"/>
  <c r="X61" i="11"/>
  <c r="AR59" i="95"/>
  <c r="Y63" i="88"/>
  <c r="X63" i="88"/>
  <c r="AR60" i="102"/>
  <c r="AR63" i="13"/>
  <c r="AN64" i="105"/>
  <c r="AI64" i="105"/>
  <c r="AN61" i="93"/>
  <c r="AI61" i="93"/>
  <c r="Z62" i="84"/>
  <c r="AH62" i="48"/>
  <c r="AQ62" i="48" s="1"/>
  <c r="AR61" i="84"/>
  <c r="Z62" i="32"/>
  <c r="AR62" i="42"/>
  <c r="AH66" i="18"/>
  <c r="AQ66" i="18" s="1"/>
  <c r="AH60" i="54"/>
  <c r="AQ60" i="54" s="1"/>
  <c r="Y65" i="100"/>
  <c r="X65" i="100"/>
  <c r="Y63" i="16"/>
  <c r="X63" i="16"/>
  <c r="Z60" i="54"/>
  <c r="Y67" i="41"/>
  <c r="X67" i="41"/>
  <c r="Y65" i="105"/>
  <c r="X65" i="105"/>
  <c r="Y62" i="93"/>
  <c r="X62" i="93"/>
  <c r="AR61" i="45"/>
  <c r="AI58" i="20"/>
  <c r="AN58" i="20"/>
  <c r="AR60" i="104"/>
  <c r="Y61" i="43"/>
  <c r="X61" i="43"/>
  <c r="AH62" i="55"/>
  <c r="AQ62" i="55" s="1"/>
  <c r="AF63" i="86"/>
  <c r="AO63" i="86" s="1"/>
  <c r="AE63" i="86"/>
  <c r="W64" i="86"/>
  <c r="AG63" i="86"/>
  <c r="AP63" i="86" s="1"/>
  <c r="Z63" i="42"/>
  <c r="Z61" i="102"/>
  <c r="AH64" i="15"/>
  <c r="AQ64" i="15" s="1"/>
  <c r="AI62" i="35"/>
  <c r="AN62" i="35"/>
  <c r="Z62" i="82"/>
  <c r="Y61" i="103"/>
  <c r="X61" i="103"/>
  <c r="Z66" i="89"/>
  <c r="AN61" i="50"/>
  <c r="AH62" i="45"/>
  <c r="AQ62" i="45" s="1"/>
  <c r="AN62" i="88"/>
  <c r="AI62" i="88"/>
  <c r="AN64" i="100"/>
  <c r="AI64" i="100"/>
  <c r="W67" i="18"/>
  <c r="AR63" i="98"/>
  <c r="AN60" i="90"/>
  <c r="AI60" i="90"/>
  <c r="AH62" i="51"/>
  <c r="AQ62" i="51" s="1"/>
  <c r="AR61" i="82"/>
  <c r="W63" i="87"/>
  <c r="AG62" i="87"/>
  <c r="AP62" i="87" s="1"/>
  <c r="AF62" i="87"/>
  <c r="AO62" i="87" s="1"/>
  <c r="AE62" i="87"/>
  <c r="AR65" i="18"/>
  <c r="AH62" i="91"/>
  <c r="AQ62" i="91" s="1"/>
  <c r="AN60" i="43"/>
  <c r="AI60" i="43"/>
  <c r="AR59" i="54"/>
  <c r="AN61" i="10"/>
  <c r="AI61" i="50" l="1"/>
  <c r="W65" i="15"/>
  <c r="Y62" i="10"/>
  <c r="AF66" i="18"/>
  <c r="AO66" i="18" s="1"/>
  <c r="AF62" i="48"/>
  <c r="AO62" i="48" s="1"/>
  <c r="W63" i="45"/>
  <c r="W63" i="48"/>
  <c r="AE66" i="18"/>
  <c r="AN66" i="18" s="1"/>
  <c r="AE62" i="48"/>
  <c r="AG62" i="45"/>
  <c r="AP62" i="45" s="1"/>
  <c r="AF62" i="45"/>
  <c r="AO62" i="45" s="1"/>
  <c r="AG64" i="15"/>
  <c r="AP64" i="15" s="1"/>
  <c r="AN64" i="46"/>
  <c r="AI64" i="46"/>
  <c r="AR64" i="46" s="1"/>
  <c r="Z63" i="88"/>
  <c r="W64" i="88" s="1"/>
  <c r="AG61" i="104"/>
  <c r="AP61" i="104" s="1"/>
  <c r="Y65" i="46"/>
  <c r="X65" i="46"/>
  <c r="AE64" i="15"/>
  <c r="W62" i="104"/>
  <c r="Y62" i="104" s="1"/>
  <c r="AI61" i="10"/>
  <c r="AR61" i="10" s="1"/>
  <c r="Z67" i="47"/>
  <c r="W68" i="47" s="1"/>
  <c r="AF61" i="104"/>
  <c r="AO61" i="104" s="1"/>
  <c r="AG63" i="83"/>
  <c r="AP63" i="83" s="1"/>
  <c r="W64" i="83"/>
  <c r="Z61" i="90"/>
  <c r="W62" i="90" s="1"/>
  <c r="Z61" i="52"/>
  <c r="AF61" i="52" s="1"/>
  <c r="AO61" i="52" s="1"/>
  <c r="Z61" i="43"/>
  <c r="AG61" i="43" s="1"/>
  <c r="AP61" i="43" s="1"/>
  <c r="Z61" i="11"/>
  <c r="W62" i="11" s="1"/>
  <c r="Z59" i="20"/>
  <c r="W60" i="20" s="1"/>
  <c r="Z67" i="41"/>
  <c r="AE67" i="41" s="1"/>
  <c r="Z65" i="105"/>
  <c r="AG65" i="105" s="1"/>
  <c r="AP65" i="105" s="1"/>
  <c r="Z63" i="16"/>
  <c r="AG63" i="16" s="1"/>
  <c r="AP63" i="16" s="1"/>
  <c r="Z62" i="10"/>
  <c r="AF62" i="10" s="1"/>
  <c r="AO62" i="10" s="1"/>
  <c r="W62" i="43"/>
  <c r="AR60" i="43"/>
  <c r="AR64" i="100"/>
  <c r="AI64" i="15"/>
  <c r="AN64" i="15"/>
  <c r="W63" i="84"/>
  <c r="AG62" i="84"/>
  <c r="AP62" i="84" s="1"/>
  <c r="AF62" i="84"/>
  <c r="AO62" i="84" s="1"/>
  <c r="AE62" i="84"/>
  <c r="AH63" i="35"/>
  <c r="AQ63" i="35" s="1"/>
  <c r="AF63" i="97"/>
  <c r="AO63" i="97" s="1"/>
  <c r="AE63" i="97"/>
  <c r="W64" i="97"/>
  <c r="AG63" i="97"/>
  <c r="AP63" i="97" s="1"/>
  <c r="AR62" i="16"/>
  <c r="AI60" i="92"/>
  <c r="AN60" i="92"/>
  <c r="AN63" i="94"/>
  <c r="AI63" i="94"/>
  <c r="AR62" i="85"/>
  <c r="AN62" i="51"/>
  <c r="AI62" i="51"/>
  <c r="AN62" i="45"/>
  <c r="AI62" i="55"/>
  <c r="AN62" i="55"/>
  <c r="AR61" i="50"/>
  <c r="AN63" i="86"/>
  <c r="AI63" i="86"/>
  <c r="AE60" i="54"/>
  <c r="AF60" i="54"/>
  <c r="AO60" i="54" s="1"/>
  <c r="W61" i="54"/>
  <c r="AG60" i="54"/>
  <c r="AP60" i="54" s="1"/>
  <c r="Y64" i="49"/>
  <c r="X64" i="49"/>
  <c r="AF64" i="13"/>
  <c r="AO64" i="13" s="1"/>
  <c r="AE64" i="13"/>
  <c r="W65" i="13"/>
  <c r="AG64" i="13"/>
  <c r="AP64" i="13" s="1"/>
  <c r="AR62" i="88"/>
  <c r="W62" i="102"/>
  <c r="AG61" i="102"/>
  <c r="AP61" i="102" s="1"/>
  <c r="AF61" i="102"/>
  <c r="AO61" i="102" s="1"/>
  <c r="AE61" i="102"/>
  <c r="AH61" i="103"/>
  <c r="AQ61" i="103" s="1"/>
  <c r="AE63" i="42"/>
  <c r="AF63" i="42"/>
  <c r="AO63" i="42" s="1"/>
  <c r="W64" i="42"/>
  <c r="AG63" i="42"/>
  <c r="AP63" i="42" s="1"/>
  <c r="AH62" i="93"/>
  <c r="AQ62" i="93" s="1"/>
  <c r="AH67" i="41"/>
  <c r="AQ67" i="41" s="1"/>
  <c r="AE62" i="32"/>
  <c r="AF62" i="32"/>
  <c r="AO62" i="32" s="1"/>
  <c r="AG62" i="32"/>
  <c r="AP62" i="32" s="1"/>
  <c r="W63" i="32"/>
  <c r="AR61" i="93"/>
  <c r="Z63" i="35"/>
  <c r="AR60" i="11"/>
  <c r="W60" i="99"/>
  <c r="AG59" i="99"/>
  <c r="AP59" i="99" s="1"/>
  <c r="AF59" i="99"/>
  <c r="AO59" i="99" s="1"/>
  <c r="AE59" i="99"/>
  <c r="AR60" i="52"/>
  <c r="AR66" i="47"/>
  <c r="AH65" i="53"/>
  <c r="AQ65" i="53" s="1"/>
  <c r="AH63" i="85"/>
  <c r="AQ63" i="85" s="1"/>
  <c r="AN62" i="96"/>
  <c r="AI62" i="96"/>
  <c r="Y60" i="101"/>
  <c r="X60" i="101"/>
  <c r="AN61" i="104"/>
  <c r="Y64" i="83"/>
  <c r="X64" i="83"/>
  <c r="AH65" i="100"/>
  <c r="AQ65" i="100" s="1"/>
  <c r="AH63" i="16"/>
  <c r="AQ63" i="16" s="1"/>
  <c r="AH62" i="10"/>
  <c r="AQ62" i="10" s="1"/>
  <c r="AN62" i="91"/>
  <c r="AI62" i="91"/>
  <c r="Y63" i="44"/>
  <c r="X63" i="44"/>
  <c r="AR60" i="90"/>
  <c r="Y67" i="18"/>
  <c r="X67" i="18"/>
  <c r="Z61" i="103"/>
  <c r="AH61" i="43"/>
  <c r="AQ61" i="43" s="1"/>
  <c r="Z62" i="93"/>
  <c r="AH61" i="11"/>
  <c r="AQ61" i="11" s="1"/>
  <c r="AR60" i="103"/>
  <c r="AN63" i="49"/>
  <c r="AI63" i="49"/>
  <c r="AH62" i="50"/>
  <c r="AQ62" i="50" s="1"/>
  <c r="Z63" i="85"/>
  <c r="Y65" i="15"/>
  <c r="X65" i="15"/>
  <c r="Y63" i="48"/>
  <c r="X63" i="48"/>
  <c r="AN63" i="83"/>
  <c r="Z65" i="100"/>
  <c r="AR66" i="41"/>
  <c r="Y64" i="94"/>
  <c r="X64" i="94"/>
  <c r="AN62" i="87"/>
  <c r="AI62" i="87"/>
  <c r="AF66" i="89"/>
  <c r="AO66" i="89" s="1"/>
  <c r="AE66" i="89"/>
  <c r="W67" i="89"/>
  <c r="AG66" i="89"/>
  <c r="AP66" i="89" s="1"/>
  <c r="AR62" i="35"/>
  <c r="Y63" i="87"/>
  <c r="X63" i="87"/>
  <c r="Y64" i="86"/>
  <c r="X64" i="86"/>
  <c r="AR58" i="20"/>
  <c r="AF67" i="41"/>
  <c r="AO67" i="41" s="1"/>
  <c r="AG67" i="41"/>
  <c r="AP67" i="41" s="1"/>
  <c r="W68" i="41"/>
  <c r="AR64" i="105"/>
  <c r="AH63" i="88"/>
  <c r="AQ63" i="88" s="1"/>
  <c r="AH61" i="90"/>
  <c r="AQ61" i="90" s="1"/>
  <c r="AH67" i="47"/>
  <c r="AQ67" i="47" s="1"/>
  <c r="Z62" i="50"/>
  <c r="AR64" i="53"/>
  <c r="AH61" i="52"/>
  <c r="AQ61" i="52" s="1"/>
  <c r="Z65" i="53"/>
  <c r="Y63" i="51"/>
  <c r="X63" i="51"/>
  <c r="AI59" i="101"/>
  <c r="AN59" i="101"/>
  <c r="Y63" i="45"/>
  <c r="X63" i="45"/>
  <c r="AI62" i="48"/>
  <c r="AN62" i="48"/>
  <c r="Y63" i="55"/>
  <c r="X63" i="55"/>
  <c r="AE62" i="82"/>
  <c r="W63" i="82"/>
  <c r="AG62" i="82"/>
  <c r="AP62" i="82" s="1"/>
  <c r="AF62" i="82"/>
  <c r="AO62" i="82" s="1"/>
  <c r="AH65" i="105"/>
  <c r="AQ65" i="105" s="1"/>
  <c r="Y61" i="92"/>
  <c r="X61" i="92"/>
  <c r="AF60" i="95"/>
  <c r="AO60" i="95" s="1"/>
  <c r="W61" i="95"/>
  <c r="AE60" i="95"/>
  <c r="AG60" i="95"/>
  <c r="AP60" i="95" s="1"/>
  <c r="Y63" i="91"/>
  <c r="X63" i="91"/>
  <c r="AI62" i="44"/>
  <c r="AN62" i="44"/>
  <c r="AH59" i="20"/>
  <c r="AQ59" i="20" s="1"/>
  <c r="AF64" i="98"/>
  <c r="AO64" i="98" s="1"/>
  <c r="AE64" i="98"/>
  <c r="W65" i="98"/>
  <c r="AG64" i="98"/>
  <c r="AP64" i="98" s="1"/>
  <c r="Y63" i="96"/>
  <c r="X63" i="96"/>
  <c r="AF67" i="47" l="1"/>
  <c r="AO67" i="47" s="1"/>
  <c r="AG61" i="52"/>
  <c r="AP61" i="52" s="1"/>
  <c r="AE63" i="88"/>
  <c r="AF63" i="88"/>
  <c r="AO63" i="88" s="1"/>
  <c r="AI66" i="18"/>
  <c r="AE61" i="52"/>
  <c r="AF61" i="11"/>
  <c r="AO61" i="11" s="1"/>
  <c r="AE61" i="11"/>
  <c r="AE61" i="90"/>
  <c r="AF61" i="90"/>
  <c r="AO61" i="90" s="1"/>
  <c r="X62" i="104"/>
  <c r="Z62" i="104" s="1"/>
  <c r="W64" i="16"/>
  <c r="AG61" i="90"/>
  <c r="AP61" i="90" s="1"/>
  <c r="W62" i="52"/>
  <c r="X62" i="52" s="1"/>
  <c r="AG63" i="88"/>
  <c r="AP63" i="88" s="1"/>
  <c r="AF63" i="16"/>
  <c r="AO63" i="16" s="1"/>
  <c r="AI63" i="83"/>
  <c r="AR63" i="83" s="1"/>
  <c r="AI61" i="104"/>
  <c r="AI62" i="45"/>
  <c r="AE59" i="20"/>
  <c r="AN59" i="20" s="1"/>
  <c r="AE63" i="16"/>
  <c r="AE65" i="105"/>
  <c r="W66" i="105"/>
  <c r="Y66" i="105" s="1"/>
  <c r="Z65" i="15"/>
  <c r="W66" i="15" s="1"/>
  <c r="AG67" i="47"/>
  <c r="AP67" i="47" s="1"/>
  <c r="AE61" i="43"/>
  <c r="AN61" i="43" s="1"/>
  <c r="AE67" i="47"/>
  <c r="AG61" i="11"/>
  <c r="AP61" i="11" s="1"/>
  <c r="AG62" i="10"/>
  <c r="AP62" i="10" s="1"/>
  <c r="W63" i="10"/>
  <c r="X63" i="10" s="1"/>
  <c r="AF61" i="43"/>
  <c r="AO61" i="43" s="1"/>
  <c r="AE62" i="10"/>
  <c r="AF65" i="105"/>
  <c r="AO65" i="105" s="1"/>
  <c r="Z65" i="46"/>
  <c r="AH65" i="46"/>
  <c r="AQ65" i="46" s="1"/>
  <c r="AG59" i="20"/>
  <c r="AP59" i="20" s="1"/>
  <c r="AF59" i="20"/>
  <c r="AO59" i="20" s="1"/>
  <c r="Z64" i="94"/>
  <c r="AG64" i="94" s="1"/>
  <c r="AP64" i="94" s="1"/>
  <c r="Z63" i="44"/>
  <c r="AG63" i="44" s="1"/>
  <c r="AP63" i="44" s="1"/>
  <c r="Z64" i="49"/>
  <c r="W65" i="49" s="1"/>
  <c r="Z63" i="45"/>
  <c r="AF63" i="45" s="1"/>
  <c r="AO63" i="45" s="1"/>
  <c r="Z63" i="48"/>
  <c r="AE63" i="48" s="1"/>
  <c r="Z63" i="87"/>
  <c r="W64" i="87" s="1"/>
  <c r="W65" i="94"/>
  <c r="W64" i="44"/>
  <c r="AG63" i="85"/>
  <c r="AP63" i="85" s="1"/>
  <c r="AE63" i="85"/>
  <c r="W64" i="85"/>
  <c r="AF63" i="85"/>
  <c r="AO63" i="85" s="1"/>
  <c r="AR64" i="15"/>
  <c r="AN65" i="105"/>
  <c r="AH63" i="48"/>
  <c r="AQ63" i="48" s="1"/>
  <c r="Y62" i="90"/>
  <c r="X62" i="90"/>
  <c r="Y60" i="20"/>
  <c r="X60" i="20"/>
  <c r="Y67" i="89"/>
  <c r="X67" i="89"/>
  <c r="AH67" i="18"/>
  <c r="AQ67" i="18" s="1"/>
  <c r="AH64" i="83"/>
  <c r="AQ64" i="83" s="1"/>
  <c r="AR62" i="48"/>
  <c r="Y68" i="41"/>
  <c r="X68" i="41"/>
  <c r="AH64" i="86"/>
  <c r="AQ64" i="86" s="1"/>
  <c r="AN66" i="89"/>
  <c r="AI66" i="89"/>
  <c r="Z67" i="18"/>
  <c r="Z64" i="83"/>
  <c r="Y60" i="99"/>
  <c r="X60" i="99"/>
  <c r="Y63" i="32"/>
  <c r="X63" i="32"/>
  <c r="AN61" i="102"/>
  <c r="AI61" i="102"/>
  <c r="Y61" i="54"/>
  <c r="X61" i="54"/>
  <c r="AR62" i="45"/>
  <c r="AR63" i="94"/>
  <c r="AN62" i="84"/>
  <c r="AI62" i="84"/>
  <c r="Y68" i="47"/>
  <c r="X68" i="47"/>
  <c r="AN62" i="10"/>
  <c r="AH63" i="91"/>
  <c r="AQ63" i="91" s="1"/>
  <c r="AH64" i="94"/>
  <c r="AQ64" i="94" s="1"/>
  <c r="AH63" i="87"/>
  <c r="AQ63" i="87" s="1"/>
  <c r="AH63" i="51"/>
  <c r="AQ63" i="51" s="1"/>
  <c r="Z63" i="51"/>
  <c r="Z64" i="86"/>
  <c r="AE65" i="100"/>
  <c r="W66" i="100"/>
  <c r="AG65" i="100"/>
  <c r="AP65" i="100" s="1"/>
  <c r="AF65" i="100"/>
  <c r="AO65" i="100" s="1"/>
  <c r="AH65" i="15"/>
  <c r="AQ65" i="15" s="1"/>
  <c r="AR63" i="49"/>
  <c r="W63" i="93"/>
  <c r="AG62" i="93"/>
  <c r="AP62" i="93" s="1"/>
  <c r="AF62" i="93"/>
  <c r="AO62" i="93" s="1"/>
  <c r="AE62" i="93"/>
  <c r="AR62" i="91"/>
  <c r="AR62" i="96"/>
  <c r="Y64" i="42"/>
  <c r="X64" i="42"/>
  <c r="Y65" i="13"/>
  <c r="X65" i="13"/>
  <c r="AN61" i="90"/>
  <c r="AI61" i="90"/>
  <c r="Y64" i="97"/>
  <c r="X64" i="97"/>
  <c r="AN61" i="11"/>
  <c r="Y62" i="43"/>
  <c r="X62" i="43"/>
  <c r="W62" i="103"/>
  <c r="AG61" i="103"/>
  <c r="AP61" i="103" s="1"/>
  <c r="AF61" i="103"/>
  <c r="AO61" i="103" s="1"/>
  <c r="AE61" i="103"/>
  <c r="AN63" i="16"/>
  <c r="AI63" i="16"/>
  <c r="Z63" i="91"/>
  <c r="AR59" i="101"/>
  <c r="AR62" i="87"/>
  <c r="AF65" i="15"/>
  <c r="AO65" i="15" s="1"/>
  <c r="AG65" i="15"/>
  <c r="AP65" i="15" s="1"/>
  <c r="Y64" i="88"/>
  <c r="X64" i="88"/>
  <c r="AR61" i="104"/>
  <c r="AN64" i="13"/>
  <c r="AI64" i="13"/>
  <c r="AI60" i="54"/>
  <c r="AN60" i="54"/>
  <c r="AR62" i="55"/>
  <c r="AR62" i="51"/>
  <c r="AN63" i="97"/>
  <c r="AI63" i="97"/>
  <c r="Y64" i="16"/>
  <c r="X64" i="16"/>
  <c r="AN64" i="98"/>
  <c r="AI64" i="98"/>
  <c r="Y63" i="82"/>
  <c r="X63" i="82"/>
  <c r="AH63" i="44"/>
  <c r="AQ63" i="44" s="1"/>
  <c r="AH60" i="101"/>
  <c r="AQ60" i="101" s="1"/>
  <c r="AH64" i="49"/>
  <c r="AQ64" i="49" s="1"/>
  <c r="AH63" i="96"/>
  <c r="AQ63" i="96" s="1"/>
  <c r="AH61" i="92"/>
  <c r="AQ61" i="92" s="1"/>
  <c r="AN62" i="82"/>
  <c r="AI62" i="82"/>
  <c r="AE62" i="50"/>
  <c r="AF62" i="50"/>
  <c r="AO62" i="50" s="1"/>
  <c r="AG62" i="50"/>
  <c r="AP62" i="50" s="1"/>
  <c r="W63" i="50"/>
  <c r="Z60" i="101"/>
  <c r="Z63" i="96"/>
  <c r="Z61" i="92"/>
  <c r="AH63" i="45"/>
  <c r="AQ63" i="45" s="1"/>
  <c r="AI60" i="95"/>
  <c r="AN60" i="95"/>
  <c r="AH63" i="55"/>
  <c r="AQ63" i="55" s="1"/>
  <c r="Y65" i="98"/>
  <c r="X65" i="98"/>
  <c r="AR62" i="44"/>
  <c r="Y61" i="95"/>
  <c r="X61" i="95"/>
  <c r="Z63" i="55"/>
  <c r="AG65" i="53"/>
  <c r="AP65" i="53" s="1"/>
  <c r="AE65" i="53"/>
  <c r="W66" i="53"/>
  <c r="AF65" i="53"/>
  <c r="AO65" i="53" s="1"/>
  <c r="AI67" i="41"/>
  <c r="AN67" i="41"/>
  <c r="AR66" i="18"/>
  <c r="AI61" i="52"/>
  <c r="AN61" i="52"/>
  <c r="AI63" i="88"/>
  <c r="AN63" i="88"/>
  <c r="AN59" i="99"/>
  <c r="AI59" i="99"/>
  <c r="AG63" i="35"/>
  <c r="AP63" i="35" s="1"/>
  <c r="AF63" i="35"/>
  <c r="AO63" i="35" s="1"/>
  <c r="W64" i="35"/>
  <c r="AE63" i="35"/>
  <c r="AI62" i="32"/>
  <c r="AN62" i="32"/>
  <c r="AI63" i="42"/>
  <c r="AN63" i="42"/>
  <c r="Y62" i="102"/>
  <c r="X62" i="102"/>
  <c r="AR63" i="86"/>
  <c r="AH62" i="104"/>
  <c r="AQ62" i="104" s="1"/>
  <c r="AR60" i="92"/>
  <c r="Y63" i="84"/>
  <c r="X63" i="84"/>
  <c r="AI67" i="47"/>
  <c r="AN67" i="47"/>
  <c r="Y62" i="11"/>
  <c r="X62" i="11"/>
  <c r="AI61" i="43" l="1"/>
  <c r="Y63" i="10"/>
  <c r="AG63" i="48"/>
  <c r="AP63" i="48" s="1"/>
  <c r="AF63" i="48"/>
  <c r="AO63" i="48" s="1"/>
  <c r="AI65" i="105"/>
  <c r="AR65" i="105" s="1"/>
  <c r="AE62" i="104"/>
  <c r="AG62" i="104"/>
  <c r="AP62" i="104" s="1"/>
  <c r="W63" i="104"/>
  <c r="AF62" i="104"/>
  <c r="AO62" i="104" s="1"/>
  <c r="Y62" i="52"/>
  <c r="Z62" i="52" s="1"/>
  <c r="X66" i="105"/>
  <c r="AE65" i="15"/>
  <c r="AN65" i="15" s="1"/>
  <c r="AE63" i="45"/>
  <c r="AI62" i="10"/>
  <c r="AI59" i="20"/>
  <c r="W64" i="48"/>
  <c r="Z65" i="98"/>
  <c r="AG65" i="98" s="1"/>
  <c r="AP65" i="98" s="1"/>
  <c r="AF63" i="87"/>
  <c r="AO63" i="87" s="1"/>
  <c r="AE64" i="94"/>
  <c r="Z63" i="84"/>
  <c r="W64" i="84" s="1"/>
  <c r="AF64" i="94"/>
  <c r="AO64" i="94" s="1"/>
  <c r="W64" i="45"/>
  <c r="Y64" i="45" s="1"/>
  <c r="Z60" i="20"/>
  <c r="AG60" i="20" s="1"/>
  <c r="AP60" i="20" s="1"/>
  <c r="W66" i="46"/>
  <c r="AF65" i="46"/>
  <c r="AO65" i="46" s="1"/>
  <c r="AE65" i="46"/>
  <c r="AG65" i="46"/>
  <c r="AP65" i="46" s="1"/>
  <c r="AE63" i="44"/>
  <c r="AN63" i="44" s="1"/>
  <c r="AI61" i="11"/>
  <c r="Z60" i="99"/>
  <c r="AG60" i="99" s="1"/>
  <c r="AP60" i="99" s="1"/>
  <c r="AE63" i="87"/>
  <c r="AF63" i="44"/>
  <c r="AO63" i="44" s="1"/>
  <c r="Z68" i="41"/>
  <c r="AF68" i="41" s="1"/>
  <c r="AO68" i="41" s="1"/>
  <c r="AF64" i="49"/>
  <c r="AO64" i="49" s="1"/>
  <c r="AE64" i="49"/>
  <c r="AN64" i="49" s="1"/>
  <c r="AG63" i="45"/>
  <c r="AP63" i="45" s="1"/>
  <c r="AG64" i="49"/>
  <c r="AP64" i="49" s="1"/>
  <c r="Z64" i="88"/>
  <c r="AF64" i="88" s="1"/>
  <c r="AO64" i="88" s="1"/>
  <c r="Z61" i="95"/>
  <c r="AG61" i="95" s="1"/>
  <c r="AP61" i="95" s="1"/>
  <c r="Z68" i="47"/>
  <c r="W69" i="47" s="1"/>
  <c r="Z62" i="102"/>
  <c r="W63" i="102" s="1"/>
  <c r="Z66" i="105"/>
  <c r="Z64" i="97"/>
  <c r="Z61" i="54"/>
  <c r="W62" i="54" s="1"/>
  <c r="Z63" i="32"/>
  <c r="W64" i="32" s="1"/>
  <c r="AG63" i="87"/>
  <c r="AP63" i="87" s="1"/>
  <c r="Z62" i="43"/>
  <c r="AF62" i="43" s="1"/>
  <c r="AO62" i="43" s="1"/>
  <c r="AR61" i="102"/>
  <c r="AR64" i="98"/>
  <c r="AH64" i="42"/>
  <c r="AQ64" i="42" s="1"/>
  <c r="AF64" i="86"/>
  <c r="AO64" i="86" s="1"/>
  <c r="AG64" i="86"/>
  <c r="AP64" i="86" s="1"/>
  <c r="AE64" i="86"/>
  <c r="W65" i="86"/>
  <c r="AH63" i="10"/>
  <c r="AQ63" i="10" s="1"/>
  <c r="AN63" i="45"/>
  <c r="Y64" i="87"/>
  <c r="X64" i="87"/>
  <c r="AH62" i="102"/>
  <c r="AQ62" i="102" s="1"/>
  <c r="AR67" i="41"/>
  <c r="AH64" i="16"/>
  <c r="AQ64" i="16" s="1"/>
  <c r="Y64" i="35"/>
  <c r="X64" i="35"/>
  <c r="AR61" i="52"/>
  <c r="Y66" i="53"/>
  <c r="X66" i="53"/>
  <c r="AF61" i="92"/>
  <c r="AO61" i="92" s="1"/>
  <c r="AE61" i="92"/>
  <c r="W62" i="92"/>
  <c r="AG61" i="92"/>
  <c r="AP61" i="92" s="1"/>
  <c r="AN62" i="50"/>
  <c r="AI62" i="50"/>
  <c r="Z64" i="16"/>
  <c r="AG63" i="91"/>
  <c r="AP63" i="91" s="1"/>
  <c r="AF63" i="91"/>
  <c r="AO63" i="91" s="1"/>
  <c r="W64" i="91"/>
  <c r="AE63" i="91"/>
  <c r="AN61" i="103"/>
  <c r="AI61" i="103"/>
  <c r="AR61" i="90"/>
  <c r="Z64" i="42"/>
  <c r="AN62" i="93"/>
  <c r="AI62" i="93"/>
  <c r="Y66" i="100"/>
  <c r="X66" i="100"/>
  <c r="AE63" i="51"/>
  <c r="AF63" i="51"/>
  <c r="AO63" i="51" s="1"/>
  <c r="AG63" i="51"/>
  <c r="AP63" i="51" s="1"/>
  <c r="W64" i="51"/>
  <c r="Z63" i="10"/>
  <c r="AR62" i="10"/>
  <c r="AH63" i="32"/>
  <c r="AQ63" i="32" s="1"/>
  <c r="AF64" i="83"/>
  <c r="AO64" i="83" s="1"/>
  <c r="AE64" i="83"/>
  <c r="AG64" i="83"/>
  <c r="AP64" i="83" s="1"/>
  <c r="W65" i="83"/>
  <c r="AH67" i="89"/>
  <c r="AQ67" i="89" s="1"/>
  <c r="AH62" i="90"/>
  <c r="AQ62" i="90" s="1"/>
  <c r="Y64" i="85"/>
  <c r="X64" i="85"/>
  <c r="Y65" i="49"/>
  <c r="X65" i="49"/>
  <c r="Y64" i="44"/>
  <c r="X64" i="44"/>
  <c r="AN64" i="94"/>
  <c r="W65" i="97"/>
  <c r="AG64" i="97"/>
  <c r="AP64" i="97" s="1"/>
  <c r="AF64" i="97"/>
  <c r="AO64" i="97" s="1"/>
  <c r="AE64" i="97"/>
  <c r="AH68" i="47"/>
  <c r="AQ68" i="47" s="1"/>
  <c r="AI63" i="35"/>
  <c r="AN63" i="35"/>
  <c r="AR67" i="47"/>
  <c r="AH63" i="84"/>
  <c r="AQ63" i="84" s="1"/>
  <c r="AI65" i="53"/>
  <c r="AN65" i="53"/>
  <c r="W64" i="96"/>
  <c r="AG63" i="96"/>
  <c r="AP63" i="96" s="1"/>
  <c r="AF63" i="96"/>
  <c r="AO63" i="96" s="1"/>
  <c r="AE63" i="96"/>
  <c r="AR62" i="82"/>
  <c r="Y63" i="104"/>
  <c r="X63" i="104"/>
  <c r="AH66" i="105"/>
  <c r="AQ66" i="105" s="1"/>
  <c r="AR63" i="97"/>
  <c r="AH64" i="88"/>
  <c r="AQ64" i="88" s="1"/>
  <c r="AR63" i="16"/>
  <c r="AN65" i="100"/>
  <c r="AI65" i="100"/>
  <c r="AR62" i="84"/>
  <c r="AH61" i="54"/>
  <c r="AQ61" i="54" s="1"/>
  <c r="AF67" i="18"/>
  <c r="AO67" i="18" s="1"/>
  <c r="AG67" i="18"/>
  <c r="AP67" i="18" s="1"/>
  <c r="AE67" i="18"/>
  <c r="W68" i="18"/>
  <c r="Z67" i="89"/>
  <c r="Z62" i="90"/>
  <c r="AR59" i="20"/>
  <c r="AN63" i="85"/>
  <c r="AI63" i="85"/>
  <c r="AN63" i="48"/>
  <c r="AI63" i="44"/>
  <c r="AE65" i="98"/>
  <c r="AH62" i="43"/>
  <c r="AQ62" i="43" s="1"/>
  <c r="Y64" i="48"/>
  <c r="X64" i="48"/>
  <c r="AG63" i="84"/>
  <c r="AP63" i="84" s="1"/>
  <c r="AF63" i="84"/>
  <c r="AO63" i="84" s="1"/>
  <c r="AR63" i="42"/>
  <c r="AR63" i="88"/>
  <c r="AH63" i="82"/>
  <c r="AQ63" i="82" s="1"/>
  <c r="AR60" i="54"/>
  <c r="AR61" i="11"/>
  <c r="AH65" i="13"/>
  <c r="AQ65" i="13" s="1"/>
  <c r="AH62" i="52"/>
  <c r="AQ62" i="52" s="1"/>
  <c r="AF63" i="32"/>
  <c r="AO63" i="32" s="1"/>
  <c r="AR66" i="89"/>
  <c r="AR62" i="32"/>
  <c r="AH61" i="95"/>
  <c r="AQ61" i="95" s="1"/>
  <c r="Y66" i="15"/>
  <c r="X66" i="15"/>
  <c r="AN63" i="87"/>
  <c r="AH62" i="11"/>
  <c r="AQ62" i="11" s="1"/>
  <c r="AF60" i="101"/>
  <c r="AO60" i="101" s="1"/>
  <c r="W61" i="101"/>
  <c r="AE60" i="101"/>
  <c r="AG60" i="101"/>
  <c r="AP60" i="101" s="1"/>
  <c r="W67" i="105"/>
  <c r="AG66" i="105"/>
  <c r="AP66" i="105" s="1"/>
  <c r="AF66" i="105"/>
  <c r="AO66" i="105" s="1"/>
  <c r="AE66" i="105"/>
  <c r="Z62" i="11"/>
  <c r="AR59" i="99"/>
  <c r="AE63" i="55"/>
  <c r="AF63" i="55"/>
  <c r="AO63" i="55" s="1"/>
  <c r="AG63" i="55"/>
  <c r="AP63" i="55" s="1"/>
  <c r="W64" i="55"/>
  <c r="AH65" i="98"/>
  <c r="AQ65" i="98" s="1"/>
  <c r="AR60" i="95"/>
  <c r="Y63" i="50"/>
  <c r="X63" i="50"/>
  <c r="AN62" i="104"/>
  <c r="Z63" i="82"/>
  <c r="AR64" i="13"/>
  <c r="Y62" i="103"/>
  <c r="X62" i="103"/>
  <c r="AH64" i="97"/>
  <c r="AQ64" i="97" s="1"/>
  <c r="Z65" i="13"/>
  <c r="Y63" i="93"/>
  <c r="X63" i="93"/>
  <c r="AR61" i="43"/>
  <c r="AH60" i="99"/>
  <c r="AQ60" i="99" s="1"/>
  <c r="AH68" i="41"/>
  <c r="AQ68" i="41" s="1"/>
  <c r="AH60" i="20"/>
  <c r="AQ60" i="20" s="1"/>
  <c r="Y65" i="94"/>
  <c r="X65" i="94"/>
  <c r="AI63" i="45" l="1"/>
  <c r="AG63" i="32"/>
  <c r="AP63" i="32" s="1"/>
  <c r="AE63" i="84"/>
  <c r="AI62" i="104"/>
  <c r="AE63" i="32"/>
  <c r="X64" i="45"/>
  <c r="AE61" i="54"/>
  <c r="AI63" i="48"/>
  <c r="AI64" i="94"/>
  <c r="AR64" i="94" s="1"/>
  <c r="AE60" i="99"/>
  <c r="W61" i="99"/>
  <c r="AE60" i="20"/>
  <c r="AF62" i="52"/>
  <c r="AO62" i="52" s="1"/>
  <c r="AE62" i="52"/>
  <c r="AG62" i="52"/>
  <c r="AP62" i="52" s="1"/>
  <c r="W63" i="52"/>
  <c r="W66" i="98"/>
  <c r="W61" i="20"/>
  <c r="Y61" i="20" s="1"/>
  <c r="AF68" i="47"/>
  <c r="AO68" i="47" s="1"/>
  <c r="AF60" i="20"/>
  <c r="AO60" i="20" s="1"/>
  <c r="AF65" i="98"/>
  <c r="AO65" i="98" s="1"/>
  <c r="AI65" i="15"/>
  <c r="AR65" i="15" s="1"/>
  <c r="AF60" i="99"/>
  <c r="AO60" i="99" s="1"/>
  <c r="AI64" i="49"/>
  <c r="AR64" i="49" s="1"/>
  <c r="AE62" i="102"/>
  <c r="AN62" i="102" s="1"/>
  <c r="W62" i="95"/>
  <c r="X62" i="95" s="1"/>
  <c r="AE61" i="95"/>
  <c r="AN61" i="95" s="1"/>
  <c r="AG61" i="54"/>
  <c r="AP61" i="54" s="1"/>
  <c r="AG64" i="88"/>
  <c r="AP64" i="88" s="1"/>
  <c r="AE68" i="41"/>
  <c r="AE64" i="88"/>
  <c r="AN64" i="88" s="1"/>
  <c r="W65" i="88"/>
  <c r="Y65" i="88" s="1"/>
  <c r="AI65" i="46"/>
  <c r="AR65" i="46" s="1"/>
  <c r="AN65" i="46"/>
  <c r="W69" i="41"/>
  <c r="AF61" i="95"/>
  <c r="AO61" i="95" s="1"/>
  <c r="AF61" i="54"/>
  <c r="AO61" i="54" s="1"/>
  <c r="AG68" i="41"/>
  <c r="AP68" i="41" s="1"/>
  <c r="Y66" i="46"/>
  <c r="X66" i="46"/>
  <c r="Z65" i="49"/>
  <c r="W66" i="49" s="1"/>
  <c r="AI63" i="87"/>
  <c r="AG68" i="47"/>
  <c r="AP68" i="47" s="1"/>
  <c r="AE62" i="43"/>
  <c r="AN62" i="43" s="1"/>
  <c r="AE68" i="47"/>
  <c r="AN68" i="47" s="1"/>
  <c r="AF62" i="102"/>
  <c r="AO62" i="102" s="1"/>
  <c r="AG62" i="102"/>
  <c r="AP62" i="102" s="1"/>
  <c r="AG62" i="43"/>
  <c r="AP62" i="43" s="1"/>
  <c r="Z64" i="35"/>
  <c r="AF64" i="35" s="1"/>
  <c r="AO64" i="35" s="1"/>
  <c r="W63" i="43"/>
  <c r="X63" i="43" s="1"/>
  <c r="Z64" i="45"/>
  <c r="AE64" i="45" s="1"/>
  <c r="Z66" i="53"/>
  <c r="AE66" i="53" s="1"/>
  <c r="Z66" i="15"/>
  <c r="AG66" i="15" s="1"/>
  <c r="AP66" i="15" s="1"/>
  <c r="Z63" i="104"/>
  <c r="W64" i="104" s="1"/>
  <c r="Z66" i="100"/>
  <c r="AE66" i="100" s="1"/>
  <c r="W65" i="45"/>
  <c r="AN66" i="105"/>
  <c r="AI66" i="105"/>
  <c r="AI62" i="52"/>
  <c r="AN62" i="52"/>
  <c r="Y62" i="92"/>
  <c r="X62" i="92"/>
  <c r="AG63" i="82"/>
  <c r="AP63" i="82" s="1"/>
  <c r="AF63" i="82"/>
  <c r="AO63" i="82" s="1"/>
  <c r="W64" i="82"/>
  <c r="AE63" i="82"/>
  <c r="AI67" i="18"/>
  <c r="AN67" i="18"/>
  <c r="Y65" i="83"/>
  <c r="X65" i="83"/>
  <c r="AE63" i="10"/>
  <c r="AG63" i="10"/>
  <c r="AP63" i="10" s="1"/>
  <c r="W64" i="10"/>
  <c r="AF63" i="10"/>
  <c r="AO63" i="10" s="1"/>
  <c r="AI61" i="92"/>
  <c r="AN61" i="92"/>
  <c r="AH64" i="87"/>
  <c r="AQ64" i="87" s="1"/>
  <c r="AN60" i="20"/>
  <c r="AH63" i="104"/>
  <c r="AQ63" i="104" s="1"/>
  <c r="AG65" i="49"/>
  <c r="AP65" i="49" s="1"/>
  <c r="AE65" i="49"/>
  <c r="AF65" i="49"/>
  <c r="AO65" i="49" s="1"/>
  <c r="AH66" i="100"/>
  <c r="AQ66" i="100" s="1"/>
  <c r="AR65" i="100"/>
  <c r="Y64" i="96"/>
  <c r="X64" i="96"/>
  <c r="Y61" i="99"/>
  <c r="X61" i="99"/>
  <c r="AN64" i="97"/>
  <c r="AI64" i="97"/>
  <c r="AH64" i="44"/>
  <c r="AQ64" i="44" s="1"/>
  <c r="AH64" i="85"/>
  <c r="AQ64" i="85" s="1"/>
  <c r="Y64" i="51"/>
  <c r="X64" i="51"/>
  <c r="AR61" i="103"/>
  <c r="AE64" i="16"/>
  <c r="W65" i="16"/>
  <c r="AF64" i="16"/>
  <c r="AO64" i="16" s="1"/>
  <c r="AG64" i="16"/>
  <c r="AP64" i="16" s="1"/>
  <c r="Z64" i="87"/>
  <c r="AH65" i="94"/>
  <c r="AQ65" i="94" s="1"/>
  <c r="Y62" i="54"/>
  <c r="X62" i="54"/>
  <c r="AN63" i="84"/>
  <c r="AI63" i="84"/>
  <c r="W66" i="13"/>
  <c r="AF65" i="13"/>
  <c r="AO65" i="13" s="1"/>
  <c r="AE65" i="13"/>
  <c r="AG65" i="13"/>
  <c r="AP65" i="13" s="1"/>
  <c r="AR62" i="104"/>
  <c r="Y67" i="105"/>
  <c r="X67" i="105"/>
  <c r="AH64" i="45"/>
  <c r="AQ64" i="45" s="1"/>
  <c r="AN61" i="54"/>
  <c r="Y63" i="52"/>
  <c r="X63" i="52"/>
  <c r="W63" i="90"/>
  <c r="AG62" i="90"/>
  <c r="AP62" i="90" s="1"/>
  <c r="AF62" i="90"/>
  <c r="AO62" i="90" s="1"/>
  <c r="AE62" i="90"/>
  <c r="Z64" i="44"/>
  <c r="Z64" i="85"/>
  <c r="AI64" i="83"/>
  <c r="AN64" i="83"/>
  <c r="AR62" i="93"/>
  <c r="AR62" i="50"/>
  <c r="AH66" i="53"/>
  <c r="AQ66" i="53" s="1"/>
  <c r="Y63" i="102"/>
  <c r="X63" i="102"/>
  <c r="AN68" i="41"/>
  <c r="AH63" i="93"/>
  <c r="AQ63" i="93" s="1"/>
  <c r="AH66" i="15"/>
  <c r="AQ66" i="15" s="1"/>
  <c r="Y68" i="18"/>
  <c r="X68" i="18"/>
  <c r="Z63" i="93"/>
  <c r="AR63" i="44"/>
  <c r="Z65" i="94"/>
  <c r="AI63" i="55"/>
  <c r="AN63" i="55"/>
  <c r="AH62" i="103"/>
  <c r="AQ62" i="103" s="1"/>
  <c r="AH63" i="50"/>
  <c r="AQ63" i="50" s="1"/>
  <c r="AR63" i="87"/>
  <c r="Y64" i="32"/>
  <c r="X64" i="32"/>
  <c r="Y66" i="98"/>
  <c r="X66" i="98"/>
  <c r="AR63" i="48"/>
  <c r="AF67" i="89"/>
  <c r="AO67" i="89" s="1"/>
  <c r="AE67" i="89"/>
  <c r="AG67" i="89"/>
  <c r="AP67" i="89" s="1"/>
  <c r="W68" i="89"/>
  <c r="AR65" i="53"/>
  <c r="AR63" i="35"/>
  <c r="AN63" i="91"/>
  <c r="AI63" i="91"/>
  <c r="AH64" i="35"/>
  <c r="AQ64" i="35" s="1"/>
  <c r="AR63" i="45"/>
  <c r="Y65" i="86"/>
  <c r="X65" i="86"/>
  <c r="Y69" i="47"/>
  <c r="X69" i="47"/>
  <c r="Y61" i="101"/>
  <c r="X61" i="101"/>
  <c r="AH64" i="48"/>
  <c r="AQ64" i="48" s="1"/>
  <c r="Y69" i="41"/>
  <c r="X69" i="41"/>
  <c r="Z64" i="48"/>
  <c r="Z62" i="103"/>
  <c r="Z63" i="50"/>
  <c r="Y64" i="55"/>
  <c r="X64" i="55"/>
  <c r="W63" i="11"/>
  <c r="AG62" i="11"/>
  <c r="AP62" i="11" s="1"/>
  <c r="AF62" i="11"/>
  <c r="AO62" i="11" s="1"/>
  <c r="AE62" i="11"/>
  <c r="AI60" i="101"/>
  <c r="AN60" i="101"/>
  <c r="AI63" i="32"/>
  <c r="AN63" i="32"/>
  <c r="Y64" i="84"/>
  <c r="X64" i="84"/>
  <c r="AN65" i="98"/>
  <c r="AI65" i="98"/>
  <c r="AR63" i="85"/>
  <c r="AN63" i="96"/>
  <c r="AI63" i="96"/>
  <c r="AN60" i="99"/>
  <c r="Y65" i="97"/>
  <c r="X65" i="97"/>
  <c r="AH65" i="49"/>
  <c r="AQ65" i="49" s="1"/>
  <c r="AN63" i="51"/>
  <c r="AI63" i="51"/>
  <c r="AE64" i="42"/>
  <c r="AG64" i="42"/>
  <c r="AP64" i="42" s="1"/>
  <c r="AF64" i="42"/>
  <c r="AO64" i="42" s="1"/>
  <c r="W65" i="42"/>
  <c r="Y64" i="91"/>
  <c r="X64" i="91"/>
  <c r="AI64" i="86"/>
  <c r="AN64" i="86"/>
  <c r="Y62" i="95"/>
  <c r="AF64" i="45" l="1"/>
  <c r="AO64" i="45" s="1"/>
  <c r="AI60" i="99"/>
  <c r="AI61" i="95"/>
  <c r="Y63" i="43"/>
  <c r="W65" i="35"/>
  <c r="AF66" i="100"/>
  <c r="AO66" i="100" s="1"/>
  <c r="AI62" i="102"/>
  <c r="Z68" i="18"/>
  <c r="X61" i="20"/>
  <c r="W67" i="53"/>
  <c r="AI60" i="20"/>
  <c r="AI64" i="88"/>
  <c r="W67" i="100"/>
  <c r="Y67" i="100" s="1"/>
  <c r="AG63" i="104"/>
  <c r="AP63" i="104" s="1"/>
  <c r="Z62" i="95"/>
  <c r="AG62" i="95" s="1"/>
  <c r="AP62" i="95" s="1"/>
  <c r="AF63" i="104"/>
  <c r="AO63" i="104" s="1"/>
  <c r="AG64" i="45"/>
  <c r="AP64" i="45" s="1"/>
  <c r="Z61" i="99"/>
  <c r="AF61" i="99" s="1"/>
  <c r="AO61" i="99" s="1"/>
  <c r="AI62" i="43"/>
  <c r="AR62" i="43" s="1"/>
  <c r="AG66" i="53"/>
  <c r="AP66" i="53" s="1"/>
  <c r="X65" i="88"/>
  <c r="AH65" i="88" s="1"/>
  <c r="AQ65" i="88" s="1"/>
  <c r="AG64" i="35"/>
  <c r="AP64" i="35" s="1"/>
  <c r="Z69" i="47"/>
  <c r="AX69" i="47" s="1"/>
  <c r="S69" i="47" s="1"/>
  <c r="AC69" i="47" s="1"/>
  <c r="AF66" i="53"/>
  <c r="AO66" i="53" s="1"/>
  <c r="AI68" i="41"/>
  <c r="AR68" i="41" s="1"/>
  <c r="AI61" i="54"/>
  <c r="AE64" i="35"/>
  <c r="Z66" i="98"/>
  <c r="W67" i="98" s="1"/>
  <c r="AE63" i="104"/>
  <c r="AI68" i="47"/>
  <c r="Z66" i="46"/>
  <c r="AH66" i="46"/>
  <c r="AQ66" i="46" s="1"/>
  <c r="W67" i="15"/>
  <c r="Z64" i="84"/>
  <c r="AF64" i="84" s="1"/>
  <c r="AO64" i="84" s="1"/>
  <c r="Z62" i="54"/>
  <c r="AF62" i="54" s="1"/>
  <c r="AO62" i="54" s="1"/>
  <c r="Z64" i="96"/>
  <c r="AF64" i="96" s="1"/>
  <c r="AO64" i="96" s="1"/>
  <c r="AG66" i="100"/>
  <c r="AP66" i="100" s="1"/>
  <c r="AE66" i="15"/>
  <c r="AF66" i="15"/>
  <c r="AO66" i="15" s="1"/>
  <c r="Z63" i="102"/>
  <c r="W64" i="102" s="1"/>
  <c r="Z61" i="101"/>
  <c r="W62" i="101" s="1"/>
  <c r="Z64" i="91"/>
  <c r="W65" i="91" s="1"/>
  <c r="AH65" i="97"/>
  <c r="AQ65" i="97" s="1"/>
  <c r="AR63" i="32"/>
  <c r="W64" i="93"/>
  <c r="AG63" i="93"/>
  <c r="AP63" i="93" s="1"/>
  <c r="AF63" i="93"/>
  <c r="AO63" i="93" s="1"/>
  <c r="AE63" i="93"/>
  <c r="Z65" i="97"/>
  <c r="AH64" i="55"/>
  <c r="AQ64" i="55" s="1"/>
  <c r="AR63" i="84"/>
  <c r="AI63" i="10"/>
  <c r="AN63" i="10"/>
  <c r="AI63" i="82"/>
  <c r="AN63" i="82"/>
  <c r="Z64" i="55"/>
  <c r="AH65" i="86"/>
  <c r="AQ65" i="86" s="1"/>
  <c r="AH64" i="32"/>
  <c r="AQ64" i="32" s="1"/>
  <c r="AR63" i="55"/>
  <c r="AR64" i="83"/>
  <c r="Y63" i="90"/>
  <c r="X63" i="90"/>
  <c r="W65" i="87"/>
  <c r="AG64" i="87"/>
  <c r="AP64" i="87" s="1"/>
  <c r="AF64" i="87"/>
  <c r="AO64" i="87" s="1"/>
  <c r="AE64" i="87"/>
  <c r="AR62" i="102"/>
  <c r="Y66" i="49"/>
  <c r="X66" i="49"/>
  <c r="AH65" i="83"/>
  <c r="AQ65" i="83" s="1"/>
  <c r="Y64" i="82"/>
  <c r="X64" i="82"/>
  <c r="AH62" i="92"/>
  <c r="AQ62" i="92" s="1"/>
  <c r="AR62" i="52"/>
  <c r="AN64" i="45"/>
  <c r="AI64" i="45"/>
  <c r="AI64" i="42"/>
  <c r="AN64" i="42"/>
  <c r="Y63" i="11"/>
  <c r="X63" i="11"/>
  <c r="AH69" i="41"/>
  <c r="AQ69" i="41" s="1"/>
  <c r="AR61" i="54"/>
  <c r="AN65" i="49"/>
  <c r="AI65" i="49"/>
  <c r="AR60" i="101"/>
  <c r="AH62" i="95"/>
  <c r="AQ62" i="95" s="1"/>
  <c r="Y65" i="42"/>
  <c r="X65" i="42"/>
  <c r="AR60" i="99"/>
  <c r="AR65" i="98"/>
  <c r="Z65" i="88"/>
  <c r="AI62" i="11"/>
  <c r="AN62" i="11"/>
  <c r="Z69" i="41"/>
  <c r="Z65" i="86"/>
  <c r="AR63" i="91"/>
  <c r="Y68" i="89"/>
  <c r="X68" i="89"/>
  <c r="AH66" i="98"/>
  <c r="AQ66" i="98" s="1"/>
  <c r="AE65" i="94"/>
  <c r="W66" i="94"/>
  <c r="AG65" i="94"/>
  <c r="AP65" i="94" s="1"/>
  <c r="AF65" i="94"/>
  <c r="AO65" i="94" s="1"/>
  <c r="AH68" i="18"/>
  <c r="AQ68" i="18" s="1"/>
  <c r="W65" i="85"/>
  <c r="AG64" i="85"/>
  <c r="AP64" i="85" s="1"/>
  <c r="AF64" i="85"/>
  <c r="AO64" i="85" s="1"/>
  <c r="AE64" i="85"/>
  <c r="AH63" i="52"/>
  <c r="AQ63" i="52" s="1"/>
  <c r="AH62" i="54"/>
  <c r="AQ62" i="54" s="1"/>
  <c r="AH64" i="51"/>
  <c r="AQ64" i="51" s="1"/>
  <c r="AH64" i="96"/>
  <c r="AQ64" i="96" s="1"/>
  <c r="AR68" i="47"/>
  <c r="AR61" i="92"/>
  <c r="Z65" i="83"/>
  <c r="Z62" i="92"/>
  <c r="AR66" i="105"/>
  <c r="Y65" i="35"/>
  <c r="X65" i="35"/>
  <c r="AN66" i="15"/>
  <c r="AH64" i="91"/>
  <c r="AQ64" i="91" s="1"/>
  <c r="AH61" i="101"/>
  <c r="AQ61" i="101" s="1"/>
  <c r="AR63" i="51"/>
  <c r="AR61" i="95"/>
  <c r="AE63" i="50"/>
  <c r="AF63" i="50"/>
  <c r="AO63" i="50" s="1"/>
  <c r="AG63" i="50"/>
  <c r="AP63" i="50" s="1"/>
  <c r="W64" i="50"/>
  <c r="Z64" i="32"/>
  <c r="AG68" i="18"/>
  <c r="AP68" i="18" s="1"/>
  <c r="AE68" i="18"/>
  <c r="W69" i="18"/>
  <c r="AF68" i="18"/>
  <c r="AO68" i="18" s="1"/>
  <c r="AH63" i="43"/>
  <c r="AQ63" i="43" s="1"/>
  <c r="AG64" i="44"/>
  <c r="AP64" i="44" s="1"/>
  <c r="AE64" i="44"/>
  <c r="W65" i="44"/>
  <c r="AF64" i="44"/>
  <c r="AO64" i="44" s="1"/>
  <c r="AH67" i="105"/>
  <c r="AQ67" i="105" s="1"/>
  <c r="AN65" i="13"/>
  <c r="AI65" i="13"/>
  <c r="AE62" i="54"/>
  <c r="AG62" i="54"/>
  <c r="AP62" i="54" s="1"/>
  <c r="W63" i="54"/>
  <c r="AR64" i="97"/>
  <c r="AE64" i="96"/>
  <c r="AN66" i="100"/>
  <c r="W65" i="48"/>
  <c r="AE64" i="48"/>
  <c r="AF64" i="48"/>
  <c r="AO64" i="48" s="1"/>
  <c r="AG64" i="48"/>
  <c r="AP64" i="48" s="1"/>
  <c r="AR64" i="88"/>
  <c r="AR64" i="86"/>
  <c r="AF62" i="95"/>
  <c r="AO62" i="95" s="1"/>
  <c r="AE62" i="95"/>
  <c r="W63" i="95"/>
  <c r="AN66" i="53"/>
  <c r="Y67" i="53"/>
  <c r="X67" i="53"/>
  <c r="AR63" i="96"/>
  <c r="AH64" i="84"/>
  <c r="AQ64" i="84" s="1"/>
  <c r="AE62" i="103"/>
  <c r="W63" i="103"/>
  <c r="AG62" i="103"/>
  <c r="AP62" i="103" s="1"/>
  <c r="AF62" i="103"/>
  <c r="AO62" i="103" s="1"/>
  <c r="AH69" i="47"/>
  <c r="AQ69" i="47" s="1"/>
  <c r="AQ71" i="47" s="1"/>
  <c r="AZ3" i="47"/>
  <c r="AI67" i="89"/>
  <c r="AN67" i="89"/>
  <c r="Z63" i="43"/>
  <c r="AN62" i="90"/>
  <c r="AI62" i="90"/>
  <c r="Z63" i="52"/>
  <c r="Z67" i="105"/>
  <c r="Y65" i="16"/>
  <c r="X65" i="16"/>
  <c r="Z64" i="51"/>
  <c r="AR60" i="20"/>
  <c r="Y64" i="10"/>
  <c r="X64" i="10"/>
  <c r="AH61" i="20"/>
  <c r="AQ61" i="20" s="1"/>
  <c r="Y64" i="104"/>
  <c r="X64" i="104"/>
  <c r="Y65" i="45"/>
  <c r="X65" i="45"/>
  <c r="AH63" i="102"/>
  <c r="AQ63" i="102" s="1"/>
  <c r="Y66" i="13"/>
  <c r="X66" i="13"/>
  <c r="AI64" i="16"/>
  <c r="AN64" i="16"/>
  <c r="AH61" i="99"/>
  <c r="AQ61" i="99" s="1"/>
  <c r="AR67" i="18"/>
  <c r="Z61" i="20"/>
  <c r="AN63" i="104"/>
  <c r="AN64" i="35"/>
  <c r="Y67" i="15"/>
  <c r="X67" i="15"/>
  <c r="AI66" i="15" l="1"/>
  <c r="AF66" i="98"/>
  <c r="AO66" i="98" s="1"/>
  <c r="AF69" i="47"/>
  <c r="AO69" i="47" s="1"/>
  <c r="AO71" i="47" s="1"/>
  <c r="W65" i="84"/>
  <c r="AG69" i="47"/>
  <c r="AP69" i="47" s="1"/>
  <c r="AP71" i="47" s="1"/>
  <c r="X67" i="100"/>
  <c r="Z67" i="100" s="1"/>
  <c r="AI63" i="104"/>
  <c r="AE63" i="102"/>
  <c r="AG61" i="99"/>
  <c r="AP61" i="99" s="1"/>
  <c r="W62" i="99"/>
  <c r="AG64" i="96"/>
  <c r="AP64" i="96" s="1"/>
  <c r="W65" i="96"/>
  <c r="AE64" i="91"/>
  <c r="AN64" i="91" s="1"/>
  <c r="AE61" i="99"/>
  <c r="AF64" i="91"/>
  <c r="AO64" i="91" s="1"/>
  <c r="AI66" i="53"/>
  <c r="AG64" i="91"/>
  <c r="AP64" i="91" s="1"/>
  <c r="AE66" i="98"/>
  <c r="AG64" i="84"/>
  <c r="AP64" i="84" s="1"/>
  <c r="AF63" i="102"/>
  <c r="AO63" i="102" s="1"/>
  <c r="AG63" i="102"/>
  <c r="AP63" i="102" s="1"/>
  <c r="AE61" i="101"/>
  <c r="AI64" i="35"/>
  <c r="AR64" i="35" s="1"/>
  <c r="AG66" i="98"/>
  <c r="AP66" i="98" s="1"/>
  <c r="AE64" i="84"/>
  <c r="AN64" i="84" s="1"/>
  <c r="AF61" i="101"/>
  <c r="AO61" i="101" s="1"/>
  <c r="AE66" i="46"/>
  <c r="W67" i="46"/>
  <c r="AF66" i="46"/>
  <c r="AO66" i="46" s="1"/>
  <c r="AG66" i="46"/>
  <c r="AP66" i="46" s="1"/>
  <c r="AE69" i="47"/>
  <c r="AI66" i="100"/>
  <c r="AG61" i="101"/>
  <c r="AP61" i="101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K45" i="47" s="1"/>
  <c r="AT45" i="47" s="1"/>
  <c r="AX38" i="47"/>
  <c r="S38" i="47" s="1"/>
  <c r="AC38" i="47" s="1"/>
  <c r="AB39" i="47" s="1"/>
  <c r="AX33" i="47"/>
  <c r="S33" i="47" s="1"/>
  <c r="AC33" i="47" s="1"/>
  <c r="AB34" i="47" s="1"/>
  <c r="AK34" i="47" s="1"/>
  <c r="AT34" i="47" s="1"/>
  <c r="AX26" i="47"/>
  <c r="S26" i="47" s="1"/>
  <c r="AC26" i="47" s="1"/>
  <c r="AB27" i="47" s="1"/>
  <c r="AK27" i="47" s="1"/>
  <c r="AT27" i="47" s="1"/>
  <c r="AX20" i="47"/>
  <c r="S20" i="47" s="1"/>
  <c r="AC20" i="47" s="1"/>
  <c r="AB21" i="47" s="1"/>
  <c r="AX14" i="47"/>
  <c r="S14" i="47" s="1"/>
  <c r="AC14" i="47" s="1"/>
  <c r="AB15" i="47" s="1"/>
  <c r="AX8" i="47"/>
  <c r="S8" i="47" s="1"/>
  <c r="AC8" i="47" s="1"/>
  <c r="AB9" i="47" s="1"/>
  <c r="Z64" i="10"/>
  <c r="AX65" i="47"/>
  <c r="S65" i="47" s="1"/>
  <c r="AC65" i="47" s="1"/>
  <c r="AB66" i="47" s="1"/>
  <c r="AX61" i="47"/>
  <c r="S61" i="47" s="1"/>
  <c r="AC61" i="47" s="1"/>
  <c r="AB62" i="47" s="1"/>
  <c r="AJ62" i="47" s="1"/>
  <c r="AX55" i="47"/>
  <c r="S55" i="47" s="1"/>
  <c r="AC55" i="47" s="1"/>
  <c r="AB56" i="47" s="1"/>
  <c r="AJ56" i="47" s="1"/>
  <c r="AX49" i="47"/>
  <c r="S49" i="47" s="1"/>
  <c r="AC49" i="47" s="1"/>
  <c r="AB50" i="47" s="1"/>
  <c r="AJ50" i="47" s="1"/>
  <c r="AX43" i="47"/>
  <c r="S43" i="47" s="1"/>
  <c r="AC43" i="47" s="1"/>
  <c r="AB44" i="47" s="1"/>
  <c r="AJ44" i="47" s="1"/>
  <c r="AX37" i="47"/>
  <c r="S37" i="47" s="1"/>
  <c r="AC37" i="47" s="1"/>
  <c r="AB38" i="47" s="1"/>
  <c r="AX31" i="47"/>
  <c r="S31" i="47" s="1"/>
  <c r="AC31" i="47" s="1"/>
  <c r="AB32" i="47" s="1"/>
  <c r="AK32" i="47" s="1"/>
  <c r="AT32" i="47" s="1"/>
  <c r="AX25" i="47"/>
  <c r="S25" i="47" s="1"/>
  <c r="AC25" i="47" s="1"/>
  <c r="AB26" i="47" s="1"/>
  <c r="AK26" i="47" s="1"/>
  <c r="AT26" i="47" s="1"/>
  <c r="AX19" i="47"/>
  <c r="S19" i="47" s="1"/>
  <c r="AC19" i="47" s="1"/>
  <c r="AB20" i="47" s="1"/>
  <c r="AK20" i="47" s="1"/>
  <c r="AT20" i="47" s="1"/>
  <c r="AX13" i="47"/>
  <c r="S13" i="47" s="1"/>
  <c r="AC13" i="47" s="1"/>
  <c r="AB14" i="47" s="1"/>
  <c r="AJ14" i="47" s="1"/>
  <c r="AX7" i="47"/>
  <c r="S7" i="47" s="1"/>
  <c r="AC7" i="47" s="1"/>
  <c r="AB8" i="47" s="1"/>
  <c r="AJ8" i="47" s="1"/>
  <c r="Z65" i="45"/>
  <c r="AX67" i="47"/>
  <c r="S67" i="47" s="1"/>
  <c r="AC67" i="47" s="1"/>
  <c r="AB68" i="47" s="1"/>
  <c r="AX59" i="47"/>
  <c r="S59" i="47" s="1"/>
  <c r="AC59" i="47" s="1"/>
  <c r="AB60" i="47" s="1"/>
  <c r="AK60" i="47" s="1"/>
  <c r="AT60" i="47" s="1"/>
  <c r="AX54" i="47"/>
  <c r="S54" i="47" s="1"/>
  <c r="AC54" i="47" s="1"/>
  <c r="AB55" i="47" s="1"/>
  <c r="AK55" i="47" s="1"/>
  <c r="AT55" i="47" s="1"/>
  <c r="AX48" i="47"/>
  <c r="S48" i="47" s="1"/>
  <c r="AC48" i="47" s="1"/>
  <c r="AB49" i="47" s="1"/>
  <c r="AK49" i="47" s="1"/>
  <c r="AT49" i="47" s="1"/>
  <c r="AX42" i="47"/>
  <c r="S42" i="47" s="1"/>
  <c r="AC42" i="47" s="1"/>
  <c r="AB43" i="47" s="1"/>
  <c r="AK43" i="47" s="1"/>
  <c r="AT43" i="47" s="1"/>
  <c r="AX36" i="47"/>
  <c r="S36" i="47" s="1"/>
  <c r="AC36" i="47" s="1"/>
  <c r="AB37" i="47" s="1"/>
  <c r="AX30" i="47"/>
  <c r="S30" i="47" s="1"/>
  <c r="AC30" i="47" s="1"/>
  <c r="AB31" i="47" s="1"/>
  <c r="AJ31" i="47" s="1"/>
  <c r="AX24" i="47"/>
  <c r="S24" i="47" s="1"/>
  <c r="AC24" i="47" s="1"/>
  <c r="AB25" i="47" s="1"/>
  <c r="AJ25" i="47" s="1"/>
  <c r="AX17" i="47"/>
  <c r="S17" i="47" s="1"/>
  <c r="AC17" i="47" s="1"/>
  <c r="AB18" i="47" s="1"/>
  <c r="AX12" i="47"/>
  <c r="S12" i="47" s="1"/>
  <c r="AC12" i="47" s="1"/>
  <c r="AB13" i="47" s="1"/>
  <c r="AK13" i="47" s="1"/>
  <c r="AT13" i="47" s="1"/>
  <c r="AX6" i="47"/>
  <c r="S6" i="47" s="1"/>
  <c r="AC6" i="47" s="1"/>
  <c r="AB7" i="47" s="1"/>
  <c r="AJ7" i="47" s="1"/>
  <c r="AX66" i="47"/>
  <c r="S66" i="47" s="1"/>
  <c r="AC66" i="47" s="1"/>
  <c r="AB67" i="47" s="1"/>
  <c r="AX60" i="47"/>
  <c r="S60" i="47" s="1"/>
  <c r="AC60" i="47" s="1"/>
  <c r="AB61" i="47" s="1"/>
  <c r="AK61" i="47" s="1"/>
  <c r="AT61" i="47" s="1"/>
  <c r="AX53" i="47"/>
  <c r="S53" i="47" s="1"/>
  <c r="AC53" i="47" s="1"/>
  <c r="AB54" i="47" s="1"/>
  <c r="AX47" i="47"/>
  <c r="S47" i="47" s="1"/>
  <c r="AC47" i="47" s="1"/>
  <c r="AB48" i="47" s="1"/>
  <c r="AK48" i="47" s="1"/>
  <c r="AT48" i="47" s="1"/>
  <c r="AX41" i="47"/>
  <c r="S41" i="47" s="1"/>
  <c r="AC41" i="47" s="1"/>
  <c r="AB42" i="47" s="1"/>
  <c r="AK42" i="47" s="1"/>
  <c r="AT42" i="47" s="1"/>
  <c r="AX35" i="47"/>
  <c r="S35" i="47" s="1"/>
  <c r="AC35" i="47" s="1"/>
  <c r="AB36" i="47" s="1"/>
  <c r="AJ36" i="47" s="1"/>
  <c r="AX29" i="47"/>
  <c r="S29" i="47" s="1"/>
  <c r="AC29" i="47" s="1"/>
  <c r="AB30" i="47" s="1"/>
  <c r="AX23" i="47"/>
  <c r="S23" i="47" s="1"/>
  <c r="AC23" i="47" s="1"/>
  <c r="AB24" i="47" s="1"/>
  <c r="AK24" i="47" s="1"/>
  <c r="AT24" i="47" s="1"/>
  <c r="AX18" i="47"/>
  <c r="S18" i="47" s="1"/>
  <c r="AC18" i="47" s="1"/>
  <c r="AB19" i="47" s="1"/>
  <c r="AK19" i="47" s="1"/>
  <c r="AT19" i="47" s="1"/>
  <c r="AX10" i="47"/>
  <c r="S10" i="47" s="1"/>
  <c r="AC10" i="47" s="1"/>
  <c r="AB11" i="47" s="1"/>
  <c r="AK11" i="47" s="1"/>
  <c r="AT11" i="47" s="1"/>
  <c r="AX5" i="47"/>
  <c r="S5" i="47" s="1"/>
  <c r="AC5" i="47" s="1"/>
  <c r="AB6" i="47" s="1"/>
  <c r="AX68" i="47"/>
  <c r="S68" i="47" s="1"/>
  <c r="AC68" i="47" s="1"/>
  <c r="AB69" i="47" s="1"/>
  <c r="AK69" i="47" s="1"/>
  <c r="AT69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K53" i="47" s="1"/>
  <c r="AT53" i="47" s="1"/>
  <c r="AX45" i="47"/>
  <c r="S45" i="47" s="1"/>
  <c r="AC45" i="47" s="1"/>
  <c r="AB46" i="47" s="1"/>
  <c r="AX40" i="47"/>
  <c r="S40" i="47" s="1"/>
  <c r="AC40" i="47" s="1"/>
  <c r="AB41" i="47" s="1"/>
  <c r="AK41" i="47" s="1"/>
  <c r="AT41" i="47" s="1"/>
  <c r="AX34" i="47"/>
  <c r="S34" i="47" s="1"/>
  <c r="AC34" i="47" s="1"/>
  <c r="AB35" i="47" s="1"/>
  <c r="AK35" i="47" s="1"/>
  <c r="AT35" i="47" s="1"/>
  <c r="AX27" i="47"/>
  <c r="S27" i="47" s="1"/>
  <c r="AC27" i="47" s="1"/>
  <c r="AB28" i="47" s="1"/>
  <c r="AK28" i="47" s="1"/>
  <c r="AT28" i="47" s="1"/>
  <c r="AX22" i="47"/>
  <c r="S22" i="47" s="1"/>
  <c r="AC22" i="47" s="1"/>
  <c r="AB23" i="47" s="1"/>
  <c r="AX16" i="47"/>
  <c r="S16" i="47" s="1"/>
  <c r="AC16" i="47" s="1"/>
  <c r="AB17" i="47" s="1"/>
  <c r="AX11" i="47"/>
  <c r="S11" i="47" s="1"/>
  <c r="AC11" i="47" s="1"/>
  <c r="AB12" i="47" s="1"/>
  <c r="AK12" i="47" s="1"/>
  <c r="AT12" i="47" s="1"/>
  <c r="AX4" i="47"/>
  <c r="S4" i="47" s="1"/>
  <c r="AC4" i="47" s="1"/>
  <c r="AB5" i="47" s="1"/>
  <c r="AK5" i="47" s="1"/>
  <c r="AT5" i="47" s="1"/>
  <c r="Z65" i="16"/>
  <c r="AE65" i="16" s="1"/>
  <c r="AX63" i="47"/>
  <c r="S63" i="47" s="1"/>
  <c r="AC63" i="47" s="1"/>
  <c r="AB64" i="47" s="1"/>
  <c r="AK64" i="47" s="1"/>
  <c r="AT64" i="47" s="1"/>
  <c r="AX57" i="47"/>
  <c r="S57" i="47" s="1"/>
  <c r="AC57" i="47" s="1"/>
  <c r="AB58" i="47" s="1"/>
  <c r="AK58" i="47" s="1"/>
  <c r="AT58" i="47" s="1"/>
  <c r="AX51" i="47"/>
  <c r="S51" i="47" s="1"/>
  <c r="AC51" i="47" s="1"/>
  <c r="AB52" i="47" s="1"/>
  <c r="AJ52" i="47" s="1"/>
  <c r="AX46" i="47"/>
  <c r="S46" i="47" s="1"/>
  <c r="AC46" i="47" s="1"/>
  <c r="AB47" i="47" s="1"/>
  <c r="AK47" i="47" s="1"/>
  <c r="AT47" i="47" s="1"/>
  <c r="AX39" i="47"/>
  <c r="S39" i="47" s="1"/>
  <c r="AC39" i="47" s="1"/>
  <c r="AB40" i="47" s="1"/>
  <c r="AK40" i="47" s="1"/>
  <c r="AT40" i="47" s="1"/>
  <c r="AX32" i="47"/>
  <c r="S32" i="47" s="1"/>
  <c r="AC32" i="47" s="1"/>
  <c r="AB33" i="47" s="1"/>
  <c r="AK33" i="47" s="1"/>
  <c r="AT33" i="47" s="1"/>
  <c r="AX28" i="47"/>
  <c r="S28" i="47" s="1"/>
  <c r="AC28" i="47" s="1"/>
  <c r="AB29" i="47" s="1"/>
  <c r="AJ29" i="47" s="1"/>
  <c r="AX21" i="47"/>
  <c r="S21" i="47" s="1"/>
  <c r="AC21" i="47" s="1"/>
  <c r="AB22" i="47" s="1"/>
  <c r="AX15" i="47"/>
  <c r="S15" i="47" s="1"/>
  <c r="AC15" i="47" s="1"/>
  <c r="AB16" i="47" s="1"/>
  <c r="AJ16" i="47" s="1"/>
  <c r="AX9" i="47"/>
  <c r="S9" i="47" s="1"/>
  <c r="AC9" i="47" s="1"/>
  <c r="AB10" i="47" s="1"/>
  <c r="AJ10" i="47" s="1"/>
  <c r="AX3" i="47"/>
  <c r="S3" i="47" s="1"/>
  <c r="AC3" i="47" s="1"/>
  <c r="W66" i="16"/>
  <c r="AE64" i="10"/>
  <c r="W65" i="10"/>
  <c r="AG64" i="10"/>
  <c r="AP64" i="10" s="1"/>
  <c r="AF64" i="10"/>
  <c r="AO64" i="10" s="1"/>
  <c r="AG65" i="45"/>
  <c r="AP65" i="45" s="1"/>
  <c r="AE65" i="45"/>
  <c r="AF65" i="45"/>
  <c r="AO65" i="45" s="1"/>
  <c r="W66" i="45"/>
  <c r="AE64" i="51"/>
  <c r="AF64" i="51"/>
  <c r="AO64" i="51" s="1"/>
  <c r="AG64" i="51"/>
  <c r="AP64" i="51" s="1"/>
  <c r="W65" i="51"/>
  <c r="AR62" i="90"/>
  <c r="AN63" i="102"/>
  <c r="AI63" i="102"/>
  <c r="AR66" i="100"/>
  <c r="AR65" i="13"/>
  <c r="W65" i="32"/>
  <c r="AE64" i="32"/>
  <c r="AG64" i="32"/>
  <c r="AP64" i="32" s="1"/>
  <c r="AF64" i="32"/>
  <c r="AO64" i="32" s="1"/>
  <c r="AF62" i="92"/>
  <c r="AO62" i="92" s="1"/>
  <c r="AE62" i="92"/>
  <c r="AG62" i="92"/>
  <c r="AP62" i="92" s="1"/>
  <c r="W63" i="92"/>
  <c r="Y66" i="94"/>
  <c r="X66" i="94"/>
  <c r="AR62" i="11"/>
  <c r="AH65" i="42"/>
  <c r="AQ65" i="42" s="1"/>
  <c r="AN64" i="87"/>
  <c r="AI64" i="87"/>
  <c r="AR63" i="10"/>
  <c r="AN63" i="93"/>
  <c r="AI63" i="93"/>
  <c r="AK39" i="47"/>
  <c r="AT39" i="47" s="1"/>
  <c r="AK14" i="47"/>
  <c r="AT14" i="47" s="1"/>
  <c r="AR66" i="53"/>
  <c r="Y64" i="50"/>
  <c r="X64" i="50"/>
  <c r="AH65" i="35"/>
  <c r="AQ65" i="35" s="1"/>
  <c r="AF65" i="83"/>
  <c r="AO65" i="83" s="1"/>
  <c r="AE65" i="83"/>
  <c r="W66" i="83"/>
  <c r="AG65" i="83"/>
  <c r="AP65" i="83" s="1"/>
  <c r="AN65" i="94"/>
  <c r="AI65" i="94"/>
  <c r="AE65" i="88"/>
  <c r="W66" i="88"/>
  <c r="AG65" i="88"/>
  <c r="AP65" i="88" s="1"/>
  <c r="AF65" i="88"/>
  <c r="AO65" i="88" s="1"/>
  <c r="AR64" i="42"/>
  <c r="AH66" i="49"/>
  <c r="AQ66" i="49" s="1"/>
  <c r="AN61" i="99"/>
  <c r="AI61" i="99"/>
  <c r="Y65" i="91"/>
  <c r="X65" i="91"/>
  <c r="AH66" i="13"/>
  <c r="AQ66" i="13" s="1"/>
  <c r="AK56" i="47"/>
  <c r="AT56" i="47" s="1"/>
  <c r="AH64" i="104"/>
  <c r="AQ64" i="104" s="1"/>
  <c r="AJ49" i="47"/>
  <c r="AJ37" i="47"/>
  <c r="AK37" i="47"/>
  <c r="AT37" i="47" s="1"/>
  <c r="AK31" i="47"/>
  <c r="AT31" i="47" s="1"/>
  <c r="AJ13" i="47"/>
  <c r="AN64" i="96"/>
  <c r="Y63" i="54"/>
  <c r="X63" i="54"/>
  <c r="Y67" i="98"/>
  <c r="X67" i="98"/>
  <c r="Y65" i="85"/>
  <c r="X65" i="85"/>
  <c r="Z65" i="42"/>
  <c r="AR64" i="45"/>
  <c r="AH64" i="82"/>
  <c r="AQ64" i="82" s="1"/>
  <c r="Z66" i="49"/>
  <c r="AE64" i="55"/>
  <c r="AF64" i="55"/>
  <c r="AO64" i="55" s="1"/>
  <c r="W65" i="55"/>
  <c r="AG64" i="55"/>
  <c r="AP64" i="55" s="1"/>
  <c r="AJ67" i="47"/>
  <c r="AK67" i="47"/>
  <c r="AT67" i="47" s="1"/>
  <c r="Z64" i="104"/>
  <c r="AE63" i="43"/>
  <c r="AF63" i="43"/>
  <c r="AO63" i="43" s="1"/>
  <c r="AG63" i="43"/>
  <c r="AP63" i="43" s="1"/>
  <c r="W64" i="43"/>
  <c r="AK68" i="47"/>
  <c r="AT68" i="47" s="1"/>
  <c r="AJ48" i="47"/>
  <c r="Y63" i="103"/>
  <c r="X63" i="103"/>
  <c r="AH67" i="53"/>
  <c r="AQ67" i="53" s="1"/>
  <c r="Y63" i="95"/>
  <c r="X63" i="95"/>
  <c r="Y64" i="102"/>
  <c r="X64" i="102"/>
  <c r="Y65" i="44"/>
  <c r="X65" i="44"/>
  <c r="Y69" i="18"/>
  <c r="X69" i="18"/>
  <c r="AN66" i="98"/>
  <c r="AR66" i="15"/>
  <c r="Z65" i="35"/>
  <c r="AF65" i="86"/>
  <c r="AO65" i="86" s="1"/>
  <c r="AE65" i="86"/>
  <c r="W66" i="86"/>
  <c r="AG65" i="86"/>
  <c r="AP65" i="86" s="1"/>
  <c r="AR65" i="49"/>
  <c r="AH63" i="11"/>
  <c r="AQ63" i="11" s="1"/>
  <c r="Z64" i="82"/>
  <c r="Y65" i="87"/>
  <c r="X65" i="87"/>
  <c r="W66" i="97"/>
  <c r="AG65" i="97"/>
  <c r="AP65" i="97" s="1"/>
  <c r="AE65" i="97"/>
  <c r="AF65" i="97"/>
  <c r="AO65" i="97" s="1"/>
  <c r="Y64" i="93"/>
  <c r="X64" i="93"/>
  <c r="Y62" i="101"/>
  <c r="X62" i="101"/>
  <c r="AK57" i="47"/>
  <c r="AT57" i="47" s="1"/>
  <c r="Z66" i="13"/>
  <c r="AH64" i="10"/>
  <c r="AQ64" i="10" s="1"/>
  <c r="AH65" i="16"/>
  <c r="AQ65" i="16" s="1"/>
  <c r="AK51" i="47"/>
  <c r="AT51" i="47" s="1"/>
  <c r="AK65" i="47"/>
  <c r="AT65" i="47" s="1"/>
  <c r="AK59" i="47"/>
  <c r="AT59" i="47" s="1"/>
  <c r="AK29" i="47"/>
  <c r="AT29" i="47" s="1"/>
  <c r="AJ23" i="47"/>
  <c r="AK23" i="47"/>
  <c r="AT23" i="47" s="1"/>
  <c r="AK18" i="47"/>
  <c r="AT18" i="47" s="1"/>
  <c r="AN62" i="103"/>
  <c r="AI62" i="103"/>
  <c r="AI62" i="95"/>
  <c r="AN62" i="95"/>
  <c r="AI64" i="48"/>
  <c r="AN64" i="48"/>
  <c r="AI64" i="44"/>
  <c r="AN64" i="44"/>
  <c r="AI68" i="18"/>
  <c r="AN68" i="18"/>
  <c r="AI63" i="50"/>
  <c r="AN63" i="50"/>
  <c r="AH68" i="89"/>
  <c r="AQ68" i="89" s="1"/>
  <c r="AE69" i="41"/>
  <c r="AG69" i="41"/>
  <c r="AP69" i="41" s="1"/>
  <c r="AF69" i="41"/>
  <c r="AO69" i="41" s="1"/>
  <c r="W70" i="41"/>
  <c r="Z63" i="11"/>
  <c r="AH63" i="90"/>
  <c r="AQ63" i="90" s="1"/>
  <c r="AR63" i="82"/>
  <c r="Y62" i="99"/>
  <c r="X62" i="99"/>
  <c r="AJ38" i="47"/>
  <c r="AK38" i="47"/>
  <c r="AT38" i="47" s="1"/>
  <c r="AK66" i="47"/>
  <c r="AT66" i="47" s="1"/>
  <c r="AK46" i="47"/>
  <c r="AT46" i="47" s="1"/>
  <c r="AH67" i="15"/>
  <c r="AQ67" i="15" s="1"/>
  <c r="AR63" i="104"/>
  <c r="W68" i="105"/>
  <c r="AG67" i="105"/>
  <c r="AP67" i="105" s="1"/>
  <c r="AF67" i="105"/>
  <c r="AO67" i="105" s="1"/>
  <c r="AE67" i="105"/>
  <c r="Z67" i="15"/>
  <c r="AG61" i="20"/>
  <c r="AP61" i="20" s="1"/>
  <c r="AE61" i="20"/>
  <c r="AF61" i="20"/>
  <c r="AO61" i="20" s="1"/>
  <c r="W62" i="20"/>
  <c r="AR64" i="16"/>
  <c r="AH65" i="45"/>
  <c r="AQ65" i="45" s="1"/>
  <c r="AE63" i="52"/>
  <c r="AF63" i="52"/>
  <c r="AO63" i="52" s="1"/>
  <c r="AG63" i="52"/>
  <c r="AP63" i="52" s="1"/>
  <c r="W64" i="52"/>
  <c r="AR67" i="89"/>
  <c r="AJ58" i="47"/>
  <c r="AJ28" i="47"/>
  <c r="AJ22" i="47"/>
  <c r="AK22" i="47"/>
  <c r="AT22" i="47" s="1"/>
  <c r="AK6" i="47"/>
  <c r="AT6" i="47" s="1"/>
  <c r="Z67" i="53"/>
  <c r="Y65" i="48"/>
  <c r="X65" i="48"/>
  <c r="Y65" i="96"/>
  <c r="X65" i="96"/>
  <c r="AI62" i="54"/>
  <c r="AN62" i="54"/>
  <c r="Y65" i="84"/>
  <c r="X65" i="84"/>
  <c r="AN64" i="85"/>
  <c r="AI64" i="85"/>
  <c r="Z68" i="89"/>
  <c r="Z63" i="90"/>
  <c r="AJ46" i="47" l="1"/>
  <c r="AJ21" i="47"/>
  <c r="AJ57" i="47"/>
  <c r="AJ66" i="47"/>
  <c r="AI69" i="47"/>
  <c r="AJ11" i="47"/>
  <c r="AS11" i="47" s="1"/>
  <c r="AI64" i="96"/>
  <c r="AJ17" i="47"/>
  <c r="AJ55" i="47"/>
  <c r="AK21" i="47"/>
  <c r="AT21" i="47" s="1"/>
  <c r="AI66" i="98"/>
  <c r="AJ20" i="47"/>
  <c r="AS20" i="47" s="1"/>
  <c r="AJ65" i="47"/>
  <c r="AJ30" i="47"/>
  <c r="AJ54" i="47"/>
  <c r="AJ47" i="47"/>
  <c r="AI64" i="84"/>
  <c r="AR64" i="84" s="1"/>
  <c r="AI64" i="91"/>
  <c r="AR64" i="91" s="1"/>
  <c r="AH67" i="100"/>
  <c r="AQ67" i="100" s="1"/>
  <c r="AN69" i="47"/>
  <c r="AN71" i="47" s="1"/>
  <c r="AJ45" i="47"/>
  <c r="AJ9" i="47"/>
  <c r="AK10" i="47"/>
  <c r="AT10" i="47" s="1"/>
  <c r="AJ33" i="47"/>
  <c r="AS33" i="47" s="1"/>
  <c r="AJ40" i="47"/>
  <c r="AL40" i="47" s="1"/>
  <c r="AU40" i="47" s="1"/>
  <c r="AJ35" i="47"/>
  <c r="AS35" i="47" s="1"/>
  <c r="AJ12" i="47"/>
  <c r="AJ43" i="47"/>
  <c r="AL43" i="47" s="1"/>
  <c r="AU43" i="47" s="1"/>
  <c r="AJ69" i="47"/>
  <c r="AS69" i="47" s="1"/>
  <c r="AJ68" i="47"/>
  <c r="AS68" i="47" s="1"/>
  <c r="AJ6" i="47"/>
  <c r="AS6" i="47" s="1"/>
  <c r="AK36" i="47"/>
  <c r="AT36" i="47" s="1"/>
  <c r="AK9" i="47"/>
  <c r="AT9" i="47" s="1"/>
  <c r="AJ42" i="47"/>
  <c r="AS42" i="47" s="1"/>
  <c r="AK7" i="47"/>
  <c r="AT7" i="47" s="1"/>
  <c r="AK8" i="47"/>
  <c r="AT8" i="47" s="1"/>
  <c r="AJ32" i="47"/>
  <c r="AS32" i="47" s="1"/>
  <c r="AK44" i="47"/>
  <c r="AT44" i="47" s="1"/>
  <c r="AJ34" i="47"/>
  <c r="AG65" i="16"/>
  <c r="AP65" i="16" s="1"/>
  <c r="AI61" i="101"/>
  <c r="AF65" i="16"/>
  <c r="AO65" i="16" s="1"/>
  <c r="AN61" i="101"/>
  <c r="AK62" i="47"/>
  <c r="AT62" i="47" s="1"/>
  <c r="Z65" i="85"/>
  <c r="W66" i="85" s="1"/>
  <c r="AJ19" i="47"/>
  <c r="AS19" i="47" s="1"/>
  <c r="AJ64" i="47"/>
  <c r="AL64" i="47" s="1"/>
  <c r="AU64" i="47" s="1"/>
  <c r="AJ53" i="47"/>
  <c r="AS53" i="47" s="1"/>
  <c r="AJ63" i="47"/>
  <c r="AS63" i="47" s="1"/>
  <c r="X67" i="46"/>
  <c r="AH67" i="46" s="1"/>
  <c r="AQ67" i="46" s="1"/>
  <c r="Y67" i="46"/>
  <c r="AJ24" i="47"/>
  <c r="AL24" i="47" s="1"/>
  <c r="AU24" i="47" s="1"/>
  <c r="Z66" i="94"/>
  <c r="AG66" i="94" s="1"/>
  <c r="AP66" i="94" s="1"/>
  <c r="AN66" i="46"/>
  <c r="AI66" i="46"/>
  <c r="AR66" i="46" s="1"/>
  <c r="AK30" i="47"/>
  <c r="AT30" i="47" s="1"/>
  <c r="AJ60" i="47"/>
  <c r="AS60" i="47" s="1"/>
  <c r="AJ15" i="47"/>
  <c r="AS15" i="47" s="1"/>
  <c r="AJ51" i="47"/>
  <c r="AS51" i="47" s="1"/>
  <c r="AJ26" i="47"/>
  <c r="AS26" i="47" s="1"/>
  <c r="AJ27" i="47"/>
  <c r="AS27" i="47" s="1"/>
  <c r="AK63" i="47"/>
  <c r="AT63" i="47" s="1"/>
  <c r="AJ18" i="47"/>
  <c r="AJ5" i="47"/>
  <c r="AL5" i="47" s="1"/>
  <c r="AU5" i="47" s="1"/>
  <c r="AK15" i="47"/>
  <c r="AT15" i="47" s="1"/>
  <c r="AJ41" i="47"/>
  <c r="AL41" i="47" s="1"/>
  <c r="AU41" i="47" s="1"/>
  <c r="AK17" i="47"/>
  <c r="AT17" i="47" s="1"/>
  <c r="AK54" i="47"/>
  <c r="AT54" i="47" s="1"/>
  <c r="AK25" i="47"/>
  <c r="AT25" i="47" s="1"/>
  <c r="AJ39" i="47"/>
  <c r="AS39" i="47" s="1"/>
  <c r="AK16" i="47"/>
  <c r="AT16" i="47" s="1"/>
  <c r="AK52" i="47"/>
  <c r="AT52" i="47" s="1"/>
  <c r="AK50" i="47"/>
  <c r="AT50" i="47" s="1"/>
  <c r="AJ59" i="47"/>
  <c r="AS59" i="47" s="1"/>
  <c r="Z62" i="99"/>
  <c r="AE62" i="99" s="1"/>
  <c r="AJ61" i="47"/>
  <c r="AS61" i="47" s="1"/>
  <c r="AJ3" i="47"/>
  <c r="AS3" i="47" s="1"/>
  <c r="AB4" i="47"/>
  <c r="AK4" i="47" s="1"/>
  <c r="AT4" i="47" s="1"/>
  <c r="Z62" i="101"/>
  <c r="W63" i="101" s="1"/>
  <c r="Z69" i="18"/>
  <c r="AF69" i="18" s="1"/>
  <c r="AO69" i="18" s="1"/>
  <c r="Z63" i="54"/>
  <c r="Z65" i="96"/>
  <c r="W66" i="96" s="1"/>
  <c r="Z65" i="84"/>
  <c r="W66" i="84" s="1"/>
  <c r="Z67" i="98"/>
  <c r="AF67" i="98" s="1"/>
  <c r="AO67" i="98" s="1"/>
  <c r="Z64" i="50"/>
  <c r="AG64" i="50" s="1"/>
  <c r="AP64" i="50" s="1"/>
  <c r="Z64" i="93"/>
  <c r="AE64" i="93" s="1"/>
  <c r="Z65" i="87"/>
  <c r="W66" i="87" s="1"/>
  <c r="Z64" i="102"/>
  <c r="W65" i="102" s="1"/>
  <c r="Z63" i="103"/>
  <c r="AF63" i="103" s="1"/>
  <c r="AO63" i="103" s="1"/>
  <c r="AE66" i="94"/>
  <c r="AF66" i="94"/>
  <c r="AO66" i="94" s="1"/>
  <c r="AS58" i="47"/>
  <c r="AL58" i="47"/>
  <c r="AU58" i="47" s="1"/>
  <c r="AN67" i="105"/>
  <c r="AI67" i="105"/>
  <c r="AS65" i="47"/>
  <c r="AL65" i="47"/>
  <c r="AU65" i="47" s="1"/>
  <c r="AF64" i="93"/>
  <c r="AO64" i="93" s="1"/>
  <c r="AI64" i="55"/>
  <c r="AN64" i="55"/>
  <c r="AH65" i="48"/>
  <c r="AQ65" i="48" s="1"/>
  <c r="AS46" i="47"/>
  <c r="AL46" i="47"/>
  <c r="AU46" i="47" s="1"/>
  <c r="AS50" i="47"/>
  <c r="AH62" i="99"/>
  <c r="AQ62" i="99" s="1"/>
  <c r="AR62" i="103"/>
  <c r="AF66" i="13"/>
  <c r="AO66" i="13" s="1"/>
  <c r="AE66" i="13"/>
  <c r="W67" i="13"/>
  <c r="AG66" i="13"/>
  <c r="AP66" i="13" s="1"/>
  <c r="AL60" i="47"/>
  <c r="AU60" i="47" s="1"/>
  <c r="AN63" i="43"/>
  <c r="AI63" i="43"/>
  <c r="W67" i="49"/>
  <c r="AE66" i="49"/>
  <c r="AG66" i="49"/>
  <c r="AP66" i="49" s="1"/>
  <c r="AF66" i="49"/>
  <c r="AO66" i="49" s="1"/>
  <c r="AH65" i="85"/>
  <c r="AQ65" i="85" s="1"/>
  <c r="AS37" i="47"/>
  <c r="AL37" i="47"/>
  <c r="AU37" i="47" s="1"/>
  <c r="AS55" i="47"/>
  <c r="AL55" i="47"/>
  <c r="AU55" i="47" s="1"/>
  <c r="AR61" i="99"/>
  <c r="AH64" i="50"/>
  <c r="AQ64" i="50" s="1"/>
  <c r="AS8" i="47"/>
  <c r="AS16" i="47"/>
  <c r="AL16" i="47"/>
  <c r="AU16" i="47" s="1"/>
  <c r="W64" i="90"/>
  <c r="AG63" i="90"/>
  <c r="AP63" i="90" s="1"/>
  <c r="AE63" i="90"/>
  <c r="AF63" i="90"/>
  <c r="AO63" i="90" s="1"/>
  <c r="AN69" i="41"/>
  <c r="AI69" i="41"/>
  <c r="AS29" i="47"/>
  <c r="AL29" i="47"/>
  <c r="AU29" i="47" s="1"/>
  <c r="AH62" i="101"/>
  <c r="AQ62" i="101" s="1"/>
  <c r="AE65" i="35"/>
  <c r="W66" i="35"/>
  <c r="AF65" i="35"/>
  <c r="AO65" i="35" s="1"/>
  <c r="AG65" i="35"/>
  <c r="AP65" i="35" s="1"/>
  <c r="W66" i="42"/>
  <c r="AE65" i="42"/>
  <c r="AG65" i="42"/>
  <c r="AP65" i="42" s="1"/>
  <c r="AF65" i="42"/>
  <c r="AO65" i="42" s="1"/>
  <c r="AS28" i="47"/>
  <c r="AL28" i="47"/>
  <c r="AU28" i="47" s="1"/>
  <c r="AS18" i="47"/>
  <c r="AL18" i="47"/>
  <c r="AU18" i="47" s="1"/>
  <c r="AH65" i="44"/>
  <c r="AQ65" i="44" s="1"/>
  <c r="AF64" i="104"/>
  <c r="AO64" i="104" s="1"/>
  <c r="AE64" i="104"/>
  <c r="AG64" i="104"/>
  <c r="AP64" i="104" s="1"/>
  <c r="W65" i="104"/>
  <c r="AS67" i="47"/>
  <c r="AL67" i="47"/>
  <c r="AU67" i="47" s="1"/>
  <c r="AE65" i="85"/>
  <c r="AF65" i="85"/>
  <c r="AO65" i="85" s="1"/>
  <c r="Y66" i="83"/>
  <c r="X66" i="83"/>
  <c r="Y63" i="92"/>
  <c r="X63" i="92"/>
  <c r="AN64" i="32"/>
  <c r="AI64" i="32"/>
  <c r="AR63" i="102"/>
  <c r="AS22" i="47"/>
  <c r="AL22" i="47"/>
  <c r="AU22" i="47" s="1"/>
  <c r="AR68" i="18"/>
  <c r="AS47" i="47"/>
  <c r="AL47" i="47"/>
  <c r="AU47" i="47" s="1"/>
  <c r="AH65" i="87"/>
  <c r="AQ65" i="87" s="1"/>
  <c r="AH67" i="98"/>
  <c r="AQ67" i="98" s="1"/>
  <c r="AR64" i="96"/>
  <c r="AR64" i="85"/>
  <c r="AS9" i="47"/>
  <c r="AL9" i="47"/>
  <c r="AU9" i="47" s="1"/>
  <c r="W63" i="99"/>
  <c r="AG62" i="99"/>
  <c r="AP62" i="99" s="1"/>
  <c r="AF62" i="99"/>
  <c r="AO62" i="99" s="1"/>
  <c r="AR64" i="44"/>
  <c r="AL35" i="47"/>
  <c r="AU35" i="47" s="1"/>
  <c r="AL51" i="47"/>
  <c r="AU51" i="47" s="1"/>
  <c r="AH63" i="95"/>
  <c r="AQ63" i="95" s="1"/>
  <c r="AR62" i="54"/>
  <c r="Z65" i="48"/>
  <c r="AI61" i="20"/>
  <c r="AN61" i="20"/>
  <c r="Y68" i="105"/>
  <c r="X68" i="105"/>
  <c r="AS66" i="47"/>
  <c r="AL66" i="47"/>
  <c r="AU66" i="47" s="1"/>
  <c r="Y70" i="41"/>
  <c r="X70" i="41"/>
  <c r="AN65" i="97"/>
  <c r="AI65" i="97"/>
  <c r="AE64" i="82"/>
  <c r="AF64" i="82"/>
  <c r="AO64" i="82" s="1"/>
  <c r="W65" i="82"/>
  <c r="AG64" i="82"/>
  <c r="AP64" i="82" s="1"/>
  <c r="Y66" i="86"/>
  <c r="X66" i="86"/>
  <c r="AR66" i="98"/>
  <c r="Z65" i="44"/>
  <c r="Z63" i="95"/>
  <c r="AH63" i="103"/>
  <c r="AQ63" i="103" s="1"/>
  <c r="AS12" i="47"/>
  <c r="AL12" i="47"/>
  <c r="AU12" i="47" s="1"/>
  <c r="AS30" i="47"/>
  <c r="AL30" i="47"/>
  <c r="AU30" i="47" s="1"/>
  <c r="AS48" i="47"/>
  <c r="AL48" i="47"/>
  <c r="AU48" i="47" s="1"/>
  <c r="AH63" i="54"/>
  <c r="AQ63" i="54" s="1"/>
  <c r="AS7" i="47"/>
  <c r="AL7" i="47"/>
  <c r="AU7" i="47" s="1"/>
  <c r="AS25" i="47"/>
  <c r="AL25" i="47"/>
  <c r="AU25" i="47" s="1"/>
  <c r="AS43" i="47"/>
  <c r="AS56" i="47"/>
  <c r="AL56" i="47"/>
  <c r="AU56" i="47" s="1"/>
  <c r="Y66" i="88"/>
  <c r="X66" i="88"/>
  <c r="AI65" i="83"/>
  <c r="AN65" i="83"/>
  <c r="AS14" i="47"/>
  <c r="AL14" i="47"/>
  <c r="AU14" i="47" s="1"/>
  <c r="Y65" i="32"/>
  <c r="X65" i="32"/>
  <c r="AS44" i="47"/>
  <c r="AI64" i="51"/>
  <c r="AN64" i="51"/>
  <c r="AH65" i="84"/>
  <c r="AQ65" i="84" s="1"/>
  <c r="AR62" i="95"/>
  <c r="AF68" i="89"/>
  <c r="AO68" i="89" s="1"/>
  <c r="AE68" i="89"/>
  <c r="AG68" i="89"/>
  <c r="AP68" i="89" s="1"/>
  <c r="W69" i="89"/>
  <c r="Y62" i="20"/>
  <c r="X62" i="20"/>
  <c r="AS45" i="47"/>
  <c r="AL45" i="47"/>
  <c r="AU45" i="47" s="1"/>
  <c r="AI63" i="52"/>
  <c r="AN63" i="52"/>
  <c r="AR61" i="101"/>
  <c r="AE63" i="11"/>
  <c r="AF63" i="11"/>
  <c r="AO63" i="11" s="1"/>
  <c r="W64" i="11"/>
  <c r="AG63" i="11"/>
  <c r="AP63" i="11" s="1"/>
  <c r="AE67" i="100"/>
  <c r="W68" i="100"/>
  <c r="AG67" i="100"/>
  <c r="AP67" i="100" s="1"/>
  <c r="AF67" i="100"/>
  <c r="AO67" i="100" s="1"/>
  <c r="AH65" i="96"/>
  <c r="AQ65" i="96" s="1"/>
  <c r="AE67" i="53"/>
  <c r="AF67" i="53"/>
  <c r="AO67" i="53" s="1"/>
  <c r="AG67" i="53"/>
  <c r="AP67" i="53" s="1"/>
  <c r="W68" i="53"/>
  <c r="AS34" i="47"/>
  <c r="AL34" i="47"/>
  <c r="AU34" i="47" s="1"/>
  <c r="AS52" i="47"/>
  <c r="AR63" i="50"/>
  <c r="AR64" i="48"/>
  <c r="AS23" i="47"/>
  <c r="AL23" i="47"/>
  <c r="AU23" i="47" s="1"/>
  <c r="AR69" i="47"/>
  <c r="AR71" i="47" s="1"/>
  <c r="AL69" i="47"/>
  <c r="AU69" i="47" s="1"/>
  <c r="AI65" i="86"/>
  <c r="AN65" i="86"/>
  <c r="Y64" i="43"/>
  <c r="X64" i="43"/>
  <c r="AS62" i="47"/>
  <c r="AL62" i="47"/>
  <c r="AU62" i="47" s="1"/>
  <c r="Y65" i="55"/>
  <c r="X65" i="55"/>
  <c r="AE63" i="54"/>
  <c r="AF63" i="54"/>
  <c r="AO63" i="54" s="1"/>
  <c r="AG63" i="54"/>
  <c r="AP63" i="54" s="1"/>
  <c r="W64" i="54"/>
  <c r="AH65" i="91"/>
  <c r="AQ65" i="91" s="1"/>
  <c r="AN65" i="88"/>
  <c r="AI65" i="88"/>
  <c r="AI62" i="92"/>
  <c r="AN62" i="92"/>
  <c r="Y66" i="45"/>
  <c r="X66" i="45"/>
  <c r="Z66" i="45" s="1"/>
  <c r="AN65" i="16"/>
  <c r="Y64" i="52"/>
  <c r="X64" i="52"/>
  <c r="W68" i="15"/>
  <c r="AG67" i="15"/>
  <c r="AP67" i="15" s="1"/>
  <c r="AF67" i="15"/>
  <c r="AO67" i="15" s="1"/>
  <c r="AE67" i="15"/>
  <c r="AS38" i="47"/>
  <c r="AL38" i="47"/>
  <c r="AU38" i="47" s="1"/>
  <c r="AS57" i="47"/>
  <c r="AL57" i="47"/>
  <c r="AU57" i="47" s="1"/>
  <c r="AH64" i="93"/>
  <c r="AQ64" i="93" s="1"/>
  <c r="Y66" i="97"/>
  <c r="X66" i="97"/>
  <c r="AH69" i="18"/>
  <c r="AQ69" i="18" s="1"/>
  <c r="AH64" i="102"/>
  <c r="AQ64" i="102" s="1"/>
  <c r="AS17" i="47"/>
  <c r="AS36" i="47"/>
  <c r="AS54" i="47"/>
  <c r="AL54" i="47"/>
  <c r="AU54" i="47" s="1"/>
  <c r="AS13" i="47"/>
  <c r="AL13" i="47"/>
  <c r="AU13" i="47" s="1"/>
  <c r="AS31" i="47"/>
  <c r="AL31" i="47"/>
  <c r="AU31" i="47" s="1"/>
  <c r="AS49" i="47"/>
  <c r="AL49" i="47"/>
  <c r="AU49" i="47" s="1"/>
  <c r="Z65" i="91"/>
  <c r="AR65" i="94"/>
  <c r="AS21" i="47"/>
  <c r="AL21" i="47"/>
  <c r="AU21" i="47" s="1"/>
  <c r="AR64" i="87"/>
  <c r="AH66" i="94"/>
  <c r="AQ66" i="94" s="1"/>
  <c r="AS10" i="47"/>
  <c r="AL10" i="47"/>
  <c r="AU10" i="47" s="1"/>
  <c r="Y65" i="10"/>
  <c r="X65" i="10"/>
  <c r="Y66" i="16"/>
  <c r="X66" i="16"/>
  <c r="AR63" i="93"/>
  <c r="Y65" i="51"/>
  <c r="X65" i="51"/>
  <c r="AN65" i="45"/>
  <c r="AI65" i="45"/>
  <c r="AI64" i="10"/>
  <c r="AN64" i="10"/>
  <c r="AL20" i="47" l="1"/>
  <c r="AU20" i="47" s="1"/>
  <c r="AL11" i="47"/>
  <c r="AU11" i="47" s="1"/>
  <c r="AG67" i="98"/>
  <c r="AP67" i="98" s="1"/>
  <c r="AL6" i="47"/>
  <c r="AU6" i="47" s="1"/>
  <c r="AL59" i="47"/>
  <c r="AU59" i="47" s="1"/>
  <c r="AL36" i="47"/>
  <c r="AU36" i="47" s="1"/>
  <c r="AL44" i="47"/>
  <c r="AU44" i="47" s="1"/>
  <c r="W70" i="18"/>
  <c r="AG64" i="93"/>
  <c r="AP64" i="93" s="1"/>
  <c r="AL53" i="47"/>
  <c r="AU53" i="47" s="1"/>
  <c r="AE69" i="18"/>
  <c r="AG65" i="85"/>
  <c r="AP65" i="85" s="1"/>
  <c r="AL42" i="47"/>
  <c r="AU42" i="47" s="1"/>
  <c r="AG69" i="18"/>
  <c r="AP69" i="18" s="1"/>
  <c r="AS41" i="47"/>
  <c r="AL52" i="47"/>
  <c r="AU52" i="47" s="1"/>
  <c r="AG65" i="87"/>
  <c r="AP65" i="87" s="1"/>
  <c r="W67" i="94"/>
  <c r="AL68" i="47"/>
  <c r="AU68" i="47" s="1"/>
  <c r="W68" i="98"/>
  <c r="AL26" i="47"/>
  <c r="AU26" i="47" s="1"/>
  <c r="AE67" i="98"/>
  <c r="AN67" i="98" s="1"/>
  <c r="AL33" i="47"/>
  <c r="AU33" i="47" s="1"/>
  <c r="AL8" i="47"/>
  <c r="AU8" i="47" s="1"/>
  <c r="AI65" i="16"/>
  <c r="AR65" i="16" s="1"/>
  <c r="AS40" i="47"/>
  <c r="AL32" i="47"/>
  <c r="AU32" i="47" s="1"/>
  <c r="AL63" i="47"/>
  <c r="AU63" i="47" s="1"/>
  <c r="AL27" i="47"/>
  <c r="AU27" i="47" s="1"/>
  <c r="AL17" i="47"/>
  <c r="AU17" i="47" s="1"/>
  <c r="AJ4" i="47"/>
  <c r="AS4" i="47" s="1"/>
  <c r="AL19" i="47"/>
  <c r="AU19" i="47" s="1"/>
  <c r="AS24" i="47"/>
  <c r="AL3" i="47"/>
  <c r="AU3" i="47" s="1"/>
  <c r="AL39" i="47"/>
  <c r="AU39" i="47" s="1"/>
  <c r="AE64" i="50"/>
  <c r="AF62" i="101"/>
  <c r="AO62" i="101" s="1"/>
  <c r="AF64" i="50"/>
  <c r="AO64" i="50" s="1"/>
  <c r="AL50" i="47"/>
  <c r="AU50" i="47" s="1"/>
  <c r="W65" i="50"/>
  <c r="AG62" i="101"/>
  <c r="AP62" i="101" s="1"/>
  <c r="AT71" i="47"/>
  <c r="AE62" i="101"/>
  <c r="Z67" i="46"/>
  <c r="AG67" i="46" s="1"/>
  <c r="AP67" i="46" s="1"/>
  <c r="AS64" i="47"/>
  <c r="AL15" i="47"/>
  <c r="AU15" i="47" s="1"/>
  <c r="AL61" i="47"/>
  <c r="AU61" i="47" s="1"/>
  <c r="AS5" i="47"/>
  <c r="Z65" i="55"/>
  <c r="AF65" i="55" s="1"/>
  <c r="AO65" i="55" s="1"/>
  <c r="AF65" i="96"/>
  <c r="AO65" i="96" s="1"/>
  <c r="AF65" i="84"/>
  <c r="AO65" i="84" s="1"/>
  <c r="AE65" i="96"/>
  <c r="AE64" i="102"/>
  <c r="AN64" i="102" s="1"/>
  <c r="AG65" i="96"/>
  <c r="AP65" i="96" s="1"/>
  <c r="AF64" i="102"/>
  <c r="AO64" i="102" s="1"/>
  <c r="AE65" i="87"/>
  <c r="AG63" i="103"/>
  <c r="AP63" i="103" s="1"/>
  <c r="AG65" i="84"/>
  <c r="AP65" i="84" s="1"/>
  <c r="AG64" i="102"/>
  <c r="AP64" i="102" s="1"/>
  <c r="AE63" i="103"/>
  <c r="AN63" i="103" s="1"/>
  <c r="AE65" i="84"/>
  <c r="AN65" i="84" s="1"/>
  <c r="Z66" i="88"/>
  <c r="W67" i="88" s="1"/>
  <c r="Z65" i="10"/>
  <c r="AE65" i="10" s="1"/>
  <c r="Z68" i="105"/>
  <c r="W69" i="105" s="1"/>
  <c r="Z66" i="86"/>
  <c r="W67" i="86" s="1"/>
  <c r="Z64" i="43"/>
  <c r="W65" i="43" s="1"/>
  <c r="W65" i="93"/>
  <c r="Y65" i="93" s="1"/>
  <c r="W64" i="103"/>
  <c r="Y64" i="103" s="1"/>
  <c r="AF65" i="87"/>
  <c r="AO65" i="87" s="1"/>
  <c r="AE68" i="105"/>
  <c r="AH63" i="92"/>
  <c r="AQ63" i="92" s="1"/>
  <c r="Y64" i="54"/>
  <c r="X64" i="54"/>
  <c r="AH65" i="55"/>
  <c r="AQ65" i="55" s="1"/>
  <c r="Y68" i="53"/>
  <c r="X68" i="53"/>
  <c r="AR65" i="97"/>
  <c r="AH70" i="41"/>
  <c r="AQ70" i="41" s="1"/>
  <c r="Y65" i="102"/>
  <c r="X65" i="102"/>
  <c r="Y66" i="96"/>
  <c r="X66" i="96"/>
  <c r="Z63" i="92"/>
  <c r="AH66" i="83"/>
  <c r="AQ66" i="83" s="1"/>
  <c r="Y65" i="104"/>
  <c r="X65" i="104"/>
  <c r="AI65" i="42"/>
  <c r="AN65" i="42"/>
  <c r="Y64" i="90"/>
  <c r="X64" i="90"/>
  <c r="Y67" i="49"/>
  <c r="X67" i="49"/>
  <c r="Y67" i="13"/>
  <c r="X67" i="13"/>
  <c r="Y64" i="11"/>
  <c r="X64" i="11"/>
  <c r="Y69" i="89"/>
  <c r="X69" i="89"/>
  <c r="AH66" i="86"/>
  <c r="AQ66" i="86" s="1"/>
  <c r="AN62" i="99"/>
  <c r="AI62" i="99"/>
  <c r="AN64" i="50"/>
  <c r="AR65" i="45"/>
  <c r="Y68" i="15"/>
  <c r="X68" i="15"/>
  <c r="AR62" i="92"/>
  <c r="AE65" i="55"/>
  <c r="AI63" i="11"/>
  <c r="AN63" i="11"/>
  <c r="AN68" i="89"/>
  <c r="AI68" i="89"/>
  <c r="AH65" i="32"/>
  <c r="AQ65" i="32" s="1"/>
  <c r="AF63" i="95"/>
  <c r="AO63" i="95" s="1"/>
  <c r="W64" i="95"/>
  <c r="AE63" i="95"/>
  <c r="AG63" i="95"/>
  <c r="AP63" i="95" s="1"/>
  <c r="Z66" i="83"/>
  <c r="Y66" i="42"/>
  <c r="X66" i="42"/>
  <c r="AR69" i="41"/>
  <c r="AR63" i="43"/>
  <c r="AN66" i="13"/>
  <c r="AI66" i="13"/>
  <c r="AR67" i="105"/>
  <c r="Y70" i="18"/>
  <c r="X70" i="18"/>
  <c r="Y66" i="87"/>
  <c r="X66" i="87"/>
  <c r="AR63" i="52"/>
  <c r="AN64" i="82"/>
  <c r="AI64" i="82"/>
  <c r="AH68" i="105"/>
  <c r="AQ68" i="105" s="1"/>
  <c r="AI65" i="35"/>
  <c r="AN65" i="35"/>
  <c r="AR64" i="10"/>
  <c r="AG65" i="91"/>
  <c r="AP65" i="91" s="1"/>
  <c r="W66" i="91"/>
  <c r="AE65" i="91"/>
  <c r="AF65" i="91"/>
  <c r="AO65" i="91" s="1"/>
  <c r="AH64" i="52"/>
  <c r="AQ64" i="52" s="1"/>
  <c r="AR65" i="88"/>
  <c r="Y68" i="100"/>
  <c r="X68" i="100"/>
  <c r="AH62" i="20"/>
  <c r="AQ62" i="20" s="1"/>
  <c r="Z65" i="32"/>
  <c r="AE65" i="44"/>
  <c r="AG65" i="44"/>
  <c r="AP65" i="44" s="1"/>
  <c r="W66" i="44"/>
  <c r="AF65" i="44"/>
  <c r="AO65" i="44" s="1"/>
  <c r="Z70" i="41"/>
  <c r="Y63" i="99"/>
  <c r="X63" i="99"/>
  <c r="Y66" i="85"/>
  <c r="X66" i="85"/>
  <c r="AI64" i="104"/>
  <c r="AN64" i="104"/>
  <c r="AR64" i="55"/>
  <c r="X65" i="93"/>
  <c r="AN69" i="18"/>
  <c r="AI69" i="18"/>
  <c r="Y63" i="101"/>
  <c r="X63" i="101"/>
  <c r="AH65" i="10"/>
  <c r="AQ65" i="10" s="1"/>
  <c r="AE66" i="45"/>
  <c r="AF66" i="45"/>
  <c r="AO66" i="45" s="1"/>
  <c r="AG66" i="45"/>
  <c r="AP66" i="45" s="1"/>
  <c r="W67" i="45"/>
  <c r="AH64" i="43"/>
  <c r="AQ64" i="43" s="1"/>
  <c r="AN66" i="49"/>
  <c r="AI66" i="49"/>
  <c r="AN64" i="93"/>
  <c r="AI64" i="93"/>
  <c r="Y68" i="98"/>
  <c r="X68" i="98"/>
  <c r="AH66" i="16"/>
  <c r="AQ66" i="16" s="1"/>
  <c r="AH66" i="97"/>
  <c r="AQ66" i="97" s="1"/>
  <c r="AI63" i="54"/>
  <c r="AN63" i="54"/>
  <c r="AR65" i="86"/>
  <c r="AI67" i="53"/>
  <c r="AN67" i="53"/>
  <c r="AN67" i="100"/>
  <c r="AI67" i="100"/>
  <c r="AR65" i="83"/>
  <c r="Y65" i="82"/>
  <c r="X65" i="82"/>
  <c r="AR61" i="20"/>
  <c r="AN65" i="96"/>
  <c r="AR64" i="32"/>
  <c r="Y65" i="50"/>
  <c r="X65" i="50"/>
  <c r="AN65" i="85"/>
  <c r="AI65" i="85"/>
  <c r="Y66" i="84"/>
  <c r="X66" i="84"/>
  <c r="AN66" i="94"/>
  <c r="AI66" i="94"/>
  <c r="AH65" i="51"/>
  <c r="AQ65" i="51" s="1"/>
  <c r="AH66" i="45"/>
  <c r="AQ66" i="45" s="1"/>
  <c r="Z65" i="51"/>
  <c r="Z66" i="16"/>
  <c r="Z66" i="97"/>
  <c r="AI67" i="15"/>
  <c r="AN67" i="15"/>
  <c r="Z64" i="52"/>
  <c r="Z62" i="20"/>
  <c r="AR64" i="51"/>
  <c r="AH66" i="88"/>
  <c r="AQ66" i="88" s="1"/>
  <c r="AE65" i="48"/>
  <c r="AG65" i="48"/>
  <c r="AP65" i="48" s="1"/>
  <c r="AF65" i="48"/>
  <c r="AO65" i="48" s="1"/>
  <c r="W66" i="48"/>
  <c r="Y66" i="35"/>
  <c r="X66" i="35"/>
  <c r="AN63" i="90"/>
  <c r="AI63" i="90"/>
  <c r="Y67" i="94"/>
  <c r="X67" i="94"/>
  <c r="AG65" i="55" l="1"/>
  <c r="AP65" i="55" s="1"/>
  <c r="W66" i="55"/>
  <c r="AI62" i="101"/>
  <c r="AS71" i="47"/>
  <c r="AI64" i="102"/>
  <c r="AI64" i="50"/>
  <c r="AR64" i="50" s="1"/>
  <c r="AL4" i="47"/>
  <c r="AU4" i="47" s="1"/>
  <c r="AU71" i="47" s="1"/>
  <c r="C11" i="47" s="1"/>
  <c r="AE66" i="86"/>
  <c r="AI67" i="98"/>
  <c r="AE67" i="46"/>
  <c r="AG64" i="43"/>
  <c r="AP64" i="43" s="1"/>
  <c r="W68" i="46"/>
  <c r="X68" i="46" s="1"/>
  <c r="AF66" i="86"/>
  <c r="AO66" i="86" s="1"/>
  <c r="AN62" i="101"/>
  <c r="Z68" i="98"/>
  <c r="AG66" i="86"/>
  <c r="AP66" i="86" s="1"/>
  <c r="AF64" i="43"/>
  <c r="AO64" i="43" s="1"/>
  <c r="AE64" i="43"/>
  <c r="AF67" i="46"/>
  <c r="AO67" i="46" s="1"/>
  <c r="Z67" i="94"/>
  <c r="W68" i="94" s="1"/>
  <c r="AG65" i="10"/>
  <c r="AP65" i="10" s="1"/>
  <c r="AI65" i="87"/>
  <c r="AI65" i="84"/>
  <c r="AF68" i="105"/>
  <c r="AO68" i="105" s="1"/>
  <c r="AN67" i="46"/>
  <c r="AI65" i="96"/>
  <c r="AR65" i="96" s="1"/>
  <c r="AI63" i="103"/>
  <c r="AG68" i="105"/>
  <c r="AP68" i="105" s="1"/>
  <c r="Y68" i="46"/>
  <c r="AN65" i="87"/>
  <c r="AF66" i="88"/>
  <c r="AO66" i="88" s="1"/>
  <c r="X64" i="103"/>
  <c r="AE66" i="88"/>
  <c r="AF65" i="10"/>
  <c r="AO65" i="10" s="1"/>
  <c r="Z63" i="99"/>
  <c r="W64" i="99" s="1"/>
  <c r="AG66" i="88"/>
  <c r="AP66" i="88" s="1"/>
  <c r="W66" i="10"/>
  <c r="Z66" i="42"/>
  <c r="AF66" i="42" s="1"/>
  <c r="AO66" i="42" s="1"/>
  <c r="Z66" i="96"/>
  <c r="W67" i="96" s="1"/>
  <c r="Z65" i="82"/>
  <c r="AG65" i="82" s="1"/>
  <c r="AP65" i="82" s="1"/>
  <c r="Z65" i="104"/>
  <c r="AE65" i="104" s="1"/>
  <c r="Z68" i="53"/>
  <c r="W69" i="53" s="1"/>
  <c r="Z66" i="35"/>
  <c r="AG66" i="35" s="1"/>
  <c r="AP66" i="35" s="1"/>
  <c r="Z65" i="50"/>
  <c r="W66" i="50" s="1"/>
  <c r="Z65" i="93"/>
  <c r="AE65" i="93" s="1"/>
  <c r="W67" i="42"/>
  <c r="Y64" i="95"/>
  <c r="X64" i="95"/>
  <c r="AH64" i="11"/>
  <c r="AQ64" i="11" s="1"/>
  <c r="AE65" i="32"/>
  <c r="AF65" i="32"/>
  <c r="AO65" i="32" s="1"/>
  <c r="AG65" i="32"/>
  <c r="AP65" i="32" s="1"/>
  <c r="W66" i="32"/>
  <c r="AH70" i="18"/>
  <c r="AQ70" i="18" s="1"/>
  <c r="Z64" i="11"/>
  <c r="AH67" i="13"/>
  <c r="AQ67" i="13" s="1"/>
  <c r="AH64" i="90"/>
  <c r="AQ64" i="90" s="1"/>
  <c r="Y69" i="105"/>
  <c r="X69" i="105"/>
  <c r="AR63" i="54"/>
  <c r="AR65" i="85"/>
  <c r="AR64" i="104"/>
  <c r="AH63" i="101"/>
  <c r="AQ63" i="101" s="1"/>
  <c r="AH66" i="85"/>
  <c r="AQ66" i="85" s="1"/>
  <c r="W71" i="41"/>
  <c r="AE70" i="41"/>
  <c r="AF70" i="41"/>
  <c r="AO70" i="41" s="1"/>
  <c r="AG70" i="41"/>
  <c r="AP70" i="41" s="1"/>
  <c r="AR63" i="103"/>
  <c r="Z70" i="18"/>
  <c r="AR68" i="89"/>
  <c r="AI65" i="55"/>
  <c r="AN65" i="55"/>
  <c r="AH68" i="15"/>
  <c r="AQ68" i="15" s="1"/>
  <c r="Y67" i="88"/>
  <c r="X67" i="88"/>
  <c r="Z67" i="13"/>
  <c r="Z64" i="90"/>
  <c r="AN66" i="86"/>
  <c r="AH65" i="82"/>
  <c r="AQ65" i="82" s="1"/>
  <c r="AR66" i="13"/>
  <c r="AN66" i="88"/>
  <c r="AH66" i="96"/>
  <c r="AQ66" i="96" s="1"/>
  <c r="W67" i="97"/>
  <c r="AG66" i="97"/>
  <c r="AP66" i="97" s="1"/>
  <c r="AE66" i="97"/>
  <c r="AF66" i="97"/>
  <c r="AO66" i="97" s="1"/>
  <c r="AH65" i="50"/>
  <c r="AQ65" i="50" s="1"/>
  <c r="AR66" i="94"/>
  <c r="AE62" i="20"/>
  <c r="W63" i="20"/>
  <c r="AF62" i="20"/>
  <c r="AO62" i="20" s="1"/>
  <c r="AG62" i="20"/>
  <c r="AP62" i="20" s="1"/>
  <c r="AE65" i="51"/>
  <c r="AF65" i="51"/>
  <c r="AO65" i="51" s="1"/>
  <c r="AG65" i="51"/>
  <c r="AP65" i="51" s="1"/>
  <c r="W66" i="51"/>
  <c r="AH68" i="98"/>
  <c r="AQ68" i="98" s="1"/>
  <c r="AN66" i="45"/>
  <c r="AI66" i="45"/>
  <c r="Z63" i="101"/>
  <c r="Z66" i="85"/>
  <c r="AN65" i="91"/>
  <c r="AI65" i="91"/>
  <c r="AR65" i="35"/>
  <c r="AF66" i="83"/>
  <c r="AO66" i="83" s="1"/>
  <c r="AE66" i="83"/>
  <c r="W67" i="83"/>
  <c r="AG66" i="83"/>
  <c r="AP66" i="83" s="1"/>
  <c r="Y66" i="55"/>
  <c r="X66" i="55"/>
  <c r="Z68" i="15"/>
  <c r="AR62" i="99"/>
  <c r="AH69" i="89"/>
  <c r="AQ69" i="89" s="1"/>
  <c r="AQ71" i="89" s="1"/>
  <c r="AZ3" i="89"/>
  <c r="AX3" i="89" s="1"/>
  <c r="AR67" i="98"/>
  <c r="AH65" i="102"/>
  <c r="AQ65" i="102" s="1"/>
  <c r="AH64" i="54"/>
  <c r="AQ64" i="54" s="1"/>
  <c r="AF67" i="94"/>
  <c r="AO67" i="94" s="1"/>
  <c r="AE67" i="94"/>
  <c r="Y67" i="45"/>
  <c r="X67" i="45"/>
  <c r="AN65" i="44"/>
  <c r="AI65" i="44"/>
  <c r="AH65" i="104"/>
  <c r="AQ65" i="104" s="1"/>
  <c r="AF68" i="53"/>
  <c r="AO68" i="53" s="1"/>
  <c r="AH65" i="93"/>
  <c r="AQ65" i="93" s="1"/>
  <c r="AG66" i="16"/>
  <c r="AP66" i="16" s="1"/>
  <c r="AE66" i="16"/>
  <c r="AF66" i="16"/>
  <c r="AO66" i="16" s="1"/>
  <c r="W67" i="16"/>
  <c r="AR64" i="102"/>
  <c r="AR67" i="53"/>
  <c r="AR66" i="49"/>
  <c r="AE64" i="52"/>
  <c r="AF64" i="52"/>
  <c r="AO64" i="52" s="1"/>
  <c r="W65" i="52"/>
  <c r="AG64" i="52"/>
  <c r="AP64" i="52" s="1"/>
  <c r="AH66" i="84"/>
  <c r="AQ66" i="84" s="1"/>
  <c r="Y66" i="44"/>
  <c r="X66" i="44"/>
  <c r="AH68" i="100"/>
  <c r="AQ68" i="100" s="1"/>
  <c r="Y66" i="91"/>
  <c r="X66" i="91"/>
  <c r="AR64" i="82"/>
  <c r="AH66" i="87"/>
  <c r="AQ66" i="87" s="1"/>
  <c r="Z69" i="89"/>
  <c r="AX69" i="89" s="1"/>
  <c r="S69" i="89" s="1"/>
  <c r="AH67" i="49"/>
  <c r="AQ67" i="49" s="1"/>
  <c r="Z65" i="102"/>
  <c r="AH68" i="53"/>
  <c r="AQ68" i="53" s="1"/>
  <c r="Z64" i="54"/>
  <c r="AN68" i="105"/>
  <c r="Y66" i="10"/>
  <c r="X66" i="10"/>
  <c r="AR67" i="15"/>
  <c r="AR64" i="93"/>
  <c r="AR65" i="84"/>
  <c r="AH66" i="42"/>
  <c r="AQ66" i="42" s="1"/>
  <c r="Y67" i="86"/>
  <c r="X67" i="86"/>
  <c r="AH66" i="35"/>
  <c r="AQ66" i="35" s="1"/>
  <c r="AH64" i="103"/>
  <c r="AQ64" i="103" s="1"/>
  <c r="AI65" i="48"/>
  <c r="AN65" i="48"/>
  <c r="Z64" i="103"/>
  <c r="AR62" i="101"/>
  <c r="AF68" i="98"/>
  <c r="AO68" i="98" s="1"/>
  <c r="W69" i="98"/>
  <c r="AE68" i="98"/>
  <c r="AG68" i="98"/>
  <c r="AP68" i="98" s="1"/>
  <c r="AH67" i="94"/>
  <c r="AQ67" i="94" s="1"/>
  <c r="AR63" i="90"/>
  <c r="Y66" i="48"/>
  <c r="X66" i="48"/>
  <c r="Z66" i="84"/>
  <c r="AR67" i="100"/>
  <c r="AR69" i="18"/>
  <c r="AH63" i="99"/>
  <c r="AQ63" i="99" s="1"/>
  <c r="Z68" i="100"/>
  <c r="Z66" i="87"/>
  <c r="AI63" i="95"/>
  <c r="AN63" i="95"/>
  <c r="AR63" i="11"/>
  <c r="AR65" i="87"/>
  <c r="Z67" i="49"/>
  <c r="AR65" i="42"/>
  <c r="AF63" i="92"/>
  <c r="AO63" i="92" s="1"/>
  <c r="AG63" i="92"/>
  <c r="AP63" i="92" s="1"/>
  <c r="AE63" i="92"/>
  <c r="W64" i="92"/>
  <c r="Y65" i="43"/>
  <c r="X65" i="43"/>
  <c r="AN65" i="10"/>
  <c r="AG68" i="53" l="1"/>
  <c r="AP68" i="53" s="1"/>
  <c r="AI66" i="88"/>
  <c r="AE68" i="53"/>
  <c r="AF65" i="93"/>
  <c r="AO65" i="93" s="1"/>
  <c r="AG67" i="94"/>
  <c r="AP67" i="94" s="1"/>
  <c r="AG65" i="93"/>
  <c r="AP65" i="93" s="1"/>
  <c r="W66" i="93"/>
  <c r="AE66" i="96"/>
  <c r="AE66" i="42"/>
  <c r="AG66" i="96"/>
  <c r="AP66" i="96" s="1"/>
  <c r="AI64" i="43"/>
  <c r="AE65" i="50"/>
  <c r="W67" i="35"/>
  <c r="AI68" i="105"/>
  <c r="AN64" i="43"/>
  <c r="AI66" i="86"/>
  <c r="AG66" i="42"/>
  <c r="AP66" i="42" s="1"/>
  <c r="AF66" i="96"/>
  <c r="AO66" i="96" s="1"/>
  <c r="AI67" i="46"/>
  <c r="AR67" i="46" s="1"/>
  <c r="AE66" i="35"/>
  <c r="AG65" i="50"/>
  <c r="AP65" i="50" s="1"/>
  <c r="AF66" i="35"/>
  <c r="AO66" i="35" s="1"/>
  <c r="AF65" i="50"/>
  <c r="AO65" i="50" s="1"/>
  <c r="AE63" i="99"/>
  <c r="Z68" i="46"/>
  <c r="AH68" i="46"/>
  <c r="AQ68" i="46" s="1"/>
  <c r="AI65" i="10"/>
  <c r="AR65" i="10" s="1"/>
  <c r="AF65" i="82"/>
  <c r="AO65" i="82" s="1"/>
  <c r="AF65" i="104"/>
  <c r="AO65" i="104" s="1"/>
  <c r="AG63" i="99"/>
  <c r="AP63" i="99" s="1"/>
  <c r="AE65" i="82"/>
  <c r="W66" i="104"/>
  <c r="X66" i="104" s="1"/>
  <c r="AF63" i="99"/>
  <c r="AO63" i="99" s="1"/>
  <c r="W66" i="82"/>
  <c r="X66" i="82" s="1"/>
  <c r="AG65" i="104"/>
  <c r="AP65" i="104" s="1"/>
  <c r="Z67" i="45"/>
  <c r="AX65" i="89"/>
  <c r="S65" i="89" s="1"/>
  <c r="AC65" i="89" s="1"/>
  <c r="AB66" i="89" s="1"/>
  <c r="AX59" i="89"/>
  <c r="S59" i="89" s="1"/>
  <c r="AC59" i="89" s="1"/>
  <c r="AB60" i="89" s="1"/>
  <c r="AX53" i="89"/>
  <c r="S53" i="89" s="1"/>
  <c r="AC53" i="89" s="1"/>
  <c r="AB54" i="89" s="1"/>
  <c r="AK54" i="89" s="1"/>
  <c r="AT54" i="89" s="1"/>
  <c r="AX47" i="89"/>
  <c r="S47" i="89" s="1"/>
  <c r="AC47" i="89" s="1"/>
  <c r="AB48" i="89" s="1"/>
  <c r="AX41" i="89"/>
  <c r="S41" i="89" s="1"/>
  <c r="AC41" i="89" s="1"/>
  <c r="AB42" i="89" s="1"/>
  <c r="AX34" i="89"/>
  <c r="S34" i="89" s="1"/>
  <c r="AC34" i="89" s="1"/>
  <c r="AB35" i="89" s="1"/>
  <c r="AK35" i="89" s="1"/>
  <c r="AT35" i="89" s="1"/>
  <c r="AX29" i="89"/>
  <c r="S29" i="89" s="1"/>
  <c r="AC29" i="89" s="1"/>
  <c r="AB30" i="89" s="1"/>
  <c r="AK30" i="89" s="1"/>
  <c r="AT30" i="89" s="1"/>
  <c r="AX23" i="89"/>
  <c r="S23" i="89" s="1"/>
  <c r="AC23" i="89" s="1"/>
  <c r="AB24" i="89" s="1"/>
  <c r="AK24" i="89" s="1"/>
  <c r="AT24" i="89" s="1"/>
  <c r="AX18" i="89"/>
  <c r="S18" i="89" s="1"/>
  <c r="AC18" i="89" s="1"/>
  <c r="AB19" i="89" s="1"/>
  <c r="AX10" i="89"/>
  <c r="S10" i="89" s="1"/>
  <c r="AC10" i="89" s="1"/>
  <c r="AB11" i="89" s="1"/>
  <c r="AK11" i="89" s="1"/>
  <c r="AT11" i="89" s="1"/>
  <c r="S3" i="89"/>
  <c r="AC3" i="89" s="1"/>
  <c r="AB4" i="89" s="1"/>
  <c r="AX64" i="89"/>
  <c r="S64" i="89" s="1"/>
  <c r="AC64" i="89" s="1"/>
  <c r="AB65" i="89" s="1"/>
  <c r="AK65" i="89" s="1"/>
  <c r="AT65" i="89" s="1"/>
  <c r="AX58" i="89"/>
  <c r="S58" i="89" s="1"/>
  <c r="AC58" i="89" s="1"/>
  <c r="AB59" i="89" s="1"/>
  <c r="AK59" i="89" s="1"/>
  <c r="AT59" i="89" s="1"/>
  <c r="AX52" i="89"/>
  <c r="S52" i="89" s="1"/>
  <c r="AC52" i="89" s="1"/>
  <c r="AB53" i="89" s="1"/>
  <c r="AK53" i="89" s="1"/>
  <c r="AT53" i="89" s="1"/>
  <c r="AX46" i="89"/>
  <c r="S46" i="89" s="1"/>
  <c r="AC46" i="89" s="1"/>
  <c r="AB47" i="89" s="1"/>
  <c r="AX40" i="89"/>
  <c r="S40" i="89" s="1"/>
  <c r="AC40" i="89" s="1"/>
  <c r="AB41" i="89" s="1"/>
  <c r="AX35" i="89"/>
  <c r="S35" i="89" s="1"/>
  <c r="AC35" i="89" s="1"/>
  <c r="AB36" i="89" s="1"/>
  <c r="AK36" i="89" s="1"/>
  <c r="AT36" i="89" s="1"/>
  <c r="AX28" i="89"/>
  <c r="S28" i="89" s="1"/>
  <c r="AC28" i="89" s="1"/>
  <c r="AB29" i="89" s="1"/>
  <c r="AX22" i="89"/>
  <c r="S22" i="89" s="1"/>
  <c r="AC22" i="89" s="1"/>
  <c r="AB23" i="89" s="1"/>
  <c r="AK23" i="89" s="1"/>
  <c r="AT23" i="89" s="1"/>
  <c r="AX16" i="89"/>
  <c r="S16" i="89" s="1"/>
  <c r="AC16" i="89" s="1"/>
  <c r="AB17" i="89" s="1"/>
  <c r="AK17" i="89" s="1"/>
  <c r="AT17" i="89" s="1"/>
  <c r="AX11" i="89"/>
  <c r="S11" i="89" s="1"/>
  <c r="AC11" i="89" s="1"/>
  <c r="AB12" i="89" s="1"/>
  <c r="AX5" i="89"/>
  <c r="S5" i="89" s="1"/>
  <c r="AC5" i="89" s="1"/>
  <c r="AB6" i="89" s="1"/>
  <c r="Z67" i="86"/>
  <c r="AF67" i="86" s="1"/>
  <c r="AO67" i="86" s="1"/>
  <c r="Z66" i="44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X51" i="89"/>
  <c r="S51" i="89" s="1"/>
  <c r="AC51" i="89" s="1"/>
  <c r="AB52" i="89" s="1"/>
  <c r="AJ52" i="89" s="1"/>
  <c r="AX45" i="89"/>
  <c r="S45" i="89" s="1"/>
  <c r="AC45" i="89" s="1"/>
  <c r="AB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K34" i="89" s="1"/>
  <c r="AT34" i="89" s="1"/>
  <c r="AX27" i="89"/>
  <c r="S27" i="89" s="1"/>
  <c r="AC27" i="89" s="1"/>
  <c r="AB28" i="89" s="1"/>
  <c r="AX21" i="89"/>
  <c r="S21" i="89" s="1"/>
  <c r="AC21" i="89" s="1"/>
  <c r="AB22" i="89" s="1"/>
  <c r="AX15" i="89"/>
  <c r="S15" i="89" s="1"/>
  <c r="AC15" i="89" s="1"/>
  <c r="AB16" i="89" s="1"/>
  <c r="AK16" i="89" s="1"/>
  <c r="AT16" i="89" s="1"/>
  <c r="AX9" i="89"/>
  <c r="S9" i="89" s="1"/>
  <c r="AC9" i="89" s="1"/>
  <c r="AB10" i="89" s="1"/>
  <c r="AK10" i="89" s="1"/>
  <c r="AT10" i="89" s="1"/>
  <c r="AX4" i="89"/>
  <c r="S4" i="89" s="1"/>
  <c r="AC4" i="89" s="1"/>
  <c r="AB5" i="89" s="1"/>
  <c r="AX68" i="89"/>
  <c r="S68" i="89" s="1"/>
  <c r="AC68" i="89" s="1"/>
  <c r="AB69" i="89" s="1"/>
  <c r="AX63" i="89"/>
  <c r="S63" i="89" s="1"/>
  <c r="AC63" i="89" s="1"/>
  <c r="AB64" i="89" s="1"/>
  <c r="AK64" i="89" s="1"/>
  <c r="AT64" i="89" s="1"/>
  <c r="AX57" i="89"/>
  <c r="S57" i="89" s="1"/>
  <c r="AC57" i="89" s="1"/>
  <c r="AB58" i="89" s="1"/>
  <c r="AK58" i="89" s="1"/>
  <c r="AT58" i="89" s="1"/>
  <c r="AX50" i="89"/>
  <c r="S50" i="89" s="1"/>
  <c r="AC50" i="89" s="1"/>
  <c r="AB51" i="89" s="1"/>
  <c r="AK51" i="89" s="1"/>
  <c r="AT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J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K21" i="89" s="1"/>
  <c r="AT21" i="89" s="1"/>
  <c r="AX14" i="89"/>
  <c r="S14" i="89" s="1"/>
  <c r="AC14" i="89" s="1"/>
  <c r="AB15" i="89" s="1"/>
  <c r="AJ15" i="89" s="1"/>
  <c r="AX8" i="89"/>
  <c r="S8" i="89" s="1"/>
  <c r="AC8" i="89" s="1"/>
  <c r="AB9" i="89" s="1"/>
  <c r="AK9" i="89" s="1"/>
  <c r="AT9" i="89" s="1"/>
  <c r="Z65" i="43"/>
  <c r="AG65" i="43" s="1"/>
  <c r="AP65" i="43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J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J50" i="89" s="1"/>
  <c r="AX42" i="89"/>
  <c r="S42" i="89" s="1"/>
  <c r="AC42" i="89" s="1"/>
  <c r="AB43" i="89" s="1"/>
  <c r="AK43" i="89" s="1"/>
  <c r="AT43" i="89" s="1"/>
  <c r="AX37" i="89"/>
  <c r="S37" i="89" s="1"/>
  <c r="AC37" i="89" s="1"/>
  <c r="AB38" i="89" s="1"/>
  <c r="AJ38" i="89" s="1"/>
  <c r="AX31" i="89"/>
  <c r="S31" i="89" s="1"/>
  <c r="AC31" i="89" s="1"/>
  <c r="AB32" i="89" s="1"/>
  <c r="AK32" i="89" s="1"/>
  <c r="AT32" i="89" s="1"/>
  <c r="AX24" i="89"/>
  <c r="S24" i="89" s="1"/>
  <c r="AC24" i="89" s="1"/>
  <c r="AB25" i="89" s="1"/>
  <c r="AX19" i="89"/>
  <c r="S19" i="89" s="1"/>
  <c r="AC19" i="89" s="1"/>
  <c r="AB20" i="89" s="1"/>
  <c r="AK20" i="89" s="1"/>
  <c r="AT20" i="89" s="1"/>
  <c r="AX13" i="89"/>
  <c r="S13" i="89" s="1"/>
  <c r="AC13" i="89" s="1"/>
  <c r="AB14" i="89" s="1"/>
  <c r="AX7" i="89"/>
  <c r="S7" i="89" s="1"/>
  <c r="AC7" i="89" s="1"/>
  <c r="AB8" i="89" s="1"/>
  <c r="AK8" i="89" s="1"/>
  <c r="AT8" i="89" s="1"/>
  <c r="Z66" i="48"/>
  <c r="AG66" i="48" s="1"/>
  <c r="AP66" i="48" s="1"/>
  <c r="AX66" i="89"/>
  <c r="S66" i="89" s="1"/>
  <c r="AC66" i="89" s="1"/>
  <c r="AB67" i="89" s="1"/>
  <c r="AJ67" i="89" s="1"/>
  <c r="AX60" i="89"/>
  <c r="S60" i="89" s="1"/>
  <c r="AC60" i="89" s="1"/>
  <c r="AB61" i="89" s="1"/>
  <c r="AJ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J49" i="89" s="1"/>
  <c r="AX43" i="89"/>
  <c r="S43" i="89" s="1"/>
  <c r="AC43" i="89" s="1"/>
  <c r="AB44" i="89" s="1"/>
  <c r="AK44" i="89" s="1"/>
  <c r="AT44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J31" i="89" s="1"/>
  <c r="AX25" i="89"/>
  <c r="S25" i="89" s="1"/>
  <c r="AC25" i="89" s="1"/>
  <c r="AB26" i="89" s="1"/>
  <c r="AJ26" i="89" s="1"/>
  <c r="AX17" i="89"/>
  <c r="S17" i="89" s="1"/>
  <c r="AC17" i="89" s="1"/>
  <c r="AB18" i="89" s="1"/>
  <c r="AX12" i="89"/>
  <c r="S12" i="89" s="1"/>
  <c r="AC12" i="89" s="1"/>
  <c r="AB13" i="89" s="1"/>
  <c r="AK13" i="89" s="1"/>
  <c r="AT13" i="89" s="1"/>
  <c r="AX6" i="89"/>
  <c r="S6" i="89" s="1"/>
  <c r="AC6" i="89" s="1"/>
  <c r="AB7" i="89" s="1"/>
  <c r="AK7" i="89" s="1"/>
  <c r="AT7" i="89" s="1"/>
  <c r="AE65" i="43"/>
  <c r="AF68" i="100"/>
  <c r="AO68" i="100" s="1"/>
  <c r="W69" i="100"/>
  <c r="AG68" i="100"/>
  <c r="AP68" i="100" s="1"/>
  <c r="AE68" i="100"/>
  <c r="AH66" i="91"/>
  <c r="AQ66" i="91" s="1"/>
  <c r="Y69" i="53"/>
  <c r="X69" i="53"/>
  <c r="Y66" i="50"/>
  <c r="X66" i="50"/>
  <c r="AR68" i="105"/>
  <c r="AE69" i="89"/>
  <c r="AC69" i="89"/>
  <c r="AF69" i="89"/>
  <c r="AO69" i="89" s="1"/>
  <c r="AO71" i="89" s="1"/>
  <c r="AG69" i="89"/>
  <c r="AP69" i="89" s="1"/>
  <c r="AP71" i="89" s="1"/>
  <c r="Z66" i="91"/>
  <c r="AN64" i="52"/>
  <c r="AI64" i="52"/>
  <c r="AK47" i="89"/>
  <c r="AT47" i="89" s="1"/>
  <c r="AK42" i="89"/>
  <c r="AT42" i="89" s="1"/>
  <c r="AJ34" i="89"/>
  <c r="AJ17" i="89"/>
  <c r="AJ11" i="89"/>
  <c r="AK5" i="89"/>
  <c r="AT5" i="89" s="1"/>
  <c r="AH66" i="55"/>
  <c r="AQ66" i="55" s="1"/>
  <c r="AF63" i="101"/>
  <c r="AO63" i="101" s="1"/>
  <c r="W64" i="101"/>
  <c r="AE63" i="101"/>
  <c r="AG63" i="101"/>
  <c r="AP63" i="101" s="1"/>
  <c r="AN62" i="20"/>
  <c r="AI62" i="20"/>
  <c r="AN66" i="97"/>
  <c r="AI66" i="97"/>
  <c r="AR66" i="86"/>
  <c r="AH69" i="105"/>
  <c r="AQ69" i="105" s="1"/>
  <c r="AQ71" i="105" s="1"/>
  <c r="AZ3" i="105"/>
  <c r="AX3" i="105" s="1"/>
  <c r="Y66" i="32"/>
  <c r="X66" i="32"/>
  <c r="AH64" i="95"/>
  <c r="AQ64" i="95" s="1"/>
  <c r="Y64" i="99"/>
  <c r="X64" i="99"/>
  <c r="Y66" i="82"/>
  <c r="AN65" i="50"/>
  <c r="Y67" i="96"/>
  <c r="X67" i="96"/>
  <c r="AK60" i="89"/>
  <c r="AT60" i="89" s="1"/>
  <c r="AK41" i="89"/>
  <c r="AT41" i="89" s="1"/>
  <c r="W69" i="15"/>
  <c r="AE68" i="15"/>
  <c r="AG68" i="15"/>
  <c r="AP68" i="15" s="1"/>
  <c r="AF68" i="15"/>
  <c r="AO68" i="15" s="1"/>
  <c r="Y66" i="51"/>
  <c r="X66" i="51"/>
  <c r="W67" i="84"/>
  <c r="AG66" i="84"/>
  <c r="AP66" i="84" s="1"/>
  <c r="AF66" i="84"/>
  <c r="AO66" i="84" s="1"/>
  <c r="AE66" i="84"/>
  <c r="W65" i="103"/>
  <c r="AE64" i="103"/>
  <c r="AG64" i="103"/>
  <c r="AP64" i="103" s="1"/>
  <c r="AF64" i="103"/>
  <c r="AO64" i="103" s="1"/>
  <c r="Y67" i="16"/>
  <c r="X67" i="16"/>
  <c r="AH67" i="45"/>
  <c r="AQ67" i="45" s="1"/>
  <c r="Y68" i="94"/>
  <c r="X68" i="94"/>
  <c r="AK52" i="89"/>
  <c r="AT52" i="89" s="1"/>
  <c r="AK29" i="89"/>
  <c r="AT29" i="89" s="1"/>
  <c r="AK6" i="89"/>
  <c r="AT6" i="89" s="1"/>
  <c r="Z66" i="55"/>
  <c r="AR66" i="45"/>
  <c r="W65" i="90"/>
  <c r="AG64" i="90"/>
  <c r="AP64" i="90" s="1"/>
  <c r="AF64" i="90"/>
  <c r="AO64" i="90" s="1"/>
  <c r="AE64" i="90"/>
  <c r="AR65" i="55"/>
  <c r="Z69" i="105"/>
  <c r="AX69" i="105" s="1"/>
  <c r="S69" i="105" s="1"/>
  <c r="W65" i="11"/>
  <c r="AE64" i="11"/>
  <c r="AG64" i="11"/>
  <c r="AP64" i="11" s="1"/>
  <c r="AF64" i="11"/>
  <c r="AO64" i="11" s="1"/>
  <c r="Z64" i="95"/>
  <c r="AN65" i="93"/>
  <c r="AI65" i="104"/>
  <c r="AN65" i="104"/>
  <c r="Y67" i="35"/>
  <c r="X67" i="35"/>
  <c r="AN68" i="98"/>
  <c r="AI68" i="98"/>
  <c r="Y69" i="98"/>
  <c r="X69" i="98"/>
  <c r="AR65" i="44"/>
  <c r="AN66" i="83"/>
  <c r="AI66" i="83"/>
  <c r="Y63" i="20"/>
  <c r="X63" i="20"/>
  <c r="AR66" i="88"/>
  <c r="AN65" i="82"/>
  <c r="Y66" i="104"/>
  <c r="Y64" i="92"/>
  <c r="X64" i="92"/>
  <c r="AE67" i="49"/>
  <c r="AF67" i="49"/>
  <c r="AO67" i="49" s="1"/>
  <c r="AG67" i="49"/>
  <c r="AP67" i="49" s="1"/>
  <c r="W68" i="49"/>
  <c r="AR63" i="95"/>
  <c r="AH66" i="48"/>
  <c r="AQ66" i="48" s="1"/>
  <c r="AH67" i="86"/>
  <c r="AQ67" i="86" s="1"/>
  <c r="AI68" i="53"/>
  <c r="AN68" i="53"/>
  <c r="AJ63" i="89"/>
  <c r="AJ51" i="89"/>
  <c r="AJ45" i="89"/>
  <c r="AK38" i="89"/>
  <c r="AT38" i="89" s="1"/>
  <c r="AJ27" i="89"/>
  <c r="AN65" i="51"/>
  <c r="AI65" i="51"/>
  <c r="Y67" i="97"/>
  <c r="X67" i="97"/>
  <c r="AF67" i="13"/>
  <c r="AO67" i="13" s="1"/>
  <c r="AG67" i="13"/>
  <c r="AP67" i="13" s="1"/>
  <c r="AE67" i="13"/>
  <c r="W68" i="13"/>
  <c r="Y67" i="42"/>
  <c r="X67" i="42"/>
  <c r="AN66" i="35"/>
  <c r="AH65" i="43"/>
  <c r="AQ65" i="43" s="1"/>
  <c r="W67" i="44"/>
  <c r="AE66" i="44"/>
  <c r="AF66" i="44"/>
  <c r="AO66" i="44" s="1"/>
  <c r="AG66" i="44"/>
  <c r="AP66" i="44" s="1"/>
  <c r="AK48" i="89"/>
  <c r="AT48" i="89" s="1"/>
  <c r="AJ36" i="89"/>
  <c r="AK12" i="89"/>
  <c r="AT12" i="89" s="1"/>
  <c r="W67" i="85"/>
  <c r="AE66" i="85"/>
  <c r="AG66" i="85"/>
  <c r="AP66" i="85" s="1"/>
  <c r="AF66" i="85"/>
  <c r="AO66" i="85" s="1"/>
  <c r="AI63" i="92"/>
  <c r="AN63" i="92"/>
  <c r="W67" i="87"/>
  <c r="AG66" i="87"/>
  <c r="AP66" i="87" s="1"/>
  <c r="AF66" i="87"/>
  <c r="AO66" i="87" s="1"/>
  <c r="AE66" i="87"/>
  <c r="AR65" i="48"/>
  <c r="AH66" i="10"/>
  <c r="AQ66" i="10" s="1"/>
  <c r="AR64" i="43"/>
  <c r="W66" i="102"/>
  <c r="AG65" i="102"/>
  <c r="AP65" i="102" s="1"/>
  <c r="AF65" i="102"/>
  <c r="AO65" i="102" s="1"/>
  <c r="AE65" i="102"/>
  <c r="AN66" i="16"/>
  <c r="AI66" i="16"/>
  <c r="AE67" i="45"/>
  <c r="AF67" i="45"/>
  <c r="AO67" i="45" s="1"/>
  <c r="W68" i="45"/>
  <c r="AG67" i="45"/>
  <c r="AP67" i="45" s="1"/>
  <c r="AK57" i="89"/>
  <c r="AT57" i="89" s="1"/>
  <c r="AK22" i="89"/>
  <c r="AT22" i="89" s="1"/>
  <c r="AK14" i="89"/>
  <c r="AT14" i="89" s="1"/>
  <c r="AJ14" i="89"/>
  <c r="AR65" i="91"/>
  <c r="AH67" i="88"/>
  <c r="AQ67" i="88" s="1"/>
  <c r="AI70" i="41"/>
  <c r="AN70" i="41"/>
  <c r="AI65" i="32"/>
  <c r="AN65" i="32"/>
  <c r="AN63" i="99"/>
  <c r="AI66" i="42"/>
  <c r="AN66" i="42"/>
  <c r="AN66" i="96"/>
  <c r="Z66" i="10"/>
  <c r="AE64" i="54"/>
  <c r="W65" i="54"/>
  <c r="AF64" i="54"/>
  <c r="AO64" i="54" s="1"/>
  <c r="AG64" i="54"/>
  <c r="AP64" i="54" s="1"/>
  <c r="AH66" i="44"/>
  <c r="AQ66" i="44" s="1"/>
  <c r="Y65" i="52"/>
  <c r="X65" i="52"/>
  <c r="AN67" i="94"/>
  <c r="AI67" i="94"/>
  <c r="AK66" i="89"/>
  <c r="AT66" i="89" s="1"/>
  <c r="AJ43" i="89"/>
  <c r="AK19" i="89"/>
  <c r="AT19" i="89" s="1"/>
  <c r="AJ13" i="89"/>
  <c r="Y67" i="83"/>
  <c r="X67" i="83"/>
  <c r="Z67" i="88"/>
  <c r="AF70" i="18"/>
  <c r="AO70" i="18" s="1"/>
  <c r="AG70" i="18"/>
  <c r="AP70" i="18" s="1"/>
  <c r="AE70" i="18"/>
  <c r="W71" i="18"/>
  <c r="Y71" i="41"/>
  <c r="X71" i="41"/>
  <c r="Y66" i="93"/>
  <c r="X66" i="93"/>
  <c r="AJ57" i="89" l="1"/>
  <c r="AI66" i="35"/>
  <c r="AJ46" i="89"/>
  <c r="AK49" i="89"/>
  <c r="AT49" i="89" s="1"/>
  <c r="AJ16" i="89"/>
  <c r="AJ56" i="89"/>
  <c r="AL56" i="89" s="1"/>
  <c r="AU56" i="89" s="1"/>
  <c r="AK15" i="89"/>
  <c r="AT15" i="89" s="1"/>
  <c r="AJ18" i="89"/>
  <c r="AK50" i="89"/>
  <c r="AT50" i="89" s="1"/>
  <c r="AI65" i="93"/>
  <c r="AJ21" i="89"/>
  <c r="AJ24" i="89"/>
  <c r="AS24" i="89" s="1"/>
  <c r="AJ23" i="89"/>
  <c r="AJ53" i="89"/>
  <c r="AI63" i="99"/>
  <c r="AJ55" i="89"/>
  <c r="AI66" i="96"/>
  <c r="AJ10" i="89"/>
  <c r="AL10" i="89" s="1"/>
  <c r="AU10" i="89" s="1"/>
  <c r="AJ12" i="89"/>
  <c r="W67" i="48"/>
  <c r="Y67" i="48" s="1"/>
  <c r="AE67" i="86"/>
  <c r="AJ37" i="89"/>
  <c r="AL37" i="89" s="1"/>
  <c r="AU37" i="89" s="1"/>
  <c r="AJ40" i="89"/>
  <c r="AF66" i="48"/>
  <c r="AO66" i="48" s="1"/>
  <c r="AF65" i="43"/>
  <c r="AO65" i="43" s="1"/>
  <c r="AJ39" i="89"/>
  <c r="AL39" i="89" s="1"/>
  <c r="AU39" i="89" s="1"/>
  <c r="AG67" i="86"/>
  <c r="AP67" i="86" s="1"/>
  <c r="AE66" i="48"/>
  <c r="AJ41" i="89"/>
  <c r="W68" i="86"/>
  <c r="AJ3" i="89"/>
  <c r="W66" i="43"/>
  <c r="AI65" i="50"/>
  <c r="AK33" i="89"/>
  <c r="AT33" i="89" s="1"/>
  <c r="AJ69" i="89"/>
  <c r="AS69" i="89" s="1"/>
  <c r="AJ28" i="89"/>
  <c r="AK31" i="89"/>
  <c r="AT31" i="89" s="1"/>
  <c r="AJ32" i="89"/>
  <c r="AS32" i="89" s="1"/>
  <c r="AJ35" i="89"/>
  <c r="AL35" i="89" s="1"/>
  <c r="AU35" i="89" s="1"/>
  <c r="AJ64" i="89"/>
  <c r="AS64" i="89" s="1"/>
  <c r="AJ68" i="89"/>
  <c r="AJ66" i="89"/>
  <c r="AK67" i="89"/>
  <c r="AT67" i="89" s="1"/>
  <c r="Z69" i="53"/>
  <c r="AX69" i="53" s="1"/>
  <c r="S69" i="53" s="1"/>
  <c r="AC69" i="53" s="1"/>
  <c r="AJ6" i="89"/>
  <c r="AL6" i="89" s="1"/>
  <c r="AU6" i="89" s="1"/>
  <c r="AJ48" i="89"/>
  <c r="AS48" i="89" s="1"/>
  <c r="AJ44" i="89"/>
  <c r="AK18" i="89"/>
  <c r="AT18" i="89" s="1"/>
  <c r="AJ20" i="89"/>
  <c r="Z67" i="35"/>
  <c r="AJ7" i="89"/>
  <c r="AL7" i="89" s="1"/>
  <c r="AU7" i="89" s="1"/>
  <c r="AJ8" i="89"/>
  <c r="AS8" i="89" s="1"/>
  <c r="AK46" i="89"/>
  <c r="AT46" i="89" s="1"/>
  <c r="AJ42" i="89"/>
  <c r="AJ9" i="89"/>
  <c r="AK69" i="89"/>
  <c r="AT69" i="89" s="1"/>
  <c r="Z66" i="32"/>
  <c r="W67" i="32" s="1"/>
  <c r="AJ47" i="89"/>
  <c r="AS47" i="89" s="1"/>
  <c r="AJ25" i="89"/>
  <c r="AI65" i="82"/>
  <c r="AG68" i="46"/>
  <c r="AP68" i="46" s="1"/>
  <c r="W69" i="46"/>
  <c r="AF68" i="46"/>
  <c r="AO68" i="46" s="1"/>
  <c r="AE68" i="46"/>
  <c r="AJ19" i="89"/>
  <c r="AJ5" i="89"/>
  <c r="Z71" i="41"/>
  <c r="AK26" i="89"/>
  <c r="AT26" i="89" s="1"/>
  <c r="AK62" i="89"/>
  <c r="AT62" i="89" s="1"/>
  <c r="AJ65" i="89"/>
  <c r="AS65" i="89" s="1"/>
  <c r="AJ29" i="89"/>
  <c r="AS29" i="89" s="1"/>
  <c r="AJ58" i="89"/>
  <c r="AK25" i="89"/>
  <c r="AT25" i="89" s="1"/>
  <c r="AK61" i="89"/>
  <c r="AT61" i="89" s="1"/>
  <c r="AK28" i="89"/>
  <c r="AT28" i="89" s="1"/>
  <c r="AJ54" i="89"/>
  <c r="AS54" i="89" s="1"/>
  <c r="AJ22" i="89"/>
  <c r="AS22" i="89" s="1"/>
  <c r="AJ59" i="89"/>
  <c r="AJ60" i="89"/>
  <c r="Z63" i="20"/>
  <c r="Z68" i="94"/>
  <c r="AG68" i="94" s="1"/>
  <c r="AP68" i="94" s="1"/>
  <c r="AJ30" i="89"/>
  <c r="AS30" i="89" s="1"/>
  <c r="AX66" i="105"/>
  <c r="S66" i="105" s="1"/>
  <c r="AC66" i="105" s="1"/>
  <c r="AB67" i="105" s="1"/>
  <c r="AK67" i="105" s="1"/>
  <c r="AT67" i="105" s="1"/>
  <c r="AX60" i="105"/>
  <c r="S60" i="105" s="1"/>
  <c r="AC60" i="105" s="1"/>
  <c r="AB61" i="105" s="1"/>
  <c r="AX55" i="105"/>
  <c r="S55" i="105" s="1"/>
  <c r="AC55" i="105" s="1"/>
  <c r="AB56" i="105" s="1"/>
  <c r="AX48" i="105"/>
  <c r="S48" i="105" s="1"/>
  <c r="AC48" i="105" s="1"/>
  <c r="AB49" i="105" s="1"/>
  <c r="AK49" i="105" s="1"/>
  <c r="AT49" i="105" s="1"/>
  <c r="AX42" i="105"/>
  <c r="S42" i="105" s="1"/>
  <c r="AC42" i="105" s="1"/>
  <c r="AB43" i="105" s="1"/>
  <c r="AK43" i="105" s="1"/>
  <c r="AT43" i="105" s="1"/>
  <c r="AX35" i="105"/>
  <c r="S35" i="105" s="1"/>
  <c r="AC35" i="105" s="1"/>
  <c r="AB36" i="105" s="1"/>
  <c r="AX30" i="105"/>
  <c r="S30" i="105" s="1"/>
  <c r="AC30" i="105" s="1"/>
  <c r="AB31" i="105" s="1"/>
  <c r="AK31" i="105" s="1"/>
  <c r="AT31" i="105" s="1"/>
  <c r="AX24" i="105"/>
  <c r="S24" i="105" s="1"/>
  <c r="AC24" i="105" s="1"/>
  <c r="AB25" i="105" s="1"/>
  <c r="AX18" i="105"/>
  <c r="S18" i="105" s="1"/>
  <c r="AC18" i="105" s="1"/>
  <c r="AB19" i="105" s="1"/>
  <c r="AX12" i="105"/>
  <c r="S12" i="105" s="1"/>
  <c r="AC12" i="105" s="1"/>
  <c r="AB13" i="105" s="1"/>
  <c r="AK13" i="105" s="1"/>
  <c r="AT13" i="105" s="1"/>
  <c r="AX6" i="105"/>
  <c r="S6" i="105" s="1"/>
  <c r="AC6" i="105" s="1"/>
  <c r="AB7" i="105" s="1"/>
  <c r="AK7" i="105" s="1"/>
  <c r="AT7" i="105" s="1"/>
  <c r="Z66" i="104"/>
  <c r="AF66" i="104" s="1"/>
  <c r="AO66" i="104" s="1"/>
  <c r="AX65" i="105"/>
  <c r="S65" i="105" s="1"/>
  <c r="AC65" i="105" s="1"/>
  <c r="AB66" i="105" s="1"/>
  <c r="AJ66" i="105" s="1"/>
  <c r="AX59" i="105"/>
  <c r="S59" i="105" s="1"/>
  <c r="AC59" i="105" s="1"/>
  <c r="AB60" i="105" s="1"/>
  <c r="AX53" i="105"/>
  <c r="S53" i="105" s="1"/>
  <c r="AC53" i="105" s="1"/>
  <c r="AB54" i="105" s="1"/>
  <c r="AX47" i="105"/>
  <c r="S47" i="105" s="1"/>
  <c r="AC47" i="105" s="1"/>
  <c r="AB48" i="105" s="1"/>
  <c r="AK48" i="105" s="1"/>
  <c r="AT48" i="105" s="1"/>
  <c r="AX41" i="105"/>
  <c r="S41" i="105" s="1"/>
  <c r="AC41" i="105" s="1"/>
  <c r="AB42" i="105" s="1"/>
  <c r="AK42" i="105" s="1"/>
  <c r="AT42" i="105" s="1"/>
  <c r="AX36" i="105"/>
  <c r="S36" i="105" s="1"/>
  <c r="AC36" i="105" s="1"/>
  <c r="AB37" i="105" s="1"/>
  <c r="AX29" i="105"/>
  <c r="S29" i="105" s="1"/>
  <c r="AC29" i="105" s="1"/>
  <c r="AB30" i="105" s="1"/>
  <c r="AJ30" i="105" s="1"/>
  <c r="AX23" i="105"/>
  <c r="S23" i="105" s="1"/>
  <c r="AC23" i="105" s="1"/>
  <c r="AB24" i="105" s="1"/>
  <c r="AX17" i="105"/>
  <c r="S17" i="105" s="1"/>
  <c r="AC17" i="105" s="1"/>
  <c r="AB18" i="105" s="1"/>
  <c r="AK18" i="105" s="1"/>
  <c r="AT18" i="105" s="1"/>
  <c r="AX11" i="105"/>
  <c r="S11" i="105" s="1"/>
  <c r="AC11" i="105" s="1"/>
  <c r="AB12" i="105" s="1"/>
  <c r="AJ12" i="105" s="1"/>
  <c r="AX4" i="105"/>
  <c r="S4" i="105" s="1"/>
  <c r="AC4" i="105" s="1"/>
  <c r="AB5" i="105" s="1"/>
  <c r="AK5" i="105" s="1"/>
  <c r="AT5" i="105" s="1"/>
  <c r="Z67" i="96"/>
  <c r="W68" i="96" s="1"/>
  <c r="AX64" i="105"/>
  <c r="S64" i="105" s="1"/>
  <c r="AC64" i="105" s="1"/>
  <c r="AB65" i="105" s="1"/>
  <c r="AJ65" i="105" s="1"/>
  <c r="AX58" i="105"/>
  <c r="S58" i="105" s="1"/>
  <c r="AC58" i="105" s="1"/>
  <c r="AB59" i="105" s="1"/>
  <c r="AX52" i="105"/>
  <c r="S52" i="105" s="1"/>
  <c r="AC52" i="105" s="1"/>
  <c r="AB53" i="105" s="1"/>
  <c r="AJ53" i="105" s="1"/>
  <c r="AX46" i="105"/>
  <c r="S46" i="105" s="1"/>
  <c r="AC46" i="105" s="1"/>
  <c r="AB47" i="105" s="1"/>
  <c r="AK47" i="105" s="1"/>
  <c r="AT47" i="105" s="1"/>
  <c r="AX40" i="105"/>
  <c r="S40" i="105" s="1"/>
  <c r="AC40" i="105" s="1"/>
  <c r="AB41" i="105" s="1"/>
  <c r="AJ41" i="105" s="1"/>
  <c r="AX34" i="105"/>
  <c r="S34" i="105" s="1"/>
  <c r="AC34" i="105" s="1"/>
  <c r="AB35" i="105" s="1"/>
  <c r="AK35" i="105" s="1"/>
  <c r="AT35" i="105" s="1"/>
  <c r="AX28" i="105"/>
  <c r="S28" i="105" s="1"/>
  <c r="AC28" i="105" s="1"/>
  <c r="AB29" i="105" s="1"/>
  <c r="AJ29" i="105" s="1"/>
  <c r="AX22" i="105"/>
  <c r="S22" i="105" s="1"/>
  <c r="AC22" i="105" s="1"/>
  <c r="AB23" i="105" s="1"/>
  <c r="AX16" i="105"/>
  <c r="S16" i="105" s="1"/>
  <c r="AC16" i="105" s="1"/>
  <c r="AB17" i="105" s="1"/>
  <c r="AJ17" i="105" s="1"/>
  <c r="AX10" i="105"/>
  <c r="S10" i="105" s="1"/>
  <c r="AC10" i="105" s="1"/>
  <c r="AB11" i="105" s="1"/>
  <c r="AK11" i="105" s="1"/>
  <c r="AT11" i="105" s="1"/>
  <c r="S3" i="105"/>
  <c r="AC3" i="105" s="1"/>
  <c r="AB4" i="105" s="1"/>
  <c r="AX62" i="105"/>
  <c r="S62" i="105" s="1"/>
  <c r="AC62" i="105" s="1"/>
  <c r="AB63" i="105" s="1"/>
  <c r="AK63" i="105" s="1"/>
  <c r="AT63" i="105" s="1"/>
  <c r="AX57" i="105"/>
  <c r="S57" i="105" s="1"/>
  <c r="AC57" i="105" s="1"/>
  <c r="AB58" i="105" s="1"/>
  <c r="AK58" i="105" s="1"/>
  <c r="AT58" i="105" s="1"/>
  <c r="AX51" i="105"/>
  <c r="S51" i="105" s="1"/>
  <c r="AC51" i="105" s="1"/>
  <c r="AB52" i="105" s="1"/>
  <c r="AX45" i="105"/>
  <c r="S45" i="105" s="1"/>
  <c r="AC45" i="105" s="1"/>
  <c r="AB46" i="105" s="1"/>
  <c r="AK46" i="105" s="1"/>
  <c r="AT46" i="105" s="1"/>
  <c r="AX39" i="105"/>
  <c r="S39" i="105" s="1"/>
  <c r="AC39" i="105" s="1"/>
  <c r="AB40" i="105" s="1"/>
  <c r="AX33" i="105"/>
  <c r="S33" i="105" s="1"/>
  <c r="AC33" i="105" s="1"/>
  <c r="AB34" i="105" s="1"/>
  <c r="AX27" i="105"/>
  <c r="S27" i="105" s="1"/>
  <c r="AC27" i="105" s="1"/>
  <c r="AB28" i="105" s="1"/>
  <c r="AK28" i="105" s="1"/>
  <c r="AT28" i="105" s="1"/>
  <c r="AX21" i="105"/>
  <c r="S21" i="105" s="1"/>
  <c r="AC21" i="105" s="1"/>
  <c r="AB22" i="105" s="1"/>
  <c r="AK22" i="105" s="1"/>
  <c r="AT22" i="105" s="1"/>
  <c r="AX15" i="105"/>
  <c r="S15" i="105" s="1"/>
  <c r="AC15" i="105" s="1"/>
  <c r="AB16" i="105" s="1"/>
  <c r="AX8" i="105"/>
  <c r="S8" i="105" s="1"/>
  <c r="AC8" i="105" s="1"/>
  <c r="AB9" i="105" s="1"/>
  <c r="AK9" i="105" s="1"/>
  <c r="AT9" i="105" s="1"/>
  <c r="AX5" i="105"/>
  <c r="S5" i="105" s="1"/>
  <c r="AC5" i="105" s="1"/>
  <c r="AB6" i="105" s="1"/>
  <c r="AK6" i="105" s="1"/>
  <c r="AT6" i="105" s="1"/>
  <c r="Z67" i="42"/>
  <c r="AE67" i="42" s="1"/>
  <c r="Z67" i="97"/>
  <c r="W68" i="97" s="1"/>
  <c r="Z64" i="92"/>
  <c r="AE64" i="92" s="1"/>
  <c r="Z66" i="51"/>
  <c r="AX68" i="105"/>
  <c r="S68" i="105" s="1"/>
  <c r="AC68" i="105" s="1"/>
  <c r="AB69" i="105" s="1"/>
  <c r="AX63" i="105"/>
  <c r="S63" i="105" s="1"/>
  <c r="AC63" i="105" s="1"/>
  <c r="AB64" i="105" s="1"/>
  <c r="AK64" i="105" s="1"/>
  <c r="AT64" i="105" s="1"/>
  <c r="AX56" i="105"/>
  <c r="S56" i="105" s="1"/>
  <c r="AC56" i="105" s="1"/>
  <c r="AB57" i="105" s="1"/>
  <c r="AK57" i="105" s="1"/>
  <c r="AT57" i="105" s="1"/>
  <c r="AX50" i="105"/>
  <c r="S50" i="105" s="1"/>
  <c r="AC50" i="105" s="1"/>
  <c r="AB51" i="105" s="1"/>
  <c r="AK51" i="105" s="1"/>
  <c r="AT51" i="105" s="1"/>
  <c r="AX44" i="105"/>
  <c r="S44" i="105" s="1"/>
  <c r="AC44" i="105" s="1"/>
  <c r="AB45" i="105" s="1"/>
  <c r="AK45" i="105" s="1"/>
  <c r="AT45" i="105" s="1"/>
  <c r="AX38" i="105"/>
  <c r="S38" i="105" s="1"/>
  <c r="AC38" i="105" s="1"/>
  <c r="AB39" i="105" s="1"/>
  <c r="AX32" i="105"/>
  <c r="S32" i="105" s="1"/>
  <c r="AC32" i="105" s="1"/>
  <c r="AB33" i="105" s="1"/>
  <c r="AK33" i="105" s="1"/>
  <c r="AT33" i="105" s="1"/>
  <c r="AX26" i="105"/>
  <c r="S26" i="105" s="1"/>
  <c r="AC26" i="105" s="1"/>
  <c r="AB27" i="105" s="1"/>
  <c r="AK27" i="105" s="1"/>
  <c r="AT27" i="105" s="1"/>
  <c r="AX20" i="105"/>
  <c r="S20" i="105" s="1"/>
  <c r="AC20" i="105" s="1"/>
  <c r="AB21" i="105" s="1"/>
  <c r="AK21" i="105" s="1"/>
  <c r="AT21" i="105" s="1"/>
  <c r="AX14" i="105"/>
  <c r="S14" i="105" s="1"/>
  <c r="AC14" i="105" s="1"/>
  <c r="AB15" i="105" s="1"/>
  <c r="AK15" i="105" s="1"/>
  <c r="AT15" i="105" s="1"/>
  <c r="AX9" i="105"/>
  <c r="S9" i="105" s="1"/>
  <c r="AC9" i="105" s="1"/>
  <c r="AB10" i="105" s="1"/>
  <c r="AK10" i="105" s="1"/>
  <c r="AT10" i="105" s="1"/>
  <c r="Z65" i="52"/>
  <c r="AX67" i="105"/>
  <c r="S67" i="105" s="1"/>
  <c r="AC67" i="105" s="1"/>
  <c r="AB68" i="105" s="1"/>
  <c r="AJ68" i="105" s="1"/>
  <c r="AX61" i="105"/>
  <c r="S61" i="105" s="1"/>
  <c r="AC61" i="105" s="1"/>
  <c r="AB62" i="105" s="1"/>
  <c r="AK62" i="105" s="1"/>
  <c r="AT62" i="105" s="1"/>
  <c r="AX54" i="105"/>
  <c r="S54" i="105" s="1"/>
  <c r="AC54" i="105" s="1"/>
  <c r="AB55" i="105" s="1"/>
  <c r="AK55" i="105" s="1"/>
  <c r="AT55" i="105" s="1"/>
  <c r="AX49" i="105"/>
  <c r="S49" i="105" s="1"/>
  <c r="AC49" i="105" s="1"/>
  <c r="AB50" i="105" s="1"/>
  <c r="AJ50" i="105" s="1"/>
  <c r="AX43" i="105"/>
  <c r="S43" i="105" s="1"/>
  <c r="AC43" i="105" s="1"/>
  <c r="AB44" i="105" s="1"/>
  <c r="AK44" i="105" s="1"/>
  <c r="AT44" i="105" s="1"/>
  <c r="AX37" i="105"/>
  <c r="S37" i="105" s="1"/>
  <c r="AC37" i="105" s="1"/>
  <c r="AB38" i="105" s="1"/>
  <c r="AX31" i="105"/>
  <c r="S31" i="105" s="1"/>
  <c r="AC31" i="105" s="1"/>
  <c r="AB32" i="105" s="1"/>
  <c r="AJ32" i="105" s="1"/>
  <c r="AX25" i="105"/>
  <c r="S25" i="105" s="1"/>
  <c r="AC25" i="105" s="1"/>
  <c r="AB26" i="105" s="1"/>
  <c r="AK26" i="105" s="1"/>
  <c r="AT26" i="105" s="1"/>
  <c r="AX19" i="105"/>
  <c r="S19" i="105" s="1"/>
  <c r="AC19" i="105" s="1"/>
  <c r="AB20" i="105" s="1"/>
  <c r="AJ20" i="105" s="1"/>
  <c r="AX13" i="105"/>
  <c r="S13" i="105" s="1"/>
  <c r="AC13" i="105" s="1"/>
  <c r="AB14" i="105" s="1"/>
  <c r="AJ14" i="105" s="1"/>
  <c r="AX7" i="105"/>
  <c r="S7" i="105" s="1"/>
  <c r="AC7" i="105" s="1"/>
  <c r="AB8" i="105" s="1"/>
  <c r="AK8" i="105" s="1"/>
  <c r="AT8" i="105" s="1"/>
  <c r="AE69" i="53"/>
  <c r="AF69" i="53"/>
  <c r="AO69" i="53" s="1"/>
  <c r="AO71" i="53" s="1"/>
  <c r="AG69" i="53"/>
  <c r="AP69" i="53" s="1"/>
  <c r="AP71" i="53" s="1"/>
  <c r="AG67" i="42"/>
  <c r="AP67" i="42" s="1"/>
  <c r="AG63" i="20"/>
  <c r="AP63" i="20" s="1"/>
  <c r="AF63" i="20"/>
  <c r="AO63" i="20" s="1"/>
  <c r="AE63" i="20"/>
  <c r="W64" i="20"/>
  <c r="AE67" i="96"/>
  <c r="AR63" i="99"/>
  <c r="AR66" i="16"/>
  <c r="AR68" i="98"/>
  <c r="AS21" i="89"/>
  <c r="AL21" i="89"/>
  <c r="AU21" i="89" s="1"/>
  <c r="AE66" i="51"/>
  <c r="AF66" i="51"/>
  <c r="AO66" i="51" s="1"/>
  <c r="AG66" i="51"/>
  <c r="AP66" i="51" s="1"/>
  <c r="W67" i="51"/>
  <c r="AH64" i="99"/>
  <c r="AQ64" i="99" s="1"/>
  <c r="AK52" i="105"/>
  <c r="AT52" i="105" s="1"/>
  <c r="AJ18" i="105"/>
  <c r="AN67" i="49"/>
  <c r="AI67" i="49"/>
  <c r="AR65" i="93"/>
  <c r="Y65" i="11"/>
  <c r="X65" i="11"/>
  <c r="AS6" i="89"/>
  <c r="AS40" i="89"/>
  <c r="AL40" i="89"/>
  <c r="AU40" i="89" s="1"/>
  <c r="AN66" i="84"/>
  <c r="AI66" i="84"/>
  <c r="AR65" i="50"/>
  <c r="Z64" i="99"/>
  <c r="AJ47" i="105"/>
  <c r="AR62" i="20"/>
  <c r="AS17" i="89"/>
  <c r="AL17" i="89"/>
  <c r="AU17" i="89" s="1"/>
  <c r="AS53" i="89"/>
  <c r="AL53" i="89"/>
  <c r="AU53" i="89" s="1"/>
  <c r="AR64" i="52"/>
  <c r="AN69" i="89"/>
  <c r="AN71" i="89" s="1"/>
  <c r="AI69" i="89"/>
  <c r="W72" i="41"/>
  <c r="AE71" i="41"/>
  <c r="AF71" i="41"/>
  <c r="AO71" i="41" s="1"/>
  <c r="AG71" i="41"/>
  <c r="AP71" i="41" s="1"/>
  <c r="AN66" i="85"/>
  <c r="AI66" i="85"/>
  <c r="AS45" i="89"/>
  <c r="AL45" i="89"/>
  <c r="AU45" i="89" s="1"/>
  <c r="AK66" i="105"/>
  <c r="AT66" i="105" s="1"/>
  <c r="AS28" i="89"/>
  <c r="AI66" i="48"/>
  <c r="AN66" i="48"/>
  <c r="AH67" i="83"/>
  <c r="AQ67" i="83" s="1"/>
  <c r="AS31" i="89"/>
  <c r="AL31" i="89"/>
  <c r="AU31" i="89" s="1"/>
  <c r="AS67" i="89"/>
  <c r="AL67" i="89"/>
  <c r="AU67" i="89" s="1"/>
  <c r="Y67" i="87"/>
  <c r="X67" i="87"/>
  <c r="Y67" i="44"/>
  <c r="X67" i="44"/>
  <c r="AI70" i="18"/>
  <c r="AN70" i="18"/>
  <c r="Z67" i="83"/>
  <c r="AR67" i="94"/>
  <c r="AR66" i="96"/>
  <c r="AS57" i="89"/>
  <c r="AL57" i="89"/>
  <c r="AU57" i="89" s="1"/>
  <c r="AN65" i="102"/>
  <c r="AI65" i="102"/>
  <c r="AS12" i="89"/>
  <c r="AL12" i="89"/>
  <c r="AU12" i="89" s="1"/>
  <c r="AS33" i="89"/>
  <c r="AS51" i="89"/>
  <c r="AL51" i="89"/>
  <c r="AU51" i="89" s="1"/>
  <c r="AS68" i="89"/>
  <c r="AL68" i="89"/>
  <c r="AU68" i="89" s="1"/>
  <c r="AH64" i="92"/>
  <c r="AQ64" i="92" s="1"/>
  <c r="AR65" i="82"/>
  <c r="AH67" i="35"/>
  <c r="AQ67" i="35" s="1"/>
  <c r="AG69" i="105"/>
  <c r="AP69" i="105" s="1"/>
  <c r="AP71" i="105" s="1"/>
  <c r="AF69" i="105"/>
  <c r="AO69" i="105" s="1"/>
  <c r="AO71" i="105" s="1"/>
  <c r="AE69" i="105"/>
  <c r="AC69" i="105"/>
  <c r="Y65" i="90"/>
  <c r="X65" i="90"/>
  <c r="AS9" i="89"/>
  <c r="AL9" i="89"/>
  <c r="AU9" i="89" s="1"/>
  <c r="AN64" i="103"/>
  <c r="AI64" i="103"/>
  <c r="AK16" i="105"/>
  <c r="AT16" i="105" s="1"/>
  <c r="AS34" i="89"/>
  <c r="AL34" i="89"/>
  <c r="AU34" i="89" s="1"/>
  <c r="Y69" i="100"/>
  <c r="X69" i="100"/>
  <c r="Y66" i="43"/>
  <c r="X66" i="43"/>
  <c r="AH66" i="93"/>
  <c r="AQ66" i="93" s="1"/>
  <c r="AS50" i="89"/>
  <c r="AL50" i="89"/>
  <c r="AU50" i="89" s="1"/>
  <c r="AI64" i="54"/>
  <c r="AN64" i="54"/>
  <c r="AL32" i="89"/>
  <c r="AU32" i="89" s="1"/>
  <c r="AN67" i="86"/>
  <c r="AL8" i="89"/>
  <c r="AU8" i="89" s="1"/>
  <c r="AS63" i="89"/>
  <c r="AL63" i="89"/>
  <c r="AU63" i="89" s="1"/>
  <c r="AH63" i="20"/>
  <c r="AQ63" i="20" s="1"/>
  <c r="AI64" i="11"/>
  <c r="AN64" i="11"/>
  <c r="AS59" i="89"/>
  <c r="AL59" i="89"/>
  <c r="AU59" i="89" s="1"/>
  <c r="AS60" i="89"/>
  <c r="AL60" i="89"/>
  <c r="AU60" i="89" s="1"/>
  <c r="AK39" i="105"/>
  <c r="AT39" i="105" s="1"/>
  <c r="Y71" i="18"/>
  <c r="X71" i="18"/>
  <c r="AS49" i="89"/>
  <c r="AL49" i="89"/>
  <c r="AU49" i="89" s="1"/>
  <c r="Y67" i="85"/>
  <c r="X67" i="85"/>
  <c r="AH67" i="97"/>
  <c r="AQ67" i="97" s="1"/>
  <c r="AS55" i="89"/>
  <c r="AL55" i="89"/>
  <c r="AU55" i="89" s="1"/>
  <c r="AR65" i="32"/>
  <c r="Y68" i="45"/>
  <c r="X68" i="45"/>
  <c r="AR63" i="92"/>
  <c r="Y68" i="13"/>
  <c r="X68" i="13"/>
  <c r="AS16" i="89"/>
  <c r="AL16" i="89"/>
  <c r="AU16" i="89" s="1"/>
  <c r="AF64" i="92"/>
  <c r="AO64" i="92" s="1"/>
  <c r="AR66" i="83"/>
  <c r="AH69" i="98"/>
  <c r="AQ69" i="98" s="1"/>
  <c r="AF67" i="35"/>
  <c r="AO67" i="35" s="1"/>
  <c r="AG67" i="35"/>
  <c r="AP67" i="35" s="1"/>
  <c r="W68" i="35"/>
  <c r="AE67" i="35"/>
  <c r="AF64" i="95"/>
  <c r="AO64" i="95" s="1"/>
  <c r="AE64" i="95"/>
  <c r="W65" i="95"/>
  <c r="AG64" i="95"/>
  <c r="AP64" i="95" s="1"/>
  <c r="AS46" i="89"/>
  <c r="AL46" i="89"/>
  <c r="AU46" i="89" s="1"/>
  <c r="AL64" i="89"/>
  <c r="AU64" i="89" s="1"/>
  <c r="AH67" i="16"/>
  <c r="AQ67" i="16" s="1"/>
  <c r="Y65" i="103"/>
  <c r="X65" i="103"/>
  <c r="AH66" i="82"/>
  <c r="AQ66" i="82" s="1"/>
  <c r="AK56" i="105"/>
  <c r="AT56" i="105" s="1"/>
  <c r="AK32" i="105"/>
  <c r="AT32" i="105" s="1"/>
  <c r="AS5" i="89"/>
  <c r="AL5" i="89"/>
  <c r="AU5" i="89" s="1"/>
  <c r="AS23" i="89"/>
  <c r="AL23" i="89"/>
  <c r="AU23" i="89" s="1"/>
  <c r="AS42" i="89"/>
  <c r="AL42" i="89"/>
  <c r="AU42" i="89" s="1"/>
  <c r="W67" i="91"/>
  <c r="AE66" i="91"/>
  <c r="AG66" i="91"/>
  <c r="AP66" i="91" s="1"/>
  <c r="AF66" i="91"/>
  <c r="AO66" i="91" s="1"/>
  <c r="AE67" i="88"/>
  <c r="W68" i="88"/>
  <c r="AG67" i="88"/>
  <c r="AP67" i="88" s="1"/>
  <c r="AF67" i="88"/>
  <c r="AO67" i="88" s="1"/>
  <c r="W66" i="52"/>
  <c r="AE65" i="52"/>
  <c r="AG65" i="52"/>
  <c r="AP65" i="52" s="1"/>
  <c r="AF65" i="52"/>
  <c r="AO65" i="52" s="1"/>
  <c r="AS14" i="89"/>
  <c r="AL14" i="89"/>
  <c r="AU14" i="89" s="1"/>
  <c r="AI66" i="44"/>
  <c r="AN66" i="44"/>
  <c r="AJ4" i="89"/>
  <c r="AK4" i="89"/>
  <c r="AT4" i="89" s="1"/>
  <c r="AR65" i="104"/>
  <c r="AS18" i="89"/>
  <c r="AL18" i="89"/>
  <c r="AU18" i="89" s="1"/>
  <c r="AJ59" i="105"/>
  <c r="AK59" i="105"/>
  <c r="AT59" i="105" s="1"/>
  <c r="AJ11" i="105"/>
  <c r="AN68" i="100"/>
  <c r="AI68" i="100"/>
  <c r="Z66" i="93"/>
  <c r="AS13" i="89"/>
  <c r="AL13" i="89"/>
  <c r="AU13" i="89" s="1"/>
  <c r="AE66" i="10"/>
  <c r="W67" i="10"/>
  <c r="AG66" i="10"/>
  <c r="AP66" i="10" s="1"/>
  <c r="AF66" i="10"/>
  <c r="AO66" i="10" s="1"/>
  <c r="AS19" i="89"/>
  <c r="AL19" i="89"/>
  <c r="AU19" i="89" s="1"/>
  <c r="AH71" i="41"/>
  <c r="AQ71" i="41" s="1"/>
  <c r="AH65" i="52"/>
  <c r="AQ65" i="52" s="1"/>
  <c r="AS26" i="89"/>
  <c r="AL26" i="89"/>
  <c r="AU26" i="89" s="1"/>
  <c r="AS44" i="89"/>
  <c r="AL44" i="89"/>
  <c r="AU44" i="89" s="1"/>
  <c r="AS62" i="89"/>
  <c r="AN66" i="87"/>
  <c r="AI66" i="87"/>
  <c r="AS36" i="89"/>
  <c r="AL36" i="89"/>
  <c r="AU36" i="89" s="1"/>
  <c r="AN67" i="13"/>
  <c r="AI67" i="13"/>
  <c r="AR65" i="51"/>
  <c r="AS20" i="89"/>
  <c r="AL20" i="89"/>
  <c r="AU20" i="89" s="1"/>
  <c r="AS38" i="89"/>
  <c r="AL38" i="89"/>
  <c r="AU38" i="89" s="1"/>
  <c r="AS56" i="89"/>
  <c r="Y68" i="49"/>
  <c r="X68" i="49"/>
  <c r="Z69" i="98"/>
  <c r="AS15" i="89"/>
  <c r="AL15" i="89"/>
  <c r="AU15" i="89" s="1"/>
  <c r="AH68" i="94"/>
  <c r="AQ68" i="94" s="1"/>
  <c r="Z67" i="16"/>
  <c r="Y67" i="84"/>
  <c r="X67" i="84"/>
  <c r="AN68" i="15"/>
  <c r="AI68" i="15"/>
  <c r="AS41" i="89"/>
  <c r="AL41" i="89"/>
  <c r="AU41" i="89" s="1"/>
  <c r="AH67" i="96"/>
  <c r="AQ67" i="96" s="1"/>
  <c r="Z66" i="82"/>
  <c r="AK61" i="105"/>
  <c r="AT61" i="105" s="1"/>
  <c r="AK50" i="105"/>
  <c r="AT50" i="105" s="1"/>
  <c r="AJ38" i="105"/>
  <c r="AK38" i="105"/>
  <c r="AT38" i="105" s="1"/>
  <c r="AK24" i="105"/>
  <c r="AT24" i="105" s="1"/>
  <c r="AJ24" i="105"/>
  <c r="AK19" i="105"/>
  <c r="AT19" i="105" s="1"/>
  <c r="AI63" i="101"/>
  <c r="AN63" i="101"/>
  <c r="AS58" i="89"/>
  <c r="AL58" i="89"/>
  <c r="AU58" i="89" s="1"/>
  <c r="AH66" i="50"/>
  <c r="AQ66" i="50" s="1"/>
  <c r="AS66" i="89"/>
  <c r="AL66" i="89"/>
  <c r="AU66" i="89" s="1"/>
  <c r="AH67" i="42"/>
  <c r="AQ67" i="42" s="1"/>
  <c r="AS27" i="89"/>
  <c r="AL27" i="89"/>
  <c r="AU27" i="89" s="1"/>
  <c r="AE66" i="104"/>
  <c r="AJ23" i="105"/>
  <c r="AK23" i="105"/>
  <c r="AT23" i="105" s="1"/>
  <c r="AS25" i="89"/>
  <c r="AL25" i="89"/>
  <c r="AU25" i="89" s="1"/>
  <c r="AS43" i="89"/>
  <c r="AL43" i="89"/>
  <c r="AU43" i="89" s="1"/>
  <c r="AS61" i="89"/>
  <c r="AL61" i="89"/>
  <c r="AU61" i="89" s="1"/>
  <c r="Y65" i="54"/>
  <c r="X65" i="54"/>
  <c r="AR66" i="42"/>
  <c r="AR70" i="41"/>
  <c r="AN67" i="45"/>
  <c r="AI67" i="45"/>
  <c r="Y66" i="102"/>
  <c r="X66" i="102"/>
  <c r="Y68" i="86"/>
  <c r="X68" i="86"/>
  <c r="AR66" i="35"/>
  <c r="AR68" i="53"/>
  <c r="AH66" i="104"/>
  <c r="AQ66" i="104" s="1"/>
  <c r="AL3" i="89"/>
  <c r="AU3" i="89" s="1"/>
  <c r="AS3" i="89"/>
  <c r="AN64" i="90"/>
  <c r="AI64" i="90"/>
  <c r="AE66" i="55"/>
  <c r="AF66" i="55"/>
  <c r="AO66" i="55" s="1"/>
  <c r="W67" i="55"/>
  <c r="AG66" i="55"/>
  <c r="AP66" i="55" s="1"/>
  <c r="AS52" i="89"/>
  <c r="AL52" i="89"/>
  <c r="AU52" i="89" s="1"/>
  <c r="AH66" i="51"/>
  <c r="AQ66" i="51" s="1"/>
  <c r="Y69" i="15"/>
  <c r="X69" i="15"/>
  <c r="AH66" i="32"/>
  <c r="AQ66" i="32" s="1"/>
  <c r="AK60" i="105"/>
  <c r="AT60" i="105" s="1"/>
  <c r="AJ60" i="105"/>
  <c r="AK54" i="105"/>
  <c r="AT54" i="105" s="1"/>
  <c r="AK36" i="105"/>
  <c r="AT36" i="105" s="1"/>
  <c r="AK25" i="105"/>
  <c r="AT25" i="105" s="1"/>
  <c r="AR66" i="97"/>
  <c r="Y64" i="101"/>
  <c r="X64" i="101"/>
  <c r="AS11" i="89"/>
  <c r="AL11" i="89"/>
  <c r="AU11" i="89" s="1"/>
  <c r="Z66" i="50"/>
  <c r="AH69" i="53"/>
  <c r="AQ69" i="53" s="1"/>
  <c r="AQ71" i="53" s="1"/>
  <c r="AZ3" i="53"/>
  <c r="AX7" i="53" s="1"/>
  <c r="S7" i="53" s="1"/>
  <c r="AC7" i="53" s="1"/>
  <c r="AB8" i="53" s="1"/>
  <c r="AN65" i="43"/>
  <c r="AI65" i="43"/>
  <c r="AJ3" i="105" l="1"/>
  <c r="AS10" i="89"/>
  <c r="AS35" i="89"/>
  <c r="AS39" i="89"/>
  <c r="W69" i="94"/>
  <c r="Y69" i="94" s="1"/>
  <c r="AJ40" i="105"/>
  <c r="X67" i="48"/>
  <c r="AL24" i="89"/>
  <c r="AU24" i="89" s="1"/>
  <c r="AJ37" i="105"/>
  <c r="AS37" i="105" s="1"/>
  <c r="AJ36" i="105"/>
  <c r="AS36" i="105" s="1"/>
  <c r="W67" i="104"/>
  <c r="Y67" i="104" s="1"/>
  <c r="AS37" i="89"/>
  <c r="AK37" i="105"/>
  <c r="AT37" i="105" s="1"/>
  <c r="AL33" i="89"/>
  <c r="AU33" i="89" s="1"/>
  <c r="AJ35" i="105"/>
  <c r="AG66" i="104"/>
  <c r="AP66" i="104" s="1"/>
  <c r="AL54" i="89"/>
  <c r="AU54" i="89" s="1"/>
  <c r="AK14" i="105"/>
  <c r="AT14" i="105" s="1"/>
  <c r="AJ62" i="105"/>
  <c r="AL62" i="105" s="1"/>
  <c r="AU62" i="105" s="1"/>
  <c r="AJ51" i="105"/>
  <c r="AL65" i="89"/>
  <c r="AU65" i="89" s="1"/>
  <c r="AJ15" i="105"/>
  <c r="AF67" i="96"/>
  <c r="AO67" i="96" s="1"/>
  <c r="AE67" i="97"/>
  <c r="AN67" i="97" s="1"/>
  <c r="AJ34" i="105"/>
  <c r="AS34" i="105" s="1"/>
  <c r="AL48" i="89"/>
  <c r="AU48" i="89" s="1"/>
  <c r="AG67" i="96"/>
  <c r="AP67" i="96" s="1"/>
  <c r="AF67" i="97"/>
  <c r="AO67" i="97" s="1"/>
  <c r="AL30" i="89"/>
  <c r="AU30" i="89" s="1"/>
  <c r="AG67" i="97"/>
  <c r="AP67" i="97" s="1"/>
  <c r="AL47" i="89"/>
  <c r="AU47" i="89" s="1"/>
  <c r="AI67" i="86"/>
  <c r="AR67" i="86" s="1"/>
  <c r="AK12" i="105"/>
  <c r="AT12" i="105" s="1"/>
  <c r="AJ26" i="105"/>
  <c r="AK40" i="105"/>
  <c r="AT40" i="105" s="1"/>
  <c r="AJ61" i="105"/>
  <c r="AS61" i="105" s="1"/>
  <c r="AJ39" i="105"/>
  <c r="AL39" i="105" s="1"/>
  <c r="AU39" i="105" s="1"/>
  <c r="AJ13" i="105"/>
  <c r="AS13" i="105" s="1"/>
  <c r="AJ48" i="105"/>
  <c r="AL48" i="105" s="1"/>
  <c r="AU48" i="105" s="1"/>
  <c r="AJ27" i="105"/>
  <c r="AJ63" i="105"/>
  <c r="AS63" i="105" s="1"/>
  <c r="AJ49" i="105"/>
  <c r="AL49" i="105" s="1"/>
  <c r="AU49" i="105" s="1"/>
  <c r="AJ25" i="105"/>
  <c r="AS25" i="105" s="1"/>
  <c r="AJ69" i="105"/>
  <c r="AS69" i="105" s="1"/>
  <c r="AK68" i="105"/>
  <c r="AT68" i="105" s="1"/>
  <c r="AJ8" i="105"/>
  <c r="AK17" i="105"/>
  <c r="AT17" i="105" s="1"/>
  <c r="AJ52" i="105"/>
  <c r="AL52" i="105" s="1"/>
  <c r="AU52" i="105" s="1"/>
  <c r="AK53" i="105"/>
  <c r="AT53" i="105" s="1"/>
  <c r="AJ46" i="105"/>
  <c r="AS46" i="105" s="1"/>
  <c r="AJ16" i="105"/>
  <c r="AS16" i="105" s="1"/>
  <c r="AJ45" i="105"/>
  <c r="AJ33" i="105"/>
  <c r="AS33" i="105" s="1"/>
  <c r="AJ44" i="105"/>
  <c r="AS44" i="105" s="1"/>
  <c r="Z71" i="18"/>
  <c r="AE71" i="18" s="1"/>
  <c r="Z68" i="45"/>
  <c r="AE68" i="45" s="1"/>
  <c r="AS7" i="89"/>
  <c r="AJ42" i="105"/>
  <c r="AJ19" i="105"/>
  <c r="AS19" i="105" s="1"/>
  <c r="AK34" i="105"/>
  <c r="AT34" i="105" s="1"/>
  <c r="AE68" i="94"/>
  <c r="AE66" i="32"/>
  <c r="AN66" i="32" s="1"/>
  <c r="AN68" i="46"/>
  <c r="AI68" i="46"/>
  <c r="AR68" i="46" s="1"/>
  <c r="AJ5" i="105"/>
  <c r="AS5" i="105" s="1"/>
  <c r="AK69" i="105"/>
  <c r="AT69" i="105" s="1"/>
  <c r="AK20" i="105"/>
  <c r="AT20" i="105" s="1"/>
  <c r="AJ56" i="105"/>
  <c r="AS56" i="105" s="1"/>
  <c r="AL28" i="89"/>
  <c r="AU28" i="89" s="1"/>
  <c r="AJ6" i="105"/>
  <c r="AF68" i="94"/>
  <c r="AO68" i="94" s="1"/>
  <c r="AF67" i="42"/>
  <c r="AO67" i="42" s="1"/>
  <c r="X69" i="46"/>
  <c r="Y69" i="46"/>
  <c r="AJ55" i="105"/>
  <c r="AS55" i="105" s="1"/>
  <c r="AT71" i="89"/>
  <c r="AK41" i="105"/>
  <c r="AT41" i="105" s="1"/>
  <c r="W68" i="42"/>
  <c r="Y68" i="42" s="1"/>
  <c r="AG66" i="32"/>
  <c r="AP66" i="32" s="1"/>
  <c r="AJ54" i="105"/>
  <c r="AS54" i="105" s="1"/>
  <c r="Z66" i="102"/>
  <c r="W67" i="102" s="1"/>
  <c r="AF66" i="32"/>
  <c r="AO66" i="32" s="1"/>
  <c r="AL62" i="89"/>
  <c r="AU62" i="89" s="1"/>
  <c r="AJ43" i="105"/>
  <c r="AS43" i="105" s="1"/>
  <c r="AG64" i="92"/>
  <c r="AP64" i="92" s="1"/>
  <c r="AK30" i="105"/>
  <c r="AT30" i="105" s="1"/>
  <c r="AJ31" i="105"/>
  <c r="AL31" i="105" s="1"/>
  <c r="AU31" i="105" s="1"/>
  <c r="AJ67" i="105"/>
  <c r="AS67" i="105" s="1"/>
  <c r="AJ7" i="105"/>
  <c r="AS7" i="105" s="1"/>
  <c r="AJ22" i="105"/>
  <c r="AJ58" i="105"/>
  <c r="AS58" i="105" s="1"/>
  <c r="AK65" i="105"/>
  <c r="AT65" i="105" s="1"/>
  <c r="AL29" i="89"/>
  <c r="AU29" i="89" s="1"/>
  <c r="AJ9" i="105"/>
  <c r="AS9" i="105" s="1"/>
  <c r="AK29" i="105"/>
  <c r="AT29" i="105" s="1"/>
  <c r="W65" i="92"/>
  <c r="Y65" i="92" s="1"/>
  <c r="AL22" i="89"/>
  <c r="AU22" i="89" s="1"/>
  <c r="AJ10" i="105"/>
  <c r="AS10" i="105" s="1"/>
  <c r="AJ28" i="105"/>
  <c r="AL28" i="105" s="1"/>
  <c r="AU28" i="105" s="1"/>
  <c r="AJ64" i="105"/>
  <c r="AL64" i="105" s="1"/>
  <c r="AU64" i="105" s="1"/>
  <c r="AJ21" i="105"/>
  <c r="AS21" i="105" s="1"/>
  <c r="AJ57" i="105"/>
  <c r="AS57" i="105" s="1"/>
  <c r="AX64" i="53"/>
  <c r="S64" i="53" s="1"/>
  <c r="AC64" i="53" s="1"/>
  <c r="AB65" i="53" s="1"/>
  <c r="AX58" i="53"/>
  <c r="S58" i="53" s="1"/>
  <c r="AC58" i="53" s="1"/>
  <c r="AB59" i="53" s="1"/>
  <c r="AK59" i="53" s="1"/>
  <c r="AT59" i="53" s="1"/>
  <c r="AX51" i="53"/>
  <c r="S51" i="53" s="1"/>
  <c r="AC51" i="53" s="1"/>
  <c r="AB52" i="53" s="1"/>
  <c r="AX46" i="53"/>
  <c r="S46" i="53" s="1"/>
  <c r="AC46" i="53" s="1"/>
  <c r="AB47" i="53" s="1"/>
  <c r="AK47" i="53" s="1"/>
  <c r="AT47" i="53" s="1"/>
  <c r="AX40" i="53"/>
  <c r="S40" i="53" s="1"/>
  <c r="AC40" i="53" s="1"/>
  <c r="AB41" i="53" s="1"/>
  <c r="AK41" i="53" s="1"/>
  <c r="AT41" i="53" s="1"/>
  <c r="AX34" i="53"/>
  <c r="S34" i="53" s="1"/>
  <c r="AC34" i="53" s="1"/>
  <c r="AB35" i="53" s="1"/>
  <c r="AX28" i="53"/>
  <c r="S28" i="53" s="1"/>
  <c r="AC28" i="53" s="1"/>
  <c r="AB29" i="53" s="1"/>
  <c r="AK29" i="53" s="1"/>
  <c r="AT29" i="53" s="1"/>
  <c r="AX22" i="53"/>
  <c r="S22" i="53" s="1"/>
  <c r="AC22" i="53" s="1"/>
  <c r="AB23" i="53" s="1"/>
  <c r="AK23" i="53" s="1"/>
  <c r="AT23" i="53" s="1"/>
  <c r="AX16" i="53"/>
  <c r="S16" i="53" s="1"/>
  <c r="AC16" i="53" s="1"/>
  <c r="AB17" i="53" s="1"/>
  <c r="AK17" i="53" s="1"/>
  <c r="AT17" i="53" s="1"/>
  <c r="AX10" i="53"/>
  <c r="S10" i="53" s="1"/>
  <c r="AC10" i="53" s="1"/>
  <c r="AB11" i="53" s="1"/>
  <c r="AX4" i="53"/>
  <c r="S4" i="53" s="1"/>
  <c r="AC4" i="53" s="1"/>
  <c r="AB5" i="53" s="1"/>
  <c r="AK5" i="53" s="1"/>
  <c r="AT5" i="53" s="1"/>
  <c r="AX63" i="53"/>
  <c r="S63" i="53" s="1"/>
  <c r="AC63" i="53" s="1"/>
  <c r="AB64" i="53" s="1"/>
  <c r="AK64" i="53" s="1"/>
  <c r="AT64" i="53" s="1"/>
  <c r="AX57" i="53"/>
  <c r="S57" i="53" s="1"/>
  <c r="AC57" i="53" s="1"/>
  <c r="AB58" i="53" s="1"/>
  <c r="AK58" i="53" s="1"/>
  <c r="AT58" i="53" s="1"/>
  <c r="AX52" i="53"/>
  <c r="S52" i="53" s="1"/>
  <c r="AC52" i="53" s="1"/>
  <c r="AB53" i="53" s="1"/>
  <c r="AX45" i="53"/>
  <c r="S45" i="53" s="1"/>
  <c r="AC45" i="53" s="1"/>
  <c r="AB46" i="53" s="1"/>
  <c r="AK46" i="53" s="1"/>
  <c r="AT46" i="53" s="1"/>
  <c r="AX39" i="53"/>
  <c r="S39" i="53" s="1"/>
  <c r="AC39" i="53" s="1"/>
  <c r="AB40" i="53" s="1"/>
  <c r="AX33" i="53"/>
  <c r="S33" i="53" s="1"/>
  <c r="AC33" i="53" s="1"/>
  <c r="AB34" i="53" s="1"/>
  <c r="AK34" i="53" s="1"/>
  <c r="AT34" i="53" s="1"/>
  <c r="AX27" i="53"/>
  <c r="S27" i="53" s="1"/>
  <c r="AC27" i="53" s="1"/>
  <c r="AB28" i="53" s="1"/>
  <c r="AK28" i="53" s="1"/>
  <c r="AT28" i="53" s="1"/>
  <c r="AX21" i="53"/>
  <c r="S21" i="53" s="1"/>
  <c r="AC21" i="53" s="1"/>
  <c r="AB22" i="53" s="1"/>
  <c r="AX15" i="53"/>
  <c r="S15" i="53" s="1"/>
  <c r="AC15" i="53" s="1"/>
  <c r="AB16" i="53" s="1"/>
  <c r="AK16" i="53" s="1"/>
  <c r="AT16" i="53" s="1"/>
  <c r="AX9" i="53"/>
  <c r="S9" i="53" s="1"/>
  <c r="AC9" i="53" s="1"/>
  <c r="AB10" i="53" s="1"/>
  <c r="AJ10" i="53" s="1"/>
  <c r="AX3" i="53"/>
  <c r="Z68" i="13"/>
  <c r="AF68" i="13" s="1"/>
  <c r="AO68" i="13" s="1"/>
  <c r="Z67" i="87"/>
  <c r="AF67" i="87" s="1"/>
  <c r="AO67" i="87" s="1"/>
  <c r="AX62" i="53"/>
  <c r="S62" i="53" s="1"/>
  <c r="AC62" i="53" s="1"/>
  <c r="AB63" i="53" s="1"/>
  <c r="AX56" i="53"/>
  <c r="S56" i="53" s="1"/>
  <c r="AC56" i="53" s="1"/>
  <c r="AB57" i="53" s="1"/>
  <c r="AX50" i="53"/>
  <c r="S50" i="53" s="1"/>
  <c r="AC50" i="53" s="1"/>
  <c r="AB51" i="53" s="1"/>
  <c r="AK51" i="53" s="1"/>
  <c r="AT51" i="53" s="1"/>
  <c r="AX44" i="53"/>
  <c r="S44" i="53" s="1"/>
  <c r="AC44" i="53" s="1"/>
  <c r="AB45" i="53" s="1"/>
  <c r="AX38" i="53"/>
  <c r="S38" i="53" s="1"/>
  <c r="AC38" i="53" s="1"/>
  <c r="AB39" i="53" s="1"/>
  <c r="AX32" i="53"/>
  <c r="S32" i="53" s="1"/>
  <c r="AC32" i="53" s="1"/>
  <c r="AB33" i="53" s="1"/>
  <c r="AJ33" i="53" s="1"/>
  <c r="AX26" i="53"/>
  <c r="S26" i="53" s="1"/>
  <c r="AC26" i="53" s="1"/>
  <c r="AB27" i="53" s="1"/>
  <c r="AX20" i="53"/>
  <c r="S20" i="53" s="1"/>
  <c r="AC20" i="53" s="1"/>
  <c r="AB21" i="53" s="1"/>
  <c r="AK21" i="53" s="1"/>
  <c r="AT21" i="53" s="1"/>
  <c r="AX14" i="53"/>
  <c r="S14" i="53" s="1"/>
  <c r="AC14" i="53" s="1"/>
  <c r="AB15" i="53" s="1"/>
  <c r="AJ15" i="53" s="1"/>
  <c r="AX8" i="53"/>
  <c r="S8" i="53" s="1"/>
  <c r="AC8" i="53" s="1"/>
  <c r="AB9" i="53" s="1"/>
  <c r="Z65" i="54"/>
  <c r="AF65" i="54" s="1"/>
  <c r="AO65" i="54" s="1"/>
  <c r="AX67" i="53"/>
  <c r="S67" i="53" s="1"/>
  <c r="AC67" i="53" s="1"/>
  <c r="AB68" i="53" s="1"/>
  <c r="AX61" i="53"/>
  <c r="S61" i="53" s="1"/>
  <c r="AC61" i="53" s="1"/>
  <c r="AB62" i="53" s="1"/>
  <c r="AK62" i="53" s="1"/>
  <c r="AT62" i="53" s="1"/>
  <c r="AX54" i="53"/>
  <c r="S54" i="53" s="1"/>
  <c r="AC54" i="53" s="1"/>
  <c r="AB55" i="53" s="1"/>
  <c r="AK55" i="53" s="1"/>
  <c r="AT55" i="53" s="1"/>
  <c r="AX49" i="53"/>
  <c r="S49" i="53" s="1"/>
  <c r="AC49" i="53" s="1"/>
  <c r="AB50" i="53" s="1"/>
  <c r="AK50" i="53" s="1"/>
  <c r="AT50" i="53" s="1"/>
  <c r="AX43" i="53"/>
  <c r="S43" i="53" s="1"/>
  <c r="AC43" i="53" s="1"/>
  <c r="AB44" i="53" s="1"/>
  <c r="AK44" i="53" s="1"/>
  <c r="AT44" i="53" s="1"/>
  <c r="AX37" i="53"/>
  <c r="S37" i="53" s="1"/>
  <c r="AC37" i="53" s="1"/>
  <c r="AB38" i="53" s="1"/>
  <c r="AK38" i="53" s="1"/>
  <c r="AT38" i="53" s="1"/>
  <c r="AX31" i="53"/>
  <c r="S31" i="53" s="1"/>
  <c r="AC31" i="53" s="1"/>
  <c r="AB32" i="53" s="1"/>
  <c r="AJ32" i="53" s="1"/>
  <c r="AX25" i="53"/>
  <c r="S25" i="53" s="1"/>
  <c r="AC25" i="53" s="1"/>
  <c r="AB26" i="53" s="1"/>
  <c r="AK26" i="53" s="1"/>
  <c r="AT26" i="53" s="1"/>
  <c r="AX19" i="53"/>
  <c r="S19" i="53" s="1"/>
  <c r="AC19" i="53" s="1"/>
  <c r="AB20" i="53" s="1"/>
  <c r="AJ20" i="53" s="1"/>
  <c r="AX13" i="53"/>
  <c r="S13" i="53" s="1"/>
  <c r="AC13" i="53" s="1"/>
  <c r="AB14" i="53" s="1"/>
  <c r="AJ14" i="53" s="1"/>
  <c r="S3" i="53"/>
  <c r="AC3" i="53" s="1"/>
  <c r="AB4" i="53" s="1"/>
  <c r="Z69" i="15"/>
  <c r="AX69" i="15" s="1"/>
  <c r="S69" i="15" s="1"/>
  <c r="AX65" i="53"/>
  <c r="S65" i="53" s="1"/>
  <c r="AC65" i="53" s="1"/>
  <c r="AB66" i="53" s="1"/>
  <c r="AX60" i="53"/>
  <c r="S60" i="53" s="1"/>
  <c r="AC60" i="53" s="1"/>
  <c r="AB61" i="53" s="1"/>
  <c r="AK61" i="53" s="1"/>
  <c r="AT61" i="53" s="1"/>
  <c r="AX55" i="53"/>
  <c r="S55" i="53" s="1"/>
  <c r="AC55" i="53" s="1"/>
  <c r="AB56" i="53" s="1"/>
  <c r="AK56" i="53" s="1"/>
  <c r="AT56" i="53" s="1"/>
  <c r="AX48" i="53"/>
  <c r="S48" i="53" s="1"/>
  <c r="AC48" i="53" s="1"/>
  <c r="AB49" i="53" s="1"/>
  <c r="AK49" i="53" s="1"/>
  <c r="AT49" i="53" s="1"/>
  <c r="AX42" i="53"/>
  <c r="S42" i="53" s="1"/>
  <c r="AC42" i="53" s="1"/>
  <c r="AB43" i="53" s="1"/>
  <c r="AX35" i="53"/>
  <c r="S35" i="53" s="1"/>
  <c r="AC35" i="53" s="1"/>
  <c r="AB36" i="53" s="1"/>
  <c r="AX30" i="53"/>
  <c r="S30" i="53" s="1"/>
  <c r="AC30" i="53" s="1"/>
  <c r="AB31" i="53" s="1"/>
  <c r="AJ31" i="53" s="1"/>
  <c r="AX24" i="53"/>
  <c r="S24" i="53" s="1"/>
  <c r="AC24" i="53" s="1"/>
  <c r="AB25" i="53" s="1"/>
  <c r="AK25" i="53" s="1"/>
  <c r="AT25" i="53" s="1"/>
  <c r="AX18" i="53"/>
  <c r="S18" i="53" s="1"/>
  <c r="AC18" i="53" s="1"/>
  <c r="AB19" i="53" s="1"/>
  <c r="AX12" i="53"/>
  <c r="S12" i="53" s="1"/>
  <c r="AC12" i="53" s="1"/>
  <c r="AB13" i="53" s="1"/>
  <c r="AJ13" i="53" s="1"/>
  <c r="AX6" i="53"/>
  <c r="S6" i="53" s="1"/>
  <c r="AC6" i="53" s="1"/>
  <c r="AB7" i="53" s="1"/>
  <c r="AJ7" i="53" s="1"/>
  <c r="AX68" i="53"/>
  <c r="S68" i="53" s="1"/>
  <c r="AC68" i="53" s="1"/>
  <c r="AB69" i="53" s="1"/>
  <c r="AK69" i="53" s="1"/>
  <c r="AT69" i="53" s="1"/>
  <c r="AX66" i="53"/>
  <c r="S66" i="53" s="1"/>
  <c r="AC66" i="53" s="1"/>
  <c r="AB67" i="53" s="1"/>
  <c r="AJ67" i="53" s="1"/>
  <c r="AX59" i="53"/>
  <c r="S59" i="53" s="1"/>
  <c r="AC59" i="53" s="1"/>
  <c r="AB60" i="53" s="1"/>
  <c r="AJ60" i="53" s="1"/>
  <c r="AX53" i="53"/>
  <c r="S53" i="53" s="1"/>
  <c r="AC53" i="53" s="1"/>
  <c r="AB54" i="53" s="1"/>
  <c r="AK54" i="53" s="1"/>
  <c r="AT54" i="53" s="1"/>
  <c r="AX47" i="53"/>
  <c r="S47" i="53" s="1"/>
  <c r="AC47" i="53" s="1"/>
  <c r="AB48" i="53" s="1"/>
  <c r="AK48" i="53" s="1"/>
  <c r="AT48" i="53" s="1"/>
  <c r="AX41" i="53"/>
  <c r="S41" i="53" s="1"/>
  <c r="AC41" i="53" s="1"/>
  <c r="AB42" i="53" s="1"/>
  <c r="AJ42" i="53" s="1"/>
  <c r="AX36" i="53"/>
  <c r="S36" i="53" s="1"/>
  <c r="AC36" i="53" s="1"/>
  <c r="AB37" i="53" s="1"/>
  <c r="AJ37" i="53" s="1"/>
  <c r="AX29" i="53"/>
  <c r="S29" i="53" s="1"/>
  <c r="AC29" i="53" s="1"/>
  <c r="AB30" i="53" s="1"/>
  <c r="AK30" i="53" s="1"/>
  <c r="AT30" i="53" s="1"/>
  <c r="AX23" i="53"/>
  <c r="S23" i="53" s="1"/>
  <c r="AC23" i="53" s="1"/>
  <c r="AB24" i="53" s="1"/>
  <c r="AX17" i="53"/>
  <c r="S17" i="53" s="1"/>
  <c r="AC17" i="53" s="1"/>
  <c r="AB18" i="53" s="1"/>
  <c r="AK18" i="53" s="1"/>
  <c r="AT18" i="53" s="1"/>
  <c r="AX11" i="53"/>
  <c r="S11" i="53" s="1"/>
  <c r="AC11" i="53" s="1"/>
  <c r="AB12" i="53" s="1"/>
  <c r="AK12" i="53" s="1"/>
  <c r="AT12" i="53" s="1"/>
  <c r="AX5" i="53"/>
  <c r="S5" i="53" s="1"/>
  <c r="AC5" i="53" s="1"/>
  <c r="AB6" i="53" s="1"/>
  <c r="AK6" i="53" s="1"/>
  <c r="AT6" i="53" s="1"/>
  <c r="AN66" i="104"/>
  <c r="AI66" i="104"/>
  <c r="AE67" i="16"/>
  <c r="W68" i="16"/>
  <c r="AF67" i="16"/>
  <c r="AO67" i="16" s="1"/>
  <c r="AG67" i="16"/>
  <c r="AP67" i="16" s="1"/>
  <c r="AN66" i="10"/>
  <c r="AI66" i="10"/>
  <c r="Y68" i="88"/>
  <c r="X68" i="88"/>
  <c r="AN66" i="91"/>
  <c r="AI66" i="91"/>
  <c r="Y65" i="95"/>
  <c r="X65" i="95"/>
  <c r="AN64" i="92"/>
  <c r="W69" i="13"/>
  <c r="AE68" i="13"/>
  <c r="AG68" i="13"/>
  <c r="AP68" i="13" s="1"/>
  <c r="AF68" i="45"/>
  <c r="AO68" i="45" s="1"/>
  <c r="AG68" i="45"/>
  <c r="AP68" i="45" s="1"/>
  <c r="AH67" i="85"/>
  <c r="AQ67" i="85" s="1"/>
  <c r="AG71" i="18"/>
  <c r="AP71" i="18" s="1"/>
  <c r="AL9" i="105"/>
  <c r="AU9" i="105" s="1"/>
  <c r="AS27" i="105"/>
  <c r="AL27" i="105"/>
  <c r="AU27" i="105" s="1"/>
  <c r="AS45" i="105"/>
  <c r="AL45" i="105"/>
  <c r="AU45" i="105" s="1"/>
  <c r="AL63" i="105"/>
  <c r="AU63" i="105" s="1"/>
  <c r="AR64" i="103"/>
  <c r="AH65" i="90"/>
  <c r="AQ65" i="90" s="1"/>
  <c r="AH67" i="44"/>
  <c r="AQ67" i="44" s="1"/>
  <c r="AR66" i="85"/>
  <c r="AS6" i="105"/>
  <c r="AL6" i="105"/>
  <c r="AU6" i="105" s="1"/>
  <c r="AS22" i="105"/>
  <c r="AL22" i="105"/>
  <c r="AU22" i="105" s="1"/>
  <c r="AR67" i="49"/>
  <c r="Y67" i="32"/>
  <c r="X67" i="32"/>
  <c r="AK65" i="53"/>
  <c r="AT65" i="53" s="1"/>
  <c r="AK11" i="53"/>
  <c r="AT11" i="53" s="1"/>
  <c r="AS17" i="105"/>
  <c r="AL17" i="105"/>
  <c r="AU17" i="105" s="1"/>
  <c r="Y67" i="55"/>
  <c r="X67" i="55"/>
  <c r="AL55" i="105"/>
  <c r="AU55" i="105" s="1"/>
  <c r="AE66" i="82"/>
  <c r="W67" i="82"/>
  <c r="AG66" i="82"/>
  <c r="AP66" i="82" s="1"/>
  <c r="AF66" i="82"/>
  <c r="AO66" i="82" s="1"/>
  <c r="AF69" i="98"/>
  <c r="AO69" i="98" s="1"/>
  <c r="AE69" i="98"/>
  <c r="W70" i="98"/>
  <c r="AG69" i="98"/>
  <c r="AP69" i="98" s="1"/>
  <c r="AR67" i="13"/>
  <c r="AS11" i="105"/>
  <c r="AL11" i="105"/>
  <c r="AU11" i="105" s="1"/>
  <c r="AS4" i="89"/>
  <c r="AS71" i="89" s="1"/>
  <c r="AL4" i="89"/>
  <c r="AU4" i="89" s="1"/>
  <c r="AN67" i="88"/>
  <c r="AI67" i="88"/>
  <c r="Y67" i="91"/>
  <c r="X67" i="91"/>
  <c r="AS20" i="105"/>
  <c r="AL20" i="105"/>
  <c r="AU20" i="105" s="1"/>
  <c r="AI64" i="95"/>
  <c r="AN64" i="95"/>
  <c r="Z67" i="85"/>
  <c r="AR64" i="54"/>
  <c r="AH69" i="100"/>
  <c r="AQ69" i="100" s="1"/>
  <c r="Z65" i="90"/>
  <c r="Z67" i="44"/>
  <c r="AR66" i="48"/>
  <c r="AS35" i="105"/>
  <c r="AL35" i="105"/>
  <c r="AU35" i="105" s="1"/>
  <c r="AS41" i="105"/>
  <c r="AL41" i="105"/>
  <c r="AU41" i="105" s="1"/>
  <c r="AR66" i="84"/>
  <c r="AH65" i="11"/>
  <c r="AQ65" i="11" s="1"/>
  <c r="AJ36" i="53"/>
  <c r="AK36" i="53"/>
  <c r="AT36" i="53" s="1"/>
  <c r="AS50" i="105"/>
  <c r="AL50" i="105"/>
  <c r="AU50" i="105" s="1"/>
  <c r="AK52" i="53"/>
  <c r="AT52" i="53" s="1"/>
  <c r="AJ34" i="53"/>
  <c r="AS3" i="105"/>
  <c r="AL3" i="105"/>
  <c r="AU3" i="105" s="1"/>
  <c r="AS42" i="105"/>
  <c r="AL42" i="105"/>
  <c r="AU42" i="105" s="1"/>
  <c r="AS60" i="105"/>
  <c r="AL60" i="105"/>
  <c r="AU60" i="105" s="1"/>
  <c r="AH68" i="86"/>
  <c r="AQ68" i="86" s="1"/>
  <c r="AR67" i="45"/>
  <c r="AS23" i="105"/>
  <c r="AL23" i="105"/>
  <c r="AU23" i="105" s="1"/>
  <c r="AR63" i="101"/>
  <c r="AS38" i="105"/>
  <c r="AL38" i="105"/>
  <c r="AU38" i="105" s="1"/>
  <c r="AH67" i="84"/>
  <c r="AQ67" i="84" s="1"/>
  <c r="AH68" i="49"/>
  <c r="AQ68" i="49" s="1"/>
  <c r="AI65" i="52"/>
  <c r="AN65" i="52"/>
  <c r="AH65" i="103"/>
  <c r="AQ65" i="103" s="1"/>
  <c r="AS30" i="105"/>
  <c r="Z69" i="100"/>
  <c r="AS51" i="105"/>
  <c r="AL51" i="105"/>
  <c r="AU51" i="105" s="1"/>
  <c r="AS66" i="105"/>
  <c r="AL66" i="105"/>
  <c r="AU66" i="105" s="1"/>
  <c r="AR69" i="89"/>
  <c r="AR71" i="89" s="1"/>
  <c r="AL69" i="89"/>
  <c r="AU69" i="89" s="1"/>
  <c r="AS28" i="105"/>
  <c r="AS64" i="105"/>
  <c r="Z65" i="11"/>
  <c r="AS18" i="105"/>
  <c r="AL18" i="105"/>
  <c r="AU18" i="105" s="1"/>
  <c r="Y67" i="51"/>
  <c r="X67" i="51"/>
  <c r="AN67" i="96"/>
  <c r="AI69" i="53"/>
  <c r="AN69" i="53"/>
  <c r="AN71" i="53" s="1"/>
  <c r="AK53" i="53"/>
  <c r="AT53" i="53" s="1"/>
  <c r="AR68" i="15"/>
  <c r="AJ40" i="53"/>
  <c r="AK40" i="53"/>
  <c r="AT40" i="53" s="1"/>
  <c r="AK57" i="53"/>
  <c r="AT57" i="53" s="1"/>
  <c r="AK14" i="53"/>
  <c r="AT14" i="53" s="1"/>
  <c r="AK9" i="53"/>
  <c r="AT9" i="53" s="1"/>
  <c r="AH64" i="101"/>
  <c r="AQ64" i="101" s="1"/>
  <c r="AJ4" i="105"/>
  <c r="AK4" i="105"/>
  <c r="AT4" i="105" s="1"/>
  <c r="AN66" i="55"/>
  <c r="AI66" i="55"/>
  <c r="Z68" i="86"/>
  <c r="AL5" i="105"/>
  <c r="AU5" i="105" s="1"/>
  <c r="AS24" i="105"/>
  <c r="AL24" i="105"/>
  <c r="AU24" i="105" s="1"/>
  <c r="Z67" i="84"/>
  <c r="Z68" i="49"/>
  <c r="W67" i="93"/>
  <c r="AG66" i="93"/>
  <c r="AP66" i="93" s="1"/>
  <c r="AF66" i="93"/>
  <c r="AO66" i="93" s="1"/>
  <c r="AE66" i="93"/>
  <c r="AS59" i="105"/>
  <c r="AL59" i="105"/>
  <c r="AU59" i="105" s="1"/>
  <c r="AR66" i="44"/>
  <c r="Y66" i="52"/>
  <c r="X66" i="52"/>
  <c r="AS8" i="105"/>
  <c r="AL8" i="105"/>
  <c r="AU8" i="105" s="1"/>
  <c r="AS26" i="105"/>
  <c r="AL26" i="105"/>
  <c r="AU26" i="105" s="1"/>
  <c r="Z65" i="103"/>
  <c r="AI67" i="35"/>
  <c r="AN67" i="35"/>
  <c r="AS65" i="105"/>
  <c r="AF67" i="83"/>
  <c r="AO67" i="83" s="1"/>
  <c r="W68" i="83"/>
  <c r="AE67" i="83"/>
  <c r="AG67" i="83"/>
  <c r="AP67" i="83" s="1"/>
  <c r="AH67" i="87"/>
  <c r="AQ67" i="87" s="1"/>
  <c r="AS47" i="105"/>
  <c r="AL47" i="105"/>
  <c r="AU47" i="105" s="1"/>
  <c r="AC69" i="15"/>
  <c r="AF66" i="102"/>
  <c r="AO66" i="102" s="1"/>
  <c r="AR65" i="43"/>
  <c r="AK22" i="53"/>
  <c r="AT22" i="53" s="1"/>
  <c r="AJ69" i="53"/>
  <c r="AS69" i="53" s="1"/>
  <c r="AJ56" i="53"/>
  <c r="AK32" i="53"/>
  <c r="AT32" i="53" s="1"/>
  <c r="AK27" i="53"/>
  <c r="AT27" i="53" s="1"/>
  <c r="AK20" i="53"/>
  <c r="AT20" i="53" s="1"/>
  <c r="AE66" i="50"/>
  <c r="AF66" i="50"/>
  <c r="AO66" i="50" s="1"/>
  <c r="W67" i="50"/>
  <c r="AG66" i="50"/>
  <c r="AP66" i="50" s="1"/>
  <c r="Z64" i="101"/>
  <c r="AL13" i="105"/>
  <c r="AU13" i="105" s="1"/>
  <c r="AS48" i="105"/>
  <c r="AR64" i="90"/>
  <c r="AH65" i="54"/>
  <c r="AQ65" i="54" s="1"/>
  <c r="AR68" i="100"/>
  <c r="AS49" i="105"/>
  <c r="AL67" i="105"/>
  <c r="AU67" i="105" s="1"/>
  <c r="Y68" i="35"/>
  <c r="X68" i="35"/>
  <c r="AH68" i="45"/>
  <c r="AQ68" i="45" s="1"/>
  <c r="AS39" i="105"/>
  <c r="AH66" i="43"/>
  <c r="AQ66" i="43" s="1"/>
  <c r="AL21" i="105"/>
  <c r="AU21" i="105" s="1"/>
  <c r="AS40" i="105"/>
  <c r="AL40" i="105"/>
  <c r="AU40" i="105" s="1"/>
  <c r="AN69" i="105"/>
  <c r="AN71" i="105" s="1"/>
  <c r="AI69" i="105"/>
  <c r="W68" i="87"/>
  <c r="AG67" i="87"/>
  <c r="AP67" i="87" s="1"/>
  <c r="AL7" i="105"/>
  <c r="AU7" i="105" s="1"/>
  <c r="AN71" i="41"/>
  <c r="AI71" i="41"/>
  <c r="AS15" i="105"/>
  <c r="AL15" i="105"/>
  <c r="AU15" i="105" s="1"/>
  <c r="AL33" i="105"/>
  <c r="AU33" i="105" s="1"/>
  <c r="W65" i="99"/>
  <c r="AG64" i="99"/>
  <c r="AP64" i="99" s="1"/>
  <c r="AF64" i="99"/>
  <c r="AO64" i="99" s="1"/>
  <c r="AE64" i="99"/>
  <c r="Y64" i="20"/>
  <c r="X64" i="20"/>
  <c r="AJ3" i="53"/>
  <c r="AJ29" i="53"/>
  <c r="AK15" i="53"/>
  <c r="AT15" i="53" s="1"/>
  <c r="AH67" i="48"/>
  <c r="AQ67" i="48" s="1"/>
  <c r="Z67" i="48"/>
  <c r="AJ43" i="53"/>
  <c r="AK43" i="53"/>
  <c r="AT43" i="53" s="1"/>
  <c r="AK19" i="53"/>
  <c r="AT19" i="53" s="1"/>
  <c r="AK8" i="53"/>
  <c r="AT8" i="53" s="1"/>
  <c r="AS29" i="105"/>
  <c r="AS68" i="105"/>
  <c r="AL68" i="105"/>
  <c r="AU68" i="105" s="1"/>
  <c r="AH69" i="15"/>
  <c r="AQ69" i="15" s="1"/>
  <c r="AQ71" i="15" s="1"/>
  <c r="AZ3" i="15"/>
  <c r="AX6" i="15" s="1"/>
  <c r="S6" i="15" s="1"/>
  <c r="AC6" i="15" s="1"/>
  <c r="AB7" i="15" s="1"/>
  <c r="AH66" i="102"/>
  <c r="AQ66" i="102" s="1"/>
  <c r="AS12" i="105"/>
  <c r="AS31" i="105"/>
  <c r="AR66" i="87"/>
  <c r="Y67" i="10"/>
  <c r="X67" i="10"/>
  <c r="AS14" i="105"/>
  <c r="AL14" i="105"/>
  <c r="AU14" i="105" s="1"/>
  <c r="AS32" i="105"/>
  <c r="AL32" i="105"/>
  <c r="AU32" i="105" s="1"/>
  <c r="AH68" i="13"/>
  <c r="AQ68" i="13" s="1"/>
  <c r="AH71" i="18"/>
  <c r="AQ71" i="18" s="1"/>
  <c r="AR64" i="11"/>
  <c r="Z66" i="43"/>
  <c r="AR65" i="102"/>
  <c r="AR70" i="18"/>
  <c r="Y72" i="41"/>
  <c r="X72" i="41"/>
  <c r="AS53" i="105"/>
  <c r="AN66" i="51"/>
  <c r="AI66" i="51"/>
  <c r="Y68" i="96"/>
  <c r="X68" i="96"/>
  <c r="AI63" i="20"/>
  <c r="AN63" i="20"/>
  <c r="AN67" i="42"/>
  <c r="Y68" i="97"/>
  <c r="X68" i="97"/>
  <c r="AJ52" i="53" l="1"/>
  <c r="AJ16" i="53"/>
  <c r="AE66" i="102"/>
  <c r="AJ50" i="53"/>
  <c r="AJ51" i="53"/>
  <c r="AL51" i="53" s="1"/>
  <c r="AU51" i="53" s="1"/>
  <c r="W69" i="45"/>
  <c r="X69" i="45" s="1"/>
  <c r="AJ9" i="53"/>
  <c r="AJ45" i="53"/>
  <c r="AG66" i="102"/>
  <c r="AP66" i="102" s="1"/>
  <c r="AL16" i="105"/>
  <c r="AU16" i="105" s="1"/>
  <c r="AK7" i="53"/>
  <c r="AT7" i="53" s="1"/>
  <c r="X69" i="94"/>
  <c r="AJ18" i="53"/>
  <c r="AL36" i="105"/>
  <c r="AU36" i="105" s="1"/>
  <c r="AJ22" i="53"/>
  <c r="AS22" i="53" s="1"/>
  <c r="AK45" i="53"/>
  <c r="AT45" i="53" s="1"/>
  <c r="AJ47" i="53"/>
  <c r="AL37" i="105"/>
  <c r="AU37" i="105" s="1"/>
  <c r="AL12" i="105"/>
  <c r="AU12" i="105" s="1"/>
  <c r="AK13" i="53"/>
  <c r="AT13" i="53" s="1"/>
  <c r="AJ54" i="53"/>
  <c r="AJ39" i="53"/>
  <c r="AJ68" i="53"/>
  <c r="AS68" i="53" s="1"/>
  <c r="AJ35" i="53"/>
  <c r="AS35" i="53" s="1"/>
  <c r="AJ27" i="53"/>
  <c r="AJ63" i="53"/>
  <c r="AS63" i="53" s="1"/>
  <c r="X65" i="92"/>
  <c r="AS62" i="105"/>
  <c r="AL61" i="105"/>
  <c r="AU61" i="105" s="1"/>
  <c r="AK33" i="53"/>
  <c r="AT33" i="53" s="1"/>
  <c r="AL34" i="105"/>
  <c r="AU34" i="105" s="1"/>
  <c r="X67" i="104"/>
  <c r="Z67" i="104" s="1"/>
  <c r="AK37" i="53"/>
  <c r="AT37" i="53" s="1"/>
  <c r="AS52" i="105"/>
  <c r="AK39" i="53"/>
  <c r="AT39" i="53" s="1"/>
  <c r="AE69" i="15"/>
  <c r="AN69" i="15" s="1"/>
  <c r="AN71" i="15" s="1"/>
  <c r="AL44" i="105"/>
  <c r="AU44" i="105" s="1"/>
  <c r="AL19" i="105"/>
  <c r="AU19" i="105" s="1"/>
  <c r="AF71" i="18"/>
  <c r="AO71" i="18" s="1"/>
  <c r="AL25" i="105"/>
  <c r="AU25" i="105" s="1"/>
  <c r="AI67" i="42"/>
  <c r="AR67" i="42" s="1"/>
  <c r="AJ57" i="53"/>
  <c r="AL53" i="105"/>
  <c r="AU53" i="105" s="1"/>
  <c r="AL29" i="105"/>
  <c r="AU29" i="105" s="1"/>
  <c r="AK68" i="53"/>
  <c r="AT68" i="53" s="1"/>
  <c r="X68" i="42"/>
  <c r="AE67" i="87"/>
  <c r="AN67" i="87" s="1"/>
  <c r="AL57" i="105"/>
  <c r="AU57" i="105" s="1"/>
  <c r="AK67" i="53"/>
  <c r="AT67" i="53" s="1"/>
  <c r="AF69" i="15"/>
  <c r="AO69" i="15" s="1"/>
  <c r="AO71" i="15" s="1"/>
  <c r="AL43" i="105"/>
  <c r="AU43" i="105" s="1"/>
  <c r="AI67" i="97"/>
  <c r="AI67" i="96"/>
  <c r="AK35" i="53"/>
  <c r="AT35" i="53" s="1"/>
  <c r="W72" i="18"/>
  <c r="Y72" i="18" s="1"/>
  <c r="AJ58" i="53"/>
  <c r="AG69" i="15"/>
  <c r="AP69" i="15" s="1"/>
  <c r="AP71" i="15" s="1"/>
  <c r="AJ61" i="53"/>
  <c r="AJ25" i="53"/>
  <c r="AS25" i="53" s="1"/>
  <c r="AJ24" i="53"/>
  <c r="AJ21" i="53"/>
  <c r="AK63" i="53"/>
  <c r="AT63" i="53" s="1"/>
  <c r="AL65" i="105"/>
  <c r="AU65" i="105" s="1"/>
  <c r="AL10" i="105"/>
  <c r="AU10" i="105" s="1"/>
  <c r="AL54" i="105"/>
  <c r="AU54" i="105" s="1"/>
  <c r="AL46" i="105"/>
  <c r="AU46" i="105" s="1"/>
  <c r="AL30" i="105"/>
  <c r="AU30" i="105" s="1"/>
  <c r="AL56" i="105"/>
  <c r="AU56" i="105" s="1"/>
  <c r="AJ12" i="53"/>
  <c r="AS12" i="53" s="1"/>
  <c r="AK42" i="53"/>
  <c r="AT42" i="53" s="1"/>
  <c r="AJ66" i="53"/>
  <c r="AJ65" i="53"/>
  <c r="AI68" i="94"/>
  <c r="AJ8" i="53"/>
  <c r="AL8" i="53" s="1"/>
  <c r="AU8" i="53" s="1"/>
  <c r="AJ44" i="53"/>
  <c r="AL44" i="53" s="1"/>
  <c r="AU44" i="53" s="1"/>
  <c r="AJ23" i="53"/>
  <c r="AJ38" i="53"/>
  <c r="AL38" i="53" s="1"/>
  <c r="AU38" i="53" s="1"/>
  <c r="AI66" i="32"/>
  <c r="AE65" i="54"/>
  <c r="Z69" i="46"/>
  <c r="AZ3" i="46"/>
  <c r="AX13" i="46" s="1"/>
  <c r="S13" i="46" s="1"/>
  <c r="AC13" i="46" s="1"/>
  <c r="AB14" i="46" s="1"/>
  <c r="AH69" i="46"/>
  <c r="AQ69" i="46" s="1"/>
  <c r="AQ71" i="46" s="1"/>
  <c r="AN68" i="94"/>
  <c r="AJ30" i="53"/>
  <c r="AJ59" i="53"/>
  <c r="AL59" i="53" s="1"/>
  <c r="AU59" i="53" s="1"/>
  <c r="AK10" i="53"/>
  <c r="AT10" i="53" s="1"/>
  <c r="AK60" i="53"/>
  <c r="AT60" i="53" s="1"/>
  <c r="W66" i="54"/>
  <c r="Y66" i="54" s="1"/>
  <c r="AK24" i="53"/>
  <c r="AT24" i="53" s="1"/>
  <c r="AL58" i="105"/>
  <c r="AU58" i="105" s="1"/>
  <c r="AK66" i="53"/>
  <c r="AT66" i="53" s="1"/>
  <c r="AK31" i="53"/>
  <c r="AT31" i="53" s="1"/>
  <c r="AT71" i="105"/>
  <c r="AG65" i="54"/>
  <c r="AP65" i="54" s="1"/>
  <c r="AI64" i="92"/>
  <c r="AR64" i="92" s="1"/>
  <c r="AJ55" i="53"/>
  <c r="AS55" i="53" s="1"/>
  <c r="AJ28" i="53"/>
  <c r="AS28" i="53" s="1"/>
  <c r="AJ64" i="53"/>
  <c r="AS64" i="53" s="1"/>
  <c r="AJ11" i="53"/>
  <c r="AJ49" i="53"/>
  <c r="AS49" i="53" s="1"/>
  <c r="AJ26" i="53"/>
  <c r="AS26" i="53" s="1"/>
  <c r="AJ62" i="53"/>
  <c r="AJ17" i="53"/>
  <c r="AS17" i="53" s="1"/>
  <c r="Z67" i="51"/>
  <c r="W68" i="51" s="1"/>
  <c r="AJ5" i="53"/>
  <c r="AL5" i="53" s="1"/>
  <c r="AU5" i="53" s="1"/>
  <c r="AJ48" i="53"/>
  <c r="AL48" i="53" s="1"/>
  <c r="AU48" i="53" s="1"/>
  <c r="Z68" i="35"/>
  <c r="AE68" i="35" s="1"/>
  <c r="AJ53" i="53"/>
  <c r="AJ6" i="53"/>
  <c r="AS6" i="53" s="1"/>
  <c r="AJ19" i="53"/>
  <c r="AS19" i="53" s="1"/>
  <c r="AJ46" i="53"/>
  <c r="AJ41" i="53"/>
  <c r="AS41" i="53" s="1"/>
  <c r="AX67" i="15"/>
  <c r="S67" i="15" s="1"/>
  <c r="AC67" i="15" s="1"/>
  <c r="AB68" i="15" s="1"/>
  <c r="AK68" i="15" s="1"/>
  <c r="AT68" i="15" s="1"/>
  <c r="AX61" i="15"/>
  <c r="S61" i="15" s="1"/>
  <c r="AC61" i="15" s="1"/>
  <c r="AB62" i="15" s="1"/>
  <c r="AX55" i="15"/>
  <c r="S55" i="15" s="1"/>
  <c r="AC55" i="15" s="1"/>
  <c r="AB56" i="15" s="1"/>
  <c r="AX49" i="15"/>
  <c r="S49" i="15" s="1"/>
  <c r="AC49" i="15" s="1"/>
  <c r="AB50" i="15" s="1"/>
  <c r="AK50" i="15" s="1"/>
  <c r="AT50" i="15" s="1"/>
  <c r="AX43" i="15"/>
  <c r="S43" i="15" s="1"/>
  <c r="AC43" i="15" s="1"/>
  <c r="AB44" i="15" s="1"/>
  <c r="AX37" i="15"/>
  <c r="S37" i="15" s="1"/>
  <c r="AC37" i="15" s="1"/>
  <c r="AB38" i="15" s="1"/>
  <c r="AX31" i="15"/>
  <c r="S31" i="15" s="1"/>
  <c r="AC31" i="15" s="1"/>
  <c r="AB32" i="15" s="1"/>
  <c r="AX25" i="15"/>
  <c r="S25" i="15" s="1"/>
  <c r="AC25" i="15" s="1"/>
  <c r="AB26" i="15" s="1"/>
  <c r="AX19" i="15"/>
  <c r="S19" i="15" s="1"/>
  <c r="AC19" i="15" s="1"/>
  <c r="AB20" i="15" s="1"/>
  <c r="AK20" i="15" s="1"/>
  <c r="AT20" i="15" s="1"/>
  <c r="AX14" i="15"/>
  <c r="S14" i="15" s="1"/>
  <c r="AC14" i="15" s="1"/>
  <c r="AB15" i="15" s="1"/>
  <c r="AK15" i="15" s="1"/>
  <c r="AT15" i="15" s="1"/>
  <c r="AX7" i="15"/>
  <c r="S7" i="15" s="1"/>
  <c r="AC7" i="15" s="1"/>
  <c r="AB8" i="15" s="1"/>
  <c r="Z69" i="94"/>
  <c r="AG69" i="94" s="1"/>
  <c r="AP69" i="94" s="1"/>
  <c r="AX65" i="15"/>
  <c r="S65" i="15" s="1"/>
  <c r="AC65" i="15" s="1"/>
  <c r="AB66" i="15" s="1"/>
  <c r="AX59" i="15"/>
  <c r="S59" i="15" s="1"/>
  <c r="AC59" i="15" s="1"/>
  <c r="AB60" i="15" s="1"/>
  <c r="AX54" i="15"/>
  <c r="S54" i="15" s="1"/>
  <c r="AC54" i="15" s="1"/>
  <c r="AB55" i="15" s="1"/>
  <c r="AJ55" i="15" s="1"/>
  <c r="AX48" i="15"/>
  <c r="S48" i="15" s="1"/>
  <c r="AC48" i="15" s="1"/>
  <c r="AB49" i="15" s="1"/>
  <c r="AJ49" i="15" s="1"/>
  <c r="AX42" i="15"/>
  <c r="S42" i="15" s="1"/>
  <c r="AC42" i="15" s="1"/>
  <c r="AB43" i="15" s="1"/>
  <c r="AK43" i="15" s="1"/>
  <c r="AT43" i="15" s="1"/>
  <c r="AX36" i="15"/>
  <c r="S36" i="15" s="1"/>
  <c r="AC36" i="15" s="1"/>
  <c r="AB37" i="15" s="1"/>
  <c r="AJ37" i="15" s="1"/>
  <c r="AX30" i="15"/>
  <c r="S30" i="15" s="1"/>
  <c r="AC30" i="15" s="1"/>
  <c r="AB31" i="15" s="1"/>
  <c r="AK31" i="15" s="1"/>
  <c r="AT31" i="15" s="1"/>
  <c r="AX24" i="15"/>
  <c r="S24" i="15" s="1"/>
  <c r="AC24" i="15" s="1"/>
  <c r="AB25" i="15" s="1"/>
  <c r="AJ25" i="15" s="1"/>
  <c r="AX18" i="15"/>
  <c r="S18" i="15" s="1"/>
  <c r="AC18" i="15" s="1"/>
  <c r="AB19" i="15" s="1"/>
  <c r="AK19" i="15" s="1"/>
  <c r="AT19" i="15" s="1"/>
  <c r="AX12" i="15"/>
  <c r="S12" i="15" s="1"/>
  <c r="AC12" i="15" s="1"/>
  <c r="AB13" i="15" s="1"/>
  <c r="Z65" i="92"/>
  <c r="AG65" i="92" s="1"/>
  <c r="AP65" i="92" s="1"/>
  <c r="AX66" i="15"/>
  <c r="S66" i="15" s="1"/>
  <c r="AC66" i="15" s="1"/>
  <c r="AB67" i="15" s="1"/>
  <c r="AK67" i="15" s="1"/>
  <c r="AT67" i="15" s="1"/>
  <c r="AX60" i="15"/>
  <c r="S60" i="15" s="1"/>
  <c r="AC60" i="15" s="1"/>
  <c r="AB61" i="15" s="1"/>
  <c r="AK61" i="15" s="1"/>
  <c r="AT61" i="15" s="1"/>
  <c r="AX53" i="15"/>
  <c r="S53" i="15" s="1"/>
  <c r="AC53" i="15" s="1"/>
  <c r="AB54" i="15" s="1"/>
  <c r="AJ54" i="15" s="1"/>
  <c r="AX47" i="15"/>
  <c r="S47" i="15" s="1"/>
  <c r="AC47" i="15" s="1"/>
  <c r="AB48" i="15" s="1"/>
  <c r="AK48" i="15" s="1"/>
  <c r="AT48" i="15" s="1"/>
  <c r="AX41" i="15"/>
  <c r="S41" i="15" s="1"/>
  <c r="AC41" i="15" s="1"/>
  <c r="AB42" i="15" s="1"/>
  <c r="AX35" i="15"/>
  <c r="S35" i="15" s="1"/>
  <c r="AC35" i="15" s="1"/>
  <c r="AB36" i="15" s="1"/>
  <c r="AX29" i="15"/>
  <c r="S29" i="15" s="1"/>
  <c r="AC29" i="15" s="1"/>
  <c r="AB30" i="15" s="1"/>
  <c r="AJ30" i="15" s="1"/>
  <c r="AX23" i="15"/>
  <c r="S23" i="15" s="1"/>
  <c r="AC23" i="15" s="1"/>
  <c r="AB24" i="15" s="1"/>
  <c r="AK24" i="15" s="1"/>
  <c r="AT24" i="15" s="1"/>
  <c r="AX17" i="15"/>
  <c r="S17" i="15" s="1"/>
  <c r="AC17" i="15" s="1"/>
  <c r="AB18" i="15" s="1"/>
  <c r="AK18" i="15" s="1"/>
  <c r="AT18" i="15" s="1"/>
  <c r="AX11" i="15"/>
  <c r="S11" i="15" s="1"/>
  <c r="AC11" i="15" s="1"/>
  <c r="AB12" i="15" s="1"/>
  <c r="AK12" i="15" s="1"/>
  <c r="AT12" i="15" s="1"/>
  <c r="AX5" i="15"/>
  <c r="S5" i="15" s="1"/>
  <c r="AC5" i="15" s="1"/>
  <c r="AB6" i="15" s="1"/>
  <c r="AJ6" i="15" s="1"/>
  <c r="AX64" i="15"/>
  <c r="S64" i="15" s="1"/>
  <c r="AC64" i="15" s="1"/>
  <c r="AB65" i="15" s="1"/>
  <c r="AX58" i="15"/>
  <c r="S58" i="15" s="1"/>
  <c r="AC58" i="15" s="1"/>
  <c r="AB59" i="15" s="1"/>
  <c r="AX52" i="15"/>
  <c r="S52" i="15" s="1"/>
  <c r="AC52" i="15" s="1"/>
  <c r="AB53" i="15" s="1"/>
  <c r="AK53" i="15" s="1"/>
  <c r="AT53" i="15" s="1"/>
  <c r="AX45" i="15"/>
  <c r="S45" i="15" s="1"/>
  <c r="AC45" i="15" s="1"/>
  <c r="AB46" i="15" s="1"/>
  <c r="AK46" i="15" s="1"/>
  <c r="AT46" i="15" s="1"/>
  <c r="AX39" i="15"/>
  <c r="S39" i="15" s="1"/>
  <c r="AC39" i="15" s="1"/>
  <c r="AB40" i="15" s="1"/>
  <c r="AK40" i="15" s="1"/>
  <c r="AT40" i="15" s="1"/>
  <c r="AX33" i="15"/>
  <c r="S33" i="15" s="1"/>
  <c r="AC33" i="15" s="1"/>
  <c r="AB34" i="15" s="1"/>
  <c r="AX28" i="15"/>
  <c r="S28" i="15" s="1"/>
  <c r="AC28" i="15" s="1"/>
  <c r="AB29" i="15" s="1"/>
  <c r="AX22" i="15"/>
  <c r="S22" i="15" s="1"/>
  <c r="AC22" i="15" s="1"/>
  <c r="AB23" i="15" s="1"/>
  <c r="AK23" i="15" s="1"/>
  <c r="AT23" i="15" s="1"/>
  <c r="AX16" i="15"/>
  <c r="S16" i="15" s="1"/>
  <c r="AC16" i="15" s="1"/>
  <c r="AB17" i="15" s="1"/>
  <c r="AK17" i="15" s="1"/>
  <c r="AT17" i="15" s="1"/>
  <c r="AX10" i="15"/>
  <c r="S10" i="15" s="1"/>
  <c r="AC10" i="15" s="1"/>
  <c r="AB11" i="15" s="1"/>
  <c r="AK11" i="15" s="1"/>
  <c r="AT11" i="15" s="1"/>
  <c r="AX4" i="15"/>
  <c r="S4" i="15" s="1"/>
  <c r="AC4" i="15" s="1"/>
  <c r="AB5" i="15" s="1"/>
  <c r="AK5" i="15" s="1"/>
  <c r="AT5" i="15" s="1"/>
  <c r="Z64" i="20"/>
  <c r="AE64" i="20" s="1"/>
  <c r="AX62" i="15"/>
  <c r="S62" i="15" s="1"/>
  <c r="AC62" i="15" s="1"/>
  <c r="AB63" i="15" s="1"/>
  <c r="AX57" i="15"/>
  <c r="S57" i="15" s="1"/>
  <c r="AC57" i="15" s="1"/>
  <c r="AB58" i="15" s="1"/>
  <c r="AK58" i="15" s="1"/>
  <c r="AT58" i="15" s="1"/>
  <c r="AX51" i="15"/>
  <c r="S51" i="15" s="1"/>
  <c r="AC51" i="15" s="1"/>
  <c r="AB52" i="15" s="1"/>
  <c r="AJ52" i="15" s="1"/>
  <c r="AX46" i="15"/>
  <c r="S46" i="15" s="1"/>
  <c r="AC46" i="15" s="1"/>
  <c r="AB47" i="15" s="1"/>
  <c r="AK47" i="15" s="1"/>
  <c r="AT47" i="15" s="1"/>
  <c r="AX40" i="15"/>
  <c r="S40" i="15" s="1"/>
  <c r="AC40" i="15" s="1"/>
  <c r="AB41" i="15" s="1"/>
  <c r="AK41" i="15" s="1"/>
  <c r="AT41" i="15" s="1"/>
  <c r="AX34" i="15"/>
  <c r="S34" i="15" s="1"/>
  <c r="AC34" i="15" s="1"/>
  <c r="AB35" i="15" s="1"/>
  <c r="AJ35" i="15" s="1"/>
  <c r="AX27" i="15"/>
  <c r="S27" i="15" s="1"/>
  <c r="AC27" i="15" s="1"/>
  <c r="AB28" i="15" s="1"/>
  <c r="AX21" i="15"/>
  <c r="S21" i="15" s="1"/>
  <c r="AC21" i="15" s="1"/>
  <c r="AB22" i="15" s="1"/>
  <c r="AK22" i="15" s="1"/>
  <c r="AT22" i="15" s="1"/>
  <c r="AX15" i="15"/>
  <c r="S15" i="15" s="1"/>
  <c r="AC15" i="15" s="1"/>
  <c r="AB16" i="15" s="1"/>
  <c r="AK16" i="15" s="1"/>
  <c r="AT16" i="15" s="1"/>
  <c r="AX9" i="15"/>
  <c r="S9" i="15" s="1"/>
  <c r="AC9" i="15" s="1"/>
  <c r="AB10" i="15" s="1"/>
  <c r="AJ10" i="15" s="1"/>
  <c r="AX3" i="15"/>
  <c r="S3" i="15" s="1"/>
  <c r="AC3" i="15" s="1"/>
  <c r="Z68" i="97"/>
  <c r="AF68" i="97" s="1"/>
  <c r="AO68" i="97" s="1"/>
  <c r="Z68" i="96"/>
  <c r="AU71" i="89"/>
  <c r="C11" i="89" s="1"/>
  <c r="F33" i="57" s="1"/>
  <c r="AX68" i="15"/>
  <c r="S68" i="15" s="1"/>
  <c r="AC68" i="15" s="1"/>
  <c r="AB69" i="15" s="1"/>
  <c r="AJ69" i="15" s="1"/>
  <c r="AS69" i="15" s="1"/>
  <c r="AX63" i="15"/>
  <c r="S63" i="15" s="1"/>
  <c r="AC63" i="15" s="1"/>
  <c r="AB64" i="15" s="1"/>
  <c r="AK64" i="15" s="1"/>
  <c r="AT64" i="15" s="1"/>
  <c r="AX56" i="15"/>
  <c r="S56" i="15" s="1"/>
  <c r="AC56" i="15" s="1"/>
  <c r="AB57" i="15" s="1"/>
  <c r="AX50" i="15"/>
  <c r="S50" i="15" s="1"/>
  <c r="AC50" i="15" s="1"/>
  <c r="AB51" i="15" s="1"/>
  <c r="AK51" i="15" s="1"/>
  <c r="AT51" i="15" s="1"/>
  <c r="AX44" i="15"/>
  <c r="S44" i="15" s="1"/>
  <c r="AC44" i="15" s="1"/>
  <c r="AB45" i="15" s="1"/>
  <c r="AX38" i="15"/>
  <c r="S38" i="15" s="1"/>
  <c r="AC38" i="15" s="1"/>
  <c r="AB39" i="15" s="1"/>
  <c r="AK39" i="15" s="1"/>
  <c r="AT39" i="15" s="1"/>
  <c r="AX32" i="15"/>
  <c r="S32" i="15" s="1"/>
  <c r="AC32" i="15" s="1"/>
  <c r="AB33" i="15" s="1"/>
  <c r="AK33" i="15" s="1"/>
  <c r="AT33" i="15" s="1"/>
  <c r="AX26" i="15"/>
  <c r="S26" i="15" s="1"/>
  <c r="AC26" i="15" s="1"/>
  <c r="AB27" i="15" s="1"/>
  <c r="AJ27" i="15" s="1"/>
  <c r="AX20" i="15"/>
  <c r="S20" i="15" s="1"/>
  <c r="AC20" i="15" s="1"/>
  <c r="AB21" i="15" s="1"/>
  <c r="AX13" i="15"/>
  <c r="S13" i="15" s="1"/>
  <c r="AC13" i="15" s="1"/>
  <c r="AB14" i="15" s="1"/>
  <c r="AX8" i="15"/>
  <c r="S8" i="15" s="1"/>
  <c r="AC8" i="15" s="1"/>
  <c r="AB9" i="15" s="1"/>
  <c r="AH72" i="41"/>
  <c r="AQ72" i="41" s="1"/>
  <c r="AK62" i="15"/>
  <c r="AT62" i="15" s="1"/>
  <c r="AS58" i="53"/>
  <c r="AL58" i="53"/>
  <c r="AU58" i="53" s="1"/>
  <c r="Y67" i="93"/>
  <c r="X67" i="93"/>
  <c r="AR67" i="88"/>
  <c r="AH67" i="32"/>
  <c r="AQ67" i="32" s="1"/>
  <c r="AN68" i="45"/>
  <c r="AI68" i="45"/>
  <c r="AR66" i="91"/>
  <c r="AJ29" i="15"/>
  <c r="AK29" i="15"/>
  <c r="AT29" i="15" s="1"/>
  <c r="AS37" i="53"/>
  <c r="AH68" i="42"/>
  <c r="AQ68" i="42" s="1"/>
  <c r="AR69" i="105"/>
  <c r="AR71" i="105" s="1"/>
  <c r="AL69" i="105"/>
  <c r="AU69" i="105" s="1"/>
  <c r="AE68" i="49"/>
  <c r="AF68" i="49"/>
  <c r="AO68" i="49" s="1"/>
  <c r="AG68" i="49"/>
  <c r="AP68" i="49" s="1"/>
  <c r="W69" i="49"/>
  <c r="AS14" i="53"/>
  <c r="AL14" i="53"/>
  <c r="AU14" i="53" s="1"/>
  <c r="AS33" i="53"/>
  <c r="AL33" i="53"/>
  <c r="AU33" i="53" s="1"/>
  <c r="AS51" i="53"/>
  <c r="AR67" i="97"/>
  <c r="AS52" i="53"/>
  <c r="AL52" i="53"/>
  <c r="AU52" i="53" s="1"/>
  <c r="AR66" i="32"/>
  <c r="AN66" i="82"/>
  <c r="AI66" i="82"/>
  <c r="AH67" i="55"/>
  <c r="AQ67" i="55" s="1"/>
  <c r="AS65" i="53"/>
  <c r="AL65" i="53"/>
  <c r="AU65" i="53" s="1"/>
  <c r="Z67" i="32"/>
  <c r="AH65" i="95"/>
  <c r="AQ65" i="95" s="1"/>
  <c r="AK65" i="15"/>
  <c r="AT65" i="15" s="1"/>
  <c r="AK35" i="15"/>
  <c r="AT35" i="15" s="1"/>
  <c r="AS7" i="53"/>
  <c r="AL7" i="53"/>
  <c r="AU7" i="53" s="1"/>
  <c r="Z72" i="41"/>
  <c r="AR66" i="51"/>
  <c r="AH65" i="92"/>
  <c r="AQ65" i="92" s="1"/>
  <c r="AK32" i="15"/>
  <c r="AT32" i="15" s="1"/>
  <c r="AK28" i="15"/>
  <c r="AT28" i="15" s="1"/>
  <c r="AJ28" i="15"/>
  <c r="AK9" i="15"/>
  <c r="AT9" i="15" s="1"/>
  <c r="AS29" i="53"/>
  <c r="AL29" i="53"/>
  <c r="AU29" i="53" s="1"/>
  <c r="Z68" i="42"/>
  <c r="Y67" i="50"/>
  <c r="X67" i="50"/>
  <c r="AS16" i="53"/>
  <c r="AL16" i="53"/>
  <c r="AU16" i="53" s="1"/>
  <c r="AS32" i="53"/>
  <c r="AL32" i="53"/>
  <c r="AU32" i="53" s="1"/>
  <c r="AS56" i="53"/>
  <c r="AL56" i="53"/>
  <c r="AU56" i="53" s="1"/>
  <c r="AL22" i="53"/>
  <c r="AU22" i="53" s="1"/>
  <c r="AS23" i="53"/>
  <c r="AL23" i="53"/>
  <c r="AU23" i="53" s="1"/>
  <c r="Y67" i="102"/>
  <c r="X67" i="102"/>
  <c r="AH66" i="52"/>
  <c r="AQ66" i="52" s="1"/>
  <c r="AR67" i="96"/>
  <c r="W70" i="100"/>
  <c r="AG69" i="100"/>
  <c r="AP69" i="100" s="1"/>
  <c r="AF69" i="100"/>
  <c r="AO69" i="100" s="1"/>
  <c r="AE69" i="100"/>
  <c r="AR68" i="94"/>
  <c r="AE67" i="44"/>
  <c r="AF67" i="44"/>
  <c r="AO67" i="44" s="1"/>
  <c r="AG67" i="44"/>
  <c r="AP67" i="44" s="1"/>
  <c r="W68" i="44"/>
  <c r="AE67" i="85"/>
  <c r="W68" i="85"/>
  <c r="AG67" i="85"/>
  <c r="AP67" i="85" s="1"/>
  <c r="AF67" i="85"/>
  <c r="AO67" i="85" s="1"/>
  <c r="Z67" i="55"/>
  <c r="AN68" i="13"/>
  <c r="AI68" i="13"/>
  <c r="Z65" i="95"/>
  <c r="AH68" i="88"/>
  <c r="AQ68" i="88" s="1"/>
  <c r="AS30" i="53"/>
  <c r="AL30" i="53"/>
  <c r="AU30" i="53" s="1"/>
  <c r="W69" i="96"/>
  <c r="AG68" i="96"/>
  <c r="AP68" i="96" s="1"/>
  <c r="AF68" i="96"/>
  <c r="AO68" i="96" s="1"/>
  <c r="AE68" i="96"/>
  <c r="AL3" i="53"/>
  <c r="AU3" i="53" s="1"/>
  <c r="AS3" i="53"/>
  <c r="Y68" i="87"/>
  <c r="X68" i="87"/>
  <c r="AS44" i="53"/>
  <c r="AS53" i="53"/>
  <c r="AL53" i="53"/>
  <c r="AU53" i="53" s="1"/>
  <c r="AJ22" i="15"/>
  <c r="AF65" i="92"/>
  <c r="AO65" i="92" s="1"/>
  <c r="AH67" i="10"/>
  <c r="AQ67" i="10" s="1"/>
  <c r="AK63" i="15"/>
  <c r="AT63" i="15" s="1"/>
  <c r="AL26" i="53"/>
  <c r="AU26" i="53" s="1"/>
  <c r="AS43" i="53"/>
  <c r="AL43" i="53"/>
  <c r="AU43" i="53" s="1"/>
  <c r="AS62" i="53"/>
  <c r="AL62" i="53"/>
  <c r="AU62" i="53" s="1"/>
  <c r="AN64" i="99"/>
  <c r="AI64" i="99"/>
  <c r="AH68" i="35"/>
  <c r="AQ68" i="35" s="1"/>
  <c r="AN66" i="93"/>
  <c r="AI66" i="93"/>
  <c r="AS4" i="105"/>
  <c r="AL4" i="105"/>
  <c r="AU4" i="105" s="1"/>
  <c r="AS21" i="53"/>
  <c r="AL21" i="53"/>
  <c r="AU21" i="53" s="1"/>
  <c r="AS57" i="53"/>
  <c r="AL57" i="53"/>
  <c r="AU57" i="53" s="1"/>
  <c r="AE65" i="11"/>
  <c r="W66" i="11"/>
  <c r="AG65" i="11"/>
  <c r="AP65" i="11" s="1"/>
  <c r="AF65" i="11"/>
  <c r="AO65" i="11" s="1"/>
  <c r="AS10" i="53"/>
  <c r="AS18" i="53"/>
  <c r="AL18" i="53"/>
  <c r="AU18" i="53" s="1"/>
  <c r="AS36" i="53"/>
  <c r="AL36" i="53"/>
  <c r="AU36" i="53" s="1"/>
  <c r="W66" i="90"/>
  <c r="AG65" i="90"/>
  <c r="AP65" i="90" s="1"/>
  <c r="AF65" i="90"/>
  <c r="AO65" i="90" s="1"/>
  <c r="AE65" i="90"/>
  <c r="AH67" i="91"/>
  <c r="AQ67" i="91" s="1"/>
  <c r="Y70" i="98"/>
  <c r="X70" i="98"/>
  <c r="AS11" i="53"/>
  <c r="AL11" i="53"/>
  <c r="AU11" i="53" s="1"/>
  <c r="AS24" i="53"/>
  <c r="Y69" i="13"/>
  <c r="X69" i="13"/>
  <c r="Z68" i="88"/>
  <c r="Y68" i="16"/>
  <c r="X68" i="16"/>
  <c r="AR66" i="104"/>
  <c r="AK42" i="15"/>
  <c r="AT42" i="15" s="1"/>
  <c r="AE67" i="48"/>
  <c r="AF67" i="48"/>
  <c r="AO67" i="48" s="1"/>
  <c r="AG67" i="48"/>
  <c r="AP67" i="48" s="1"/>
  <c r="W68" i="48"/>
  <c r="AF64" i="101"/>
  <c r="AO64" i="101" s="1"/>
  <c r="AE64" i="101"/>
  <c r="AG64" i="101"/>
  <c r="AP64" i="101" s="1"/>
  <c r="W65" i="101"/>
  <c r="AS67" i="53"/>
  <c r="AE66" i="43"/>
  <c r="AG66" i="43"/>
  <c r="AP66" i="43" s="1"/>
  <c r="AF66" i="43"/>
  <c r="AO66" i="43" s="1"/>
  <c r="W67" i="43"/>
  <c r="AJ59" i="15"/>
  <c r="AK59" i="15"/>
  <c r="AT59" i="15" s="1"/>
  <c r="AK36" i="15"/>
  <c r="AT36" i="15" s="1"/>
  <c r="AH68" i="97"/>
  <c r="AQ68" i="97" s="1"/>
  <c r="AR63" i="20"/>
  <c r="Z67" i="10"/>
  <c r="AH67" i="104"/>
  <c r="AQ67" i="104" s="1"/>
  <c r="AK45" i="15"/>
  <c r="AT45" i="15" s="1"/>
  <c r="AJ38" i="15"/>
  <c r="AK38" i="15"/>
  <c r="AT38" i="15" s="1"/>
  <c r="AK26" i="15"/>
  <c r="AT26" i="15" s="1"/>
  <c r="AK7" i="15"/>
  <c r="AT7" i="15" s="1"/>
  <c r="AS61" i="53"/>
  <c r="AL61" i="53"/>
  <c r="AU61" i="53" s="1"/>
  <c r="AS15" i="53"/>
  <c r="AL15" i="53"/>
  <c r="AU15" i="53" s="1"/>
  <c r="AH64" i="20"/>
  <c r="AQ64" i="20" s="1"/>
  <c r="AN66" i="50"/>
  <c r="AI66" i="50"/>
  <c r="AS20" i="53"/>
  <c r="AL20" i="53"/>
  <c r="AU20" i="53" s="1"/>
  <c r="AS39" i="53"/>
  <c r="AS46" i="53"/>
  <c r="AL46" i="53"/>
  <c r="AU46" i="53" s="1"/>
  <c r="AS54" i="53"/>
  <c r="AL54" i="53"/>
  <c r="AU54" i="53" s="1"/>
  <c r="AS50" i="53"/>
  <c r="AL50" i="53"/>
  <c r="AU50" i="53" s="1"/>
  <c r="AI67" i="83"/>
  <c r="AN67" i="83"/>
  <c r="AR67" i="35"/>
  <c r="Z66" i="52"/>
  <c r="AL17" i="53"/>
  <c r="AU17" i="53" s="1"/>
  <c r="AR69" i="53"/>
  <c r="AR71" i="53" s="1"/>
  <c r="AL69" i="53"/>
  <c r="AU69" i="53" s="1"/>
  <c r="AH67" i="51"/>
  <c r="AQ67" i="51" s="1"/>
  <c r="AR65" i="52"/>
  <c r="AR64" i="95"/>
  <c r="Z67" i="91"/>
  <c r="AN69" i="98"/>
  <c r="AI69" i="98"/>
  <c r="AN67" i="16"/>
  <c r="AI67" i="16"/>
  <c r="AS66" i="53"/>
  <c r="Y65" i="99"/>
  <c r="X65" i="99"/>
  <c r="AS27" i="53"/>
  <c r="AL27" i="53"/>
  <c r="AU27" i="53" s="1"/>
  <c r="W68" i="84"/>
  <c r="AG67" i="84"/>
  <c r="AP67" i="84" s="1"/>
  <c r="AF67" i="84"/>
  <c r="AO67" i="84" s="1"/>
  <c r="AE67" i="84"/>
  <c r="AR66" i="55"/>
  <c r="W70" i="94"/>
  <c r="AS5" i="53"/>
  <c r="Y67" i="82"/>
  <c r="X67" i="82"/>
  <c r="AH68" i="96"/>
  <c r="AQ68" i="96" s="1"/>
  <c r="AK60" i="15"/>
  <c r="AT60" i="15" s="1"/>
  <c r="AK54" i="15"/>
  <c r="AT54" i="15" s="1"/>
  <c r="AK37" i="15"/>
  <c r="AT37" i="15" s="1"/>
  <c r="AS13" i="53"/>
  <c r="AL13" i="53"/>
  <c r="AU13" i="53" s="1"/>
  <c r="AS31" i="53"/>
  <c r="AS48" i="53"/>
  <c r="AJ4" i="53"/>
  <c r="AK4" i="53"/>
  <c r="AT4" i="53" s="1"/>
  <c r="AR71" i="41"/>
  <c r="AN66" i="102"/>
  <c r="AI66" i="102"/>
  <c r="Y68" i="83"/>
  <c r="X68" i="83"/>
  <c r="W66" i="103"/>
  <c r="AE65" i="103"/>
  <c r="AG65" i="103"/>
  <c r="AP65" i="103" s="1"/>
  <c r="AF65" i="103"/>
  <c r="AO65" i="103" s="1"/>
  <c r="AF68" i="86"/>
  <c r="AO68" i="86" s="1"/>
  <c r="AE68" i="86"/>
  <c r="AG68" i="86"/>
  <c r="AP68" i="86" s="1"/>
  <c r="W69" i="86"/>
  <c r="AS9" i="53"/>
  <c r="AL9" i="53"/>
  <c r="AU9" i="53" s="1"/>
  <c r="AS45" i="53"/>
  <c r="AL45" i="53"/>
  <c r="AU45" i="53" s="1"/>
  <c r="AL28" i="53"/>
  <c r="AU28" i="53" s="1"/>
  <c r="AS40" i="53"/>
  <c r="AL40" i="53"/>
  <c r="AU40" i="53" s="1"/>
  <c r="AH69" i="94"/>
  <c r="AQ69" i="94" s="1"/>
  <c r="AS71" i="105"/>
  <c r="AS34" i="53"/>
  <c r="AL34" i="53"/>
  <c r="AU34" i="53" s="1"/>
  <c r="AS47" i="53"/>
  <c r="AL47" i="53"/>
  <c r="AU47" i="53" s="1"/>
  <c r="AS60" i="53"/>
  <c r="AN65" i="54"/>
  <c r="AS42" i="53"/>
  <c r="AL42" i="53"/>
  <c r="AU42" i="53" s="1"/>
  <c r="AI71" i="18"/>
  <c r="AN71" i="18"/>
  <c r="AR66" i="10"/>
  <c r="AJ66" i="15" l="1"/>
  <c r="AX14" i="46"/>
  <c r="S14" i="46" s="1"/>
  <c r="AC14" i="46" s="1"/>
  <c r="AB15" i="46" s="1"/>
  <c r="AL67" i="53"/>
  <c r="AU67" i="53" s="1"/>
  <c r="Y69" i="45"/>
  <c r="AX9" i="46"/>
  <c r="S9" i="46" s="1"/>
  <c r="AC9" i="46" s="1"/>
  <c r="AB10" i="46" s="1"/>
  <c r="AX59" i="46"/>
  <c r="S59" i="46" s="1"/>
  <c r="AC59" i="46" s="1"/>
  <c r="AB60" i="46" s="1"/>
  <c r="AK60" i="46" s="1"/>
  <c r="AT60" i="46" s="1"/>
  <c r="AL12" i="53"/>
  <c r="AU12" i="53" s="1"/>
  <c r="AX10" i="46"/>
  <c r="S10" i="46" s="1"/>
  <c r="AC10" i="46" s="1"/>
  <c r="AB11" i="46" s="1"/>
  <c r="AF68" i="35"/>
  <c r="AO68" i="35" s="1"/>
  <c r="AL68" i="53"/>
  <c r="AU68" i="53" s="1"/>
  <c r="AK66" i="15"/>
  <c r="AT66" i="15" s="1"/>
  <c r="AE69" i="94"/>
  <c r="AI69" i="15"/>
  <c r="AL39" i="53"/>
  <c r="AU39" i="53" s="1"/>
  <c r="AJ61" i="15"/>
  <c r="AL10" i="53"/>
  <c r="AU10" i="53" s="1"/>
  <c r="AJ58" i="15"/>
  <c r="AX12" i="46"/>
  <c r="S12" i="46" s="1"/>
  <c r="AC12" i="46" s="1"/>
  <c r="AB13" i="46" s="1"/>
  <c r="AK13" i="46" s="1"/>
  <c r="AT13" i="46" s="1"/>
  <c r="AX8" i="46"/>
  <c r="S8" i="46" s="1"/>
  <c r="AC8" i="46" s="1"/>
  <c r="AB9" i="46" s="1"/>
  <c r="AX43" i="46"/>
  <c r="S43" i="46" s="1"/>
  <c r="AC43" i="46" s="1"/>
  <c r="AB44" i="46" s="1"/>
  <c r="AK44" i="46" s="1"/>
  <c r="AT44" i="46" s="1"/>
  <c r="W69" i="35"/>
  <c r="X69" i="35" s="1"/>
  <c r="AF69" i="94"/>
  <c r="AO69" i="94" s="1"/>
  <c r="AK30" i="15"/>
  <c r="AT30" i="15" s="1"/>
  <c r="X72" i="18"/>
  <c r="AJ31" i="15"/>
  <c r="AJ67" i="15"/>
  <c r="AS67" i="15" s="1"/>
  <c r="AJ42" i="15"/>
  <c r="AL42" i="15" s="1"/>
  <c r="AU42" i="15" s="1"/>
  <c r="AX65" i="46"/>
  <c r="S65" i="46" s="1"/>
  <c r="AC65" i="46" s="1"/>
  <c r="AB66" i="46" s="1"/>
  <c r="AG68" i="35"/>
  <c r="AP68" i="35" s="1"/>
  <c r="AX4" i="46"/>
  <c r="S4" i="46" s="1"/>
  <c r="AC4" i="46" s="1"/>
  <c r="AB5" i="46" s="1"/>
  <c r="AK5" i="46" s="1"/>
  <c r="AT5" i="46" s="1"/>
  <c r="AL60" i="53"/>
  <c r="AU60" i="53" s="1"/>
  <c r="AJ36" i="15"/>
  <c r="AJ65" i="15"/>
  <c r="AL65" i="15" s="1"/>
  <c r="AU65" i="15" s="1"/>
  <c r="AJ21" i="15"/>
  <c r="AJ57" i="15"/>
  <c r="AX28" i="46"/>
  <c r="S28" i="46" s="1"/>
  <c r="AC28" i="46" s="1"/>
  <c r="AB29" i="46" s="1"/>
  <c r="AX48" i="46"/>
  <c r="S48" i="46" s="1"/>
  <c r="AC48" i="46" s="1"/>
  <c r="AB49" i="46" s="1"/>
  <c r="AK49" i="46" s="1"/>
  <c r="AT49" i="46" s="1"/>
  <c r="AX45" i="46"/>
  <c r="S45" i="46" s="1"/>
  <c r="AC45" i="46" s="1"/>
  <c r="AB46" i="46" s="1"/>
  <c r="AX42" i="46"/>
  <c r="S42" i="46" s="1"/>
  <c r="AC42" i="46" s="1"/>
  <c r="AB43" i="46" s="1"/>
  <c r="AX16" i="46"/>
  <c r="S16" i="46" s="1"/>
  <c r="AC16" i="46" s="1"/>
  <c r="AB17" i="46" s="1"/>
  <c r="AJ24" i="15"/>
  <c r="AX33" i="46"/>
  <c r="S33" i="46" s="1"/>
  <c r="AC33" i="46" s="1"/>
  <c r="AB34" i="46" s="1"/>
  <c r="AX58" i="46"/>
  <c r="S58" i="46" s="1"/>
  <c r="AC58" i="46" s="1"/>
  <c r="AB59" i="46" s="1"/>
  <c r="AJ59" i="46" s="1"/>
  <c r="AX7" i="46"/>
  <c r="S7" i="46" s="1"/>
  <c r="AC7" i="46" s="1"/>
  <c r="AB8" i="46" s="1"/>
  <c r="AK8" i="46" s="1"/>
  <c r="AT8" i="46" s="1"/>
  <c r="AX24" i="46"/>
  <c r="S24" i="46" s="1"/>
  <c r="AC24" i="46" s="1"/>
  <c r="AB25" i="46" s="1"/>
  <c r="AK25" i="46" s="1"/>
  <c r="AT25" i="46" s="1"/>
  <c r="AX22" i="46"/>
  <c r="S22" i="46" s="1"/>
  <c r="AC22" i="46" s="1"/>
  <c r="AB23" i="46" s="1"/>
  <c r="AX52" i="46"/>
  <c r="S52" i="46" s="1"/>
  <c r="AC52" i="46" s="1"/>
  <c r="AB53" i="46" s="1"/>
  <c r="W68" i="104"/>
  <c r="AG67" i="104"/>
  <c r="AP67" i="104" s="1"/>
  <c r="AE67" i="104"/>
  <c r="AN67" i="104" s="1"/>
  <c r="AF67" i="104"/>
  <c r="AO67" i="104" s="1"/>
  <c r="Z70" i="98"/>
  <c r="AE70" i="98" s="1"/>
  <c r="AL19" i="53"/>
  <c r="AU19" i="53" s="1"/>
  <c r="AL24" i="53"/>
  <c r="AU24" i="53" s="1"/>
  <c r="X66" i="54"/>
  <c r="Z66" i="54" s="1"/>
  <c r="AL25" i="53"/>
  <c r="AU25" i="53" s="1"/>
  <c r="AI67" i="87"/>
  <c r="AR67" i="87" s="1"/>
  <c r="AL64" i="53"/>
  <c r="AU64" i="53" s="1"/>
  <c r="AL55" i="53"/>
  <c r="AU55" i="53" s="1"/>
  <c r="AE68" i="97"/>
  <c r="AN68" i="97" s="1"/>
  <c r="AJ18" i="15"/>
  <c r="AS18" i="15" s="1"/>
  <c r="AL35" i="53"/>
  <c r="AU35" i="53" s="1"/>
  <c r="AL31" i="53"/>
  <c r="AU31" i="53" s="1"/>
  <c r="AF67" i="51"/>
  <c r="AO67" i="51" s="1"/>
  <c r="AL37" i="53"/>
  <c r="AU37" i="53" s="1"/>
  <c r="Z67" i="93"/>
  <c r="AF67" i="93" s="1"/>
  <c r="AO67" i="93" s="1"/>
  <c r="AS59" i="53"/>
  <c r="AS8" i="53"/>
  <c r="AL63" i="53"/>
  <c r="AU63" i="53" s="1"/>
  <c r="AX63" i="46"/>
  <c r="S63" i="46" s="1"/>
  <c r="AC63" i="46" s="1"/>
  <c r="AB64" i="46" s="1"/>
  <c r="AK64" i="46" s="1"/>
  <c r="AT64" i="46" s="1"/>
  <c r="AX44" i="46"/>
  <c r="S44" i="46" s="1"/>
  <c r="AC44" i="46" s="1"/>
  <c r="AB45" i="46" s="1"/>
  <c r="AK45" i="46" s="1"/>
  <c r="AT45" i="46" s="1"/>
  <c r="AX36" i="46"/>
  <c r="S36" i="46" s="1"/>
  <c r="AC36" i="46" s="1"/>
  <c r="AB37" i="46" s="1"/>
  <c r="AK37" i="46" s="1"/>
  <c r="AT37" i="46" s="1"/>
  <c r="AJ60" i="15"/>
  <c r="AS60" i="15" s="1"/>
  <c r="AJ62" i="15"/>
  <c r="AL62" i="15" s="1"/>
  <c r="AU62" i="15" s="1"/>
  <c r="AU71" i="105"/>
  <c r="C11" i="105" s="1"/>
  <c r="F49" i="57" s="1"/>
  <c r="AX67" i="46"/>
  <c r="S67" i="46" s="1"/>
  <c r="AC67" i="46" s="1"/>
  <c r="AB68" i="46" s="1"/>
  <c r="AK69" i="15"/>
  <c r="AT69" i="15" s="1"/>
  <c r="AJ23" i="15"/>
  <c r="AK25" i="15"/>
  <c r="AT25" i="15" s="1"/>
  <c r="AJ68" i="15"/>
  <c r="AL68" i="15" s="1"/>
  <c r="AU68" i="15" s="1"/>
  <c r="AJ16" i="15"/>
  <c r="AS16" i="15" s="1"/>
  <c r="AJ32" i="15"/>
  <c r="AL32" i="15" s="1"/>
  <c r="AU32" i="15" s="1"/>
  <c r="AK52" i="15"/>
  <c r="AT52" i="15" s="1"/>
  <c r="AX38" i="46"/>
  <c r="S38" i="46" s="1"/>
  <c r="AC38" i="46" s="1"/>
  <c r="AB39" i="46" s="1"/>
  <c r="AX46" i="46"/>
  <c r="S46" i="46" s="1"/>
  <c r="AC46" i="46" s="1"/>
  <c r="AB47" i="46" s="1"/>
  <c r="AK47" i="46" s="1"/>
  <c r="AT47" i="46" s="1"/>
  <c r="AX3" i="46"/>
  <c r="S3" i="46" s="1"/>
  <c r="AC3" i="46" s="1"/>
  <c r="AJ3" i="46" s="1"/>
  <c r="AS3" i="46" s="1"/>
  <c r="AX30" i="46"/>
  <c r="S30" i="46" s="1"/>
  <c r="AC30" i="46" s="1"/>
  <c r="AB31" i="46" s="1"/>
  <c r="AK31" i="46" s="1"/>
  <c r="AT31" i="46" s="1"/>
  <c r="AX68" i="46"/>
  <c r="S68" i="46" s="1"/>
  <c r="AC68" i="46" s="1"/>
  <c r="AB69" i="46" s="1"/>
  <c r="AX39" i="46"/>
  <c r="S39" i="46" s="1"/>
  <c r="AC39" i="46" s="1"/>
  <c r="AB40" i="46" s="1"/>
  <c r="AX47" i="46"/>
  <c r="S47" i="46" s="1"/>
  <c r="AC47" i="46" s="1"/>
  <c r="AB48" i="46" s="1"/>
  <c r="AX32" i="46"/>
  <c r="S32" i="46" s="1"/>
  <c r="AC32" i="46" s="1"/>
  <c r="AB33" i="46" s="1"/>
  <c r="AJ33" i="46" s="1"/>
  <c r="AX37" i="46"/>
  <c r="S37" i="46" s="1"/>
  <c r="AC37" i="46" s="1"/>
  <c r="AX53" i="46"/>
  <c r="S53" i="46" s="1"/>
  <c r="AC53" i="46" s="1"/>
  <c r="AB54" i="46" s="1"/>
  <c r="AK54" i="46" s="1"/>
  <c r="AT54" i="46" s="1"/>
  <c r="AX66" i="46"/>
  <c r="S66" i="46" s="1"/>
  <c r="AC66" i="46" s="1"/>
  <c r="AB67" i="46" s="1"/>
  <c r="AJ67" i="46" s="1"/>
  <c r="AX11" i="46"/>
  <c r="S11" i="46" s="1"/>
  <c r="AC11" i="46" s="1"/>
  <c r="AB12" i="46" s="1"/>
  <c r="AJ12" i="46" s="1"/>
  <c r="AX50" i="46"/>
  <c r="S50" i="46" s="1"/>
  <c r="AC50" i="46" s="1"/>
  <c r="AB51" i="46" s="1"/>
  <c r="AX17" i="46"/>
  <c r="S17" i="46" s="1"/>
  <c r="AC17" i="46" s="1"/>
  <c r="AB18" i="46" s="1"/>
  <c r="AK18" i="46" s="1"/>
  <c r="AT18" i="46" s="1"/>
  <c r="AX31" i="46"/>
  <c r="S31" i="46" s="1"/>
  <c r="AC31" i="46" s="1"/>
  <c r="AB32" i="46" s="1"/>
  <c r="AJ32" i="46" s="1"/>
  <c r="AX40" i="46"/>
  <c r="S40" i="46" s="1"/>
  <c r="AC40" i="46" s="1"/>
  <c r="AB41" i="46" s="1"/>
  <c r="AK41" i="46" s="1"/>
  <c r="AT41" i="46" s="1"/>
  <c r="AJ39" i="15"/>
  <c r="AS39" i="15" s="1"/>
  <c r="AJ48" i="15"/>
  <c r="AS48" i="15" s="1"/>
  <c r="AJ14" i="15"/>
  <c r="AK21" i="15"/>
  <c r="AT21" i="15" s="1"/>
  <c r="AK27" i="15"/>
  <c r="AT27" i="15" s="1"/>
  <c r="AX29" i="46"/>
  <c r="S29" i="46" s="1"/>
  <c r="AC29" i="46" s="1"/>
  <c r="AB30" i="46" s="1"/>
  <c r="AJ30" i="46" s="1"/>
  <c r="AX15" i="46"/>
  <c r="S15" i="46" s="1"/>
  <c r="AC15" i="46" s="1"/>
  <c r="AB16" i="46" s="1"/>
  <c r="AJ16" i="46" s="1"/>
  <c r="AJ64" i="15"/>
  <c r="AS64" i="15" s="1"/>
  <c r="AX55" i="46"/>
  <c r="S55" i="46" s="1"/>
  <c r="AC55" i="46" s="1"/>
  <c r="AB56" i="46" s="1"/>
  <c r="AK56" i="46" s="1"/>
  <c r="AT56" i="46" s="1"/>
  <c r="AX61" i="46"/>
  <c r="S61" i="46" s="1"/>
  <c r="AC61" i="46" s="1"/>
  <c r="AB62" i="46" s="1"/>
  <c r="AK62" i="46" s="1"/>
  <c r="AT62" i="46" s="1"/>
  <c r="AX18" i="46"/>
  <c r="S18" i="46" s="1"/>
  <c r="AC18" i="46" s="1"/>
  <c r="AB19" i="46" s="1"/>
  <c r="AK19" i="46" s="1"/>
  <c r="AT19" i="46" s="1"/>
  <c r="AX25" i="46"/>
  <c r="S25" i="46" s="1"/>
  <c r="AC25" i="46" s="1"/>
  <c r="AB26" i="46" s="1"/>
  <c r="AK26" i="46" s="1"/>
  <c r="AT26" i="46" s="1"/>
  <c r="AX35" i="46"/>
  <c r="S35" i="46" s="1"/>
  <c r="AC35" i="46" s="1"/>
  <c r="AB36" i="46" s="1"/>
  <c r="AJ36" i="46" s="1"/>
  <c r="AJ20" i="15"/>
  <c r="AS20" i="15" s="1"/>
  <c r="AJ56" i="15"/>
  <c r="AX27" i="46"/>
  <c r="S27" i="46" s="1"/>
  <c r="AC27" i="46" s="1"/>
  <c r="AB28" i="46" s="1"/>
  <c r="AJ28" i="46" s="1"/>
  <c r="AX64" i="46"/>
  <c r="S64" i="46" s="1"/>
  <c r="AC64" i="46" s="1"/>
  <c r="AB65" i="46" s="1"/>
  <c r="AJ65" i="46" s="1"/>
  <c r="AK14" i="46"/>
  <c r="AT14" i="46" s="1"/>
  <c r="AJ14" i="46"/>
  <c r="AK29" i="46"/>
  <c r="AT29" i="46" s="1"/>
  <c r="AJ53" i="15"/>
  <c r="AS53" i="15" s="1"/>
  <c r="AK56" i="15"/>
  <c r="AT56" i="15" s="1"/>
  <c r="AL66" i="53"/>
  <c r="AU66" i="53" s="1"/>
  <c r="AS38" i="53"/>
  <c r="AJ9" i="15"/>
  <c r="AS9" i="15" s="1"/>
  <c r="AJ17" i="15"/>
  <c r="AS17" i="15" s="1"/>
  <c r="AK10" i="15"/>
  <c r="AT10" i="15" s="1"/>
  <c r="AG67" i="51"/>
  <c r="AP67" i="51" s="1"/>
  <c r="AJ13" i="15"/>
  <c r="AS13" i="15" s="1"/>
  <c r="AJ13" i="46"/>
  <c r="AS13" i="46" s="1"/>
  <c r="AJ66" i="46"/>
  <c r="AK66" i="46"/>
  <c r="AT66" i="46" s="1"/>
  <c r="AK51" i="46"/>
  <c r="AT51" i="46" s="1"/>
  <c r="AX69" i="46"/>
  <c r="S69" i="46" s="1"/>
  <c r="AC69" i="46" s="1"/>
  <c r="AF69" i="46"/>
  <c r="AO69" i="46" s="1"/>
  <c r="AO71" i="46" s="1"/>
  <c r="AG69" i="46"/>
  <c r="AP69" i="46" s="1"/>
  <c r="AP71" i="46" s="1"/>
  <c r="AE69" i="46"/>
  <c r="AK15" i="46"/>
  <c r="AT15" i="46" s="1"/>
  <c r="AT71" i="53"/>
  <c r="AJ63" i="15"/>
  <c r="AL63" i="15" s="1"/>
  <c r="AU63" i="15" s="1"/>
  <c r="AL41" i="53"/>
  <c r="AU41" i="53" s="1"/>
  <c r="AE67" i="51"/>
  <c r="AN67" i="51" s="1"/>
  <c r="AK11" i="46"/>
  <c r="AT11" i="46" s="1"/>
  <c r="AX20" i="46"/>
  <c r="S20" i="46" s="1"/>
  <c r="AC20" i="46" s="1"/>
  <c r="AB21" i="46" s="1"/>
  <c r="AJ19" i="15"/>
  <c r="AS19" i="15" s="1"/>
  <c r="AL49" i="53"/>
  <c r="AU49" i="53" s="1"/>
  <c r="AJ46" i="15"/>
  <c r="AK55" i="15"/>
  <c r="AT55" i="15" s="1"/>
  <c r="AK23" i="46"/>
  <c r="AT23" i="46" s="1"/>
  <c r="AJ8" i="46"/>
  <c r="AK34" i="46"/>
  <c r="AT34" i="46" s="1"/>
  <c r="AX49" i="46"/>
  <c r="S49" i="46" s="1"/>
  <c r="AC49" i="46" s="1"/>
  <c r="AB50" i="46" s="1"/>
  <c r="AK39" i="46"/>
  <c r="AT39" i="46" s="1"/>
  <c r="AJ47" i="46"/>
  <c r="AI65" i="54"/>
  <c r="AR65" i="54" s="1"/>
  <c r="AJ26" i="15"/>
  <c r="AL26" i="15" s="1"/>
  <c r="AU26" i="15" s="1"/>
  <c r="AJ45" i="15"/>
  <c r="AL45" i="15" s="1"/>
  <c r="AU45" i="15" s="1"/>
  <c r="AK46" i="46"/>
  <c r="AT46" i="46" s="1"/>
  <c r="AK53" i="46"/>
  <c r="AT53" i="46" s="1"/>
  <c r="AJ53" i="46"/>
  <c r="AK9" i="46"/>
  <c r="AT9" i="46" s="1"/>
  <c r="AJ9" i="46"/>
  <c r="AK48" i="46"/>
  <c r="AT48" i="46" s="1"/>
  <c r="AJ34" i="15"/>
  <c r="AS34" i="15" s="1"/>
  <c r="AJ8" i="15"/>
  <c r="AS8" i="15" s="1"/>
  <c r="AJ44" i="15"/>
  <c r="AS44" i="15" s="1"/>
  <c r="AJ10" i="46"/>
  <c r="AK10" i="46"/>
  <c r="AT10" i="46" s="1"/>
  <c r="AJ43" i="46"/>
  <c r="AK43" i="46"/>
  <c r="AT43" i="46" s="1"/>
  <c r="AK17" i="46"/>
  <c r="AT17" i="46" s="1"/>
  <c r="AK67" i="46"/>
  <c r="AT67" i="46" s="1"/>
  <c r="AX6" i="46"/>
  <c r="S6" i="46" s="1"/>
  <c r="AC6" i="46" s="1"/>
  <c r="AB7" i="46" s="1"/>
  <c r="AX60" i="46"/>
  <c r="S60" i="46" s="1"/>
  <c r="AC60" i="46" s="1"/>
  <c r="AB61" i="46" s="1"/>
  <c r="AX5" i="46"/>
  <c r="S5" i="46" s="1"/>
  <c r="AC5" i="46" s="1"/>
  <c r="AB6" i="46" s="1"/>
  <c r="AX57" i="46"/>
  <c r="S57" i="46" s="1"/>
  <c r="AC57" i="46" s="1"/>
  <c r="AB58" i="46" s="1"/>
  <c r="AX21" i="46"/>
  <c r="S21" i="46" s="1"/>
  <c r="AC21" i="46" s="1"/>
  <c r="AB22" i="46" s="1"/>
  <c r="AX62" i="46"/>
  <c r="S62" i="46" s="1"/>
  <c r="AC62" i="46" s="1"/>
  <c r="AB63" i="46" s="1"/>
  <c r="AX26" i="46"/>
  <c r="S26" i="46" s="1"/>
  <c r="AC26" i="46" s="1"/>
  <c r="AB27" i="46" s="1"/>
  <c r="AX56" i="46"/>
  <c r="S56" i="46" s="1"/>
  <c r="AC56" i="46" s="1"/>
  <c r="AB57" i="46" s="1"/>
  <c r="AX23" i="46"/>
  <c r="S23" i="46" s="1"/>
  <c r="AC23" i="46" s="1"/>
  <c r="AB24" i="46" s="1"/>
  <c r="AX41" i="46"/>
  <c r="S41" i="46" s="1"/>
  <c r="AC41" i="46" s="1"/>
  <c r="AB42" i="46" s="1"/>
  <c r="AX34" i="46"/>
  <c r="S34" i="46" s="1"/>
  <c r="AC34" i="46" s="1"/>
  <c r="AB35" i="46" s="1"/>
  <c r="AX19" i="46"/>
  <c r="S19" i="46" s="1"/>
  <c r="AC19" i="46" s="1"/>
  <c r="AB20" i="46" s="1"/>
  <c r="AX51" i="46"/>
  <c r="S51" i="46" s="1"/>
  <c r="AC51" i="46" s="1"/>
  <c r="AB52" i="46" s="1"/>
  <c r="AX54" i="46"/>
  <c r="S54" i="46" s="1"/>
  <c r="AC54" i="46" s="1"/>
  <c r="AB55" i="46" s="1"/>
  <c r="AG64" i="20"/>
  <c r="AP64" i="20" s="1"/>
  <c r="AK8" i="15"/>
  <c r="AT8" i="15" s="1"/>
  <c r="AK13" i="15"/>
  <c r="AT13" i="15" s="1"/>
  <c r="AJ33" i="15"/>
  <c r="AS33" i="15" s="1"/>
  <c r="AK49" i="15"/>
  <c r="AT49" i="15" s="1"/>
  <c r="Z72" i="18"/>
  <c r="AF72" i="18" s="1"/>
  <c r="AO72" i="18" s="1"/>
  <c r="AK14" i="15"/>
  <c r="AT14" i="15" s="1"/>
  <c r="AJ51" i="15"/>
  <c r="AS51" i="15" s="1"/>
  <c r="AJ15" i="15"/>
  <c r="AL15" i="15" s="1"/>
  <c r="AU15" i="15" s="1"/>
  <c r="AK34" i="15"/>
  <c r="AT34" i="15" s="1"/>
  <c r="AJ50" i="15"/>
  <c r="AS50" i="15" s="1"/>
  <c r="AE65" i="92"/>
  <c r="AN65" i="92" s="1"/>
  <c r="AJ41" i="15"/>
  <c r="AS41" i="15" s="1"/>
  <c r="AJ12" i="15"/>
  <c r="AL12" i="15" s="1"/>
  <c r="AU12" i="15" s="1"/>
  <c r="W69" i="97"/>
  <c r="Y69" i="97" s="1"/>
  <c r="AJ7" i="15"/>
  <c r="AS7" i="15" s="1"/>
  <c r="AJ11" i="15"/>
  <c r="AS11" i="15" s="1"/>
  <c r="AK44" i="15"/>
  <c r="AT44" i="15" s="1"/>
  <c r="AK6" i="15"/>
  <c r="AT6" i="15" s="1"/>
  <c r="AJ40" i="15"/>
  <c r="AS40" i="15" s="1"/>
  <c r="AK57" i="15"/>
  <c r="AT57" i="15" s="1"/>
  <c r="W65" i="20"/>
  <c r="W66" i="92"/>
  <c r="X66" i="92" s="1"/>
  <c r="AL6" i="53"/>
  <c r="AU6" i="53" s="1"/>
  <c r="AG68" i="97"/>
  <c r="AP68" i="97" s="1"/>
  <c r="AF64" i="20"/>
  <c r="AO64" i="20" s="1"/>
  <c r="AJ5" i="15"/>
  <c r="AL5" i="15" s="1"/>
  <c r="AU5" i="15" s="1"/>
  <c r="AJ43" i="15"/>
  <c r="AJ47" i="15"/>
  <c r="AL47" i="15" s="1"/>
  <c r="AU47" i="15" s="1"/>
  <c r="AJ3" i="15"/>
  <c r="AS3" i="15" s="1"/>
  <c r="AB4" i="15"/>
  <c r="AJ4" i="15" s="1"/>
  <c r="Z67" i="102"/>
  <c r="W68" i="102" s="1"/>
  <c r="Z65" i="99"/>
  <c r="W66" i="99" s="1"/>
  <c r="Z68" i="83"/>
  <c r="AE68" i="83" s="1"/>
  <c r="Z69" i="13"/>
  <c r="AF69" i="13" s="1"/>
  <c r="AO69" i="13" s="1"/>
  <c r="Z68" i="16"/>
  <c r="AE68" i="16" s="1"/>
  <c r="AN65" i="103"/>
  <c r="AI65" i="103"/>
  <c r="AN67" i="84"/>
  <c r="AI67" i="84"/>
  <c r="Y66" i="90"/>
  <c r="X66" i="90"/>
  <c r="Y70" i="100"/>
  <c r="X70" i="100"/>
  <c r="AE67" i="32"/>
  <c r="AF67" i="32"/>
  <c r="AO67" i="32" s="1"/>
  <c r="W68" i="32"/>
  <c r="AG67" i="32"/>
  <c r="AP67" i="32" s="1"/>
  <c r="AS29" i="15"/>
  <c r="AL29" i="15"/>
  <c r="AU29" i="15" s="1"/>
  <c r="W68" i="93"/>
  <c r="AR69" i="15"/>
  <c r="AR71" i="15" s="1"/>
  <c r="AS36" i="15"/>
  <c r="AL36" i="15"/>
  <c r="AU36" i="15" s="1"/>
  <c r="AS25" i="15"/>
  <c r="AH69" i="45"/>
  <c r="AQ69" i="45" s="1"/>
  <c r="AR64" i="99"/>
  <c r="Y66" i="92"/>
  <c r="AH66" i="54"/>
  <c r="AQ66" i="54" s="1"/>
  <c r="Y68" i="85"/>
  <c r="X68" i="85"/>
  <c r="AH67" i="50"/>
  <c r="AQ67" i="50" s="1"/>
  <c r="AS28" i="15"/>
  <c r="AL28" i="15"/>
  <c r="AU28" i="15" s="1"/>
  <c r="AS46" i="15"/>
  <c r="AL46" i="15"/>
  <c r="AU46" i="15" s="1"/>
  <c r="AS35" i="15"/>
  <c r="AL35" i="15"/>
  <c r="AU35" i="15" s="1"/>
  <c r="Y68" i="51"/>
  <c r="X68" i="51"/>
  <c r="AN68" i="86"/>
  <c r="AI68" i="86"/>
  <c r="AN69" i="94"/>
  <c r="AI69" i="94"/>
  <c r="AH68" i="16"/>
  <c r="AQ68" i="16" s="1"/>
  <c r="AN65" i="11"/>
  <c r="AI65" i="11"/>
  <c r="AI67" i="104"/>
  <c r="Y66" i="103"/>
  <c r="X66" i="103"/>
  <c r="AS49" i="15"/>
  <c r="AH67" i="82"/>
  <c r="AQ67" i="82" s="1"/>
  <c r="AR71" i="18"/>
  <c r="AH68" i="83"/>
  <c r="AQ68" i="83" s="1"/>
  <c r="AS4" i="53"/>
  <c r="AL4" i="53"/>
  <c r="AU4" i="53" s="1"/>
  <c r="AL33" i="15"/>
  <c r="AU33" i="15" s="1"/>
  <c r="AS66" i="15"/>
  <c r="AL66" i="15"/>
  <c r="AU66" i="15" s="1"/>
  <c r="Z67" i="82"/>
  <c r="AR69" i="98"/>
  <c r="AS38" i="15"/>
  <c r="AL38" i="15"/>
  <c r="AU38" i="15" s="1"/>
  <c r="AS56" i="15"/>
  <c r="AL56" i="15"/>
  <c r="AU56" i="15" s="1"/>
  <c r="Y67" i="43"/>
  <c r="X67" i="43"/>
  <c r="Y65" i="101"/>
  <c r="X65" i="101"/>
  <c r="Y68" i="48"/>
  <c r="X68" i="48"/>
  <c r="AN67" i="85"/>
  <c r="AI67" i="85"/>
  <c r="Z67" i="50"/>
  <c r="AL17" i="15"/>
  <c r="AU17" i="15" s="1"/>
  <c r="AN68" i="49"/>
  <c r="AI68" i="49"/>
  <c r="AS55" i="15"/>
  <c r="AL55" i="15"/>
  <c r="AU55" i="15" s="1"/>
  <c r="AH65" i="99"/>
  <c r="AQ65" i="99" s="1"/>
  <c r="AS27" i="15"/>
  <c r="AN68" i="96"/>
  <c r="AI68" i="96"/>
  <c r="AS6" i="15"/>
  <c r="AS57" i="15"/>
  <c r="AF68" i="83"/>
  <c r="AO68" i="83" s="1"/>
  <c r="W69" i="83"/>
  <c r="Y70" i="94"/>
  <c r="X70" i="94"/>
  <c r="Y68" i="84"/>
  <c r="X68" i="84"/>
  <c r="AR67" i="16"/>
  <c r="AS61" i="15"/>
  <c r="AL61" i="15"/>
  <c r="AU61" i="15" s="1"/>
  <c r="AE67" i="10"/>
  <c r="W68" i="10"/>
  <c r="AG67" i="10"/>
  <c r="AP67" i="10" s="1"/>
  <c r="AF67" i="10"/>
  <c r="AO67" i="10" s="1"/>
  <c r="AS59" i="15"/>
  <c r="AL59" i="15"/>
  <c r="AU59" i="15" s="1"/>
  <c r="AF68" i="88"/>
  <c r="AO68" i="88" s="1"/>
  <c r="AE68" i="88"/>
  <c r="W69" i="88"/>
  <c r="AG68" i="88"/>
  <c r="AP68" i="88" s="1"/>
  <c r="Z69" i="45"/>
  <c r="AN65" i="90"/>
  <c r="AI65" i="90"/>
  <c r="AS58" i="15"/>
  <c r="AL58" i="15"/>
  <c r="AU58" i="15" s="1"/>
  <c r="AH68" i="87"/>
  <c r="AQ68" i="87" s="1"/>
  <c r="Y69" i="96"/>
  <c r="X69" i="96"/>
  <c r="Y68" i="44"/>
  <c r="X68" i="44"/>
  <c r="AI69" i="100"/>
  <c r="AN69" i="100"/>
  <c r="AS52" i="15"/>
  <c r="AE72" i="41"/>
  <c r="AF72" i="41"/>
  <c r="AO72" i="41" s="1"/>
  <c r="AG72" i="41"/>
  <c r="AP72" i="41" s="1"/>
  <c r="W73" i="41"/>
  <c r="AS65" i="15"/>
  <c r="AS10" i="15"/>
  <c r="AR68" i="45"/>
  <c r="Y65" i="20"/>
  <c r="X65" i="20"/>
  <c r="AS24" i="15"/>
  <c r="AL24" i="15"/>
  <c r="AU24" i="15" s="1"/>
  <c r="AE66" i="52"/>
  <c r="W67" i="52"/>
  <c r="AF66" i="52"/>
  <c r="AO66" i="52" s="1"/>
  <c r="AG66" i="52"/>
  <c r="AP66" i="52" s="1"/>
  <c r="AS63" i="15"/>
  <c r="AI67" i="44"/>
  <c r="AN67" i="44"/>
  <c r="AH67" i="102"/>
  <c r="AQ67" i="102" s="1"/>
  <c r="AS23" i="15"/>
  <c r="AL23" i="15"/>
  <c r="AU23" i="15" s="1"/>
  <c r="AS37" i="15"/>
  <c r="AL37" i="15"/>
  <c r="AU37" i="15" s="1"/>
  <c r="Y69" i="86"/>
  <c r="X69" i="86"/>
  <c r="AI68" i="35"/>
  <c r="AN68" i="35"/>
  <c r="AS54" i="15"/>
  <c r="AL54" i="15"/>
  <c r="AU54" i="15" s="1"/>
  <c r="AS30" i="15"/>
  <c r="AL30" i="15"/>
  <c r="AU30" i="15" s="1"/>
  <c r="W68" i="91"/>
  <c r="AE67" i="91"/>
  <c r="AG67" i="91"/>
  <c r="AP67" i="91" s="1"/>
  <c r="AF67" i="91"/>
  <c r="AO67" i="91" s="1"/>
  <c r="AR67" i="83"/>
  <c r="AI64" i="101"/>
  <c r="AN64" i="101"/>
  <c r="AH69" i="13"/>
  <c r="AQ69" i="13" s="1"/>
  <c r="AH70" i="98"/>
  <c r="AQ70" i="98" s="1"/>
  <c r="AS21" i="15"/>
  <c r="Z68" i="87"/>
  <c r="AF65" i="95"/>
  <c r="AO65" i="95" s="1"/>
  <c r="AE65" i="95"/>
  <c r="AG65" i="95"/>
  <c r="AP65" i="95" s="1"/>
  <c r="W66" i="95"/>
  <c r="AE67" i="55"/>
  <c r="AF67" i="55"/>
  <c r="AO67" i="55" s="1"/>
  <c r="AG67" i="55"/>
  <c r="AP67" i="55" s="1"/>
  <c r="W68" i="55"/>
  <c r="AF68" i="42"/>
  <c r="AO68" i="42" s="1"/>
  <c r="AE68" i="42"/>
  <c r="AG68" i="42"/>
  <c r="AP68" i="42" s="1"/>
  <c r="W69" i="42"/>
  <c r="AS32" i="15"/>
  <c r="Y68" i="104"/>
  <c r="X68" i="104"/>
  <c r="X69" i="97"/>
  <c r="AR66" i="102"/>
  <c r="AS43" i="15"/>
  <c r="AL43" i="15"/>
  <c r="AU43" i="15" s="1"/>
  <c r="AH72" i="18"/>
  <c r="AQ72" i="18" s="1"/>
  <c r="AR66" i="50"/>
  <c r="AS14" i="15"/>
  <c r="AS31" i="15"/>
  <c r="AL31" i="15"/>
  <c r="AU31" i="15" s="1"/>
  <c r="AI66" i="43"/>
  <c r="AN66" i="43"/>
  <c r="AI67" i="48"/>
  <c r="AN67" i="48"/>
  <c r="Y66" i="11"/>
  <c r="X66" i="11"/>
  <c r="AR66" i="93"/>
  <c r="AS22" i="15"/>
  <c r="AL22" i="15"/>
  <c r="AU22" i="15" s="1"/>
  <c r="AR68" i="13"/>
  <c r="AR66" i="82"/>
  <c r="Y69" i="49"/>
  <c r="X69" i="49"/>
  <c r="AH67" i="93"/>
  <c r="AQ67" i="93" s="1"/>
  <c r="AN64" i="20"/>
  <c r="AS42" i="15" l="1"/>
  <c r="AS68" i="15"/>
  <c r="AS62" i="15"/>
  <c r="AF70" i="98"/>
  <c r="AO70" i="98" s="1"/>
  <c r="AJ17" i="46"/>
  <c r="Y69" i="35"/>
  <c r="AL13" i="15"/>
  <c r="AU13" i="15" s="1"/>
  <c r="AG70" i="98"/>
  <c r="AP70" i="98" s="1"/>
  <c r="AK33" i="46"/>
  <c r="AT33" i="46" s="1"/>
  <c r="AK30" i="46"/>
  <c r="AT30" i="46" s="1"/>
  <c r="AG72" i="18"/>
  <c r="AP72" i="18" s="1"/>
  <c r="AL67" i="15"/>
  <c r="AU67" i="15" s="1"/>
  <c r="AG68" i="83"/>
  <c r="AP68" i="83" s="1"/>
  <c r="AL19" i="15"/>
  <c r="AU19" i="15" s="1"/>
  <c r="AL25" i="15"/>
  <c r="AU25" i="15" s="1"/>
  <c r="AL60" i="15"/>
  <c r="AU60" i="15" s="1"/>
  <c r="W71" i="98"/>
  <c r="AK28" i="46"/>
  <c r="AT28" i="46" s="1"/>
  <c r="AK59" i="46"/>
  <c r="AT59" i="46" s="1"/>
  <c r="AL21" i="15"/>
  <c r="AU21" i="15" s="1"/>
  <c r="Z69" i="96"/>
  <c r="AL50" i="15"/>
  <c r="AU50" i="15" s="1"/>
  <c r="AJ48" i="46"/>
  <c r="AJ46" i="46"/>
  <c r="AE69" i="13"/>
  <c r="AJ68" i="46"/>
  <c r="W73" i="18"/>
  <c r="AI65" i="92"/>
  <c r="AS26" i="15"/>
  <c r="AG67" i="93"/>
  <c r="AP67" i="93" s="1"/>
  <c r="AJ40" i="46"/>
  <c r="AL39" i="15"/>
  <c r="AU39" i="15" s="1"/>
  <c r="AS71" i="53"/>
  <c r="AE67" i="102"/>
  <c r="AJ15" i="46"/>
  <c r="AJ69" i="46"/>
  <c r="AS69" i="46" s="1"/>
  <c r="AK36" i="46"/>
  <c r="AT36" i="46" s="1"/>
  <c r="AS12" i="15"/>
  <c r="AF67" i="102"/>
  <c r="AO67" i="102" s="1"/>
  <c r="AK68" i="46"/>
  <c r="AT68" i="46" s="1"/>
  <c r="AK16" i="46"/>
  <c r="AT16" i="46" s="1"/>
  <c r="AL18" i="15"/>
  <c r="AU18" i="15" s="1"/>
  <c r="AS15" i="15"/>
  <c r="AE67" i="93"/>
  <c r="AS5" i="15"/>
  <c r="AL64" i="15"/>
  <c r="AU64" i="15" s="1"/>
  <c r="AL69" i="15"/>
  <c r="AU69" i="15" s="1"/>
  <c r="AK12" i="46"/>
  <c r="AT12" i="46" s="1"/>
  <c r="AK40" i="46"/>
  <c r="AT40" i="46" s="1"/>
  <c r="AJ11" i="46"/>
  <c r="AL11" i="46" s="1"/>
  <c r="AU11" i="46" s="1"/>
  <c r="AL52" i="15"/>
  <c r="AU52" i="15" s="1"/>
  <c r="AL20" i="15"/>
  <c r="AU20" i="15" s="1"/>
  <c r="AJ45" i="46"/>
  <c r="AS45" i="46" s="1"/>
  <c r="AJ44" i="46"/>
  <c r="AS44" i="46" s="1"/>
  <c r="AL48" i="15"/>
  <c r="AU48" i="15" s="1"/>
  <c r="AJ39" i="46"/>
  <c r="AJ29" i="46"/>
  <c r="AS29" i="46" s="1"/>
  <c r="AL3" i="46"/>
  <c r="AU3" i="46" s="1"/>
  <c r="AJ31" i="46"/>
  <c r="AK32" i="46"/>
  <c r="AT32" i="46" s="1"/>
  <c r="AJ49" i="46"/>
  <c r="AL49" i="46" s="1"/>
  <c r="AU49" i="46" s="1"/>
  <c r="AK65" i="46"/>
  <c r="AT65" i="46" s="1"/>
  <c r="AB4" i="46"/>
  <c r="AK4" i="46" s="1"/>
  <c r="AT4" i="46" s="1"/>
  <c r="AL16" i="15"/>
  <c r="AU16" i="15" s="1"/>
  <c r="AL53" i="15"/>
  <c r="AU53" i="15" s="1"/>
  <c r="AL10" i="15"/>
  <c r="AU10" i="15" s="1"/>
  <c r="AL51" i="15"/>
  <c r="AU51" i="15" s="1"/>
  <c r="AB38" i="46"/>
  <c r="AJ37" i="46"/>
  <c r="AJ64" i="46"/>
  <c r="AJ18" i="46"/>
  <c r="AS18" i="46" s="1"/>
  <c r="AJ25" i="46"/>
  <c r="AS45" i="15"/>
  <c r="AL6" i="15"/>
  <c r="AU6" i="15" s="1"/>
  <c r="AL8" i="15"/>
  <c r="AU8" i="15" s="1"/>
  <c r="AL9" i="15"/>
  <c r="AU9" i="15" s="1"/>
  <c r="AL41" i="15"/>
  <c r="AU41" i="15" s="1"/>
  <c r="AL27" i="15"/>
  <c r="AU27" i="15" s="1"/>
  <c r="AL3" i="15"/>
  <c r="AU3" i="15" s="1"/>
  <c r="AS47" i="15"/>
  <c r="AE72" i="18"/>
  <c r="AJ56" i="46"/>
  <c r="AG69" i="13"/>
  <c r="AP69" i="13" s="1"/>
  <c r="W69" i="16"/>
  <c r="Y69" i="16" s="1"/>
  <c r="Z69" i="49"/>
  <c r="AF69" i="49" s="1"/>
  <c r="AO69" i="49" s="1"/>
  <c r="W70" i="13"/>
  <c r="AE65" i="99"/>
  <c r="AJ42" i="46"/>
  <c r="AK42" i="46"/>
  <c r="AT42" i="46" s="1"/>
  <c r="AJ58" i="46"/>
  <c r="AK58" i="46"/>
  <c r="AT58" i="46" s="1"/>
  <c r="AS12" i="46"/>
  <c r="AL10" i="46"/>
  <c r="AU10" i="46" s="1"/>
  <c r="AS10" i="46"/>
  <c r="AK69" i="46"/>
  <c r="AT69" i="46" s="1"/>
  <c r="AL9" i="46"/>
  <c r="AU9" i="46" s="1"/>
  <c r="AS9" i="46"/>
  <c r="AL28" i="46"/>
  <c r="AU28" i="46" s="1"/>
  <c r="AS28" i="46"/>
  <c r="AJ26" i="46"/>
  <c r="AL59" i="46"/>
  <c r="AU59" i="46" s="1"/>
  <c r="AS59" i="46"/>
  <c r="AS32" i="46"/>
  <c r="AS66" i="46"/>
  <c r="AL66" i="46"/>
  <c r="AU66" i="46" s="1"/>
  <c r="AK24" i="46"/>
  <c r="AT24" i="46" s="1"/>
  <c r="AJ24" i="46"/>
  <c r="AS17" i="46"/>
  <c r="AL17" i="46"/>
  <c r="AU17" i="46" s="1"/>
  <c r="AS39" i="46"/>
  <c r="AL39" i="46"/>
  <c r="AU39" i="46" s="1"/>
  <c r="AG65" i="99"/>
  <c r="AP65" i="99" s="1"/>
  <c r="AL13" i="46"/>
  <c r="AU13" i="46" s="1"/>
  <c r="AJ55" i="46"/>
  <c r="AK55" i="46"/>
  <c r="AT55" i="46" s="1"/>
  <c r="AJ57" i="46"/>
  <c r="AK57" i="46"/>
  <c r="AT57" i="46" s="1"/>
  <c r="AJ61" i="46"/>
  <c r="AK61" i="46"/>
  <c r="AT61" i="46" s="1"/>
  <c r="AS53" i="46"/>
  <c r="AL53" i="46"/>
  <c r="AU53" i="46" s="1"/>
  <c r="AK50" i="46"/>
  <c r="AT50" i="46" s="1"/>
  <c r="AJ50" i="46"/>
  <c r="AS31" i="46"/>
  <c r="AL31" i="46"/>
  <c r="AU31" i="46" s="1"/>
  <c r="AS8" i="46"/>
  <c r="AL8" i="46"/>
  <c r="AU8" i="46" s="1"/>
  <c r="AJ5" i="46"/>
  <c r="AS15" i="46"/>
  <c r="AL15" i="46"/>
  <c r="AU15" i="46" s="1"/>
  <c r="AL44" i="46"/>
  <c r="AU44" i="46" s="1"/>
  <c r="AS14" i="46"/>
  <c r="AL14" i="46"/>
  <c r="AU14" i="46" s="1"/>
  <c r="AF65" i="99"/>
  <c r="AO65" i="99" s="1"/>
  <c r="AL14" i="15"/>
  <c r="AU14" i="15" s="1"/>
  <c r="AL44" i="15"/>
  <c r="AU44" i="15" s="1"/>
  <c r="AJ52" i="46"/>
  <c r="AK52" i="46"/>
  <c r="AT52" i="46" s="1"/>
  <c r="AJ27" i="46"/>
  <c r="AK27" i="46"/>
  <c r="AT27" i="46" s="1"/>
  <c r="AJ7" i="46"/>
  <c r="AK7" i="46"/>
  <c r="AT7" i="46" s="1"/>
  <c r="AS67" i="46"/>
  <c r="AL67" i="46"/>
  <c r="AU67" i="46" s="1"/>
  <c r="AS48" i="46"/>
  <c r="AL48" i="46"/>
  <c r="AU48" i="46" s="1"/>
  <c r="AJ62" i="46"/>
  <c r="AK21" i="46"/>
  <c r="AT21" i="46" s="1"/>
  <c r="AJ21" i="46"/>
  <c r="AL64" i="46"/>
  <c r="AU64" i="46" s="1"/>
  <c r="AS64" i="46"/>
  <c r="AJ60" i="46"/>
  <c r="AK6" i="46"/>
  <c r="AT6" i="46" s="1"/>
  <c r="AJ6" i="46"/>
  <c r="AS56" i="46"/>
  <c r="AL56" i="46"/>
  <c r="AU56" i="46" s="1"/>
  <c r="AL11" i="15"/>
  <c r="AU11" i="15" s="1"/>
  <c r="AK20" i="46"/>
  <c r="AT20" i="46" s="1"/>
  <c r="AJ20" i="46"/>
  <c r="AJ63" i="46"/>
  <c r="AK63" i="46"/>
  <c r="AT63" i="46" s="1"/>
  <c r="AJ54" i="46"/>
  <c r="AL43" i="46"/>
  <c r="AU43" i="46" s="1"/>
  <c r="AS43" i="46"/>
  <c r="AS30" i="46"/>
  <c r="AL30" i="46"/>
  <c r="AU30" i="46" s="1"/>
  <c r="AS40" i="46"/>
  <c r="AS65" i="46"/>
  <c r="AJ34" i="46"/>
  <c r="AJ23" i="46"/>
  <c r="AS36" i="46"/>
  <c r="AS16" i="46"/>
  <c r="AJ41" i="46"/>
  <c r="AJ51" i="46"/>
  <c r="AI64" i="20"/>
  <c r="AR64" i="20" s="1"/>
  <c r="AI67" i="51"/>
  <c r="AR67" i="51" s="1"/>
  <c r="AG67" i="102"/>
  <c r="AP67" i="102" s="1"/>
  <c r="AJ35" i="46"/>
  <c r="AK35" i="46"/>
  <c r="AT35" i="46" s="1"/>
  <c r="AJ22" i="46"/>
  <c r="AK22" i="46"/>
  <c r="AT22" i="46" s="1"/>
  <c r="AS33" i="46"/>
  <c r="AL33" i="46"/>
  <c r="AU33" i="46" s="1"/>
  <c r="AS46" i="46"/>
  <c r="AL46" i="46"/>
  <c r="AU46" i="46" s="1"/>
  <c r="AS47" i="46"/>
  <c r="AL47" i="46"/>
  <c r="AU47" i="46" s="1"/>
  <c r="AS68" i="46"/>
  <c r="AL68" i="46"/>
  <c r="AU68" i="46" s="1"/>
  <c r="AJ19" i="46"/>
  <c r="AI69" i="46"/>
  <c r="AN69" i="46"/>
  <c r="AN71" i="46" s="1"/>
  <c r="AL57" i="15"/>
  <c r="AU57" i="15" s="1"/>
  <c r="AL34" i="15"/>
  <c r="AU34" i="15" s="1"/>
  <c r="Z68" i="44"/>
  <c r="AE68" i="44" s="1"/>
  <c r="AK4" i="15"/>
  <c r="AT4" i="15" s="1"/>
  <c r="AT71" i="15" s="1"/>
  <c r="AL40" i="15"/>
  <c r="AU40" i="15" s="1"/>
  <c r="AL49" i="15"/>
  <c r="AU49" i="15" s="1"/>
  <c r="AG68" i="16"/>
  <c r="AP68" i="16" s="1"/>
  <c r="AI68" i="97"/>
  <c r="AR68" i="97" s="1"/>
  <c r="AL7" i="15"/>
  <c r="AU7" i="15" s="1"/>
  <c r="AU71" i="53"/>
  <c r="C11" i="53" s="1"/>
  <c r="AF68" i="16"/>
  <c r="AO68" i="16" s="1"/>
  <c r="Z69" i="86"/>
  <c r="AX69" i="86" s="1"/>
  <c r="S69" i="86" s="1"/>
  <c r="AC69" i="86" s="1"/>
  <c r="Z68" i="51"/>
  <c r="AE68" i="51" s="1"/>
  <c r="Z66" i="92"/>
  <c r="AF66" i="92" s="1"/>
  <c r="AO66" i="92" s="1"/>
  <c r="Z68" i="85"/>
  <c r="W69" i="85" s="1"/>
  <c r="Z70" i="94"/>
  <c r="AF70" i="94" s="1"/>
  <c r="AO70" i="94" s="1"/>
  <c r="Y68" i="32"/>
  <c r="X68" i="32"/>
  <c r="AH66" i="90"/>
  <c r="AQ66" i="90" s="1"/>
  <c r="Y73" i="41"/>
  <c r="X73" i="41"/>
  <c r="AE69" i="45"/>
  <c r="AG69" i="45"/>
  <c r="AP69" i="45" s="1"/>
  <c r="AF69" i="45"/>
  <c r="AO69" i="45" s="1"/>
  <c r="W70" i="45"/>
  <c r="AI67" i="10"/>
  <c r="AN67" i="10"/>
  <c r="AI68" i="83"/>
  <c r="AN68" i="83"/>
  <c r="AH65" i="101"/>
  <c r="AQ65" i="101" s="1"/>
  <c r="AR67" i="104"/>
  <c r="AR68" i="86"/>
  <c r="Z66" i="90"/>
  <c r="AN69" i="13"/>
  <c r="AI69" i="13"/>
  <c r="Y66" i="99"/>
  <c r="X66" i="99"/>
  <c r="Y68" i="102"/>
  <c r="X68" i="102"/>
  <c r="AH69" i="97"/>
  <c r="AQ69" i="97" s="1"/>
  <c r="AQ71" i="97" s="1"/>
  <c r="AZ3" i="97"/>
  <c r="AR67" i="48"/>
  <c r="Z69" i="97"/>
  <c r="AX69" i="97" s="1"/>
  <c r="S69" i="97" s="1"/>
  <c r="AN67" i="55"/>
  <c r="AI67" i="55"/>
  <c r="AN67" i="91"/>
  <c r="AI67" i="91"/>
  <c r="AH69" i="96"/>
  <c r="AQ69" i="96" s="1"/>
  <c r="AR65" i="92"/>
  <c r="Y69" i="83"/>
  <c r="X69" i="83"/>
  <c r="AR68" i="96"/>
  <c r="AR68" i="49"/>
  <c r="AE67" i="50"/>
  <c r="AF67" i="50"/>
  <c r="AO67" i="50" s="1"/>
  <c r="AG67" i="50"/>
  <c r="AP67" i="50" s="1"/>
  <c r="W68" i="50"/>
  <c r="Z65" i="101"/>
  <c r="AH68" i="85"/>
  <c r="AQ68" i="85" s="1"/>
  <c r="AH66" i="92"/>
  <c r="AQ66" i="92" s="1"/>
  <c r="Y68" i="93"/>
  <c r="X68" i="93"/>
  <c r="AI67" i="32"/>
  <c r="AN67" i="32"/>
  <c r="X69" i="16"/>
  <c r="Y69" i="42"/>
  <c r="X69" i="42"/>
  <c r="AI68" i="42"/>
  <c r="AN68" i="42"/>
  <c r="Y66" i="95"/>
  <c r="X66" i="95"/>
  <c r="Y68" i="91"/>
  <c r="X68" i="91"/>
  <c r="Y67" i="52"/>
  <c r="X67" i="52"/>
  <c r="AH65" i="20"/>
  <c r="AQ65" i="20" s="1"/>
  <c r="W70" i="96"/>
  <c r="AG69" i="96"/>
  <c r="AP69" i="96" s="1"/>
  <c r="AF69" i="96"/>
  <c r="AO69" i="96" s="1"/>
  <c r="AE69" i="96"/>
  <c r="Y69" i="88"/>
  <c r="X69" i="88"/>
  <c r="AH68" i="84"/>
  <c r="AQ68" i="84" s="1"/>
  <c r="AH69" i="35"/>
  <c r="AQ69" i="35" s="1"/>
  <c r="AR67" i="85"/>
  <c r="AH66" i="103"/>
  <c r="AQ66" i="103" s="1"/>
  <c r="AS4" i="15"/>
  <c r="AG66" i="92"/>
  <c r="AP66" i="92" s="1"/>
  <c r="W67" i="92"/>
  <c r="AH70" i="100"/>
  <c r="AQ70" i="100" s="1"/>
  <c r="AR65" i="103"/>
  <c r="AN68" i="16"/>
  <c r="Y71" i="98"/>
  <c r="X71" i="98"/>
  <c r="Y68" i="10"/>
  <c r="X68" i="10"/>
  <c r="W69" i="87"/>
  <c r="AG68" i="87"/>
  <c r="AP68" i="87" s="1"/>
  <c r="AF68" i="87"/>
  <c r="AO68" i="87" s="1"/>
  <c r="AE68" i="87"/>
  <c r="AH66" i="11"/>
  <c r="AQ66" i="11" s="1"/>
  <c r="AR66" i="43"/>
  <c r="AH68" i="104"/>
  <c r="AQ68" i="104" s="1"/>
  <c r="AR67" i="44"/>
  <c r="AI66" i="52"/>
  <c r="AN66" i="52"/>
  <c r="AN72" i="41"/>
  <c r="AI72" i="41"/>
  <c r="AR69" i="100"/>
  <c r="AI68" i="88"/>
  <c r="AN68" i="88"/>
  <c r="Z68" i="84"/>
  <c r="Z69" i="35"/>
  <c r="AH68" i="48"/>
  <c r="AQ68" i="48" s="1"/>
  <c r="AH67" i="43"/>
  <c r="AQ67" i="43" s="1"/>
  <c r="AE67" i="82"/>
  <c r="AF67" i="82"/>
  <c r="AO67" i="82" s="1"/>
  <c r="W68" i="82"/>
  <c r="AG67" i="82"/>
  <c r="AP67" i="82" s="1"/>
  <c r="Z66" i="103"/>
  <c r="Z70" i="100"/>
  <c r="AN65" i="99"/>
  <c r="AI65" i="99"/>
  <c r="Y73" i="18"/>
  <c r="X73" i="18"/>
  <c r="AN67" i="102"/>
  <c r="AI67" i="102"/>
  <c r="AN70" i="98"/>
  <c r="AI70" i="98"/>
  <c r="AH69" i="86"/>
  <c r="AQ69" i="86" s="1"/>
  <c r="AQ71" i="86" s="1"/>
  <c r="AZ3" i="86"/>
  <c r="AX7" i="86" s="1"/>
  <c r="S7" i="86" s="1"/>
  <c r="AC7" i="86" s="1"/>
  <c r="AB8" i="86" s="1"/>
  <c r="AH70" i="94"/>
  <c r="AQ70" i="94" s="1"/>
  <c r="AG68" i="51"/>
  <c r="AP68" i="51" s="1"/>
  <c r="W69" i="51"/>
  <c r="Y70" i="13"/>
  <c r="X70" i="13"/>
  <c r="AH69" i="49"/>
  <c r="AQ69" i="49" s="1"/>
  <c r="Z66" i="11"/>
  <c r="Z68" i="104"/>
  <c r="Y68" i="55"/>
  <c r="X68" i="55"/>
  <c r="AI65" i="95"/>
  <c r="AN65" i="95"/>
  <c r="AR64" i="101"/>
  <c r="AR68" i="35"/>
  <c r="Z65" i="20"/>
  <c r="AH68" i="44"/>
  <c r="AQ68" i="44" s="1"/>
  <c r="AR65" i="90"/>
  <c r="AE66" i="54"/>
  <c r="AF66" i="54"/>
  <c r="AO66" i="54" s="1"/>
  <c r="AG66" i="54"/>
  <c r="AP66" i="54" s="1"/>
  <c r="W67" i="54"/>
  <c r="Z68" i="48"/>
  <c r="Z67" i="43"/>
  <c r="AR65" i="11"/>
  <c r="AR69" i="94"/>
  <c r="AH68" i="51"/>
  <c r="AQ68" i="51" s="1"/>
  <c r="AN67" i="93"/>
  <c r="AI67" i="93"/>
  <c r="AR67" i="84"/>
  <c r="AN72" i="18"/>
  <c r="AI72" i="18"/>
  <c r="Z68" i="93" l="1"/>
  <c r="AF68" i="51"/>
  <c r="AO68" i="51" s="1"/>
  <c r="AE66" i="92"/>
  <c r="AF68" i="85"/>
  <c r="AO68" i="85" s="1"/>
  <c r="AL29" i="46"/>
  <c r="AU29" i="46" s="1"/>
  <c r="AG68" i="85"/>
  <c r="AP68" i="85" s="1"/>
  <c r="AL65" i="46"/>
  <c r="AU65" i="46" s="1"/>
  <c r="AJ4" i="46"/>
  <c r="AS11" i="46"/>
  <c r="Z73" i="18"/>
  <c r="AS71" i="15"/>
  <c r="W70" i="49"/>
  <c r="W69" i="44"/>
  <c r="AL45" i="46"/>
  <c r="AU45" i="46" s="1"/>
  <c r="AL16" i="46"/>
  <c r="AU16" i="46" s="1"/>
  <c r="AG69" i="49"/>
  <c r="AP69" i="49" s="1"/>
  <c r="AE68" i="85"/>
  <c r="AL36" i="46"/>
  <c r="AU36" i="46" s="1"/>
  <c r="AL40" i="46"/>
  <c r="AU40" i="46" s="1"/>
  <c r="AS49" i="46"/>
  <c r="AL12" i="46"/>
  <c r="AU12" i="46" s="1"/>
  <c r="AE69" i="49"/>
  <c r="AI69" i="49" s="1"/>
  <c r="AE69" i="86"/>
  <c r="AL18" i="46"/>
  <c r="AU18" i="46" s="1"/>
  <c r="AL32" i="46"/>
  <c r="AU32" i="46" s="1"/>
  <c r="AS25" i="46"/>
  <c r="AL25" i="46"/>
  <c r="AU25" i="46" s="1"/>
  <c r="AL37" i="46"/>
  <c r="AU37" i="46" s="1"/>
  <c r="AS37" i="46"/>
  <c r="AK38" i="46"/>
  <c r="AT38" i="46" s="1"/>
  <c r="AT71" i="46" s="1"/>
  <c r="AJ38" i="46"/>
  <c r="Z73" i="41"/>
  <c r="W74" i="41" s="1"/>
  <c r="AG68" i="44"/>
  <c r="AP68" i="44" s="1"/>
  <c r="AR69" i="46"/>
  <c r="AR71" i="46" s="1"/>
  <c r="AL69" i="46"/>
  <c r="AU69" i="46" s="1"/>
  <c r="AS21" i="46"/>
  <c r="AL21" i="46"/>
  <c r="AU21" i="46" s="1"/>
  <c r="AS52" i="46"/>
  <c r="AL52" i="46"/>
  <c r="AU52" i="46" s="1"/>
  <c r="AS57" i="46"/>
  <c r="AL57" i="46"/>
  <c r="AU57" i="46" s="1"/>
  <c r="AS58" i="46"/>
  <c r="AL58" i="46"/>
  <c r="AU58" i="46" s="1"/>
  <c r="AL19" i="46"/>
  <c r="AU19" i="46" s="1"/>
  <c r="AS19" i="46"/>
  <c r="AS51" i="46"/>
  <c r="AL51" i="46"/>
  <c r="AU51" i="46" s="1"/>
  <c r="AS6" i="46"/>
  <c r="AL6" i="46"/>
  <c r="AU6" i="46" s="1"/>
  <c r="AS41" i="46"/>
  <c r="AL41" i="46"/>
  <c r="AU41" i="46" s="1"/>
  <c r="AS34" i="46"/>
  <c r="AL34" i="46"/>
  <c r="AU34" i="46" s="1"/>
  <c r="AS20" i="46"/>
  <c r="AL20" i="46"/>
  <c r="AU20" i="46" s="1"/>
  <c r="AL62" i="46"/>
  <c r="AU62" i="46" s="1"/>
  <c r="AS62" i="46"/>
  <c r="AS7" i="46"/>
  <c r="AL7" i="46"/>
  <c r="AU7" i="46" s="1"/>
  <c r="AS55" i="46"/>
  <c r="AL55" i="46"/>
  <c r="AU55" i="46" s="1"/>
  <c r="AS42" i="46"/>
  <c r="AL42" i="46"/>
  <c r="AU42" i="46" s="1"/>
  <c r="AS22" i="46"/>
  <c r="AL22" i="46"/>
  <c r="AU22" i="46" s="1"/>
  <c r="AL23" i="46"/>
  <c r="AU23" i="46" s="1"/>
  <c r="AS23" i="46"/>
  <c r="AS63" i="46"/>
  <c r="AL63" i="46"/>
  <c r="AU63" i="46" s="1"/>
  <c r="AF68" i="44"/>
  <c r="AO68" i="44" s="1"/>
  <c r="AL35" i="46"/>
  <c r="AU35" i="46" s="1"/>
  <c r="AS35" i="46"/>
  <c r="AL60" i="46"/>
  <c r="AU60" i="46" s="1"/>
  <c r="AS60" i="46"/>
  <c r="AS50" i="46"/>
  <c r="AL50" i="46"/>
  <c r="AU50" i="46" s="1"/>
  <c r="AS24" i="46"/>
  <c r="AL24" i="46"/>
  <c r="AU24" i="46" s="1"/>
  <c r="AS27" i="46"/>
  <c r="AL27" i="46"/>
  <c r="AU27" i="46" s="1"/>
  <c r="AS5" i="46"/>
  <c r="AL5" i="46"/>
  <c r="AU5" i="46" s="1"/>
  <c r="AS61" i="46"/>
  <c r="AL61" i="46"/>
  <c r="AU61" i="46" s="1"/>
  <c r="Z69" i="16"/>
  <c r="W70" i="16" s="1"/>
  <c r="AS54" i="46"/>
  <c r="AL54" i="46"/>
  <c r="AU54" i="46" s="1"/>
  <c r="AS4" i="46"/>
  <c r="AL4" i="46"/>
  <c r="AU4" i="46" s="1"/>
  <c r="AL26" i="46"/>
  <c r="AU26" i="46" s="1"/>
  <c r="AS26" i="46"/>
  <c r="Z68" i="91"/>
  <c r="W69" i="91" s="1"/>
  <c r="W71" i="94"/>
  <c r="Y71" i="94" s="1"/>
  <c r="AG70" i="94"/>
  <c r="AP70" i="94" s="1"/>
  <c r="AI68" i="16"/>
  <c r="AR68" i="16" s="1"/>
  <c r="AL4" i="15"/>
  <c r="AU4" i="15" s="1"/>
  <c r="AU71" i="15" s="1"/>
  <c r="C11" i="15" s="1"/>
  <c r="AE70" i="94"/>
  <c r="AN70" i="94" s="1"/>
  <c r="AF69" i="86"/>
  <c r="AO69" i="86" s="1"/>
  <c r="AO71" i="86" s="1"/>
  <c r="Z69" i="88"/>
  <c r="AG69" i="88" s="1"/>
  <c r="AP69" i="88" s="1"/>
  <c r="AG69" i="86"/>
  <c r="AP69" i="86" s="1"/>
  <c r="AP71" i="86" s="1"/>
  <c r="Z67" i="52"/>
  <c r="W68" i="52" s="1"/>
  <c r="AX67" i="86"/>
  <c r="S67" i="86" s="1"/>
  <c r="AC67" i="86" s="1"/>
  <c r="AB68" i="86" s="1"/>
  <c r="AK68" i="86" s="1"/>
  <c r="AT68" i="86" s="1"/>
  <c r="AX59" i="86"/>
  <c r="S59" i="86" s="1"/>
  <c r="AC59" i="86" s="1"/>
  <c r="AB60" i="86" s="1"/>
  <c r="AK60" i="86" s="1"/>
  <c r="AT60" i="86" s="1"/>
  <c r="AX53" i="86"/>
  <c r="S53" i="86" s="1"/>
  <c r="AC53" i="86" s="1"/>
  <c r="AB54" i="86" s="1"/>
  <c r="AK54" i="86" s="1"/>
  <c r="AT54" i="86" s="1"/>
  <c r="AX47" i="86"/>
  <c r="S47" i="86" s="1"/>
  <c r="AC47" i="86" s="1"/>
  <c r="AB48" i="86" s="1"/>
  <c r="AK48" i="86" s="1"/>
  <c r="AT48" i="86" s="1"/>
  <c r="AX41" i="86"/>
  <c r="S41" i="86" s="1"/>
  <c r="AC41" i="86" s="1"/>
  <c r="AB42" i="86" s="1"/>
  <c r="AX34" i="86"/>
  <c r="S34" i="86" s="1"/>
  <c r="AC34" i="86" s="1"/>
  <c r="AB35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K18" i="86" s="1"/>
  <c r="AT18" i="86" s="1"/>
  <c r="AX11" i="86"/>
  <c r="S11" i="86" s="1"/>
  <c r="AC11" i="86" s="1"/>
  <c r="AB12" i="86" s="1"/>
  <c r="AK12" i="86" s="1"/>
  <c r="AT12" i="86" s="1"/>
  <c r="AX3" i="86"/>
  <c r="S3" i="86" s="1"/>
  <c r="AC3" i="86" s="1"/>
  <c r="AB4" i="86" s="1"/>
  <c r="AX66" i="97"/>
  <c r="S66" i="97" s="1"/>
  <c r="AC66" i="97" s="1"/>
  <c r="AB67" i="97" s="1"/>
  <c r="AX59" i="97"/>
  <c r="S59" i="97" s="1"/>
  <c r="AC59" i="97" s="1"/>
  <c r="AB60" i="97" s="1"/>
  <c r="AX53" i="97"/>
  <c r="S53" i="97" s="1"/>
  <c r="AC53" i="97" s="1"/>
  <c r="AB54" i="97" s="1"/>
  <c r="AK54" i="97" s="1"/>
  <c r="AT54" i="97" s="1"/>
  <c r="AX47" i="97"/>
  <c r="S47" i="97" s="1"/>
  <c r="AC47" i="97" s="1"/>
  <c r="AB48" i="97" s="1"/>
  <c r="AK48" i="97" s="1"/>
  <c r="AT48" i="97" s="1"/>
  <c r="AX41" i="97"/>
  <c r="S41" i="97" s="1"/>
  <c r="AC41" i="97" s="1"/>
  <c r="AB42" i="97" s="1"/>
  <c r="AK42" i="97" s="1"/>
  <c r="AT42" i="97" s="1"/>
  <c r="AX35" i="97"/>
  <c r="S35" i="97" s="1"/>
  <c r="AC35" i="97" s="1"/>
  <c r="AB36" i="97" s="1"/>
  <c r="AK36" i="97" s="1"/>
  <c r="AT36" i="97" s="1"/>
  <c r="AX30" i="97"/>
  <c r="S30" i="97" s="1"/>
  <c r="AC30" i="97" s="1"/>
  <c r="AB31" i="97" s="1"/>
  <c r="AX23" i="97"/>
  <c r="S23" i="97" s="1"/>
  <c r="AC23" i="97" s="1"/>
  <c r="AB24" i="97" s="1"/>
  <c r="AK24" i="97" s="1"/>
  <c r="AT24" i="97" s="1"/>
  <c r="AX17" i="97"/>
  <c r="S17" i="97" s="1"/>
  <c r="AC17" i="97" s="1"/>
  <c r="AB18" i="97" s="1"/>
  <c r="AK18" i="97" s="1"/>
  <c r="AT18" i="97" s="1"/>
  <c r="AX11" i="97"/>
  <c r="S11" i="97" s="1"/>
  <c r="AC11" i="97" s="1"/>
  <c r="AB12" i="97" s="1"/>
  <c r="AK12" i="97" s="1"/>
  <c r="AT12" i="97" s="1"/>
  <c r="AX6" i="97"/>
  <c r="S6" i="97" s="1"/>
  <c r="AC6" i="97" s="1"/>
  <c r="AB7" i="97" s="1"/>
  <c r="AK7" i="97" s="1"/>
  <c r="AT7" i="97" s="1"/>
  <c r="Z70" i="13"/>
  <c r="AG70" i="13" s="1"/>
  <c r="AP70" i="13" s="1"/>
  <c r="AX64" i="86"/>
  <c r="S64" i="86" s="1"/>
  <c r="AC64" i="86" s="1"/>
  <c r="AB65" i="86" s="1"/>
  <c r="AK65" i="86" s="1"/>
  <c r="AT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K47" i="86" s="1"/>
  <c r="AT47" i="86" s="1"/>
  <c r="AX40" i="86"/>
  <c r="S40" i="86" s="1"/>
  <c r="AC40" i="86" s="1"/>
  <c r="AB41" i="86" s="1"/>
  <c r="AJ41" i="86" s="1"/>
  <c r="AX33" i="86"/>
  <c r="S33" i="86" s="1"/>
  <c r="AC33" i="86" s="1"/>
  <c r="AB34" i="86" s="1"/>
  <c r="AX28" i="86"/>
  <c r="S28" i="86" s="1"/>
  <c r="AC28" i="86" s="1"/>
  <c r="AB29" i="86" s="1"/>
  <c r="AK29" i="86" s="1"/>
  <c r="AT29" i="86" s="1"/>
  <c r="AX22" i="86"/>
  <c r="S22" i="86" s="1"/>
  <c r="AC22" i="86" s="1"/>
  <c r="AB23" i="86" s="1"/>
  <c r="AK23" i="86" s="1"/>
  <c r="AT23" i="86" s="1"/>
  <c r="AX16" i="86"/>
  <c r="S16" i="86" s="1"/>
  <c r="AC16" i="86" s="1"/>
  <c r="AB17" i="86" s="1"/>
  <c r="AX10" i="86"/>
  <c r="S10" i="86" s="1"/>
  <c r="AC10" i="86" s="1"/>
  <c r="AB11" i="86" s="1"/>
  <c r="AK11" i="86" s="1"/>
  <c r="AT11" i="86" s="1"/>
  <c r="AX5" i="86"/>
  <c r="S5" i="86" s="1"/>
  <c r="AC5" i="86" s="1"/>
  <c r="AB6" i="86" s="1"/>
  <c r="AK6" i="86" s="1"/>
  <c r="AT6" i="86" s="1"/>
  <c r="AX64" i="97"/>
  <c r="S64" i="97" s="1"/>
  <c r="AC64" i="97" s="1"/>
  <c r="AB65" i="97" s="1"/>
  <c r="AK65" i="97" s="1"/>
  <c r="AT65" i="97" s="1"/>
  <c r="AX58" i="97"/>
  <c r="S58" i="97" s="1"/>
  <c r="AC58" i="97" s="1"/>
  <c r="AB59" i="97" s="1"/>
  <c r="AK59" i="97" s="1"/>
  <c r="AT59" i="97" s="1"/>
  <c r="AX52" i="97"/>
  <c r="S52" i="97" s="1"/>
  <c r="AC52" i="97" s="1"/>
  <c r="AB53" i="97" s="1"/>
  <c r="AK53" i="97" s="1"/>
  <c r="AT53" i="97" s="1"/>
  <c r="AX46" i="97"/>
  <c r="S46" i="97" s="1"/>
  <c r="AC46" i="97" s="1"/>
  <c r="AB47" i="97" s="1"/>
  <c r="AK47" i="97" s="1"/>
  <c r="AT47" i="97" s="1"/>
  <c r="AX40" i="97"/>
  <c r="S40" i="97" s="1"/>
  <c r="AC40" i="97" s="1"/>
  <c r="AB41" i="97" s="1"/>
  <c r="AX34" i="97"/>
  <c r="S34" i="97" s="1"/>
  <c r="AC34" i="97" s="1"/>
  <c r="AB35" i="97" s="1"/>
  <c r="AK35" i="97" s="1"/>
  <c r="AT35" i="97" s="1"/>
  <c r="AX28" i="97"/>
  <c r="S28" i="97" s="1"/>
  <c r="AC28" i="97" s="1"/>
  <c r="AB29" i="97" s="1"/>
  <c r="AK29" i="97" s="1"/>
  <c r="AT29" i="97" s="1"/>
  <c r="AX21" i="97"/>
  <c r="S21" i="97" s="1"/>
  <c r="AC21" i="97" s="1"/>
  <c r="AB22" i="97" s="1"/>
  <c r="AX16" i="97"/>
  <c r="S16" i="97" s="1"/>
  <c r="AC16" i="97" s="1"/>
  <c r="AB17" i="97" s="1"/>
  <c r="AX10" i="97"/>
  <c r="S10" i="97" s="1"/>
  <c r="AC10" i="97" s="1"/>
  <c r="AB11" i="97" s="1"/>
  <c r="AX3" i="97"/>
  <c r="S3" i="97" s="1"/>
  <c r="AC3" i="97" s="1"/>
  <c r="Z68" i="55"/>
  <c r="AE68" i="55" s="1"/>
  <c r="Z68" i="10"/>
  <c r="AG68" i="10" s="1"/>
  <c r="AP68" i="10" s="1"/>
  <c r="AX63" i="86"/>
  <c r="S63" i="86" s="1"/>
  <c r="AC63" i="86" s="1"/>
  <c r="AB64" i="86" s="1"/>
  <c r="AK64" i="86" s="1"/>
  <c r="AT64" i="86" s="1"/>
  <c r="AX57" i="86"/>
  <c r="S57" i="86" s="1"/>
  <c r="AC57" i="86" s="1"/>
  <c r="AB58" i="86" s="1"/>
  <c r="AK58" i="86" s="1"/>
  <c r="AT58" i="86" s="1"/>
  <c r="AX51" i="86"/>
  <c r="S51" i="86" s="1"/>
  <c r="AC51" i="86" s="1"/>
  <c r="AB52" i="86" s="1"/>
  <c r="AJ52" i="86" s="1"/>
  <c r="AX44" i="86"/>
  <c r="S44" i="86" s="1"/>
  <c r="AC44" i="86" s="1"/>
  <c r="AB45" i="86" s="1"/>
  <c r="AX39" i="86"/>
  <c r="S39" i="86" s="1"/>
  <c r="AC39" i="86" s="1"/>
  <c r="AB40" i="86" s="1"/>
  <c r="AK40" i="86" s="1"/>
  <c r="AT40" i="86" s="1"/>
  <c r="AX35" i="86"/>
  <c r="S35" i="86" s="1"/>
  <c r="AC35" i="86" s="1"/>
  <c r="AB36" i="86" s="1"/>
  <c r="AX27" i="86"/>
  <c r="S27" i="86" s="1"/>
  <c r="AC27" i="86" s="1"/>
  <c r="AB28" i="86" s="1"/>
  <c r="AJ28" i="86" s="1"/>
  <c r="AX21" i="86"/>
  <c r="S21" i="86" s="1"/>
  <c r="AC21" i="86" s="1"/>
  <c r="AB22" i="86" s="1"/>
  <c r="AJ22" i="86" s="1"/>
  <c r="AX15" i="86"/>
  <c r="S15" i="86" s="1"/>
  <c r="AC15" i="86" s="1"/>
  <c r="AB16" i="86" s="1"/>
  <c r="AJ16" i="86" s="1"/>
  <c r="AX9" i="86"/>
  <c r="S9" i="86" s="1"/>
  <c r="AC9" i="86" s="1"/>
  <c r="AB10" i="86" s="1"/>
  <c r="AJ10" i="86" s="1"/>
  <c r="AX4" i="86"/>
  <c r="S4" i="86" s="1"/>
  <c r="AC4" i="86" s="1"/>
  <c r="AB5" i="86" s="1"/>
  <c r="AK5" i="86" s="1"/>
  <c r="AT5" i="86" s="1"/>
  <c r="AX63" i="97"/>
  <c r="S63" i="97" s="1"/>
  <c r="AC63" i="97" s="1"/>
  <c r="AB64" i="97" s="1"/>
  <c r="AJ64" i="97" s="1"/>
  <c r="AX57" i="97"/>
  <c r="S57" i="97" s="1"/>
  <c r="AC57" i="97" s="1"/>
  <c r="AB58" i="97" s="1"/>
  <c r="AX51" i="97"/>
  <c r="S51" i="97" s="1"/>
  <c r="AC51" i="97" s="1"/>
  <c r="AB52" i="97" s="1"/>
  <c r="AK52" i="97" s="1"/>
  <c r="AT52" i="97" s="1"/>
  <c r="AX45" i="97"/>
  <c r="S45" i="97" s="1"/>
  <c r="AC45" i="97" s="1"/>
  <c r="AB46" i="97" s="1"/>
  <c r="AK46" i="97" s="1"/>
  <c r="AT46" i="97" s="1"/>
  <c r="AX39" i="97"/>
  <c r="S39" i="97" s="1"/>
  <c r="AC39" i="97" s="1"/>
  <c r="AB40" i="97" s="1"/>
  <c r="AJ40" i="97" s="1"/>
  <c r="AX33" i="97"/>
  <c r="S33" i="97" s="1"/>
  <c r="AC33" i="97" s="1"/>
  <c r="AB34" i="97" s="1"/>
  <c r="AK34" i="97" s="1"/>
  <c r="AT34" i="97" s="1"/>
  <c r="AX27" i="97"/>
  <c r="S27" i="97" s="1"/>
  <c r="AC27" i="97" s="1"/>
  <c r="AB28" i="97" s="1"/>
  <c r="AJ28" i="97" s="1"/>
  <c r="AX22" i="97"/>
  <c r="S22" i="97" s="1"/>
  <c r="AC22" i="97" s="1"/>
  <c r="AB23" i="97" s="1"/>
  <c r="AJ23" i="97" s="1"/>
  <c r="AX15" i="97"/>
  <c r="S15" i="97" s="1"/>
  <c r="AC15" i="97" s="1"/>
  <c r="AB16" i="97" s="1"/>
  <c r="AJ16" i="97" s="1"/>
  <c r="AX9" i="97"/>
  <c r="S9" i="97" s="1"/>
  <c r="AC9" i="97" s="1"/>
  <c r="AB10" i="97" s="1"/>
  <c r="AJ10" i="97" s="1"/>
  <c r="AX4" i="97"/>
  <c r="S4" i="97" s="1"/>
  <c r="AC4" i="97" s="1"/>
  <c r="AB5" i="97" s="1"/>
  <c r="AK5" i="97" s="1"/>
  <c r="AT5" i="97" s="1"/>
  <c r="Z71" i="98"/>
  <c r="W72" i="98" s="1"/>
  <c r="AX68" i="86"/>
  <c r="S68" i="86" s="1"/>
  <c r="AC68" i="86" s="1"/>
  <c r="AB69" i="86" s="1"/>
  <c r="AX62" i="86"/>
  <c r="S62" i="86" s="1"/>
  <c r="AC62" i="86" s="1"/>
  <c r="AB63" i="86" s="1"/>
  <c r="AK63" i="86" s="1"/>
  <c r="AT63" i="86" s="1"/>
  <c r="AX56" i="86"/>
  <c r="S56" i="86" s="1"/>
  <c r="AC56" i="86" s="1"/>
  <c r="AB57" i="86" s="1"/>
  <c r="AJ57" i="86" s="1"/>
  <c r="AX50" i="86"/>
  <c r="S50" i="86" s="1"/>
  <c r="AC50" i="86" s="1"/>
  <c r="AB51" i="86" s="1"/>
  <c r="AK51" i="86" s="1"/>
  <c r="AT51" i="86" s="1"/>
  <c r="AX45" i="86"/>
  <c r="S45" i="86" s="1"/>
  <c r="AC45" i="86" s="1"/>
  <c r="AB46" i="86" s="1"/>
  <c r="AJ46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K33" i="86" s="1"/>
  <c r="AT33" i="86" s="1"/>
  <c r="AX26" i="86"/>
  <c r="S26" i="86" s="1"/>
  <c r="AC26" i="86" s="1"/>
  <c r="AB27" i="86" s="1"/>
  <c r="AX20" i="86"/>
  <c r="S20" i="86" s="1"/>
  <c r="AC20" i="86" s="1"/>
  <c r="AB21" i="86" s="1"/>
  <c r="AJ21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K9" i="86" s="1"/>
  <c r="AT9" i="86" s="1"/>
  <c r="AX61" i="97"/>
  <c r="S61" i="97" s="1"/>
  <c r="AC61" i="97" s="1"/>
  <c r="AB62" i="97" s="1"/>
  <c r="AK62" i="97" s="1"/>
  <c r="AT62" i="97" s="1"/>
  <c r="AX56" i="97"/>
  <c r="S56" i="97" s="1"/>
  <c r="AC56" i="97" s="1"/>
  <c r="AB57" i="97" s="1"/>
  <c r="AK57" i="97" s="1"/>
  <c r="AT57" i="97" s="1"/>
  <c r="AX50" i="97"/>
  <c r="S50" i="97" s="1"/>
  <c r="AC50" i="97" s="1"/>
  <c r="AB51" i="97" s="1"/>
  <c r="AJ51" i="97" s="1"/>
  <c r="AX44" i="97"/>
  <c r="S44" i="97" s="1"/>
  <c r="AC44" i="97" s="1"/>
  <c r="AB45" i="97" s="1"/>
  <c r="AK45" i="97" s="1"/>
  <c r="AT45" i="97" s="1"/>
  <c r="AX38" i="97"/>
  <c r="S38" i="97" s="1"/>
  <c r="AC38" i="97" s="1"/>
  <c r="AB39" i="97" s="1"/>
  <c r="AK39" i="97" s="1"/>
  <c r="AT39" i="97" s="1"/>
  <c r="AX32" i="97"/>
  <c r="S32" i="97" s="1"/>
  <c r="AC32" i="97" s="1"/>
  <c r="AB33" i="97" s="1"/>
  <c r="AK33" i="97" s="1"/>
  <c r="AT33" i="97" s="1"/>
  <c r="AX26" i="97"/>
  <c r="S26" i="97" s="1"/>
  <c r="AC26" i="97" s="1"/>
  <c r="AB27" i="97" s="1"/>
  <c r="AK27" i="97" s="1"/>
  <c r="AT27" i="97" s="1"/>
  <c r="AX20" i="97"/>
  <c r="S20" i="97" s="1"/>
  <c r="AC20" i="97" s="1"/>
  <c r="AB21" i="97" s="1"/>
  <c r="AK21" i="97" s="1"/>
  <c r="AT21" i="97" s="1"/>
  <c r="AX13" i="97"/>
  <c r="S13" i="97" s="1"/>
  <c r="AC13" i="97" s="1"/>
  <c r="AB14" i="97" s="1"/>
  <c r="AX8" i="97"/>
  <c r="S8" i="97" s="1"/>
  <c r="AC8" i="97" s="1"/>
  <c r="AB9" i="97" s="1"/>
  <c r="AK9" i="97" s="1"/>
  <c r="AT9" i="97" s="1"/>
  <c r="AX68" i="97"/>
  <c r="S68" i="97" s="1"/>
  <c r="AC68" i="97" s="1"/>
  <c r="AB69" i="97" s="1"/>
  <c r="Z66" i="95"/>
  <c r="AF66" i="95" s="1"/>
  <c r="AO66" i="95" s="1"/>
  <c r="AX66" i="86"/>
  <c r="S66" i="86" s="1"/>
  <c r="AC66" i="86" s="1"/>
  <c r="AB67" i="86" s="1"/>
  <c r="AK67" i="86" s="1"/>
  <c r="AT67" i="86" s="1"/>
  <c r="AX61" i="86"/>
  <c r="S61" i="86" s="1"/>
  <c r="AC61" i="86" s="1"/>
  <c r="AB62" i="86" s="1"/>
  <c r="AJ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K38" i="86" s="1"/>
  <c r="AT38" i="86" s="1"/>
  <c r="AX31" i="86"/>
  <c r="S31" i="86" s="1"/>
  <c r="AC31" i="86" s="1"/>
  <c r="AB32" i="86" s="1"/>
  <c r="AJ32" i="86" s="1"/>
  <c r="AX25" i="86"/>
  <c r="S25" i="86" s="1"/>
  <c r="AC25" i="86" s="1"/>
  <c r="AB26" i="86" s="1"/>
  <c r="AK26" i="86" s="1"/>
  <c r="AT26" i="86" s="1"/>
  <c r="AX19" i="86"/>
  <c r="S19" i="86" s="1"/>
  <c r="AC19" i="86" s="1"/>
  <c r="AB20" i="86" s="1"/>
  <c r="AK20" i="86" s="1"/>
  <c r="AT20" i="86" s="1"/>
  <c r="AX13" i="86"/>
  <c r="S13" i="86" s="1"/>
  <c r="AC13" i="86" s="1"/>
  <c r="AB14" i="86" s="1"/>
  <c r="AK14" i="86" s="1"/>
  <c r="AT14" i="86" s="1"/>
  <c r="AX65" i="97"/>
  <c r="S65" i="97" s="1"/>
  <c r="AC65" i="97" s="1"/>
  <c r="AB66" i="97" s="1"/>
  <c r="AK66" i="97" s="1"/>
  <c r="AT66" i="97" s="1"/>
  <c r="AX62" i="97"/>
  <c r="S62" i="97" s="1"/>
  <c r="AC62" i="97" s="1"/>
  <c r="AB63" i="97" s="1"/>
  <c r="AK63" i="97" s="1"/>
  <c r="AT63" i="97" s="1"/>
  <c r="AX55" i="97"/>
  <c r="S55" i="97" s="1"/>
  <c r="AC55" i="97" s="1"/>
  <c r="AB56" i="97" s="1"/>
  <c r="AK56" i="97" s="1"/>
  <c r="AT56" i="97" s="1"/>
  <c r="AX49" i="97"/>
  <c r="S49" i="97" s="1"/>
  <c r="AC49" i="97" s="1"/>
  <c r="AB50" i="97" s="1"/>
  <c r="AJ50" i="97" s="1"/>
  <c r="AX43" i="97"/>
  <c r="S43" i="97" s="1"/>
  <c r="AC43" i="97" s="1"/>
  <c r="AB44" i="97" s="1"/>
  <c r="AK44" i="97" s="1"/>
  <c r="AT44" i="97" s="1"/>
  <c r="AX37" i="97"/>
  <c r="S37" i="97" s="1"/>
  <c r="AC37" i="97" s="1"/>
  <c r="AB38" i="97" s="1"/>
  <c r="AX31" i="97"/>
  <c r="S31" i="97" s="1"/>
  <c r="AC31" i="97" s="1"/>
  <c r="AB32" i="97" s="1"/>
  <c r="AK32" i="97" s="1"/>
  <c r="AT32" i="97" s="1"/>
  <c r="AX24" i="97"/>
  <c r="S24" i="97" s="1"/>
  <c r="AC24" i="97" s="1"/>
  <c r="AB25" i="97" s="1"/>
  <c r="AK25" i="97" s="1"/>
  <c r="AT25" i="97" s="1"/>
  <c r="AX19" i="97"/>
  <c r="S19" i="97" s="1"/>
  <c r="AC19" i="97" s="1"/>
  <c r="AB20" i="97" s="1"/>
  <c r="AK20" i="97" s="1"/>
  <c r="AT20" i="97" s="1"/>
  <c r="AX14" i="97"/>
  <c r="S14" i="97" s="1"/>
  <c r="AC14" i="97" s="1"/>
  <c r="AB15" i="97" s="1"/>
  <c r="AK15" i="97" s="1"/>
  <c r="AT15" i="97" s="1"/>
  <c r="AX7" i="97"/>
  <c r="S7" i="97" s="1"/>
  <c r="AC7" i="97" s="1"/>
  <c r="AB8" i="97" s="1"/>
  <c r="AK8" i="97" s="1"/>
  <c r="AT8" i="97" s="1"/>
  <c r="AX65" i="86"/>
  <c r="S65" i="86" s="1"/>
  <c r="AC65" i="86" s="1"/>
  <c r="AB66" i="86" s="1"/>
  <c r="AK66" i="86" s="1"/>
  <c r="AT66" i="86" s="1"/>
  <c r="AX60" i="86"/>
  <c r="S60" i="86" s="1"/>
  <c r="AC60" i="86" s="1"/>
  <c r="AB61" i="86" s="1"/>
  <c r="AX54" i="86"/>
  <c r="S54" i="86" s="1"/>
  <c r="AC54" i="86" s="1"/>
  <c r="AB55" i="86" s="1"/>
  <c r="AK55" i="86" s="1"/>
  <c r="AT55" i="86" s="1"/>
  <c r="AX48" i="86"/>
  <c r="S48" i="86" s="1"/>
  <c r="AC48" i="86" s="1"/>
  <c r="AB49" i="86" s="1"/>
  <c r="AK49" i="86" s="1"/>
  <c r="AT49" i="86" s="1"/>
  <c r="AX42" i="86"/>
  <c r="S42" i="86" s="1"/>
  <c r="AC42" i="86" s="1"/>
  <c r="AB43" i="86" s="1"/>
  <c r="AX36" i="86"/>
  <c r="S36" i="86" s="1"/>
  <c r="AC36" i="86" s="1"/>
  <c r="AB37" i="86" s="1"/>
  <c r="AK37" i="86" s="1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K19" i="86" s="1"/>
  <c r="AT19" i="86" s="1"/>
  <c r="AX12" i="86"/>
  <c r="S12" i="86" s="1"/>
  <c r="AC12" i="86" s="1"/>
  <c r="AB13" i="86" s="1"/>
  <c r="AK13" i="86" s="1"/>
  <c r="AT13" i="86" s="1"/>
  <c r="AX6" i="86"/>
  <c r="S6" i="86" s="1"/>
  <c r="AC6" i="86" s="1"/>
  <c r="AB7" i="86" s="1"/>
  <c r="AK7" i="86" s="1"/>
  <c r="AT7" i="86" s="1"/>
  <c r="AX67" i="97"/>
  <c r="S67" i="97" s="1"/>
  <c r="AC67" i="97" s="1"/>
  <c r="AB68" i="97" s="1"/>
  <c r="AX60" i="97"/>
  <c r="S60" i="97" s="1"/>
  <c r="AC60" i="97" s="1"/>
  <c r="AB61" i="97" s="1"/>
  <c r="AX54" i="97"/>
  <c r="S54" i="97" s="1"/>
  <c r="AC54" i="97" s="1"/>
  <c r="AB55" i="97" s="1"/>
  <c r="AK55" i="97" s="1"/>
  <c r="AT55" i="97" s="1"/>
  <c r="AX48" i="97"/>
  <c r="S48" i="97" s="1"/>
  <c r="AC48" i="97" s="1"/>
  <c r="AB49" i="97" s="1"/>
  <c r="AK49" i="97" s="1"/>
  <c r="AT49" i="97" s="1"/>
  <c r="AX42" i="97"/>
  <c r="S42" i="97" s="1"/>
  <c r="AC42" i="97" s="1"/>
  <c r="AB43" i="97" s="1"/>
  <c r="AK43" i="97" s="1"/>
  <c r="AT43" i="97" s="1"/>
  <c r="AX36" i="97"/>
  <c r="S36" i="97" s="1"/>
  <c r="AC36" i="97" s="1"/>
  <c r="AB37" i="97" s="1"/>
  <c r="AX29" i="97"/>
  <c r="S29" i="97" s="1"/>
  <c r="AC29" i="97" s="1"/>
  <c r="AB30" i="97" s="1"/>
  <c r="AK30" i="97" s="1"/>
  <c r="AT30" i="97" s="1"/>
  <c r="AX25" i="97"/>
  <c r="S25" i="97" s="1"/>
  <c r="AC25" i="97" s="1"/>
  <c r="AB26" i="97" s="1"/>
  <c r="AK26" i="97" s="1"/>
  <c r="AT26" i="97" s="1"/>
  <c r="AX18" i="97"/>
  <c r="S18" i="97" s="1"/>
  <c r="AC18" i="97" s="1"/>
  <c r="AB19" i="97" s="1"/>
  <c r="AK19" i="97" s="1"/>
  <c r="AT19" i="97" s="1"/>
  <c r="AX12" i="97"/>
  <c r="S12" i="97" s="1"/>
  <c r="AC12" i="97" s="1"/>
  <c r="AB13" i="97" s="1"/>
  <c r="AK13" i="97" s="1"/>
  <c r="AT13" i="97" s="1"/>
  <c r="AX5" i="97"/>
  <c r="S5" i="97" s="1"/>
  <c r="AC5" i="97" s="1"/>
  <c r="AB6" i="97" s="1"/>
  <c r="AE67" i="52"/>
  <c r="AF67" i="52"/>
  <c r="AO67" i="52" s="1"/>
  <c r="AE69" i="88"/>
  <c r="AE68" i="10"/>
  <c r="W69" i="10"/>
  <c r="AE68" i="48"/>
  <c r="AF68" i="48"/>
  <c r="AO68" i="48" s="1"/>
  <c r="AG68" i="48"/>
  <c r="AP68" i="48" s="1"/>
  <c r="W69" i="48"/>
  <c r="W71" i="13"/>
  <c r="AF70" i="13"/>
  <c r="AO70" i="13" s="1"/>
  <c r="AE70" i="13"/>
  <c r="AH69" i="42"/>
  <c r="AQ69" i="42" s="1"/>
  <c r="AK14" i="97"/>
  <c r="AT14" i="97" s="1"/>
  <c r="AH68" i="102"/>
  <c r="AQ68" i="102" s="1"/>
  <c r="AK22" i="86"/>
  <c r="AT22" i="86" s="1"/>
  <c r="Z68" i="102"/>
  <c r="AI68" i="44"/>
  <c r="AN68" i="44"/>
  <c r="AJ64" i="86"/>
  <c r="AN69" i="96"/>
  <c r="AI69" i="96"/>
  <c r="Y69" i="51"/>
  <c r="X69" i="51"/>
  <c r="AR65" i="99"/>
  <c r="AG69" i="35"/>
  <c r="AP69" i="35" s="1"/>
  <c r="AF69" i="35"/>
  <c r="AO69" i="35" s="1"/>
  <c r="W70" i="35"/>
  <c r="AE69" i="35"/>
  <c r="AR72" i="41"/>
  <c r="AN68" i="85"/>
  <c r="AI68" i="85"/>
  <c r="AG69" i="97"/>
  <c r="AP69" i="97" s="1"/>
  <c r="AP71" i="97" s="1"/>
  <c r="AF69" i="97"/>
  <c r="AO69" i="97" s="1"/>
  <c r="AO71" i="97" s="1"/>
  <c r="AC69" i="97"/>
  <c r="AJ69" i="97" s="1"/>
  <c r="AS69" i="97" s="1"/>
  <c r="AE69" i="97"/>
  <c r="AK60" i="97"/>
  <c r="AT60" i="97" s="1"/>
  <c r="AK23" i="97"/>
  <c r="AT23" i="97" s="1"/>
  <c r="W67" i="90"/>
  <c r="AG66" i="90"/>
  <c r="AP66" i="90" s="1"/>
  <c r="AF66" i="90"/>
  <c r="AO66" i="90" s="1"/>
  <c r="AE66" i="90"/>
  <c r="AI70" i="94"/>
  <c r="AK28" i="86"/>
  <c r="AT28" i="86" s="1"/>
  <c r="AN66" i="92"/>
  <c r="AI66" i="92"/>
  <c r="AE69" i="16"/>
  <c r="AF69" i="16"/>
  <c r="AO69" i="16" s="1"/>
  <c r="AR67" i="55"/>
  <c r="AR69" i="13"/>
  <c r="Y67" i="54"/>
  <c r="X67" i="54"/>
  <c r="AJ58" i="86"/>
  <c r="AK34" i="86"/>
  <c r="AT34" i="86" s="1"/>
  <c r="Y69" i="87"/>
  <c r="X69" i="87"/>
  <c r="AH67" i="52"/>
  <c r="AQ67" i="52" s="1"/>
  <c r="Z69" i="42"/>
  <c r="Y68" i="50"/>
  <c r="X68" i="50"/>
  <c r="W67" i="11"/>
  <c r="AG66" i="11"/>
  <c r="AP66" i="11" s="1"/>
  <c r="AF66" i="11"/>
  <c r="AO66" i="11" s="1"/>
  <c r="AE66" i="11"/>
  <c r="AJ63" i="86"/>
  <c r="AK57" i="86"/>
  <c r="AT57" i="86" s="1"/>
  <c r="AE65" i="20"/>
  <c r="W66" i="20"/>
  <c r="AF65" i="20"/>
  <c r="AO65" i="20" s="1"/>
  <c r="AG65" i="20"/>
  <c r="AP65" i="20" s="1"/>
  <c r="AR65" i="95"/>
  <c r="AK27" i="86"/>
  <c r="AT27" i="86" s="1"/>
  <c r="AJ27" i="86"/>
  <c r="AR67" i="102"/>
  <c r="AN67" i="82"/>
  <c r="AI67" i="82"/>
  <c r="W69" i="84"/>
  <c r="AE68" i="84"/>
  <c r="AG68" i="84"/>
  <c r="AP68" i="84" s="1"/>
  <c r="AF68" i="84"/>
  <c r="AO68" i="84" s="1"/>
  <c r="Y69" i="85"/>
  <c r="X69" i="85"/>
  <c r="AH69" i="83"/>
  <c r="AQ69" i="83" s="1"/>
  <c r="AJ53" i="97"/>
  <c r="AK41" i="97"/>
  <c r="AT41" i="97" s="1"/>
  <c r="AJ34" i="97"/>
  <c r="AK11" i="97"/>
  <c r="AT11" i="97" s="1"/>
  <c r="AH66" i="99"/>
  <c r="AQ66" i="99" s="1"/>
  <c r="AR68" i="83"/>
  <c r="AN69" i="45"/>
  <c r="AI69" i="45"/>
  <c r="AH68" i="32"/>
  <c r="AQ68" i="32" s="1"/>
  <c r="AF73" i="18"/>
  <c r="AO73" i="18" s="1"/>
  <c r="AG73" i="18"/>
  <c r="AP73" i="18" s="1"/>
  <c r="AE73" i="18"/>
  <c r="W74" i="18"/>
  <c r="AF65" i="101"/>
  <c r="AO65" i="101" s="1"/>
  <c r="AG65" i="101"/>
  <c r="AP65" i="101" s="1"/>
  <c r="AE65" i="101"/>
  <c r="W66" i="101"/>
  <c r="AF68" i="104"/>
  <c r="AO68" i="104" s="1"/>
  <c r="AG68" i="104"/>
  <c r="AP68" i="104" s="1"/>
  <c r="AE68" i="104"/>
  <c r="W69" i="104"/>
  <c r="AR70" i="98"/>
  <c r="Y68" i="82"/>
  <c r="X68" i="82"/>
  <c r="AH71" i="98"/>
  <c r="AQ71" i="98" s="1"/>
  <c r="AH66" i="95"/>
  <c r="AQ66" i="95" s="1"/>
  <c r="AJ69" i="86"/>
  <c r="AS69" i="86" s="1"/>
  <c r="AR67" i="93"/>
  <c r="AI66" i="54"/>
  <c r="AN66" i="54"/>
  <c r="AH68" i="55"/>
  <c r="AQ68" i="55" s="1"/>
  <c r="AK56" i="86"/>
  <c r="AT56" i="86" s="1"/>
  <c r="AJ25" i="86"/>
  <c r="AK25" i="86"/>
  <c r="AT25" i="86" s="1"/>
  <c r="AK8" i="86"/>
  <c r="AT8" i="86" s="1"/>
  <c r="Y70" i="49"/>
  <c r="X70" i="49"/>
  <c r="W71" i="100"/>
  <c r="AG70" i="100"/>
  <c r="AP70" i="100" s="1"/>
  <c r="AF70" i="100"/>
  <c r="AO70" i="100" s="1"/>
  <c r="AE70" i="100"/>
  <c r="AN68" i="87"/>
  <c r="AI68" i="87"/>
  <c r="AH68" i="10"/>
  <c r="AQ68" i="10" s="1"/>
  <c r="Y67" i="92"/>
  <c r="X67" i="92"/>
  <c r="AH69" i="88"/>
  <c r="AQ69" i="88" s="1"/>
  <c r="Y70" i="96"/>
  <c r="X70" i="96"/>
  <c r="AH68" i="91"/>
  <c r="AQ68" i="91" s="1"/>
  <c r="AR67" i="32"/>
  <c r="AI67" i="50"/>
  <c r="AN67" i="50"/>
  <c r="Z69" i="83"/>
  <c r="AR67" i="91"/>
  <c r="AK64" i="97"/>
  <c r="AT64" i="97" s="1"/>
  <c r="AJ52" i="97"/>
  <c r="AK28" i="97"/>
  <c r="AT28" i="97" s="1"/>
  <c r="AK22" i="97"/>
  <c r="AT22" i="97" s="1"/>
  <c r="AK17" i="97"/>
  <c r="AT17" i="97" s="1"/>
  <c r="Z66" i="99"/>
  <c r="AH73" i="41"/>
  <c r="AQ73" i="41" s="1"/>
  <c r="Z68" i="32"/>
  <c r="Y69" i="44"/>
  <c r="X69" i="44"/>
  <c r="W69" i="93"/>
  <c r="AG68" i="93"/>
  <c r="AP68" i="93" s="1"/>
  <c r="AE68" i="93"/>
  <c r="AF68" i="93"/>
  <c r="AO68" i="93" s="1"/>
  <c r="AJ56" i="97"/>
  <c r="Y70" i="45"/>
  <c r="X70" i="45"/>
  <c r="AR72" i="18"/>
  <c r="AE67" i="43"/>
  <c r="AF67" i="43"/>
  <c r="AO67" i="43" s="1"/>
  <c r="W68" i="43"/>
  <c r="AG67" i="43"/>
  <c r="AP67" i="43" s="1"/>
  <c r="AH70" i="13"/>
  <c r="AQ70" i="13" s="1"/>
  <c r="AN68" i="51"/>
  <c r="AI68" i="51"/>
  <c r="AJ61" i="86"/>
  <c r="AK61" i="86"/>
  <c r="AT61" i="86" s="1"/>
  <c r="AK53" i="86"/>
  <c r="AT53" i="86" s="1"/>
  <c r="AK42" i="86"/>
  <c r="AT42" i="86" s="1"/>
  <c r="AK36" i="86"/>
  <c r="AT36" i="86" s="1"/>
  <c r="AK31" i="86"/>
  <c r="AT31" i="86" s="1"/>
  <c r="AK24" i="86"/>
  <c r="AT24" i="86" s="1"/>
  <c r="AJ24" i="86"/>
  <c r="AH73" i="18"/>
  <c r="AQ73" i="18" s="1"/>
  <c r="W67" i="103"/>
  <c r="AG66" i="103"/>
  <c r="AP66" i="103" s="1"/>
  <c r="AE66" i="103"/>
  <c r="AF66" i="103"/>
  <c r="AO66" i="103" s="1"/>
  <c r="AR68" i="88"/>
  <c r="AR66" i="52"/>
  <c r="AR68" i="42"/>
  <c r="AH69" i="16"/>
  <c r="AQ69" i="16" s="1"/>
  <c r="AH68" i="93"/>
  <c r="AQ68" i="93" s="1"/>
  <c r="AJ58" i="97"/>
  <c r="AK58" i="97"/>
  <c r="AT58" i="97" s="1"/>
  <c r="AR67" i="10"/>
  <c r="AK69" i="86" l="1"/>
  <c r="AT69" i="86" s="1"/>
  <c r="AJ37" i="97"/>
  <c r="AJ45" i="86"/>
  <c r="AE73" i="41"/>
  <c r="AK45" i="86"/>
  <c r="AT45" i="86" s="1"/>
  <c r="AJ7" i="86"/>
  <c r="AI69" i="86"/>
  <c r="AG73" i="41"/>
  <c r="AP73" i="41" s="1"/>
  <c r="AK50" i="97"/>
  <c r="AT50" i="97" s="1"/>
  <c r="W67" i="95"/>
  <c r="AN69" i="86"/>
  <c r="AN71" i="86" s="1"/>
  <c r="AF73" i="41"/>
  <c r="AO73" i="41" s="1"/>
  <c r="AE66" i="95"/>
  <c r="AK10" i="86"/>
  <c r="AT10" i="86" s="1"/>
  <c r="AF68" i="91"/>
  <c r="AO68" i="91" s="1"/>
  <c r="AJ55" i="97"/>
  <c r="W69" i="55"/>
  <c r="Y69" i="55" s="1"/>
  <c r="AJ60" i="86"/>
  <c r="AF69" i="88"/>
  <c r="AO69" i="88" s="1"/>
  <c r="AG66" i="95"/>
  <c r="AP66" i="95" s="1"/>
  <c r="AE68" i="91"/>
  <c r="AN69" i="49"/>
  <c r="AK62" i="86"/>
  <c r="AT62" i="86" s="1"/>
  <c r="AG68" i="55"/>
  <c r="AP68" i="55" s="1"/>
  <c r="W70" i="88"/>
  <c r="Y70" i="88" s="1"/>
  <c r="AE71" i="98"/>
  <c r="AJ44" i="86"/>
  <c r="AJ11" i="97"/>
  <c r="AJ17" i="86"/>
  <c r="AJ53" i="86"/>
  <c r="AJ42" i="97"/>
  <c r="AS42" i="97" s="1"/>
  <c r="AK40" i="97"/>
  <c r="AT40" i="97" s="1"/>
  <c r="AJ33" i="86"/>
  <c r="AL33" i="86" s="1"/>
  <c r="AU33" i="86" s="1"/>
  <c r="AK46" i="86"/>
  <c r="AT46" i="86" s="1"/>
  <c r="X71" i="94"/>
  <c r="AK69" i="97"/>
  <c r="AT69" i="97" s="1"/>
  <c r="AJ9" i="86"/>
  <c r="AJ40" i="86"/>
  <c r="AF68" i="10"/>
  <c r="AO68" i="10" s="1"/>
  <c r="AF68" i="55"/>
  <c r="AO68" i="55" s="1"/>
  <c r="AG68" i="91"/>
  <c r="AP68" i="91" s="1"/>
  <c r="AF71" i="98"/>
  <c r="AO71" i="98" s="1"/>
  <c r="AG71" i="98"/>
  <c r="AP71" i="98" s="1"/>
  <c r="AJ8" i="86"/>
  <c r="AJ6" i="97"/>
  <c r="AJ20" i="97"/>
  <c r="AJ12" i="86"/>
  <c r="AJ47" i="86"/>
  <c r="AS47" i="86" s="1"/>
  <c r="AJ38" i="86"/>
  <c r="AL38" i="86" s="1"/>
  <c r="AU38" i="86" s="1"/>
  <c r="AJ41" i="97"/>
  <c r="AS41" i="97" s="1"/>
  <c r="AJ39" i="86"/>
  <c r="AJ48" i="86"/>
  <c r="AJ18" i="86"/>
  <c r="AJ11" i="86"/>
  <c r="AS11" i="86" s="1"/>
  <c r="AJ5" i="86"/>
  <c r="AS5" i="86" s="1"/>
  <c r="AJ61" i="97"/>
  <c r="AJ31" i="86"/>
  <c r="AL31" i="86" s="1"/>
  <c r="AU31" i="86" s="1"/>
  <c r="AJ62" i="97"/>
  <c r="AK41" i="86"/>
  <c r="AT41" i="86" s="1"/>
  <c r="AK32" i="86"/>
  <c r="AT32" i="86" s="1"/>
  <c r="AJ33" i="97"/>
  <c r="AL33" i="97" s="1"/>
  <c r="AU33" i="97" s="1"/>
  <c r="AJ5" i="97"/>
  <c r="AJ43" i="97"/>
  <c r="AJ27" i="97"/>
  <c r="AJ63" i="97"/>
  <c r="AK6" i="97"/>
  <c r="AT6" i="97" s="1"/>
  <c r="AJ35" i="97"/>
  <c r="AS35" i="97" s="1"/>
  <c r="AJ49" i="97"/>
  <c r="AS49" i="97" s="1"/>
  <c r="AK61" i="97"/>
  <c r="AT61" i="97" s="1"/>
  <c r="AS38" i="46"/>
  <c r="AL38" i="46"/>
  <c r="AU38" i="46" s="1"/>
  <c r="AU71" i="46" s="1"/>
  <c r="C11" i="46" s="1"/>
  <c r="AJ14" i="97"/>
  <c r="AS14" i="97" s="1"/>
  <c r="AJ25" i="97"/>
  <c r="AL25" i="97" s="1"/>
  <c r="AU25" i="97" s="1"/>
  <c r="AK10" i="97"/>
  <c r="AT10" i="97" s="1"/>
  <c r="AJ46" i="97"/>
  <c r="AG69" i="16"/>
  <c r="AP69" i="16" s="1"/>
  <c r="AJ65" i="86"/>
  <c r="AS65" i="86" s="1"/>
  <c r="AJ19" i="97"/>
  <c r="AL19" i="97" s="1"/>
  <c r="AU19" i="97" s="1"/>
  <c r="AJ39" i="97"/>
  <c r="AL39" i="97" s="1"/>
  <c r="AU39" i="97" s="1"/>
  <c r="AJ18" i="97"/>
  <c r="AJ66" i="86"/>
  <c r="AL66" i="86" s="1"/>
  <c r="AU66" i="86" s="1"/>
  <c r="AJ48" i="97"/>
  <c r="AJ65" i="97"/>
  <c r="AL65" i="97" s="1"/>
  <c r="AU65" i="97" s="1"/>
  <c r="AJ68" i="97"/>
  <c r="AS68" i="97" s="1"/>
  <c r="AJ38" i="97"/>
  <c r="AS38" i="97" s="1"/>
  <c r="AJ50" i="86"/>
  <c r="AJ17" i="97"/>
  <c r="AS17" i="97" s="1"/>
  <c r="AJ59" i="86"/>
  <c r="AJ60" i="97"/>
  <c r="AS60" i="97" s="1"/>
  <c r="AJ30" i="86"/>
  <c r="AK17" i="86"/>
  <c r="AT17" i="86" s="1"/>
  <c r="AK44" i="86"/>
  <c r="AT44" i="86" s="1"/>
  <c r="AK16" i="86"/>
  <c r="AT16" i="86" s="1"/>
  <c r="AJ15" i="86"/>
  <c r="AJ43" i="86"/>
  <c r="AS43" i="86" s="1"/>
  <c r="AJ22" i="97"/>
  <c r="AS22" i="97" s="1"/>
  <c r="AJ31" i="97"/>
  <c r="AS31" i="97" s="1"/>
  <c r="AJ67" i="97"/>
  <c r="AS67" i="97" s="1"/>
  <c r="AJ35" i="86"/>
  <c r="AS35" i="86" s="1"/>
  <c r="AJ47" i="97"/>
  <c r="AS47" i="97" s="1"/>
  <c r="AJ32" i="97"/>
  <c r="AS32" i="97" s="1"/>
  <c r="AK52" i="86"/>
  <c r="AT52" i="86" s="1"/>
  <c r="AJ54" i="97"/>
  <c r="AL54" i="97" s="1"/>
  <c r="AU54" i="97" s="1"/>
  <c r="AJ12" i="97"/>
  <c r="AJ26" i="97"/>
  <c r="AJ51" i="86"/>
  <c r="AL51" i="86" s="1"/>
  <c r="AU51" i="86" s="1"/>
  <c r="AJ54" i="86"/>
  <c r="AS54" i="86" s="1"/>
  <c r="AS71" i="46"/>
  <c r="AJ67" i="86"/>
  <c r="AS67" i="86" s="1"/>
  <c r="AJ8" i="97"/>
  <c r="AJ30" i="97"/>
  <c r="AS30" i="97" s="1"/>
  <c r="AJ9" i="97"/>
  <c r="AS9" i="97" s="1"/>
  <c r="AK51" i="97"/>
  <c r="AT51" i="97" s="1"/>
  <c r="AJ3" i="86"/>
  <c r="AL3" i="86" s="1"/>
  <c r="AU3" i="86" s="1"/>
  <c r="AJ29" i="86"/>
  <c r="AS29" i="86" s="1"/>
  <c r="AJ23" i="86"/>
  <c r="AL23" i="86" s="1"/>
  <c r="AU23" i="86" s="1"/>
  <c r="AJ14" i="86"/>
  <c r="AK30" i="86"/>
  <c r="AT30" i="86" s="1"/>
  <c r="AJ49" i="86"/>
  <c r="AS49" i="86" s="1"/>
  <c r="AJ68" i="86"/>
  <c r="AL68" i="86" s="1"/>
  <c r="AU68" i="86" s="1"/>
  <c r="AJ20" i="86"/>
  <c r="AS20" i="86" s="1"/>
  <c r="AJ37" i="86"/>
  <c r="AJ55" i="86"/>
  <c r="AK38" i="97"/>
  <c r="AT38" i="97" s="1"/>
  <c r="AJ19" i="86"/>
  <c r="AS19" i="86" s="1"/>
  <c r="AG67" i="52"/>
  <c r="AP67" i="52" s="1"/>
  <c r="AJ45" i="97"/>
  <c r="AS45" i="97" s="1"/>
  <c r="AJ36" i="86"/>
  <c r="AS36" i="86" s="1"/>
  <c r="AK43" i="86"/>
  <c r="AT43" i="86" s="1"/>
  <c r="AK59" i="86"/>
  <c r="AT59" i="86" s="1"/>
  <c r="AJ24" i="97"/>
  <c r="AS24" i="97" s="1"/>
  <c r="AJ57" i="97"/>
  <c r="AS57" i="97" s="1"/>
  <c r="AK50" i="86"/>
  <c r="AT50" i="86" s="1"/>
  <c r="Z71" i="94"/>
  <c r="AE71" i="94" s="1"/>
  <c r="AJ21" i="97"/>
  <c r="AJ13" i="97"/>
  <c r="AS13" i="97" s="1"/>
  <c r="AK68" i="97"/>
  <c r="AT68" i="97" s="1"/>
  <c r="AK21" i="86"/>
  <c r="AT21" i="86" s="1"/>
  <c r="AJ6" i="86"/>
  <c r="AL6" i="86" s="1"/>
  <c r="AU6" i="86" s="1"/>
  <c r="AK37" i="97"/>
  <c r="AT37" i="97" s="1"/>
  <c r="AJ59" i="97"/>
  <c r="AJ56" i="86"/>
  <c r="AS56" i="86" s="1"/>
  <c r="AJ13" i="86"/>
  <c r="AS13" i="86" s="1"/>
  <c r="AK31" i="97"/>
  <c r="AT31" i="97" s="1"/>
  <c r="AK16" i="97"/>
  <c r="AT16" i="97" s="1"/>
  <c r="AJ36" i="97"/>
  <c r="AS36" i="97" s="1"/>
  <c r="AK67" i="97"/>
  <c r="AT67" i="97" s="1"/>
  <c r="AK35" i="86"/>
  <c r="AT35" i="86" s="1"/>
  <c r="AJ44" i="97"/>
  <c r="AS44" i="97" s="1"/>
  <c r="AJ15" i="97"/>
  <c r="AS15" i="97" s="1"/>
  <c r="AJ66" i="97"/>
  <c r="AJ42" i="86"/>
  <c r="AS42" i="86" s="1"/>
  <c r="AJ29" i="97"/>
  <c r="AS29" i="97" s="1"/>
  <c r="AJ34" i="86"/>
  <c r="AS34" i="86" s="1"/>
  <c r="AJ26" i="86"/>
  <c r="AL26" i="86" s="1"/>
  <c r="AU26" i="86" s="1"/>
  <c r="AJ7" i="97"/>
  <c r="AS7" i="97" s="1"/>
  <c r="AB4" i="97"/>
  <c r="AJ4" i="97" s="1"/>
  <c r="AJ3" i="97"/>
  <c r="Z69" i="44"/>
  <c r="AE69" i="44" s="1"/>
  <c r="Z67" i="92"/>
  <c r="AG67" i="92" s="1"/>
  <c r="AP67" i="92" s="1"/>
  <c r="Z69" i="87"/>
  <c r="AF69" i="87" s="1"/>
  <c r="AO69" i="87" s="1"/>
  <c r="Z69" i="85"/>
  <c r="AG69" i="85" s="1"/>
  <c r="AP69" i="85" s="1"/>
  <c r="Y67" i="103"/>
  <c r="X67" i="103"/>
  <c r="AH70" i="96"/>
  <c r="AQ70" i="96" s="1"/>
  <c r="AH70" i="49"/>
  <c r="AQ70" i="49" s="1"/>
  <c r="AL30" i="97"/>
  <c r="AU30" i="97" s="1"/>
  <c r="AR68" i="85"/>
  <c r="AS40" i="86"/>
  <c r="AL40" i="86"/>
  <c r="AU40" i="86" s="1"/>
  <c r="AN70" i="13"/>
  <c r="AI70" i="13"/>
  <c r="X69" i="55"/>
  <c r="AE68" i="32"/>
  <c r="AF68" i="32"/>
  <c r="AO68" i="32" s="1"/>
  <c r="AG68" i="32"/>
  <c r="AP68" i="32" s="1"/>
  <c r="W69" i="32"/>
  <c r="AS18" i="86"/>
  <c r="AL18" i="86"/>
  <c r="AU18" i="86" s="1"/>
  <c r="AH68" i="82"/>
  <c r="AQ68" i="82" s="1"/>
  <c r="AS10" i="86"/>
  <c r="AL10" i="86"/>
  <c r="AU10" i="86" s="1"/>
  <c r="AI65" i="101"/>
  <c r="AN65" i="101"/>
  <c r="AS11" i="97"/>
  <c r="AL11" i="97"/>
  <c r="AU11" i="97" s="1"/>
  <c r="AL47" i="97"/>
  <c r="AU47" i="97" s="1"/>
  <c r="AS44" i="86"/>
  <c r="AS62" i="86"/>
  <c r="AL62" i="86"/>
  <c r="AU62" i="86" s="1"/>
  <c r="Y67" i="11"/>
  <c r="X67" i="11"/>
  <c r="AS28" i="86"/>
  <c r="AL28" i="86"/>
  <c r="AU28" i="86" s="1"/>
  <c r="AR69" i="96"/>
  <c r="AS65" i="97"/>
  <c r="AS61" i="97"/>
  <c r="AI68" i="48"/>
  <c r="AN68" i="48"/>
  <c r="Y67" i="95"/>
  <c r="X67" i="95"/>
  <c r="Y68" i="43"/>
  <c r="X68" i="43"/>
  <c r="AS56" i="97"/>
  <c r="AL56" i="97"/>
  <c r="AU56" i="97" s="1"/>
  <c r="AR68" i="87"/>
  <c r="AS14" i="86"/>
  <c r="AL14" i="86"/>
  <c r="AU14" i="86" s="1"/>
  <c r="AR67" i="82"/>
  <c r="AS7" i="86"/>
  <c r="AL7" i="86"/>
  <c r="AU7" i="86" s="1"/>
  <c r="AS27" i="86"/>
  <c r="AL27" i="86"/>
  <c r="AU27" i="86" s="1"/>
  <c r="AS57" i="86"/>
  <c r="AL57" i="86"/>
  <c r="AU57" i="86" s="1"/>
  <c r="AE69" i="42"/>
  <c r="W70" i="42"/>
  <c r="AF69" i="42"/>
  <c r="AO69" i="42" s="1"/>
  <c r="AG69" i="42"/>
  <c r="AP69" i="42" s="1"/>
  <c r="Y70" i="16"/>
  <c r="X70" i="16"/>
  <c r="AN66" i="90"/>
  <c r="AI66" i="90"/>
  <c r="AS48" i="97"/>
  <c r="AL48" i="97"/>
  <c r="AU48" i="97" s="1"/>
  <c r="AS45" i="86"/>
  <c r="AL45" i="86"/>
  <c r="AU45" i="86" s="1"/>
  <c r="AS39" i="97"/>
  <c r="AH70" i="45"/>
  <c r="AQ70" i="45" s="1"/>
  <c r="AR67" i="50"/>
  <c r="Z70" i="96"/>
  <c r="Z70" i="49"/>
  <c r="AS58" i="97"/>
  <c r="AL58" i="97"/>
  <c r="AU58" i="97" s="1"/>
  <c r="AS17" i="86"/>
  <c r="AS53" i="86"/>
  <c r="AL53" i="86"/>
  <c r="AU53" i="86" s="1"/>
  <c r="AN67" i="43"/>
  <c r="AI67" i="43"/>
  <c r="Z70" i="45"/>
  <c r="AS28" i="97"/>
  <c r="AL28" i="97"/>
  <c r="AU28" i="97" s="1"/>
  <c r="AS46" i="97"/>
  <c r="AL46" i="97"/>
  <c r="AU46" i="97" s="1"/>
  <c r="AS64" i="97"/>
  <c r="AL64" i="97"/>
  <c r="AU64" i="97" s="1"/>
  <c r="AN70" i="100"/>
  <c r="AI70" i="100"/>
  <c r="Z68" i="82"/>
  <c r="AS8" i="97"/>
  <c r="AL8" i="97"/>
  <c r="AU8" i="97" s="1"/>
  <c r="Y66" i="20"/>
  <c r="X66" i="20"/>
  <c r="AS63" i="86"/>
  <c r="AL63" i="86"/>
  <c r="AU63" i="86" s="1"/>
  <c r="AH71" i="94"/>
  <c r="AQ71" i="94" s="1"/>
  <c r="AS55" i="97"/>
  <c r="AL55" i="97"/>
  <c r="AU55" i="97" s="1"/>
  <c r="AS58" i="86"/>
  <c r="AL58" i="86"/>
  <c r="AU58" i="86" s="1"/>
  <c r="Y74" i="41"/>
  <c r="X74" i="41"/>
  <c r="AS60" i="86"/>
  <c r="AL60" i="86"/>
  <c r="AU60" i="86" s="1"/>
  <c r="AL36" i="97"/>
  <c r="AU36" i="97" s="1"/>
  <c r="AS54" i="97"/>
  <c r="AN69" i="97"/>
  <c r="AN71" i="97" s="1"/>
  <c r="AI69" i="97"/>
  <c r="AS21" i="86"/>
  <c r="AH69" i="51"/>
  <c r="AQ69" i="51" s="1"/>
  <c r="AS64" i="86"/>
  <c r="AL64" i="86"/>
  <c r="AU64" i="86" s="1"/>
  <c r="Y68" i="52"/>
  <c r="X68" i="52"/>
  <c r="AI66" i="95"/>
  <c r="AN66" i="95"/>
  <c r="AS6" i="97"/>
  <c r="AJ4" i="86"/>
  <c r="AK4" i="86"/>
  <c r="AT4" i="86" s="1"/>
  <c r="AS24" i="86"/>
  <c r="AL24" i="86"/>
  <c r="AU24" i="86" s="1"/>
  <c r="AL42" i="86"/>
  <c r="AU42" i="86" s="1"/>
  <c r="AN68" i="93"/>
  <c r="AI68" i="93"/>
  <c r="AL47" i="86"/>
  <c r="AU47" i="86" s="1"/>
  <c r="AS46" i="86"/>
  <c r="AL11" i="86"/>
  <c r="AU11" i="86" s="1"/>
  <c r="AS18" i="97"/>
  <c r="AL18" i="97"/>
  <c r="AU18" i="97" s="1"/>
  <c r="AS53" i="97"/>
  <c r="AL53" i="97"/>
  <c r="AU53" i="97" s="1"/>
  <c r="AS32" i="86"/>
  <c r="AL32" i="86"/>
  <c r="AU32" i="86" s="1"/>
  <c r="AS50" i="86"/>
  <c r="AN65" i="20"/>
  <c r="AI65" i="20"/>
  <c r="AG71" i="94"/>
  <c r="AP71" i="94" s="1"/>
  <c r="AH68" i="50"/>
  <c r="AQ68" i="50" s="1"/>
  <c r="AH67" i="54"/>
  <c r="AQ67" i="54" s="1"/>
  <c r="AN73" i="41"/>
  <c r="AI73" i="41"/>
  <c r="AN69" i="16"/>
  <c r="AI69" i="16"/>
  <c r="Y67" i="90"/>
  <c r="X67" i="90"/>
  <c r="AS16" i="97"/>
  <c r="Z69" i="51"/>
  <c r="AS50" i="97"/>
  <c r="AL50" i="97"/>
  <c r="AU50" i="97" s="1"/>
  <c r="AS26" i="97"/>
  <c r="AL26" i="97"/>
  <c r="AU26" i="97" s="1"/>
  <c r="AS22" i="86"/>
  <c r="AL22" i="86"/>
  <c r="AU22" i="86" s="1"/>
  <c r="Y71" i="13"/>
  <c r="X71" i="13"/>
  <c r="AN68" i="55"/>
  <c r="AN71" i="98"/>
  <c r="AS40" i="97"/>
  <c r="AL40" i="97"/>
  <c r="AU40" i="97" s="1"/>
  <c r="AE67" i="92"/>
  <c r="Y66" i="101"/>
  <c r="X66" i="101"/>
  <c r="AH69" i="87"/>
  <c r="AQ69" i="87" s="1"/>
  <c r="AS21" i="97"/>
  <c r="AL21" i="97"/>
  <c r="AU21" i="97" s="1"/>
  <c r="AS15" i="86"/>
  <c r="AL15" i="86"/>
  <c r="AU15" i="86" s="1"/>
  <c r="AN68" i="91"/>
  <c r="AI68" i="91"/>
  <c r="AS20" i="97"/>
  <c r="AL20" i="97"/>
  <c r="AU20" i="97" s="1"/>
  <c r="AR68" i="51"/>
  <c r="AS27" i="97"/>
  <c r="AL27" i="97"/>
  <c r="AU27" i="97" s="1"/>
  <c r="AS63" i="97"/>
  <c r="AL63" i="97"/>
  <c r="AU63" i="97" s="1"/>
  <c r="AR69" i="86"/>
  <c r="AR71" i="86" s="1"/>
  <c r="AL69" i="86"/>
  <c r="AU69" i="86" s="1"/>
  <c r="AS10" i="97"/>
  <c r="AL10" i="97"/>
  <c r="AU10" i="97" s="1"/>
  <c r="AN66" i="103"/>
  <c r="AI66" i="103"/>
  <c r="AS61" i="86"/>
  <c r="AL61" i="86"/>
  <c r="AU61" i="86" s="1"/>
  <c r="AH69" i="44"/>
  <c r="AQ69" i="44" s="1"/>
  <c r="W67" i="99"/>
  <c r="AG66" i="99"/>
  <c r="AP66" i="99" s="1"/>
  <c r="AF66" i="99"/>
  <c r="AO66" i="99" s="1"/>
  <c r="AE66" i="99"/>
  <c r="AS52" i="97"/>
  <c r="AL52" i="97"/>
  <c r="AU52" i="97" s="1"/>
  <c r="AS8" i="86"/>
  <c r="AL8" i="86"/>
  <c r="AU8" i="86" s="1"/>
  <c r="AS25" i="86"/>
  <c r="AL25" i="86"/>
  <c r="AU25" i="86" s="1"/>
  <c r="AS59" i="86"/>
  <c r="AL59" i="86"/>
  <c r="AU59" i="86" s="1"/>
  <c r="AR66" i="54"/>
  <c r="AS52" i="86"/>
  <c r="Y69" i="104"/>
  <c r="X69" i="104"/>
  <c r="AS62" i="97"/>
  <c r="AL62" i="97"/>
  <c r="AU62" i="97" s="1"/>
  <c r="Y74" i="18"/>
  <c r="X74" i="18"/>
  <c r="AS34" i="97"/>
  <c r="AL34" i="97"/>
  <c r="AU34" i="97" s="1"/>
  <c r="AN68" i="84"/>
  <c r="AI68" i="84"/>
  <c r="AS39" i="86"/>
  <c r="AL39" i="86"/>
  <c r="AU39" i="86" s="1"/>
  <c r="AN66" i="11"/>
  <c r="AI66" i="11"/>
  <c r="Z68" i="50"/>
  <c r="AS16" i="86"/>
  <c r="AL16" i="86"/>
  <c r="AU16" i="86" s="1"/>
  <c r="Z67" i="54"/>
  <c r="AR66" i="92"/>
  <c r="AR70" i="94"/>
  <c r="AS5" i="97"/>
  <c r="AL5" i="97"/>
  <c r="AU5" i="97" s="1"/>
  <c r="AS23" i="97"/>
  <c r="AL23" i="97"/>
  <c r="AU23" i="97" s="1"/>
  <c r="AI69" i="35"/>
  <c r="AN69" i="35"/>
  <c r="AS9" i="86"/>
  <c r="AL9" i="86"/>
  <c r="AU9" i="86" s="1"/>
  <c r="AS6" i="86"/>
  <c r="AR68" i="44"/>
  <c r="AL54" i="86"/>
  <c r="AU54" i="86" s="1"/>
  <c r="Y69" i="48"/>
  <c r="X69" i="48"/>
  <c r="Y69" i="10"/>
  <c r="X69" i="10"/>
  <c r="AS51" i="97"/>
  <c r="AS66" i="97"/>
  <c r="AL66" i="97"/>
  <c r="AU66" i="97" s="1"/>
  <c r="AS12" i="86"/>
  <c r="AL12" i="86"/>
  <c r="AU12" i="86" s="1"/>
  <c r="AS48" i="86"/>
  <c r="AL48" i="86"/>
  <c r="AU48" i="86" s="1"/>
  <c r="Y69" i="93"/>
  <c r="X69" i="93"/>
  <c r="AS59" i="97"/>
  <c r="AL59" i="97"/>
  <c r="AU59" i="97" s="1"/>
  <c r="AF69" i="83"/>
  <c r="AO69" i="83" s="1"/>
  <c r="AE69" i="83"/>
  <c r="W70" i="83"/>
  <c r="AG69" i="83"/>
  <c r="AP69" i="83" s="1"/>
  <c r="AH67" i="92"/>
  <c r="AQ67" i="92" s="1"/>
  <c r="Y71" i="100"/>
  <c r="X71" i="100"/>
  <c r="AS30" i="86"/>
  <c r="AI68" i="104"/>
  <c r="AN68" i="104"/>
  <c r="AN73" i="18"/>
  <c r="AI73" i="18"/>
  <c r="AS41" i="86"/>
  <c r="AL41" i="86"/>
  <c r="AU41" i="86" s="1"/>
  <c r="AR69" i="45"/>
  <c r="AL3" i="97"/>
  <c r="AU3" i="97" s="1"/>
  <c r="AS3" i="97"/>
  <c r="AH69" i="85"/>
  <c r="AQ69" i="85" s="1"/>
  <c r="Y69" i="84"/>
  <c r="X69" i="84"/>
  <c r="AR69" i="49"/>
  <c r="AS37" i="86"/>
  <c r="AL37" i="86"/>
  <c r="AU37" i="86" s="1"/>
  <c r="AS55" i="86"/>
  <c r="AL55" i="86"/>
  <c r="AU55" i="86" s="1"/>
  <c r="AS43" i="97"/>
  <c r="AL43" i="97"/>
  <c r="AU43" i="97" s="1"/>
  <c r="Y70" i="35"/>
  <c r="X70" i="35"/>
  <c r="AS12" i="97"/>
  <c r="AL12" i="97"/>
  <c r="AU12" i="97" s="1"/>
  <c r="W69" i="102"/>
  <c r="AG68" i="102"/>
  <c r="AP68" i="102" s="1"/>
  <c r="AF68" i="102"/>
  <c r="AO68" i="102" s="1"/>
  <c r="AE68" i="102"/>
  <c r="AS37" i="97"/>
  <c r="AL37" i="97"/>
  <c r="AU37" i="97" s="1"/>
  <c r="AI68" i="10"/>
  <c r="AN68" i="10"/>
  <c r="AN69" i="88"/>
  <c r="AI69" i="88"/>
  <c r="AN67" i="52"/>
  <c r="Y69" i="91"/>
  <c r="X69" i="91"/>
  <c r="Y72" i="98"/>
  <c r="X72" i="98"/>
  <c r="AF71" i="94" l="1"/>
  <c r="AO71" i="94" s="1"/>
  <c r="AS31" i="86"/>
  <c r="AL45" i="97"/>
  <c r="AU45" i="97" s="1"/>
  <c r="AL16" i="97"/>
  <c r="AU16" i="97" s="1"/>
  <c r="W72" i="94"/>
  <c r="AL17" i="97"/>
  <c r="AU17" i="97" s="1"/>
  <c r="AS23" i="86"/>
  <c r="AS66" i="86"/>
  <c r="AI71" i="98"/>
  <c r="AL36" i="86"/>
  <c r="AU36" i="86" s="1"/>
  <c r="AL49" i="97"/>
  <c r="AU49" i="97" s="1"/>
  <c r="AL50" i="86"/>
  <c r="AU50" i="86" s="1"/>
  <c r="AL61" i="97"/>
  <c r="AU61" i="97" s="1"/>
  <c r="AS26" i="86"/>
  <c r="AL19" i="86"/>
  <c r="AU19" i="86" s="1"/>
  <c r="AS33" i="86"/>
  <c r="AL20" i="86"/>
  <c r="AU20" i="86" s="1"/>
  <c r="AL41" i="97"/>
  <c r="AU41" i="97" s="1"/>
  <c r="AS33" i="97"/>
  <c r="AI68" i="55"/>
  <c r="AR68" i="55" s="1"/>
  <c r="AL49" i="86"/>
  <c r="AU49" i="86" s="1"/>
  <c r="X70" i="88"/>
  <c r="AL42" i="97"/>
  <c r="AU42" i="97" s="1"/>
  <c r="W70" i="85"/>
  <c r="Y70" i="85" s="1"/>
  <c r="AE69" i="85"/>
  <c r="AL31" i="97"/>
  <c r="AU31" i="97" s="1"/>
  <c r="AL67" i="86"/>
  <c r="AU67" i="86" s="1"/>
  <c r="AL46" i="86"/>
  <c r="AU46" i="86" s="1"/>
  <c r="AI67" i="52"/>
  <c r="AL44" i="86"/>
  <c r="AU44" i="86" s="1"/>
  <c r="AS3" i="86"/>
  <c r="AS68" i="86"/>
  <c r="AS25" i="97"/>
  <c r="AS38" i="86"/>
  <c r="AL15" i="97"/>
  <c r="AU15" i="97" s="1"/>
  <c r="AL35" i="97"/>
  <c r="AU35" i="97" s="1"/>
  <c r="AL21" i="86"/>
  <c r="AU21" i="86" s="1"/>
  <c r="AL17" i="86"/>
  <c r="AU17" i="86" s="1"/>
  <c r="AL5" i="86"/>
  <c r="AU5" i="86" s="1"/>
  <c r="AL57" i="97"/>
  <c r="AU57" i="97" s="1"/>
  <c r="AL52" i="86"/>
  <c r="AU52" i="86" s="1"/>
  <c r="AS19" i="97"/>
  <c r="AL32" i="97"/>
  <c r="AU32" i="97" s="1"/>
  <c r="AL6" i="97"/>
  <c r="AU6" i="97" s="1"/>
  <c r="AL14" i="97"/>
  <c r="AU14" i="97" s="1"/>
  <c r="AL22" i="97"/>
  <c r="AU22" i="97" s="1"/>
  <c r="AL7" i="97"/>
  <c r="AU7" i="97" s="1"/>
  <c r="AK4" i="97"/>
  <c r="AT4" i="97" s="1"/>
  <c r="AT71" i="97" s="1"/>
  <c r="AL29" i="86"/>
  <c r="AU29" i="86" s="1"/>
  <c r="AS51" i="86"/>
  <c r="W68" i="92"/>
  <c r="AL38" i="97"/>
  <c r="AU38" i="97" s="1"/>
  <c r="AL56" i="86"/>
  <c r="AU56" i="86" s="1"/>
  <c r="AL9" i="97"/>
  <c r="AU9" i="97" s="1"/>
  <c r="Z67" i="11"/>
  <c r="W68" i="11" s="1"/>
  <c r="AL60" i="97"/>
  <c r="AU60" i="97" s="1"/>
  <c r="AF67" i="92"/>
  <c r="AO67" i="92" s="1"/>
  <c r="AL43" i="86"/>
  <c r="AU43" i="86" s="1"/>
  <c r="AL65" i="86"/>
  <c r="AU65" i="86" s="1"/>
  <c r="AL13" i="97"/>
  <c r="AU13" i="97" s="1"/>
  <c r="AL29" i="97"/>
  <c r="AU29" i="97" s="1"/>
  <c r="AL34" i="86"/>
  <c r="AU34" i="86" s="1"/>
  <c r="AG69" i="44"/>
  <c r="AP69" i="44" s="1"/>
  <c r="Z67" i="95"/>
  <c r="AL35" i="86"/>
  <c r="AU35" i="86" s="1"/>
  <c r="AL67" i="97"/>
  <c r="AU67" i="97" s="1"/>
  <c r="AF69" i="44"/>
  <c r="AO69" i="44" s="1"/>
  <c r="AL30" i="86"/>
  <c r="AU30" i="86" s="1"/>
  <c r="AT71" i="86"/>
  <c r="AL68" i="97"/>
  <c r="AU68" i="97" s="1"/>
  <c r="AG69" i="87"/>
  <c r="AP69" i="87" s="1"/>
  <c r="AL44" i="97"/>
  <c r="AU44" i="97" s="1"/>
  <c r="W70" i="87"/>
  <c r="X70" i="87" s="1"/>
  <c r="AL24" i="97"/>
  <c r="AU24" i="97" s="1"/>
  <c r="Z71" i="100"/>
  <c r="AG71" i="100" s="1"/>
  <c r="AP71" i="100" s="1"/>
  <c r="AL13" i="86"/>
  <c r="AU13" i="86" s="1"/>
  <c r="AF69" i="85"/>
  <c r="AO69" i="85" s="1"/>
  <c r="AE69" i="87"/>
  <c r="AN69" i="87" s="1"/>
  <c r="W70" i="44"/>
  <c r="Y70" i="44" s="1"/>
  <c r="AL51" i="97"/>
  <c r="AU51" i="97" s="1"/>
  <c r="Z68" i="43"/>
  <c r="AG68" i="43" s="1"/>
  <c r="AP68" i="43" s="1"/>
  <c r="Z70" i="35"/>
  <c r="Z69" i="104"/>
  <c r="AE69" i="104" s="1"/>
  <c r="Z66" i="101"/>
  <c r="AG66" i="101" s="1"/>
  <c r="AP66" i="101" s="1"/>
  <c r="Z70" i="16"/>
  <c r="AE70" i="16" s="1"/>
  <c r="Z70" i="88"/>
  <c r="AF70" i="88" s="1"/>
  <c r="AO70" i="88" s="1"/>
  <c r="Z72" i="98"/>
  <c r="AE72" i="98" s="1"/>
  <c r="Z69" i="84"/>
  <c r="W70" i="84" s="1"/>
  <c r="Z74" i="18"/>
  <c r="AE74" i="18" s="1"/>
  <c r="Z68" i="52"/>
  <c r="AE68" i="52" s="1"/>
  <c r="AF68" i="43"/>
  <c r="AO68" i="43" s="1"/>
  <c r="W71" i="88"/>
  <c r="AG70" i="88"/>
  <c r="AP70" i="88" s="1"/>
  <c r="Y69" i="102"/>
  <c r="X69" i="102"/>
  <c r="Y72" i="94"/>
  <c r="X72" i="94"/>
  <c r="AH66" i="20"/>
  <c r="AQ66" i="20" s="1"/>
  <c r="AR70" i="100"/>
  <c r="W71" i="96"/>
  <c r="AG70" i="96"/>
  <c r="AP70" i="96" s="1"/>
  <c r="AF70" i="96"/>
  <c r="AO70" i="96" s="1"/>
  <c r="AE70" i="96"/>
  <c r="AF67" i="95"/>
  <c r="AO67" i="95" s="1"/>
  <c r="AE67" i="95"/>
  <c r="W68" i="95"/>
  <c r="AG67" i="95"/>
  <c r="AP67" i="95" s="1"/>
  <c r="Y69" i="32"/>
  <c r="X69" i="32"/>
  <c r="AF69" i="51"/>
  <c r="AO69" i="51" s="1"/>
  <c r="AG69" i="51"/>
  <c r="AP69" i="51" s="1"/>
  <c r="W70" i="51"/>
  <c r="AE69" i="51"/>
  <c r="AR69" i="16"/>
  <c r="AR65" i="20"/>
  <c r="AS4" i="86"/>
  <c r="AL4" i="86"/>
  <c r="AU4" i="86" s="1"/>
  <c r="AH74" i="41"/>
  <c r="AQ74" i="41" s="1"/>
  <c r="AE68" i="82"/>
  <c r="W69" i="82"/>
  <c r="AG68" i="82"/>
  <c r="AP68" i="82" s="1"/>
  <c r="AF68" i="82"/>
  <c r="AO68" i="82" s="1"/>
  <c r="AR65" i="101"/>
  <c r="AR70" i="13"/>
  <c r="AH67" i="103"/>
  <c r="AQ67" i="103" s="1"/>
  <c r="W71" i="35"/>
  <c r="AE70" i="35"/>
  <c r="AF70" i="35"/>
  <c r="AO70" i="35" s="1"/>
  <c r="AG70" i="35"/>
  <c r="AP70" i="35" s="1"/>
  <c r="AH69" i="84"/>
  <c r="AQ69" i="84" s="1"/>
  <c r="AN69" i="83"/>
  <c r="AI69" i="83"/>
  <c r="AH69" i="104"/>
  <c r="AQ69" i="104" s="1"/>
  <c r="AR71" i="98"/>
  <c r="AH69" i="10"/>
  <c r="AQ69" i="10" s="1"/>
  <c r="AR67" i="52"/>
  <c r="AR68" i="104"/>
  <c r="Z69" i="10"/>
  <c r="AR69" i="35"/>
  <c r="Y67" i="99"/>
  <c r="X67" i="99"/>
  <c r="Z74" i="41"/>
  <c r="Z66" i="20"/>
  <c r="W71" i="45"/>
  <c r="AE70" i="45"/>
  <c r="AG70" i="45"/>
  <c r="AP70" i="45" s="1"/>
  <c r="AF70" i="45"/>
  <c r="AO70" i="45" s="1"/>
  <c r="AH70" i="88"/>
  <c r="AQ70" i="88" s="1"/>
  <c r="Z67" i="103"/>
  <c r="AR68" i="10"/>
  <c r="AS4" i="97"/>
  <c r="AR68" i="84"/>
  <c r="AR73" i="41"/>
  <c r="AN71" i="94"/>
  <c r="AI71" i="94"/>
  <c r="AR69" i="97"/>
  <c r="AR71" i="97" s="1"/>
  <c r="AL69" i="97"/>
  <c r="AU69" i="97" s="1"/>
  <c r="AR67" i="43"/>
  <c r="AR66" i="90"/>
  <c r="AI68" i="32"/>
  <c r="AN68" i="32"/>
  <c r="W72" i="100"/>
  <c r="AF71" i="100"/>
  <c r="AO71" i="100" s="1"/>
  <c r="AE71" i="100"/>
  <c r="AI67" i="92"/>
  <c r="AN67" i="92"/>
  <c r="AH68" i="52"/>
  <c r="AQ68" i="52" s="1"/>
  <c r="AH72" i="98"/>
  <c r="AQ72" i="98" s="1"/>
  <c r="AH74" i="18"/>
  <c r="AQ74" i="18" s="1"/>
  <c r="AR69" i="88"/>
  <c r="AH69" i="91"/>
  <c r="AQ69" i="91" s="1"/>
  <c r="AH69" i="48"/>
  <c r="AQ69" i="48" s="1"/>
  <c r="AE68" i="50"/>
  <c r="AF68" i="50"/>
  <c r="AO68" i="50" s="1"/>
  <c r="AG68" i="50"/>
  <c r="AP68" i="50" s="1"/>
  <c r="W69" i="50"/>
  <c r="AH71" i="13"/>
  <c r="AQ71" i="13" s="1"/>
  <c r="AH67" i="90"/>
  <c r="AQ67" i="90" s="1"/>
  <c r="Y70" i="42"/>
  <c r="X70" i="42"/>
  <c r="AH69" i="55"/>
  <c r="AQ69" i="55" s="1"/>
  <c r="AN69" i="85"/>
  <c r="AR68" i="93"/>
  <c r="W71" i="16"/>
  <c r="AH68" i="43"/>
  <c r="AQ68" i="43" s="1"/>
  <c r="AR68" i="48"/>
  <c r="AE67" i="54"/>
  <c r="AF67" i="54"/>
  <c r="AO67" i="54" s="1"/>
  <c r="AG67" i="54"/>
  <c r="AP67" i="54" s="1"/>
  <c r="W68" i="54"/>
  <c r="AN68" i="102"/>
  <c r="AI68" i="102"/>
  <c r="AH69" i="93"/>
  <c r="AQ69" i="93" s="1"/>
  <c r="AQ71" i="93" s="1"/>
  <c r="AZ3" i="93"/>
  <c r="AX8" i="93" s="1"/>
  <c r="S8" i="93" s="1"/>
  <c r="AC8" i="93" s="1"/>
  <c r="AB9" i="93" s="1"/>
  <c r="Z69" i="91"/>
  <c r="AH70" i="35"/>
  <c r="AQ70" i="35" s="1"/>
  <c r="AR73" i="18"/>
  <c r="AH71" i="100"/>
  <c r="AQ71" i="100" s="1"/>
  <c r="Y70" i="83"/>
  <c r="X70" i="83"/>
  <c r="Z69" i="93"/>
  <c r="AX69" i="93" s="1"/>
  <c r="S69" i="93" s="1"/>
  <c r="Z69" i="48"/>
  <c r="AR66" i="11"/>
  <c r="AN66" i="99"/>
  <c r="AI66" i="99"/>
  <c r="AR66" i="103"/>
  <c r="AR68" i="91"/>
  <c r="AH66" i="101"/>
  <c r="AQ66" i="101" s="1"/>
  <c r="Y68" i="92"/>
  <c r="X68" i="92"/>
  <c r="Z71" i="13"/>
  <c r="Z67" i="90"/>
  <c r="AR66" i="95"/>
  <c r="AF70" i="49"/>
  <c r="AO70" i="49" s="1"/>
  <c r="AG70" i="49"/>
  <c r="AP70" i="49" s="1"/>
  <c r="W71" i="49"/>
  <c r="AE70" i="49"/>
  <c r="AH70" i="16"/>
  <c r="AQ70" i="16" s="1"/>
  <c r="AI69" i="42"/>
  <c r="AN69" i="42"/>
  <c r="AH67" i="95"/>
  <c r="AQ67" i="95" s="1"/>
  <c r="AH67" i="11"/>
  <c r="AQ67" i="11" s="1"/>
  <c r="Z69" i="55"/>
  <c r="AN69" i="44"/>
  <c r="X70" i="85" l="1"/>
  <c r="W73" i="98"/>
  <c r="AL4" i="97"/>
  <c r="AU4" i="97" s="1"/>
  <c r="AI69" i="87"/>
  <c r="AR69" i="87" s="1"/>
  <c r="AS71" i="97"/>
  <c r="AF72" i="98"/>
  <c r="AO72" i="98" s="1"/>
  <c r="AE66" i="101"/>
  <c r="W70" i="104"/>
  <c r="AF66" i="101"/>
  <c r="AO66" i="101" s="1"/>
  <c r="AI69" i="44"/>
  <c r="AR69" i="44" s="1"/>
  <c r="AG72" i="98"/>
  <c r="AP72" i="98" s="1"/>
  <c r="AF67" i="11"/>
  <c r="AO67" i="11" s="1"/>
  <c r="W69" i="43"/>
  <c r="AG67" i="11"/>
  <c r="AP67" i="11" s="1"/>
  <c r="AU71" i="86"/>
  <c r="C11" i="86" s="1"/>
  <c r="F29" i="57" s="1"/>
  <c r="AE67" i="11"/>
  <c r="AE70" i="88"/>
  <c r="AE68" i="43"/>
  <c r="AI69" i="85"/>
  <c r="AS71" i="86"/>
  <c r="AE69" i="84"/>
  <c r="W67" i="101"/>
  <c r="Y67" i="101" s="1"/>
  <c r="W69" i="52"/>
  <c r="X69" i="52" s="1"/>
  <c r="AF69" i="84"/>
  <c r="AO69" i="84" s="1"/>
  <c r="AG68" i="52"/>
  <c r="AP68" i="52" s="1"/>
  <c r="AG69" i="84"/>
  <c r="AP69" i="84" s="1"/>
  <c r="AG74" i="18"/>
  <c r="AP74" i="18" s="1"/>
  <c r="Z70" i="83"/>
  <c r="AE70" i="83" s="1"/>
  <c r="AF70" i="16"/>
  <c r="AO70" i="16" s="1"/>
  <c r="Y70" i="87"/>
  <c r="AF69" i="104"/>
  <c r="AO69" i="104" s="1"/>
  <c r="AF74" i="18"/>
  <c r="AO74" i="18" s="1"/>
  <c r="AG70" i="16"/>
  <c r="AP70" i="16" s="1"/>
  <c r="AU71" i="97"/>
  <c r="C11" i="97" s="1"/>
  <c r="F41" i="57" s="1"/>
  <c r="X70" i="44"/>
  <c r="AH70" i="44" s="1"/>
  <c r="AQ70" i="44" s="1"/>
  <c r="AG69" i="104"/>
  <c r="AP69" i="104" s="1"/>
  <c r="W75" i="18"/>
  <c r="AX65" i="93"/>
  <c r="S65" i="93" s="1"/>
  <c r="AC65" i="93" s="1"/>
  <c r="AB66" i="93" s="1"/>
  <c r="AK66" i="93" s="1"/>
  <c r="AT66" i="93" s="1"/>
  <c r="AX60" i="93"/>
  <c r="S60" i="93" s="1"/>
  <c r="AC60" i="93" s="1"/>
  <c r="AB61" i="93" s="1"/>
  <c r="AK61" i="93" s="1"/>
  <c r="AT61" i="93" s="1"/>
  <c r="AX54" i="93"/>
  <c r="S54" i="93" s="1"/>
  <c r="AC54" i="93" s="1"/>
  <c r="AB55" i="93" s="1"/>
  <c r="AK55" i="93" s="1"/>
  <c r="AT55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K36" i="93" s="1"/>
  <c r="AT36" i="93" s="1"/>
  <c r="AX29" i="93"/>
  <c r="S29" i="93" s="1"/>
  <c r="AC29" i="93" s="1"/>
  <c r="AB30" i="93" s="1"/>
  <c r="AX23" i="93"/>
  <c r="S23" i="93" s="1"/>
  <c r="AC23" i="93" s="1"/>
  <c r="AB24" i="93" s="1"/>
  <c r="AK24" i="93" s="1"/>
  <c r="AT24" i="93" s="1"/>
  <c r="AX17" i="93"/>
  <c r="S17" i="93" s="1"/>
  <c r="AC17" i="93" s="1"/>
  <c r="AB18" i="93" s="1"/>
  <c r="AK18" i="93" s="1"/>
  <c r="AT18" i="93" s="1"/>
  <c r="AX11" i="93"/>
  <c r="S11" i="93" s="1"/>
  <c r="AC11" i="93" s="1"/>
  <c r="AB12" i="93" s="1"/>
  <c r="AK12" i="93" s="1"/>
  <c r="AT12" i="93" s="1"/>
  <c r="AX3" i="93"/>
  <c r="S3" i="93" s="1"/>
  <c r="AC3" i="93" s="1"/>
  <c r="AJ3" i="93" s="1"/>
  <c r="AX63" i="93"/>
  <c r="S63" i="93" s="1"/>
  <c r="AC63" i="93" s="1"/>
  <c r="AB64" i="93" s="1"/>
  <c r="AK64" i="93" s="1"/>
  <c r="AT64" i="93" s="1"/>
  <c r="AX58" i="93"/>
  <c r="S58" i="93" s="1"/>
  <c r="AC58" i="93" s="1"/>
  <c r="AB59" i="93" s="1"/>
  <c r="AX52" i="93"/>
  <c r="S52" i="93" s="1"/>
  <c r="AC52" i="93" s="1"/>
  <c r="AB53" i="93" s="1"/>
  <c r="AK53" i="93" s="1"/>
  <c r="AT53" i="93" s="1"/>
  <c r="AX46" i="93"/>
  <c r="S46" i="93" s="1"/>
  <c r="AC46" i="93" s="1"/>
  <c r="AB47" i="93" s="1"/>
  <c r="AX40" i="93"/>
  <c r="S40" i="93" s="1"/>
  <c r="AC40" i="93" s="1"/>
  <c r="AB41" i="93" s="1"/>
  <c r="AK41" i="93" s="1"/>
  <c r="AT41" i="93" s="1"/>
  <c r="AX33" i="93"/>
  <c r="S33" i="93" s="1"/>
  <c r="AC33" i="93" s="1"/>
  <c r="AB34" i="93" s="1"/>
  <c r="AX28" i="93"/>
  <c r="S28" i="93" s="1"/>
  <c r="AC28" i="93" s="1"/>
  <c r="AB29" i="93" s="1"/>
  <c r="AK29" i="93" s="1"/>
  <c r="AT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5" i="93"/>
  <c r="S5" i="93" s="1"/>
  <c r="AC5" i="93" s="1"/>
  <c r="AB6" i="93" s="1"/>
  <c r="AK6" i="93" s="1"/>
  <c r="AT6" i="93" s="1"/>
  <c r="AX64" i="93"/>
  <c r="S64" i="93" s="1"/>
  <c r="AC64" i="93" s="1"/>
  <c r="AB65" i="93" s="1"/>
  <c r="AX57" i="93"/>
  <c r="S57" i="93" s="1"/>
  <c r="AC57" i="93" s="1"/>
  <c r="AB58" i="93" s="1"/>
  <c r="AK58" i="93" s="1"/>
  <c r="AT58" i="93" s="1"/>
  <c r="AX51" i="93"/>
  <c r="S51" i="93" s="1"/>
  <c r="AC51" i="93" s="1"/>
  <c r="AB52" i="93" s="1"/>
  <c r="AK52" i="93" s="1"/>
  <c r="AT52" i="93" s="1"/>
  <c r="AX45" i="93"/>
  <c r="S45" i="93" s="1"/>
  <c r="AC45" i="93" s="1"/>
  <c r="AB46" i="93" s="1"/>
  <c r="AX39" i="93"/>
  <c r="S39" i="93" s="1"/>
  <c r="AC39" i="93" s="1"/>
  <c r="AB40" i="93" s="1"/>
  <c r="AX34" i="93"/>
  <c r="S34" i="93" s="1"/>
  <c r="AC34" i="93" s="1"/>
  <c r="AB35" i="93" s="1"/>
  <c r="AK35" i="93" s="1"/>
  <c r="AT35" i="93" s="1"/>
  <c r="AX27" i="93"/>
  <c r="S27" i="93" s="1"/>
  <c r="AC27" i="93" s="1"/>
  <c r="AB28" i="93" s="1"/>
  <c r="AX21" i="93"/>
  <c r="S21" i="93" s="1"/>
  <c r="AC21" i="93" s="1"/>
  <c r="AB22" i="93" s="1"/>
  <c r="AK22" i="93" s="1"/>
  <c r="AT22" i="93" s="1"/>
  <c r="AX15" i="93"/>
  <c r="S15" i="93" s="1"/>
  <c r="AC15" i="93" s="1"/>
  <c r="AB16" i="93" s="1"/>
  <c r="AK16" i="93" s="1"/>
  <c r="AT16" i="93" s="1"/>
  <c r="AX9" i="93"/>
  <c r="S9" i="93" s="1"/>
  <c r="AC9" i="93" s="1"/>
  <c r="AB10" i="93" s="1"/>
  <c r="AX4" i="93"/>
  <c r="S4" i="93" s="1"/>
  <c r="AC4" i="93" s="1"/>
  <c r="AB5" i="93" s="1"/>
  <c r="AK5" i="93" s="1"/>
  <c r="AT5" i="93" s="1"/>
  <c r="AX67" i="93"/>
  <c r="S67" i="93" s="1"/>
  <c r="AC67" i="93" s="1"/>
  <c r="AB68" i="93" s="1"/>
  <c r="AX62" i="93"/>
  <c r="S62" i="93" s="1"/>
  <c r="AC62" i="93" s="1"/>
  <c r="AB63" i="93" s="1"/>
  <c r="AX56" i="93"/>
  <c r="S56" i="93" s="1"/>
  <c r="AC56" i="93" s="1"/>
  <c r="AB57" i="93" s="1"/>
  <c r="AK57" i="93" s="1"/>
  <c r="AT57" i="93" s="1"/>
  <c r="AX50" i="93"/>
  <c r="S50" i="93" s="1"/>
  <c r="AC50" i="93" s="1"/>
  <c r="AB51" i="93" s="1"/>
  <c r="AK51" i="93" s="1"/>
  <c r="AT51" i="93" s="1"/>
  <c r="AX44" i="93"/>
  <c r="S44" i="93" s="1"/>
  <c r="AC44" i="93" s="1"/>
  <c r="AB45" i="93" s="1"/>
  <c r="AK45" i="93" s="1"/>
  <c r="AT45" i="93" s="1"/>
  <c r="AX38" i="93"/>
  <c r="S38" i="93" s="1"/>
  <c r="AC38" i="93" s="1"/>
  <c r="AB39" i="93" s="1"/>
  <c r="AJ39" i="93" s="1"/>
  <c r="AX32" i="93"/>
  <c r="S32" i="93" s="1"/>
  <c r="AC32" i="93" s="1"/>
  <c r="AB33" i="93" s="1"/>
  <c r="AK33" i="93" s="1"/>
  <c r="AT33" i="93" s="1"/>
  <c r="AX26" i="93"/>
  <c r="S26" i="93" s="1"/>
  <c r="AC26" i="93" s="1"/>
  <c r="AB27" i="93" s="1"/>
  <c r="AX20" i="93"/>
  <c r="S20" i="93" s="1"/>
  <c r="AC20" i="93" s="1"/>
  <c r="AB21" i="93" s="1"/>
  <c r="AK21" i="93" s="1"/>
  <c r="AT21" i="93" s="1"/>
  <c r="AX14" i="93"/>
  <c r="S14" i="93" s="1"/>
  <c r="AC14" i="93" s="1"/>
  <c r="AB15" i="93" s="1"/>
  <c r="AK15" i="93" s="1"/>
  <c r="AT15" i="93" s="1"/>
  <c r="Z69" i="102"/>
  <c r="AG69" i="102" s="1"/>
  <c r="AP69" i="102" s="1"/>
  <c r="AF68" i="52"/>
  <c r="AO68" i="52" s="1"/>
  <c r="AX68" i="93"/>
  <c r="S68" i="93" s="1"/>
  <c r="AC68" i="93" s="1"/>
  <c r="AB69" i="93" s="1"/>
  <c r="AX61" i="93"/>
  <c r="S61" i="93" s="1"/>
  <c r="AC61" i="93" s="1"/>
  <c r="AB62" i="93" s="1"/>
  <c r="AK62" i="93" s="1"/>
  <c r="AT62" i="93" s="1"/>
  <c r="AX55" i="93"/>
  <c r="S55" i="93" s="1"/>
  <c r="AC55" i="93" s="1"/>
  <c r="AB56" i="93" s="1"/>
  <c r="AK56" i="93" s="1"/>
  <c r="AT56" i="93" s="1"/>
  <c r="AX49" i="93"/>
  <c r="S49" i="93" s="1"/>
  <c r="AC49" i="93" s="1"/>
  <c r="AB50" i="93" s="1"/>
  <c r="AX43" i="93"/>
  <c r="S43" i="93" s="1"/>
  <c r="AC43" i="93" s="1"/>
  <c r="AB44" i="93" s="1"/>
  <c r="AK44" i="93" s="1"/>
  <c r="AT44" i="93" s="1"/>
  <c r="AX37" i="93"/>
  <c r="S37" i="93" s="1"/>
  <c r="AC37" i="93" s="1"/>
  <c r="AB38" i="93" s="1"/>
  <c r="AK38" i="93" s="1"/>
  <c r="AT38" i="93" s="1"/>
  <c r="AX31" i="93"/>
  <c r="S31" i="93" s="1"/>
  <c r="AC31" i="93" s="1"/>
  <c r="AB32" i="93" s="1"/>
  <c r="AX25" i="93"/>
  <c r="S25" i="93" s="1"/>
  <c r="AC25" i="93" s="1"/>
  <c r="AB26" i="93" s="1"/>
  <c r="AK26" i="93" s="1"/>
  <c r="AT26" i="93" s="1"/>
  <c r="AX19" i="93"/>
  <c r="S19" i="93" s="1"/>
  <c r="AC19" i="93" s="1"/>
  <c r="AB20" i="93" s="1"/>
  <c r="AX13" i="93"/>
  <c r="S13" i="93" s="1"/>
  <c r="AC13" i="93" s="1"/>
  <c r="AB14" i="93" s="1"/>
  <c r="AK14" i="93" s="1"/>
  <c r="AT14" i="93" s="1"/>
  <c r="AX7" i="93"/>
  <c r="S7" i="93" s="1"/>
  <c r="AC7" i="93" s="1"/>
  <c r="AB8" i="93" s="1"/>
  <c r="AJ8" i="93" s="1"/>
  <c r="AX66" i="93"/>
  <c r="S66" i="93" s="1"/>
  <c r="AC66" i="93" s="1"/>
  <c r="AB67" i="93" s="1"/>
  <c r="AK67" i="93" s="1"/>
  <c r="AT67" i="93" s="1"/>
  <c r="AX59" i="93"/>
  <c r="S59" i="93" s="1"/>
  <c r="AC59" i="93" s="1"/>
  <c r="AB60" i="93" s="1"/>
  <c r="AX53" i="93"/>
  <c r="S53" i="93" s="1"/>
  <c r="AC53" i="93" s="1"/>
  <c r="AB54" i="93" s="1"/>
  <c r="AX48" i="93"/>
  <c r="S48" i="93" s="1"/>
  <c r="AC48" i="93" s="1"/>
  <c r="AB49" i="93" s="1"/>
  <c r="AK49" i="93" s="1"/>
  <c r="AT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K31" i="93" s="1"/>
  <c r="AT31" i="93" s="1"/>
  <c r="AX24" i="93"/>
  <c r="S24" i="93" s="1"/>
  <c r="AC24" i="93" s="1"/>
  <c r="AB25" i="93" s="1"/>
  <c r="AK25" i="93" s="1"/>
  <c r="AT25" i="93" s="1"/>
  <c r="AX18" i="93"/>
  <c r="S18" i="93" s="1"/>
  <c r="AC18" i="93" s="1"/>
  <c r="AB19" i="93" s="1"/>
  <c r="AJ19" i="93" s="1"/>
  <c r="AX12" i="93"/>
  <c r="S12" i="93" s="1"/>
  <c r="AC12" i="93" s="1"/>
  <c r="AB13" i="93" s="1"/>
  <c r="AX6" i="93"/>
  <c r="S6" i="93" s="1"/>
  <c r="AC6" i="93" s="1"/>
  <c r="AB7" i="93" s="1"/>
  <c r="AK68" i="93"/>
  <c r="AT68" i="93" s="1"/>
  <c r="AH70" i="42"/>
  <c r="AQ70" i="42" s="1"/>
  <c r="AN71" i="100"/>
  <c r="AI71" i="100"/>
  <c r="AG66" i="20"/>
  <c r="AP66" i="20" s="1"/>
  <c r="AF66" i="20"/>
  <c r="AO66" i="20" s="1"/>
  <c r="AE66" i="20"/>
  <c r="W67" i="20"/>
  <c r="AR69" i="83"/>
  <c r="AI70" i="35"/>
  <c r="AN70" i="35"/>
  <c r="Y70" i="51"/>
  <c r="X70" i="51"/>
  <c r="AI67" i="95"/>
  <c r="AN67" i="95"/>
  <c r="Y70" i="104"/>
  <c r="X70" i="104"/>
  <c r="AK48" i="93"/>
  <c r="AT48" i="93" s="1"/>
  <c r="AK17" i="93"/>
  <c r="AT17" i="93" s="1"/>
  <c r="Y68" i="54"/>
  <c r="X68" i="54"/>
  <c r="Z70" i="42"/>
  <c r="AE74" i="41"/>
  <c r="AF74" i="41"/>
  <c r="AO74" i="41" s="1"/>
  <c r="AG74" i="41"/>
  <c r="AP74" i="41" s="1"/>
  <c r="W75" i="41"/>
  <c r="AE69" i="10"/>
  <c r="W70" i="10"/>
  <c r="AG69" i="10"/>
  <c r="AP69" i="10" s="1"/>
  <c r="AF69" i="10"/>
  <c r="AO69" i="10" s="1"/>
  <c r="Y71" i="35"/>
  <c r="X71" i="35"/>
  <c r="Y69" i="82"/>
  <c r="X69" i="82"/>
  <c r="Y70" i="84"/>
  <c r="X70" i="84"/>
  <c r="AN72" i="98"/>
  <c r="AI72" i="98"/>
  <c r="AI68" i="52"/>
  <c r="AN68" i="52"/>
  <c r="AK42" i="93"/>
  <c r="AT42" i="93" s="1"/>
  <c r="AK23" i="93"/>
  <c r="AT23" i="93" s="1"/>
  <c r="AR69" i="85"/>
  <c r="Y69" i="50"/>
  <c r="X69" i="50"/>
  <c r="AR68" i="32"/>
  <c r="AH67" i="99"/>
  <c r="AQ67" i="99" s="1"/>
  <c r="AH70" i="87"/>
  <c r="AQ70" i="87" s="1"/>
  <c r="AN68" i="82"/>
  <c r="AI68" i="82"/>
  <c r="AN67" i="11"/>
  <c r="AI67" i="11"/>
  <c r="AN70" i="96"/>
  <c r="AI70" i="96"/>
  <c r="AN70" i="88"/>
  <c r="AI70" i="88"/>
  <c r="AN69" i="104"/>
  <c r="AI69" i="104"/>
  <c r="Y69" i="43"/>
  <c r="X69" i="43"/>
  <c r="Y75" i="18"/>
  <c r="X75" i="18"/>
  <c r="AJ65" i="93"/>
  <c r="AK65" i="93"/>
  <c r="AT65" i="93" s="1"/>
  <c r="AK60" i="93"/>
  <c r="AT60" i="93" s="1"/>
  <c r="AF69" i="48"/>
  <c r="AO69" i="48" s="1"/>
  <c r="AG69" i="48"/>
  <c r="AP69" i="48" s="1"/>
  <c r="W70" i="48"/>
  <c r="AE69" i="48"/>
  <c r="W70" i="91"/>
  <c r="AG69" i="91"/>
  <c r="AP69" i="91" s="1"/>
  <c r="AF69" i="91"/>
  <c r="AO69" i="91" s="1"/>
  <c r="AE69" i="91"/>
  <c r="AK63" i="93"/>
  <c r="AT63" i="93" s="1"/>
  <c r="AK46" i="93"/>
  <c r="AT46" i="93" s="1"/>
  <c r="AK34" i="93"/>
  <c r="AT34" i="93" s="1"/>
  <c r="AJ34" i="93"/>
  <c r="AK28" i="93"/>
  <c r="AT28" i="93" s="1"/>
  <c r="AK9" i="93"/>
  <c r="AT9" i="93" s="1"/>
  <c r="AN70" i="16"/>
  <c r="Y72" i="100"/>
  <c r="X72" i="100"/>
  <c r="AR71" i="94"/>
  <c r="Z67" i="99"/>
  <c r="Z70" i="87"/>
  <c r="AH69" i="32"/>
  <c r="AQ69" i="32" s="1"/>
  <c r="AQ71" i="32" s="1"/>
  <c r="AZ3" i="32"/>
  <c r="AX6" i="32" s="1"/>
  <c r="S6" i="32" s="1"/>
  <c r="AC6" i="32" s="1"/>
  <c r="AB7" i="32" s="1"/>
  <c r="Y68" i="11"/>
  <c r="X68" i="11"/>
  <c r="AN66" i="101"/>
  <c r="AI66" i="101"/>
  <c r="Y73" i="98"/>
  <c r="X73" i="98"/>
  <c r="AN74" i="18"/>
  <c r="W68" i="90"/>
  <c r="AG67" i="90"/>
  <c r="AP67" i="90" s="1"/>
  <c r="AF67" i="90"/>
  <c r="AO67" i="90" s="1"/>
  <c r="AE67" i="90"/>
  <c r="W72" i="13"/>
  <c r="AG71" i="13"/>
  <c r="AP71" i="13" s="1"/>
  <c r="AE71" i="13"/>
  <c r="AF71" i="13"/>
  <c r="AO71" i="13" s="1"/>
  <c r="AH68" i="92"/>
  <c r="AQ68" i="92" s="1"/>
  <c r="AJ45" i="93"/>
  <c r="AJ33" i="93"/>
  <c r="AK27" i="93"/>
  <c r="AT27" i="93" s="1"/>
  <c r="AJ27" i="93"/>
  <c r="AK10" i="93"/>
  <c r="AT10" i="93" s="1"/>
  <c r="AI67" i="54"/>
  <c r="AN67" i="54"/>
  <c r="Z70" i="44"/>
  <c r="AH70" i="85"/>
  <c r="AQ70" i="85" s="1"/>
  <c r="AN70" i="45"/>
  <c r="AI70" i="45"/>
  <c r="AH72" i="94"/>
  <c r="AQ72" i="94" s="1"/>
  <c r="AN69" i="84"/>
  <c r="AI69" i="84"/>
  <c r="AI70" i="49"/>
  <c r="AN70" i="49"/>
  <c r="Y71" i="49"/>
  <c r="X71" i="49"/>
  <c r="AG69" i="93"/>
  <c r="AP69" i="93" s="1"/>
  <c r="AP71" i="93" s="1"/>
  <c r="AF69" i="93"/>
  <c r="AO69" i="93" s="1"/>
  <c r="AO71" i="93" s="1"/>
  <c r="AE69" i="93"/>
  <c r="AC69" i="93"/>
  <c r="AJ69" i="93" s="1"/>
  <c r="AS69" i="93" s="1"/>
  <c r="AE69" i="55"/>
  <c r="AF69" i="55"/>
  <c r="AO69" i="55" s="1"/>
  <c r="AG69" i="55"/>
  <c r="AP69" i="55" s="1"/>
  <c r="W70" i="55"/>
  <c r="AR69" i="42"/>
  <c r="Z68" i="92"/>
  <c r="AR66" i="99"/>
  <c r="AH70" i="83"/>
  <c r="AQ70" i="83" s="1"/>
  <c r="AK50" i="93"/>
  <c r="AT50" i="93" s="1"/>
  <c r="AJ32" i="93"/>
  <c r="AK32" i="93"/>
  <c r="AT32" i="93" s="1"/>
  <c r="AJ26" i="93"/>
  <c r="AR68" i="102"/>
  <c r="Y71" i="16"/>
  <c r="X71" i="16"/>
  <c r="AI68" i="50"/>
  <c r="AN68" i="50"/>
  <c r="AR67" i="92"/>
  <c r="Z70" i="85"/>
  <c r="W68" i="103"/>
  <c r="AG67" i="103"/>
  <c r="AP67" i="103" s="1"/>
  <c r="AE67" i="103"/>
  <c r="AF67" i="103"/>
  <c r="AO67" i="103" s="1"/>
  <c r="Y71" i="45"/>
  <c r="X71" i="45"/>
  <c r="AN69" i="51"/>
  <c r="AI69" i="51"/>
  <c r="Z69" i="32"/>
  <c r="AX69" i="32" s="1"/>
  <c r="S69" i="32" s="1"/>
  <c r="Y68" i="95"/>
  <c r="X68" i="95"/>
  <c r="Y71" i="96"/>
  <c r="X71" i="96"/>
  <c r="Z72" i="94"/>
  <c r="AH69" i="102"/>
  <c r="AQ69" i="102" s="1"/>
  <c r="Y71" i="88"/>
  <c r="X71" i="88"/>
  <c r="AI68" i="43"/>
  <c r="AN68" i="43"/>
  <c r="AJ68" i="93" l="1"/>
  <c r="Y69" i="52"/>
  <c r="AJ41" i="93"/>
  <c r="AJ31" i="93"/>
  <c r="AJ37" i="93"/>
  <c r="AJ40" i="93"/>
  <c r="AJ11" i="93"/>
  <c r="AJ47" i="93"/>
  <c r="AJ67" i="93"/>
  <c r="AJ6" i="93"/>
  <c r="X67" i="101"/>
  <c r="AJ10" i="93"/>
  <c r="AK39" i="93"/>
  <c r="AT39" i="93" s="1"/>
  <c r="AJ46" i="93"/>
  <c r="AJ62" i="93"/>
  <c r="AJ20" i="93"/>
  <c r="AJ25" i="93"/>
  <c r="AJ56" i="93"/>
  <c r="AJ17" i="93"/>
  <c r="AL17" i="93" s="1"/>
  <c r="AU17" i="93" s="1"/>
  <c r="AK37" i="93"/>
  <c r="AT37" i="93" s="1"/>
  <c r="AK8" i="93"/>
  <c r="AT8" i="93" s="1"/>
  <c r="AK47" i="93"/>
  <c r="AT47" i="93" s="1"/>
  <c r="AJ44" i="93"/>
  <c r="AJ49" i="93"/>
  <c r="AJ9" i="93"/>
  <c r="AS9" i="93" s="1"/>
  <c r="AK40" i="93"/>
  <c r="AT40" i="93" s="1"/>
  <c r="AJ60" i="93"/>
  <c r="Z67" i="101"/>
  <c r="AB4" i="93"/>
  <c r="W70" i="102"/>
  <c r="AJ43" i="93"/>
  <c r="AS43" i="93" s="1"/>
  <c r="AK11" i="93"/>
  <c r="AT11" i="93" s="1"/>
  <c r="W71" i="83"/>
  <c r="AE69" i="102"/>
  <c r="AJ13" i="93"/>
  <c r="AJ23" i="93"/>
  <c r="AJ59" i="93"/>
  <c r="AS59" i="93" s="1"/>
  <c r="AJ30" i="93"/>
  <c r="AJ7" i="93"/>
  <c r="AI70" i="16"/>
  <c r="AK43" i="93"/>
  <c r="AT43" i="93" s="1"/>
  <c r="AJ42" i="93"/>
  <c r="AF70" i="83"/>
  <c r="AO70" i="83" s="1"/>
  <c r="AJ24" i="93"/>
  <c r="AF69" i="102"/>
  <c r="AO69" i="102" s="1"/>
  <c r="AJ5" i="93"/>
  <c r="AJ54" i="93"/>
  <c r="AJ64" i="93"/>
  <c r="AG70" i="83"/>
  <c r="AP70" i="83" s="1"/>
  <c r="AJ38" i="93"/>
  <c r="AK7" i="93"/>
  <c r="AT7" i="93" s="1"/>
  <c r="AJ66" i="93"/>
  <c r="AJ16" i="93"/>
  <c r="AJ52" i="93"/>
  <c r="Z71" i="88"/>
  <c r="W72" i="88" s="1"/>
  <c r="Z68" i="95"/>
  <c r="W69" i="95" s="1"/>
  <c r="AJ53" i="93"/>
  <c r="AK19" i="93"/>
  <c r="AT19" i="93" s="1"/>
  <c r="AK20" i="93"/>
  <c r="AT20" i="93" s="1"/>
  <c r="AI74" i="18"/>
  <c r="AJ28" i="93"/>
  <c r="AL28" i="93" s="1"/>
  <c r="AU28" i="93" s="1"/>
  <c r="AJ63" i="93"/>
  <c r="AS63" i="93" s="1"/>
  <c r="AJ35" i="93"/>
  <c r="AK30" i="93"/>
  <c r="AT30" i="93" s="1"/>
  <c r="AK54" i="93"/>
  <c r="AT54" i="93" s="1"/>
  <c r="AJ14" i="93"/>
  <c r="AJ50" i="93"/>
  <c r="AS50" i="93" s="1"/>
  <c r="AK59" i="93"/>
  <c r="AT59" i="93" s="1"/>
  <c r="AJ61" i="93"/>
  <c r="AK13" i="93"/>
  <c r="AT13" i="93" s="1"/>
  <c r="Z71" i="35"/>
  <c r="AJ55" i="93"/>
  <c r="AJ29" i="93"/>
  <c r="AS29" i="93" s="1"/>
  <c r="AJ21" i="93"/>
  <c r="AS21" i="93" s="1"/>
  <c r="AJ15" i="93"/>
  <c r="AJ51" i="93"/>
  <c r="AJ22" i="93"/>
  <c r="AJ58" i="93"/>
  <c r="AJ48" i="93"/>
  <c r="AS48" i="93" s="1"/>
  <c r="AJ57" i="93"/>
  <c r="AL57" i="93" s="1"/>
  <c r="AU57" i="93" s="1"/>
  <c r="AK69" i="93"/>
  <c r="AT69" i="93" s="1"/>
  <c r="AJ18" i="93"/>
  <c r="AJ12" i="93"/>
  <c r="Z72" i="100"/>
  <c r="AX66" i="32"/>
  <c r="S66" i="32" s="1"/>
  <c r="AC66" i="32" s="1"/>
  <c r="AB67" i="32" s="1"/>
  <c r="AK67" i="32" s="1"/>
  <c r="AT67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K31" i="32" s="1"/>
  <c r="AT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5" i="32"/>
  <c r="S65" i="32" s="1"/>
  <c r="AC65" i="32" s="1"/>
  <c r="AB66" i="32" s="1"/>
  <c r="AX59" i="32"/>
  <c r="S59" i="32" s="1"/>
  <c r="AC59" i="32" s="1"/>
  <c r="AB60" i="32" s="1"/>
  <c r="AK60" i="32" s="1"/>
  <c r="AT60" i="32" s="1"/>
  <c r="AX53" i="32"/>
  <c r="S53" i="32" s="1"/>
  <c r="AC53" i="32" s="1"/>
  <c r="AB54" i="32" s="1"/>
  <c r="AK54" i="32" s="1"/>
  <c r="AT54" i="32" s="1"/>
  <c r="AX47" i="32"/>
  <c r="S47" i="32" s="1"/>
  <c r="AC47" i="32" s="1"/>
  <c r="AB48" i="32" s="1"/>
  <c r="AX40" i="32"/>
  <c r="S40" i="32" s="1"/>
  <c r="AC40" i="32" s="1"/>
  <c r="AB41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K24" i="32" s="1"/>
  <c r="AT24" i="32" s="1"/>
  <c r="AX17" i="32"/>
  <c r="S17" i="32" s="1"/>
  <c r="AC17" i="32" s="1"/>
  <c r="AB18" i="32" s="1"/>
  <c r="AK18" i="32" s="1"/>
  <c r="AT18" i="32" s="1"/>
  <c r="AX11" i="32"/>
  <c r="S11" i="32" s="1"/>
  <c r="AC11" i="32" s="1"/>
  <c r="AB12" i="32" s="1"/>
  <c r="AX3" i="32"/>
  <c r="S3" i="32" s="1"/>
  <c r="AC3" i="32" s="1"/>
  <c r="Z73" i="98"/>
  <c r="Z70" i="51"/>
  <c r="AX64" i="32"/>
  <c r="S64" i="32" s="1"/>
  <c r="AC64" i="32" s="1"/>
  <c r="AB65" i="32" s="1"/>
  <c r="AJ65" i="32" s="1"/>
  <c r="AX58" i="32"/>
  <c r="S58" i="32" s="1"/>
  <c r="AC58" i="32" s="1"/>
  <c r="AB59" i="32" s="1"/>
  <c r="AK59" i="32" s="1"/>
  <c r="AT59" i="32" s="1"/>
  <c r="AX52" i="32"/>
  <c r="S52" i="32" s="1"/>
  <c r="AC52" i="32" s="1"/>
  <c r="AB53" i="32" s="1"/>
  <c r="AK53" i="32" s="1"/>
  <c r="AT53" i="32" s="1"/>
  <c r="AX46" i="32"/>
  <c r="S46" i="32" s="1"/>
  <c r="AC46" i="32" s="1"/>
  <c r="AB47" i="32" s="1"/>
  <c r="AX41" i="32"/>
  <c r="S41" i="32" s="1"/>
  <c r="AC41" i="32" s="1"/>
  <c r="AB42" i="32" s="1"/>
  <c r="AX34" i="32"/>
  <c r="S34" i="32" s="1"/>
  <c r="AC34" i="32" s="1"/>
  <c r="AB35" i="32" s="1"/>
  <c r="AX28" i="32"/>
  <c r="S28" i="32" s="1"/>
  <c r="AC28" i="32" s="1"/>
  <c r="AB29" i="32" s="1"/>
  <c r="AK29" i="32" s="1"/>
  <c r="AT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5" i="32"/>
  <c r="S5" i="32" s="1"/>
  <c r="AC5" i="32" s="1"/>
  <c r="AB6" i="32" s="1"/>
  <c r="AX63" i="32"/>
  <c r="S63" i="32" s="1"/>
  <c r="AC63" i="32" s="1"/>
  <c r="AB64" i="32" s="1"/>
  <c r="AX57" i="32"/>
  <c r="S57" i="32" s="1"/>
  <c r="AC57" i="32" s="1"/>
  <c r="AB58" i="32" s="1"/>
  <c r="AK58" i="32" s="1"/>
  <c r="AT58" i="32" s="1"/>
  <c r="AX51" i="32"/>
  <c r="S51" i="32" s="1"/>
  <c r="AC51" i="32" s="1"/>
  <c r="AB52" i="32" s="1"/>
  <c r="AK52" i="32" s="1"/>
  <c r="AT52" i="32" s="1"/>
  <c r="AX44" i="32"/>
  <c r="S44" i="32" s="1"/>
  <c r="AC44" i="32" s="1"/>
  <c r="AB45" i="32" s="1"/>
  <c r="AK45" i="32" s="1"/>
  <c r="AT45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K22" i="32" s="1"/>
  <c r="AT22" i="32" s="1"/>
  <c r="AX15" i="32"/>
  <c r="S15" i="32" s="1"/>
  <c r="AC15" i="32" s="1"/>
  <c r="AB16" i="32" s="1"/>
  <c r="AK16" i="32" s="1"/>
  <c r="AT16" i="32" s="1"/>
  <c r="AX9" i="32"/>
  <c r="S9" i="32" s="1"/>
  <c r="AC9" i="32" s="1"/>
  <c r="AB10" i="32" s="1"/>
  <c r="AJ10" i="32" s="1"/>
  <c r="AX4" i="32"/>
  <c r="S4" i="32" s="1"/>
  <c r="AC4" i="32" s="1"/>
  <c r="AB5" i="32" s="1"/>
  <c r="Z71" i="96"/>
  <c r="AF71" i="96" s="1"/>
  <c r="AO71" i="96" s="1"/>
  <c r="Z71" i="45"/>
  <c r="Z69" i="82"/>
  <c r="AE69" i="82" s="1"/>
  <c r="AX68" i="32"/>
  <c r="S68" i="32" s="1"/>
  <c r="AC68" i="32" s="1"/>
  <c r="AB69" i="32" s="1"/>
  <c r="AX62" i="32"/>
  <c r="S62" i="32" s="1"/>
  <c r="AC62" i="32" s="1"/>
  <c r="AB63" i="32" s="1"/>
  <c r="AJ63" i="32" s="1"/>
  <c r="AX56" i="32"/>
  <c r="S56" i="32" s="1"/>
  <c r="AC56" i="32" s="1"/>
  <c r="AB57" i="32" s="1"/>
  <c r="AX50" i="32"/>
  <c r="S50" i="32" s="1"/>
  <c r="AC50" i="32" s="1"/>
  <c r="AB51" i="32" s="1"/>
  <c r="AX45" i="32"/>
  <c r="S45" i="32" s="1"/>
  <c r="AC45" i="32" s="1"/>
  <c r="AB46" i="32" s="1"/>
  <c r="AX38" i="32"/>
  <c r="S38" i="32" s="1"/>
  <c r="AC38" i="32" s="1"/>
  <c r="AB39" i="32" s="1"/>
  <c r="AK39" i="32" s="1"/>
  <c r="AT39" i="32" s="1"/>
  <c r="AX32" i="32"/>
  <c r="S32" i="32" s="1"/>
  <c r="AC32" i="32" s="1"/>
  <c r="AB33" i="32" s="1"/>
  <c r="AJ33" i="32" s="1"/>
  <c r="AX26" i="32"/>
  <c r="S26" i="32" s="1"/>
  <c r="AC26" i="32" s="1"/>
  <c r="AB27" i="32" s="1"/>
  <c r="AJ27" i="32" s="1"/>
  <c r="AX20" i="32"/>
  <c r="S20" i="32" s="1"/>
  <c r="AC20" i="32" s="1"/>
  <c r="AB21" i="32" s="1"/>
  <c r="AX14" i="32"/>
  <c r="S14" i="32" s="1"/>
  <c r="AC14" i="32" s="1"/>
  <c r="AB15" i="32" s="1"/>
  <c r="AK15" i="32" s="1"/>
  <c r="AT15" i="32" s="1"/>
  <c r="AX8" i="32"/>
  <c r="S8" i="32" s="1"/>
  <c r="AC8" i="32" s="1"/>
  <c r="AB9" i="32" s="1"/>
  <c r="Z71" i="16"/>
  <c r="AG71" i="16" s="1"/>
  <c r="AP71" i="16" s="1"/>
  <c r="Z70" i="84"/>
  <c r="AF70" i="84" s="1"/>
  <c r="AO70" i="84" s="1"/>
  <c r="Z68" i="54"/>
  <c r="AE68" i="54" s="1"/>
  <c r="AJ36" i="93"/>
  <c r="AS36" i="93" s="1"/>
  <c r="AX67" i="32"/>
  <c r="S67" i="32" s="1"/>
  <c r="AC67" i="32" s="1"/>
  <c r="AB68" i="32" s="1"/>
  <c r="AK68" i="32" s="1"/>
  <c r="AT68" i="32" s="1"/>
  <c r="AX61" i="32"/>
  <c r="S61" i="32" s="1"/>
  <c r="AC61" i="32" s="1"/>
  <c r="AB62" i="32" s="1"/>
  <c r="AX55" i="32"/>
  <c r="S55" i="32" s="1"/>
  <c r="AC55" i="32" s="1"/>
  <c r="AB56" i="32" s="1"/>
  <c r="AK56" i="32" s="1"/>
  <c r="AT56" i="32" s="1"/>
  <c r="AX49" i="32"/>
  <c r="S49" i="32" s="1"/>
  <c r="AC49" i="32" s="1"/>
  <c r="AB50" i="32" s="1"/>
  <c r="AJ50" i="32" s="1"/>
  <c r="AX43" i="32"/>
  <c r="S43" i="32" s="1"/>
  <c r="AC43" i="32" s="1"/>
  <c r="AB44" i="32" s="1"/>
  <c r="AJ44" i="32" s="1"/>
  <c r="AX37" i="32"/>
  <c r="S37" i="32" s="1"/>
  <c r="AC37" i="32" s="1"/>
  <c r="AB38" i="32" s="1"/>
  <c r="AK38" i="32" s="1"/>
  <c r="AT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J20" i="32" s="1"/>
  <c r="AX13" i="32"/>
  <c r="S13" i="32" s="1"/>
  <c r="AC13" i="32" s="1"/>
  <c r="AB14" i="32" s="1"/>
  <c r="AJ14" i="32" s="1"/>
  <c r="AX7" i="32"/>
  <c r="S7" i="32" s="1"/>
  <c r="AC7" i="32" s="1"/>
  <c r="AB8" i="32" s="1"/>
  <c r="AJ8" i="32" s="1"/>
  <c r="W70" i="82"/>
  <c r="W73" i="100"/>
  <c r="AG72" i="100"/>
  <c r="AP72" i="100" s="1"/>
  <c r="AF72" i="100"/>
  <c r="AO72" i="100" s="1"/>
  <c r="AE72" i="100"/>
  <c r="AE71" i="35"/>
  <c r="W72" i="35"/>
  <c r="AF71" i="35"/>
  <c r="AO71" i="35" s="1"/>
  <c r="AG71" i="35"/>
  <c r="AP71" i="35" s="1"/>
  <c r="AK35" i="32"/>
  <c r="AT35" i="32" s="1"/>
  <c r="AH69" i="43"/>
  <c r="AQ69" i="43" s="1"/>
  <c r="AS42" i="93"/>
  <c r="AL42" i="93"/>
  <c r="AU42" i="93" s="1"/>
  <c r="AF67" i="101"/>
  <c r="AO67" i="101" s="1"/>
  <c r="AE67" i="101"/>
  <c r="AG67" i="101"/>
  <c r="AP67" i="101" s="1"/>
  <c r="W68" i="101"/>
  <c r="AH70" i="104"/>
  <c r="AQ70" i="104" s="1"/>
  <c r="Y70" i="102"/>
  <c r="X70" i="102"/>
  <c r="AN67" i="90"/>
  <c r="AI67" i="90"/>
  <c r="AK9" i="32"/>
  <c r="AT9" i="32" s="1"/>
  <c r="AS7" i="93"/>
  <c r="AL7" i="93"/>
  <c r="AU7" i="93" s="1"/>
  <c r="AS22" i="93"/>
  <c r="AL22" i="93"/>
  <c r="AU22" i="93" s="1"/>
  <c r="AS40" i="93"/>
  <c r="AL40" i="93"/>
  <c r="AU40" i="93" s="1"/>
  <c r="AS58" i="93"/>
  <c r="AL58" i="93"/>
  <c r="AU58" i="93" s="1"/>
  <c r="AS60" i="93"/>
  <c r="AL60" i="93"/>
  <c r="AU60" i="93" s="1"/>
  <c r="Z69" i="43"/>
  <c r="AR70" i="96"/>
  <c r="AH69" i="50"/>
  <c r="AQ69" i="50" s="1"/>
  <c r="AS23" i="93"/>
  <c r="AL23" i="93"/>
  <c r="AU23" i="93" s="1"/>
  <c r="Y71" i="83"/>
  <c r="X71" i="83"/>
  <c r="AS17" i="93"/>
  <c r="Z70" i="104"/>
  <c r="AR70" i="35"/>
  <c r="AR69" i="51"/>
  <c r="AS38" i="93"/>
  <c r="AL38" i="93"/>
  <c r="AU38" i="93" s="1"/>
  <c r="Y70" i="55"/>
  <c r="X70" i="55"/>
  <c r="AJ46" i="32"/>
  <c r="AK46" i="32"/>
  <c r="AT46" i="32" s="1"/>
  <c r="AR70" i="16"/>
  <c r="AS6" i="93"/>
  <c r="AL6" i="93"/>
  <c r="AU6" i="93" s="1"/>
  <c r="AR68" i="50"/>
  <c r="AS49" i="93"/>
  <c r="AL49" i="93"/>
  <c r="AU49" i="93" s="1"/>
  <c r="AS33" i="93"/>
  <c r="AL33" i="93"/>
  <c r="AU33" i="93" s="1"/>
  <c r="AK51" i="32"/>
  <c r="AT51" i="32" s="1"/>
  <c r="AH68" i="95"/>
  <c r="AQ68" i="95" s="1"/>
  <c r="AH71" i="45"/>
  <c r="AQ71" i="45" s="1"/>
  <c r="Y68" i="103"/>
  <c r="X68" i="103"/>
  <c r="AH71" i="16"/>
  <c r="AQ71" i="16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H71" i="49"/>
  <c r="AQ71" i="49" s="1"/>
  <c r="AR70" i="49"/>
  <c r="W71" i="44"/>
  <c r="AF70" i="44"/>
  <c r="AO70" i="44" s="1"/>
  <c r="AG70" i="44"/>
  <c r="AP70" i="44" s="1"/>
  <c r="AE70" i="44"/>
  <c r="AN71" i="13"/>
  <c r="AI71" i="13"/>
  <c r="AR66" i="101"/>
  <c r="AK49" i="32"/>
  <c r="AT49" i="32" s="1"/>
  <c r="AJ40" i="32"/>
  <c r="AK40" i="32"/>
  <c r="AT40" i="32" s="1"/>
  <c r="AK32" i="32"/>
  <c r="AT32" i="32" s="1"/>
  <c r="AK21" i="32"/>
  <c r="AT21" i="32" s="1"/>
  <c r="AK7" i="32"/>
  <c r="AT7" i="32" s="1"/>
  <c r="AF70" i="87"/>
  <c r="AO70" i="87" s="1"/>
  <c r="AE70" i="87"/>
  <c r="W71" i="87"/>
  <c r="AG70" i="87"/>
  <c r="AP70" i="87" s="1"/>
  <c r="Y70" i="91"/>
  <c r="X70" i="91"/>
  <c r="Z69" i="50"/>
  <c r="AS31" i="93"/>
  <c r="AL31" i="93"/>
  <c r="AU31" i="93" s="1"/>
  <c r="AH70" i="84"/>
  <c r="AQ70" i="84" s="1"/>
  <c r="AH69" i="82"/>
  <c r="AQ69" i="82" s="1"/>
  <c r="AS3" i="93"/>
  <c r="AL3" i="93"/>
  <c r="AU3" i="93" s="1"/>
  <c r="AS24" i="93"/>
  <c r="AL24" i="93"/>
  <c r="AU24" i="93" s="1"/>
  <c r="AS25" i="93"/>
  <c r="AL25" i="93"/>
  <c r="AU25" i="93" s="1"/>
  <c r="AR67" i="95"/>
  <c r="AR71" i="100"/>
  <c r="AS5" i="93"/>
  <c r="AL5" i="93"/>
  <c r="AU5" i="93" s="1"/>
  <c r="AK57" i="32"/>
  <c r="AT57" i="32" s="1"/>
  <c r="AF68" i="95"/>
  <c r="AO68" i="95" s="1"/>
  <c r="AF70" i="85"/>
  <c r="AO70" i="85" s="1"/>
  <c r="AE70" i="85"/>
  <c r="W71" i="85"/>
  <c r="AG70" i="85"/>
  <c r="AP70" i="85" s="1"/>
  <c r="AE71" i="16"/>
  <c r="AF71" i="16"/>
  <c r="AO71" i="16" s="1"/>
  <c r="AS67" i="93"/>
  <c r="AL67" i="93"/>
  <c r="AU67" i="93" s="1"/>
  <c r="AF68" i="92"/>
  <c r="AO68" i="92" s="1"/>
  <c r="AG68" i="92"/>
  <c r="AP68" i="92" s="1"/>
  <c r="AE68" i="92"/>
  <c r="W69" i="92"/>
  <c r="AI69" i="55"/>
  <c r="AN69" i="55"/>
  <c r="AN69" i="93"/>
  <c r="AN71" i="93" s="1"/>
  <c r="AI69" i="93"/>
  <c r="Z71" i="49"/>
  <c r="AH69" i="52"/>
  <c r="AQ69" i="52" s="1"/>
  <c r="AQ71" i="52" s="1"/>
  <c r="AZ3" i="52"/>
  <c r="AS39" i="93"/>
  <c r="AL39" i="93"/>
  <c r="AU39" i="93" s="1"/>
  <c r="AK61" i="32"/>
  <c r="AT61" i="32" s="1"/>
  <c r="AK55" i="32"/>
  <c r="AT55" i="32" s="1"/>
  <c r="AK43" i="32"/>
  <c r="AT43" i="32" s="1"/>
  <c r="AK37" i="32"/>
  <c r="AT37" i="32" s="1"/>
  <c r="AK26" i="32"/>
  <c r="AT26" i="32" s="1"/>
  <c r="AK19" i="32"/>
  <c r="AT19" i="32" s="1"/>
  <c r="AK13" i="32"/>
  <c r="AT13" i="32" s="1"/>
  <c r="AJ5" i="32"/>
  <c r="AK5" i="32"/>
  <c r="AT5" i="32" s="1"/>
  <c r="W68" i="99"/>
  <c r="AG67" i="99"/>
  <c r="AP67" i="99" s="1"/>
  <c r="AF67" i="99"/>
  <c r="AO67" i="99" s="1"/>
  <c r="AE67" i="99"/>
  <c r="AS46" i="93"/>
  <c r="AL46" i="93"/>
  <c r="AU46" i="93" s="1"/>
  <c r="AL63" i="93"/>
  <c r="AU63" i="93" s="1"/>
  <c r="AI69" i="48"/>
  <c r="AN69" i="48"/>
  <c r="AH75" i="18"/>
  <c r="AQ75" i="18" s="1"/>
  <c r="AR69" i="104"/>
  <c r="AR67" i="11"/>
  <c r="AS11" i="93"/>
  <c r="AL11" i="93"/>
  <c r="AU11" i="93" s="1"/>
  <c r="AN70" i="83"/>
  <c r="AN74" i="41"/>
  <c r="AI74" i="41"/>
  <c r="AJ4" i="93"/>
  <c r="AK4" i="93"/>
  <c r="AT4" i="93" s="1"/>
  <c r="AS41" i="93"/>
  <c r="AL41" i="93"/>
  <c r="AU41" i="93" s="1"/>
  <c r="AN69" i="102"/>
  <c r="AI69" i="102"/>
  <c r="AH70" i="51"/>
  <c r="AQ70" i="51" s="1"/>
  <c r="W72" i="96"/>
  <c r="AG71" i="96"/>
  <c r="AP71" i="96" s="1"/>
  <c r="AE71" i="96"/>
  <c r="AS47" i="93"/>
  <c r="AL47" i="93"/>
  <c r="AU47" i="93" s="1"/>
  <c r="AH72" i="100"/>
  <c r="AQ72" i="100" s="1"/>
  <c r="AS15" i="93"/>
  <c r="AL15" i="93"/>
  <c r="AU15" i="93" s="1"/>
  <c r="AS51" i="93"/>
  <c r="AL51" i="93"/>
  <c r="AU51" i="93" s="1"/>
  <c r="AS61" i="93"/>
  <c r="AL61" i="93"/>
  <c r="AU61" i="93" s="1"/>
  <c r="AK62" i="32"/>
  <c r="AT62" i="32" s="1"/>
  <c r="AR68" i="43"/>
  <c r="AS32" i="93"/>
  <c r="AL32" i="93"/>
  <c r="AU32" i="93" s="1"/>
  <c r="AS64" i="93"/>
  <c r="AL64" i="93"/>
  <c r="AU64" i="93" s="1"/>
  <c r="AR70" i="45"/>
  <c r="AR67" i="54"/>
  <c r="AS20" i="93"/>
  <c r="AL20" i="93"/>
  <c r="AU20" i="93" s="1"/>
  <c r="AS56" i="93"/>
  <c r="AL56" i="93"/>
  <c r="AU56" i="93" s="1"/>
  <c r="Y72" i="13"/>
  <c r="X72" i="13"/>
  <c r="Y68" i="90"/>
  <c r="X68" i="90"/>
  <c r="AR74" i="18"/>
  <c r="AH68" i="11"/>
  <c r="AQ68" i="11" s="1"/>
  <c r="AK66" i="32"/>
  <c r="AT66" i="32" s="1"/>
  <c r="AJ42" i="32"/>
  <c r="AK42" i="32"/>
  <c r="AT42" i="32" s="1"/>
  <c r="AJ36" i="32"/>
  <c r="AK36" i="32"/>
  <c r="AT36" i="32" s="1"/>
  <c r="AK30" i="32"/>
  <c r="AT30" i="32" s="1"/>
  <c r="Y70" i="48"/>
  <c r="X70" i="48"/>
  <c r="AS65" i="93"/>
  <c r="AL65" i="93"/>
  <c r="AU65" i="93" s="1"/>
  <c r="AS18" i="93"/>
  <c r="AL18" i="93"/>
  <c r="AU18" i="93" s="1"/>
  <c r="AS37" i="93"/>
  <c r="AL37" i="93"/>
  <c r="AU37" i="93" s="1"/>
  <c r="Y70" i="10"/>
  <c r="X70" i="10"/>
  <c r="W71" i="42"/>
  <c r="AE70" i="42"/>
  <c r="AF70" i="42"/>
  <c r="AO70" i="42" s="1"/>
  <c r="AG70" i="42"/>
  <c r="AP70" i="42" s="1"/>
  <c r="AS12" i="93"/>
  <c r="AL12" i="93"/>
  <c r="AU12" i="93" s="1"/>
  <c r="AS30" i="93"/>
  <c r="AL30" i="93"/>
  <c r="AU30" i="93" s="1"/>
  <c r="AS55" i="93"/>
  <c r="AL55" i="93"/>
  <c r="AU55" i="93" s="1"/>
  <c r="AF70" i="51"/>
  <c r="AO70" i="51" s="1"/>
  <c r="AG70" i="51"/>
  <c r="AP70" i="51" s="1"/>
  <c r="W71" i="51"/>
  <c r="AE70" i="51"/>
  <c r="Y67" i="20"/>
  <c r="X67" i="20"/>
  <c r="AN67" i="103"/>
  <c r="AI67" i="103"/>
  <c r="AS66" i="93"/>
  <c r="AL66" i="93"/>
  <c r="AU66" i="93" s="1"/>
  <c r="AS53" i="93"/>
  <c r="AL53" i="93"/>
  <c r="AU53" i="93" s="1"/>
  <c r="AR69" i="84"/>
  <c r="W74" i="98"/>
  <c r="AG73" i="98"/>
  <c r="AP73" i="98" s="1"/>
  <c r="AF73" i="98"/>
  <c r="AO73" i="98" s="1"/>
  <c r="AE73" i="98"/>
  <c r="AR72" i="98"/>
  <c r="Y75" i="41"/>
  <c r="X75" i="41"/>
  <c r="AS54" i="93"/>
  <c r="AL54" i="93"/>
  <c r="AU54" i="93" s="1"/>
  <c r="AG71" i="45"/>
  <c r="AP71" i="45" s="1"/>
  <c r="AE71" i="45"/>
  <c r="W72" i="45"/>
  <c r="AF71" i="45"/>
  <c r="AO71" i="45" s="1"/>
  <c r="W73" i="94"/>
  <c r="AG72" i="94"/>
  <c r="AP72" i="94" s="1"/>
  <c r="AE72" i="94"/>
  <c r="AF72" i="94"/>
  <c r="AO72" i="94" s="1"/>
  <c r="AS14" i="93"/>
  <c r="AL14" i="93"/>
  <c r="AU14" i="93" s="1"/>
  <c r="AH71" i="88"/>
  <c r="AQ71" i="88" s="1"/>
  <c r="AH71" i="96"/>
  <c r="AQ71" i="96" s="1"/>
  <c r="AC69" i="32"/>
  <c r="AG69" i="32"/>
  <c r="AP69" i="32" s="1"/>
  <c r="AP71" i="32" s="1"/>
  <c r="AE69" i="32"/>
  <c r="AF69" i="32"/>
  <c r="AO69" i="32" s="1"/>
  <c r="AO71" i="32" s="1"/>
  <c r="AS19" i="93"/>
  <c r="AL19" i="93"/>
  <c r="AU19" i="93" s="1"/>
  <c r="Z69" i="52"/>
  <c r="AX69" i="52" s="1"/>
  <c r="S69" i="52" s="1"/>
  <c r="AS10" i="93"/>
  <c r="AL10" i="93"/>
  <c r="AU10" i="93" s="1"/>
  <c r="AS27" i="93"/>
  <c r="AL27" i="93"/>
  <c r="AU27" i="93" s="1"/>
  <c r="AS45" i="93"/>
  <c r="AL45" i="93"/>
  <c r="AU45" i="93" s="1"/>
  <c r="AH73" i="98"/>
  <c r="AQ73" i="98" s="1"/>
  <c r="Z68" i="11"/>
  <c r="AJ64" i="32"/>
  <c r="AK64" i="32"/>
  <c r="AT64" i="32" s="1"/>
  <c r="AK47" i="32"/>
  <c r="AT47" i="32" s="1"/>
  <c r="AJ41" i="32"/>
  <c r="AK41" i="32"/>
  <c r="AT41" i="32" s="1"/>
  <c r="AJ34" i="32"/>
  <c r="AK34" i="32"/>
  <c r="AT34" i="32" s="1"/>
  <c r="AK28" i="32"/>
  <c r="AT28" i="32" s="1"/>
  <c r="AK11" i="32"/>
  <c r="AT11" i="32" s="1"/>
  <c r="AJ6" i="32"/>
  <c r="AK6" i="32"/>
  <c r="AT6" i="32" s="1"/>
  <c r="AS16" i="93"/>
  <c r="AL16" i="93"/>
  <c r="AU16" i="93" s="1"/>
  <c r="AS34" i="93"/>
  <c r="AL34" i="93"/>
  <c r="AU34" i="93" s="1"/>
  <c r="AS52" i="93"/>
  <c r="AL52" i="93"/>
  <c r="AU52" i="93" s="1"/>
  <c r="AN69" i="91"/>
  <c r="AI69" i="91"/>
  <c r="AS13" i="93"/>
  <c r="AL13" i="93"/>
  <c r="AU13" i="93" s="1"/>
  <c r="Z75" i="18"/>
  <c r="AR70" i="88"/>
  <c r="AR68" i="82"/>
  <c r="AS35" i="93"/>
  <c r="AL35" i="93"/>
  <c r="AU35" i="93" s="1"/>
  <c r="AR68" i="52"/>
  <c r="AH67" i="101"/>
  <c r="AQ67" i="101" s="1"/>
  <c r="AH71" i="35"/>
  <c r="AQ71" i="35" s="1"/>
  <c r="AN69" i="10"/>
  <c r="AI69" i="10"/>
  <c r="AH68" i="54"/>
  <c r="AQ68" i="54" s="1"/>
  <c r="AI66" i="20"/>
  <c r="AN66" i="20"/>
  <c r="AS68" i="93"/>
  <c r="AL68" i="93"/>
  <c r="AU68" i="93" s="1"/>
  <c r="AG70" i="84" l="1"/>
  <c r="AP70" i="84" s="1"/>
  <c r="W72" i="16"/>
  <c r="AG69" i="82"/>
  <c r="AP69" i="82" s="1"/>
  <c r="AJ35" i="32"/>
  <c r="AF69" i="82"/>
  <c r="AO69" i="82" s="1"/>
  <c r="AJ12" i="32"/>
  <c r="AJ48" i="32"/>
  <c r="AG71" i="88"/>
  <c r="AP71" i="88" s="1"/>
  <c r="AJ51" i="32"/>
  <c r="AK10" i="32"/>
  <c r="AT10" i="32" s="1"/>
  <c r="AJ31" i="32"/>
  <c r="AE71" i="88"/>
  <c r="AJ37" i="32"/>
  <c r="AL50" i="93"/>
  <c r="AU50" i="93" s="1"/>
  <c r="AL9" i="93"/>
  <c r="AU9" i="93" s="1"/>
  <c r="AL48" i="93"/>
  <c r="AU48" i="93" s="1"/>
  <c r="AJ23" i="32"/>
  <c r="AS23" i="32" s="1"/>
  <c r="AK8" i="32"/>
  <c r="AT8" i="32" s="1"/>
  <c r="AJ55" i="32"/>
  <c r="AJ57" i="32"/>
  <c r="AJ21" i="32"/>
  <c r="AL21" i="32" s="1"/>
  <c r="AU21" i="32" s="1"/>
  <c r="AJ56" i="32"/>
  <c r="AJ29" i="32"/>
  <c r="AS29" i="32" s="1"/>
  <c r="AK65" i="32"/>
  <c r="AT65" i="32" s="1"/>
  <c r="AK20" i="32"/>
  <c r="AT20" i="32" s="1"/>
  <c r="AJ28" i="32"/>
  <c r="AJ39" i="32"/>
  <c r="AS39" i="32" s="1"/>
  <c r="AJ30" i="32"/>
  <c r="AS30" i="32" s="1"/>
  <c r="AJ59" i="32"/>
  <c r="AS59" i="32" s="1"/>
  <c r="AJ19" i="32"/>
  <c r="AJ38" i="32"/>
  <c r="Z70" i="48"/>
  <c r="Z71" i="83"/>
  <c r="AK69" i="32"/>
  <c r="AT69" i="32" s="1"/>
  <c r="AJ54" i="32"/>
  <c r="AL54" i="32" s="1"/>
  <c r="AU54" i="32" s="1"/>
  <c r="AK14" i="32"/>
  <c r="AT14" i="32" s="1"/>
  <c r="AS28" i="93"/>
  <c r="AJ17" i="32"/>
  <c r="AJ25" i="32"/>
  <c r="AS25" i="32" s="1"/>
  <c r="AJ61" i="32"/>
  <c r="AS61" i="32" s="1"/>
  <c r="AF71" i="88"/>
  <c r="AO71" i="88" s="1"/>
  <c r="AL43" i="93"/>
  <c r="AU43" i="93" s="1"/>
  <c r="AL36" i="93"/>
  <c r="AU36" i="93" s="1"/>
  <c r="AL29" i="93"/>
  <c r="AU29" i="93" s="1"/>
  <c r="AJ66" i="32"/>
  <c r="AL66" i="32" s="1"/>
  <c r="AU66" i="32" s="1"/>
  <c r="AK23" i="32"/>
  <c r="AT23" i="32" s="1"/>
  <c r="AJ18" i="32"/>
  <c r="AS18" i="32" s="1"/>
  <c r="AJ22" i="32"/>
  <c r="AJ58" i="32"/>
  <c r="AI70" i="83"/>
  <c r="Z70" i="55"/>
  <c r="AJ11" i="32"/>
  <c r="AL11" i="32" s="1"/>
  <c r="AU11" i="32" s="1"/>
  <c r="AJ26" i="32"/>
  <c r="AS26" i="32" s="1"/>
  <c r="W69" i="54"/>
  <c r="AT71" i="93"/>
  <c r="AE68" i="95"/>
  <c r="AJ16" i="32"/>
  <c r="AS16" i="32" s="1"/>
  <c r="AJ32" i="32"/>
  <c r="AL32" i="32" s="1"/>
  <c r="AU32" i="32" s="1"/>
  <c r="AJ49" i="32"/>
  <c r="AS49" i="32" s="1"/>
  <c r="AJ67" i="32"/>
  <c r="AJ15" i="32"/>
  <c r="AJ45" i="32"/>
  <c r="AS45" i="32" s="1"/>
  <c r="AJ53" i="32"/>
  <c r="AE70" i="84"/>
  <c r="AJ9" i="32"/>
  <c r="AS9" i="32" s="1"/>
  <c r="W71" i="84"/>
  <c r="AK17" i="32"/>
  <c r="AT17" i="32" s="1"/>
  <c r="AS57" i="93"/>
  <c r="AJ69" i="32"/>
  <c r="AS69" i="32" s="1"/>
  <c r="AK12" i="32"/>
  <c r="AT12" i="32" s="1"/>
  <c r="AK50" i="32"/>
  <c r="AT50" i="32" s="1"/>
  <c r="AK48" i="32"/>
  <c r="AT48" i="32" s="1"/>
  <c r="AK25" i="32"/>
  <c r="AT25" i="32" s="1"/>
  <c r="AK44" i="32"/>
  <c r="AT44" i="32" s="1"/>
  <c r="AK63" i="32"/>
  <c r="AT63" i="32" s="1"/>
  <c r="AK27" i="32"/>
  <c r="AT27" i="32" s="1"/>
  <c r="AG68" i="54"/>
  <c r="AP68" i="54" s="1"/>
  <c r="AJ47" i="32"/>
  <c r="AJ24" i="32"/>
  <c r="AJ60" i="32"/>
  <c r="AS60" i="32" s="1"/>
  <c r="AJ43" i="32"/>
  <c r="AL43" i="32" s="1"/>
  <c r="AU43" i="32" s="1"/>
  <c r="AJ52" i="32"/>
  <c r="AL52" i="32" s="1"/>
  <c r="AU52" i="32" s="1"/>
  <c r="AL21" i="93"/>
  <c r="AU21" i="93" s="1"/>
  <c r="AJ13" i="32"/>
  <c r="AJ68" i="32"/>
  <c r="AG68" i="95"/>
  <c r="AP68" i="95" s="1"/>
  <c r="AJ7" i="32"/>
  <c r="AS7" i="32" s="1"/>
  <c r="AF68" i="54"/>
  <c r="AO68" i="54" s="1"/>
  <c r="AK33" i="32"/>
  <c r="AT33" i="32" s="1"/>
  <c r="AL59" i="93"/>
  <c r="AU59" i="93" s="1"/>
  <c r="AJ62" i="32"/>
  <c r="AB4" i="32"/>
  <c r="AJ4" i="32" s="1"/>
  <c r="AJ3" i="32"/>
  <c r="AL3" i="32" s="1"/>
  <c r="AU3" i="32" s="1"/>
  <c r="AX66" i="52"/>
  <c r="S66" i="52" s="1"/>
  <c r="AC66" i="52" s="1"/>
  <c r="AB67" i="52" s="1"/>
  <c r="AX61" i="52"/>
  <c r="S61" i="52" s="1"/>
  <c r="AC61" i="52" s="1"/>
  <c r="AB62" i="52" s="1"/>
  <c r="AX55" i="52"/>
  <c r="S55" i="52" s="1"/>
  <c r="AC55" i="52" s="1"/>
  <c r="AB56" i="52" s="1"/>
  <c r="AX48" i="52"/>
  <c r="S48" i="52" s="1"/>
  <c r="AC48" i="52" s="1"/>
  <c r="AB49" i="52" s="1"/>
  <c r="AX43" i="52"/>
  <c r="S43" i="52" s="1"/>
  <c r="AC43" i="52" s="1"/>
  <c r="AB44" i="52" s="1"/>
  <c r="AK44" i="52" s="1"/>
  <c r="AT44" i="52" s="1"/>
  <c r="AX37" i="52"/>
  <c r="S37" i="52" s="1"/>
  <c r="AC37" i="52" s="1"/>
  <c r="AB38" i="52" s="1"/>
  <c r="AK38" i="52" s="1"/>
  <c r="AT38" i="52" s="1"/>
  <c r="AX31" i="52"/>
  <c r="S31" i="52" s="1"/>
  <c r="AC31" i="52" s="1"/>
  <c r="AB32" i="52" s="1"/>
  <c r="AX24" i="52"/>
  <c r="S24" i="52" s="1"/>
  <c r="AC24" i="52" s="1"/>
  <c r="AB25" i="52" s="1"/>
  <c r="AX19" i="52"/>
  <c r="S19" i="52" s="1"/>
  <c r="AC19" i="52" s="1"/>
  <c r="AB20" i="52" s="1"/>
  <c r="AX13" i="52"/>
  <c r="S13" i="52" s="1"/>
  <c r="AC13" i="52" s="1"/>
  <c r="AB14" i="52" s="1"/>
  <c r="AX7" i="52"/>
  <c r="S7" i="52" s="1"/>
  <c r="AC7" i="52" s="1"/>
  <c r="AB8" i="52" s="1"/>
  <c r="AK8" i="52" s="1"/>
  <c r="AT8" i="52" s="1"/>
  <c r="Z75" i="41"/>
  <c r="AX67" i="52"/>
  <c r="S67" i="52" s="1"/>
  <c r="AC67" i="52" s="1"/>
  <c r="AB68" i="52" s="1"/>
  <c r="AX60" i="52"/>
  <c r="S60" i="52" s="1"/>
  <c r="AC60" i="52" s="1"/>
  <c r="AB61" i="52" s="1"/>
  <c r="AJ61" i="52" s="1"/>
  <c r="AX54" i="52"/>
  <c r="S54" i="52" s="1"/>
  <c r="AC54" i="52" s="1"/>
  <c r="AB55" i="52" s="1"/>
  <c r="AX49" i="52"/>
  <c r="S49" i="52" s="1"/>
  <c r="AC49" i="52" s="1"/>
  <c r="AB50" i="52" s="1"/>
  <c r="AX42" i="52"/>
  <c r="S42" i="52" s="1"/>
  <c r="AC42" i="52" s="1"/>
  <c r="AB43" i="52" s="1"/>
  <c r="AJ43" i="52" s="1"/>
  <c r="AX35" i="52"/>
  <c r="S35" i="52" s="1"/>
  <c r="AC35" i="52" s="1"/>
  <c r="AB36" i="52" s="1"/>
  <c r="AK36" i="52" s="1"/>
  <c r="AT36" i="52" s="1"/>
  <c r="AX29" i="52"/>
  <c r="S29" i="52" s="1"/>
  <c r="AC29" i="52" s="1"/>
  <c r="AB30" i="52" s="1"/>
  <c r="AX25" i="52"/>
  <c r="S25" i="52" s="1"/>
  <c r="AC25" i="52" s="1"/>
  <c r="AB26" i="52" s="1"/>
  <c r="AK26" i="52" s="1"/>
  <c r="AT26" i="52" s="1"/>
  <c r="AX17" i="52"/>
  <c r="S17" i="52" s="1"/>
  <c r="AC17" i="52" s="1"/>
  <c r="AB18" i="52" s="1"/>
  <c r="AK18" i="52" s="1"/>
  <c r="AT18" i="52" s="1"/>
  <c r="AX12" i="52"/>
  <c r="S12" i="52" s="1"/>
  <c r="AC12" i="52" s="1"/>
  <c r="AB13" i="52" s="1"/>
  <c r="AX6" i="52"/>
  <c r="S6" i="52" s="1"/>
  <c r="AC6" i="52" s="1"/>
  <c r="AB7" i="52" s="1"/>
  <c r="AJ7" i="52" s="1"/>
  <c r="AX64" i="52"/>
  <c r="S64" i="52" s="1"/>
  <c r="AC64" i="52" s="1"/>
  <c r="AB65" i="52" s="1"/>
  <c r="AK65" i="52" s="1"/>
  <c r="AT65" i="52" s="1"/>
  <c r="AX59" i="52"/>
  <c r="S59" i="52" s="1"/>
  <c r="AC59" i="52" s="1"/>
  <c r="AB60" i="52" s="1"/>
  <c r="AX53" i="52"/>
  <c r="S53" i="52" s="1"/>
  <c r="AC53" i="52" s="1"/>
  <c r="AB54" i="52" s="1"/>
  <c r="AJ54" i="52" s="1"/>
  <c r="AX47" i="52"/>
  <c r="S47" i="52" s="1"/>
  <c r="AC47" i="52" s="1"/>
  <c r="AB48" i="52" s="1"/>
  <c r="AX41" i="52"/>
  <c r="S41" i="52" s="1"/>
  <c r="AC41" i="52" s="1"/>
  <c r="AB42" i="52" s="1"/>
  <c r="AX36" i="52"/>
  <c r="S36" i="52" s="1"/>
  <c r="AC36" i="52" s="1"/>
  <c r="AB37" i="52" s="1"/>
  <c r="AK37" i="52" s="1"/>
  <c r="AT37" i="52" s="1"/>
  <c r="AX30" i="52"/>
  <c r="S30" i="52" s="1"/>
  <c r="AC30" i="52" s="1"/>
  <c r="AB31" i="52" s="1"/>
  <c r="AJ31" i="52" s="1"/>
  <c r="AX23" i="52"/>
  <c r="S23" i="52" s="1"/>
  <c r="AC23" i="52" s="1"/>
  <c r="AB24" i="52" s="1"/>
  <c r="AX18" i="52"/>
  <c r="S18" i="52" s="1"/>
  <c r="AC18" i="52" s="1"/>
  <c r="AB19" i="52" s="1"/>
  <c r="AJ19" i="52" s="1"/>
  <c r="AX11" i="52"/>
  <c r="S11" i="52" s="1"/>
  <c r="AC11" i="52" s="1"/>
  <c r="AB12" i="52" s="1"/>
  <c r="AX5" i="52"/>
  <c r="S5" i="52" s="1"/>
  <c r="AC5" i="52" s="1"/>
  <c r="AB6" i="52" s="1"/>
  <c r="AX65" i="52"/>
  <c r="S65" i="52" s="1"/>
  <c r="AC65" i="52" s="1"/>
  <c r="AB66" i="52" s="1"/>
  <c r="AK66" i="52" s="1"/>
  <c r="AT66" i="52" s="1"/>
  <c r="AX58" i="52"/>
  <c r="S58" i="52" s="1"/>
  <c r="AC58" i="52" s="1"/>
  <c r="AB59" i="52" s="1"/>
  <c r="AJ59" i="52" s="1"/>
  <c r="AX52" i="52"/>
  <c r="S52" i="52" s="1"/>
  <c r="AC52" i="52" s="1"/>
  <c r="AB53" i="52" s="1"/>
  <c r="AX46" i="52"/>
  <c r="S46" i="52" s="1"/>
  <c r="AC46" i="52" s="1"/>
  <c r="AB47" i="52" s="1"/>
  <c r="AK47" i="52" s="1"/>
  <c r="AT47" i="52" s="1"/>
  <c r="AX40" i="52"/>
  <c r="S40" i="52" s="1"/>
  <c r="AC40" i="52" s="1"/>
  <c r="AB41" i="52" s="1"/>
  <c r="AJ41" i="52" s="1"/>
  <c r="AX34" i="52"/>
  <c r="S34" i="52" s="1"/>
  <c r="AC34" i="52" s="1"/>
  <c r="AB35" i="52" s="1"/>
  <c r="AK35" i="52" s="1"/>
  <c r="AT35" i="52" s="1"/>
  <c r="AX28" i="52"/>
  <c r="S28" i="52" s="1"/>
  <c r="AC28" i="52" s="1"/>
  <c r="AB29" i="52" s="1"/>
  <c r="AJ29" i="52" s="1"/>
  <c r="AX22" i="52"/>
  <c r="S22" i="52" s="1"/>
  <c r="AC22" i="52" s="1"/>
  <c r="AB23" i="52" s="1"/>
  <c r="AK23" i="52" s="1"/>
  <c r="AT23" i="52" s="1"/>
  <c r="AX16" i="52"/>
  <c r="S16" i="52" s="1"/>
  <c r="AC16" i="52" s="1"/>
  <c r="AB17" i="52" s="1"/>
  <c r="AX9" i="52"/>
  <c r="S9" i="52" s="1"/>
  <c r="AC9" i="52" s="1"/>
  <c r="AB10" i="52" s="1"/>
  <c r="AK10" i="52" s="1"/>
  <c r="AT10" i="52" s="1"/>
  <c r="AX3" i="52"/>
  <c r="S3" i="52" s="1"/>
  <c r="AC3" i="52" s="1"/>
  <c r="AX68" i="52"/>
  <c r="S68" i="52" s="1"/>
  <c r="AC68" i="52" s="1"/>
  <c r="AB69" i="52" s="1"/>
  <c r="AX63" i="52"/>
  <c r="S63" i="52" s="1"/>
  <c r="AC63" i="52" s="1"/>
  <c r="AB64" i="52" s="1"/>
  <c r="AX57" i="52"/>
  <c r="S57" i="52" s="1"/>
  <c r="AC57" i="52" s="1"/>
  <c r="AB58" i="52" s="1"/>
  <c r="AJ58" i="52" s="1"/>
  <c r="AX51" i="52"/>
  <c r="S51" i="52" s="1"/>
  <c r="AC51" i="52" s="1"/>
  <c r="AB52" i="52" s="1"/>
  <c r="AX45" i="52"/>
  <c r="S45" i="52" s="1"/>
  <c r="AC45" i="52" s="1"/>
  <c r="AB46" i="52" s="1"/>
  <c r="AK46" i="52" s="1"/>
  <c r="AT46" i="52" s="1"/>
  <c r="AX39" i="52"/>
  <c r="S39" i="52" s="1"/>
  <c r="AC39" i="52" s="1"/>
  <c r="AB40" i="52" s="1"/>
  <c r="AJ40" i="52" s="1"/>
  <c r="AX33" i="52"/>
  <c r="S33" i="52" s="1"/>
  <c r="AC33" i="52" s="1"/>
  <c r="AB34" i="52" s="1"/>
  <c r="AK34" i="52" s="1"/>
  <c r="AT34" i="52" s="1"/>
  <c r="AX27" i="52"/>
  <c r="S27" i="52" s="1"/>
  <c r="AC27" i="52" s="1"/>
  <c r="AB28" i="52" s="1"/>
  <c r="AK28" i="52" s="1"/>
  <c r="AT28" i="52" s="1"/>
  <c r="AX21" i="52"/>
  <c r="S21" i="52" s="1"/>
  <c r="AC21" i="52" s="1"/>
  <c r="AB22" i="52" s="1"/>
  <c r="AJ22" i="52" s="1"/>
  <c r="AX15" i="52"/>
  <c r="S15" i="52" s="1"/>
  <c r="AC15" i="52" s="1"/>
  <c r="AB16" i="52" s="1"/>
  <c r="AK16" i="52" s="1"/>
  <c r="AT16" i="52" s="1"/>
  <c r="AX10" i="52"/>
  <c r="S10" i="52" s="1"/>
  <c r="AC10" i="52" s="1"/>
  <c r="AB11" i="52" s="1"/>
  <c r="AJ11" i="52" s="1"/>
  <c r="AX4" i="52"/>
  <c r="S4" i="52" s="1"/>
  <c r="AC4" i="52" s="1"/>
  <c r="AB5" i="52" s="1"/>
  <c r="Z67" i="20"/>
  <c r="AG67" i="20" s="1"/>
  <c r="AP67" i="20" s="1"/>
  <c r="Z70" i="102"/>
  <c r="AE70" i="102" s="1"/>
  <c r="AX62" i="52"/>
  <c r="S62" i="52" s="1"/>
  <c r="AC62" i="52" s="1"/>
  <c r="AB63" i="52" s="1"/>
  <c r="AX56" i="52"/>
  <c r="S56" i="52" s="1"/>
  <c r="AC56" i="52" s="1"/>
  <c r="AB57" i="52" s="1"/>
  <c r="AX50" i="52"/>
  <c r="S50" i="52" s="1"/>
  <c r="AC50" i="52" s="1"/>
  <c r="AB51" i="52" s="1"/>
  <c r="AK51" i="52" s="1"/>
  <c r="AT51" i="52" s="1"/>
  <c r="AX44" i="52"/>
  <c r="S44" i="52" s="1"/>
  <c r="AC44" i="52" s="1"/>
  <c r="AB45" i="52" s="1"/>
  <c r="AK45" i="52" s="1"/>
  <c r="AT45" i="52" s="1"/>
  <c r="AX38" i="52"/>
  <c r="S38" i="52" s="1"/>
  <c r="AC38" i="52" s="1"/>
  <c r="AB39" i="52" s="1"/>
  <c r="AJ39" i="52" s="1"/>
  <c r="AX32" i="52"/>
  <c r="S32" i="52" s="1"/>
  <c r="AC32" i="52" s="1"/>
  <c r="AB33" i="52" s="1"/>
  <c r="AK33" i="52" s="1"/>
  <c r="AT33" i="52" s="1"/>
  <c r="AX26" i="52"/>
  <c r="S26" i="52" s="1"/>
  <c r="AC26" i="52" s="1"/>
  <c r="AB27" i="52" s="1"/>
  <c r="AK27" i="52" s="1"/>
  <c r="AT27" i="52" s="1"/>
  <c r="AX20" i="52"/>
  <c r="S20" i="52" s="1"/>
  <c r="AC20" i="52" s="1"/>
  <c r="AB21" i="52" s="1"/>
  <c r="AX14" i="52"/>
  <c r="S14" i="52" s="1"/>
  <c r="AC14" i="52" s="1"/>
  <c r="AB15" i="52" s="1"/>
  <c r="AK15" i="52" s="1"/>
  <c r="AT15" i="52" s="1"/>
  <c r="AX8" i="52"/>
  <c r="S8" i="52" s="1"/>
  <c r="AC8" i="52" s="1"/>
  <c r="AB9" i="52" s="1"/>
  <c r="AE67" i="20"/>
  <c r="W69" i="11"/>
  <c r="AG68" i="11"/>
  <c r="AP68" i="11" s="1"/>
  <c r="AF68" i="11"/>
  <c r="AO68" i="11" s="1"/>
  <c r="AE68" i="11"/>
  <c r="AF70" i="48"/>
  <c r="AO70" i="48" s="1"/>
  <c r="AG70" i="48"/>
  <c r="AP70" i="48" s="1"/>
  <c r="AE70" i="48"/>
  <c r="W71" i="48"/>
  <c r="Y71" i="42"/>
  <c r="X71" i="42"/>
  <c r="AS36" i="32"/>
  <c r="AL36" i="32"/>
  <c r="AU36" i="32" s="1"/>
  <c r="AH72" i="13"/>
  <c r="AQ72" i="13" s="1"/>
  <c r="AS62" i="32"/>
  <c r="AL62" i="32"/>
  <c r="AU62" i="32" s="1"/>
  <c r="AR69" i="48"/>
  <c r="Y68" i="99"/>
  <c r="X68" i="99"/>
  <c r="AS19" i="32"/>
  <c r="AL19" i="32"/>
  <c r="AU19" i="32" s="1"/>
  <c r="AS37" i="32"/>
  <c r="AL37" i="32"/>
  <c r="AU37" i="32" s="1"/>
  <c r="AS55" i="32"/>
  <c r="AL55" i="32"/>
  <c r="AU55" i="32" s="1"/>
  <c r="AK57" i="52"/>
  <c r="AT57" i="52" s="1"/>
  <c r="AK53" i="52"/>
  <c r="AT53" i="52" s="1"/>
  <c r="AJ23" i="52"/>
  <c r="AK6" i="52"/>
  <c r="AT6" i="52" s="1"/>
  <c r="AR69" i="55"/>
  <c r="Y71" i="85"/>
  <c r="X71" i="85"/>
  <c r="AH70" i="91"/>
  <c r="AQ70" i="91" s="1"/>
  <c r="AS40" i="32"/>
  <c r="AL40" i="32"/>
  <c r="AU40" i="32" s="1"/>
  <c r="AS56" i="32"/>
  <c r="AL56" i="32"/>
  <c r="AU56" i="32" s="1"/>
  <c r="Y71" i="44"/>
  <c r="X71" i="44"/>
  <c r="AS10" i="32"/>
  <c r="AL10" i="32"/>
  <c r="AU10" i="32" s="1"/>
  <c r="Y71" i="84"/>
  <c r="X71" i="84"/>
  <c r="AR69" i="91"/>
  <c r="AN71" i="96"/>
  <c r="AI71" i="96"/>
  <c r="AR74" i="41"/>
  <c r="AJ52" i="52"/>
  <c r="AK52" i="52"/>
  <c r="AT52" i="52" s="1"/>
  <c r="AE70" i="55"/>
  <c r="AF70" i="55"/>
  <c r="AO70" i="55" s="1"/>
  <c r="W71" i="55"/>
  <c r="AG70" i="55"/>
  <c r="AP70" i="55" s="1"/>
  <c r="AI67" i="101"/>
  <c r="AN67" i="101"/>
  <c r="AN72" i="100"/>
  <c r="AI72" i="100"/>
  <c r="AN71" i="45"/>
  <c r="AI71" i="45"/>
  <c r="AH75" i="41"/>
  <c r="AQ75" i="41" s="1"/>
  <c r="AH70" i="10"/>
  <c r="AQ70" i="10" s="1"/>
  <c r="Z72" i="13"/>
  <c r="AR70" i="83"/>
  <c r="AJ34" i="52"/>
  <c r="Y69" i="92"/>
  <c r="X69" i="92"/>
  <c r="Y72" i="16"/>
  <c r="X72" i="16"/>
  <c r="AN70" i="85"/>
  <c r="AI70" i="85"/>
  <c r="Z70" i="91"/>
  <c r="AR71" i="13"/>
  <c r="AS51" i="32"/>
  <c r="AL51" i="32"/>
  <c r="AU51" i="32" s="1"/>
  <c r="AS46" i="32"/>
  <c r="AL46" i="32"/>
  <c r="AU46" i="32" s="1"/>
  <c r="W71" i="104"/>
  <c r="AG70" i="104"/>
  <c r="AP70" i="104" s="1"/>
  <c r="AF70" i="104"/>
  <c r="AO70" i="104" s="1"/>
  <c r="AE70" i="104"/>
  <c r="AE69" i="43"/>
  <c r="AG69" i="43"/>
  <c r="AP69" i="43" s="1"/>
  <c r="AF69" i="43"/>
  <c r="AO69" i="43" s="1"/>
  <c r="W70" i="43"/>
  <c r="AL45" i="32"/>
  <c r="AU45" i="32" s="1"/>
  <c r="Y72" i="88"/>
  <c r="X72" i="88"/>
  <c r="AI70" i="42"/>
  <c r="AN70" i="42"/>
  <c r="AR69" i="102"/>
  <c r="AS38" i="32"/>
  <c r="AL38" i="32"/>
  <c r="AU38" i="32" s="1"/>
  <c r="AS17" i="32"/>
  <c r="AL17" i="32"/>
  <c r="AU17" i="32" s="1"/>
  <c r="Y72" i="45"/>
  <c r="X72" i="45"/>
  <c r="AH67" i="20"/>
  <c r="AQ67" i="20" s="1"/>
  <c r="AS6" i="32"/>
  <c r="AL6" i="32"/>
  <c r="AU6" i="32" s="1"/>
  <c r="AS41" i="32"/>
  <c r="AL41" i="32"/>
  <c r="AU41" i="32" s="1"/>
  <c r="AS58" i="32"/>
  <c r="AL58" i="32"/>
  <c r="AU58" i="32" s="1"/>
  <c r="AG69" i="52"/>
  <c r="AP69" i="52" s="1"/>
  <c r="AP71" i="52" s="1"/>
  <c r="AC69" i="52"/>
  <c r="AE69" i="52"/>
  <c r="AF69" i="52"/>
  <c r="AO69" i="52" s="1"/>
  <c r="AO71" i="52" s="1"/>
  <c r="AN72" i="94"/>
  <c r="AI72" i="94"/>
  <c r="AE75" i="41"/>
  <c r="AF75" i="41"/>
  <c r="AO75" i="41" s="1"/>
  <c r="AG75" i="41"/>
  <c r="AP75" i="41" s="1"/>
  <c r="W76" i="41"/>
  <c r="AN73" i="98"/>
  <c r="AI73" i="98"/>
  <c r="AN71" i="88"/>
  <c r="Z70" i="10"/>
  <c r="AS8" i="32"/>
  <c r="AL8" i="32"/>
  <c r="AU8" i="32" s="1"/>
  <c r="AS24" i="32"/>
  <c r="AL24" i="32"/>
  <c r="AU24" i="32" s="1"/>
  <c r="AS42" i="32"/>
  <c r="AL42" i="32"/>
  <c r="AU42" i="32" s="1"/>
  <c r="AL59" i="32"/>
  <c r="AU59" i="32" s="1"/>
  <c r="Y72" i="96"/>
  <c r="X72" i="96"/>
  <c r="AS5" i="32"/>
  <c r="AL5" i="32"/>
  <c r="AU5" i="32" s="1"/>
  <c r="AK68" i="52"/>
  <c r="AT68" i="52" s="1"/>
  <c r="AK62" i="52"/>
  <c r="AT62" i="52" s="1"/>
  <c r="AJ56" i="52"/>
  <c r="AK56" i="52"/>
  <c r="AT56" i="52" s="1"/>
  <c r="AK50" i="52"/>
  <c r="AT50" i="52" s="1"/>
  <c r="AK39" i="52"/>
  <c r="AT39" i="52" s="1"/>
  <c r="AK32" i="52"/>
  <c r="AT32" i="52" s="1"/>
  <c r="AK14" i="52"/>
  <c r="AT14" i="52" s="1"/>
  <c r="W72" i="49"/>
  <c r="AE71" i="49"/>
  <c r="AF71" i="49"/>
  <c r="AO71" i="49" s="1"/>
  <c r="AG71" i="49"/>
  <c r="AP71" i="49" s="1"/>
  <c r="AI68" i="92"/>
  <c r="AN68" i="92"/>
  <c r="AS20" i="32"/>
  <c r="AL20" i="32"/>
  <c r="AU20" i="32" s="1"/>
  <c r="AL25" i="32"/>
  <c r="AU25" i="32" s="1"/>
  <c r="AS44" i="32"/>
  <c r="AS63" i="32"/>
  <c r="AR67" i="90"/>
  <c r="AI68" i="54"/>
  <c r="AN68" i="54"/>
  <c r="AS35" i="32"/>
  <c r="AL35" i="32"/>
  <c r="AU35" i="32" s="1"/>
  <c r="Y73" i="100"/>
  <c r="X73" i="100"/>
  <c r="AI69" i="82"/>
  <c r="AN69" i="82"/>
  <c r="Y74" i="98"/>
  <c r="X74" i="98"/>
  <c r="AN68" i="95"/>
  <c r="AF69" i="50"/>
  <c r="AO69" i="50" s="1"/>
  <c r="AG69" i="50"/>
  <c r="AP69" i="50" s="1"/>
  <c r="W70" i="50"/>
  <c r="AE69" i="50"/>
  <c r="AF71" i="83"/>
  <c r="AO71" i="83" s="1"/>
  <c r="W72" i="83"/>
  <c r="AE71" i="83"/>
  <c r="AG71" i="83"/>
  <c r="AP71" i="83" s="1"/>
  <c r="AS27" i="32"/>
  <c r="Y69" i="54"/>
  <c r="X69" i="54"/>
  <c r="AS34" i="32"/>
  <c r="AL34" i="32"/>
  <c r="AU34" i="32" s="1"/>
  <c r="AR66" i="20"/>
  <c r="AH68" i="90"/>
  <c r="AQ68" i="90" s="1"/>
  <c r="AN67" i="99"/>
  <c r="AI67" i="99"/>
  <c r="AJ60" i="52"/>
  <c r="AK60" i="52"/>
  <c r="AT60" i="52" s="1"/>
  <c r="AJ55" i="52"/>
  <c r="AK55" i="52"/>
  <c r="AT55" i="52" s="1"/>
  <c r="AJ49" i="52"/>
  <c r="AK49" i="52"/>
  <c r="AT49" i="52" s="1"/>
  <c r="AJ24" i="52"/>
  <c r="AK24" i="52"/>
  <c r="AT24" i="52" s="1"/>
  <c r="AJ20" i="52"/>
  <c r="AK20" i="52"/>
  <c r="AT20" i="52" s="1"/>
  <c r="AJ13" i="52"/>
  <c r="AK13" i="52"/>
  <c r="AT13" i="52" s="1"/>
  <c r="AR69" i="93"/>
  <c r="AR71" i="93" s="1"/>
  <c r="AL69" i="93"/>
  <c r="AU69" i="93" s="1"/>
  <c r="AN70" i="44"/>
  <c r="AI70" i="44"/>
  <c r="AH68" i="103"/>
  <c r="AQ68" i="103" s="1"/>
  <c r="AS15" i="32"/>
  <c r="AL15" i="32"/>
  <c r="AU15" i="32" s="1"/>
  <c r="AS65" i="32"/>
  <c r="AL65" i="32"/>
  <c r="AU65" i="32" s="1"/>
  <c r="Y68" i="101"/>
  <c r="X68" i="101"/>
  <c r="Y72" i="35"/>
  <c r="X72" i="35"/>
  <c r="Y70" i="82"/>
  <c r="X70" i="82"/>
  <c r="AK42" i="52"/>
  <c r="AT42" i="52" s="1"/>
  <c r="AK21" i="52"/>
  <c r="AT21" i="52" s="1"/>
  <c r="AI70" i="87"/>
  <c r="AN70" i="87"/>
  <c r="AR67" i="103"/>
  <c r="AE75" i="18"/>
  <c r="W76" i="18"/>
  <c r="AF75" i="18"/>
  <c r="AO75" i="18" s="1"/>
  <c r="AG75" i="18"/>
  <c r="AP75" i="18" s="1"/>
  <c r="AN70" i="51"/>
  <c r="AI70" i="51"/>
  <c r="AR69" i="10"/>
  <c r="AS28" i="32"/>
  <c r="AL28" i="32"/>
  <c r="AU28" i="32" s="1"/>
  <c r="AS47" i="32"/>
  <c r="AL47" i="32"/>
  <c r="AU47" i="32" s="1"/>
  <c r="AS64" i="32"/>
  <c r="AL64" i="32"/>
  <c r="AU64" i="32" s="1"/>
  <c r="AI69" i="32"/>
  <c r="AN69" i="32"/>
  <c r="AN71" i="32" s="1"/>
  <c r="Y73" i="94"/>
  <c r="X73" i="94"/>
  <c r="AS33" i="32"/>
  <c r="Y71" i="51"/>
  <c r="X71" i="51"/>
  <c r="AH70" i="48"/>
  <c r="AQ70" i="48" s="1"/>
  <c r="AS12" i="32"/>
  <c r="AS50" i="32"/>
  <c r="AS66" i="32"/>
  <c r="Z68" i="90"/>
  <c r="AS14" i="32"/>
  <c r="AL14" i="32"/>
  <c r="AU14" i="32" s="1"/>
  <c r="AS22" i="32"/>
  <c r="AL22" i="32"/>
  <c r="AU22" i="32" s="1"/>
  <c r="AL4" i="93"/>
  <c r="AU4" i="93" s="1"/>
  <c r="AS4" i="93"/>
  <c r="AS71" i="93" s="1"/>
  <c r="AS13" i="32"/>
  <c r="AL13" i="32"/>
  <c r="AU13" i="32" s="1"/>
  <c r="AS31" i="32"/>
  <c r="AL31" i="32"/>
  <c r="AU31" i="32" s="1"/>
  <c r="AS48" i="32"/>
  <c r="AL48" i="32"/>
  <c r="AU48" i="32" s="1"/>
  <c r="AS68" i="32"/>
  <c r="AL68" i="32"/>
  <c r="AU68" i="32" s="1"/>
  <c r="AJ67" i="52"/>
  <c r="AK67" i="52"/>
  <c r="AT67" i="52" s="1"/>
  <c r="AK54" i="52"/>
  <c r="AT54" i="52" s="1"/>
  <c r="AJ48" i="52"/>
  <c r="AK48" i="52"/>
  <c r="AT48" i="52" s="1"/>
  <c r="AK41" i="52"/>
  <c r="AT41" i="52" s="1"/>
  <c r="AJ30" i="52"/>
  <c r="AK30" i="52"/>
  <c r="AT30" i="52" s="1"/>
  <c r="AJ25" i="52"/>
  <c r="AK25" i="52"/>
  <c r="AT25" i="52" s="1"/>
  <c r="AJ17" i="52"/>
  <c r="AK17" i="52"/>
  <c r="AT17" i="52" s="1"/>
  <c r="AJ12" i="52"/>
  <c r="AK12" i="52"/>
  <c r="AT12" i="52" s="1"/>
  <c r="AK5" i="52"/>
  <c r="AT5" i="52" s="1"/>
  <c r="AJ5" i="52"/>
  <c r="AI71" i="16"/>
  <c r="AN71" i="16"/>
  <c r="Y69" i="95"/>
  <c r="X69" i="95"/>
  <c r="AS57" i="32"/>
  <c r="AL57" i="32"/>
  <c r="AU57" i="32" s="1"/>
  <c r="Y71" i="87"/>
  <c r="X71" i="87"/>
  <c r="AS32" i="32"/>
  <c r="AS67" i="32"/>
  <c r="AL67" i="32"/>
  <c r="AU67" i="32" s="1"/>
  <c r="Z68" i="103"/>
  <c r="AH70" i="55"/>
  <c r="AQ70" i="55" s="1"/>
  <c r="AH71" i="83"/>
  <c r="AQ71" i="83" s="1"/>
  <c r="AH70" i="102"/>
  <c r="AQ70" i="102" s="1"/>
  <c r="AS53" i="32"/>
  <c r="AL53" i="32"/>
  <c r="AU53" i="32" s="1"/>
  <c r="AI71" i="35"/>
  <c r="AN71" i="35"/>
  <c r="AN70" i="84"/>
  <c r="AI70" i="84"/>
  <c r="Z68" i="101" l="1"/>
  <c r="AJ68" i="52"/>
  <c r="AK40" i="52"/>
  <c r="AT40" i="52" s="1"/>
  <c r="Z72" i="35"/>
  <c r="AG72" i="35" s="1"/>
  <c r="AP72" i="35" s="1"/>
  <c r="AK7" i="52"/>
  <c r="AT7" i="52" s="1"/>
  <c r="AJ16" i="52"/>
  <c r="AK43" i="52"/>
  <c r="AT43" i="52" s="1"/>
  <c r="AJ66" i="52"/>
  <c r="AJ6" i="52"/>
  <c r="AF70" i="102"/>
  <c r="AO70" i="102" s="1"/>
  <c r="AJ46" i="52"/>
  <c r="AL26" i="32"/>
  <c r="AU26" i="32" s="1"/>
  <c r="AK61" i="52"/>
  <c r="AT61" i="52" s="1"/>
  <c r="AK19" i="52"/>
  <c r="AT19" i="52" s="1"/>
  <c r="AI71" i="88"/>
  <c r="AR71" i="88" s="1"/>
  <c r="AJ69" i="52"/>
  <c r="AS69" i="52" s="1"/>
  <c r="AS54" i="32"/>
  <c r="AF67" i="20"/>
  <c r="AO67" i="20" s="1"/>
  <c r="AU71" i="93"/>
  <c r="C11" i="93" s="1"/>
  <c r="F37" i="57" s="1"/>
  <c r="AJ57" i="52"/>
  <c r="AS57" i="52" s="1"/>
  <c r="AJ64" i="52"/>
  <c r="AJ21" i="52"/>
  <c r="AK59" i="52"/>
  <c r="AT59" i="52" s="1"/>
  <c r="AK31" i="52"/>
  <c r="AT31" i="52" s="1"/>
  <c r="AK22" i="52"/>
  <c r="AT22" i="52" s="1"/>
  <c r="AK58" i="52"/>
  <c r="AT58" i="52" s="1"/>
  <c r="AJ62" i="52"/>
  <c r="AJ35" i="52"/>
  <c r="AL39" i="32"/>
  <c r="AU39" i="32" s="1"/>
  <c r="AL16" i="32"/>
  <c r="AU16" i="32" s="1"/>
  <c r="AJ15" i="52"/>
  <c r="AS15" i="52" s="1"/>
  <c r="AL50" i="32"/>
  <c r="AU50" i="32" s="1"/>
  <c r="AL61" i="32"/>
  <c r="AU61" i="32" s="1"/>
  <c r="AL12" i="32"/>
  <c r="AU12" i="32" s="1"/>
  <c r="AS11" i="32"/>
  <c r="AS3" i="32"/>
  <c r="AS43" i="32"/>
  <c r="AS52" i="32"/>
  <c r="AS21" i="32"/>
  <c r="AL7" i="32"/>
  <c r="AU7" i="32" s="1"/>
  <c r="AL23" i="32"/>
  <c r="AU23" i="32" s="1"/>
  <c r="AL29" i="32"/>
  <c r="AU29" i="32" s="1"/>
  <c r="AL18" i="32"/>
  <c r="AU18" i="32" s="1"/>
  <c r="AL49" i="32"/>
  <c r="AU49" i="32" s="1"/>
  <c r="AL30" i="32"/>
  <c r="AU30" i="32" s="1"/>
  <c r="AL9" i="32"/>
  <c r="AU9" i="32" s="1"/>
  <c r="AL33" i="32"/>
  <c r="AU33" i="32" s="1"/>
  <c r="AL27" i="32"/>
  <c r="AU27" i="32" s="1"/>
  <c r="AL63" i="32"/>
  <c r="AU63" i="32" s="1"/>
  <c r="Z71" i="51"/>
  <c r="W72" i="51" s="1"/>
  <c r="Z72" i="96"/>
  <c r="AF72" i="96" s="1"/>
  <c r="AO72" i="96" s="1"/>
  <c r="AJ38" i="52"/>
  <c r="AS38" i="52" s="1"/>
  <c r="Z69" i="54"/>
  <c r="AE69" i="54" s="1"/>
  <c r="AJ45" i="52"/>
  <c r="AS45" i="52" s="1"/>
  <c r="AI68" i="95"/>
  <c r="AR68" i="95" s="1"/>
  <c r="Z70" i="82"/>
  <c r="W71" i="82" s="1"/>
  <c r="AJ47" i="52"/>
  <c r="AJ37" i="52"/>
  <c r="AS37" i="52" s="1"/>
  <c r="AJ8" i="52"/>
  <c r="AS8" i="52" s="1"/>
  <c r="AJ26" i="52"/>
  <c r="AL26" i="52" s="1"/>
  <c r="AU26" i="52" s="1"/>
  <c r="AJ44" i="52"/>
  <c r="AS44" i="52" s="1"/>
  <c r="AK69" i="52"/>
  <c r="AT69" i="52" s="1"/>
  <c r="AG70" i="102"/>
  <c r="AP70" i="102" s="1"/>
  <c r="AJ51" i="52"/>
  <c r="AS51" i="52" s="1"/>
  <c r="AJ65" i="52"/>
  <c r="AL65" i="52" s="1"/>
  <c r="AU65" i="52" s="1"/>
  <c r="AJ18" i="52"/>
  <c r="AS18" i="52" s="1"/>
  <c r="AJ33" i="52"/>
  <c r="AS33" i="52" s="1"/>
  <c r="AJ53" i="52"/>
  <c r="AL53" i="52" s="1"/>
  <c r="AU53" i="52" s="1"/>
  <c r="W68" i="20"/>
  <c r="Y68" i="20" s="1"/>
  <c r="AJ27" i="52"/>
  <c r="AL27" i="52" s="1"/>
  <c r="AU27" i="52" s="1"/>
  <c r="AJ63" i="52"/>
  <c r="AS63" i="52" s="1"/>
  <c r="AJ42" i="52"/>
  <c r="AL42" i="52" s="1"/>
  <c r="AU42" i="52" s="1"/>
  <c r="AK11" i="52"/>
  <c r="AT11" i="52" s="1"/>
  <c r="AJ14" i="52"/>
  <c r="AS14" i="52" s="1"/>
  <c r="AJ32" i="52"/>
  <c r="AL32" i="52" s="1"/>
  <c r="AU32" i="52" s="1"/>
  <c r="AJ50" i="52"/>
  <c r="AL50" i="52" s="1"/>
  <c r="AU50" i="52" s="1"/>
  <c r="W71" i="102"/>
  <c r="X71" i="102" s="1"/>
  <c r="AJ28" i="52"/>
  <c r="AS28" i="52" s="1"/>
  <c r="AJ36" i="52"/>
  <c r="AL36" i="52" s="1"/>
  <c r="AU36" i="52" s="1"/>
  <c r="AL44" i="32"/>
  <c r="AU44" i="32" s="1"/>
  <c r="AK64" i="52"/>
  <c r="AT64" i="52" s="1"/>
  <c r="AK29" i="52"/>
  <c r="AT29" i="52" s="1"/>
  <c r="AJ9" i="52"/>
  <c r="AS9" i="52" s="1"/>
  <c r="AJ10" i="52"/>
  <c r="AL10" i="52" s="1"/>
  <c r="AU10" i="52" s="1"/>
  <c r="AL60" i="32"/>
  <c r="AU60" i="32" s="1"/>
  <c r="AK4" i="32"/>
  <c r="AT4" i="32" s="1"/>
  <c r="AT71" i="32" s="1"/>
  <c r="AK9" i="52"/>
  <c r="AT9" i="52" s="1"/>
  <c r="AJ3" i="52"/>
  <c r="AS3" i="52" s="1"/>
  <c r="AB4" i="52"/>
  <c r="AJ4" i="52" s="1"/>
  <c r="Z69" i="92"/>
  <c r="AE69" i="92" s="1"/>
  <c r="Z71" i="44"/>
  <c r="W72" i="44" s="1"/>
  <c r="Z74" i="98"/>
  <c r="AE74" i="98" s="1"/>
  <c r="Z72" i="16"/>
  <c r="AE72" i="16" s="1"/>
  <c r="AK63" i="52"/>
  <c r="AT63" i="52" s="1"/>
  <c r="Z71" i="85"/>
  <c r="AG71" i="85" s="1"/>
  <c r="AP71" i="85" s="1"/>
  <c r="AR70" i="84"/>
  <c r="AH73" i="94"/>
  <c r="AQ73" i="94" s="1"/>
  <c r="AR70" i="87"/>
  <c r="AS59" i="52"/>
  <c r="AR70" i="44"/>
  <c r="AS7" i="52"/>
  <c r="AL7" i="52"/>
  <c r="AU7" i="52" s="1"/>
  <c r="AS24" i="52"/>
  <c r="AL24" i="52"/>
  <c r="AU24" i="52" s="1"/>
  <c r="AS43" i="52"/>
  <c r="AL43" i="52"/>
  <c r="AU43" i="52" s="1"/>
  <c r="AS60" i="52"/>
  <c r="AL60" i="52"/>
  <c r="AU60" i="52" s="1"/>
  <c r="AH72" i="45"/>
  <c r="AQ72" i="45" s="1"/>
  <c r="AN70" i="104"/>
  <c r="AI70" i="104"/>
  <c r="AS22" i="52"/>
  <c r="AL22" i="52"/>
  <c r="AU22" i="52" s="1"/>
  <c r="AS58" i="52"/>
  <c r="AH71" i="84"/>
  <c r="AQ71" i="84" s="1"/>
  <c r="AS29" i="52"/>
  <c r="AS46" i="52"/>
  <c r="AL46" i="52"/>
  <c r="AU46" i="52" s="1"/>
  <c r="AH71" i="42"/>
  <c r="AQ71" i="42" s="1"/>
  <c r="AI70" i="48"/>
  <c r="AN70" i="48"/>
  <c r="Y69" i="11"/>
  <c r="X69" i="11"/>
  <c r="AS12" i="52"/>
  <c r="AL12" i="52"/>
  <c r="AU12" i="52" s="1"/>
  <c r="AS67" i="52"/>
  <c r="AL67" i="52"/>
  <c r="AU67" i="52" s="1"/>
  <c r="AS11" i="52"/>
  <c r="AR68" i="92"/>
  <c r="AS62" i="52"/>
  <c r="AL62" i="52"/>
  <c r="AU62" i="52" s="1"/>
  <c r="AI69" i="52"/>
  <c r="AN69" i="52"/>
  <c r="AN71" i="52" s="1"/>
  <c r="AR70" i="85"/>
  <c r="AS4" i="32"/>
  <c r="AI70" i="55"/>
  <c r="AN70" i="55"/>
  <c r="AH71" i="44"/>
  <c r="AQ71" i="44" s="1"/>
  <c r="Y71" i="48"/>
  <c r="X71" i="48"/>
  <c r="AF68" i="103"/>
  <c r="AO68" i="103" s="1"/>
  <c r="W69" i="103"/>
  <c r="AE68" i="103"/>
  <c r="AG68" i="103"/>
  <c r="AP68" i="103" s="1"/>
  <c r="AR71" i="16"/>
  <c r="AS17" i="52"/>
  <c r="AL17" i="52"/>
  <c r="AU17" i="52" s="1"/>
  <c r="AS54" i="52"/>
  <c r="AL54" i="52"/>
  <c r="AU54" i="52" s="1"/>
  <c r="AH71" i="51"/>
  <c r="AQ71" i="51" s="1"/>
  <c r="Z73" i="94"/>
  <c r="Y76" i="18"/>
  <c r="X76" i="18"/>
  <c r="AH70" i="82"/>
  <c r="AQ70" i="82" s="1"/>
  <c r="AH68" i="101"/>
  <c r="AQ68" i="101" s="1"/>
  <c r="AH69" i="54"/>
  <c r="AQ69" i="54" s="1"/>
  <c r="AI71" i="83"/>
  <c r="AN71" i="83"/>
  <c r="AS47" i="52"/>
  <c r="AL47" i="52"/>
  <c r="AU47" i="52" s="1"/>
  <c r="AS32" i="52"/>
  <c r="AS68" i="52"/>
  <c r="AL68" i="52"/>
  <c r="AU68" i="52" s="1"/>
  <c r="AN75" i="41"/>
  <c r="AI75" i="41"/>
  <c r="Z72" i="45"/>
  <c r="AH72" i="16"/>
  <c r="AQ72" i="16" s="1"/>
  <c r="W73" i="13"/>
  <c r="AG72" i="13"/>
  <c r="AP72" i="13" s="1"/>
  <c r="AF72" i="13"/>
  <c r="AO72" i="13" s="1"/>
  <c r="AE72" i="13"/>
  <c r="AR67" i="101"/>
  <c r="Z71" i="84"/>
  <c r="AH68" i="99"/>
  <c r="AQ68" i="99" s="1"/>
  <c r="Z71" i="42"/>
  <c r="AS48" i="52"/>
  <c r="AL48" i="52"/>
  <c r="AU48" i="52" s="1"/>
  <c r="Y70" i="50"/>
  <c r="X70" i="50"/>
  <c r="AE70" i="10"/>
  <c r="W71" i="10"/>
  <c r="AG70" i="10"/>
  <c r="AP70" i="10" s="1"/>
  <c r="AF70" i="10"/>
  <c r="AO70" i="10" s="1"/>
  <c r="AS52" i="52"/>
  <c r="AL52" i="52"/>
  <c r="AU52" i="52" s="1"/>
  <c r="W72" i="85"/>
  <c r="W69" i="90"/>
  <c r="AE68" i="90"/>
  <c r="AG68" i="90"/>
  <c r="AP68" i="90" s="1"/>
  <c r="AF68" i="90"/>
  <c r="AO68" i="90" s="1"/>
  <c r="AN75" i="18"/>
  <c r="AI75" i="18"/>
  <c r="AS21" i="52"/>
  <c r="AL21" i="52"/>
  <c r="AU21" i="52" s="1"/>
  <c r="AF70" i="82"/>
  <c r="AO70" i="82" s="1"/>
  <c r="AE70" i="82"/>
  <c r="AF68" i="101"/>
  <c r="AO68" i="101" s="1"/>
  <c r="AE68" i="101"/>
  <c r="W69" i="101"/>
  <c r="AG68" i="101"/>
  <c r="AP68" i="101" s="1"/>
  <c r="AS13" i="52"/>
  <c r="AL13" i="52"/>
  <c r="AU13" i="52" s="1"/>
  <c r="AS31" i="52"/>
  <c r="AS49" i="52"/>
  <c r="AL49" i="52"/>
  <c r="AU49" i="52" s="1"/>
  <c r="W70" i="54"/>
  <c r="Y72" i="83"/>
  <c r="X72" i="83"/>
  <c r="AR69" i="82"/>
  <c r="AN71" i="49"/>
  <c r="AI71" i="49"/>
  <c r="AR73" i="98"/>
  <c r="AR72" i="94"/>
  <c r="AR70" i="42"/>
  <c r="Y70" i="43"/>
  <c r="X70" i="43"/>
  <c r="AF72" i="16"/>
  <c r="AO72" i="16" s="1"/>
  <c r="AG72" i="16"/>
  <c r="AP72" i="16" s="1"/>
  <c r="W73" i="16"/>
  <c r="AS64" i="52"/>
  <c r="AL64" i="52"/>
  <c r="AU64" i="52" s="1"/>
  <c r="AR71" i="45"/>
  <c r="AR71" i="96"/>
  <c r="AS16" i="52"/>
  <c r="AL16" i="52"/>
  <c r="AU16" i="52" s="1"/>
  <c r="AS53" i="52"/>
  <c r="Z68" i="99"/>
  <c r="X68" i="20"/>
  <c r="AS30" i="52"/>
  <c r="AL30" i="52"/>
  <c r="AU30" i="52" s="1"/>
  <c r="AE72" i="35"/>
  <c r="AS26" i="52"/>
  <c r="W73" i="96"/>
  <c r="AG72" i="96"/>
  <c r="AP72" i="96" s="1"/>
  <c r="AI69" i="43"/>
  <c r="AN69" i="43"/>
  <c r="AF69" i="92"/>
  <c r="AO69" i="92" s="1"/>
  <c r="AG69" i="92"/>
  <c r="AP69" i="92" s="1"/>
  <c r="AS5" i="52"/>
  <c r="AL5" i="52"/>
  <c r="AU5" i="52" s="1"/>
  <c r="AR71" i="35"/>
  <c r="AH71" i="87"/>
  <c r="AQ71" i="87" s="1"/>
  <c r="AS41" i="52"/>
  <c r="AL41" i="52"/>
  <c r="AU41" i="52" s="1"/>
  <c r="AS61" i="52"/>
  <c r="AL61" i="52"/>
  <c r="AU61" i="52" s="1"/>
  <c r="AR70" i="51"/>
  <c r="AR67" i="99"/>
  <c r="AS66" i="52"/>
  <c r="AL66" i="52"/>
  <c r="AU66" i="52" s="1"/>
  <c r="AH73" i="100"/>
  <c r="AQ73" i="100" s="1"/>
  <c r="AR68" i="54"/>
  <c r="Y72" i="49"/>
  <c r="X72" i="49"/>
  <c r="AS19" i="52"/>
  <c r="AL19" i="52"/>
  <c r="AU19" i="52" s="1"/>
  <c r="AS39" i="52"/>
  <c r="AL39" i="52"/>
  <c r="AU39" i="52" s="1"/>
  <c r="AS56" i="52"/>
  <c r="AL56" i="52"/>
  <c r="AU56" i="52" s="1"/>
  <c r="Y71" i="102"/>
  <c r="AH72" i="88"/>
  <c r="AQ72" i="88" s="1"/>
  <c r="Y71" i="104"/>
  <c r="X71" i="104"/>
  <c r="Y71" i="55"/>
  <c r="X71" i="55"/>
  <c r="AS35" i="52"/>
  <c r="AL35" i="52"/>
  <c r="AU35" i="52" s="1"/>
  <c r="AS6" i="52"/>
  <c r="AL6" i="52"/>
  <c r="AU6" i="52" s="1"/>
  <c r="AN68" i="11"/>
  <c r="AI68" i="11"/>
  <c r="AE71" i="51"/>
  <c r="AG71" i="51"/>
  <c r="AP71" i="51" s="1"/>
  <c r="AF71" i="51"/>
  <c r="AO71" i="51" s="1"/>
  <c r="AH69" i="95"/>
  <c r="AQ69" i="95" s="1"/>
  <c r="AS25" i="52"/>
  <c r="AL25" i="52"/>
  <c r="AU25" i="52" s="1"/>
  <c r="Z71" i="87"/>
  <c r="Z69" i="95"/>
  <c r="AR69" i="32"/>
  <c r="AR71" i="32" s="1"/>
  <c r="AL69" i="32"/>
  <c r="AU69" i="32" s="1"/>
  <c r="AS42" i="52"/>
  <c r="AH72" i="35"/>
  <c r="AQ72" i="35" s="1"/>
  <c r="AS20" i="52"/>
  <c r="AL20" i="52"/>
  <c r="AU20" i="52" s="1"/>
  <c r="AS55" i="52"/>
  <c r="AL55" i="52"/>
  <c r="AU55" i="52" s="1"/>
  <c r="AI69" i="50"/>
  <c r="AN69" i="50"/>
  <c r="AH74" i="98"/>
  <c r="AQ74" i="98" s="1"/>
  <c r="Z73" i="100"/>
  <c r="AH72" i="96"/>
  <c r="AQ72" i="96" s="1"/>
  <c r="Y76" i="41"/>
  <c r="X76" i="41"/>
  <c r="AN70" i="102"/>
  <c r="AI70" i="102"/>
  <c r="Z72" i="88"/>
  <c r="AF70" i="91"/>
  <c r="AO70" i="91" s="1"/>
  <c r="AE70" i="91"/>
  <c r="W71" i="91"/>
  <c r="AG70" i="91"/>
  <c r="AP70" i="91" s="1"/>
  <c r="AH69" i="92"/>
  <c r="AQ69" i="92" s="1"/>
  <c r="AS34" i="52"/>
  <c r="AL34" i="52"/>
  <c r="AU34" i="52" s="1"/>
  <c r="AR72" i="100"/>
  <c r="AH71" i="85"/>
  <c r="AQ71" i="85" s="1"/>
  <c r="AS23" i="52"/>
  <c r="AL23" i="52"/>
  <c r="AU23" i="52" s="1"/>
  <c r="AS40" i="52"/>
  <c r="AN67" i="20"/>
  <c r="AS65" i="52" l="1"/>
  <c r="AF71" i="85"/>
  <c r="AO71" i="85" s="1"/>
  <c r="AL8" i="52"/>
  <c r="AU8" i="52" s="1"/>
  <c r="AE71" i="85"/>
  <c r="AL59" i="52"/>
  <c r="AU59" i="52" s="1"/>
  <c r="AL28" i="52"/>
  <c r="AU28" i="52" s="1"/>
  <c r="AF72" i="35"/>
  <c r="AO72" i="35" s="1"/>
  <c r="AF69" i="54"/>
  <c r="AO69" i="54" s="1"/>
  <c r="W73" i="35"/>
  <c r="AG69" i="54"/>
  <c r="AP69" i="54" s="1"/>
  <c r="AK4" i="52"/>
  <c r="AT4" i="52" s="1"/>
  <c r="AT71" i="52" s="1"/>
  <c r="AS27" i="52"/>
  <c r="AL40" i="52"/>
  <c r="AU40" i="52" s="1"/>
  <c r="AL33" i="52"/>
  <c r="AU33" i="52" s="1"/>
  <c r="AS36" i="52"/>
  <c r="AL44" i="52"/>
  <c r="AU44" i="52" s="1"/>
  <c r="AL38" i="52"/>
  <c r="AU38" i="52" s="1"/>
  <c r="AI67" i="20"/>
  <c r="AL58" i="52"/>
  <c r="AU58" i="52" s="1"/>
  <c r="AL57" i="52"/>
  <c r="AU57" i="52" s="1"/>
  <c r="AL15" i="52"/>
  <c r="AU15" i="52" s="1"/>
  <c r="W70" i="92"/>
  <c r="AE72" i="96"/>
  <c r="AL9" i="52"/>
  <c r="AU9" i="52" s="1"/>
  <c r="AG70" i="82"/>
  <c r="AP70" i="82" s="1"/>
  <c r="AF71" i="44"/>
  <c r="AO71" i="44" s="1"/>
  <c r="AL18" i="52"/>
  <c r="AU18" i="52" s="1"/>
  <c r="AL45" i="52"/>
  <c r="AU45" i="52" s="1"/>
  <c r="AL31" i="52"/>
  <c r="AU31" i="52" s="1"/>
  <c r="AS10" i="52"/>
  <c r="AL63" i="52"/>
  <c r="AU63" i="52" s="1"/>
  <c r="AS71" i="32"/>
  <c r="Z72" i="49"/>
  <c r="W73" i="49" s="1"/>
  <c r="AS50" i="52"/>
  <c r="AL51" i="52"/>
  <c r="AU51" i="52" s="1"/>
  <c r="AL3" i="52"/>
  <c r="AU3" i="52" s="1"/>
  <c r="Z71" i="48"/>
  <c r="W72" i="48" s="1"/>
  <c r="AL37" i="52"/>
  <c r="AU37" i="52" s="1"/>
  <c r="AL29" i="52"/>
  <c r="AU29" i="52" s="1"/>
  <c r="AE71" i="44"/>
  <c r="AN71" i="44" s="1"/>
  <c r="AL11" i="52"/>
  <c r="AU11" i="52" s="1"/>
  <c r="AG71" i="44"/>
  <c r="AP71" i="44" s="1"/>
  <c r="AF74" i="98"/>
  <c r="AO74" i="98" s="1"/>
  <c r="AL14" i="52"/>
  <c r="AU14" i="52" s="1"/>
  <c r="AL4" i="32"/>
  <c r="AU4" i="32" s="1"/>
  <c r="AU71" i="32" s="1"/>
  <c r="C11" i="32" s="1"/>
  <c r="AG74" i="98"/>
  <c r="AP74" i="98" s="1"/>
  <c r="W75" i="98"/>
  <c r="Y75" i="98" s="1"/>
  <c r="Z70" i="43"/>
  <c r="AG70" i="43" s="1"/>
  <c r="AP70" i="43" s="1"/>
  <c r="Z76" i="18"/>
  <c r="AF76" i="18" s="1"/>
  <c r="AO76" i="18" s="1"/>
  <c r="Z69" i="11"/>
  <c r="AE69" i="11" s="1"/>
  <c r="Z68" i="20"/>
  <c r="AG68" i="20" s="1"/>
  <c r="AP68" i="20" s="1"/>
  <c r="Z70" i="50"/>
  <c r="W71" i="50" s="1"/>
  <c r="W74" i="100"/>
  <c r="AG73" i="100"/>
  <c r="AP73" i="100" s="1"/>
  <c r="AF73" i="100"/>
  <c r="AO73" i="100" s="1"/>
  <c r="AE73" i="100"/>
  <c r="AN69" i="92"/>
  <c r="AI69" i="92"/>
  <c r="Y70" i="54"/>
  <c r="X70" i="54"/>
  <c r="AN68" i="90"/>
  <c r="AI68" i="90"/>
  <c r="Y73" i="13"/>
  <c r="X73" i="13"/>
  <c r="AN74" i="98"/>
  <c r="AI70" i="91"/>
  <c r="AN70" i="91"/>
  <c r="AF69" i="95"/>
  <c r="AO69" i="95" s="1"/>
  <c r="AE69" i="95"/>
  <c r="AG69" i="95"/>
  <c r="AP69" i="95" s="1"/>
  <c r="W70" i="95"/>
  <c r="AG72" i="49"/>
  <c r="AP72" i="49" s="1"/>
  <c r="Y69" i="101"/>
  <c r="X69" i="101"/>
  <c r="AR71" i="83"/>
  <c r="AF71" i="87"/>
  <c r="AO71" i="87" s="1"/>
  <c r="AE71" i="87"/>
  <c r="AG71" i="87"/>
  <c r="AP71" i="87" s="1"/>
  <c r="W72" i="87"/>
  <c r="AH71" i="104"/>
  <c r="AQ71" i="104" s="1"/>
  <c r="AN68" i="101"/>
  <c r="AI68" i="101"/>
  <c r="W74" i="94"/>
  <c r="AE73" i="94"/>
  <c r="AG73" i="94"/>
  <c r="AP73" i="94" s="1"/>
  <c r="AF73" i="94"/>
  <c r="AO73" i="94" s="1"/>
  <c r="W73" i="88"/>
  <c r="AG72" i="88"/>
  <c r="AP72" i="88" s="1"/>
  <c r="AF72" i="88"/>
  <c r="AO72" i="88" s="1"/>
  <c r="AE72" i="88"/>
  <c r="Z71" i="104"/>
  <c r="AH71" i="102"/>
  <c r="AQ71" i="102" s="1"/>
  <c r="Y73" i="96"/>
  <c r="X73" i="96"/>
  <c r="W69" i="99"/>
  <c r="AG68" i="99"/>
  <c r="AP68" i="99" s="1"/>
  <c r="AF68" i="99"/>
  <c r="AO68" i="99" s="1"/>
  <c r="AE68" i="99"/>
  <c r="Y69" i="90"/>
  <c r="X69" i="90"/>
  <c r="AG71" i="42"/>
  <c r="AP71" i="42" s="1"/>
  <c r="AE71" i="42"/>
  <c r="W72" i="42"/>
  <c r="AF71" i="42"/>
  <c r="AO71" i="42" s="1"/>
  <c r="Y69" i="103"/>
  <c r="X69" i="103"/>
  <c r="AI72" i="16"/>
  <c r="AN72" i="16"/>
  <c r="AH76" i="41"/>
  <c r="AQ76" i="41" s="1"/>
  <c r="AN68" i="103"/>
  <c r="AI68" i="103"/>
  <c r="Z76" i="41"/>
  <c r="AI71" i="51"/>
  <c r="AN71" i="51"/>
  <c r="Z71" i="102"/>
  <c r="Y73" i="16"/>
  <c r="X73" i="16"/>
  <c r="AR75" i="18"/>
  <c r="AH70" i="50"/>
  <c r="AQ70" i="50" s="1"/>
  <c r="AR70" i="48"/>
  <c r="Y73" i="35"/>
  <c r="X73" i="35"/>
  <c r="AS4" i="52"/>
  <c r="AL4" i="52"/>
  <c r="AU4" i="52" s="1"/>
  <c r="AH70" i="43"/>
  <c r="AQ70" i="43" s="1"/>
  <c r="AH71" i="55"/>
  <c r="AQ71" i="55" s="1"/>
  <c r="AR69" i="43"/>
  <c r="AR71" i="49"/>
  <c r="AH72" i="83"/>
  <c r="AQ72" i="83" s="1"/>
  <c r="AI69" i="54"/>
  <c r="AN69" i="54"/>
  <c r="Y71" i="82"/>
  <c r="X71" i="82"/>
  <c r="Y72" i="85"/>
  <c r="X72" i="85"/>
  <c r="AF70" i="50"/>
  <c r="AO70" i="50" s="1"/>
  <c r="AG70" i="50"/>
  <c r="AP70" i="50" s="1"/>
  <c r="AN72" i="13"/>
  <c r="AI72" i="13"/>
  <c r="AE72" i="45"/>
  <c r="AF72" i="45"/>
  <c r="AO72" i="45" s="1"/>
  <c r="AG72" i="45"/>
  <c r="AP72" i="45" s="1"/>
  <c r="W73" i="45"/>
  <c r="AH76" i="18"/>
  <c r="AQ76" i="18" s="1"/>
  <c r="AH71" i="48"/>
  <c r="AQ71" i="48" s="1"/>
  <c r="AR70" i="55"/>
  <c r="AR69" i="52"/>
  <c r="AR71" i="52" s="1"/>
  <c r="AL69" i="52"/>
  <c r="AU69" i="52" s="1"/>
  <c r="AR70" i="104"/>
  <c r="Y72" i="51"/>
  <c r="X72" i="51"/>
  <c r="AN70" i="10"/>
  <c r="AI70" i="10"/>
  <c r="AR69" i="50"/>
  <c r="AR68" i="11"/>
  <c r="AR67" i="20"/>
  <c r="Y71" i="91"/>
  <c r="X71" i="91"/>
  <c r="AR70" i="102"/>
  <c r="Z71" i="55"/>
  <c r="AH72" i="49"/>
  <c r="AQ72" i="49" s="1"/>
  <c r="Y70" i="92"/>
  <c r="X70" i="92"/>
  <c r="AN72" i="96"/>
  <c r="AI72" i="96"/>
  <c r="AI72" i="35"/>
  <c r="AN72" i="35"/>
  <c r="AH68" i="20"/>
  <c r="AQ68" i="20" s="1"/>
  <c r="Z72" i="83"/>
  <c r="AN70" i="82"/>
  <c r="AI70" i="82"/>
  <c r="AI71" i="85"/>
  <c r="AN71" i="85"/>
  <c r="Y71" i="10"/>
  <c r="X71" i="10"/>
  <c r="W72" i="84"/>
  <c r="AG71" i="84"/>
  <c r="AP71" i="84" s="1"/>
  <c r="AF71" i="84"/>
  <c r="AO71" i="84" s="1"/>
  <c r="AE71" i="84"/>
  <c r="AR75" i="41"/>
  <c r="AH69" i="11"/>
  <c r="AQ69" i="11" s="1"/>
  <c r="Y72" i="44"/>
  <c r="X72" i="44"/>
  <c r="AE70" i="50" l="1"/>
  <c r="W70" i="11"/>
  <c r="AF72" i="49"/>
  <c r="AO72" i="49" s="1"/>
  <c r="AF69" i="11"/>
  <c r="AO69" i="11" s="1"/>
  <c r="AE72" i="49"/>
  <c r="AN72" i="49" s="1"/>
  <c r="X75" i="98"/>
  <c r="Z75" i="98" s="1"/>
  <c r="AS71" i="52"/>
  <c r="AG71" i="48"/>
  <c r="AP71" i="48" s="1"/>
  <c r="Z73" i="96"/>
  <c r="W74" i="96" s="1"/>
  <c r="AF71" i="48"/>
  <c r="AO71" i="48" s="1"/>
  <c r="W77" i="18"/>
  <c r="X77" i="18" s="1"/>
  <c r="AE76" i="18"/>
  <c r="AN76" i="18" s="1"/>
  <c r="AG76" i="18"/>
  <c r="AP76" i="18" s="1"/>
  <c r="AF70" i="43"/>
  <c r="AO70" i="43" s="1"/>
  <c r="AU71" i="52"/>
  <c r="C11" i="52" s="1"/>
  <c r="AE70" i="43"/>
  <c r="AI70" i="43" s="1"/>
  <c r="AE71" i="48"/>
  <c r="AI71" i="48" s="1"/>
  <c r="AI71" i="44"/>
  <c r="AR71" i="44" s="1"/>
  <c r="W71" i="43"/>
  <c r="X71" i="43" s="1"/>
  <c r="AG69" i="11"/>
  <c r="AP69" i="11" s="1"/>
  <c r="AF68" i="20"/>
  <c r="AO68" i="20" s="1"/>
  <c r="W69" i="20"/>
  <c r="X69" i="20" s="1"/>
  <c r="Z70" i="92"/>
  <c r="AE70" i="92" s="1"/>
  <c r="AE68" i="20"/>
  <c r="AN68" i="20" s="1"/>
  <c r="AI74" i="98"/>
  <c r="AR74" i="98" s="1"/>
  <c r="Z72" i="44"/>
  <c r="AE72" i="44" s="1"/>
  <c r="Z70" i="54"/>
  <c r="AG73" i="96"/>
  <c r="AP73" i="96" s="1"/>
  <c r="Y74" i="94"/>
  <c r="X74" i="94"/>
  <c r="AN69" i="11"/>
  <c r="Y73" i="49"/>
  <c r="X73" i="49"/>
  <c r="AN69" i="95"/>
  <c r="AI69" i="95"/>
  <c r="AH73" i="13"/>
  <c r="AQ73" i="13" s="1"/>
  <c r="AG71" i="55"/>
  <c r="AP71" i="55" s="1"/>
  <c r="AE71" i="55"/>
  <c r="W72" i="55"/>
  <c r="AF71" i="55"/>
  <c r="AO71" i="55" s="1"/>
  <c r="AR70" i="10"/>
  <c r="AH71" i="82"/>
  <c r="AQ71" i="82" s="1"/>
  <c r="AH73" i="16"/>
  <c r="AQ73" i="16" s="1"/>
  <c r="AE76" i="41"/>
  <c r="AF76" i="41"/>
  <c r="AO76" i="41" s="1"/>
  <c r="AG76" i="41"/>
  <c r="AP76" i="41" s="1"/>
  <c r="W77" i="41"/>
  <c r="Y72" i="42"/>
  <c r="X72" i="42"/>
  <c r="AN68" i="99"/>
  <c r="AI68" i="99"/>
  <c r="AR68" i="101"/>
  <c r="AI71" i="87"/>
  <c r="AN71" i="87"/>
  <c r="Z73" i="13"/>
  <c r="Y74" i="100"/>
  <c r="X74" i="100"/>
  <c r="Y71" i="50"/>
  <c r="X71" i="50"/>
  <c r="AR71" i="51"/>
  <c r="AN71" i="84"/>
  <c r="AI71" i="84"/>
  <c r="AH70" i="92"/>
  <c r="AQ70" i="92" s="1"/>
  <c r="AN70" i="50"/>
  <c r="AI70" i="50"/>
  <c r="Z71" i="82"/>
  <c r="Z73" i="16"/>
  <c r="AR72" i="16"/>
  <c r="AI71" i="42"/>
  <c r="AN71" i="42"/>
  <c r="Y73" i="88"/>
  <c r="X73" i="88"/>
  <c r="AR69" i="92"/>
  <c r="Y72" i="48"/>
  <c r="X72" i="48"/>
  <c r="Y69" i="20"/>
  <c r="Y77" i="18"/>
  <c r="AH71" i="10"/>
  <c r="AQ71" i="10" s="1"/>
  <c r="Y73" i="45"/>
  <c r="X73" i="45"/>
  <c r="Z73" i="45" s="1"/>
  <c r="Z71" i="10"/>
  <c r="AH72" i="51"/>
  <c r="AQ72" i="51" s="1"/>
  <c r="AN72" i="45"/>
  <c r="AI72" i="45"/>
  <c r="AR68" i="103"/>
  <c r="AH69" i="103"/>
  <c r="AQ69" i="103" s="1"/>
  <c r="AH69" i="101"/>
  <c r="AQ69" i="101" s="1"/>
  <c r="AQ71" i="101" s="1"/>
  <c r="AZ3" i="101"/>
  <c r="AR70" i="91"/>
  <c r="AR68" i="90"/>
  <c r="AR72" i="96"/>
  <c r="AF72" i="83"/>
  <c r="AO72" i="83" s="1"/>
  <c r="AE72" i="83"/>
  <c r="AG72" i="83"/>
  <c r="AP72" i="83" s="1"/>
  <c r="W73" i="83"/>
  <c r="AR72" i="13"/>
  <c r="AH72" i="85"/>
  <c r="AQ72" i="85" s="1"/>
  <c r="AH73" i="35"/>
  <c r="AQ73" i="35" s="1"/>
  <c r="AF71" i="102"/>
  <c r="AO71" i="102" s="1"/>
  <c r="W72" i="102"/>
  <c r="AE71" i="102"/>
  <c r="AG71" i="102"/>
  <c r="AP71" i="102" s="1"/>
  <c r="Z69" i="103"/>
  <c r="AH69" i="90"/>
  <c r="AQ69" i="90" s="1"/>
  <c r="Y69" i="99"/>
  <c r="X69" i="99"/>
  <c r="W72" i="104"/>
  <c r="AG71" i="104"/>
  <c r="AP71" i="104" s="1"/>
  <c r="AF71" i="104"/>
  <c r="AO71" i="104" s="1"/>
  <c r="AE71" i="104"/>
  <c r="Y70" i="11"/>
  <c r="X70" i="11"/>
  <c r="Z69" i="101"/>
  <c r="AX69" i="101" s="1"/>
  <c r="S69" i="101" s="1"/>
  <c r="Y70" i="95"/>
  <c r="X70" i="95"/>
  <c r="AN73" i="100"/>
  <c r="AI73" i="100"/>
  <c r="W71" i="54"/>
  <c r="AE70" i="54"/>
  <c r="AF70" i="54"/>
  <c r="AO70" i="54" s="1"/>
  <c r="AG70" i="54"/>
  <c r="AP70" i="54" s="1"/>
  <c r="AH72" i="44"/>
  <c r="AQ72" i="44" s="1"/>
  <c r="W71" i="92"/>
  <c r="AR71" i="85"/>
  <c r="AH71" i="91"/>
  <c r="AQ71" i="91" s="1"/>
  <c r="Y72" i="84"/>
  <c r="X72" i="84"/>
  <c r="AR70" i="82"/>
  <c r="AR72" i="35"/>
  <c r="Z71" i="91"/>
  <c r="Z72" i="51"/>
  <c r="Z72" i="85"/>
  <c r="AR69" i="54"/>
  <c r="Z73" i="35"/>
  <c r="Z69" i="90"/>
  <c r="AH73" i="96"/>
  <c r="AQ73" i="96" s="1"/>
  <c r="AN72" i="88"/>
  <c r="AI72" i="88"/>
  <c r="AN73" i="94"/>
  <c r="AI73" i="94"/>
  <c r="Y72" i="87"/>
  <c r="X72" i="87"/>
  <c r="AH70" i="54"/>
  <c r="AQ70" i="54" s="1"/>
  <c r="AN71" i="48"/>
  <c r="AN70" i="43"/>
  <c r="AG70" i="92" l="1"/>
  <c r="AP70" i="92" s="1"/>
  <c r="AF70" i="92"/>
  <c r="AO70" i="92" s="1"/>
  <c r="AI76" i="18"/>
  <c r="AH75" i="98"/>
  <c r="AQ75" i="98" s="1"/>
  <c r="AI72" i="49"/>
  <c r="AE73" i="96"/>
  <c r="AN73" i="96" s="1"/>
  <c r="AF73" i="96"/>
  <c r="AO73" i="96" s="1"/>
  <c r="Z74" i="100"/>
  <c r="AG74" i="100" s="1"/>
  <c r="AP74" i="100" s="1"/>
  <c r="AI69" i="11"/>
  <c r="AR69" i="11" s="1"/>
  <c r="Z72" i="48"/>
  <c r="AG72" i="44"/>
  <c r="AP72" i="44" s="1"/>
  <c r="Z72" i="42"/>
  <c r="Y71" i="43"/>
  <c r="AF72" i="44"/>
  <c r="AO72" i="44" s="1"/>
  <c r="W73" i="44"/>
  <c r="Y73" i="44" s="1"/>
  <c r="AI68" i="20"/>
  <c r="AX68" i="101"/>
  <c r="S68" i="101" s="1"/>
  <c r="AC68" i="101" s="1"/>
  <c r="AB69" i="101" s="1"/>
  <c r="AX60" i="101"/>
  <c r="S60" i="101" s="1"/>
  <c r="AC60" i="101" s="1"/>
  <c r="AB61" i="101" s="1"/>
  <c r="AX55" i="101"/>
  <c r="S55" i="101" s="1"/>
  <c r="AC55" i="101" s="1"/>
  <c r="AB56" i="101" s="1"/>
  <c r="AX48" i="101"/>
  <c r="S48" i="101" s="1"/>
  <c r="AC48" i="101" s="1"/>
  <c r="AB49" i="101" s="1"/>
  <c r="AK49" i="101" s="1"/>
  <c r="AT49" i="101" s="1"/>
  <c r="AX41" i="101"/>
  <c r="S41" i="101" s="1"/>
  <c r="AC41" i="101" s="1"/>
  <c r="AB42" i="101" s="1"/>
  <c r="AK42" i="101" s="1"/>
  <c r="AT42" i="101" s="1"/>
  <c r="AX36" i="101"/>
  <c r="S36" i="101" s="1"/>
  <c r="AC36" i="101" s="1"/>
  <c r="AB37" i="101" s="1"/>
  <c r="AX29" i="101"/>
  <c r="S29" i="101" s="1"/>
  <c r="AC29" i="101" s="1"/>
  <c r="AB30" i="101" s="1"/>
  <c r="AK30" i="101" s="1"/>
  <c r="AT30" i="101" s="1"/>
  <c r="AX24" i="101"/>
  <c r="S24" i="101" s="1"/>
  <c r="AC24" i="101" s="1"/>
  <c r="AB25" i="101" s="1"/>
  <c r="AX18" i="101"/>
  <c r="S18" i="101" s="1"/>
  <c r="AC18" i="101" s="1"/>
  <c r="AB19" i="101" s="1"/>
  <c r="AX12" i="101"/>
  <c r="S12" i="101" s="1"/>
  <c r="AC12" i="101" s="1"/>
  <c r="AB13" i="101" s="1"/>
  <c r="AK13" i="101" s="1"/>
  <c r="AT13" i="101" s="1"/>
  <c r="AX5" i="101"/>
  <c r="S5" i="101" s="1"/>
  <c r="AC5" i="101" s="1"/>
  <c r="AB6" i="101" s="1"/>
  <c r="Z70" i="11"/>
  <c r="Z69" i="99"/>
  <c r="W70" i="99" s="1"/>
  <c r="Z77" i="18"/>
  <c r="AX67" i="101"/>
  <c r="S67" i="101" s="1"/>
  <c r="AC67" i="101" s="1"/>
  <c r="AB68" i="101" s="1"/>
  <c r="AJ68" i="101" s="1"/>
  <c r="AX59" i="101"/>
  <c r="S59" i="101" s="1"/>
  <c r="AC59" i="101" s="1"/>
  <c r="AB60" i="101" s="1"/>
  <c r="AK60" i="101" s="1"/>
  <c r="AT60" i="101" s="1"/>
  <c r="AX53" i="101"/>
  <c r="S53" i="101" s="1"/>
  <c r="AC53" i="101" s="1"/>
  <c r="AB54" i="101" s="1"/>
  <c r="AX47" i="101"/>
  <c r="S47" i="101" s="1"/>
  <c r="AC47" i="101" s="1"/>
  <c r="AB48" i="101" s="1"/>
  <c r="AX42" i="101"/>
  <c r="S42" i="101" s="1"/>
  <c r="AC42" i="101" s="1"/>
  <c r="AB43" i="101" s="1"/>
  <c r="AX35" i="101"/>
  <c r="S35" i="101" s="1"/>
  <c r="AC35" i="101" s="1"/>
  <c r="AB36" i="101" s="1"/>
  <c r="AX30" i="101"/>
  <c r="S30" i="101" s="1"/>
  <c r="AC30" i="101" s="1"/>
  <c r="AB31" i="101" s="1"/>
  <c r="AX23" i="101"/>
  <c r="S23" i="101" s="1"/>
  <c r="AC23" i="101" s="1"/>
  <c r="AB24" i="101" s="1"/>
  <c r="AK24" i="101" s="1"/>
  <c r="AT24" i="101" s="1"/>
  <c r="AX17" i="101"/>
  <c r="S17" i="101" s="1"/>
  <c r="AC17" i="101" s="1"/>
  <c r="AB18" i="101" s="1"/>
  <c r="AJ18" i="101" s="1"/>
  <c r="AX11" i="101"/>
  <c r="S11" i="101" s="1"/>
  <c r="AC11" i="101" s="1"/>
  <c r="AB12" i="101" s="1"/>
  <c r="AX4" i="101"/>
  <c r="S4" i="101" s="1"/>
  <c r="AC4" i="101" s="1"/>
  <c r="AB5" i="101" s="1"/>
  <c r="AJ5" i="101" s="1"/>
  <c r="AX64" i="101"/>
  <c r="S64" i="101" s="1"/>
  <c r="AC64" i="101" s="1"/>
  <c r="AB65" i="101" s="1"/>
  <c r="AX58" i="101"/>
  <c r="S58" i="101" s="1"/>
  <c r="AC58" i="101" s="1"/>
  <c r="AB59" i="101" s="1"/>
  <c r="AX52" i="101"/>
  <c r="S52" i="101" s="1"/>
  <c r="AC52" i="101" s="1"/>
  <c r="AB53" i="101" s="1"/>
  <c r="AK53" i="101" s="1"/>
  <c r="AT53" i="101" s="1"/>
  <c r="AX46" i="101"/>
  <c r="S46" i="101" s="1"/>
  <c r="AC46" i="101" s="1"/>
  <c r="AB47" i="101" s="1"/>
  <c r="AJ47" i="101" s="1"/>
  <c r="AX40" i="101"/>
  <c r="S40" i="101" s="1"/>
  <c r="AC40" i="101" s="1"/>
  <c r="AB41" i="101" s="1"/>
  <c r="AX34" i="101"/>
  <c r="S34" i="101" s="1"/>
  <c r="AC34" i="101" s="1"/>
  <c r="AB35" i="101" s="1"/>
  <c r="AX28" i="101"/>
  <c r="S28" i="101" s="1"/>
  <c r="AC28" i="101" s="1"/>
  <c r="AB29" i="101" s="1"/>
  <c r="AX22" i="101"/>
  <c r="S22" i="101" s="1"/>
  <c r="AC22" i="101" s="1"/>
  <c r="AB23" i="101" s="1"/>
  <c r="AK23" i="101" s="1"/>
  <c r="AT23" i="101" s="1"/>
  <c r="AX16" i="101"/>
  <c r="S16" i="101" s="1"/>
  <c r="AC16" i="101" s="1"/>
  <c r="AB17" i="101" s="1"/>
  <c r="AK17" i="101" s="1"/>
  <c r="AT17" i="101" s="1"/>
  <c r="AX10" i="101"/>
  <c r="S10" i="101" s="1"/>
  <c r="AC10" i="101" s="1"/>
  <c r="AB11" i="101" s="1"/>
  <c r="AK11" i="101" s="1"/>
  <c r="AT11" i="101" s="1"/>
  <c r="AX6" i="101"/>
  <c r="S6" i="101" s="1"/>
  <c r="AC6" i="101" s="1"/>
  <c r="AB7" i="101" s="1"/>
  <c r="AX63" i="101"/>
  <c r="S63" i="101" s="1"/>
  <c r="AC63" i="101" s="1"/>
  <c r="AB64" i="101" s="1"/>
  <c r="AX57" i="101"/>
  <c r="S57" i="101" s="1"/>
  <c r="AC57" i="101" s="1"/>
  <c r="AB58" i="101" s="1"/>
  <c r="AX51" i="101"/>
  <c r="S51" i="101" s="1"/>
  <c r="AC51" i="101" s="1"/>
  <c r="AB52" i="101" s="1"/>
  <c r="AK52" i="101" s="1"/>
  <c r="AT52" i="101" s="1"/>
  <c r="AX45" i="101"/>
  <c r="S45" i="101" s="1"/>
  <c r="AC45" i="101" s="1"/>
  <c r="AB46" i="101" s="1"/>
  <c r="AK46" i="101" s="1"/>
  <c r="AT46" i="101" s="1"/>
  <c r="AX39" i="101"/>
  <c r="S39" i="101" s="1"/>
  <c r="AC39" i="101" s="1"/>
  <c r="AB40" i="101" s="1"/>
  <c r="AK40" i="101" s="1"/>
  <c r="AT40" i="101" s="1"/>
  <c r="AX33" i="101"/>
  <c r="S33" i="101" s="1"/>
  <c r="AC33" i="101" s="1"/>
  <c r="AB34" i="101" s="1"/>
  <c r="AX27" i="101"/>
  <c r="S27" i="101" s="1"/>
  <c r="AC27" i="101" s="1"/>
  <c r="AB28" i="101" s="1"/>
  <c r="AJ28" i="101" s="1"/>
  <c r="AX21" i="101"/>
  <c r="S21" i="101" s="1"/>
  <c r="AC21" i="101" s="1"/>
  <c r="AB22" i="101" s="1"/>
  <c r="AX15" i="101"/>
  <c r="S15" i="101" s="1"/>
  <c r="AC15" i="101" s="1"/>
  <c r="AB16" i="101" s="1"/>
  <c r="AK16" i="101" s="1"/>
  <c r="AT16" i="101" s="1"/>
  <c r="AX9" i="101"/>
  <c r="S9" i="101" s="1"/>
  <c r="AC9" i="101" s="1"/>
  <c r="AB10" i="101" s="1"/>
  <c r="AK10" i="101" s="1"/>
  <c r="AT10" i="101" s="1"/>
  <c r="AX3" i="101"/>
  <c r="S3" i="101" s="1"/>
  <c r="AC3" i="101" s="1"/>
  <c r="Z71" i="50"/>
  <c r="AX65" i="101"/>
  <c r="S65" i="101" s="1"/>
  <c r="AC65" i="101" s="1"/>
  <c r="AB66" i="101" s="1"/>
  <c r="AK66" i="101" s="1"/>
  <c r="AT66" i="101" s="1"/>
  <c r="AX62" i="101"/>
  <c r="S62" i="101" s="1"/>
  <c r="AC62" i="101" s="1"/>
  <c r="AB63" i="101" s="1"/>
  <c r="AX56" i="101"/>
  <c r="S56" i="101" s="1"/>
  <c r="AC56" i="101" s="1"/>
  <c r="AB57" i="101" s="1"/>
  <c r="AK57" i="101" s="1"/>
  <c r="AT57" i="101" s="1"/>
  <c r="AX49" i="101"/>
  <c r="S49" i="101" s="1"/>
  <c r="AC49" i="101" s="1"/>
  <c r="AB50" i="101" s="1"/>
  <c r="AX44" i="101"/>
  <c r="S44" i="101" s="1"/>
  <c r="AC44" i="101" s="1"/>
  <c r="AB45" i="101" s="1"/>
  <c r="AK45" i="101" s="1"/>
  <c r="AT45" i="101" s="1"/>
  <c r="AX38" i="101"/>
  <c r="S38" i="101" s="1"/>
  <c r="AC38" i="101" s="1"/>
  <c r="AB39" i="101" s="1"/>
  <c r="AX32" i="101"/>
  <c r="S32" i="101" s="1"/>
  <c r="AC32" i="101" s="1"/>
  <c r="AB33" i="101" s="1"/>
  <c r="AJ33" i="101" s="1"/>
  <c r="AX26" i="101"/>
  <c r="S26" i="101" s="1"/>
  <c r="AC26" i="101" s="1"/>
  <c r="AB27" i="101" s="1"/>
  <c r="AX19" i="101"/>
  <c r="S19" i="101" s="1"/>
  <c r="AC19" i="101" s="1"/>
  <c r="AB20" i="101" s="1"/>
  <c r="AK20" i="101" s="1"/>
  <c r="AT20" i="101" s="1"/>
  <c r="AX13" i="101"/>
  <c r="S13" i="101" s="1"/>
  <c r="AC13" i="101" s="1"/>
  <c r="AB14" i="101" s="1"/>
  <c r="AX8" i="101"/>
  <c r="S8" i="101" s="1"/>
  <c r="AC8" i="101" s="1"/>
  <c r="AB9" i="101" s="1"/>
  <c r="AJ9" i="101" s="1"/>
  <c r="AX66" i="101"/>
  <c r="S66" i="101" s="1"/>
  <c r="AC66" i="101" s="1"/>
  <c r="AB67" i="101" s="1"/>
  <c r="AX61" i="101"/>
  <c r="S61" i="101" s="1"/>
  <c r="AC61" i="101" s="1"/>
  <c r="AB62" i="101" s="1"/>
  <c r="AJ62" i="101" s="1"/>
  <c r="AX54" i="101"/>
  <c r="S54" i="101" s="1"/>
  <c r="AC54" i="101" s="1"/>
  <c r="AB55" i="101" s="1"/>
  <c r="AX50" i="101"/>
  <c r="S50" i="101" s="1"/>
  <c r="AC50" i="101" s="1"/>
  <c r="AB51" i="101" s="1"/>
  <c r="AK51" i="101" s="1"/>
  <c r="AT51" i="101" s="1"/>
  <c r="AX43" i="101"/>
  <c r="S43" i="101" s="1"/>
  <c r="AC43" i="101" s="1"/>
  <c r="AB44" i="101" s="1"/>
  <c r="AX37" i="101"/>
  <c r="S37" i="101" s="1"/>
  <c r="AC37" i="101" s="1"/>
  <c r="AB38" i="101" s="1"/>
  <c r="AK38" i="101" s="1"/>
  <c r="AT38" i="101" s="1"/>
  <c r="AX31" i="101"/>
  <c r="S31" i="101" s="1"/>
  <c r="AC31" i="101" s="1"/>
  <c r="AB32" i="101" s="1"/>
  <c r="AX25" i="101"/>
  <c r="S25" i="101" s="1"/>
  <c r="AC25" i="101" s="1"/>
  <c r="AB26" i="101" s="1"/>
  <c r="AJ26" i="101" s="1"/>
  <c r="AX20" i="101"/>
  <c r="S20" i="101" s="1"/>
  <c r="AC20" i="101" s="1"/>
  <c r="AB21" i="101" s="1"/>
  <c r="AJ21" i="101" s="1"/>
  <c r="AX14" i="101"/>
  <c r="S14" i="101" s="1"/>
  <c r="AC14" i="101" s="1"/>
  <c r="AB15" i="101" s="1"/>
  <c r="AJ15" i="101" s="1"/>
  <c r="AX7" i="101"/>
  <c r="S7" i="101" s="1"/>
  <c r="AC7" i="101" s="1"/>
  <c r="AB8" i="101" s="1"/>
  <c r="AE72" i="42"/>
  <c r="AF72" i="42"/>
  <c r="AO72" i="42" s="1"/>
  <c r="W73" i="42"/>
  <c r="AG72" i="42"/>
  <c r="AP72" i="42" s="1"/>
  <c r="AE70" i="11"/>
  <c r="W71" i="11"/>
  <c r="AF70" i="11"/>
  <c r="AO70" i="11" s="1"/>
  <c r="AG70" i="11"/>
  <c r="AP70" i="11" s="1"/>
  <c r="AG77" i="18"/>
  <c r="AP77" i="18" s="1"/>
  <c r="AE77" i="18"/>
  <c r="W78" i="18"/>
  <c r="AF77" i="18"/>
  <c r="AO77" i="18" s="1"/>
  <c r="AG71" i="50"/>
  <c r="AP71" i="50" s="1"/>
  <c r="AE71" i="50"/>
  <c r="W72" i="50"/>
  <c r="AF71" i="50"/>
  <c r="AO71" i="50" s="1"/>
  <c r="AE72" i="48"/>
  <c r="AF72" i="48"/>
  <c r="AO72" i="48" s="1"/>
  <c r="AG72" i="48"/>
  <c r="AP72" i="48" s="1"/>
  <c r="W73" i="48"/>
  <c r="AH70" i="95"/>
  <c r="AQ70" i="95" s="1"/>
  <c r="AK63" i="101"/>
  <c r="AT63" i="101" s="1"/>
  <c r="AJ63" i="101"/>
  <c r="AJ40" i="101"/>
  <c r="AR71" i="42"/>
  <c r="Y72" i="55"/>
  <c r="X72" i="55"/>
  <c r="AN71" i="102"/>
  <c r="AI71" i="102"/>
  <c r="AK58" i="101"/>
  <c r="AT58" i="101" s="1"/>
  <c r="AH72" i="87"/>
  <c r="AQ72" i="87" s="1"/>
  <c r="Z70" i="95"/>
  <c r="AK64" i="101"/>
  <c r="AT64" i="101" s="1"/>
  <c r="AJ64" i="101"/>
  <c r="AK32" i="101"/>
  <c r="AT32" i="101" s="1"/>
  <c r="AH69" i="20"/>
  <c r="AQ69" i="20" s="1"/>
  <c r="AR70" i="50"/>
  <c r="AH74" i="94"/>
  <c r="AQ74" i="94" s="1"/>
  <c r="AR70" i="43"/>
  <c r="Z72" i="87"/>
  <c r="W73" i="85"/>
  <c r="AE72" i="85"/>
  <c r="AG72" i="85"/>
  <c r="AP72" i="85" s="1"/>
  <c r="AF72" i="85"/>
  <c r="AO72" i="85" s="1"/>
  <c r="AR73" i="100"/>
  <c r="AJ66" i="101"/>
  <c r="AK62" i="101"/>
  <c r="AT62" i="101" s="1"/>
  <c r="AJ57" i="101"/>
  <c r="AK43" i="101"/>
  <c r="AT43" i="101" s="1"/>
  <c r="AK31" i="101"/>
  <c r="AT31" i="101" s="1"/>
  <c r="AK26" i="101"/>
  <c r="AT26" i="101" s="1"/>
  <c r="Z69" i="20"/>
  <c r="AH71" i="43"/>
  <c r="AQ71" i="43" s="1"/>
  <c r="W74" i="13"/>
  <c r="AG73" i="13"/>
  <c r="AP73" i="13" s="1"/>
  <c r="AE73" i="13"/>
  <c r="AF73" i="13"/>
  <c r="AO73" i="13" s="1"/>
  <c r="AI71" i="55"/>
  <c r="AN71" i="55"/>
  <c r="AH73" i="49"/>
  <c r="AQ73" i="49" s="1"/>
  <c r="Z74" i="94"/>
  <c r="AF69" i="99"/>
  <c r="AO69" i="99" s="1"/>
  <c r="AE69" i="99"/>
  <c r="AK28" i="101"/>
  <c r="AT28" i="101" s="1"/>
  <c r="W74" i="45"/>
  <c r="AE73" i="45"/>
  <c r="AF73" i="45"/>
  <c r="AO73" i="45" s="1"/>
  <c r="AG73" i="45"/>
  <c r="AP73" i="45" s="1"/>
  <c r="AG71" i="82"/>
  <c r="AP71" i="82" s="1"/>
  <c r="AF71" i="82"/>
  <c r="AO71" i="82" s="1"/>
  <c r="W72" i="82"/>
  <c r="AE71" i="82"/>
  <c r="AR69" i="95"/>
  <c r="Y71" i="92"/>
  <c r="X71" i="92"/>
  <c r="AN71" i="104"/>
  <c r="AI71" i="104"/>
  <c r="Y72" i="102"/>
  <c r="X72" i="102"/>
  <c r="AK27" i="101"/>
  <c r="AT27" i="101" s="1"/>
  <c r="AJ27" i="101"/>
  <c r="AR68" i="99"/>
  <c r="AR71" i="48"/>
  <c r="AE72" i="51"/>
  <c r="AF72" i="51"/>
  <c r="AO72" i="51" s="1"/>
  <c r="AG72" i="51"/>
  <c r="AP72" i="51" s="1"/>
  <c r="W73" i="51"/>
  <c r="AH72" i="84"/>
  <c r="AQ72" i="84" s="1"/>
  <c r="AE69" i="101"/>
  <c r="AC69" i="101"/>
  <c r="AJ69" i="101" s="1"/>
  <c r="AS69" i="101" s="1"/>
  <c r="AF69" i="101"/>
  <c r="AO69" i="101" s="1"/>
  <c r="AO71" i="101" s="1"/>
  <c r="AG69" i="101"/>
  <c r="AP69" i="101" s="1"/>
  <c r="AP71" i="101" s="1"/>
  <c r="Y73" i="83"/>
  <c r="X73" i="83"/>
  <c r="AK67" i="101"/>
  <c r="AT67" i="101" s="1"/>
  <c r="AJ67" i="101"/>
  <c r="AK61" i="101"/>
  <c r="AT61" i="101" s="1"/>
  <c r="AK37" i="101"/>
  <c r="AT37" i="101" s="1"/>
  <c r="AK33" i="101"/>
  <c r="AT33" i="101" s="1"/>
  <c r="AK25" i="101"/>
  <c r="AT25" i="101" s="1"/>
  <c r="AJ25" i="101"/>
  <c r="AK19" i="101"/>
  <c r="AT19" i="101" s="1"/>
  <c r="AJ13" i="101"/>
  <c r="AK7" i="101"/>
  <c r="AT7" i="101" s="1"/>
  <c r="AH73" i="88"/>
  <c r="AQ73" i="88" s="1"/>
  <c r="AH71" i="50"/>
  <c r="AQ71" i="50" s="1"/>
  <c r="Z71" i="43"/>
  <c r="AH72" i="42"/>
  <c r="AQ72" i="42" s="1"/>
  <c r="AN76" i="41"/>
  <c r="AI76" i="41"/>
  <c r="Z73" i="49"/>
  <c r="AR72" i="88"/>
  <c r="AK34" i="101"/>
  <c r="AT34" i="101" s="1"/>
  <c r="AJ34" i="101"/>
  <c r="AR72" i="45"/>
  <c r="Y77" i="41"/>
  <c r="X77" i="41"/>
  <c r="Y71" i="54"/>
  <c r="X71" i="54"/>
  <c r="AK56" i="101"/>
  <c r="AT56" i="101" s="1"/>
  <c r="AK39" i="101"/>
  <c r="AT39" i="101" s="1"/>
  <c r="AJ39" i="101"/>
  <c r="Y74" i="96"/>
  <c r="X74" i="96"/>
  <c r="AR73" i="94"/>
  <c r="W70" i="90"/>
  <c r="AG69" i="90"/>
  <c r="AP69" i="90" s="1"/>
  <c r="AF69" i="90"/>
  <c r="AO69" i="90" s="1"/>
  <c r="AE69" i="90"/>
  <c r="AF71" i="91"/>
  <c r="AO71" i="91" s="1"/>
  <c r="AG71" i="91"/>
  <c r="AP71" i="91" s="1"/>
  <c r="AE71" i="91"/>
  <c r="W72" i="91"/>
  <c r="Z72" i="84"/>
  <c r="AH70" i="11"/>
  <c r="AQ70" i="11" s="1"/>
  <c r="Y72" i="104"/>
  <c r="X72" i="104"/>
  <c r="AE69" i="103"/>
  <c r="W70" i="103"/>
  <c r="AG69" i="103"/>
  <c r="AP69" i="103" s="1"/>
  <c r="AF69" i="103"/>
  <c r="AO69" i="103" s="1"/>
  <c r="AR76" i="18"/>
  <c r="AK68" i="101"/>
  <c r="AT68" i="101" s="1"/>
  <c r="AJ60" i="101"/>
  <c r="AK55" i="101"/>
  <c r="AT55" i="101" s="1"/>
  <c r="AK48" i="101"/>
  <c r="AT48" i="101" s="1"/>
  <c r="AK41" i="101"/>
  <c r="AT41" i="101" s="1"/>
  <c r="AK35" i="101"/>
  <c r="AT35" i="101" s="1"/>
  <c r="AJ35" i="101"/>
  <c r="AJ30" i="101"/>
  <c r="AK12" i="101"/>
  <c r="AT12" i="101" s="1"/>
  <c r="AK5" i="101"/>
  <c r="AT5" i="101" s="1"/>
  <c r="AE71" i="10"/>
  <c r="W72" i="10"/>
  <c r="AF71" i="10"/>
  <c r="AO71" i="10" s="1"/>
  <c r="AG71" i="10"/>
  <c r="AP71" i="10" s="1"/>
  <c r="AH77" i="18"/>
  <c r="AQ77" i="18" s="1"/>
  <c r="AH72" i="48"/>
  <c r="AQ72" i="48" s="1"/>
  <c r="Z73" i="88"/>
  <c r="AE73" i="16"/>
  <c r="AF73" i="16"/>
  <c r="AO73" i="16" s="1"/>
  <c r="AG73" i="16"/>
  <c r="AP73" i="16" s="1"/>
  <c r="W74" i="16"/>
  <c r="AR71" i="87"/>
  <c r="X73" i="44"/>
  <c r="AI70" i="54"/>
  <c r="AN70" i="54"/>
  <c r="AE73" i="35"/>
  <c r="AF73" i="35"/>
  <c r="AO73" i="35" s="1"/>
  <c r="AG73" i="35"/>
  <c r="AP73" i="35" s="1"/>
  <c r="W74" i="35"/>
  <c r="AN70" i="92"/>
  <c r="AI70" i="92"/>
  <c r="AH69" i="99"/>
  <c r="AQ69" i="99" s="1"/>
  <c r="AI72" i="83"/>
  <c r="AN72" i="83"/>
  <c r="AR68" i="20"/>
  <c r="AR72" i="49"/>
  <c r="AJ65" i="101"/>
  <c r="AK65" i="101"/>
  <c r="AT65" i="101" s="1"/>
  <c r="AK59" i="101"/>
  <c r="AT59" i="101" s="1"/>
  <c r="AK47" i="101"/>
  <c r="AT47" i="101" s="1"/>
  <c r="AK36" i="101"/>
  <c r="AT36" i="101" s="1"/>
  <c r="AJ36" i="101"/>
  <c r="AK29" i="101"/>
  <c r="AT29" i="101" s="1"/>
  <c r="AK22" i="101"/>
  <c r="AT22" i="101" s="1"/>
  <c r="AJ11" i="101"/>
  <c r="AH73" i="45"/>
  <c r="AQ73" i="45" s="1"/>
  <c r="AE75" i="98"/>
  <c r="W76" i="98"/>
  <c r="AG75" i="98"/>
  <c r="AP75" i="98" s="1"/>
  <c r="AF75" i="98"/>
  <c r="AO75" i="98" s="1"/>
  <c r="AR71" i="84"/>
  <c r="AH74" i="100"/>
  <c r="AQ74" i="100" s="1"/>
  <c r="AN72" i="44"/>
  <c r="AJ54" i="101" l="1"/>
  <c r="AJ6" i="101"/>
  <c r="AJ31" i="101"/>
  <c r="AJ44" i="101"/>
  <c r="AI72" i="44"/>
  <c r="AJ17" i="101"/>
  <c r="AJ42" i="101"/>
  <c r="W75" i="100"/>
  <c r="Y75" i="100" s="1"/>
  <c r="AK54" i="101"/>
  <c r="AT54" i="101" s="1"/>
  <c r="AK6" i="101"/>
  <c r="AT6" i="101" s="1"/>
  <c r="AJ29" i="101"/>
  <c r="AJ55" i="101"/>
  <c r="AJ61" i="101"/>
  <c r="AJ58" i="101"/>
  <c r="AS58" i="101" s="1"/>
  <c r="AK18" i="101"/>
  <c r="AT18" i="101" s="1"/>
  <c r="AJ53" i="101"/>
  <c r="AE74" i="100"/>
  <c r="AJ8" i="101"/>
  <c r="AS8" i="101" s="1"/>
  <c r="AI73" i="96"/>
  <c r="AF74" i="100"/>
  <c r="AO74" i="100" s="1"/>
  <c r="AJ46" i="101"/>
  <c r="AJ49" i="101"/>
  <c r="AG69" i="99"/>
  <c r="AP69" i="99" s="1"/>
  <c r="AK9" i="101"/>
  <c r="AT9" i="101" s="1"/>
  <c r="AJ22" i="101"/>
  <c r="AJ24" i="101"/>
  <c r="AJ41" i="101"/>
  <c r="AJ37" i="101"/>
  <c r="AK21" i="101"/>
  <c r="AT21" i="101" s="1"/>
  <c r="AK44" i="101"/>
  <c r="AT44" i="101" s="1"/>
  <c r="AJ32" i="101"/>
  <c r="AK8" i="101"/>
  <c r="AT8" i="101" s="1"/>
  <c r="AK15" i="101"/>
  <c r="AT15" i="101" s="1"/>
  <c r="AJ51" i="101"/>
  <c r="AL51" i="101" s="1"/>
  <c r="AU51" i="101" s="1"/>
  <c r="AJ38" i="101"/>
  <c r="Z72" i="104"/>
  <c r="AJ56" i="101"/>
  <c r="AJ19" i="101"/>
  <c r="AJ20" i="101"/>
  <c r="AL20" i="101" s="1"/>
  <c r="AU20" i="101" s="1"/>
  <c r="Z72" i="55"/>
  <c r="AE72" i="55" s="1"/>
  <c r="AJ14" i="101"/>
  <c r="AJ50" i="101"/>
  <c r="AJ43" i="101"/>
  <c r="AJ12" i="101"/>
  <c r="AS12" i="101" s="1"/>
  <c r="AJ48" i="101"/>
  <c r="AL48" i="101" s="1"/>
  <c r="AU48" i="101" s="1"/>
  <c r="AK69" i="101"/>
  <c r="AT69" i="101" s="1"/>
  <c r="AK50" i="101"/>
  <c r="AT50" i="101" s="1"/>
  <c r="AK14" i="101"/>
  <c r="AT14" i="101" s="1"/>
  <c r="AJ10" i="101"/>
  <c r="Z72" i="102"/>
  <c r="AJ52" i="101"/>
  <c r="AL52" i="101" s="1"/>
  <c r="AU52" i="101" s="1"/>
  <c r="AJ16" i="101"/>
  <c r="AS16" i="101" s="1"/>
  <c r="AJ59" i="101"/>
  <c r="AL59" i="101" s="1"/>
  <c r="AU59" i="101" s="1"/>
  <c r="AJ7" i="101"/>
  <c r="AJ45" i="101"/>
  <c r="AJ23" i="101"/>
  <c r="AB4" i="101"/>
  <c r="AK4" i="101" s="1"/>
  <c r="AT4" i="101" s="1"/>
  <c r="AJ3" i="101"/>
  <c r="AL3" i="101" s="1"/>
  <c r="AU3" i="101" s="1"/>
  <c r="Z73" i="44"/>
  <c r="AE73" i="44" s="1"/>
  <c r="AS24" i="101"/>
  <c r="AL24" i="101"/>
  <c r="AU24" i="101" s="1"/>
  <c r="AS13" i="101"/>
  <c r="AL13" i="101"/>
  <c r="AU13" i="101" s="1"/>
  <c r="AF70" i="95"/>
  <c r="AO70" i="95" s="1"/>
  <c r="AE70" i="95"/>
  <c r="W71" i="95"/>
  <c r="AG70" i="95"/>
  <c r="AP70" i="95" s="1"/>
  <c r="AS63" i="101"/>
  <c r="AL63" i="101"/>
  <c r="AU63" i="101" s="1"/>
  <c r="AS22" i="101"/>
  <c r="AL22" i="101"/>
  <c r="AU22" i="101" s="1"/>
  <c r="AR70" i="92"/>
  <c r="AI73" i="16"/>
  <c r="AN73" i="16"/>
  <c r="AS30" i="101"/>
  <c r="AL30" i="101"/>
  <c r="AU30" i="101" s="1"/>
  <c r="Y70" i="103"/>
  <c r="X70" i="103"/>
  <c r="AN69" i="90"/>
  <c r="AI69" i="90"/>
  <c r="AH74" i="96"/>
  <c r="AQ74" i="96" s="1"/>
  <c r="AH77" i="41"/>
  <c r="AQ77" i="41" s="1"/>
  <c r="AR76" i="41"/>
  <c r="AS33" i="101"/>
  <c r="AL33" i="101"/>
  <c r="AU33" i="101" s="1"/>
  <c r="AS27" i="101"/>
  <c r="AL27" i="101"/>
  <c r="AU27" i="101" s="1"/>
  <c r="AS28" i="101"/>
  <c r="AL28" i="101"/>
  <c r="AU28" i="101" s="1"/>
  <c r="AR71" i="55"/>
  <c r="AS38" i="101"/>
  <c r="AL38" i="101"/>
  <c r="AU38" i="101" s="1"/>
  <c r="AS57" i="101"/>
  <c r="AL57" i="101"/>
  <c r="AU57" i="101" s="1"/>
  <c r="AF72" i="87"/>
  <c r="AO72" i="87" s="1"/>
  <c r="AE72" i="87"/>
  <c r="W73" i="87"/>
  <c r="AG72" i="87"/>
  <c r="AP72" i="87" s="1"/>
  <c r="AS32" i="101"/>
  <c r="AL32" i="101"/>
  <c r="AU32" i="101" s="1"/>
  <c r="AL58" i="101"/>
  <c r="AU58" i="101" s="1"/>
  <c r="AN72" i="48"/>
  <c r="AI72" i="48"/>
  <c r="Y78" i="18"/>
  <c r="X78" i="18"/>
  <c r="AI70" i="11"/>
  <c r="AN70" i="11"/>
  <c r="AS60" i="101"/>
  <c r="AL60" i="101"/>
  <c r="AU60" i="101" s="1"/>
  <c r="AS49" i="101"/>
  <c r="AL49" i="101"/>
  <c r="AU49" i="101" s="1"/>
  <c r="AS66" i="101"/>
  <c r="AL66" i="101"/>
  <c r="AU66" i="101" s="1"/>
  <c r="Y71" i="11"/>
  <c r="X71" i="11"/>
  <c r="AR72" i="44"/>
  <c r="AS42" i="101"/>
  <c r="AL42" i="101"/>
  <c r="AU42" i="101" s="1"/>
  <c r="AR70" i="54"/>
  <c r="W74" i="88"/>
  <c r="AG73" i="88"/>
  <c r="AP73" i="88" s="1"/>
  <c r="AF73" i="88"/>
  <c r="AO73" i="88" s="1"/>
  <c r="AE73" i="88"/>
  <c r="AS68" i="101"/>
  <c r="AL68" i="101"/>
  <c r="AU68" i="101" s="1"/>
  <c r="AN69" i="103"/>
  <c r="AI69" i="103"/>
  <c r="W73" i="84"/>
  <c r="AG72" i="84"/>
  <c r="AP72" i="84" s="1"/>
  <c r="AF72" i="84"/>
  <c r="AO72" i="84" s="1"/>
  <c r="AE72" i="84"/>
  <c r="Z74" i="96"/>
  <c r="AS56" i="101"/>
  <c r="AL56" i="101"/>
  <c r="AU56" i="101" s="1"/>
  <c r="Z77" i="41"/>
  <c r="AS46" i="101"/>
  <c r="AL46" i="101"/>
  <c r="AU46" i="101" s="1"/>
  <c r="AS19" i="101"/>
  <c r="AL19" i="101"/>
  <c r="AU19" i="101" s="1"/>
  <c r="AS37" i="101"/>
  <c r="AL37" i="101"/>
  <c r="AU37" i="101" s="1"/>
  <c r="AS54" i="101"/>
  <c r="AL54" i="101"/>
  <c r="AU54" i="101" s="1"/>
  <c r="AH73" i="83"/>
  <c r="AQ73" i="83" s="1"/>
  <c r="AN69" i="101"/>
  <c r="AN71" i="101" s="1"/>
  <c r="AI69" i="101"/>
  <c r="AI72" i="51"/>
  <c r="AN72" i="51"/>
  <c r="AR71" i="104"/>
  <c r="Y70" i="99"/>
  <c r="X70" i="99"/>
  <c r="AG69" i="20"/>
  <c r="AP69" i="20" s="1"/>
  <c r="AF69" i="20"/>
  <c r="AO69" i="20" s="1"/>
  <c r="AE69" i="20"/>
  <c r="W70" i="20"/>
  <c r="AI77" i="18"/>
  <c r="AN77" i="18"/>
  <c r="AE73" i="49"/>
  <c r="AF73" i="49"/>
  <c r="AO73" i="49" s="1"/>
  <c r="AG73" i="49"/>
  <c r="AP73" i="49" s="1"/>
  <c r="W74" i="49"/>
  <c r="AS67" i="101"/>
  <c r="AL67" i="101"/>
  <c r="AU67" i="101" s="1"/>
  <c r="AS6" i="101"/>
  <c r="AL6" i="101"/>
  <c r="AU6" i="101" s="1"/>
  <c r="Y76" i="98"/>
  <c r="X76" i="98"/>
  <c r="AS11" i="101"/>
  <c r="AL11" i="101"/>
  <c r="AU11" i="101" s="1"/>
  <c r="AS29" i="101"/>
  <c r="AL29" i="101"/>
  <c r="AU29" i="101" s="1"/>
  <c r="AS47" i="101"/>
  <c r="AL47" i="101"/>
  <c r="AU47" i="101" s="1"/>
  <c r="Y74" i="35"/>
  <c r="X74" i="35"/>
  <c r="AH73" i="44"/>
  <c r="AQ73" i="44" s="1"/>
  <c r="Y72" i="10"/>
  <c r="X72" i="10"/>
  <c r="AS18" i="101"/>
  <c r="AL18" i="101"/>
  <c r="AU18" i="101" s="1"/>
  <c r="AS35" i="101"/>
  <c r="AL35" i="101"/>
  <c r="AU35" i="101" s="1"/>
  <c r="AS55" i="101"/>
  <c r="AL55" i="101"/>
  <c r="AU55" i="101" s="1"/>
  <c r="AH72" i="104"/>
  <c r="AQ72" i="104" s="1"/>
  <c r="Y72" i="91"/>
  <c r="X72" i="91"/>
  <c r="Z73" i="83"/>
  <c r="AS44" i="101"/>
  <c r="AL44" i="101"/>
  <c r="AU44" i="101" s="1"/>
  <c r="AN71" i="82"/>
  <c r="AI71" i="82"/>
  <c r="AI73" i="45"/>
  <c r="AN73" i="45"/>
  <c r="AS52" i="101"/>
  <c r="W75" i="94"/>
  <c r="AE74" i="94"/>
  <c r="AG74" i="94"/>
  <c r="AP74" i="94" s="1"/>
  <c r="AF74" i="94"/>
  <c r="AO74" i="94" s="1"/>
  <c r="AN73" i="13"/>
  <c r="AI73" i="13"/>
  <c r="AS9" i="101"/>
  <c r="AL9" i="101"/>
  <c r="AU9" i="101" s="1"/>
  <c r="AS26" i="101"/>
  <c r="AL26" i="101"/>
  <c r="AU26" i="101" s="1"/>
  <c r="AS43" i="101"/>
  <c r="AL43" i="101"/>
  <c r="AU43" i="101" s="1"/>
  <c r="AS62" i="101"/>
  <c r="AL62" i="101"/>
  <c r="AU62" i="101" s="1"/>
  <c r="AR71" i="102"/>
  <c r="AS23" i="101"/>
  <c r="AL23" i="101"/>
  <c r="AU23" i="101" s="1"/>
  <c r="Y72" i="50"/>
  <c r="X72" i="50"/>
  <c r="Y73" i="42"/>
  <c r="X73" i="42"/>
  <c r="AR73" i="96"/>
  <c r="AS41" i="101"/>
  <c r="AL41" i="101"/>
  <c r="AU41" i="101" s="1"/>
  <c r="AS15" i="101"/>
  <c r="AL15" i="101"/>
  <c r="AU15" i="101" s="1"/>
  <c r="Y73" i="85"/>
  <c r="X73" i="85"/>
  <c r="AS65" i="101"/>
  <c r="AL65" i="101"/>
  <c r="AU65" i="101" s="1"/>
  <c r="Y74" i="16"/>
  <c r="X74" i="16"/>
  <c r="AI71" i="10"/>
  <c r="AN71" i="10"/>
  <c r="W73" i="104"/>
  <c r="AG72" i="104"/>
  <c r="AP72" i="104" s="1"/>
  <c r="AF72" i="104"/>
  <c r="AO72" i="104" s="1"/>
  <c r="AE72" i="104"/>
  <c r="AI71" i="91"/>
  <c r="AN71" i="91"/>
  <c r="Y70" i="90"/>
  <c r="X70" i="90"/>
  <c r="AL8" i="101"/>
  <c r="AU8" i="101" s="1"/>
  <c r="AH71" i="54"/>
  <c r="AQ71" i="54" s="1"/>
  <c r="AN74" i="100"/>
  <c r="AI74" i="100"/>
  <c r="AS10" i="101"/>
  <c r="AL10" i="101"/>
  <c r="AU10" i="101" s="1"/>
  <c r="AS7" i="101"/>
  <c r="AL7" i="101"/>
  <c r="AU7" i="101" s="1"/>
  <c r="AS25" i="101"/>
  <c r="AL25" i="101"/>
  <c r="AU25" i="101" s="1"/>
  <c r="AS45" i="101"/>
  <c r="AL45" i="101"/>
  <c r="AU45" i="101" s="1"/>
  <c r="AS61" i="101"/>
  <c r="AL61" i="101"/>
  <c r="AU61" i="101" s="1"/>
  <c r="AH71" i="92"/>
  <c r="AQ71" i="92" s="1"/>
  <c r="Y72" i="82"/>
  <c r="X72" i="82"/>
  <c r="Y74" i="45"/>
  <c r="X74" i="45"/>
  <c r="AS64" i="101"/>
  <c r="AL64" i="101"/>
  <c r="AU64" i="101" s="1"/>
  <c r="AS21" i="101"/>
  <c r="AL21" i="101"/>
  <c r="AU21" i="101" s="1"/>
  <c r="AS40" i="101"/>
  <c r="AL40" i="101"/>
  <c r="AU40" i="101" s="1"/>
  <c r="Y73" i="48"/>
  <c r="X73" i="48"/>
  <c r="AI71" i="50"/>
  <c r="AN71" i="50"/>
  <c r="AI73" i="35"/>
  <c r="AN73" i="35"/>
  <c r="AS5" i="101"/>
  <c r="AL5" i="101"/>
  <c r="AU5" i="101" s="1"/>
  <c r="AS39" i="101"/>
  <c r="AL39" i="101"/>
  <c r="AU39" i="101" s="1"/>
  <c r="AS34" i="101"/>
  <c r="AL34" i="101"/>
  <c r="AU34" i="101" s="1"/>
  <c r="AE72" i="102"/>
  <c r="W73" i="102"/>
  <c r="AG72" i="102"/>
  <c r="AP72" i="102" s="1"/>
  <c r="AF72" i="102"/>
  <c r="AO72" i="102" s="1"/>
  <c r="AS50" i="101"/>
  <c r="AI75" i="98"/>
  <c r="AN75" i="98"/>
  <c r="AR72" i="83"/>
  <c r="AS17" i="101"/>
  <c r="AL17" i="101"/>
  <c r="AU17" i="101" s="1"/>
  <c r="AS36" i="101"/>
  <c r="AL36" i="101"/>
  <c r="AU36" i="101" s="1"/>
  <c r="AS53" i="101"/>
  <c r="AL53" i="101"/>
  <c r="AU53" i="101" s="1"/>
  <c r="Z71" i="54"/>
  <c r="AE71" i="43"/>
  <c r="AG71" i="43"/>
  <c r="AP71" i="43" s="1"/>
  <c r="AF71" i="43"/>
  <c r="AO71" i="43" s="1"/>
  <c r="W72" i="43"/>
  <c r="Y73" i="51"/>
  <c r="X73" i="51"/>
  <c r="AH72" i="102"/>
  <c r="AQ72" i="102" s="1"/>
  <c r="Z71" i="92"/>
  <c r="AN69" i="99"/>
  <c r="AI69" i="99"/>
  <c r="Y74" i="13"/>
  <c r="X74" i="13"/>
  <c r="AS31" i="101"/>
  <c r="AL31" i="101"/>
  <c r="AU31" i="101" s="1"/>
  <c r="AN72" i="85"/>
  <c r="AI72" i="85"/>
  <c r="AS14" i="101"/>
  <c r="AL14" i="101"/>
  <c r="AU14" i="101" s="1"/>
  <c r="AH72" i="55"/>
  <c r="AQ72" i="55" s="1"/>
  <c r="AI72" i="42"/>
  <c r="AN72" i="42"/>
  <c r="AL12" i="101" l="1"/>
  <c r="AU12" i="101" s="1"/>
  <c r="Z72" i="91"/>
  <c r="Z72" i="82"/>
  <c r="Z70" i="90"/>
  <c r="X75" i="100"/>
  <c r="AS51" i="101"/>
  <c r="AL16" i="101"/>
  <c r="AU16" i="101" s="1"/>
  <c r="Z72" i="10"/>
  <c r="AE72" i="10" s="1"/>
  <c r="AF72" i="55"/>
  <c r="AO72" i="55" s="1"/>
  <c r="AS3" i="101"/>
  <c r="AS20" i="101"/>
  <c r="AS48" i="101"/>
  <c r="W73" i="55"/>
  <c r="Y73" i="55" s="1"/>
  <c r="AG72" i="55"/>
  <c r="AP72" i="55" s="1"/>
  <c r="AJ4" i="101"/>
  <c r="AS4" i="101" s="1"/>
  <c r="AS59" i="101"/>
  <c r="AG73" i="44"/>
  <c r="AP73" i="44" s="1"/>
  <c r="AF73" i="44"/>
  <c r="AO73" i="44" s="1"/>
  <c r="AT71" i="101"/>
  <c r="Z70" i="99"/>
  <c r="AF70" i="99" s="1"/>
  <c r="AO70" i="99" s="1"/>
  <c r="Z78" i="18"/>
  <c r="AG78" i="18" s="1"/>
  <c r="AP78" i="18" s="1"/>
  <c r="Z73" i="48"/>
  <c r="W74" i="44"/>
  <c r="Y74" i="44" s="1"/>
  <c r="AL50" i="101"/>
  <c r="AU50" i="101" s="1"/>
  <c r="Z74" i="16"/>
  <c r="AE74" i="16" s="1"/>
  <c r="Z76" i="98"/>
  <c r="AE76" i="98" s="1"/>
  <c r="Z74" i="45"/>
  <c r="AF74" i="45" s="1"/>
  <c r="AO74" i="45" s="1"/>
  <c r="Z73" i="51"/>
  <c r="AE73" i="51" s="1"/>
  <c r="Z71" i="11"/>
  <c r="AE71" i="11" s="1"/>
  <c r="Z74" i="13"/>
  <c r="W75" i="13" s="1"/>
  <c r="W73" i="10"/>
  <c r="AF72" i="10"/>
  <c r="AO72" i="10" s="1"/>
  <c r="AG72" i="10"/>
  <c r="AP72" i="10" s="1"/>
  <c r="AF70" i="90"/>
  <c r="AO70" i="90" s="1"/>
  <c r="AE70" i="90"/>
  <c r="W71" i="90"/>
  <c r="AG70" i="90"/>
  <c r="AP70" i="90" s="1"/>
  <c r="AH73" i="42"/>
  <c r="AQ73" i="42" s="1"/>
  <c r="AH70" i="103"/>
  <c r="AQ70" i="103" s="1"/>
  <c r="AR71" i="82"/>
  <c r="AN73" i="88"/>
  <c r="AI73" i="88"/>
  <c r="W72" i="92"/>
  <c r="AG71" i="92"/>
  <c r="AP71" i="92" s="1"/>
  <c r="AF71" i="92"/>
  <c r="AO71" i="92" s="1"/>
  <c r="AE71" i="92"/>
  <c r="AR71" i="50"/>
  <c r="Z73" i="42"/>
  <c r="Y73" i="84"/>
  <c r="X73" i="84"/>
  <c r="AR72" i="85"/>
  <c r="AH74" i="13"/>
  <c r="AQ74" i="13" s="1"/>
  <c r="Y73" i="102"/>
  <c r="X73" i="102"/>
  <c r="AH73" i="48"/>
  <c r="AQ73" i="48" s="1"/>
  <c r="AH72" i="82"/>
  <c r="AQ72" i="82" s="1"/>
  <c r="AR73" i="13"/>
  <c r="AI69" i="20"/>
  <c r="AN69" i="20"/>
  <c r="AR69" i="103"/>
  <c r="AR72" i="48"/>
  <c r="Z70" i="103"/>
  <c r="AN74" i="94"/>
  <c r="AI74" i="94"/>
  <c r="AR69" i="101"/>
  <c r="AR71" i="101" s="1"/>
  <c r="AL69" i="101"/>
  <c r="AU69" i="101" s="1"/>
  <c r="AH71" i="11"/>
  <c r="AQ71" i="11" s="1"/>
  <c r="AR72" i="42"/>
  <c r="Y72" i="43"/>
  <c r="X72" i="43"/>
  <c r="Y75" i="94"/>
  <c r="X75" i="94"/>
  <c r="Y74" i="49"/>
  <c r="X74" i="49"/>
  <c r="AH72" i="50"/>
  <c r="AQ72" i="50" s="1"/>
  <c r="AH74" i="35"/>
  <c r="AQ74" i="35" s="1"/>
  <c r="W75" i="96"/>
  <c r="AG74" i="96"/>
  <c r="AP74" i="96" s="1"/>
  <c r="AF74" i="96"/>
  <c r="AO74" i="96" s="1"/>
  <c r="AE74" i="96"/>
  <c r="Y74" i="88"/>
  <c r="X74" i="88"/>
  <c r="Y73" i="87"/>
  <c r="X73" i="87"/>
  <c r="AN72" i="55"/>
  <c r="AR77" i="18"/>
  <c r="X73" i="55"/>
  <c r="Y73" i="104"/>
  <c r="X73" i="104"/>
  <c r="AN72" i="102"/>
  <c r="AI72" i="102"/>
  <c r="AR71" i="91"/>
  <c r="AH73" i="85"/>
  <c r="AQ73" i="85" s="1"/>
  <c r="AH73" i="51"/>
  <c r="AQ73" i="51" s="1"/>
  <c r="AI71" i="43"/>
  <c r="AN71" i="43"/>
  <c r="AN72" i="104"/>
  <c r="AI72" i="104"/>
  <c r="AH74" i="16"/>
  <c r="AQ74" i="16" s="1"/>
  <c r="AN73" i="44"/>
  <c r="Z73" i="85"/>
  <c r="AF73" i="83"/>
  <c r="AO73" i="83" s="1"/>
  <c r="AE73" i="83"/>
  <c r="AG73" i="83"/>
  <c r="AP73" i="83" s="1"/>
  <c r="W74" i="83"/>
  <c r="AH72" i="10"/>
  <c r="AQ72" i="10" s="1"/>
  <c r="AN73" i="49"/>
  <c r="AI73" i="49"/>
  <c r="AN72" i="84"/>
  <c r="AI72" i="84"/>
  <c r="AR70" i="11"/>
  <c r="AN72" i="87"/>
  <c r="AI72" i="87"/>
  <c r="AH75" i="100"/>
  <c r="AQ75" i="100" s="1"/>
  <c r="AF73" i="51"/>
  <c r="AO73" i="51" s="1"/>
  <c r="AG73" i="51"/>
  <c r="AP73" i="51" s="1"/>
  <c r="W74" i="51"/>
  <c r="AE74" i="45"/>
  <c r="W75" i="45"/>
  <c r="AF72" i="91"/>
  <c r="AO72" i="91" s="1"/>
  <c r="AE72" i="91"/>
  <c r="AG72" i="91"/>
  <c r="AP72" i="91" s="1"/>
  <c r="W73" i="91"/>
  <c r="AH76" i="98"/>
  <c r="AQ76" i="98" s="1"/>
  <c r="AE77" i="41"/>
  <c r="AF77" i="41"/>
  <c r="AO77" i="41" s="1"/>
  <c r="W78" i="41"/>
  <c r="AG77" i="41"/>
  <c r="AP77" i="41" s="1"/>
  <c r="AI70" i="95"/>
  <c r="AN70" i="95"/>
  <c r="Y70" i="20"/>
  <c r="X70" i="20"/>
  <c r="AR75" i="98"/>
  <c r="AE73" i="48"/>
  <c r="AF73" i="48"/>
  <c r="AO73" i="48" s="1"/>
  <c r="W74" i="48"/>
  <c r="AG73" i="48"/>
  <c r="AP73" i="48" s="1"/>
  <c r="AG72" i="82"/>
  <c r="AP72" i="82" s="1"/>
  <c r="W73" i="82"/>
  <c r="AF72" i="82"/>
  <c r="AO72" i="82" s="1"/>
  <c r="AE72" i="82"/>
  <c r="AR71" i="10"/>
  <c r="AR69" i="99"/>
  <c r="W72" i="54"/>
  <c r="AE71" i="54"/>
  <c r="AF71" i="54"/>
  <c r="AO71" i="54" s="1"/>
  <c r="AG71" i="54"/>
  <c r="AP71" i="54" s="1"/>
  <c r="AR73" i="35"/>
  <c r="AH74" i="45"/>
  <c r="AQ74" i="45" s="1"/>
  <c r="AR74" i="100"/>
  <c r="AH70" i="90"/>
  <c r="AQ70" i="90" s="1"/>
  <c r="Z72" i="50"/>
  <c r="AR73" i="45"/>
  <c r="AH72" i="91"/>
  <c r="AQ72" i="91" s="1"/>
  <c r="Z74" i="35"/>
  <c r="AH70" i="99"/>
  <c r="AQ70" i="99" s="1"/>
  <c r="AR72" i="51"/>
  <c r="AH78" i="18"/>
  <c r="AQ78" i="18" s="1"/>
  <c r="Z75" i="100"/>
  <c r="AR69" i="90"/>
  <c r="AR73" i="16"/>
  <c r="Y71" i="95"/>
  <c r="X71" i="95"/>
  <c r="W79" i="18" l="1"/>
  <c r="AE74" i="13"/>
  <c r="AI73" i="44"/>
  <c r="AF74" i="13"/>
  <c r="AO74" i="13" s="1"/>
  <c r="AF71" i="11"/>
  <c r="AO71" i="11" s="1"/>
  <c r="AG71" i="11"/>
  <c r="AP71" i="11" s="1"/>
  <c r="AF78" i="18"/>
  <c r="AO78" i="18" s="1"/>
  <c r="AG74" i="45"/>
  <c r="AP74" i="45" s="1"/>
  <c r="Z73" i="104"/>
  <c r="AL4" i="101"/>
  <c r="AU4" i="101" s="1"/>
  <c r="AU71" i="101" s="1"/>
  <c r="C11" i="101" s="1"/>
  <c r="F45" i="57" s="1"/>
  <c r="AE78" i="18"/>
  <c r="W72" i="11"/>
  <c r="Z73" i="55"/>
  <c r="AG74" i="16"/>
  <c r="AP74" i="16" s="1"/>
  <c r="AG74" i="13"/>
  <c r="AP74" i="13" s="1"/>
  <c r="X74" i="44"/>
  <c r="W75" i="16"/>
  <c r="AI72" i="55"/>
  <c r="AS71" i="101"/>
  <c r="W77" i="98"/>
  <c r="Y77" i="98" s="1"/>
  <c r="AG70" i="99"/>
  <c r="AP70" i="99" s="1"/>
  <c r="Z74" i="49"/>
  <c r="W75" i="49" s="1"/>
  <c r="W71" i="99"/>
  <c r="AF74" i="16"/>
  <c r="AO74" i="16" s="1"/>
  <c r="AF76" i="98"/>
  <c r="AO76" i="98" s="1"/>
  <c r="AE70" i="99"/>
  <c r="AG76" i="98"/>
  <c r="AP76" i="98" s="1"/>
  <c r="Z75" i="94"/>
  <c r="Z73" i="102"/>
  <c r="W74" i="102" s="1"/>
  <c r="Z70" i="20"/>
  <c r="W71" i="20" s="1"/>
  <c r="Y73" i="91"/>
  <c r="X73" i="91"/>
  <c r="Y74" i="83"/>
  <c r="X74" i="83"/>
  <c r="AF70" i="103"/>
  <c r="AO70" i="103" s="1"/>
  <c r="AE70" i="103"/>
  <c r="W71" i="103"/>
  <c r="AG70" i="103"/>
  <c r="AP70" i="103" s="1"/>
  <c r="AR69" i="20"/>
  <c r="Y78" i="41"/>
  <c r="X78" i="41"/>
  <c r="Y71" i="90"/>
  <c r="X71" i="90"/>
  <c r="AN71" i="11"/>
  <c r="AI71" i="11"/>
  <c r="AH71" i="95"/>
  <c r="AQ71" i="95" s="1"/>
  <c r="AI71" i="54"/>
  <c r="AN71" i="54"/>
  <c r="Y74" i="48"/>
  <c r="X74" i="48"/>
  <c r="AI72" i="91"/>
  <c r="AN72" i="91"/>
  <c r="Y74" i="51"/>
  <c r="X74" i="51"/>
  <c r="AR72" i="87"/>
  <c r="AR73" i="49"/>
  <c r="AN73" i="83"/>
  <c r="AI73" i="83"/>
  <c r="AR72" i="102"/>
  <c r="AH73" i="104"/>
  <c r="AQ73" i="104" s="1"/>
  <c r="AH74" i="44"/>
  <c r="AQ74" i="44" s="1"/>
  <c r="AH75" i="94"/>
  <c r="AQ75" i="94" s="1"/>
  <c r="AH73" i="84"/>
  <c r="AQ73" i="84" s="1"/>
  <c r="AN71" i="92"/>
  <c r="AI71" i="92"/>
  <c r="AN70" i="90"/>
  <c r="AI70" i="90"/>
  <c r="AN76" i="98"/>
  <c r="AR72" i="84"/>
  <c r="AR71" i="43"/>
  <c r="AE73" i="55"/>
  <c r="AF73" i="55"/>
  <c r="AO73" i="55" s="1"/>
  <c r="AG73" i="55"/>
  <c r="AP73" i="55" s="1"/>
  <c r="W74" i="55"/>
  <c r="AR73" i="88"/>
  <c r="Y75" i="13"/>
  <c r="X75" i="13"/>
  <c r="AH72" i="43"/>
  <c r="AQ72" i="43" s="1"/>
  <c r="AH73" i="102"/>
  <c r="AQ73" i="102" s="1"/>
  <c r="Z71" i="95"/>
  <c r="AG75" i="100"/>
  <c r="AP75" i="100" s="1"/>
  <c r="AF75" i="100"/>
  <c r="AO75" i="100" s="1"/>
  <c r="AE75" i="100"/>
  <c r="W76" i="100"/>
  <c r="AE72" i="50"/>
  <c r="AF72" i="50"/>
  <c r="AO72" i="50" s="1"/>
  <c r="AG72" i="50"/>
  <c r="AP72" i="50" s="1"/>
  <c r="W73" i="50"/>
  <c r="Y72" i="54"/>
  <c r="X72" i="54"/>
  <c r="AN72" i="82"/>
  <c r="AI72" i="82"/>
  <c r="AN77" i="41"/>
  <c r="AI77" i="41"/>
  <c r="AR72" i="104"/>
  <c r="W74" i="104"/>
  <c r="AG73" i="104"/>
  <c r="AP73" i="104" s="1"/>
  <c r="AF73" i="104"/>
  <c r="AO73" i="104" s="1"/>
  <c r="AE73" i="104"/>
  <c r="AH74" i="88"/>
  <c r="AQ74" i="88" s="1"/>
  <c r="Y75" i="96"/>
  <c r="X75" i="96"/>
  <c r="W76" i="94"/>
  <c r="AF75" i="94"/>
  <c r="AO75" i="94" s="1"/>
  <c r="AG75" i="94"/>
  <c r="AP75" i="94" s="1"/>
  <c r="AE75" i="94"/>
  <c r="Z72" i="43"/>
  <c r="Z73" i="84"/>
  <c r="Y71" i="99"/>
  <c r="X71" i="99"/>
  <c r="AR73" i="44"/>
  <c r="AH73" i="87"/>
  <c r="AQ73" i="87" s="1"/>
  <c r="AN74" i="96"/>
  <c r="AI74" i="96"/>
  <c r="AI74" i="45"/>
  <c r="AN74" i="45"/>
  <c r="Z73" i="87"/>
  <c r="AN74" i="16"/>
  <c r="AE74" i="35"/>
  <c r="W75" i="35"/>
  <c r="AF74" i="35"/>
  <c r="AO74" i="35" s="1"/>
  <c r="AG74" i="35"/>
  <c r="AP74" i="35" s="1"/>
  <c r="AN73" i="48"/>
  <c r="AI73" i="48"/>
  <c r="Y75" i="45"/>
  <c r="X75" i="45"/>
  <c r="W74" i="85"/>
  <c r="AG73" i="85"/>
  <c r="AP73" i="85" s="1"/>
  <c r="AF73" i="85"/>
  <c r="AO73" i="85" s="1"/>
  <c r="AE73" i="85"/>
  <c r="AN74" i="13"/>
  <c r="AI74" i="13"/>
  <c r="Z74" i="88"/>
  <c r="Z74" i="44"/>
  <c r="AR74" i="94"/>
  <c r="AI70" i="99"/>
  <c r="AN70" i="99"/>
  <c r="Y75" i="16"/>
  <c r="X75" i="16"/>
  <c r="Y73" i="10"/>
  <c r="X73" i="10"/>
  <c r="Y72" i="11"/>
  <c r="X72" i="11"/>
  <c r="Y79" i="18"/>
  <c r="X79" i="18"/>
  <c r="AH70" i="20"/>
  <c r="AQ70" i="20" s="1"/>
  <c r="Y73" i="82"/>
  <c r="X73" i="82"/>
  <c r="AR70" i="95"/>
  <c r="AI73" i="51"/>
  <c r="AN73" i="51"/>
  <c r="AH73" i="55"/>
  <c r="AQ73" i="55" s="1"/>
  <c r="AR72" i="55"/>
  <c r="AH74" i="49"/>
  <c r="AQ74" i="49" s="1"/>
  <c r="AE73" i="42"/>
  <c r="AF73" i="42"/>
  <c r="AO73" i="42" s="1"/>
  <c r="W74" i="42"/>
  <c r="AG73" i="42"/>
  <c r="AP73" i="42" s="1"/>
  <c r="Y72" i="92"/>
  <c r="X72" i="92"/>
  <c r="AN72" i="10"/>
  <c r="AI72" i="10"/>
  <c r="AN78" i="18"/>
  <c r="AI78" i="18"/>
  <c r="Z75" i="13" l="1"/>
  <c r="X77" i="98"/>
  <c r="AF74" i="49"/>
  <c r="AO74" i="49" s="1"/>
  <c r="Z72" i="92"/>
  <c r="AG72" i="92" s="1"/>
  <c r="AP72" i="92" s="1"/>
  <c r="AF70" i="20"/>
  <c r="AO70" i="20" s="1"/>
  <c r="AG74" i="49"/>
  <c r="AP74" i="49" s="1"/>
  <c r="AE74" i="49"/>
  <c r="AN74" i="49" s="1"/>
  <c r="AE73" i="102"/>
  <c r="AE70" i="20"/>
  <c r="AN70" i="20" s="1"/>
  <c r="AG70" i="20"/>
  <c r="AP70" i="20" s="1"/>
  <c r="AF73" i="102"/>
  <c r="AO73" i="102" s="1"/>
  <c r="AI74" i="16"/>
  <c r="AR74" i="16" s="1"/>
  <c r="AI76" i="98"/>
  <c r="AR76" i="98" s="1"/>
  <c r="AG73" i="102"/>
  <c r="AP73" i="102" s="1"/>
  <c r="Z72" i="54"/>
  <c r="AE72" i="54" s="1"/>
  <c r="Z75" i="96"/>
  <c r="AF75" i="96" s="1"/>
  <c r="AO75" i="96" s="1"/>
  <c r="Z75" i="16"/>
  <c r="Z72" i="11"/>
  <c r="AE72" i="11" s="1"/>
  <c r="Z77" i="98"/>
  <c r="AE77" i="98" s="1"/>
  <c r="Z74" i="51"/>
  <c r="AF74" i="51" s="1"/>
  <c r="AO74" i="51" s="1"/>
  <c r="Z71" i="99"/>
  <c r="W72" i="99" s="1"/>
  <c r="W73" i="92"/>
  <c r="W73" i="54"/>
  <c r="AR78" i="18"/>
  <c r="AE74" i="44"/>
  <c r="AF74" i="44"/>
  <c r="AO74" i="44" s="1"/>
  <c r="AG74" i="44"/>
  <c r="AP74" i="44" s="1"/>
  <c r="W75" i="44"/>
  <c r="Y74" i="104"/>
  <c r="X74" i="104"/>
  <c r="AE75" i="13"/>
  <c r="W76" i="13"/>
  <c r="AG75" i="13"/>
  <c r="AP75" i="13" s="1"/>
  <c r="AF75" i="13"/>
  <c r="AO75" i="13" s="1"/>
  <c r="AH71" i="90"/>
  <c r="AQ71" i="90" s="1"/>
  <c r="Y74" i="85"/>
  <c r="X74" i="85"/>
  <c r="Z71" i="90"/>
  <c r="AR72" i="10"/>
  <c r="Y74" i="42"/>
  <c r="X74" i="42"/>
  <c r="AH79" i="18"/>
  <c r="AQ79" i="18" s="1"/>
  <c r="AH73" i="10"/>
  <c r="AQ73" i="10" s="1"/>
  <c r="AR74" i="13"/>
  <c r="AH75" i="45"/>
  <c r="AQ75" i="45" s="1"/>
  <c r="Y76" i="100"/>
  <c r="X76" i="100"/>
  <c r="AR70" i="90"/>
  <c r="AR72" i="91"/>
  <c r="AF71" i="95"/>
  <c r="AO71" i="95" s="1"/>
  <c r="W72" i="95"/>
  <c r="AE71" i="95"/>
  <c r="AG71" i="95"/>
  <c r="AP71" i="95" s="1"/>
  <c r="AH74" i="83"/>
  <c r="AQ74" i="83" s="1"/>
  <c r="W75" i="88"/>
  <c r="AF74" i="88"/>
  <c r="AO74" i="88" s="1"/>
  <c r="AG74" i="88"/>
  <c r="AP74" i="88" s="1"/>
  <c r="AE74" i="88"/>
  <c r="AH72" i="54"/>
  <c r="AQ72" i="54" s="1"/>
  <c r="AH73" i="82"/>
  <c r="AQ73" i="82" s="1"/>
  <c r="Z79" i="18"/>
  <c r="Z73" i="10"/>
  <c r="AR70" i="99"/>
  <c r="Z75" i="45"/>
  <c r="Y75" i="35"/>
  <c r="X75" i="35"/>
  <c r="AR74" i="45"/>
  <c r="Y76" i="94"/>
  <c r="X76" i="94"/>
  <c r="AN73" i="104"/>
  <c r="AI73" i="104"/>
  <c r="AR77" i="41"/>
  <c r="AN75" i="100"/>
  <c r="AI75" i="100"/>
  <c r="AH74" i="48"/>
  <c r="AQ74" i="48" s="1"/>
  <c r="AH78" i="41"/>
  <c r="AQ78" i="41" s="1"/>
  <c r="Y71" i="103"/>
  <c r="X71" i="103"/>
  <c r="AH73" i="91"/>
  <c r="AQ73" i="91" s="1"/>
  <c r="AR73" i="51"/>
  <c r="AE75" i="16"/>
  <c r="AF75" i="16"/>
  <c r="AO75" i="16" s="1"/>
  <c r="AG75" i="16"/>
  <c r="AP75" i="16" s="1"/>
  <c r="W76" i="16"/>
  <c r="AI75" i="94"/>
  <c r="AN75" i="94"/>
  <c r="Y75" i="49"/>
  <c r="X75" i="49"/>
  <c r="AH71" i="99"/>
  <c r="AQ71" i="99" s="1"/>
  <c r="AI72" i="50"/>
  <c r="AN72" i="50"/>
  <c r="AI73" i="55"/>
  <c r="AN73" i="55"/>
  <c r="AR71" i="54"/>
  <c r="Z74" i="83"/>
  <c r="AH72" i="92"/>
  <c r="AQ72" i="92" s="1"/>
  <c r="AN73" i="42"/>
  <c r="AI73" i="42"/>
  <c r="Z73" i="82"/>
  <c r="AI73" i="85"/>
  <c r="AN73" i="85"/>
  <c r="AI74" i="35"/>
  <c r="AN74" i="35"/>
  <c r="AR74" i="96"/>
  <c r="AH77" i="98"/>
  <c r="AQ77" i="98" s="1"/>
  <c r="W74" i="84"/>
  <c r="AF73" i="84"/>
  <c r="AO73" i="84" s="1"/>
  <c r="AG73" i="84"/>
  <c r="AP73" i="84" s="1"/>
  <c r="AE73" i="84"/>
  <c r="AH75" i="96"/>
  <c r="AQ75" i="96" s="1"/>
  <c r="Y73" i="50"/>
  <c r="X73" i="50"/>
  <c r="Y74" i="55"/>
  <c r="X74" i="55"/>
  <c r="AR71" i="92"/>
  <c r="AR73" i="83"/>
  <c r="AH74" i="51"/>
  <c r="AQ74" i="51" s="1"/>
  <c r="Z74" i="48"/>
  <c r="AR71" i="11"/>
  <c r="Z78" i="41"/>
  <c r="AN70" i="103"/>
  <c r="AI70" i="103"/>
  <c r="Z73" i="91"/>
  <c r="Y71" i="20"/>
  <c r="X71" i="20"/>
  <c r="Y74" i="102"/>
  <c r="X74" i="102"/>
  <c r="AF73" i="87"/>
  <c r="AO73" i="87" s="1"/>
  <c r="AE73" i="87"/>
  <c r="W74" i="87"/>
  <c r="AG73" i="87"/>
  <c r="AP73" i="87" s="1"/>
  <c r="AH72" i="11"/>
  <c r="AQ72" i="11" s="1"/>
  <c r="AH75" i="16"/>
  <c r="AQ75" i="16" s="1"/>
  <c r="AR73" i="48"/>
  <c r="AE72" i="43"/>
  <c r="AF72" i="43"/>
  <c r="AO72" i="43" s="1"/>
  <c r="AG72" i="43"/>
  <c r="AP72" i="43" s="1"/>
  <c r="W73" i="43"/>
  <c r="AR72" i="82"/>
  <c r="AH75" i="13"/>
  <c r="AQ75" i="13" s="1"/>
  <c r="AN73" i="102"/>
  <c r="AI73" i="102"/>
  <c r="W73" i="11" l="1"/>
  <c r="AI74" i="49"/>
  <c r="AG72" i="54"/>
  <c r="AP72" i="54" s="1"/>
  <c r="AE72" i="92"/>
  <c r="AF72" i="92"/>
  <c r="AO72" i="92" s="1"/>
  <c r="AI70" i="20"/>
  <c r="AG74" i="51"/>
  <c r="AP74" i="51" s="1"/>
  <c r="AG71" i="99"/>
  <c r="AP71" i="99" s="1"/>
  <c r="AE74" i="51"/>
  <c r="AG75" i="96"/>
  <c r="AP75" i="96" s="1"/>
  <c r="AE75" i="96"/>
  <c r="AF72" i="54"/>
  <c r="AO72" i="54" s="1"/>
  <c r="W76" i="96"/>
  <c r="X76" i="96" s="1"/>
  <c r="W75" i="51"/>
  <c r="Y75" i="51" s="1"/>
  <c r="AG77" i="98"/>
  <c r="AP77" i="98" s="1"/>
  <c r="Z74" i="104"/>
  <c r="AF74" i="104" s="1"/>
  <c r="AO74" i="104" s="1"/>
  <c r="AG72" i="11"/>
  <c r="AP72" i="11" s="1"/>
  <c r="AF77" i="98"/>
  <c r="AO77" i="98" s="1"/>
  <c r="AF72" i="11"/>
  <c r="AO72" i="11" s="1"/>
  <c r="W78" i="98"/>
  <c r="Z74" i="85"/>
  <c r="AE74" i="85" s="1"/>
  <c r="Z71" i="103"/>
  <c r="AE71" i="103" s="1"/>
  <c r="Z74" i="42"/>
  <c r="AF74" i="42" s="1"/>
  <c r="AO74" i="42" s="1"/>
  <c r="Z75" i="35"/>
  <c r="AG75" i="35" s="1"/>
  <c r="AP75" i="35" s="1"/>
  <c r="Z74" i="55"/>
  <c r="AE74" i="55" s="1"/>
  <c r="AE71" i="99"/>
  <c r="AN71" i="99" s="1"/>
  <c r="Z73" i="50"/>
  <c r="AF73" i="50" s="1"/>
  <c r="AO73" i="50" s="1"/>
  <c r="Z74" i="102"/>
  <c r="AF74" i="102" s="1"/>
  <c r="AO74" i="102" s="1"/>
  <c r="Z71" i="20"/>
  <c r="AE71" i="20" s="1"/>
  <c r="Z76" i="94"/>
  <c r="AG76" i="94" s="1"/>
  <c r="AP76" i="94" s="1"/>
  <c r="AF71" i="99"/>
  <c r="AO71" i="99" s="1"/>
  <c r="AI72" i="43"/>
  <c r="AN72" i="43"/>
  <c r="AH75" i="49"/>
  <c r="AQ75" i="49" s="1"/>
  <c r="AN75" i="96"/>
  <c r="AE74" i="48"/>
  <c r="AF74" i="48"/>
  <c r="AO74" i="48" s="1"/>
  <c r="AG74" i="48"/>
  <c r="AP74" i="48" s="1"/>
  <c r="W75" i="48"/>
  <c r="AR73" i="55"/>
  <c r="Z75" i="49"/>
  <c r="Y76" i="16"/>
  <c r="X76" i="16"/>
  <c r="AR74" i="49"/>
  <c r="Y72" i="95"/>
  <c r="X72" i="95"/>
  <c r="AH76" i="100"/>
  <c r="AQ76" i="100" s="1"/>
  <c r="Y76" i="96"/>
  <c r="AN72" i="54"/>
  <c r="W72" i="20"/>
  <c r="AR75" i="94"/>
  <c r="AR75" i="100"/>
  <c r="AF73" i="91"/>
  <c r="AO73" i="91" s="1"/>
  <c r="AE73" i="91"/>
  <c r="AG73" i="91"/>
  <c r="AP73" i="91" s="1"/>
  <c r="W74" i="91"/>
  <c r="AR74" i="35"/>
  <c r="AR70" i="103"/>
  <c r="AH74" i="55"/>
  <c r="AQ74" i="55" s="1"/>
  <c r="AE75" i="45"/>
  <c r="AF75" i="45"/>
  <c r="AO75" i="45" s="1"/>
  <c r="W76" i="45"/>
  <c r="AG75" i="45"/>
  <c r="AP75" i="45" s="1"/>
  <c r="Y75" i="88"/>
  <c r="X75" i="88"/>
  <c r="Z75" i="88" s="1"/>
  <c r="Z76" i="100"/>
  <c r="Y75" i="44"/>
  <c r="X75" i="44"/>
  <c r="AF79" i="18"/>
  <c r="AO79" i="18" s="1"/>
  <c r="AG79" i="18"/>
  <c r="AP79" i="18" s="1"/>
  <c r="AE79" i="18"/>
  <c r="W80" i="18"/>
  <c r="W75" i="104"/>
  <c r="AG74" i="104"/>
  <c r="AP74" i="104" s="1"/>
  <c r="AR73" i="102"/>
  <c r="AR73" i="85"/>
  <c r="AF74" i="83"/>
  <c r="AO74" i="83" s="1"/>
  <c r="AE74" i="83"/>
  <c r="AG74" i="83"/>
  <c r="AP74" i="83" s="1"/>
  <c r="W75" i="83"/>
  <c r="AR72" i="50"/>
  <c r="Y76" i="13"/>
  <c r="X76" i="13"/>
  <c r="AN72" i="11"/>
  <c r="Y73" i="92"/>
  <c r="X73" i="92"/>
  <c r="AI77" i="98"/>
  <c r="AN77" i="98"/>
  <c r="AF71" i="103"/>
  <c r="AO71" i="103" s="1"/>
  <c r="AG71" i="103"/>
  <c r="AP71" i="103" s="1"/>
  <c r="AH76" i="94"/>
  <c r="AQ76" i="94" s="1"/>
  <c r="AI71" i="95"/>
  <c r="AN71" i="95"/>
  <c r="AH74" i="42"/>
  <c r="AQ74" i="42" s="1"/>
  <c r="AH74" i="85"/>
  <c r="AQ74" i="85" s="1"/>
  <c r="Y73" i="11"/>
  <c r="X73" i="11"/>
  <c r="AN72" i="92"/>
  <c r="AI72" i="92"/>
  <c r="AH74" i="102"/>
  <c r="AQ74" i="102" s="1"/>
  <c r="Y74" i="84"/>
  <c r="X74" i="84"/>
  <c r="Y73" i="43"/>
  <c r="X73" i="43"/>
  <c r="Y74" i="87"/>
  <c r="X74" i="87"/>
  <c r="AH71" i="20"/>
  <c r="AQ71" i="20" s="1"/>
  <c r="AE78" i="41"/>
  <c r="AF78" i="41"/>
  <c r="AO78" i="41" s="1"/>
  <c r="AG78" i="41"/>
  <c r="AP78" i="41" s="1"/>
  <c r="W79" i="41"/>
  <c r="AN73" i="84"/>
  <c r="AI73" i="84"/>
  <c r="W74" i="82"/>
  <c r="AF73" i="82"/>
  <c r="AO73" i="82" s="1"/>
  <c r="AE73" i="82"/>
  <c r="AG73" i="82"/>
  <c r="AP73" i="82" s="1"/>
  <c r="AI75" i="16"/>
  <c r="AN75" i="16"/>
  <c r="AR73" i="104"/>
  <c r="AR70" i="20"/>
  <c r="AN75" i="13"/>
  <c r="AI75" i="13"/>
  <c r="Y73" i="54"/>
  <c r="X73" i="54"/>
  <c r="Y72" i="99"/>
  <c r="X72" i="99"/>
  <c r="AN73" i="87"/>
  <c r="AI73" i="87"/>
  <c r="AH73" i="50"/>
  <c r="AQ73" i="50" s="1"/>
  <c r="AR73" i="42"/>
  <c r="AH71" i="103"/>
  <c r="AQ71" i="103" s="1"/>
  <c r="AH75" i="35"/>
  <c r="AQ75" i="35" s="1"/>
  <c r="AE73" i="10"/>
  <c r="W74" i="10"/>
  <c r="AG73" i="10"/>
  <c r="AP73" i="10" s="1"/>
  <c r="AF73" i="10"/>
  <c r="AO73" i="10" s="1"/>
  <c r="AN74" i="88"/>
  <c r="AI74" i="88"/>
  <c r="AF71" i="90"/>
  <c r="AO71" i="90" s="1"/>
  <c r="AG71" i="90"/>
  <c r="AP71" i="90" s="1"/>
  <c r="W72" i="90"/>
  <c r="AE71" i="90"/>
  <c r="AH74" i="104"/>
  <c r="AQ74" i="104" s="1"/>
  <c r="AI74" i="44"/>
  <c r="AN74" i="44"/>
  <c r="AI74" i="51"/>
  <c r="AN74" i="51"/>
  <c r="Y78" i="98"/>
  <c r="X78" i="98"/>
  <c r="W75" i="85" l="1"/>
  <c r="AE75" i="35"/>
  <c r="AG74" i="102"/>
  <c r="AP74" i="102" s="1"/>
  <c r="AG71" i="20"/>
  <c r="AP71" i="20" s="1"/>
  <c r="AF71" i="20"/>
  <c r="AO71" i="20" s="1"/>
  <c r="W76" i="35"/>
  <c r="Z73" i="11"/>
  <c r="AG73" i="11" s="1"/>
  <c r="AP73" i="11" s="1"/>
  <c r="W72" i="103"/>
  <c r="AE74" i="104"/>
  <c r="AI72" i="54"/>
  <c r="W75" i="102"/>
  <c r="W75" i="42"/>
  <c r="W74" i="50"/>
  <c r="AI75" i="96"/>
  <c r="AR75" i="96" s="1"/>
  <c r="W77" i="94"/>
  <c r="AE73" i="50"/>
  <c r="AF74" i="85"/>
  <c r="AO74" i="85" s="1"/>
  <c r="X75" i="51"/>
  <c r="Z75" i="51" s="1"/>
  <c r="AF75" i="51" s="1"/>
  <c r="AO75" i="51" s="1"/>
  <c r="AG74" i="85"/>
  <c r="AP74" i="85" s="1"/>
  <c r="AG73" i="50"/>
  <c r="AP73" i="50" s="1"/>
  <c r="W75" i="55"/>
  <c r="X75" i="55" s="1"/>
  <c r="AG74" i="55"/>
  <c r="AP74" i="55" s="1"/>
  <c r="Z74" i="87"/>
  <c r="W75" i="87" s="1"/>
  <c r="AF74" i="55"/>
  <c r="AO74" i="55" s="1"/>
  <c r="AE74" i="42"/>
  <c r="AN74" i="42" s="1"/>
  <c r="AF76" i="94"/>
  <c r="AO76" i="94" s="1"/>
  <c r="Z76" i="96"/>
  <c r="AG76" i="96" s="1"/>
  <c r="AP76" i="96" s="1"/>
  <c r="AF75" i="35"/>
  <c r="AO75" i="35" s="1"/>
  <c r="AI71" i="99"/>
  <c r="AG74" i="42"/>
  <c r="AP74" i="42" s="1"/>
  <c r="Z78" i="98"/>
  <c r="AE78" i="98" s="1"/>
  <c r="AI72" i="11"/>
  <c r="AR72" i="11" s="1"/>
  <c r="Z73" i="54"/>
  <c r="AE73" i="54" s="1"/>
  <c r="Z74" i="84"/>
  <c r="AG74" i="84" s="1"/>
  <c r="AP74" i="84" s="1"/>
  <c r="Z73" i="92"/>
  <c r="AE73" i="92" s="1"/>
  <c r="Z73" i="43"/>
  <c r="W74" i="43" s="1"/>
  <c r="AE74" i="102"/>
  <c r="AI74" i="102" s="1"/>
  <c r="AE76" i="94"/>
  <c r="AI76" i="94" s="1"/>
  <c r="AE74" i="87"/>
  <c r="AR74" i="51"/>
  <c r="AN78" i="41"/>
  <c r="AI78" i="41"/>
  <c r="AI79" i="18"/>
  <c r="AN79" i="18"/>
  <c r="AH75" i="44"/>
  <c r="AQ75" i="44" s="1"/>
  <c r="AN74" i="85"/>
  <c r="Y74" i="91"/>
  <c r="X74" i="91"/>
  <c r="Y75" i="42"/>
  <c r="X75" i="42"/>
  <c r="AR71" i="95"/>
  <c r="Y74" i="10"/>
  <c r="X74" i="10"/>
  <c r="AH72" i="99"/>
  <c r="AQ72" i="99" s="1"/>
  <c r="AR75" i="13"/>
  <c r="AR73" i="84"/>
  <c r="Y75" i="83"/>
  <c r="X75" i="83"/>
  <c r="AN74" i="104"/>
  <c r="AI74" i="104"/>
  <c r="Z75" i="44"/>
  <c r="AN73" i="91"/>
  <c r="AI73" i="91"/>
  <c r="AH76" i="16"/>
  <c r="AQ76" i="16" s="1"/>
  <c r="Y75" i="48"/>
  <c r="X75" i="48"/>
  <c r="AN76" i="94"/>
  <c r="AR73" i="87"/>
  <c r="AE73" i="11"/>
  <c r="AF73" i="11"/>
  <c r="AO73" i="11" s="1"/>
  <c r="W74" i="11"/>
  <c r="AG75" i="88"/>
  <c r="AP75" i="88" s="1"/>
  <c r="W76" i="88"/>
  <c r="AF75" i="88"/>
  <c r="AO75" i="88" s="1"/>
  <c r="AE75" i="88"/>
  <c r="Y72" i="20"/>
  <c r="X72" i="20"/>
  <c r="Y75" i="102"/>
  <c r="X75" i="102"/>
  <c r="Y74" i="82"/>
  <c r="X74" i="82"/>
  <c r="AN71" i="20"/>
  <c r="AI71" i="20"/>
  <c r="AH78" i="98"/>
  <c r="AQ78" i="98" s="1"/>
  <c r="AR74" i="44"/>
  <c r="AN73" i="10"/>
  <c r="AI73" i="10"/>
  <c r="Z72" i="99"/>
  <c r="AR75" i="16"/>
  <c r="AR72" i="92"/>
  <c r="AR77" i="98"/>
  <c r="AH76" i="13"/>
  <c r="AQ76" i="13" s="1"/>
  <c r="Y76" i="45"/>
  <c r="X76" i="45"/>
  <c r="AR72" i="54"/>
  <c r="AH72" i="95"/>
  <c r="AQ72" i="95" s="1"/>
  <c r="Z76" i="16"/>
  <c r="Y75" i="85"/>
  <c r="X75" i="85"/>
  <c r="Y80" i="18"/>
  <c r="X80" i="18"/>
  <c r="AH73" i="43"/>
  <c r="AQ73" i="43" s="1"/>
  <c r="AR74" i="88"/>
  <c r="Y79" i="41"/>
  <c r="X79" i="41"/>
  <c r="AH74" i="87"/>
  <c r="AQ74" i="87" s="1"/>
  <c r="AH74" i="84"/>
  <c r="AQ74" i="84" s="1"/>
  <c r="Y72" i="103"/>
  <c r="X72" i="103"/>
  <c r="AH73" i="92"/>
  <c r="AQ73" i="92" s="1"/>
  <c r="Z76" i="13"/>
  <c r="AI74" i="83"/>
  <c r="AN74" i="83"/>
  <c r="AH75" i="51"/>
  <c r="AQ75" i="51" s="1"/>
  <c r="W77" i="100"/>
  <c r="AG76" i="100"/>
  <c r="AP76" i="100" s="1"/>
  <c r="AF76" i="100"/>
  <c r="AO76" i="100" s="1"/>
  <c r="AE76" i="100"/>
  <c r="AR71" i="99"/>
  <c r="AH76" i="96"/>
  <c r="AQ76" i="96" s="1"/>
  <c r="Z72" i="95"/>
  <c r="Y76" i="35"/>
  <c r="X76" i="35"/>
  <c r="Y74" i="50"/>
  <c r="X74" i="50"/>
  <c r="AN71" i="90"/>
  <c r="AI71" i="90"/>
  <c r="Y72" i="90"/>
  <c r="X72" i="90"/>
  <c r="AH73" i="54"/>
  <c r="AQ73" i="54" s="1"/>
  <c r="AN73" i="82"/>
  <c r="AI73" i="82"/>
  <c r="AH73" i="11"/>
  <c r="AQ73" i="11" s="1"/>
  <c r="AI71" i="103"/>
  <c r="AN71" i="103"/>
  <c r="AN74" i="55"/>
  <c r="Y75" i="104"/>
  <c r="X75" i="104"/>
  <c r="AH75" i="88"/>
  <c r="AQ75" i="88" s="1"/>
  <c r="AI75" i="45"/>
  <c r="AN75" i="45"/>
  <c r="AE75" i="49"/>
  <c r="AF75" i="49"/>
  <c r="AO75" i="49" s="1"/>
  <c r="W76" i="49"/>
  <c r="AG75" i="49"/>
  <c r="AP75" i="49" s="1"/>
  <c r="AI74" i="48"/>
  <c r="AN74" i="48"/>
  <c r="AR72" i="43"/>
  <c r="AN75" i="35"/>
  <c r="Y77" i="94"/>
  <c r="X77" i="94"/>
  <c r="AN73" i="50"/>
  <c r="AI73" i="50"/>
  <c r="AI74" i="42" l="1"/>
  <c r="AG74" i="87"/>
  <c r="AP74" i="87" s="1"/>
  <c r="AG73" i="54"/>
  <c r="AP73" i="54" s="1"/>
  <c r="AI74" i="85"/>
  <c r="W74" i="54"/>
  <c r="Y74" i="54" s="1"/>
  <c r="AF76" i="96"/>
  <c r="AO76" i="96" s="1"/>
  <c r="AF73" i="43"/>
  <c r="AO73" i="43" s="1"/>
  <c r="AG73" i="92"/>
  <c r="AP73" i="92" s="1"/>
  <c r="AF74" i="87"/>
  <c r="AO74" i="87" s="1"/>
  <c r="Z80" i="18"/>
  <c r="AE80" i="18" s="1"/>
  <c r="AN74" i="102"/>
  <c r="W74" i="92"/>
  <c r="AI75" i="35"/>
  <c r="Y75" i="55"/>
  <c r="AE76" i="96"/>
  <c r="AN76" i="96" s="1"/>
  <c r="AF73" i="54"/>
  <c r="AO73" i="54" s="1"/>
  <c r="AF74" i="84"/>
  <c r="AO74" i="84" s="1"/>
  <c r="W77" i="96"/>
  <c r="AI74" i="55"/>
  <c r="AE74" i="84"/>
  <c r="AN74" i="84" s="1"/>
  <c r="W75" i="84"/>
  <c r="X75" i="84" s="1"/>
  <c r="AF73" i="92"/>
  <c r="AO73" i="92" s="1"/>
  <c r="AE75" i="51"/>
  <c r="AG73" i="43"/>
  <c r="AP73" i="43" s="1"/>
  <c r="Z74" i="50"/>
  <c r="AE73" i="43"/>
  <c r="AN73" i="43" s="1"/>
  <c r="W76" i="51"/>
  <c r="Y76" i="51" s="1"/>
  <c r="W79" i="98"/>
  <c r="X79" i="98" s="1"/>
  <c r="AG78" i="98"/>
  <c r="AP78" i="98" s="1"/>
  <c r="AG75" i="51"/>
  <c r="AP75" i="51" s="1"/>
  <c r="AF78" i="98"/>
  <c r="AO78" i="98" s="1"/>
  <c r="Z75" i="102"/>
  <c r="Z75" i="104"/>
  <c r="AG75" i="104" s="1"/>
  <c r="AP75" i="104" s="1"/>
  <c r="Z75" i="85"/>
  <c r="AE75" i="85" s="1"/>
  <c r="Z72" i="20"/>
  <c r="AG72" i="20" s="1"/>
  <c r="AP72" i="20" s="1"/>
  <c r="Z75" i="48"/>
  <c r="AE75" i="48" s="1"/>
  <c r="Z75" i="42"/>
  <c r="W76" i="42" s="1"/>
  <c r="AR75" i="45"/>
  <c r="AH74" i="82"/>
  <c r="AQ74" i="82" s="1"/>
  <c r="AR78" i="41"/>
  <c r="AR74" i="55"/>
  <c r="AH72" i="103"/>
  <c r="AQ72" i="103" s="1"/>
  <c r="Z74" i="82"/>
  <c r="Y74" i="11"/>
  <c r="X74" i="11"/>
  <c r="AR76" i="94"/>
  <c r="AH75" i="55"/>
  <c r="AQ75" i="55" s="1"/>
  <c r="AH74" i="10"/>
  <c r="AQ74" i="10" s="1"/>
  <c r="AN73" i="54"/>
  <c r="Y77" i="96"/>
  <c r="X77" i="96"/>
  <c r="AR74" i="48"/>
  <c r="AH76" i="35"/>
  <c r="AQ76" i="35" s="1"/>
  <c r="AH75" i="85"/>
  <c r="AQ75" i="85" s="1"/>
  <c r="AH72" i="20"/>
  <c r="AQ72" i="20" s="1"/>
  <c r="AH75" i="42"/>
  <c r="AQ75" i="42" s="1"/>
  <c r="AN73" i="92"/>
  <c r="AI73" i="92"/>
  <c r="AN76" i="100"/>
  <c r="AI76" i="100"/>
  <c r="AH79" i="41"/>
  <c r="AQ79" i="41" s="1"/>
  <c r="AR73" i="91"/>
  <c r="Z75" i="55"/>
  <c r="Z74" i="10"/>
  <c r="AR74" i="102"/>
  <c r="AN78" i="98"/>
  <c r="AR71" i="90"/>
  <c r="AH75" i="104"/>
  <c r="AQ75" i="104" s="1"/>
  <c r="AR71" i="103"/>
  <c r="AH74" i="50"/>
  <c r="AQ74" i="50" s="1"/>
  <c r="AF72" i="95"/>
  <c r="AO72" i="95" s="1"/>
  <c r="AE72" i="95"/>
  <c r="W73" i="95"/>
  <c r="AG72" i="95"/>
  <c r="AP72" i="95" s="1"/>
  <c r="AR74" i="83"/>
  <c r="Z79" i="41"/>
  <c r="AH80" i="18"/>
  <c r="AQ80" i="18" s="1"/>
  <c r="AF72" i="99"/>
  <c r="AO72" i="99" s="1"/>
  <c r="AE72" i="99"/>
  <c r="AG72" i="99"/>
  <c r="AP72" i="99" s="1"/>
  <c r="W73" i="99"/>
  <c r="AH75" i="102"/>
  <c r="AQ75" i="102" s="1"/>
  <c r="AN75" i="88"/>
  <c r="AI75" i="88"/>
  <c r="AH75" i="48"/>
  <c r="AQ75" i="48" s="1"/>
  <c r="AH74" i="91"/>
  <c r="AQ74" i="91" s="1"/>
  <c r="AN75" i="51"/>
  <c r="AR79" i="18"/>
  <c r="Y74" i="92"/>
  <c r="X74" i="92"/>
  <c r="Y75" i="87"/>
  <c r="X75" i="87"/>
  <c r="Y74" i="43"/>
  <c r="X74" i="43"/>
  <c r="AR73" i="50"/>
  <c r="AH77" i="94"/>
  <c r="AQ77" i="94" s="1"/>
  <c r="AN75" i="49"/>
  <c r="AI75" i="49"/>
  <c r="AF75" i="104"/>
  <c r="AO75" i="104" s="1"/>
  <c r="AE74" i="50"/>
  <c r="AF74" i="50"/>
  <c r="AO74" i="50" s="1"/>
  <c r="AG74" i="50"/>
  <c r="AP74" i="50" s="1"/>
  <c r="W75" i="50"/>
  <c r="W77" i="13"/>
  <c r="AG76" i="13"/>
  <c r="AP76" i="13" s="1"/>
  <c r="AE76" i="13"/>
  <c r="AF76" i="13"/>
  <c r="AO76" i="13" s="1"/>
  <c r="AR74" i="42"/>
  <c r="AH76" i="45"/>
  <c r="AQ76" i="45" s="1"/>
  <c r="AR73" i="10"/>
  <c r="AR71" i="20"/>
  <c r="W76" i="102"/>
  <c r="AE75" i="102"/>
  <c r="AG75" i="102"/>
  <c r="AP75" i="102" s="1"/>
  <c r="AF75" i="102"/>
  <c r="AO75" i="102" s="1"/>
  <c r="AN73" i="11"/>
  <c r="AI73" i="11"/>
  <c r="AF75" i="48"/>
  <c r="AO75" i="48" s="1"/>
  <c r="AE75" i="44"/>
  <c r="AF75" i="44"/>
  <c r="AO75" i="44" s="1"/>
  <c r="AG75" i="44"/>
  <c r="AP75" i="44" s="1"/>
  <c r="W76" i="44"/>
  <c r="AH75" i="83"/>
  <c r="AQ75" i="83" s="1"/>
  <c r="Z74" i="91"/>
  <c r="AR74" i="85"/>
  <c r="Y79" i="98"/>
  <c r="AN74" i="87"/>
  <c r="AR73" i="82"/>
  <c r="Z76" i="35"/>
  <c r="AR75" i="35"/>
  <c r="Y76" i="49"/>
  <c r="X76" i="49"/>
  <c r="Z72" i="103"/>
  <c r="AH72" i="90"/>
  <c r="AQ72" i="90" s="1"/>
  <c r="Z77" i="94"/>
  <c r="Z72" i="90"/>
  <c r="Y77" i="100"/>
  <c r="X77" i="100"/>
  <c r="AE76" i="16"/>
  <c r="W77" i="16"/>
  <c r="AF76" i="16"/>
  <c r="AO76" i="16" s="1"/>
  <c r="AG76" i="16"/>
  <c r="AP76" i="16" s="1"/>
  <c r="Z76" i="45"/>
  <c r="Y76" i="88"/>
  <c r="X76" i="88"/>
  <c r="AR74" i="104"/>
  <c r="Z75" i="83"/>
  <c r="X74" i="54" l="1"/>
  <c r="AI76" i="96"/>
  <c r="AG80" i="18"/>
  <c r="AP80" i="18" s="1"/>
  <c r="AF80" i="18"/>
  <c r="AO80" i="18" s="1"/>
  <c r="Z77" i="100"/>
  <c r="AI73" i="54"/>
  <c r="AR73" i="54" s="1"/>
  <c r="Y75" i="84"/>
  <c r="X76" i="51"/>
  <c r="AG75" i="85"/>
  <c r="AP75" i="85" s="1"/>
  <c r="AI74" i="84"/>
  <c r="AR74" i="84" s="1"/>
  <c r="W81" i="18"/>
  <c r="X81" i="18" s="1"/>
  <c r="AI74" i="87"/>
  <c r="AR74" i="87" s="1"/>
  <c r="AG75" i="42"/>
  <c r="AP75" i="42" s="1"/>
  <c r="W73" i="20"/>
  <c r="X73" i="20" s="1"/>
  <c r="AE72" i="20"/>
  <c r="AF75" i="85"/>
  <c r="AO75" i="85" s="1"/>
  <c r="AF72" i="20"/>
  <c r="AO72" i="20" s="1"/>
  <c r="Z76" i="51"/>
  <c r="AF76" i="51" s="1"/>
  <c r="AO76" i="51" s="1"/>
  <c r="Z74" i="92"/>
  <c r="AG74" i="92" s="1"/>
  <c r="AP74" i="92" s="1"/>
  <c r="AI78" i="98"/>
  <c r="W76" i="85"/>
  <c r="Y76" i="85" s="1"/>
  <c r="AG75" i="48"/>
  <c r="AP75" i="48" s="1"/>
  <c r="W76" i="48"/>
  <c r="AE75" i="104"/>
  <c r="Z74" i="11"/>
  <c r="AG74" i="11" s="1"/>
  <c r="AP74" i="11" s="1"/>
  <c r="W76" i="104"/>
  <c r="X76" i="104" s="1"/>
  <c r="AI73" i="43"/>
  <c r="AR73" i="43" s="1"/>
  <c r="AI75" i="51"/>
  <c r="Z77" i="96"/>
  <c r="AG77" i="96" s="1"/>
  <c r="AP77" i="96" s="1"/>
  <c r="Z74" i="54"/>
  <c r="AF74" i="54" s="1"/>
  <c r="AO74" i="54" s="1"/>
  <c r="Z75" i="87"/>
  <c r="AF75" i="87" s="1"/>
  <c r="AO75" i="87" s="1"/>
  <c r="Z75" i="84"/>
  <c r="AG75" i="84" s="1"/>
  <c r="AP75" i="84" s="1"/>
  <c r="AF75" i="42"/>
  <c r="AO75" i="42" s="1"/>
  <c r="AE75" i="42"/>
  <c r="W78" i="100"/>
  <c r="AG77" i="100"/>
  <c r="AP77" i="100" s="1"/>
  <c r="AF77" i="100"/>
  <c r="AO77" i="100" s="1"/>
  <c r="AE77" i="100"/>
  <c r="AE76" i="51"/>
  <c r="AG76" i="51"/>
  <c r="AP76" i="51" s="1"/>
  <c r="W77" i="51"/>
  <c r="Y77" i="13"/>
  <c r="X77" i="13"/>
  <c r="Y73" i="95"/>
  <c r="X73" i="95"/>
  <c r="AF77" i="96"/>
  <c r="AO77" i="96" s="1"/>
  <c r="AE77" i="96"/>
  <c r="Y76" i="44"/>
  <c r="X76" i="44"/>
  <c r="Y81" i="18"/>
  <c r="Y75" i="50"/>
  <c r="X75" i="50"/>
  <c r="AN72" i="95"/>
  <c r="AI72" i="95"/>
  <c r="AH74" i="11"/>
  <c r="AQ74" i="11" s="1"/>
  <c r="AH75" i="87"/>
  <c r="AQ75" i="87" s="1"/>
  <c r="Y77" i="16"/>
  <c r="X77" i="16"/>
  <c r="Y76" i="102"/>
  <c r="X76" i="102"/>
  <c r="AN80" i="18"/>
  <c r="Y73" i="99"/>
  <c r="X73" i="99"/>
  <c r="AF79" i="41"/>
  <c r="AO79" i="41" s="1"/>
  <c r="AG79" i="41"/>
  <c r="AP79" i="41" s="1"/>
  <c r="AE79" i="41"/>
  <c r="W80" i="41"/>
  <c r="AH75" i="84"/>
  <c r="AQ75" i="84" s="1"/>
  <c r="W75" i="11"/>
  <c r="Y73" i="20"/>
  <c r="AN75" i="85"/>
  <c r="AE74" i="10"/>
  <c r="AG74" i="10"/>
  <c r="AP74" i="10" s="1"/>
  <c r="AF74" i="10"/>
  <c r="AO74" i="10" s="1"/>
  <c r="W75" i="10"/>
  <c r="AR76" i="100"/>
  <c r="X76" i="85"/>
  <c r="AI72" i="20"/>
  <c r="AN72" i="20"/>
  <c r="AH79" i="98"/>
  <c r="AQ79" i="98" s="1"/>
  <c r="Z79" i="98"/>
  <c r="Y76" i="48"/>
  <c r="X76" i="48"/>
  <c r="W78" i="94"/>
  <c r="AF77" i="94"/>
  <c r="AO77" i="94" s="1"/>
  <c r="AE77" i="94"/>
  <c r="AG77" i="94"/>
  <c r="AP77" i="94" s="1"/>
  <c r="AR73" i="11"/>
  <c r="AR75" i="49"/>
  <c r="AH74" i="43"/>
  <c r="AQ74" i="43" s="1"/>
  <c r="AH77" i="100"/>
  <c r="AQ77" i="100" s="1"/>
  <c r="AR76" i="96"/>
  <c r="AF74" i="91"/>
  <c r="AO74" i="91" s="1"/>
  <c r="AE74" i="91"/>
  <c r="AG74" i="91"/>
  <c r="AP74" i="91" s="1"/>
  <c r="W75" i="91"/>
  <c r="AI75" i="44"/>
  <c r="AN75" i="44"/>
  <c r="AN76" i="13"/>
  <c r="AI76" i="13"/>
  <c r="AI74" i="50"/>
  <c r="AN74" i="50"/>
  <c r="Z74" i="43"/>
  <c r="AR75" i="88"/>
  <c r="AI72" i="99"/>
  <c r="AN72" i="99"/>
  <c r="AE75" i="55"/>
  <c r="AF75" i="55"/>
  <c r="AO75" i="55" s="1"/>
  <c r="AG75" i="55"/>
  <c r="AP75" i="55" s="1"/>
  <c r="W76" i="55"/>
  <c r="W75" i="82"/>
  <c r="AF74" i="82"/>
  <c r="AO74" i="82" s="1"/>
  <c r="AE74" i="82"/>
  <c r="AG74" i="82"/>
  <c r="AP74" i="82" s="1"/>
  <c r="AH76" i="49"/>
  <c r="AQ76" i="49" s="1"/>
  <c r="AE72" i="90"/>
  <c r="W73" i="90"/>
  <c r="AG72" i="90"/>
  <c r="AP72" i="90" s="1"/>
  <c r="AF72" i="90"/>
  <c r="AO72" i="90" s="1"/>
  <c r="AH74" i="54"/>
  <c r="AQ74" i="54" s="1"/>
  <c r="AI75" i="102"/>
  <c r="AN75" i="102"/>
  <c r="AH76" i="88"/>
  <c r="AQ76" i="88" s="1"/>
  <c r="Z76" i="49"/>
  <c r="AI75" i="48"/>
  <c r="AN75" i="48"/>
  <c r="Z76" i="88"/>
  <c r="AN76" i="16"/>
  <c r="AI76" i="16"/>
  <c r="AE75" i="83"/>
  <c r="AF75" i="83"/>
  <c r="AO75" i="83" s="1"/>
  <c r="AG75" i="83"/>
  <c r="AP75" i="83" s="1"/>
  <c r="W76" i="83"/>
  <c r="AE76" i="45"/>
  <c r="AF76" i="45"/>
  <c r="AO76" i="45" s="1"/>
  <c r="W77" i="45"/>
  <c r="AG76" i="45"/>
  <c r="AP76" i="45" s="1"/>
  <c r="AF72" i="103"/>
  <c r="AO72" i="103" s="1"/>
  <c r="AE72" i="103"/>
  <c r="AG72" i="103"/>
  <c r="AP72" i="103" s="1"/>
  <c r="W73" i="103"/>
  <c r="AF76" i="35"/>
  <c r="AO76" i="35" s="1"/>
  <c r="AG76" i="35"/>
  <c r="AP76" i="35" s="1"/>
  <c r="W77" i="35"/>
  <c r="AE76" i="35"/>
  <c r="AN75" i="104"/>
  <c r="AI75" i="104"/>
  <c r="AH74" i="92"/>
  <c r="AQ74" i="92" s="1"/>
  <c r="AR75" i="51"/>
  <c r="AR78" i="98"/>
  <c r="AR73" i="92"/>
  <c r="AH77" i="96"/>
  <c r="AQ77" i="96" s="1"/>
  <c r="AH76" i="51"/>
  <c r="AQ76" i="51" s="1"/>
  <c r="Y76" i="42"/>
  <c r="X76" i="42"/>
  <c r="Z76" i="42" s="1"/>
  <c r="W78" i="96" l="1"/>
  <c r="W76" i="84"/>
  <c r="AE75" i="84"/>
  <c r="AI80" i="18"/>
  <c r="AR80" i="18" s="1"/>
  <c r="AI75" i="42"/>
  <c r="AF75" i="84"/>
  <c r="AO75" i="84" s="1"/>
  <c r="Y76" i="104"/>
  <c r="Z77" i="16"/>
  <c r="W78" i="16" s="1"/>
  <c r="AI75" i="85"/>
  <c r="AN75" i="42"/>
  <c r="Z73" i="20"/>
  <c r="AE73" i="20" s="1"/>
  <c r="Z76" i="102"/>
  <c r="W75" i="92"/>
  <c r="W76" i="87"/>
  <c r="AF74" i="11"/>
  <c r="AO74" i="11" s="1"/>
  <c r="Z77" i="13"/>
  <c r="AF77" i="13" s="1"/>
  <c r="AO77" i="13" s="1"/>
  <c r="AG75" i="87"/>
  <c r="AP75" i="87" s="1"/>
  <c r="AE74" i="92"/>
  <c r="AE75" i="87"/>
  <c r="AE74" i="11"/>
  <c r="AF74" i="92"/>
  <c r="AO74" i="92" s="1"/>
  <c r="W75" i="54"/>
  <c r="Y75" i="54" s="1"/>
  <c r="AE74" i="54"/>
  <c r="AG74" i="54"/>
  <c r="AP74" i="54" s="1"/>
  <c r="Z76" i="48"/>
  <c r="AG76" i="48" s="1"/>
  <c r="AP76" i="48" s="1"/>
  <c r="AI79" i="41"/>
  <c r="AN79" i="41"/>
  <c r="Y77" i="45"/>
  <c r="X77" i="45"/>
  <c r="AI75" i="83"/>
  <c r="AN75" i="83"/>
  <c r="AE76" i="49"/>
  <c r="AF76" i="49"/>
  <c r="AO76" i="49" s="1"/>
  <c r="AG76" i="49"/>
  <c r="AP76" i="49" s="1"/>
  <c r="W77" i="49"/>
  <c r="AR76" i="13"/>
  <c r="AI74" i="91"/>
  <c r="AN74" i="91"/>
  <c r="AH76" i="48"/>
  <c r="AQ76" i="48" s="1"/>
  <c r="AN75" i="84"/>
  <c r="AI75" i="84"/>
  <c r="AR75" i="85"/>
  <c r="AN74" i="11"/>
  <c r="AH75" i="50"/>
  <c r="AQ75" i="50" s="1"/>
  <c r="AH76" i="44"/>
  <c r="AQ76" i="44" s="1"/>
  <c r="AN74" i="92"/>
  <c r="Y76" i="87"/>
  <c r="X76" i="87"/>
  <c r="AR75" i="48"/>
  <c r="Y75" i="10"/>
  <c r="X75" i="10"/>
  <c r="Y75" i="11"/>
  <c r="X75" i="11"/>
  <c r="AE76" i="48"/>
  <c r="AR72" i="20"/>
  <c r="AH73" i="20"/>
  <c r="AQ73" i="20" s="1"/>
  <c r="AH76" i="102"/>
  <c r="AQ76" i="102" s="1"/>
  <c r="AR75" i="42"/>
  <c r="Z75" i="50"/>
  <c r="Z76" i="44"/>
  <c r="Y77" i="51"/>
  <c r="X77" i="51"/>
  <c r="AN77" i="100"/>
  <c r="AI77" i="100"/>
  <c r="AE76" i="42"/>
  <c r="AF76" i="42"/>
  <c r="AO76" i="42" s="1"/>
  <c r="W77" i="42"/>
  <c r="AG76" i="42"/>
  <c r="AP76" i="42" s="1"/>
  <c r="Y76" i="55"/>
  <c r="X76" i="55"/>
  <c r="Y78" i="94"/>
  <c r="X78" i="94"/>
  <c r="AN77" i="96"/>
  <c r="AI77" i="96"/>
  <c r="AH76" i="85"/>
  <c r="AQ76" i="85" s="1"/>
  <c r="AN74" i="10"/>
  <c r="AI74" i="10"/>
  <c r="W74" i="20"/>
  <c r="AG73" i="20"/>
  <c r="AP73" i="20" s="1"/>
  <c r="AH73" i="99"/>
  <c r="AQ73" i="99" s="1"/>
  <c r="AF76" i="102"/>
  <c r="AO76" i="102" s="1"/>
  <c r="AE76" i="102"/>
  <c r="W77" i="102"/>
  <c r="AG76" i="102"/>
  <c r="AP76" i="102" s="1"/>
  <c r="Y78" i="96"/>
  <c r="X78" i="96"/>
  <c r="AN75" i="87"/>
  <c r="AR74" i="50"/>
  <c r="Y76" i="84"/>
  <c r="X76" i="84"/>
  <c r="AE77" i="16"/>
  <c r="AF77" i="16"/>
  <c r="AO77" i="16" s="1"/>
  <c r="AG77" i="16"/>
  <c r="AP77" i="16" s="1"/>
  <c r="AR75" i="104"/>
  <c r="Y73" i="103"/>
  <c r="X73" i="103"/>
  <c r="AR76" i="16"/>
  <c r="AI75" i="55"/>
  <c r="AN75" i="55"/>
  <c r="AI76" i="35"/>
  <c r="AN76" i="35"/>
  <c r="AI72" i="103"/>
  <c r="AN72" i="103"/>
  <c r="Y76" i="83"/>
  <c r="X76" i="83"/>
  <c r="W77" i="88"/>
  <c r="AE76" i="88"/>
  <c r="AG76" i="88"/>
  <c r="AP76" i="88" s="1"/>
  <c r="AF76" i="88"/>
  <c r="AO76" i="88" s="1"/>
  <c r="Y73" i="90"/>
  <c r="X73" i="90"/>
  <c r="AE74" i="43"/>
  <c r="AF74" i="43"/>
  <c r="AO74" i="43" s="1"/>
  <c r="AG74" i="43"/>
  <c r="AP74" i="43" s="1"/>
  <c r="W75" i="43"/>
  <c r="AR75" i="44"/>
  <c r="AN77" i="94"/>
  <c r="AI77" i="94"/>
  <c r="W80" i="98"/>
  <c r="AE79" i="98"/>
  <c r="AG79" i="98"/>
  <c r="AP79" i="98" s="1"/>
  <c r="AF79" i="98"/>
  <c r="AO79" i="98" s="1"/>
  <c r="Z76" i="85"/>
  <c r="Z73" i="99"/>
  <c r="AH76" i="104"/>
  <c r="AQ76" i="104" s="1"/>
  <c r="AH81" i="18"/>
  <c r="AQ81" i="18" s="1"/>
  <c r="AH73" i="95"/>
  <c r="AQ73" i="95" s="1"/>
  <c r="Y75" i="92"/>
  <c r="X75" i="92"/>
  <c r="X75" i="54"/>
  <c r="AI76" i="45"/>
  <c r="AN76" i="45"/>
  <c r="AN74" i="82"/>
  <c r="AI74" i="82"/>
  <c r="AH76" i="42"/>
  <c r="AQ76" i="42" s="1"/>
  <c r="Y77" i="35"/>
  <c r="X77" i="35"/>
  <c r="AR75" i="102"/>
  <c r="AN72" i="90"/>
  <c r="AI72" i="90"/>
  <c r="Y75" i="82"/>
  <c r="X75" i="82"/>
  <c r="AR72" i="99"/>
  <c r="Y75" i="91"/>
  <c r="X75" i="91"/>
  <c r="Y80" i="41"/>
  <c r="X80" i="41"/>
  <c r="AH77" i="16"/>
  <c r="AQ77" i="16" s="1"/>
  <c r="Z76" i="104"/>
  <c r="AR72" i="95"/>
  <c r="Z81" i="18"/>
  <c r="Z73" i="95"/>
  <c r="AH77" i="13"/>
  <c r="AQ77" i="13" s="1"/>
  <c r="AI76" i="51"/>
  <c r="AN76" i="51"/>
  <c r="Y78" i="100"/>
  <c r="X78" i="100"/>
  <c r="AI74" i="54" l="1"/>
  <c r="AF73" i="20"/>
  <c r="AO73" i="20" s="1"/>
  <c r="AI74" i="11"/>
  <c r="Z76" i="87"/>
  <c r="AI74" i="92"/>
  <c r="AR74" i="92" s="1"/>
  <c r="AF76" i="48"/>
  <c r="AO76" i="48" s="1"/>
  <c r="Z76" i="55"/>
  <c r="W77" i="48"/>
  <c r="W78" i="13"/>
  <c r="Y78" i="13" s="1"/>
  <c r="AN74" i="54"/>
  <c r="Z75" i="54"/>
  <c r="AE75" i="54" s="1"/>
  <c r="AE77" i="13"/>
  <c r="AN77" i="13" s="1"/>
  <c r="AG77" i="13"/>
  <c r="AP77" i="13" s="1"/>
  <c r="AI75" i="87"/>
  <c r="Z78" i="94"/>
  <c r="AF78" i="94" s="1"/>
  <c r="AO78" i="94" s="1"/>
  <c r="Z77" i="51"/>
  <c r="AE77" i="51" s="1"/>
  <c r="Z73" i="103"/>
  <c r="AF73" i="103" s="1"/>
  <c r="AO73" i="103" s="1"/>
  <c r="Z76" i="84"/>
  <c r="AF76" i="84" s="1"/>
  <c r="AO76" i="84" s="1"/>
  <c r="Z78" i="96"/>
  <c r="W79" i="96" s="1"/>
  <c r="Z75" i="91"/>
  <c r="AG75" i="91" s="1"/>
  <c r="AP75" i="91" s="1"/>
  <c r="AE76" i="84"/>
  <c r="AG76" i="84"/>
  <c r="AP76" i="84" s="1"/>
  <c r="AH80" i="41"/>
  <c r="AQ80" i="41" s="1"/>
  <c r="Y77" i="88"/>
  <c r="X77" i="88"/>
  <c r="Y77" i="42"/>
  <c r="X77" i="42"/>
  <c r="Y77" i="48"/>
  <c r="X77" i="48"/>
  <c r="AH75" i="92"/>
  <c r="AQ75" i="92" s="1"/>
  <c r="AH76" i="83"/>
  <c r="AQ76" i="83" s="1"/>
  <c r="AH75" i="10"/>
  <c r="AQ75" i="10" s="1"/>
  <c r="AR74" i="54"/>
  <c r="Y77" i="49"/>
  <c r="X77" i="49"/>
  <c r="AH77" i="45"/>
  <c r="AQ77" i="45" s="1"/>
  <c r="AN79" i="98"/>
  <c r="AI79" i="98"/>
  <c r="Y75" i="43"/>
  <c r="X75" i="43"/>
  <c r="Z76" i="83"/>
  <c r="AN77" i="16"/>
  <c r="AI77" i="16"/>
  <c r="Y77" i="102"/>
  <c r="X77" i="102"/>
  <c r="Y74" i="20"/>
  <c r="X74" i="20"/>
  <c r="AH76" i="55"/>
  <c r="AQ76" i="55" s="1"/>
  <c r="AI76" i="42"/>
  <c r="AN76" i="42"/>
  <c r="AE76" i="44"/>
  <c r="W77" i="44"/>
  <c r="AF76" i="44"/>
  <c r="AO76" i="44" s="1"/>
  <c r="AG76" i="44"/>
  <c r="AP76" i="44" s="1"/>
  <c r="Z75" i="10"/>
  <c r="AH76" i="87"/>
  <c r="AQ76" i="87" s="1"/>
  <c r="AR74" i="11"/>
  <c r="Z77" i="45"/>
  <c r="AR75" i="55"/>
  <c r="AR75" i="87"/>
  <c r="AN76" i="102"/>
  <c r="AI76" i="102"/>
  <c r="AR77" i="96"/>
  <c r="AE76" i="55"/>
  <c r="AF76" i="55"/>
  <c r="AO76" i="55" s="1"/>
  <c r="AG76" i="55"/>
  <c r="AP76" i="55" s="1"/>
  <c r="W77" i="55"/>
  <c r="AR77" i="100"/>
  <c r="AE75" i="50"/>
  <c r="AF75" i="50"/>
  <c r="AO75" i="50" s="1"/>
  <c r="AG75" i="50"/>
  <c r="AP75" i="50" s="1"/>
  <c r="W76" i="50"/>
  <c r="AN76" i="48"/>
  <c r="AI76" i="48"/>
  <c r="AF76" i="87"/>
  <c r="AO76" i="87" s="1"/>
  <c r="AE76" i="87"/>
  <c r="W77" i="87"/>
  <c r="AG76" i="87"/>
  <c r="AP76" i="87" s="1"/>
  <c r="AE81" i="18"/>
  <c r="W82" i="18"/>
  <c r="AF81" i="18"/>
  <c r="AO81" i="18" s="1"/>
  <c r="AG81" i="18"/>
  <c r="AP81" i="18" s="1"/>
  <c r="AH73" i="90"/>
  <c r="AQ73" i="90" s="1"/>
  <c r="AE78" i="94"/>
  <c r="AR75" i="83"/>
  <c r="AR76" i="35"/>
  <c r="AH75" i="82"/>
  <c r="AQ75" i="82" s="1"/>
  <c r="AR74" i="82"/>
  <c r="W77" i="104"/>
  <c r="AG76" i="104"/>
  <c r="AP76" i="104" s="1"/>
  <c r="AF76" i="104"/>
  <c r="AO76" i="104" s="1"/>
  <c r="AE76" i="104"/>
  <c r="Z75" i="82"/>
  <c r="AH75" i="54"/>
  <c r="AQ75" i="54" s="1"/>
  <c r="AF73" i="99"/>
  <c r="AO73" i="99" s="1"/>
  <c r="AE73" i="99"/>
  <c r="AG73" i="99"/>
  <c r="AP73" i="99" s="1"/>
  <c r="W74" i="99"/>
  <c r="AR77" i="94"/>
  <c r="AH78" i="96"/>
  <c r="AQ78" i="96" s="1"/>
  <c r="AI73" i="20"/>
  <c r="AN73" i="20"/>
  <c r="AH75" i="11"/>
  <c r="AQ75" i="11" s="1"/>
  <c r="AR74" i="91"/>
  <c r="AN76" i="49"/>
  <c r="AI76" i="49"/>
  <c r="AH73" i="103"/>
  <c r="AQ73" i="103" s="1"/>
  <c r="Z73" i="90"/>
  <c r="AR76" i="51"/>
  <c r="Z80" i="41"/>
  <c r="Z75" i="92"/>
  <c r="AH75" i="91"/>
  <c r="AQ75" i="91" s="1"/>
  <c r="AH77" i="35"/>
  <c r="AQ77" i="35" s="1"/>
  <c r="Y80" i="98"/>
  <c r="X80" i="98"/>
  <c r="AH76" i="84"/>
  <c r="AQ76" i="84" s="1"/>
  <c r="AH78" i="100"/>
  <c r="AQ78" i="100" s="1"/>
  <c r="Z78" i="100"/>
  <c r="AF73" i="95"/>
  <c r="AO73" i="95" s="1"/>
  <c r="AE73" i="95"/>
  <c r="AG73" i="95"/>
  <c r="AP73" i="95" s="1"/>
  <c r="W74" i="95"/>
  <c r="AR72" i="90"/>
  <c r="Z77" i="35"/>
  <c r="AR76" i="45"/>
  <c r="AF76" i="85"/>
  <c r="AO76" i="85" s="1"/>
  <c r="W77" i="85"/>
  <c r="AG76" i="85"/>
  <c r="AP76" i="85" s="1"/>
  <c r="AE76" i="85"/>
  <c r="AI74" i="43"/>
  <c r="AN74" i="43"/>
  <c r="AN76" i="88"/>
  <c r="AI76" i="88"/>
  <c r="AR72" i="103"/>
  <c r="Y78" i="16"/>
  <c r="X78" i="16"/>
  <c r="AR74" i="10"/>
  <c r="AH78" i="94"/>
  <c r="AQ78" i="94" s="1"/>
  <c r="AH77" i="51"/>
  <c r="AQ77" i="51" s="1"/>
  <c r="Z75" i="11"/>
  <c r="AR75" i="84"/>
  <c r="AR79" i="41"/>
  <c r="X78" i="13" l="1"/>
  <c r="AG78" i="94"/>
  <c r="AP78" i="94" s="1"/>
  <c r="W79" i="94"/>
  <c r="Y79" i="94" s="1"/>
  <c r="AE75" i="91"/>
  <c r="W76" i="54"/>
  <c r="W78" i="51"/>
  <c r="Y78" i="51" s="1"/>
  <c r="AG77" i="51"/>
  <c r="AP77" i="51" s="1"/>
  <c r="W74" i="103"/>
  <c r="W76" i="91"/>
  <c r="AI77" i="13"/>
  <c r="AF77" i="51"/>
  <c r="AO77" i="51" s="1"/>
  <c r="AG75" i="54"/>
  <c r="AP75" i="54" s="1"/>
  <c r="Z77" i="102"/>
  <c r="AF77" i="102" s="1"/>
  <c r="AO77" i="102" s="1"/>
  <c r="AF78" i="96"/>
  <c r="AO78" i="96" s="1"/>
  <c r="AG78" i="96"/>
  <c r="AP78" i="96" s="1"/>
  <c r="Z75" i="43"/>
  <c r="AF75" i="43" s="1"/>
  <c r="AO75" i="43" s="1"/>
  <c r="W77" i="84"/>
  <c r="X77" i="84" s="1"/>
  <c r="AG73" i="103"/>
  <c r="AP73" i="103" s="1"/>
  <c r="AF75" i="54"/>
  <c r="AO75" i="54" s="1"/>
  <c r="AE78" i="96"/>
  <c r="AN78" i="96" s="1"/>
  <c r="AE73" i="103"/>
  <c r="Z78" i="16"/>
  <c r="AE78" i="16" s="1"/>
  <c r="Z77" i="49"/>
  <c r="AF77" i="49" s="1"/>
  <c r="AO77" i="49" s="1"/>
  <c r="Z80" i="98"/>
  <c r="W81" i="98" s="1"/>
  <c r="Z74" i="20"/>
  <c r="AE74" i="20" s="1"/>
  <c r="AF75" i="91"/>
  <c r="AO75" i="91" s="1"/>
  <c r="AN73" i="99"/>
  <c r="AI73" i="99"/>
  <c r="AR76" i="102"/>
  <c r="AR74" i="43"/>
  <c r="AE73" i="90"/>
  <c r="W74" i="90"/>
  <c r="AG73" i="90"/>
  <c r="AP73" i="90" s="1"/>
  <c r="AF73" i="90"/>
  <c r="AO73" i="90" s="1"/>
  <c r="Y77" i="87"/>
  <c r="X77" i="87"/>
  <c r="AH77" i="48"/>
  <c r="AQ77" i="48" s="1"/>
  <c r="AH77" i="88"/>
  <c r="AQ77" i="88" s="1"/>
  <c r="Y77" i="84"/>
  <c r="AN75" i="91"/>
  <c r="Y76" i="91"/>
  <c r="X76" i="91"/>
  <c r="AN73" i="95"/>
  <c r="AI73" i="95"/>
  <c r="AF75" i="82"/>
  <c r="AO75" i="82" s="1"/>
  <c r="AE75" i="82"/>
  <c r="W76" i="82"/>
  <c r="AG75" i="82"/>
  <c r="AP75" i="82" s="1"/>
  <c r="AN76" i="85"/>
  <c r="AI76" i="85"/>
  <c r="AE77" i="35"/>
  <c r="W78" i="35"/>
  <c r="AF77" i="35"/>
  <c r="AO77" i="35" s="1"/>
  <c r="AG77" i="35"/>
  <c r="AP77" i="35" s="1"/>
  <c r="AH80" i="98"/>
  <c r="AQ80" i="98" s="1"/>
  <c r="AN76" i="104"/>
  <c r="AI76" i="104"/>
  <c r="AN78" i="94"/>
  <c r="AI78" i="94"/>
  <c r="AN76" i="87"/>
  <c r="AI76" i="87"/>
  <c r="Y77" i="44"/>
  <c r="X77" i="44"/>
  <c r="AH74" i="20"/>
  <c r="AQ74" i="20" s="1"/>
  <c r="AR77" i="16"/>
  <c r="AR79" i="98"/>
  <c r="AH77" i="49"/>
  <c r="AQ77" i="49" s="1"/>
  <c r="Z77" i="48"/>
  <c r="Z77" i="88"/>
  <c r="X78" i="51"/>
  <c r="AN73" i="103"/>
  <c r="Y76" i="54"/>
  <c r="X76" i="54"/>
  <c r="Y77" i="55"/>
  <c r="X77" i="55"/>
  <c r="W79" i="100"/>
  <c r="AG78" i="100"/>
  <c r="AP78" i="100" s="1"/>
  <c r="AF78" i="100"/>
  <c r="AO78" i="100" s="1"/>
  <c r="AE78" i="100"/>
  <c r="AG75" i="92"/>
  <c r="AP75" i="92" s="1"/>
  <c r="AF75" i="92"/>
  <c r="AO75" i="92" s="1"/>
  <c r="AE75" i="92"/>
  <c r="W76" i="92"/>
  <c r="AI75" i="50"/>
  <c r="AN75" i="50"/>
  <c r="AI76" i="55"/>
  <c r="AN76" i="55"/>
  <c r="AI76" i="44"/>
  <c r="AN76" i="44"/>
  <c r="Y79" i="96"/>
  <c r="X79" i="96"/>
  <c r="Y76" i="50"/>
  <c r="X76" i="50"/>
  <c r="AE77" i="45"/>
  <c r="AF77" i="45"/>
  <c r="AO77" i="45" s="1"/>
  <c r="W78" i="45"/>
  <c r="AG77" i="45"/>
  <c r="AP77" i="45" s="1"/>
  <c r="AN76" i="84"/>
  <c r="AI76" i="84"/>
  <c r="AE75" i="11"/>
  <c r="W76" i="11"/>
  <c r="AG75" i="11"/>
  <c r="AP75" i="11" s="1"/>
  <c r="AF75" i="11"/>
  <c r="AO75" i="11" s="1"/>
  <c r="AF80" i="41"/>
  <c r="AO80" i="41" s="1"/>
  <c r="AG80" i="41"/>
  <c r="AP80" i="41" s="1"/>
  <c r="W81" i="41"/>
  <c r="AE80" i="41"/>
  <c r="Y82" i="18"/>
  <c r="X82" i="18"/>
  <c r="AR76" i="48"/>
  <c r="AF76" i="83"/>
  <c r="AO76" i="83" s="1"/>
  <c r="AE76" i="83"/>
  <c r="AG76" i="83"/>
  <c r="AP76" i="83" s="1"/>
  <c r="W77" i="83"/>
  <c r="AR77" i="13"/>
  <c r="AH77" i="42"/>
  <c r="AQ77" i="42" s="1"/>
  <c r="Y74" i="103"/>
  <c r="X74" i="103"/>
  <c r="AR76" i="88"/>
  <c r="Y77" i="85"/>
  <c r="X77" i="85"/>
  <c r="AR76" i="49"/>
  <c r="Y74" i="99"/>
  <c r="X74" i="99"/>
  <c r="AH78" i="13"/>
  <c r="AQ78" i="13" s="1"/>
  <c r="AH78" i="16"/>
  <c r="AQ78" i="16" s="1"/>
  <c r="Y74" i="95"/>
  <c r="X74" i="95"/>
  <c r="AR73" i="20"/>
  <c r="Z78" i="13"/>
  <c r="Y77" i="104"/>
  <c r="X77" i="104"/>
  <c r="AI81" i="18"/>
  <c r="AN81" i="18"/>
  <c r="AE75" i="10"/>
  <c r="AG75" i="10"/>
  <c r="AP75" i="10" s="1"/>
  <c r="W76" i="10"/>
  <c r="AF75" i="10"/>
  <c r="AO75" i="10" s="1"/>
  <c r="AR76" i="42"/>
  <c r="AH77" i="102"/>
  <c r="AQ77" i="102" s="1"/>
  <c r="AH75" i="43"/>
  <c r="AQ75" i="43" s="1"/>
  <c r="Z77" i="42"/>
  <c r="AN77" i="51"/>
  <c r="AI75" i="54"/>
  <c r="AN75" i="54"/>
  <c r="AG78" i="16" l="1"/>
  <c r="AP78" i="16" s="1"/>
  <c r="AG74" i="20"/>
  <c r="AP74" i="20" s="1"/>
  <c r="X79" i="94"/>
  <c r="AE77" i="102"/>
  <c r="AF74" i="20"/>
  <c r="AO74" i="20" s="1"/>
  <c r="AG77" i="102"/>
  <c r="AP77" i="102" s="1"/>
  <c r="AI75" i="91"/>
  <c r="W75" i="20"/>
  <c r="Y75" i="20" s="1"/>
  <c r="AI77" i="51"/>
  <c r="W78" i="102"/>
  <c r="W78" i="49"/>
  <c r="Y78" i="49" s="1"/>
  <c r="AG77" i="49"/>
  <c r="AP77" i="49" s="1"/>
  <c r="AI78" i="96"/>
  <c r="AR78" i="96" s="1"/>
  <c r="Z76" i="50"/>
  <c r="AF76" i="50" s="1"/>
  <c r="AO76" i="50" s="1"/>
  <c r="AF78" i="16"/>
  <c r="AO78" i="16" s="1"/>
  <c r="W79" i="16"/>
  <c r="X79" i="16" s="1"/>
  <c r="W76" i="43"/>
  <c r="Y76" i="43" s="1"/>
  <c r="AE75" i="43"/>
  <c r="AF80" i="98"/>
  <c r="AO80" i="98" s="1"/>
  <c r="AG80" i="98"/>
  <c r="AP80" i="98" s="1"/>
  <c r="AI73" i="103"/>
  <c r="AR73" i="103" s="1"/>
  <c r="AG75" i="43"/>
  <c r="AP75" i="43" s="1"/>
  <c r="AE77" i="49"/>
  <c r="AN77" i="49" s="1"/>
  <c r="AE80" i="98"/>
  <c r="AN80" i="98" s="1"/>
  <c r="Z82" i="18"/>
  <c r="AG82" i="18" s="1"/>
  <c r="AP82" i="18" s="1"/>
  <c r="AE76" i="50"/>
  <c r="AN75" i="11"/>
  <c r="AI75" i="11"/>
  <c r="Y79" i="100"/>
  <c r="X79" i="100"/>
  <c r="Y77" i="83"/>
  <c r="X77" i="83"/>
  <c r="AR76" i="84"/>
  <c r="AH77" i="55"/>
  <c r="AQ77" i="55" s="1"/>
  <c r="AE77" i="48"/>
  <c r="AF77" i="48"/>
  <c r="AO77" i="48" s="1"/>
  <c r="AG77" i="48"/>
  <c r="AP77" i="48" s="1"/>
  <c r="W78" i="48"/>
  <c r="AR76" i="87"/>
  <c r="AR76" i="85"/>
  <c r="AR73" i="95"/>
  <c r="AR75" i="91"/>
  <c r="AH74" i="103"/>
  <c r="AQ74" i="103" s="1"/>
  <c r="Y81" i="41"/>
  <c r="X81" i="41"/>
  <c r="AE77" i="42"/>
  <c r="AF77" i="42"/>
  <c r="AO77" i="42" s="1"/>
  <c r="AG77" i="42"/>
  <c r="AP77" i="42" s="1"/>
  <c r="W78" i="42"/>
  <c r="AR81" i="18"/>
  <c r="AN74" i="20"/>
  <c r="AH79" i="94"/>
  <c r="AQ79" i="94" s="1"/>
  <c r="Y78" i="45"/>
  <c r="X78" i="45"/>
  <c r="AH79" i="96"/>
  <c r="AQ79" i="96" s="1"/>
  <c r="AQ81" i="96" s="1"/>
  <c r="AZ3" i="96"/>
  <c r="AX6" i="96" s="1"/>
  <c r="AR76" i="55"/>
  <c r="Z77" i="55"/>
  <c r="AH77" i="84"/>
  <c r="AQ77" i="84" s="1"/>
  <c r="Y74" i="90"/>
  <c r="X74" i="90"/>
  <c r="Y79" i="16"/>
  <c r="AE82" i="18"/>
  <c r="W83" i="18"/>
  <c r="AN75" i="92"/>
  <c r="AI75" i="92"/>
  <c r="AH74" i="95"/>
  <c r="AQ74" i="95" s="1"/>
  <c r="AH77" i="85"/>
  <c r="AQ77" i="85" s="1"/>
  <c r="AN76" i="83"/>
  <c r="AI76" i="83"/>
  <c r="Z79" i="94"/>
  <c r="AI77" i="102"/>
  <c r="AN77" i="102"/>
  <c r="Z79" i="96"/>
  <c r="AX79" i="96" s="1"/>
  <c r="S79" i="96" s="1"/>
  <c r="AN78" i="100"/>
  <c r="AI78" i="100"/>
  <c r="AH78" i="51"/>
  <c r="AQ78" i="51" s="1"/>
  <c r="AR78" i="94"/>
  <c r="AH76" i="91"/>
  <c r="AQ76" i="91" s="1"/>
  <c r="Z77" i="84"/>
  <c r="AH77" i="87"/>
  <c r="AQ77" i="87" s="1"/>
  <c r="AN73" i="90"/>
  <c r="AI73" i="90"/>
  <c r="AN78" i="16"/>
  <c r="W79" i="13"/>
  <c r="AG78" i="13"/>
  <c r="AP78" i="13" s="1"/>
  <c r="AF78" i="13"/>
  <c r="AO78" i="13" s="1"/>
  <c r="AE78" i="13"/>
  <c r="AR76" i="44"/>
  <c r="Z74" i="103"/>
  <c r="X75" i="20"/>
  <c r="AH77" i="104"/>
  <c r="AQ77" i="104" s="1"/>
  <c r="Y76" i="10"/>
  <c r="X76" i="10"/>
  <c r="AI77" i="45"/>
  <c r="AN77" i="45"/>
  <c r="AR75" i="50"/>
  <c r="AH76" i="54"/>
  <c r="AQ76" i="54" s="1"/>
  <c r="AH77" i="44"/>
  <c r="AQ77" i="44" s="1"/>
  <c r="Y76" i="82"/>
  <c r="X76" i="82"/>
  <c r="Z76" i="91"/>
  <c r="Z77" i="87"/>
  <c r="AR73" i="99"/>
  <c r="AN75" i="10"/>
  <c r="AI75" i="10"/>
  <c r="W78" i="88"/>
  <c r="AG77" i="88"/>
  <c r="AP77" i="88" s="1"/>
  <c r="AF77" i="88"/>
  <c r="AO77" i="88" s="1"/>
  <c r="AE77" i="88"/>
  <c r="AI77" i="35"/>
  <c r="AN77" i="35"/>
  <c r="AR77" i="51"/>
  <c r="Z77" i="104"/>
  <c r="Z74" i="95"/>
  <c r="AH74" i="99"/>
  <c r="AQ74" i="99" s="1"/>
  <c r="Z77" i="85"/>
  <c r="AR75" i="54"/>
  <c r="Z74" i="99"/>
  <c r="Y81" i="98"/>
  <c r="X81" i="98"/>
  <c r="AH82" i="18"/>
  <c r="AQ82" i="18" s="1"/>
  <c r="AI80" i="41"/>
  <c r="AN80" i="41"/>
  <c r="Y76" i="11"/>
  <c r="X76" i="11"/>
  <c r="Y78" i="102"/>
  <c r="X78" i="102"/>
  <c r="AH76" i="50"/>
  <c r="AQ76" i="50" s="1"/>
  <c r="Y76" i="92"/>
  <c r="X76" i="92"/>
  <c r="Z76" i="54"/>
  <c r="Z78" i="51"/>
  <c r="Z77" i="44"/>
  <c r="AR76" i="104"/>
  <c r="Y78" i="35"/>
  <c r="X78" i="35"/>
  <c r="AI75" i="82"/>
  <c r="AN75" i="82"/>
  <c r="AI74" i="20" l="1"/>
  <c r="AI78" i="16"/>
  <c r="X78" i="49"/>
  <c r="AH78" i="49" s="1"/>
  <c r="AQ78" i="49" s="1"/>
  <c r="X76" i="43"/>
  <c r="AI75" i="43"/>
  <c r="AN75" i="43"/>
  <c r="W77" i="50"/>
  <c r="AG76" i="50"/>
  <c r="AP76" i="50" s="1"/>
  <c r="AF82" i="18"/>
  <c r="AO82" i="18" s="1"/>
  <c r="AI80" i="98"/>
  <c r="AI77" i="49"/>
  <c r="Z76" i="43"/>
  <c r="AE76" i="43" s="1"/>
  <c r="Z77" i="83"/>
  <c r="W78" i="83" s="1"/>
  <c r="AX76" i="96"/>
  <c r="AX70" i="96"/>
  <c r="S70" i="96" s="1"/>
  <c r="AC70" i="96" s="1"/>
  <c r="AB71" i="96" s="1"/>
  <c r="AX65" i="96"/>
  <c r="AX59" i="96"/>
  <c r="AX53" i="96"/>
  <c r="S53" i="96" s="1"/>
  <c r="AC53" i="96" s="1"/>
  <c r="AB54" i="96" s="1"/>
  <c r="AX47" i="96"/>
  <c r="S47" i="96" s="1"/>
  <c r="AC47" i="96" s="1"/>
  <c r="AB48" i="96" s="1"/>
  <c r="AX41" i="96"/>
  <c r="AX35" i="96"/>
  <c r="S35" i="96" s="1"/>
  <c r="AC35" i="96" s="1"/>
  <c r="AB36" i="96" s="1"/>
  <c r="AX29" i="96"/>
  <c r="AX23" i="96"/>
  <c r="AX17" i="96"/>
  <c r="AX11" i="96"/>
  <c r="S11" i="96" s="1"/>
  <c r="AC11" i="96" s="1"/>
  <c r="AB12" i="96" s="1"/>
  <c r="AX5" i="96"/>
  <c r="AX75" i="96"/>
  <c r="S75" i="96" s="1"/>
  <c r="AC75" i="96" s="1"/>
  <c r="AB76" i="96" s="1"/>
  <c r="AX71" i="96"/>
  <c r="AX64" i="96"/>
  <c r="AX58" i="96"/>
  <c r="S58" i="96" s="1"/>
  <c r="AC58" i="96" s="1"/>
  <c r="AB59" i="96" s="1"/>
  <c r="AX52" i="96"/>
  <c r="AX46" i="96"/>
  <c r="AX40" i="96"/>
  <c r="S40" i="96" s="1"/>
  <c r="AC40" i="96" s="1"/>
  <c r="AB41" i="96" s="1"/>
  <c r="AX34" i="96"/>
  <c r="AX28" i="96"/>
  <c r="AX22" i="96"/>
  <c r="S22" i="96" s="1"/>
  <c r="AC22" i="96" s="1"/>
  <c r="AB23" i="96" s="1"/>
  <c r="AX16" i="96"/>
  <c r="S16" i="96" s="1"/>
  <c r="AC16" i="96" s="1"/>
  <c r="AB17" i="96" s="1"/>
  <c r="AX10" i="96"/>
  <c r="AX4" i="96"/>
  <c r="S4" i="96" s="1"/>
  <c r="AC4" i="96" s="1"/>
  <c r="AB5" i="96" s="1"/>
  <c r="AX77" i="96"/>
  <c r="AX69" i="96"/>
  <c r="AX63" i="96"/>
  <c r="S63" i="96" s="1"/>
  <c r="AC63" i="96" s="1"/>
  <c r="AB64" i="96" s="1"/>
  <c r="AX57" i="96"/>
  <c r="S57" i="96" s="1"/>
  <c r="AC57" i="96" s="1"/>
  <c r="AB58" i="96" s="1"/>
  <c r="AX51" i="96"/>
  <c r="AX45" i="96"/>
  <c r="S45" i="96" s="1"/>
  <c r="AC45" i="96" s="1"/>
  <c r="AB46" i="96" s="1"/>
  <c r="AX39" i="96"/>
  <c r="AX33" i="96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AX74" i="96"/>
  <c r="AX68" i="96"/>
  <c r="S68" i="96" s="1"/>
  <c r="AC68" i="96" s="1"/>
  <c r="AB69" i="96" s="1"/>
  <c r="AX62" i="96"/>
  <c r="S62" i="96" s="1"/>
  <c r="AC62" i="96" s="1"/>
  <c r="AB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AX32" i="96"/>
  <c r="AX26" i="96"/>
  <c r="AX20" i="96"/>
  <c r="AX14" i="96"/>
  <c r="S14" i="96" s="1"/>
  <c r="AC14" i="96" s="1"/>
  <c r="AB15" i="96" s="1"/>
  <c r="AX8" i="96"/>
  <c r="Z81" i="98"/>
  <c r="AG81" i="98" s="1"/>
  <c r="AP81" i="98" s="1"/>
  <c r="Z76" i="11"/>
  <c r="AG76" i="11" s="1"/>
  <c r="AP76" i="11" s="1"/>
  <c r="Z76" i="82"/>
  <c r="AE76" i="82" s="1"/>
  <c r="Z79" i="16"/>
  <c r="AE79" i="16" s="1"/>
  <c r="AX78" i="96"/>
  <c r="S78" i="96" s="1"/>
  <c r="AC78" i="96" s="1"/>
  <c r="AB79" i="96" s="1"/>
  <c r="AX73" i="96"/>
  <c r="AX67" i="96"/>
  <c r="AX61" i="96"/>
  <c r="S61" i="96" s="1"/>
  <c r="AC61" i="96" s="1"/>
  <c r="AB62" i="96" s="1"/>
  <c r="AX54" i="96"/>
  <c r="S54" i="96" s="1"/>
  <c r="AC54" i="96" s="1"/>
  <c r="AB55" i="96" s="1"/>
  <c r="AX49" i="96"/>
  <c r="S49" i="96" s="1"/>
  <c r="AC49" i="96" s="1"/>
  <c r="AB50" i="96" s="1"/>
  <c r="AX43" i="96"/>
  <c r="S43" i="96" s="1"/>
  <c r="AC43" i="96" s="1"/>
  <c r="AB44" i="96" s="1"/>
  <c r="AX37" i="96"/>
  <c r="AX31" i="96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X72" i="96"/>
  <c r="S72" i="96" s="1"/>
  <c r="AC72" i="96" s="1"/>
  <c r="AB73" i="96" s="1"/>
  <c r="AX66" i="96"/>
  <c r="AX60" i="96"/>
  <c r="S60" i="96" s="1"/>
  <c r="AC60" i="96" s="1"/>
  <c r="AB61" i="96" s="1"/>
  <c r="AX55" i="96"/>
  <c r="S55" i="96" s="1"/>
  <c r="AC55" i="96" s="1"/>
  <c r="AB56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AX24" i="96"/>
  <c r="S24" i="96" s="1"/>
  <c r="AC24" i="96" s="1"/>
  <c r="AB25" i="96" s="1"/>
  <c r="AX18" i="96"/>
  <c r="S18" i="96" s="1"/>
  <c r="AC18" i="96" s="1"/>
  <c r="AB19" i="96" s="1"/>
  <c r="AX12" i="96"/>
  <c r="S12" i="96" s="1"/>
  <c r="AC12" i="96" s="1"/>
  <c r="AB13" i="96" s="1"/>
  <c r="AG76" i="43"/>
  <c r="AP76" i="43" s="1"/>
  <c r="AF77" i="83"/>
  <c r="AO77" i="83" s="1"/>
  <c r="W82" i="98"/>
  <c r="AE81" i="98"/>
  <c r="W77" i="11"/>
  <c r="AH75" i="20"/>
  <c r="AQ75" i="20" s="1"/>
  <c r="AE77" i="44"/>
  <c r="AF77" i="44"/>
  <c r="AO77" i="44" s="1"/>
  <c r="AG77" i="44"/>
  <c r="AP77" i="44" s="1"/>
  <c r="W78" i="44"/>
  <c r="AH76" i="10"/>
  <c r="AQ76" i="10" s="1"/>
  <c r="AG79" i="96"/>
  <c r="AP79" i="96" s="1"/>
  <c r="AP81" i="96" s="1"/>
  <c r="AF79" i="96"/>
  <c r="AO79" i="96" s="1"/>
  <c r="AO81" i="96" s="1"/>
  <c r="AE79" i="96"/>
  <c r="AC79" i="96"/>
  <c r="AR74" i="20"/>
  <c r="Y78" i="42"/>
  <c r="X78" i="42"/>
  <c r="AH81" i="41"/>
  <c r="AQ81" i="41" s="1"/>
  <c r="AR75" i="43"/>
  <c r="AN77" i="48"/>
  <c r="AI77" i="48"/>
  <c r="S3" i="96"/>
  <c r="AC3" i="96" s="1"/>
  <c r="S5" i="96"/>
  <c r="AC5" i="96" s="1"/>
  <c r="AB6" i="96" s="1"/>
  <c r="S6" i="96"/>
  <c r="AC6" i="96" s="1"/>
  <c r="AB7" i="96" s="1"/>
  <c r="S8" i="96"/>
  <c r="AC8" i="96" s="1"/>
  <c r="AB9" i="96" s="1"/>
  <c r="S10" i="96"/>
  <c r="AC10" i="96" s="1"/>
  <c r="AB11" i="96" s="1"/>
  <c r="S17" i="96"/>
  <c r="AC17" i="96" s="1"/>
  <c r="AB18" i="96" s="1"/>
  <c r="S20" i="96"/>
  <c r="AC20" i="96" s="1"/>
  <c r="AB21" i="96" s="1"/>
  <c r="S23" i="96"/>
  <c r="AC23" i="96" s="1"/>
  <c r="AB24" i="96" s="1"/>
  <c r="S26" i="96"/>
  <c r="AC26" i="96" s="1"/>
  <c r="AB27" i="96" s="1"/>
  <c r="S28" i="96"/>
  <c r="AC28" i="96" s="1"/>
  <c r="AB29" i="96" s="1"/>
  <c r="S29" i="96"/>
  <c r="AC29" i="96" s="1"/>
  <c r="AB30" i="96" s="1"/>
  <c r="S30" i="96"/>
  <c r="AC30" i="96" s="1"/>
  <c r="AB31" i="96" s="1"/>
  <c r="S31" i="96"/>
  <c r="AC31" i="96" s="1"/>
  <c r="AB32" i="96" s="1"/>
  <c r="S32" i="96"/>
  <c r="AC32" i="96" s="1"/>
  <c r="AB33" i="96" s="1"/>
  <c r="S33" i="96"/>
  <c r="AC33" i="96" s="1"/>
  <c r="AB34" i="96" s="1"/>
  <c r="S34" i="96"/>
  <c r="AC34" i="96" s="1"/>
  <c r="AB35" i="96" s="1"/>
  <c r="S37" i="96"/>
  <c r="AC37" i="96" s="1"/>
  <c r="AB38" i="96" s="1"/>
  <c r="S38" i="96"/>
  <c r="AC38" i="96" s="1"/>
  <c r="AB39" i="96" s="1"/>
  <c r="S39" i="96"/>
  <c r="AC39" i="96" s="1"/>
  <c r="AB40" i="96" s="1"/>
  <c r="S41" i="96"/>
  <c r="AC41" i="96" s="1"/>
  <c r="AB42" i="96" s="1"/>
  <c r="S46" i="96"/>
  <c r="AC46" i="96" s="1"/>
  <c r="AB47" i="96" s="1"/>
  <c r="S51" i="96"/>
  <c r="AC51" i="96" s="1"/>
  <c r="AB52" i="96" s="1"/>
  <c r="S52" i="96"/>
  <c r="AC52" i="96" s="1"/>
  <c r="AB53" i="96" s="1"/>
  <c r="S59" i="96"/>
  <c r="AC59" i="96" s="1"/>
  <c r="AB60" i="96" s="1"/>
  <c r="S64" i="96"/>
  <c r="AC64" i="96" s="1"/>
  <c r="AB65" i="96" s="1"/>
  <c r="S65" i="96"/>
  <c r="AC65" i="96" s="1"/>
  <c r="AB66" i="96" s="1"/>
  <c r="S66" i="96"/>
  <c r="AC66" i="96" s="1"/>
  <c r="AB67" i="96" s="1"/>
  <c r="S67" i="96"/>
  <c r="AC67" i="96" s="1"/>
  <c r="AB68" i="96" s="1"/>
  <c r="S69" i="96"/>
  <c r="AC69" i="96" s="1"/>
  <c r="AB70" i="96" s="1"/>
  <c r="S71" i="96"/>
  <c r="AC71" i="96" s="1"/>
  <c r="AB72" i="96" s="1"/>
  <c r="S73" i="96"/>
  <c r="AC73" i="96" s="1"/>
  <c r="AB74" i="96" s="1"/>
  <c r="S74" i="96"/>
  <c r="AC74" i="96" s="1"/>
  <c r="AB75" i="96" s="1"/>
  <c r="S76" i="96"/>
  <c r="AC76" i="96" s="1"/>
  <c r="AB77" i="96" s="1"/>
  <c r="S77" i="96"/>
  <c r="AC77" i="96" s="1"/>
  <c r="AB78" i="96" s="1"/>
  <c r="AH77" i="83"/>
  <c r="AQ77" i="83" s="1"/>
  <c r="AR75" i="82"/>
  <c r="AE78" i="51"/>
  <c r="AF78" i="51"/>
  <c r="AO78" i="51" s="1"/>
  <c r="AG78" i="51"/>
  <c r="AP78" i="51" s="1"/>
  <c r="W79" i="51"/>
  <c r="AR75" i="10"/>
  <c r="AH76" i="82"/>
  <c r="AQ76" i="82" s="1"/>
  <c r="Z76" i="10"/>
  <c r="Z75" i="20"/>
  <c r="AR75" i="92"/>
  <c r="AH74" i="90"/>
  <c r="AQ74" i="90" s="1"/>
  <c r="AH78" i="45"/>
  <c r="AQ78" i="45" s="1"/>
  <c r="Y77" i="50"/>
  <c r="X77" i="50"/>
  <c r="AH76" i="11"/>
  <c r="AQ76" i="11" s="1"/>
  <c r="AF77" i="87"/>
  <c r="AO77" i="87" s="1"/>
  <c r="AG77" i="87"/>
  <c r="AP77" i="87" s="1"/>
  <c r="AE77" i="87"/>
  <c r="W78" i="87"/>
  <c r="AF79" i="16"/>
  <c r="AO79" i="16" s="1"/>
  <c r="AR75" i="11"/>
  <c r="AH81" i="98"/>
  <c r="AQ81" i="98" s="1"/>
  <c r="Y78" i="88"/>
  <c r="X78" i="88"/>
  <c r="AH78" i="35"/>
  <c r="AQ78" i="35" s="1"/>
  <c r="Z78" i="35"/>
  <c r="AH78" i="102"/>
  <c r="AQ78" i="102" s="1"/>
  <c r="AR77" i="35"/>
  <c r="AF74" i="103"/>
  <c r="AO74" i="103" s="1"/>
  <c r="AE74" i="103"/>
  <c r="AG74" i="103"/>
  <c r="AP74" i="103" s="1"/>
  <c r="W75" i="103"/>
  <c r="Y79" i="13"/>
  <c r="X79" i="13"/>
  <c r="AR77" i="102"/>
  <c r="Z78" i="49"/>
  <c r="Z74" i="90"/>
  <c r="AE77" i="55"/>
  <c r="AF77" i="55"/>
  <c r="AO77" i="55" s="1"/>
  <c r="AG77" i="55"/>
  <c r="AP77" i="55" s="1"/>
  <c r="W78" i="55"/>
  <c r="Z78" i="45"/>
  <c r="AR80" i="98"/>
  <c r="Z81" i="41"/>
  <c r="AH79" i="100"/>
  <c r="AQ79" i="100" s="1"/>
  <c r="AQ81" i="100" s="1"/>
  <c r="AZ3" i="100"/>
  <c r="AX5" i="100" s="1"/>
  <c r="AN78" i="13"/>
  <c r="AI78" i="13"/>
  <c r="AI82" i="18"/>
  <c r="AN82" i="18"/>
  <c r="AF76" i="91"/>
  <c r="AO76" i="91" s="1"/>
  <c r="AE76" i="91"/>
  <c r="AG76" i="91"/>
  <c r="AP76" i="91" s="1"/>
  <c r="W77" i="91"/>
  <c r="AH76" i="92"/>
  <c r="AQ76" i="92" s="1"/>
  <c r="AF74" i="95"/>
  <c r="AO74" i="95" s="1"/>
  <c r="AG74" i="95"/>
  <c r="AP74" i="95" s="1"/>
  <c r="AE74" i="95"/>
  <c r="W75" i="95"/>
  <c r="AR78" i="16"/>
  <c r="W78" i="84"/>
  <c r="AG77" i="84"/>
  <c r="AP77" i="84" s="1"/>
  <c r="AF77" i="84"/>
  <c r="AO77" i="84" s="1"/>
  <c r="AE77" i="84"/>
  <c r="W80" i="94"/>
  <c r="AF79" i="94"/>
  <c r="AO79" i="94" s="1"/>
  <c r="AE79" i="94"/>
  <c r="AG79" i="94"/>
  <c r="AP79" i="94" s="1"/>
  <c r="AI77" i="42"/>
  <c r="AN77" i="42"/>
  <c r="Y78" i="48"/>
  <c r="X78" i="48"/>
  <c r="Z79" i="100"/>
  <c r="AX79" i="100" s="1"/>
  <c r="S79" i="100" s="1"/>
  <c r="AR77" i="45"/>
  <c r="AR73" i="90"/>
  <c r="W78" i="85"/>
  <c r="AE77" i="85"/>
  <c r="AG77" i="85"/>
  <c r="AP77" i="85" s="1"/>
  <c r="AF77" i="85"/>
  <c r="AO77" i="85" s="1"/>
  <c r="AE76" i="54"/>
  <c r="AF76" i="54"/>
  <c r="AO76" i="54" s="1"/>
  <c r="AG76" i="54"/>
  <c r="AP76" i="54" s="1"/>
  <c r="W77" i="54"/>
  <c r="AR77" i="49"/>
  <c r="Z78" i="102"/>
  <c r="AR80" i="41"/>
  <c r="AF74" i="99"/>
  <c r="AO74" i="99" s="1"/>
  <c r="AG74" i="99"/>
  <c r="AP74" i="99" s="1"/>
  <c r="AE74" i="99"/>
  <c r="W75" i="99"/>
  <c r="AN77" i="88"/>
  <c r="AI77" i="88"/>
  <c r="Z76" i="92"/>
  <c r="W78" i="104"/>
  <c r="AG77" i="104"/>
  <c r="AP77" i="104" s="1"/>
  <c r="AF77" i="104"/>
  <c r="AO77" i="104" s="1"/>
  <c r="AE77" i="104"/>
  <c r="AR78" i="100"/>
  <c r="AR76" i="83"/>
  <c r="AH76" i="43"/>
  <c r="AQ76" i="43" s="1"/>
  <c r="Y83" i="18"/>
  <c r="X83" i="18"/>
  <c r="AH79" i="16"/>
  <c r="AQ79" i="16" s="1"/>
  <c r="AI76" i="50"/>
  <c r="AN76" i="50"/>
  <c r="AF76" i="11" l="1"/>
  <c r="AO76" i="11" s="1"/>
  <c r="AF76" i="43"/>
  <c r="AO76" i="43" s="1"/>
  <c r="AE76" i="11"/>
  <c r="W77" i="43"/>
  <c r="Z83" i="18"/>
  <c r="AF76" i="82"/>
  <c r="AO76" i="82" s="1"/>
  <c r="AE77" i="83"/>
  <c r="AG76" i="82"/>
  <c r="AP76" i="82" s="1"/>
  <c r="W80" i="16"/>
  <c r="W77" i="82"/>
  <c r="AG79" i="16"/>
  <c r="AP79" i="16" s="1"/>
  <c r="AG77" i="83"/>
  <c r="AP77" i="83" s="1"/>
  <c r="AF81" i="98"/>
  <c r="AO81" i="98" s="1"/>
  <c r="Z77" i="50"/>
  <c r="AF77" i="50" s="1"/>
  <c r="AO77" i="50" s="1"/>
  <c r="AX76" i="100"/>
  <c r="S76" i="100" s="1"/>
  <c r="AC76" i="100" s="1"/>
  <c r="AB77" i="100" s="1"/>
  <c r="AX70" i="100"/>
  <c r="AX64" i="100"/>
  <c r="AX58" i="100"/>
  <c r="S58" i="100" s="1"/>
  <c r="AC58" i="100" s="1"/>
  <c r="AB59" i="100" s="1"/>
  <c r="AX52" i="100"/>
  <c r="AX46" i="100"/>
  <c r="AX40" i="100"/>
  <c r="S40" i="100" s="1"/>
  <c r="AC40" i="100" s="1"/>
  <c r="AB41" i="100" s="1"/>
  <c r="AX35" i="100"/>
  <c r="AX28" i="100"/>
  <c r="AX22" i="100"/>
  <c r="S22" i="100" s="1"/>
  <c r="AC22" i="100" s="1"/>
  <c r="AB23" i="100" s="1"/>
  <c r="AX16" i="100"/>
  <c r="AX10" i="100"/>
  <c r="AX3" i="100"/>
  <c r="S3" i="100" s="1"/>
  <c r="AC3" i="100" s="1"/>
  <c r="Z78" i="88"/>
  <c r="AX75" i="100"/>
  <c r="AX69" i="100"/>
  <c r="S69" i="100" s="1"/>
  <c r="AC69" i="100" s="1"/>
  <c r="AB70" i="100" s="1"/>
  <c r="AX63" i="100"/>
  <c r="AX56" i="100"/>
  <c r="S56" i="100" s="1"/>
  <c r="AC56" i="100" s="1"/>
  <c r="AB57" i="100" s="1"/>
  <c r="AX50" i="100"/>
  <c r="S50" i="100" s="1"/>
  <c r="AC50" i="100" s="1"/>
  <c r="AB51" i="100" s="1"/>
  <c r="AX45" i="100"/>
  <c r="AX39" i="100"/>
  <c r="AX33" i="100"/>
  <c r="S33" i="100" s="1"/>
  <c r="AC33" i="100" s="1"/>
  <c r="AB34" i="100" s="1"/>
  <c r="AX27" i="100"/>
  <c r="AX21" i="100"/>
  <c r="AX15" i="100"/>
  <c r="S15" i="100" s="1"/>
  <c r="AC15" i="100" s="1"/>
  <c r="AB16" i="100" s="1"/>
  <c r="AX9" i="100"/>
  <c r="AX4" i="100"/>
  <c r="Z78" i="48"/>
  <c r="AE78" i="48" s="1"/>
  <c r="AX74" i="100"/>
  <c r="AX68" i="100"/>
  <c r="S68" i="100" s="1"/>
  <c r="AC68" i="100" s="1"/>
  <c r="AB69" i="100" s="1"/>
  <c r="AX62" i="100"/>
  <c r="S62" i="100" s="1"/>
  <c r="AC62" i="100" s="1"/>
  <c r="AB63" i="100" s="1"/>
  <c r="AX57" i="100"/>
  <c r="AX51" i="100"/>
  <c r="AX43" i="100"/>
  <c r="S43" i="100" s="1"/>
  <c r="AC43" i="100" s="1"/>
  <c r="AB44" i="100" s="1"/>
  <c r="AX38" i="100"/>
  <c r="AX32" i="100"/>
  <c r="S32" i="100" s="1"/>
  <c r="AC32" i="100" s="1"/>
  <c r="AB33" i="100" s="1"/>
  <c r="AX26" i="100"/>
  <c r="S26" i="100" s="1"/>
  <c r="AC26" i="100" s="1"/>
  <c r="AB27" i="100" s="1"/>
  <c r="AX20" i="100"/>
  <c r="AX14" i="100"/>
  <c r="AX8" i="100"/>
  <c r="S8" i="100" s="1"/>
  <c r="AC8" i="100" s="1"/>
  <c r="AB9" i="100" s="1"/>
  <c r="AX73" i="100"/>
  <c r="AX67" i="100"/>
  <c r="AX61" i="100"/>
  <c r="AX55" i="100"/>
  <c r="AX49" i="100"/>
  <c r="AX44" i="100"/>
  <c r="S44" i="100" s="1"/>
  <c r="AC44" i="100" s="1"/>
  <c r="AB45" i="100" s="1"/>
  <c r="AX37" i="100"/>
  <c r="AX31" i="100"/>
  <c r="S31" i="100" s="1"/>
  <c r="AC31" i="100" s="1"/>
  <c r="AB32" i="100" s="1"/>
  <c r="AX25" i="100"/>
  <c r="S25" i="100" s="1"/>
  <c r="AC25" i="100" s="1"/>
  <c r="AB26" i="100" s="1"/>
  <c r="AX19" i="100"/>
  <c r="S19" i="100" s="1"/>
  <c r="AC19" i="100" s="1"/>
  <c r="AB20" i="100" s="1"/>
  <c r="AX13" i="100"/>
  <c r="AX7" i="100"/>
  <c r="S7" i="100" s="1"/>
  <c r="AC7" i="100" s="1"/>
  <c r="AB8" i="100" s="1"/>
  <c r="Z79" i="13"/>
  <c r="AX79" i="13" s="1"/>
  <c r="S79" i="13" s="1"/>
  <c r="AC79" i="13" s="1"/>
  <c r="AX78" i="100"/>
  <c r="S78" i="100" s="1"/>
  <c r="AC78" i="100" s="1"/>
  <c r="AB79" i="100" s="1"/>
  <c r="AX72" i="100"/>
  <c r="S72" i="100" s="1"/>
  <c r="AC72" i="100" s="1"/>
  <c r="AB73" i="100" s="1"/>
  <c r="AX66" i="100"/>
  <c r="AX60" i="100"/>
  <c r="AX54" i="100"/>
  <c r="S54" i="100" s="1"/>
  <c r="AC54" i="100" s="1"/>
  <c r="AB55" i="100" s="1"/>
  <c r="AX48" i="100"/>
  <c r="AX42" i="100"/>
  <c r="S42" i="100" s="1"/>
  <c r="AC42" i="100" s="1"/>
  <c r="AB43" i="100" s="1"/>
  <c r="AX36" i="100"/>
  <c r="S36" i="100" s="1"/>
  <c r="AC36" i="100" s="1"/>
  <c r="AB37" i="100" s="1"/>
  <c r="AX30" i="100"/>
  <c r="AX24" i="100"/>
  <c r="AX18" i="100"/>
  <c r="S18" i="100" s="1"/>
  <c r="AC18" i="100" s="1"/>
  <c r="AB19" i="100" s="1"/>
  <c r="AX12" i="100"/>
  <c r="S12" i="100" s="1"/>
  <c r="AC12" i="100" s="1"/>
  <c r="AB13" i="100" s="1"/>
  <c r="AX6" i="100"/>
  <c r="S6" i="100" s="1"/>
  <c r="AC6" i="100" s="1"/>
  <c r="AB7" i="100" s="1"/>
  <c r="AX77" i="100"/>
  <c r="S77" i="100" s="1"/>
  <c r="AC77" i="100" s="1"/>
  <c r="AB78" i="100" s="1"/>
  <c r="AX71" i="100"/>
  <c r="S71" i="100" s="1"/>
  <c r="AC71" i="100" s="1"/>
  <c r="AB72" i="100" s="1"/>
  <c r="AX65" i="100"/>
  <c r="AX59" i="100"/>
  <c r="S59" i="100" s="1"/>
  <c r="AC59" i="100" s="1"/>
  <c r="AB60" i="100" s="1"/>
  <c r="AX53" i="100"/>
  <c r="AX47" i="100"/>
  <c r="S47" i="100" s="1"/>
  <c r="AC47" i="100" s="1"/>
  <c r="AB48" i="100" s="1"/>
  <c r="AX41" i="100"/>
  <c r="S41" i="100" s="1"/>
  <c r="AC41" i="100" s="1"/>
  <c r="AB42" i="100" s="1"/>
  <c r="AX34" i="100"/>
  <c r="S34" i="100" s="1"/>
  <c r="AC34" i="100" s="1"/>
  <c r="AB35" i="100" s="1"/>
  <c r="AX29" i="100"/>
  <c r="AX23" i="100"/>
  <c r="S23" i="100" s="1"/>
  <c r="AC23" i="100" s="1"/>
  <c r="AB24" i="100" s="1"/>
  <c r="AX17" i="100"/>
  <c r="S17" i="100" s="1"/>
  <c r="AC17" i="100" s="1"/>
  <c r="AB18" i="100" s="1"/>
  <c r="AX11" i="100"/>
  <c r="S11" i="100" s="1"/>
  <c r="AC11" i="100" s="1"/>
  <c r="AB12" i="100" s="1"/>
  <c r="AG78" i="48"/>
  <c r="AP78" i="48" s="1"/>
  <c r="AI76" i="54"/>
  <c r="AN76" i="54"/>
  <c r="AI77" i="55"/>
  <c r="AN77" i="55"/>
  <c r="AK78" i="96"/>
  <c r="AT78" i="96" s="1"/>
  <c r="AJ78" i="96"/>
  <c r="AK54" i="96"/>
  <c r="AT54" i="96" s="1"/>
  <c r="AJ54" i="96"/>
  <c r="AK24" i="96"/>
  <c r="AT24" i="96" s="1"/>
  <c r="AJ24" i="96"/>
  <c r="AN81" i="98"/>
  <c r="AI81" i="98"/>
  <c r="Y75" i="95"/>
  <c r="X75" i="95"/>
  <c r="AR78" i="13"/>
  <c r="AE74" i="90"/>
  <c r="W75" i="90"/>
  <c r="AG74" i="90"/>
  <c r="AP74" i="90" s="1"/>
  <c r="AF74" i="90"/>
  <c r="AO74" i="90" s="1"/>
  <c r="Y77" i="82"/>
  <c r="X77" i="82"/>
  <c r="Y80" i="16"/>
  <c r="X80" i="16"/>
  <c r="AJ77" i="96"/>
  <c r="AK77" i="96"/>
  <c r="AT77" i="96" s="1"/>
  <c r="AJ71" i="96"/>
  <c r="AK71" i="96"/>
  <c r="AT71" i="96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K5" i="96"/>
  <c r="AT5" i="96" s="1"/>
  <c r="AJ5" i="96"/>
  <c r="Y80" i="94"/>
  <c r="X80" i="94"/>
  <c r="AK66" i="96"/>
  <c r="AT66" i="96" s="1"/>
  <c r="AJ66" i="96"/>
  <c r="AK36" i="96"/>
  <c r="AT36" i="96" s="1"/>
  <c r="AJ36" i="96"/>
  <c r="AJ6" i="96"/>
  <c r="AK6" i="96"/>
  <c r="AT6" i="96" s="1"/>
  <c r="AN77" i="83"/>
  <c r="AI74" i="99"/>
  <c r="AN74" i="99"/>
  <c r="AN77" i="84"/>
  <c r="AI77" i="84"/>
  <c r="Y77" i="91"/>
  <c r="X77" i="91"/>
  <c r="AH83" i="18"/>
  <c r="AQ83" i="18" s="1"/>
  <c r="Y78" i="104"/>
  <c r="X78" i="104"/>
  <c r="AR77" i="42"/>
  <c r="AI74" i="95"/>
  <c r="AN74" i="95"/>
  <c r="AE78" i="45"/>
  <c r="AF78" i="45"/>
  <c r="AO78" i="45" s="1"/>
  <c r="W79" i="45"/>
  <c r="AG78" i="45"/>
  <c r="AP78" i="45" s="1"/>
  <c r="AE78" i="49"/>
  <c r="AF78" i="49"/>
  <c r="AO78" i="49" s="1"/>
  <c r="AG78" i="49"/>
  <c r="AP78" i="49" s="1"/>
  <c r="W79" i="49"/>
  <c r="Y75" i="103"/>
  <c r="X75" i="103"/>
  <c r="AN76" i="82"/>
  <c r="AG78" i="35"/>
  <c r="AP78" i="35" s="1"/>
  <c r="AE78" i="35"/>
  <c r="W79" i="35"/>
  <c r="AF78" i="35"/>
  <c r="AO78" i="35" s="1"/>
  <c r="AK76" i="96"/>
  <c r="AT76" i="96" s="1"/>
  <c r="AJ76" i="96"/>
  <c r="AK70" i="96"/>
  <c r="AT70" i="96" s="1"/>
  <c r="AJ70" i="96"/>
  <c r="AK64" i="96"/>
  <c r="AT64" i="96" s="1"/>
  <c r="AJ64" i="96"/>
  <c r="AK58" i="96"/>
  <c r="AT58" i="96" s="1"/>
  <c r="AJ58" i="96"/>
  <c r="AK52" i="96"/>
  <c r="AT52" i="96" s="1"/>
  <c r="AJ52" i="96"/>
  <c r="AK46" i="96"/>
  <c r="AT46" i="96" s="1"/>
  <c r="AJ46" i="96"/>
  <c r="AK40" i="96"/>
  <c r="AT40" i="96" s="1"/>
  <c r="AJ40" i="96"/>
  <c r="AK34" i="96"/>
  <c r="AT34" i="96" s="1"/>
  <c r="AJ34" i="96"/>
  <c r="AK28" i="96"/>
  <c r="AT28" i="96" s="1"/>
  <c r="AJ28" i="96"/>
  <c r="AK22" i="96"/>
  <c r="AT22" i="96" s="1"/>
  <c r="AJ22" i="96"/>
  <c r="AK16" i="96"/>
  <c r="AT16" i="96" s="1"/>
  <c r="AJ16" i="96"/>
  <c r="AK10" i="96"/>
  <c r="AT10" i="96" s="1"/>
  <c r="AJ10" i="96"/>
  <c r="AJ3" i="96"/>
  <c r="AB4" i="96"/>
  <c r="Y78" i="44"/>
  <c r="X78" i="44"/>
  <c r="AK72" i="96"/>
  <c r="AT72" i="96" s="1"/>
  <c r="AJ72" i="96"/>
  <c r="AK42" i="96"/>
  <c r="AT42" i="96" s="1"/>
  <c r="AJ42" i="96"/>
  <c r="AK12" i="96"/>
  <c r="AT12" i="96" s="1"/>
  <c r="AJ12" i="96"/>
  <c r="S4" i="100"/>
  <c r="AC4" i="100" s="1"/>
  <c r="AB5" i="100" s="1"/>
  <c r="S5" i="100"/>
  <c r="AC5" i="100" s="1"/>
  <c r="AB6" i="100" s="1"/>
  <c r="S9" i="100"/>
  <c r="AC9" i="100" s="1"/>
  <c r="AB10" i="100" s="1"/>
  <c r="S10" i="100"/>
  <c r="AC10" i="100" s="1"/>
  <c r="AB11" i="100" s="1"/>
  <c r="S13" i="100"/>
  <c r="AC13" i="100" s="1"/>
  <c r="AB14" i="100" s="1"/>
  <c r="S14" i="100"/>
  <c r="AC14" i="100" s="1"/>
  <c r="AB15" i="100" s="1"/>
  <c r="S16" i="100"/>
  <c r="AC16" i="100" s="1"/>
  <c r="AB17" i="100" s="1"/>
  <c r="S20" i="100"/>
  <c r="AC20" i="100" s="1"/>
  <c r="AB21" i="100" s="1"/>
  <c r="S21" i="100"/>
  <c r="AC21" i="100" s="1"/>
  <c r="AB22" i="100" s="1"/>
  <c r="S24" i="100"/>
  <c r="AC24" i="100" s="1"/>
  <c r="AB25" i="100" s="1"/>
  <c r="S27" i="100"/>
  <c r="AC27" i="100" s="1"/>
  <c r="AB28" i="100" s="1"/>
  <c r="S28" i="100"/>
  <c r="AC28" i="100" s="1"/>
  <c r="AB29" i="100" s="1"/>
  <c r="S29" i="100"/>
  <c r="AC29" i="100" s="1"/>
  <c r="AB30" i="100" s="1"/>
  <c r="S30" i="100"/>
  <c r="AC30" i="100" s="1"/>
  <c r="AB31" i="100" s="1"/>
  <c r="S35" i="100"/>
  <c r="AC35" i="100" s="1"/>
  <c r="AB36" i="100" s="1"/>
  <c r="S37" i="100"/>
  <c r="AC37" i="100" s="1"/>
  <c r="AB38" i="100" s="1"/>
  <c r="S38" i="100"/>
  <c r="AC38" i="100" s="1"/>
  <c r="AB39" i="100" s="1"/>
  <c r="S39" i="100"/>
  <c r="AC39" i="100" s="1"/>
  <c r="AB40" i="100" s="1"/>
  <c r="S45" i="100"/>
  <c r="AC45" i="100" s="1"/>
  <c r="AB46" i="100" s="1"/>
  <c r="S46" i="100"/>
  <c r="AC46" i="100" s="1"/>
  <c r="AB47" i="100" s="1"/>
  <c r="S48" i="100"/>
  <c r="AC48" i="100" s="1"/>
  <c r="AB49" i="100" s="1"/>
  <c r="S49" i="100"/>
  <c r="AC49" i="100" s="1"/>
  <c r="AB50" i="100" s="1"/>
  <c r="S51" i="100"/>
  <c r="AC51" i="100" s="1"/>
  <c r="AB52" i="100" s="1"/>
  <c r="S52" i="100"/>
  <c r="AC52" i="100" s="1"/>
  <c r="AB53" i="100" s="1"/>
  <c r="S53" i="100"/>
  <c r="AC53" i="100" s="1"/>
  <c r="AB54" i="100" s="1"/>
  <c r="S55" i="100"/>
  <c r="AC55" i="100" s="1"/>
  <c r="AB56" i="100" s="1"/>
  <c r="S57" i="100"/>
  <c r="AC57" i="100" s="1"/>
  <c r="AB58" i="100" s="1"/>
  <c r="S60" i="100"/>
  <c r="AC60" i="100" s="1"/>
  <c r="AB61" i="100" s="1"/>
  <c r="S61" i="100"/>
  <c r="AC61" i="100" s="1"/>
  <c r="AB62" i="100" s="1"/>
  <c r="S63" i="100"/>
  <c r="AC63" i="100" s="1"/>
  <c r="AB64" i="100" s="1"/>
  <c r="S64" i="100"/>
  <c r="AC64" i="100" s="1"/>
  <c r="AB65" i="100" s="1"/>
  <c r="S65" i="100"/>
  <c r="AC65" i="100" s="1"/>
  <c r="AB66" i="100" s="1"/>
  <c r="S66" i="100"/>
  <c r="AC66" i="100" s="1"/>
  <c r="AB67" i="100" s="1"/>
  <c r="S67" i="100"/>
  <c r="AC67" i="100" s="1"/>
  <c r="AB68" i="100" s="1"/>
  <c r="S70" i="100"/>
  <c r="AC70" i="100" s="1"/>
  <c r="AB71" i="100" s="1"/>
  <c r="S73" i="100"/>
  <c r="AC73" i="100" s="1"/>
  <c r="AB74" i="100" s="1"/>
  <c r="S74" i="100"/>
  <c r="AC74" i="100" s="1"/>
  <c r="AB75" i="100" s="1"/>
  <c r="S75" i="100"/>
  <c r="AC75" i="100" s="1"/>
  <c r="AB76" i="100" s="1"/>
  <c r="AG75" i="20"/>
  <c r="AP75" i="20" s="1"/>
  <c r="AF75" i="20"/>
  <c r="AO75" i="20" s="1"/>
  <c r="AE75" i="20"/>
  <c r="W76" i="20"/>
  <c r="Y79" i="51"/>
  <c r="X79" i="51"/>
  <c r="AK75" i="96"/>
  <c r="AT75" i="96" s="1"/>
  <c r="AJ75" i="96"/>
  <c r="AK69" i="96"/>
  <c r="AT69" i="96" s="1"/>
  <c r="AJ69" i="96"/>
  <c r="AK63" i="96"/>
  <c r="AT63" i="96" s="1"/>
  <c r="AJ63" i="96"/>
  <c r="AK57" i="96"/>
  <c r="AT57" i="96" s="1"/>
  <c r="AJ57" i="96"/>
  <c r="AK51" i="96"/>
  <c r="AT51" i="96" s="1"/>
  <c r="AJ51" i="96"/>
  <c r="AK45" i="96"/>
  <c r="AT45" i="96" s="1"/>
  <c r="AJ45" i="96"/>
  <c r="AK39" i="96"/>
  <c r="AT39" i="96" s="1"/>
  <c r="AJ39" i="96"/>
  <c r="AK33" i="96"/>
  <c r="AT33" i="96" s="1"/>
  <c r="AJ33" i="96"/>
  <c r="AK27" i="96"/>
  <c r="AT27" i="96" s="1"/>
  <c r="AJ27" i="96"/>
  <c r="AK21" i="96"/>
  <c r="AT21" i="96" s="1"/>
  <c r="AJ21" i="96"/>
  <c r="AK15" i="96"/>
  <c r="AT15" i="96" s="1"/>
  <c r="AJ15" i="96"/>
  <c r="AK9" i="96"/>
  <c r="AT9" i="96" s="1"/>
  <c r="AJ9" i="96"/>
  <c r="AR77" i="48"/>
  <c r="AH78" i="42"/>
  <c r="AQ78" i="42" s="1"/>
  <c r="AN79" i="96"/>
  <c r="AN81" i="96" s="1"/>
  <c r="AI79" i="96"/>
  <c r="Y77" i="11"/>
  <c r="X77" i="11"/>
  <c r="Y82" i="98"/>
  <c r="X82" i="98"/>
  <c r="AF78" i="102"/>
  <c r="AO78" i="102" s="1"/>
  <c r="W79" i="102"/>
  <c r="AE78" i="102"/>
  <c r="AG78" i="102"/>
  <c r="AP78" i="102" s="1"/>
  <c r="AG79" i="13"/>
  <c r="AP79" i="13" s="1"/>
  <c r="AP81" i="13" s="1"/>
  <c r="AE79" i="13"/>
  <c r="AF79" i="13"/>
  <c r="AO79" i="13" s="1"/>
  <c r="AO81" i="13" s="1"/>
  <c r="W79" i="88"/>
  <c r="AG78" i="88"/>
  <c r="AP78" i="88" s="1"/>
  <c r="AF78" i="88"/>
  <c r="AO78" i="88" s="1"/>
  <c r="AE78" i="88"/>
  <c r="AK48" i="96"/>
  <c r="AT48" i="96" s="1"/>
  <c r="AJ48" i="96"/>
  <c r="AK18" i="96"/>
  <c r="AT18" i="96" s="1"/>
  <c r="AJ18" i="96"/>
  <c r="AE83" i="18"/>
  <c r="W84" i="18"/>
  <c r="AF83" i="18"/>
  <c r="AO83" i="18" s="1"/>
  <c r="AG83" i="18"/>
  <c r="AP83" i="18" s="1"/>
  <c r="W77" i="92"/>
  <c r="AG76" i="92"/>
  <c r="AP76" i="92" s="1"/>
  <c r="AF76" i="92"/>
  <c r="AO76" i="92" s="1"/>
  <c r="AE76" i="92"/>
  <c r="Y77" i="54"/>
  <c r="X77" i="54"/>
  <c r="AN77" i="85"/>
  <c r="AI77" i="85"/>
  <c r="AG79" i="100"/>
  <c r="AP79" i="100" s="1"/>
  <c r="AP81" i="100" s="1"/>
  <c r="AF79" i="100"/>
  <c r="AO79" i="100" s="1"/>
  <c r="AO81" i="100" s="1"/>
  <c r="AE79" i="100"/>
  <c r="AC79" i="100"/>
  <c r="AN76" i="91"/>
  <c r="AI76" i="91"/>
  <c r="Y78" i="55"/>
  <c r="X78" i="55"/>
  <c r="AR77" i="88"/>
  <c r="Y78" i="85"/>
  <c r="X78" i="85"/>
  <c r="AH78" i="48"/>
  <c r="AQ78" i="48" s="1"/>
  <c r="AN79" i="94"/>
  <c r="AI79" i="94"/>
  <c r="Y78" i="84"/>
  <c r="X78" i="84"/>
  <c r="AI74" i="103"/>
  <c r="AN74" i="103"/>
  <c r="Y78" i="87"/>
  <c r="X78" i="87"/>
  <c r="AH77" i="50"/>
  <c r="AQ77" i="50" s="1"/>
  <c r="AE76" i="10"/>
  <c r="AG76" i="10"/>
  <c r="AP76" i="10" s="1"/>
  <c r="W77" i="10"/>
  <c r="AF76" i="10"/>
  <c r="AO76" i="10" s="1"/>
  <c r="AJ74" i="96"/>
  <c r="AK74" i="96"/>
  <c r="AT74" i="96" s="1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Y77" i="43"/>
  <c r="X77" i="43"/>
  <c r="Y75" i="99"/>
  <c r="X75" i="99"/>
  <c r="AR82" i="18"/>
  <c r="AI79" i="16"/>
  <c r="AN79" i="16"/>
  <c r="AI78" i="51"/>
  <c r="AN78" i="51"/>
  <c r="AK60" i="96"/>
  <c r="AT60" i="96" s="1"/>
  <c r="AJ60" i="96"/>
  <c r="AK30" i="96"/>
  <c r="AT30" i="96" s="1"/>
  <c r="AJ30" i="96"/>
  <c r="AR76" i="50"/>
  <c r="AN77" i="104"/>
  <c r="AI77" i="104"/>
  <c r="AF81" i="41"/>
  <c r="AO81" i="41" s="1"/>
  <c r="AE81" i="41"/>
  <c r="AG81" i="41"/>
  <c r="AP81" i="41" s="1"/>
  <c r="W82" i="41"/>
  <c r="AH79" i="13"/>
  <c r="AQ79" i="13" s="1"/>
  <c r="AQ81" i="13" s="1"/>
  <c r="AZ3" i="13"/>
  <c r="AX8" i="13" s="1"/>
  <c r="AH78" i="88"/>
  <c r="AQ78" i="88" s="1"/>
  <c r="AN77" i="87"/>
  <c r="AI77" i="87"/>
  <c r="AK79" i="96"/>
  <c r="AT79" i="96" s="1"/>
  <c r="AJ79" i="96"/>
  <c r="AS79" i="96" s="1"/>
  <c r="AK73" i="96"/>
  <c r="AT73" i="96" s="1"/>
  <c r="AJ73" i="96"/>
  <c r="AK67" i="96"/>
  <c r="AT67" i="96" s="1"/>
  <c r="AJ67" i="96"/>
  <c r="AK61" i="96"/>
  <c r="AT61" i="96" s="1"/>
  <c r="AJ61" i="96"/>
  <c r="AK55" i="96"/>
  <c r="AT55" i="96" s="1"/>
  <c r="AJ55" i="96"/>
  <c r="AK49" i="96"/>
  <c r="AT49" i="96" s="1"/>
  <c r="AJ49" i="96"/>
  <c r="AK43" i="96"/>
  <c r="AT43" i="96" s="1"/>
  <c r="AJ43" i="96"/>
  <c r="AK37" i="96"/>
  <c r="AT37" i="96" s="1"/>
  <c r="AJ37" i="96"/>
  <c r="AK31" i="96"/>
  <c r="AT31" i="96" s="1"/>
  <c r="AJ31" i="96"/>
  <c r="AK25" i="96"/>
  <c r="AT25" i="96" s="1"/>
  <c r="AJ25" i="96"/>
  <c r="AK19" i="96"/>
  <c r="AT19" i="96" s="1"/>
  <c r="AJ19" i="96"/>
  <c r="AK13" i="96"/>
  <c r="AT13" i="96" s="1"/>
  <c r="AJ13" i="96"/>
  <c r="AK7" i="96"/>
  <c r="AT7" i="96" s="1"/>
  <c r="AJ7" i="96"/>
  <c r="Z78" i="42"/>
  <c r="AI77" i="44"/>
  <c r="AN77" i="44"/>
  <c r="AN76" i="11"/>
  <c r="AI76" i="11"/>
  <c r="Y78" i="83"/>
  <c r="X78" i="83"/>
  <c r="AI76" i="43"/>
  <c r="AN76" i="43"/>
  <c r="AE77" i="50" l="1"/>
  <c r="AN77" i="50" s="1"/>
  <c r="W78" i="50"/>
  <c r="AI76" i="82"/>
  <c r="AI77" i="83"/>
  <c r="AR77" i="83" s="1"/>
  <c r="AG77" i="50"/>
  <c r="AP77" i="50" s="1"/>
  <c r="Z77" i="11"/>
  <c r="AE77" i="11" s="1"/>
  <c r="Z77" i="54"/>
  <c r="AF78" i="48"/>
  <c r="AO78" i="48" s="1"/>
  <c r="W79" i="48"/>
  <c r="Z80" i="94"/>
  <c r="AX74" i="13"/>
  <c r="S74" i="13" s="1"/>
  <c r="AC74" i="13" s="1"/>
  <c r="AB75" i="13" s="1"/>
  <c r="AX67" i="13"/>
  <c r="S67" i="13" s="1"/>
  <c r="AC67" i="13" s="1"/>
  <c r="AB68" i="13" s="1"/>
  <c r="AX61" i="13"/>
  <c r="AX55" i="13"/>
  <c r="AX49" i="13"/>
  <c r="AX43" i="13"/>
  <c r="AX37" i="13"/>
  <c r="S37" i="13" s="1"/>
  <c r="AC37" i="13" s="1"/>
  <c r="AB38" i="13" s="1"/>
  <c r="AX31" i="13"/>
  <c r="S31" i="13" s="1"/>
  <c r="AC31" i="13" s="1"/>
  <c r="AB32" i="13" s="1"/>
  <c r="AX25" i="13"/>
  <c r="AX19" i="13"/>
  <c r="AX13" i="13"/>
  <c r="AX7" i="13"/>
  <c r="Z82" i="98"/>
  <c r="AX78" i="13"/>
  <c r="S78" i="13" s="1"/>
  <c r="AC78" i="13" s="1"/>
  <c r="AB79" i="13" s="1"/>
  <c r="AX72" i="13"/>
  <c r="AX66" i="13"/>
  <c r="AX60" i="13"/>
  <c r="AX54" i="13"/>
  <c r="AX48" i="13"/>
  <c r="S48" i="13" s="1"/>
  <c r="AC48" i="13" s="1"/>
  <c r="AB49" i="13" s="1"/>
  <c r="AX42" i="13"/>
  <c r="S42" i="13" s="1"/>
  <c r="AC42" i="13" s="1"/>
  <c r="AB43" i="13" s="1"/>
  <c r="AX35" i="13"/>
  <c r="AX30" i="13"/>
  <c r="AX24" i="13"/>
  <c r="AX18" i="13"/>
  <c r="AX12" i="13"/>
  <c r="S12" i="13" s="1"/>
  <c r="AC12" i="13" s="1"/>
  <c r="AB13" i="13" s="1"/>
  <c r="AX6" i="13"/>
  <c r="S6" i="13" s="1"/>
  <c r="AC6" i="13" s="1"/>
  <c r="AB7" i="13" s="1"/>
  <c r="AX76" i="13"/>
  <c r="AX71" i="13"/>
  <c r="AX65" i="13"/>
  <c r="AX59" i="13"/>
  <c r="S59" i="13" s="1"/>
  <c r="AC59" i="13" s="1"/>
  <c r="AB60" i="13" s="1"/>
  <c r="AX53" i="13"/>
  <c r="S53" i="13" s="1"/>
  <c r="AC53" i="13" s="1"/>
  <c r="AB54" i="13" s="1"/>
  <c r="AX47" i="13"/>
  <c r="S47" i="13" s="1"/>
  <c r="AC47" i="13" s="1"/>
  <c r="AB48" i="13" s="1"/>
  <c r="AX41" i="13"/>
  <c r="AX36" i="13"/>
  <c r="AX29" i="13"/>
  <c r="AX23" i="13"/>
  <c r="AX17" i="13"/>
  <c r="S17" i="13" s="1"/>
  <c r="AC17" i="13" s="1"/>
  <c r="AB18" i="13" s="1"/>
  <c r="AX11" i="13"/>
  <c r="S11" i="13" s="1"/>
  <c r="AC11" i="13" s="1"/>
  <c r="AB12" i="13" s="1"/>
  <c r="AX5" i="13"/>
  <c r="S5" i="13" s="1"/>
  <c r="AC5" i="13" s="1"/>
  <c r="AB6" i="13" s="1"/>
  <c r="AX75" i="13"/>
  <c r="AX70" i="13"/>
  <c r="AX64" i="13"/>
  <c r="AX58" i="13"/>
  <c r="S58" i="13" s="1"/>
  <c r="AC58" i="13" s="1"/>
  <c r="AB59" i="13" s="1"/>
  <c r="AX52" i="13"/>
  <c r="S52" i="13" s="1"/>
  <c r="AC52" i="13" s="1"/>
  <c r="AB53" i="13" s="1"/>
  <c r="AX46" i="13"/>
  <c r="AX40" i="13"/>
  <c r="AX34" i="13"/>
  <c r="S34" i="13" s="1"/>
  <c r="AC34" i="13" s="1"/>
  <c r="AB35" i="13" s="1"/>
  <c r="AX28" i="13"/>
  <c r="S28" i="13" s="1"/>
  <c r="AC28" i="13" s="1"/>
  <c r="AB29" i="13" s="1"/>
  <c r="AX22" i="13"/>
  <c r="S22" i="13" s="1"/>
  <c r="AC22" i="13" s="1"/>
  <c r="AB23" i="13" s="1"/>
  <c r="AX16" i="13"/>
  <c r="S16" i="13" s="1"/>
  <c r="AC16" i="13" s="1"/>
  <c r="AB17" i="13" s="1"/>
  <c r="AX9" i="13"/>
  <c r="AX4" i="13"/>
  <c r="AX77" i="13"/>
  <c r="AX69" i="13"/>
  <c r="AX63" i="13"/>
  <c r="S63" i="13" s="1"/>
  <c r="AC63" i="13" s="1"/>
  <c r="AB64" i="13" s="1"/>
  <c r="AX57" i="13"/>
  <c r="S57" i="13" s="1"/>
  <c r="AC57" i="13" s="1"/>
  <c r="AB58" i="13" s="1"/>
  <c r="AX51" i="13"/>
  <c r="S51" i="13" s="1"/>
  <c r="AC51" i="13" s="1"/>
  <c r="AB52" i="13" s="1"/>
  <c r="AX45" i="13"/>
  <c r="AX39" i="13"/>
  <c r="AX33" i="13"/>
  <c r="AX27" i="13"/>
  <c r="S27" i="13" s="1"/>
  <c r="AC27" i="13" s="1"/>
  <c r="AB28" i="13" s="1"/>
  <c r="AX21" i="13"/>
  <c r="S21" i="13" s="1"/>
  <c r="AC21" i="13" s="1"/>
  <c r="AB22" i="13" s="1"/>
  <c r="AX15" i="13"/>
  <c r="S15" i="13" s="1"/>
  <c r="AC15" i="13" s="1"/>
  <c r="AB16" i="13" s="1"/>
  <c r="AX10" i="13"/>
  <c r="S10" i="13" s="1"/>
  <c r="AC10" i="13" s="1"/>
  <c r="AB11" i="13" s="1"/>
  <c r="AX3" i="13"/>
  <c r="S3" i="13" s="1"/>
  <c r="AC3" i="13" s="1"/>
  <c r="Z79" i="51"/>
  <c r="AX79" i="51" s="1"/>
  <c r="S79" i="51" s="1"/>
  <c r="AC79" i="51" s="1"/>
  <c r="Z77" i="91"/>
  <c r="AX73" i="13"/>
  <c r="S73" i="13" s="1"/>
  <c r="AC73" i="13" s="1"/>
  <c r="AB74" i="13" s="1"/>
  <c r="AX68" i="13"/>
  <c r="S68" i="13" s="1"/>
  <c r="AC68" i="13" s="1"/>
  <c r="AB69" i="13" s="1"/>
  <c r="AX62" i="13"/>
  <c r="S62" i="13" s="1"/>
  <c r="AC62" i="13" s="1"/>
  <c r="AB63" i="13" s="1"/>
  <c r="AX56" i="13"/>
  <c r="AX50" i="13"/>
  <c r="S50" i="13" s="1"/>
  <c r="AC50" i="13" s="1"/>
  <c r="AB51" i="13" s="1"/>
  <c r="AX44" i="13"/>
  <c r="S44" i="13" s="1"/>
  <c r="AC44" i="13" s="1"/>
  <c r="AB45" i="13" s="1"/>
  <c r="AX38" i="13"/>
  <c r="S38" i="13" s="1"/>
  <c r="AC38" i="13" s="1"/>
  <c r="AB39" i="13" s="1"/>
  <c r="AX32" i="13"/>
  <c r="S32" i="13" s="1"/>
  <c r="AC32" i="13" s="1"/>
  <c r="AB33" i="13" s="1"/>
  <c r="AX26" i="13"/>
  <c r="S26" i="13" s="1"/>
  <c r="AC26" i="13" s="1"/>
  <c r="AB27" i="13" s="1"/>
  <c r="AX20" i="13"/>
  <c r="S20" i="13" s="1"/>
  <c r="AC20" i="13" s="1"/>
  <c r="AB21" i="13" s="1"/>
  <c r="AX14" i="13"/>
  <c r="AG79" i="51"/>
  <c r="AP79" i="51" s="1"/>
  <c r="AP81" i="51" s="1"/>
  <c r="AS73" i="96"/>
  <c r="AL73" i="96"/>
  <c r="AU73" i="96" s="1"/>
  <c r="AR79" i="94"/>
  <c r="W83" i="98"/>
  <c r="AG82" i="98"/>
  <c r="AP82" i="98" s="1"/>
  <c r="AF82" i="98"/>
  <c r="AO82" i="98" s="1"/>
  <c r="AE82" i="98"/>
  <c r="AK79" i="100"/>
  <c r="AT79" i="100" s="1"/>
  <c r="AJ79" i="100"/>
  <c r="AS79" i="100" s="1"/>
  <c r="AK37" i="100"/>
  <c r="AT37" i="100" s="1"/>
  <c r="AJ37" i="100"/>
  <c r="AK13" i="100"/>
  <c r="AT13" i="100" s="1"/>
  <c r="AJ13" i="100"/>
  <c r="AS42" i="96"/>
  <c r="AL42" i="96"/>
  <c r="AU42" i="96" s="1"/>
  <c r="Y79" i="49"/>
  <c r="X79" i="49"/>
  <c r="AH78" i="104"/>
  <c r="AQ78" i="104" s="1"/>
  <c r="AF77" i="91"/>
  <c r="AO77" i="91" s="1"/>
  <c r="AE77" i="91"/>
  <c r="W78" i="91"/>
  <c r="AG77" i="91"/>
  <c r="AP77" i="91" s="1"/>
  <c r="AS66" i="96"/>
  <c r="AL66" i="96"/>
  <c r="AU66" i="96" s="1"/>
  <c r="AS23" i="96"/>
  <c r="AL23" i="96"/>
  <c r="AU23" i="96" s="1"/>
  <c r="AS41" i="96"/>
  <c r="AL41" i="96"/>
  <c r="AU41" i="96" s="1"/>
  <c r="AS59" i="96"/>
  <c r="AL59" i="96"/>
  <c r="AU59" i="96" s="1"/>
  <c r="AS77" i="96"/>
  <c r="AL77" i="96"/>
  <c r="AU77" i="96" s="1"/>
  <c r="AH77" i="43"/>
  <c r="AQ77" i="43" s="1"/>
  <c r="AS32" i="96"/>
  <c r="AL32" i="96"/>
  <c r="AU32" i="96" s="1"/>
  <c r="AN76" i="10"/>
  <c r="AI76" i="10"/>
  <c r="AS18" i="96"/>
  <c r="AL18" i="96"/>
  <c r="AU18" i="96" s="1"/>
  <c r="AS15" i="96"/>
  <c r="AL15" i="96"/>
  <c r="AU15" i="96" s="1"/>
  <c r="AS33" i="96"/>
  <c r="AL33" i="96"/>
  <c r="AU33" i="96" s="1"/>
  <c r="AS51" i="96"/>
  <c r="AL51" i="96"/>
  <c r="AU51" i="96" s="1"/>
  <c r="AS69" i="96"/>
  <c r="AL69" i="96"/>
  <c r="AU69" i="96" s="1"/>
  <c r="AJ78" i="100"/>
  <c r="AK78" i="100"/>
  <c r="AT78" i="100" s="1"/>
  <c r="AJ72" i="100"/>
  <c r="AK72" i="100"/>
  <c r="AT72" i="100" s="1"/>
  <c r="AJ66" i="100"/>
  <c r="AK66" i="100"/>
  <c r="AT66" i="100" s="1"/>
  <c r="AJ60" i="100"/>
  <c r="AK60" i="100"/>
  <c r="AT60" i="100" s="1"/>
  <c r="AJ54" i="100"/>
  <c r="AK54" i="100"/>
  <c r="AT54" i="100" s="1"/>
  <c r="AJ48" i="100"/>
  <c r="AK48" i="100"/>
  <c r="AT48" i="100" s="1"/>
  <c r="AJ42" i="100"/>
  <c r="AK42" i="100"/>
  <c r="AT42" i="100" s="1"/>
  <c r="AJ36" i="100"/>
  <c r="AK36" i="100"/>
  <c r="AT36" i="100" s="1"/>
  <c r="AJ30" i="100"/>
  <c r="AK30" i="100"/>
  <c r="AT30" i="100" s="1"/>
  <c r="AJ24" i="100"/>
  <c r="AK24" i="100"/>
  <c r="AT24" i="100" s="1"/>
  <c r="AJ18" i="100"/>
  <c r="AK18" i="100"/>
  <c r="AT18" i="100" s="1"/>
  <c r="AJ12" i="100"/>
  <c r="AK12" i="100"/>
  <c r="AT12" i="100" s="1"/>
  <c r="AK6" i="100"/>
  <c r="AT6" i="100" s="1"/>
  <c r="AJ6" i="100"/>
  <c r="AJ4" i="96"/>
  <c r="AK4" i="96"/>
  <c r="AT4" i="96" s="1"/>
  <c r="AT81" i="96" s="1"/>
  <c r="AS22" i="96"/>
  <c r="AL22" i="96"/>
  <c r="AU22" i="96" s="1"/>
  <c r="AS40" i="96"/>
  <c r="AL40" i="96"/>
  <c r="AU40" i="96" s="1"/>
  <c r="AS58" i="96"/>
  <c r="AL58" i="96"/>
  <c r="AU58" i="96" s="1"/>
  <c r="AS76" i="96"/>
  <c r="AL76" i="96"/>
  <c r="AU76" i="96" s="1"/>
  <c r="AR76" i="82"/>
  <c r="AN78" i="45"/>
  <c r="AI78" i="45"/>
  <c r="Z78" i="104"/>
  <c r="AH80" i="16"/>
  <c r="AQ80" i="16" s="1"/>
  <c r="AH75" i="95"/>
  <c r="AQ75" i="95" s="1"/>
  <c r="AR77" i="55"/>
  <c r="AR77" i="44"/>
  <c r="AS55" i="96"/>
  <c r="AL55" i="96"/>
  <c r="AU55" i="96" s="1"/>
  <c r="AS30" i="96"/>
  <c r="AL30" i="96"/>
  <c r="AU30" i="96" s="1"/>
  <c r="AI83" i="18"/>
  <c r="AN83" i="18"/>
  <c r="AK73" i="100"/>
  <c r="AT73" i="100" s="1"/>
  <c r="AJ73" i="100"/>
  <c r="AK49" i="100"/>
  <c r="AT49" i="100" s="1"/>
  <c r="AJ49" i="100"/>
  <c r="AK31" i="100"/>
  <c r="AT31" i="100" s="1"/>
  <c r="AJ31" i="100"/>
  <c r="AS68" i="96"/>
  <c r="AL68" i="96"/>
  <c r="AU68" i="96" s="1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S4" i="13"/>
  <c r="AC4" i="13" s="1"/>
  <c r="AB5" i="13" s="1"/>
  <c r="S7" i="13"/>
  <c r="AC7" i="13" s="1"/>
  <c r="AB8" i="13" s="1"/>
  <c r="S8" i="13"/>
  <c r="AC8" i="13" s="1"/>
  <c r="AB9" i="13" s="1"/>
  <c r="S9" i="13"/>
  <c r="AC9" i="13" s="1"/>
  <c r="AB10" i="13" s="1"/>
  <c r="S13" i="13"/>
  <c r="AC13" i="13" s="1"/>
  <c r="AB14" i="13" s="1"/>
  <c r="S14" i="13"/>
  <c r="AC14" i="13" s="1"/>
  <c r="AB15" i="13" s="1"/>
  <c r="S18" i="13"/>
  <c r="AC18" i="13" s="1"/>
  <c r="AB19" i="13" s="1"/>
  <c r="S19" i="13"/>
  <c r="AC19" i="13" s="1"/>
  <c r="AB20" i="13" s="1"/>
  <c r="S23" i="13"/>
  <c r="AC23" i="13" s="1"/>
  <c r="AB24" i="13" s="1"/>
  <c r="S24" i="13"/>
  <c r="AC24" i="13" s="1"/>
  <c r="AB25" i="13" s="1"/>
  <c r="S25" i="13"/>
  <c r="AC25" i="13" s="1"/>
  <c r="AB26" i="13" s="1"/>
  <c r="S29" i="13"/>
  <c r="AC29" i="13" s="1"/>
  <c r="AB30" i="13" s="1"/>
  <c r="S30" i="13"/>
  <c r="AC30" i="13" s="1"/>
  <c r="AB31" i="13" s="1"/>
  <c r="S33" i="13"/>
  <c r="AC33" i="13" s="1"/>
  <c r="AB34" i="13" s="1"/>
  <c r="S35" i="13"/>
  <c r="AC35" i="13" s="1"/>
  <c r="AB36" i="13" s="1"/>
  <c r="S36" i="13"/>
  <c r="AC36" i="13" s="1"/>
  <c r="AB37" i="13" s="1"/>
  <c r="S39" i="13"/>
  <c r="AC39" i="13" s="1"/>
  <c r="AB40" i="13" s="1"/>
  <c r="S40" i="13"/>
  <c r="AC40" i="13" s="1"/>
  <c r="AB41" i="13" s="1"/>
  <c r="S41" i="13"/>
  <c r="AC41" i="13" s="1"/>
  <c r="AB42" i="13" s="1"/>
  <c r="S43" i="13"/>
  <c r="AC43" i="13" s="1"/>
  <c r="AB44" i="13" s="1"/>
  <c r="S45" i="13"/>
  <c r="AC45" i="13" s="1"/>
  <c r="AB46" i="13" s="1"/>
  <c r="S46" i="13"/>
  <c r="AC46" i="13" s="1"/>
  <c r="AB47" i="13" s="1"/>
  <c r="S49" i="13"/>
  <c r="AC49" i="13" s="1"/>
  <c r="AB50" i="13" s="1"/>
  <c r="S54" i="13"/>
  <c r="AC54" i="13" s="1"/>
  <c r="AB55" i="13" s="1"/>
  <c r="S55" i="13"/>
  <c r="AC55" i="13" s="1"/>
  <c r="AB56" i="13" s="1"/>
  <c r="S56" i="13"/>
  <c r="AC56" i="13" s="1"/>
  <c r="AB57" i="13" s="1"/>
  <c r="S60" i="13"/>
  <c r="AC60" i="13" s="1"/>
  <c r="AB61" i="13" s="1"/>
  <c r="S61" i="13"/>
  <c r="AC61" i="13" s="1"/>
  <c r="AB62" i="13" s="1"/>
  <c r="S64" i="13"/>
  <c r="AC64" i="13" s="1"/>
  <c r="AB65" i="13" s="1"/>
  <c r="S65" i="13"/>
  <c r="AC65" i="13" s="1"/>
  <c r="AB66" i="13" s="1"/>
  <c r="S66" i="13"/>
  <c r="AC66" i="13" s="1"/>
  <c r="AB67" i="13" s="1"/>
  <c r="S69" i="13"/>
  <c r="AC69" i="13" s="1"/>
  <c r="AB70" i="13" s="1"/>
  <c r="S70" i="13"/>
  <c r="AC70" i="13" s="1"/>
  <c r="AB71" i="13" s="1"/>
  <c r="S71" i="13"/>
  <c r="AC71" i="13" s="1"/>
  <c r="AB72" i="13" s="1"/>
  <c r="S72" i="13"/>
  <c r="AC72" i="13" s="1"/>
  <c r="AB73" i="13" s="1"/>
  <c r="S75" i="13"/>
  <c r="AC75" i="13" s="1"/>
  <c r="AB76" i="13" s="1"/>
  <c r="S76" i="13"/>
  <c r="AC76" i="13" s="1"/>
  <c r="AB77" i="13" s="1"/>
  <c r="S77" i="13"/>
  <c r="AC77" i="13" s="1"/>
  <c r="AB78" i="13" s="1"/>
  <c r="AR77" i="104"/>
  <c r="AS60" i="96"/>
  <c r="AL60" i="96"/>
  <c r="AU60" i="96" s="1"/>
  <c r="AR74" i="103"/>
  <c r="AH77" i="54"/>
  <c r="AQ77" i="54" s="1"/>
  <c r="Y77" i="92"/>
  <c r="X77" i="92"/>
  <c r="Y79" i="88"/>
  <c r="X79" i="88"/>
  <c r="AN78" i="102"/>
  <c r="AI78" i="102"/>
  <c r="AH77" i="11"/>
  <c r="AQ77" i="11" s="1"/>
  <c r="Y76" i="20"/>
  <c r="X76" i="20"/>
  <c r="AK77" i="100"/>
  <c r="AT77" i="100" s="1"/>
  <c r="AJ77" i="100"/>
  <c r="AK71" i="100"/>
  <c r="AT71" i="100" s="1"/>
  <c r="AJ71" i="100"/>
  <c r="AK65" i="100"/>
  <c r="AT65" i="100" s="1"/>
  <c r="AJ65" i="100"/>
  <c r="AK59" i="100"/>
  <c r="AT59" i="100" s="1"/>
  <c r="AJ59" i="100"/>
  <c r="AK53" i="100"/>
  <c r="AT53" i="100" s="1"/>
  <c r="AJ53" i="100"/>
  <c r="AK47" i="100"/>
  <c r="AT47" i="100" s="1"/>
  <c r="AJ47" i="100"/>
  <c r="AK41" i="100"/>
  <c r="AT41" i="100" s="1"/>
  <c r="AJ41" i="100"/>
  <c r="AK35" i="100"/>
  <c r="AT35" i="100" s="1"/>
  <c r="AJ35" i="100"/>
  <c r="AK29" i="100"/>
  <c r="AT29" i="100" s="1"/>
  <c r="AJ29" i="100"/>
  <c r="AK23" i="100"/>
  <c r="AT23" i="100" s="1"/>
  <c r="AJ23" i="100"/>
  <c r="AK17" i="100"/>
  <c r="AT17" i="100" s="1"/>
  <c r="AJ17" i="100"/>
  <c r="AK11" i="100"/>
  <c r="AT11" i="100" s="1"/>
  <c r="AJ11" i="100"/>
  <c r="AJ3" i="100"/>
  <c r="AB4" i="100"/>
  <c r="AS72" i="96"/>
  <c r="AL72" i="96"/>
  <c r="AU72" i="96" s="1"/>
  <c r="AL3" i="96"/>
  <c r="AU3" i="96" s="1"/>
  <c r="AS3" i="96"/>
  <c r="AR77" i="84"/>
  <c r="AH80" i="94"/>
  <c r="AQ80" i="94" s="1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Z80" i="16"/>
  <c r="Z75" i="95"/>
  <c r="AS54" i="96"/>
  <c r="AL54" i="96"/>
  <c r="AU54" i="96" s="1"/>
  <c r="AS37" i="96"/>
  <c r="AL37" i="96"/>
  <c r="AU37" i="96" s="1"/>
  <c r="AI81" i="41"/>
  <c r="AN81" i="41"/>
  <c r="AR76" i="91"/>
  <c r="AK61" i="100"/>
  <c r="AT61" i="100" s="1"/>
  <c r="AJ61" i="100"/>
  <c r="AK19" i="100"/>
  <c r="AT19" i="100" s="1"/>
  <c r="AJ19" i="100"/>
  <c r="AS24" i="96"/>
  <c r="AL24" i="96"/>
  <c r="AU24" i="96" s="1"/>
  <c r="AS50" i="96"/>
  <c r="AL50" i="96"/>
  <c r="AU50" i="96" s="1"/>
  <c r="Z77" i="43"/>
  <c r="AS38" i="96"/>
  <c r="AL38" i="96"/>
  <c r="AU38" i="96" s="1"/>
  <c r="AS74" i="96"/>
  <c r="AL74" i="96"/>
  <c r="AU74" i="96" s="1"/>
  <c r="AH78" i="55"/>
  <c r="AQ78" i="55" s="1"/>
  <c r="AI79" i="100"/>
  <c r="AN79" i="100"/>
  <c r="AN81" i="100" s="1"/>
  <c r="AE77" i="54"/>
  <c r="AF77" i="54"/>
  <c r="AO77" i="54" s="1"/>
  <c r="AG77" i="54"/>
  <c r="AP77" i="54" s="1"/>
  <c r="W78" i="54"/>
  <c r="AS48" i="96"/>
  <c r="AL48" i="96"/>
  <c r="AU48" i="96" s="1"/>
  <c r="Y79" i="102"/>
  <c r="X79" i="102"/>
  <c r="W78" i="11"/>
  <c r="AS21" i="96"/>
  <c r="AL21" i="96"/>
  <c r="AU21" i="96" s="1"/>
  <c r="AS39" i="96"/>
  <c r="AL39" i="96"/>
  <c r="AU39" i="96" s="1"/>
  <c r="AS57" i="96"/>
  <c r="AL57" i="96"/>
  <c r="AU57" i="96" s="1"/>
  <c r="AS75" i="96"/>
  <c r="AL75" i="96"/>
  <c r="AU75" i="96" s="1"/>
  <c r="AI75" i="20"/>
  <c r="AN75" i="20"/>
  <c r="AK76" i="100"/>
  <c r="AT76" i="100" s="1"/>
  <c r="AJ76" i="100"/>
  <c r="AK70" i="100"/>
  <c r="AT70" i="100" s="1"/>
  <c r="AJ70" i="100"/>
  <c r="AK64" i="100"/>
  <c r="AT64" i="100" s="1"/>
  <c r="AJ64" i="100"/>
  <c r="AK58" i="100"/>
  <c r="AT58" i="100" s="1"/>
  <c r="AJ58" i="100"/>
  <c r="AK52" i="100"/>
  <c r="AT52" i="100" s="1"/>
  <c r="AJ52" i="100"/>
  <c r="AK46" i="100"/>
  <c r="AT46" i="100" s="1"/>
  <c r="AJ46" i="100"/>
  <c r="AK40" i="100"/>
  <c r="AT40" i="100" s="1"/>
  <c r="AJ40" i="100"/>
  <c r="AK34" i="100"/>
  <c r="AT34" i="100" s="1"/>
  <c r="AJ34" i="100"/>
  <c r="AK28" i="100"/>
  <c r="AT28" i="100" s="1"/>
  <c r="AJ28" i="100"/>
  <c r="AK22" i="100"/>
  <c r="AT22" i="100" s="1"/>
  <c r="AJ22" i="100"/>
  <c r="AK16" i="100"/>
  <c r="AT16" i="100" s="1"/>
  <c r="AJ16" i="100"/>
  <c r="AK10" i="100"/>
  <c r="AT10" i="100" s="1"/>
  <c r="AJ10" i="100"/>
  <c r="AK5" i="100"/>
  <c r="AT5" i="100" s="1"/>
  <c r="AJ5" i="100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75" i="103"/>
  <c r="AQ75" i="103" s="1"/>
  <c r="AN78" i="49"/>
  <c r="AI78" i="49"/>
  <c r="AR74" i="95"/>
  <c r="AS6" i="96"/>
  <c r="AL6" i="96"/>
  <c r="AU6" i="96" s="1"/>
  <c r="AE80" i="94"/>
  <c r="W81" i="94"/>
  <c r="AG80" i="94"/>
  <c r="AP80" i="94" s="1"/>
  <c r="AF80" i="94"/>
  <c r="AO80" i="94" s="1"/>
  <c r="Y75" i="90"/>
  <c r="X75" i="90"/>
  <c r="AR76" i="54"/>
  <c r="AH78" i="83"/>
  <c r="AQ78" i="83" s="1"/>
  <c r="AR77" i="85"/>
  <c r="AK55" i="100"/>
  <c r="AT55" i="100" s="1"/>
  <c r="AJ55" i="100"/>
  <c r="AK25" i="100"/>
  <c r="AT25" i="100" s="1"/>
  <c r="AJ25" i="100"/>
  <c r="AE78" i="42"/>
  <c r="AF78" i="42"/>
  <c r="AO78" i="42" s="1"/>
  <c r="W79" i="42"/>
  <c r="AG78" i="42"/>
  <c r="AP78" i="42" s="1"/>
  <c r="AR76" i="11"/>
  <c r="AS20" i="96"/>
  <c r="AL20" i="96"/>
  <c r="AU20" i="96" s="1"/>
  <c r="AS56" i="96"/>
  <c r="AL56" i="96"/>
  <c r="AU56" i="96" s="1"/>
  <c r="AH78" i="84"/>
  <c r="AQ78" i="84" s="1"/>
  <c r="AR77" i="87"/>
  <c r="AH75" i="99"/>
  <c r="AQ75" i="99" s="1"/>
  <c r="AH78" i="87"/>
  <c r="AQ78" i="87" s="1"/>
  <c r="Z78" i="84"/>
  <c r="AH78" i="85"/>
  <c r="AQ78" i="85" s="1"/>
  <c r="Z78" i="55"/>
  <c r="AJ75" i="100"/>
  <c r="AK75" i="100"/>
  <c r="AT75" i="100" s="1"/>
  <c r="AJ69" i="100"/>
  <c r="AK69" i="100"/>
  <c r="AT69" i="100" s="1"/>
  <c r="AJ63" i="100"/>
  <c r="AK63" i="100"/>
  <c r="AT63" i="100" s="1"/>
  <c r="AJ57" i="100"/>
  <c r="AK57" i="100"/>
  <c r="AT57" i="100" s="1"/>
  <c r="AJ51" i="100"/>
  <c r="AK51" i="100"/>
  <c r="AT51" i="100" s="1"/>
  <c r="AJ45" i="100"/>
  <c r="AK45" i="100"/>
  <c r="AT45" i="100" s="1"/>
  <c r="AJ39" i="100"/>
  <c r="AK39" i="100"/>
  <c r="AT39" i="100" s="1"/>
  <c r="AJ33" i="100"/>
  <c r="AK33" i="100"/>
  <c r="AT33" i="100" s="1"/>
  <c r="AJ27" i="100"/>
  <c r="AK27" i="100"/>
  <c r="AT27" i="100" s="1"/>
  <c r="AJ21" i="100"/>
  <c r="AK21" i="100"/>
  <c r="AT21" i="100" s="1"/>
  <c r="AJ15" i="100"/>
  <c r="AK15" i="100"/>
  <c r="AT15" i="100" s="1"/>
  <c r="AJ9" i="100"/>
  <c r="AK9" i="100"/>
  <c r="AT9" i="100" s="1"/>
  <c r="AS12" i="96"/>
  <c r="AL12" i="96"/>
  <c r="AU12" i="96" s="1"/>
  <c r="AH78" i="44"/>
  <c r="AQ78" i="44" s="1"/>
  <c r="Y79" i="35"/>
  <c r="X79" i="35"/>
  <c r="Z75" i="103"/>
  <c r="AS36" i="96"/>
  <c r="AL36" i="96"/>
  <c r="AU36" i="96" s="1"/>
  <c r="AS17" i="96"/>
  <c r="AL17" i="96"/>
  <c r="AU17" i="96" s="1"/>
  <c r="AS35" i="96"/>
  <c r="AL35" i="96"/>
  <c r="AU35" i="96" s="1"/>
  <c r="AS53" i="96"/>
  <c r="AL53" i="96"/>
  <c r="AU53" i="96" s="1"/>
  <c r="AS71" i="96"/>
  <c r="AL71" i="96"/>
  <c r="AU71" i="96" s="1"/>
  <c r="AH77" i="82"/>
  <c r="AQ77" i="82" s="1"/>
  <c r="AN74" i="90"/>
  <c r="AI74" i="90"/>
  <c r="AR81" i="98"/>
  <c r="AS78" i="96"/>
  <c r="AL78" i="96"/>
  <c r="AU78" i="96" s="1"/>
  <c r="Y78" i="50"/>
  <c r="X78" i="50"/>
  <c r="Y79" i="48"/>
  <c r="X79" i="48"/>
  <c r="AS19" i="96"/>
  <c r="AL19" i="96"/>
  <c r="AU19" i="96" s="1"/>
  <c r="AK67" i="100"/>
  <c r="AT67" i="100" s="1"/>
  <c r="AJ67" i="100"/>
  <c r="AK43" i="100"/>
  <c r="AT43" i="100" s="1"/>
  <c r="AJ43" i="100"/>
  <c r="AJ7" i="100"/>
  <c r="AK7" i="100"/>
  <c r="AT7" i="100" s="1"/>
  <c r="Z78" i="83"/>
  <c r="AR79" i="16"/>
  <c r="AS14" i="96"/>
  <c r="AL14" i="96"/>
  <c r="AU14" i="96" s="1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Y82" i="41"/>
  <c r="X82" i="41"/>
  <c r="AR76" i="43"/>
  <c r="AR78" i="51"/>
  <c r="Z75" i="99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Y77" i="10"/>
  <c r="X77" i="10"/>
  <c r="Z78" i="87"/>
  <c r="Z78" i="85"/>
  <c r="AN76" i="92"/>
  <c r="AI76" i="92"/>
  <c r="Y84" i="18"/>
  <c r="X84" i="18"/>
  <c r="AN78" i="88"/>
  <c r="AI78" i="88"/>
  <c r="AN79" i="13"/>
  <c r="AN81" i="13" s="1"/>
  <c r="AI79" i="13"/>
  <c r="AH82" i="98"/>
  <c r="AQ82" i="98" s="1"/>
  <c r="AR79" i="96"/>
  <c r="AR81" i="96" s="1"/>
  <c r="AL79" i="96"/>
  <c r="AU79" i="96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H79" i="51"/>
  <c r="AQ79" i="51" s="1"/>
  <c r="AQ81" i="51" s="1"/>
  <c r="AZ3" i="51"/>
  <c r="AX4" i="51" s="1"/>
  <c r="AK74" i="100"/>
  <c r="AT74" i="100" s="1"/>
  <c r="AJ74" i="100"/>
  <c r="AK68" i="100"/>
  <c r="AT68" i="100" s="1"/>
  <c r="AJ68" i="100"/>
  <c r="AK62" i="100"/>
  <c r="AT62" i="100" s="1"/>
  <c r="AJ62" i="100"/>
  <c r="AK56" i="100"/>
  <c r="AT56" i="100" s="1"/>
  <c r="AJ56" i="100"/>
  <c r="AK50" i="100"/>
  <c r="AT50" i="100" s="1"/>
  <c r="AJ50" i="100"/>
  <c r="AK44" i="100"/>
  <c r="AT44" i="100" s="1"/>
  <c r="AJ44" i="100"/>
  <c r="AK38" i="100"/>
  <c r="AT38" i="100" s="1"/>
  <c r="AJ38" i="100"/>
  <c r="AK32" i="100"/>
  <c r="AT32" i="100" s="1"/>
  <c r="AJ32" i="100"/>
  <c r="AK26" i="100"/>
  <c r="AT26" i="100" s="1"/>
  <c r="AJ26" i="100"/>
  <c r="AK20" i="100"/>
  <c r="AT20" i="100" s="1"/>
  <c r="AJ20" i="100"/>
  <c r="AK14" i="100"/>
  <c r="AT14" i="100" s="1"/>
  <c r="AJ14" i="100"/>
  <c r="AK8" i="100"/>
  <c r="AT8" i="100" s="1"/>
  <c r="AJ8" i="100"/>
  <c r="Z78" i="44"/>
  <c r="AS16" i="96"/>
  <c r="AL16" i="96"/>
  <c r="AU16" i="96" s="1"/>
  <c r="AS34" i="96"/>
  <c r="AL34" i="96"/>
  <c r="AU34" i="96" s="1"/>
  <c r="AS52" i="96"/>
  <c r="AL52" i="96"/>
  <c r="AU52" i="96" s="1"/>
  <c r="AS70" i="96"/>
  <c r="AL70" i="96"/>
  <c r="AU70" i="96" s="1"/>
  <c r="AI78" i="35"/>
  <c r="AN78" i="35"/>
  <c r="Y79" i="45"/>
  <c r="X79" i="45"/>
  <c r="AH77" i="91"/>
  <c r="AQ77" i="91" s="1"/>
  <c r="AR74" i="99"/>
  <c r="AS5" i="96"/>
  <c r="AL5" i="96"/>
  <c r="AU5" i="96" s="1"/>
  <c r="Z77" i="82"/>
  <c r="AI78" i="48"/>
  <c r="AN78" i="48"/>
  <c r="AI77" i="50" l="1"/>
  <c r="AF77" i="11"/>
  <c r="AO77" i="11" s="1"/>
  <c r="AG77" i="11"/>
  <c r="AP77" i="11" s="1"/>
  <c r="Z77" i="10"/>
  <c r="AF79" i="51"/>
  <c r="AO79" i="51" s="1"/>
  <c r="AO81" i="51" s="1"/>
  <c r="AE79" i="51"/>
  <c r="Z79" i="45"/>
  <c r="AX79" i="45" s="1"/>
  <c r="S79" i="45" s="1"/>
  <c r="AX77" i="51"/>
  <c r="AX69" i="51"/>
  <c r="AX63" i="51"/>
  <c r="AX57" i="51"/>
  <c r="S57" i="51" s="1"/>
  <c r="AC57" i="51" s="1"/>
  <c r="AB58" i="51" s="1"/>
  <c r="AX51" i="51"/>
  <c r="AX45" i="51"/>
  <c r="AX39" i="51"/>
  <c r="AX33" i="51"/>
  <c r="AX27" i="51"/>
  <c r="AX21" i="51"/>
  <c r="S21" i="51" s="1"/>
  <c r="AC21" i="51" s="1"/>
  <c r="AB22" i="51" s="1"/>
  <c r="AX15" i="51"/>
  <c r="AX9" i="51"/>
  <c r="AX3" i="51"/>
  <c r="Z77" i="92"/>
  <c r="AX74" i="51"/>
  <c r="AX68" i="51"/>
  <c r="S68" i="51" s="1"/>
  <c r="AC68" i="51" s="1"/>
  <c r="AB69" i="51" s="1"/>
  <c r="AX62" i="51"/>
  <c r="AX56" i="51"/>
  <c r="AX50" i="51"/>
  <c r="AX44" i="51"/>
  <c r="AX38" i="51"/>
  <c r="AX31" i="51"/>
  <c r="S31" i="51" s="1"/>
  <c r="AC31" i="51" s="1"/>
  <c r="AB32" i="51" s="1"/>
  <c r="AX26" i="51"/>
  <c r="AX19" i="51"/>
  <c r="AX14" i="51"/>
  <c r="AX8" i="51"/>
  <c r="Z79" i="48"/>
  <c r="AE79" i="48" s="1"/>
  <c r="AX72" i="51"/>
  <c r="S72" i="51" s="1"/>
  <c r="AC72" i="51" s="1"/>
  <c r="AB73" i="51" s="1"/>
  <c r="AX67" i="51"/>
  <c r="AX61" i="51"/>
  <c r="AX55" i="51"/>
  <c r="AX49" i="51"/>
  <c r="AX43" i="51"/>
  <c r="AX37" i="51"/>
  <c r="S37" i="51" s="1"/>
  <c r="AC37" i="51" s="1"/>
  <c r="AB38" i="51" s="1"/>
  <c r="AX32" i="51"/>
  <c r="AX25" i="51"/>
  <c r="AX20" i="51"/>
  <c r="AX13" i="51"/>
  <c r="AX7" i="51"/>
  <c r="AX78" i="51"/>
  <c r="S78" i="51" s="1"/>
  <c r="AC78" i="51" s="1"/>
  <c r="AB79" i="51" s="1"/>
  <c r="AX73" i="51"/>
  <c r="AX65" i="51"/>
  <c r="AX60" i="51"/>
  <c r="AX53" i="51"/>
  <c r="AX48" i="51"/>
  <c r="AX42" i="51"/>
  <c r="S42" i="51" s="1"/>
  <c r="AC42" i="51" s="1"/>
  <c r="AB43" i="51" s="1"/>
  <c r="AX36" i="51"/>
  <c r="AX30" i="51"/>
  <c r="AX24" i="51"/>
  <c r="AX18" i="51"/>
  <c r="AX12" i="51"/>
  <c r="AX6" i="51"/>
  <c r="S6" i="51" s="1"/>
  <c r="AC6" i="51" s="1"/>
  <c r="AB7" i="51" s="1"/>
  <c r="Z82" i="41"/>
  <c r="AG82" i="41" s="1"/>
  <c r="AP82" i="41" s="1"/>
  <c r="Z75" i="90"/>
  <c r="AF75" i="90" s="1"/>
  <c r="AO75" i="90" s="1"/>
  <c r="Z79" i="88"/>
  <c r="AX79" i="88" s="1"/>
  <c r="S79" i="88" s="1"/>
  <c r="AX75" i="51"/>
  <c r="AX71" i="51"/>
  <c r="AX66" i="51"/>
  <c r="S66" i="51" s="1"/>
  <c r="AC66" i="51" s="1"/>
  <c r="AB67" i="51" s="1"/>
  <c r="AX59" i="51"/>
  <c r="AX54" i="51"/>
  <c r="AX47" i="51"/>
  <c r="AX41" i="51"/>
  <c r="AX35" i="51"/>
  <c r="S35" i="51" s="1"/>
  <c r="AC35" i="51" s="1"/>
  <c r="AB36" i="51" s="1"/>
  <c r="AX29" i="51"/>
  <c r="S29" i="51" s="1"/>
  <c r="AC29" i="51" s="1"/>
  <c r="AB30" i="51" s="1"/>
  <c r="AX23" i="51"/>
  <c r="AX17" i="51"/>
  <c r="AX11" i="51"/>
  <c r="AX5" i="51"/>
  <c r="S5" i="51" s="1"/>
  <c r="AC5" i="51" s="1"/>
  <c r="AB6" i="51" s="1"/>
  <c r="AX76" i="51"/>
  <c r="AX70" i="51"/>
  <c r="S70" i="51" s="1"/>
  <c r="AC70" i="51" s="1"/>
  <c r="AB71" i="51" s="1"/>
  <c r="AX64" i="51"/>
  <c r="AX58" i="51"/>
  <c r="AX52" i="51"/>
  <c r="AX46" i="51"/>
  <c r="AX40" i="51"/>
  <c r="AX34" i="51"/>
  <c r="S34" i="51" s="1"/>
  <c r="AC34" i="51" s="1"/>
  <c r="AB35" i="51" s="1"/>
  <c r="AX28" i="51"/>
  <c r="AX22" i="51"/>
  <c r="AX16" i="51"/>
  <c r="AX10" i="51"/>
  <c r="S10" i="51" s="1"/>
  <c r="AC10" i="51" s="1"/>
  <c r="AB11" i="51" s="1"/>
  <c r="W80" i="48"/>
  <c r="AG79" i="48"/>
  <c r="AP79" i="48" s="1"/>
  <c r="AF82" i="41"/>
  <c r="AO82" i="41" s="1"/>
  <c r="W76" i="90"/>
  <c r="AE75" i="90"/>
  <c r="AG75" i="90"/>
  <c r="AP75" i="90" s="1"/>
  <c r="AG79" i="45"/>
  <c r="AP79" i="45" s="1"/>
  <c r="AP81" i="45" s="1"/>
  <c r="AF79" i="45"/>
  <c r="AO79" i="45" s="1"/>
  <c r="AO81" i="45" s="1"/>
  <c r="AC79" i="45"/>
  <c r="AE79" i="45"/>
  <c r="AS43" i="100"/>
  <c r="AL43" i="100"/>
  <c r="AU43" i="100" s="1"/>
  <c r="AE75" i="103"/>
  <c r="AF75" i="103"/>
  <c r="AO75" i="103" s="1"/>
  <c r="AG75" i="103"/>
  <c r="AP75" i="103" s="1"/>
  <c r="W76" i="103"/>
  <c r="AN77" i="11"/>
  <c r="AI77" i="11"/>
  <c r="AF80" i="16"/>
  <c r="AO80" i="16" s="1"/>
  <c r="AE80" i="16"/>
  <c r="AG80" i="16"/>
  <c r="AP80" i="16" s="1"/>
  <c r="W81" i="16"/>
  <c r="AR78" i="102"/>
  <c r="AK47" i="13"/>
  <c r="AT47" i="13" s="1"/>
  <c r="AJ47" i="13"/>
  <c r="AS8" i="100"/>
  <c r="AL8" i="100"/>
  <c r="AU8" i="100" s="1"/>
  <c r="AS44" i="100"/>
  <c r="AL44" i="100"/>
  <c r="AU44" i="100" s="1"/>
  <c r="AS62" i="100"/>
  <c r="AL62" i="100"/>
  <c r="AU62" i="100" s="1"/>
  <c r="AE75" i="99"/>
  <c r="AG75" i="99"/>
  <c r="AP75" i="99" s="1"/>
  <c r="AF75" i="99"/>
  <c r="AO75" i="99" s="1"/>
  <c r="W76" i="99"/>
  <c r="AH79" i="35"/>
  <c r="AQ79" i="35" s="1"/>
  <c r="AS21" i="100"/>
  <c r="AL21" i="100"/>
  <c r="AU21" i="100" s="1"/>
  <c r="AS39" i="100"/>
  <c r="AL39" i="100"/>
  <c r="AU39" i="100" s="1"/>
  <c r="AS57" i="100"/>
  <c r="AL57" i="100"/>
  <c r="AU57" i="100" s="1"/>
  <c r="AS75" i="100"/>
  <c r="AL75" i="100"/>
  <c r="AU75" i="100" s="1"/>
  <c r="AS16" i="100"/>
  <c r="AL16" i="100"/>
  <c r="AU16" i="100" s="1"/>
  <c r="AS34" i="100"/>
  <c r="AL34" i="100"/>
  <c r="AU34" i="100" s="1"/>
  <c r="AS52" i="100"/>
  <c r="AL52" i="100"/>
  <c r="AU52" i="100" s="1"/>
  <c r="AS70" i="100"/>
  <c r="AL70" i="100"/>
  <c r="AU70" i="100" s="1"/>
  <c r="AH79" i="102"/>
  <c r="AQ79" i="102" s="1"/>
  <c r="AS61" i="100"/>
  <c r="AL61" i="100"/>
  <c r="AU61" i="100" s="1"/>
  <c r="AS11" i="100"/>
  <c r="AL11" i="100"/>
  <c r="AU11" i="100" s="1"/>
  <c r="AS29" i="100"/>
  <c r="AL29" i="100"/>
  <c r="AU29" i="100" s="1"/>
  <c r="AS47" i="100"/>
  <c r="AL47" i="100"/>
  <c r="AU47" i="100" s="1"/>
  <c r="AS65" i="100"/>
  <c r="AL65" i="100"/>
  <c r="AU65" i="100" s="1"/>
  <c r="AH76" i="20"/>
  <c r="AQ76" i="20" s="1"/>
  <c r="AJ76" i="13"/>
  <c r="AK76" i="13"/>
  <c r="AT76" i="13" s="1"/>
  <c r="AJ70" i="13"/>
  <c r="AK70" i="13"/>
  <c r="AT70" i="13" s="1"/>
  <c r="AJ64" i="13"/>
  <c r="AK64" i="13"/>
  <c r="AT64" i="13" s="1"/>
  <c r="AJ58" i="13"/>
  <c r="AK58" i="13"/>
  <c r="AT58" i="13" s="1"/>
  <c r="AJ52" i="13"/>
  <c r="AK52" i="13"/>
  <c r="AT52" i="13" s="1"/>
  <c r="AJ46" i="13"/>
  <c r="AK46" i="13"/>
  <c r="AT46" i="13" s="1"/>
  <c r="AJ40" i="13"/>
  <c r="AK40" i="13"/>
  <c r="AT40" i="13" s="1"/>
  <c r="AJ34" i="13"/>
  <c r="AK34" i="13"/>
  <c r="AT34" i="13" s="1"/>
  <c r="AJ28" i="13"/>
  <c r="AK28" i="13"/>
  <c r="AT28" i="13" s="1"/>
  <c r="AJ22" i="13"/>
  <c r="AK22" i="13"/>
  <c r="AT22" i="13" s="1"/>
  <c r="AJ16" i="13"/>
  <c r="AK16" i="13"/>
  <c r="AT16" i="13" s="1"/>
  <c r="AJ10" i="13"/>
  <c r="AK10" i="13"/>
  <c r="AT10" i="13" s="1"/>
  <c r="AK5" i="13"/>
  <c r="AT5" i="13" s="1"/>
  <c r="AJ5" i="13"/>
  <c r="AR83" i="18"/>
  <c r="AS6" i="100"/>
  <c r="AL6" i="100"/>
  <c r="AU6" i="100" s="1"/>
  <c r="AR76" i="10"/>
  <c r="AH79" i="49"/>
  <c r="AQ79" i="49" s="1"/>
  <c r="AF78" i="85"/>
  <c r="AO78" i="85" s="1"/>
  <c r="W79" i="85"/>
  <c r="AG78" i="85"/>
  <c r="AP78" i="85" s="1"/>
  <c r="AE78" i="85"/>
  <c r="AR75" i="20"/>
  <c r="Y78" i="54"/>
  <c r="X78" i="54"/>
  <c r="AR81" i="41"/>
  <c r="AJ71" i="13"/>
  <c r="AK71" i="13"/>
  <c r="AT71" i="13" s="1"/>
  <c r="AK53" i="13"/>
  <c r="AT53" i="13" s="1"/>
  <c r="AJ53" i="13"/>
  <c r="AK23" i="13"/>
  <c r="AT23" i="13" s="1"/>
  <c r="AJ23" i="13"/>
  <c r="AK11" i="13"/>
  <c r="AT11" i="13" s="1"/>
  <c r="AJ11" i="13"/>
  <c r="AS36" i="100"/>
  <c r="AL36" i="100"/>
  <c r="AU36" i="100" s="1"/>
  <c r="AS26" i="100"/>
  <c r="AL26" i="100"/>
  <c r="AU26" i="100" s="1"/>
  <c r="S4" i="51"/>
  <c r="AC4" i="51" s="1"/>
  <c r="AB5" i="51" s="1"/>
  <c r="S3" i="51"/>
  <c r="AC3" i="51" s="1"/>
  <c r="S7" i="51"/>
  <c r="AC7" i="51" s="1"/>
  <c r="AB8" i="51" s="1"/>
  <c r="S8" i="51"/>
  <c r="AC8" i="51" s="1"/>
  <c r="AB9" i="51" s="1"/>
  <c r="S9" i="51"/>
  <c r="AC9" i="51" s="1"/>
  <c r="AB10" i="51" s="1"/>
  <c r="S11" i="51"/>
  <c r="AC11" i="51" s="1"/>
  <c r="AB12" i="51" s="1"/>
  <c r="S12" i="51"/>
  <c r="AC12" i="51" s="1"/>
  <c r="AB13" i="51" s="1"/>
  <c r="S13" i="51"/>
  <c r="AC13" i="51" s="1"/>
  <c r="AB14" i="51" s="1"/>
  <c r="S14" i="51"/>
  <c r="AC14" i="51" s="1"/>
  <c r="AB15" i="51" s="1"/>
  <c r="S15" i="51"/>
  <c r="AC15" i="51" s="1"/>
  <c r="AB16" i="51" s="1"/>
  <c r="S16" i="51"/>
  <c r="AC16" i="51" s="1"/>
  <c r="AB17" i="51" s="1"/>
  <c r="S17" i="51"/>
  <c r="AC17" i="51" s="1"/>
  <c r="AB18" i="51" s="1"/>
  <c r="S18" i="51"/>
  <c r="AC18" i="51" s="1"/>
  <c r="AB19" i="51" s="1"/>
  <c r="S19" i="51"/>
  <c r="AC19" i="51" s="1"/>
  <c r="AB20" i="51" s="1"/>
  <c r="S20" i="51"/>
  <c r="AC20" i="51" s="1"/>
  <c r="AB21" i="51" s="1"/>
  <c r="S22" i="51"/>
  <c r="AC22" i="51" s="1"/>
  <c r="AB23" i="51" s="1"/>
  <c r="S23" i="51"/>
  <c r="AC23" i="51" s="1"/>
  <c r="AB24" i="51" s="1"/>
  <c r="S24" i="51"/>
  <c r="AC24" i="51" s="1"/>
  <c r="AB25" i="51" s="1"/>
  <c r="S25" i="51"/>
  <c r="AC25" i="51" s="1"/>
  <c r="AB26" i="51" s="1"/>
  <c r="S26" i="51"/>
  <c r="AC26" i="51" s="1"/>
  <c r="AB27" i="51" s="1"/>
  <c r="S27" i="51"/>
  <c r="AC27" i="51" s="1"/>
  <c r="AB28" i="51" s="1"/>
  <c r="S28" i="51"/>
  <c r="AC28" i="51" s="1"/>
  <c r="AB29" i="51" s="1"/>
  <c r="S30" i="51"/>
  <c r="AC30" i="51" s="1"/>
  <c r="AB31" i="51" s="1"/>
  <c r="S32" i="51"/>
  <c r="AC32" i="51" s="1"/>
  <c r="AB33" i="51" s="1"/>
  <c r="S33" i="51"/>
  <c r="AC33" i="51" s="1"/>
  <c r="AB34" i="51" s="1"/>
  <c r="S36" i="51"/>
  <c r="AC36" i="51" s="1"/>
  <c r="AB37" i="51" s="1"/>
  <c r="S38" i="51"/>
  <c r="AC38" i="51" s="1"/>
  <c r="AB39" i="51" s="1"/>
  <c r="S39" i="51"/>
  <c r="AC39" i="51" s="1"/>
  <c r="AB40" i="51" s="1"/>
  <c r="S40" i="51"/>
  <c r="AC40" i="51" s="1"/>
  <c r="AB41" i="51" s="1"/>
  <c r="S41" i="51"/>
  <c r="AC41" i="51" s="1"/>
  <c r="AB42" i="51" s="1"/>
  <c r="S43" i="51"/>
  <c r="AC43" i="51" s="1"/>
  <c r="AB44" i="51" s="1"/>
  <c r="S44" i="51"/>
  <c r="AC44" i="51" s="1"/>
  <c r="AB45" i="51" s="1"/>
  <c r="S45" i="51"/>
  <c r="AC45" i="51" s="1"/>
  <c r="AB46" i="51" s="1"/>
  <c r="S46" i="51"/>
  <c r="AC46" i="51" s="1"/>
  <c r="AB47" i="51" s="1"/>
  <c r="S47" i="51"/>
  <c r="AC47" i="51" s="1"/>
  <c r="AB48" i="51" s="1"/>
  <c r="S48" i="51"/>
  <c r="AC48" i="51" s="1"/>
  <c r="AB49" i="51" s="1"/>
  <c r="S49" i="51"/>
  <c r="AC49" i="51" s="1"/>
  <c r="AB50" i="51" s="1"/>
  <c r="S50" i="51"/>
  <c r="AC50" i="51" s="1"/>
  <c r="AB51" i="51" s="1"/>
  <c r="S51" i="51"/>
  <c r="AC51" i="51" s="1"/>
  <c r="AB52" i="51" s="1"/>
  <c r="S52" i="51"/>
  <c r="AC52" i="51" s="1"/>
  <c r="AB53" i="51" s="1"/>
  <c r="S53" i="51"/>
  <c r="AC53" i="51" s="1"/>
  <c r="AB54" i="51" s="1"/>
  <c r="S54" i="51"/>
  <c r="AC54" i="51" s="1"/>
  <c r="AB55" i="51" s="1"/>
  <c r="S55" i="51"/>
  <c r="AC55" i="51" s="1"/>
  <c r="AB56" i="51" s="1"/>
  <c r="S56" i="51"/>
  <c r="AC56" i="51" s="1"/>
  <c r="AB57" i="51" s="1"/>
  <c r="S58" i="51"/>
  <c r="AC58" i="51" s="1"/>
  <c r="AB59" i="51" s="1"/>
  <c r="S59" i="51"/>
  <c r="AC59" i="51" s="1"/>
  <c r="AB60" i="51" s="1"/>
  <c r="S60" i="51"/>
  <c r="AC60" i="51" s="1"/>
  <c r="AB61" i="51" s="1"/>
  <c r="S61" i="51"/>
  <c r="AC61" i="51" s="1"/>
  <c r="AB62" i="51" s="1"/>
  <c r="S62" i="51"/>
  <c r="AC62" i="51" s="1"/>
  <c r="AB63" i="51" s="1"/>
  <c r="S63" i="51"/>
  <c r="AC63" i="51" s="1"/>
  <c r="AB64" i="51" s="1"/>
  <c r="S64" i="51"/>
  <c r="AC64" i="51" s="1"/>
  <c r="AB65" i="51" s="1"/>
  <c r="S65" i="51"/>
  <c r="AC65" i="51" s="1"/>
  <c r="AB66" i="51" s="1"/>
  <c r="S67" i="51"/>
  <c r="AC67" i="51" s="1"/>
  <c r="AB68" i="51" s="1"/>
  <c r="S69" i="51"/>
  <c r="AC69" i="51" s="1"/>
  <c r="AB70" i="51" s="1"/>
  <c r="S71" i="51"/>
  <c r="AC71" i="51" s="1"/>
  <c r="AB72" i="51" s="1"/>
  <c r="S73" i="51"/>
  <c r="AC73" i="51" s="1"/>
  <c r="AB74" i="51" s="1"/>
  <c r="S74" i="51"/>
  <c r="AC74" i="51" s="1"/>
  <c r="AB75" i="51" s="1"/>
  <c r="S75" i="51"/>
  <c r="AC75" i="51" s="1"/>
  <c r="AB76" i="51" s="1"/>
  <c r="S76" i="51"/>
  <c r="AC76" i="51" s="1"/>
  <c r="AB77" i="51" s="1"/>
  <c r="S77" i="51"/>
  <c r="AC77" i="51" s="1"/>
  <c r="AB78" i="51" s="1"/>
  <c r="AH84" i="18"/>
  <c r="AQ84" i="18" s="1"/>
  <c r="AF78" i="87"/>
  <c r="AO78" i="87" s="1"/>
  <c r="W79" i="87"/>
  <c r="AE78" i="87"/>
  <c r="AG78" i="87"/>
  <c r="AP78" i="87" s="1"/>
  <c r="Z84" i="18"/>
  <c r="AH77" i="10"/>
  <c r="AQ77" i="10" s="1"/>
  <c r="AS67" i="100"/>
  <c r="AL67" i="100"/>
  <c r="AU67" i="100" s="1"/>
  <c r="Z79" i="35"/>
  <c r="AE78" i="55"/>
  <c r="AF78" i="55"/>
  <c r="AO78" i="55" s="1"/>
  <c r="AG78" i="55"/>
  <c r="AP78" i="55" s="1"/>
  <c r="W79" i="55"/>
  <c r="AS55" i="100"/>
  <c r="AL55" i="100"/>
  <c r="AU55" i="100" s="1"/>
  <c r="Z79" i="102"/>
  <c r="Z76" i="20"/>
  <c r="AH79" i="88"/>
  <c r="AQ79" i="88" s="1"/>
  <c r="AQ81" i="88" s="1"/>
  <c r="AZ3" i="88"/>
  <c r="AX3" i="88" s="1"/>
  <c r="AK75" i="13"/>
  <c r="AT75" i="13" s="1"/>
  <c r="AJ75" i="13"/>
  <c r="AK69" i="13"/>
  <c r="AT69" i="13" s="1"/>
  <c r="AJ69" i="13"/>
  <c r="AK63" i="13"/>
  <c r="AT63" i="13" s="1"/>
  <c r="AJ63" i="13"/>
  <c r="AJ57" i="13"/>
  <c r="AK57" i="13"/>
  <c r="AT57" i="13" s="1"/>
  <c r="AJ51" i="13"/>
  <c r="AK51" i="13"/>
  <c r="AT51" i="13" s="1"/>
  <c r="AK45" i="13"/>
  <c r="AT45" i="13" s="1"/>
  <c r="AJ45" i="13"/>
  <c r="AK39" i="13"/>
  <c r="AT39" i="13" s="1"/>
  <c r="AJ39" i="13"/>
  <c r="AK33" i="13"/>
  <c r="AT33" i="13" s="1"/>
  <c r="AJ33" i="13"/>
  <c r="AK27" i="13"/>
  <c r="AT27" i="13" s="1"/>
  <c r="AJ27" i="13"/>
  <c r="AK21" i="13"/>
  <c r="AT21" i="13" s="1"/>
  <c r="AJ21" i="13"/>
  <c r="AK15" i="13"/>
  <c r="AT15" i="13" s="1"/>
  <c r="AJ15" i="13"/>
  <c r="AK9" i="13"/>
  <c r="AT9" i="13" s="1"/>
  <c r="AJ9" i="13"/>
  <c r="AS49" i="100"/>
  <c r="AL49" i="100"/>
  <c r="AU49" i="100" s="1"/>
  <c r="AS24" i="100"/>
  <c r="AL24" i="100"/>
  <c r="AU24" i="100" s="1"/>
  <c r="AS42" i="100"/>
  <c r="AL42" i="100"/>
  <c r="AU42" i="100" s="1"/>
  <c r="AS60" i="100"/>
  <c r="AL60" i="100"/>
  <c r="AU60" i="100" s="1"/>
  <c r="AS78" i="100"/>
  <c r="AL78" i="100"/>
  <c r="AU78" i="100" s="1"/>
  <c r="Y78" i="91"/>
  <c r="X78" i="91"/>
  <c r="AS37" i="100"/>
  <c r="AL37" i="100"/>
  <c r="AU37" i="100" s="1"/>
  <c r="W78" i="92"/>
  <c r="AG77" i="92"/>
  <c r="AP77" i="92" s="1"/>
  <c r="AF77" i="92"/>
  <c r="AO77" i="92" s="1"/>
  <c r="AE77" i="92"/>
  <c r="AK59" i="13"/>
  <c r="AT59" i="13" s="1"/>
  <c r="AJ59" i="13"/>
  <c r="AK29" i="13"/>
  <c r="AT29" i="13" s="1"/>
  <c r="AJ29" i="13"/>
  <c r="AK17" i="13"/>
  <c r="AT17" i="13" s="1"/>
  <c r="AJ17" i="13"/>
  <c r="AL4" i="96"/>
  <c r="AU4" i="96" s="1"/>
  <c r="AU81" i="96" s="1"/>
  <c r="C11" i="96" s="1"/>
  <c r="F40" i="57" s="1"/>
  <c r="AS4" i="96"/>
  <c r="AS81" i="96" s="1"/>
  <c r="AS54" i="100"/>
  <c r="AL54" i="100"/>
  <c r="AU54" i="100" s="1"/>
  <c r="AS13" i="100"/>
  <c r="AL13" i="100"/>
  <c r="AU13" i="100" s="1"/>
  <c r="AR78" i="48"/>
  <c r="AS32" i="100"/>
  <c r="AL32" i="100"/>
  <c r="AU32" i="100" s="1"/>
  <c r="AS68" i="100"/>
  <c r="AL68" i="100"/>
  <c r="AU68" i="100" s="1"/>
  <c r="AE77" i="10"/>
  <c r="W78" i="10"/>
  <c r="AF77" i="10"/>
  <c r="AO77" i="10" s="1"/>
  <c r="AG77" i="10"/>
  <c r="AP77" i="10" s="1"/>
  <c r="AF78" i="83"/>
  <c r="AO78" i="83" s="1"/>
  <c r="AE78" i="83"/>
  <c r="AG78" i="83"/>
  <c r="AP78" i="83" s="1"/>
  <c r="W79" i="83"/>
  <c r="AS9" i="100"/>
  <c r="AL9" i="100"/>
  <c r="AU9" i="100" s="1"/>
  <c r="AS45" i="100"/>
  <c r="AL45" i="100"/>
  <c r="AU45" i="100" s="1"/>
  <c r="Y79" i="42"/>
  <c r="X79" i="42"/>
  <c r="Y81" i="94"/>
  <c r="X81" i="94"/>
  <c r="AR78" i="49"/>
  <c r="AS5" i="100"/>
  <c r="AL5" i="100"/>
  <c r="AU5" i="100" s="1"/>
  <c r="AS22" i="100"/>
  <c r="AL22" i="100"/>
  <c r="AU22" i="100" s="1"/>
  <c r="AS40" i="100"/>
  <c r="AL40" i="100"/>
  <c r="AU40" i="100" s="1"/>
  <c r="AS58" i="100"/>
  <c r="AL58" i="100"/>
  <c r="AU58" i="100" s="1"/>
  <c r="AS76" i="100"/>
  <c r="AL76" i="100"/>
  <c r="AU76" i="100" s="1"/>
  <c r="Y78" i="11"/>
  <c r="X78" i="11"/>
  <c r="AI77" i="54"/>
  <c r="AN77" i="54"/>
  <c r="AS17" i="100"/>
  <c r="AL17" i="100"/>
  <c r="AU17" i="100" s="1"/>
  <c r="AS35" i="100"/>
  <c r="AL35" i="100"/>
  <c r="AU35" i="100" s="1"/>
  <c r="AS53" i="100"/>
  <c r="AL53" i="100"/>
  <c r="AU53" i="100" s="1"/>
  <c r="AS71" i="100"/>
  <c r="AL71" i="100"/>
  <c r="AU71" i="100" s="1"/>
  <c r="AG79" i="88"/>
  <c r="AP79" i="88" s="1"/>
  <c r="AP81" i="88" s="1"/>
  <c r="AF79" i="88"/>
  <c r="AO79" i="88" s="1"/>
  <c r="AO81" i="88" s="1"/>
  <c r="AC79" i="88"/>
  <c r="AE79" i="88"/>
  <c r="AJ74" i="13"/>
  <c r="AK74" i="13"/>
  <c r="AT74" i="13" s="1"/>
  <c r="AK68" i="13"/>
  <c r="AT68" i="13" s="1"/>
  <c r="AJ68" i="13"/>
  <c r="AJ62" i="13"/>
  <c r="AK62" i="13"/>
  <c r="AT62" i="13" s="1"/>
  <c r="AK56" i="13"/>
  <c r="AT56" i="13" s="1"/>
  <c r="AJ56" i="13"/>
  <c r="AK50" i="13"/>
  <c r="AT50" i="13" s="1"/>
  <c r="AJ50" i="13"/>
  <c r="AJ44" i="13"/>
  <c r="AK44" i="13"/>
  <c r="AT44" i="13" s="1"/>
  <c r="AJ38" i="13"/>
  <c r="AK38" i="13"/>
  <c r="AT38" i="13" s="1"/>
  <c r="AJ32" i="13"/>
  <c r="AK32" i="13"/>
  <c r="AT32" i="13" s="1"/>
  <c r="AJ26" i="13"/>
  <c r="AK26" i="13"/>
  <c r="AT26" i="13" s="1"/>
  <c r="AJ20" i="13"/>
  <c r="AK20" i="13"/>
  <c r="AT20" i="13" s="1"/>
  <c r="AJ14" i="13"/>
  <c r="AK14" i="13"/>
  <c r="AT14" i="13" s="1"/>
  <c r="AJ8" i="13"/>
  <c r="AK8" i="13"/>
  <c r="AT8" i="13" s="1"/>
  <c r="AR77" i="50"/>
  <c r="AN77" i="91"/>
  <c r="AI77" i="91"/>
  <c r="Z79" i="49"/>
  <c r="Y83" i="98"/>
  <c r="X83" i="98"/>
  <c r="AE78" i="44"/>
  <c r="AF78" i="44"/>
  <c r="AO78" i="44" s="1"/>
  <c r="AG78" i="44"/>
  <c r="AP78" i="44" s="1"/>
  <c r="W79" i="44"/>
  <c r="AS25" i="100"/>
  <c r="AL25" i="100"/>
  <c r="AU25" i="100" s="1"/>
  <c r="AS3" i="100"/>
  <c r="AL3" i="100"/>
  <c r="AU3" i="100" s="1"/>
  <c r="AK77" i="13"/>
  <c r="AT77" i="13" s="1"/>
  <c r="AJ77" i="13"/>
  <c r="AJ65" i="13"/>
  <c r="AK65" i="13"/>
  <c r="AT65" i="13" s="1"/>
  <c r="AK35" i="13"/>
  <c r="AT35" i="13" s="1"/>
  <c r="AJ35" i="13"/>
  <c r="AB4" i="13"/>
  <c r="AJ3" i="13"/>
  <c r="AS31" i="100"/>
  <c r="AL31" i="100"/>
  <c r="AU31" i="100" s="1"/>
  <c r="AS18" i="100"/>
  <c r="AL18" i="100"/>
  <c r="AU18" i="100" s="1"/>
  <c r="AS72" i="100"/>
  <c r="AL72" i="100"/>
  <c r="AU72" i="100" s="1"/>
  <c r="AN82" i="98"/>
  <c r="AI82" i="98"/>
  <c r="AR78" i="35"/>
  <c r="AS14" i="100"/>
  <c r="AL14" i="100"/>
  <c r="AU14" i="100" s="1"/>
  <c r="AS50" i="100"/>
  <c r="AL50" i="100"/>
  <c r="AU50" i="100" s="1"/>
  <c r="AR79" i="13"/>
  <c r="AR81" i="13" s="1"/>
  <c r="AH78" i="50"/>
  <c r="AQ78" i="50" s="1"/>
  <c r="AS27" i="100"/>
  <c r="AL27" i="100"/>
  <c r="AU27" i="100" s="1"/>
  <c r="AS63" i="100"/>
  <c r="AL63" i="100"/>
  <c r="AU63" i="100" s="1"/>
  <c r="AE77" i="82"/>
  <c r="W78" i="82"/>
  <c r="AG77" i="82"/>
  <c r="AP77" i="82" s="1"/>
  <c r="AF77" i="82"/>
  <c r="AO77" i="82" s="1"/>
  <c r="AR76" i="92"/>
  <c r="AR74" i="90"/>
  <c r="AH75" i="90"/>
  <c r="AQ75" i="90" s="1"/>
  <c r="AN80" i="94"/>
  <c r="AI80" i="94"/>
  <c r="AK79" i="13"/>
  <c r="AT79" i="13" s="1"/>
  <c r="AJ79" i="13"/>
  <c r="AS79" i="13" s="1"/>
  <c r="AJ73" i="13"/>
  <c r="AK73" i="13"/>
  <c r="AT73" i="13" s="1"/>
  <c r="AJ67" i="13"/>
  <c r="AK67" i="13"/>
  <c r="AT67" i="13" s="1"/>
  <c r="AJ61" i="13"/>
  <c r="AK61" i="13"/>
  <c r="AT61" i="13" s="1"/>
  <c r="AJ55" i="13"/>
  <c r="AK55" i="13"/>
  <c r="AT55" i="13" s="1"/>
  <c r="AJ49" i="13"/>
  <c r="AK49" i="13"/>
  <c r="AT49" i="13" s="1"/>
  <c r="AK43" i="13"/>
  <c r="AT43" i="13" s="1"/>
  <c r="AJ43" i="13"/>
  <c r="AK37" i="13"/>
  <c r="AT37" i="13" s="1"/>
  <c r="AJ37" i="13"/>
  <c r="AK31" i="13"/>
  <c r="AT31" i="13" s="1"/>
  <c r="AJ31" i="13"/>
  <c r="AK25" i="13"/>
  <c r="AT25" i="13" s="1"/>
  <c r="AJ25" i="13"/>
  <c r="AK19" i="13"/>
  <c r="AT19" i="13" s="1"/>
  <c r="AJ19" i="13"/>
  <c r="AK13" i="13"/>
  <c r="AT13" i="13" s="1"/>
  <c r="AJ13" i="13"/>
  <c r="AK7" i="13"/>
  <c r="AT7" i="13" s="1"/>
  <c r="AJ7" i="13"/>
  <c r="AS73" i="100"/>
  <c r="AL73" i="100"/>
  <c r="AU73" i="100" s="1"/>
  <c r="W79" i="104"/>
  <c r="AG78" i="104"/>
  <c r="AP78" i="104" s="1"/>
  <c r="AF78" i="104"/>
  <c r="AO78" i="104" s="1"/>
  <c r="AE78" i="104"/>
  <c r="AS12" i="100"/>
  <c r="AL12" i="100"/>
  <c r="AU12" i="100" s="1"/>
  <c r="AS30" i="100"/>
  <c r="AL30" i="100"/>
  <c r="AU30" i="100" s="1"/>
  <c r="AS48" i="100"/>
  <c r="AL48" i="100"/>
  <c r="AU48" i="100" s="1"/>
  <c r="AS66" i="100"/>
  <c r="AL66" i="100"/>
  <c r="AU66" i="100" s="1"/>
  <c r="AN79" i="51"/>
  <c r="AN81" i="51" s="1"/>
  <c r="AI79" i="51"/>
  <c r="AH82" i="41"/>
  <c r="AQ82" i="41" s="1"/>
  <c r="AH79" i="48"/>
  <c r="AQ79" i="48" s="1"/>
  <c r="AE77" i="43"/>
  <c r="AF77" i="43"/>
  <c r="AO77" i="43" s="1"/>
  <c r="AG77" i="43"/>
  <c r="AP77" i="43" s="1"/>
  <c r="W78" i="43"/>
  <c r="AK41" i="13"/>
  <c r="AT41" i="13" s="1"/>
  <c r="AJ41" i="13"/>
  <c r="AH79" i="45"/>
  <c r="AQ79" i="45" s="1"/>
  <c r="AQ81" i="45" s="1"/>
  <c r="AZ3" i="45"/>
  <c r="AX8" i="45" s="1"/>
  <c r="AS20" i="100"/>
  <c r="AL20" i="100"/>
  <c r="AU20" i="100" s="1"/>
  <c r="AS38" i="100"/>
  <c r="AL38" i="100"/>
  <c r="AU38" i="100" s="1"/>
  <c r="AS56" i="100"/>
  <c r="AL56" i="100"/>
  <c r="AU56" i="100" s="1"/>
  <c r="AS74" i="100"/>
  <c r="AL74" i="100"/>
  <c r="AU74" i="100" s="1"/>
  <c r="AR78" i="88"/>
  <c r="AS7" i="100"/>
  <c r="AL7" i="100"/>
  <c r="AU7" i="100" s="1"/>
  <c r="Z78" i="50"/>
  <c r="AS15" i="100"/>
  <c r="AL15" i="100"/>
  <c r="AU15" i="100" s="1"/>
  <c r="AS33" i="100"/>
  <c r="AL33" i="100"/>
  <c r="AU33" i="100" s="1"/>
  <c r="AS51" i="100"/>
  <c r="AL51" i="100"/>
  <c r="AU51" i="100" s="1"/>
  <c r="AS69" i="100"/>
  <c r="AL69" i="100"/>
  <c r="AU69" i="100" s="1"/>
  <c r="W79" i="84"/>
  <c r="AG78" i="84"/>
  <c r="AP78" i="84" s="1"/>
  <c r="AF78" i="84"/>
  <c r="AO78" i="84" s="1"/>
  <c r="AE78" i="84"/>
  <c r="AI78" i="42"/>
  <c r="AN78" i="42"/>
  <c r="AS10" i="100"/>
  <c r="AL10" i="100"/>
  <c r="AU10" i="100" s="1"/>
  <c r="AS28" i="100"/>
  <c r="AL28" i="100"/>
  <c r="AU28" i="100" s="1"/>
  <c r="AS46" i="100"/>
  <c r="AL46" i="100"/>
  <c r="AU46" i="100" s="1"/>
  <c r="AS64" i="100"/>
  <c r="AL64" i="100"/>
  <c r="AU64" i="100" s="1"/>
  <c r="AR79" i="100"/>
  <c r="AR81" i="100" s="1"/>
  <c r="AL79" i="100"/>
  <c r="AU79" i="100" s="1"/>
  <c r="AS19" i="100"/>
  <c r="AL19" i="100"/>
  <c r="AU19" i="100" s="1"/>
  <c r="AE75" i="95"/>
  <c r="AF75" i="95"/>
  <c r="AO75" i="95" s="1"/>
  <c r="AG75" i="95"/>
  <c r="AP75" i="95" s="1"/>
  <c r="W76" i="95"/>
  <c r="AJ4" i="100"/>
  <c r="AK4" i="100"/>
  <c r="AT4" i="100" s="1"/>
  <c r="AT81" i="100" s="1"/>
  <c r="AS23" i="100"/>
  <c r="AL23" i="100"/>
  <c r="AU23" i="100" s="1"/>
  <c r="AS41" i="100"/>
  <c r="AL41" i="100"/>
  <c r="AU41" i="100" s="1"/>
  <c r="AS59" i="100"/>
  <c r="AL59" i="100"/>
  <c r="AU59" i="100" s="1"/>
  <c r="AS77" i="100"/>
  <c r="AL77" i="100"/>
  <c r="AU77" i="100" s="1"/>
  <c r="AH77" i="92"/>
  <c r="AQ77" i="92" s="1"/>
  <c r="AK78" i="13"/>
  <c r="AT78" i="13" s="1"/>
  <c r="AJ78" i="13"/>
  <c r="AK72" i="13"/>
  <c r="AT72" i="13" s="1"/>
  <c r="AJ72" i="13"/>
  <c r="AK66" i="13"/>
  <c r="AT66" i="13" s="1"/>
  <c r="AJ66" i="13"/>
  <c r="AK60" i="13"/>
  <c r="AT60" i="13" s="1"/>
  <c r="AJ60" i="13"/>
  <c r="AJ54" i="13"/>
  <c r="AK54" i="13"/>
  <c r="AT54" i="13" s="1"/>
  <c r="AK48" i="13"/>
  <c r="AT48" i="13" s="1"/>
  <c r="AJ48" i="13"/>
  <c r="AJ42" i="13"/>
  <c r="AK42" i="13"/>
  <c r="AT42" i="13" s="1"/>
  <c r="AJ36" i="13"/>
  <c r="AK36" i="13"/>
  <c r="AT36" i="13" s="1"/>
  <c r="AJ30" i="13"/>
  <c r="AK30" i="13"/>
  <c r="AT30" i="13" s="1"/>
  <c r="AJ24" i="13"/>
  <c r="AK24" i="13"/>
  <c r="AT24" i="13" s="1"/>
  <c r="AJ18" i="13"/>
  <c r="AK18" i="13"/>
  <c r="AT18" i="13" s="1"/>
  <c r="AJ12" i="13"/>
  <c r="AK12" i="13"/>
  <c r="AT12" i="13" s="1"/>
  <c r="AJ6" i="13"/>
  <c r="AK6" i="13"/>
  <c r="AT6" i="13" s="1"/>
  <c r="AR78" i="45"/>
  <c r="Z78" i="11" l="1"/>
  <c r="AF79" i="48"/>
  <c r="AO79" i="48" s="1"/>
  <c r="AE82" i="41"/>
  <c r="AI82" i="41" s="1"/>
  <c r="W83" i="41"/>
  <c r="AX76" i="88"/>
  <c r="S76" i="88" s="1"/>
  <c r="AC76" i="88" s="1"/>
  <c r="AB77" i="88" s="1"/>
  <c r="AX70" i="88"/>
  <c r="AX64" i="88"/>
  <c r="AX58" i="88"/>
  <c r="AX52" i="88"/>
  <c r="S52" i="88" s="1"/>
  <c r="AC52" i="88" s="1"/>
  <c r="AB53" i="88" s="1"/>
  <c r="AX46" i="88"/>
  <c r="AX40" i="88"/>
  <c r="S40" i="88" s="1"/>
  <c r="AC40" i="88" s="1"/>
  <c r="AB41" i="88" s="1"/>
  <c r="AX34" i="88"/>
  <c r="AX28" i="88"/>
  <c r="AX22" i="88"/>
  <c r="AX16" i="88"/>
  <c r="AX9" i="88"/>
  <c r="AX5" i="88"/>
  <c r="S5" i="88" s="1"/>
  <c r="AC5" i="88" s="1"/>
  <c r="AB6" i="88" s="1"/>
  <c r="AX73" i="45"/>
  <c r="AX67" i="45"/>
  <c r="AX61" i="45"/>
  <c r="AX55" i="45"/>
  <c r="S55" i="45" s="1"/>
  <c r="AC55" i="45" s="1"/>
  <c r="AB56" i="45" s="1"/>
  <c r="AX49" i="45"/>
  <c r="AX43" i="45"/>
  <c r="S43" i="45" s="1"/>
  <c r="AC43" i="45" s="1"/>
  <c r="AB44" i="45" s="1"/>
  <c r="AX38" i="45"/>
  <c r="AX31" i="45"/>
  <c r="AX25" i="45"/>
  <c r="AX19" i="45"/>
  <c r="S19" i="45" s="1"/>
  <c r="AC19" i="45" s="1"/>
  <c r="AB20" i="45" s="1"/>
  <c r="AX13" i="45"/>
  <c r="AX7" i="45"/>
  <c r="S7" i="45" s="1"/>
  <c r="AC7" i="45" s="1"/>
  <c r="AB8" i="45" s="1"/>
  <c r="AX78" i="88"/>
  <c r="AX75" i="88"/>
  <c r="AX69" i="88"/>
  <c r="AX63" i="88"/>
  <c r="S63" i="88" s="1"/>
  <c r="AC63" i="88" s="1"/>
  <c r="AB64" i="88" s="1"/>
  <c r="AX57" i="88"/>
  <c r="AX51" i="88"/>
  <c r="S51" i="88" s="1"/>
  <c r="AC51" i="88" s="1"/>
  <c r="AB52" i="88" s="1"/>
  <c r="AX45" i="88"/>
  <c r="AX39" i="88"/>
  <c r="AX32" i="88"/>
  <c r="AX27" i="88"/>
  <c r="S27" i="88" s="1"/>
  <c r="AC27" i="88" s="1"/>
  <c r="AB28" i="88" s="1"/>
  <c r="AX21" i="88"/>
  <c r="AX14" i="88"/>
  <c r="S14" i="88" s="1"/>
  <c r="AC14" i="88" s="1"/>
  <c r="AB15" i="88" s="1"/>
  <c r="AX10" i="88"/>
  <c r="AX4" i="88"/>
  <c r="AX78" i="45"/>
  <c r="AX72" i="45"/>
  <c r="S72" i="45" s="1"/>
  <c r="AC72" i="45" s="1"/>
  <c r="AB73" i="45" s="1"/>
  <c r="AX66" i="45"/>
  <c r="AX60" i="45"/>
  <c r="S60" i="45" s="1"/>
  <c r="AC60" i="45" s="1"/>
  <c r="AB61" i="45" s="1"/>
  <c r="AX54" i="45"/>
  <c r="AX48" i="45"/>
  <c r="AX42" i="45"/>
  <c r="AX36" i="45"/>
  <c r="S36" i="45" s="1"/>
  <c r="AC36" i="45" s="1"/>
  <c r="AB37" i="45" s="1"/>
  <c r="AX30" i="45"/>
  <c r="AX24" i="45"/>
  <c r="S24" i="45" s="1"/>
  <c r="AC24" i="45" s="1"/>
  <c r="AB25" i="45" s="1"/>
  <c r="AX18" i="45"/>
  <c r="AX12" i="45"/>
  <c r="AX6" i="45"/>
  <c r="AL79" i="13"/>
  <c r="AU79" i="13" s="1"/>
  <c r="Z81" i="94"/>
  <c r="AX74" i="88"/>
  <c r="S74" i="88" s="1"/>
  <c r="AC74" i="88" s="1"/>
  <c r="AB75" i="88" s="1"/>
  <c r="AX68" i="88"/>
  <c r="AX62" i="88"/>
  <c r="AX56" i="88"/>
  <c r="AX49" i="88"/>
  <c r="S49" i="88" s="1"/>
  <c r="AC49" i="88" s="1"/>
  <c r="AB50" i="88" s="1"/>
  <c r="AX44" i="88"/>
  <c r="AX38" i="88"/>
  <c r="S38" i="88" s="1"/>
  <c r="AC38" i="88" s="1"/>
  <c r="AB39" i="88" s="1"/>
  <c r="AX33" i="88"/>
  <c r="AX26" i="88"/>
  <c r="AX20" i="88"/>
  <c r="AX15" i="88"/>
  <c r="S15" i="88" s="1"/>
  <c r="AC15" i="88" s="1"/>
  <c r="AB16" i="88" s="1"/>
  <c r="AX8" i="88"/>
  <c r="AX77" i="45"/>
  <c r="S77" i="45" s="1"/>
  <c r="AC77" i="45" s="1"/>
  <c r="AB78" i="45" s="1"/>
  <c r="AX71" i="45"/>
  <c r="AX65" i="45"/>
  <c r="AX59" i="45"/>
  <c r="AX53" i="45"/>
  <c r="S53" i="45" s="1"/>
  <c r="AC53" i="45" s="1"/>
  <c r="AB54" i="45" s="1"/>
  <c r="AX47" i="45"/>
  <c r="AX41" i="45"/>
  <c r="S41" i="45" s="1"/>
  <c r="AC41" i="45" s="1"/>
  <c r="AB42" i="45" s="1"/>
  <c r="AX35" i="45"/>
  <c r="AX29" i="45"/>
  <c r="AX23" i="45"/>
  <c r="AX17" i="45"/>
  <c r="AX11" i="45"/>
  <c r="AX5" i="45"/>
  <c r="S5" i="45" s="1"/>
  <c r="AC5" i="45" s="1"/>
  <c r="AB6" i="45" s="1"/>
  <c r="Z79" i="42"/>
  <c r="AX73" i="88"/>
  <c r="AX67" i="88"/>
  <c r="AX61" i="88"/>
  <c r="S61" i="88" s="1"/>
  <c r="AC61" i="88" s="1"/>
  <c r="AB62" i="88" s="1"/>
  <c r="AX54" i="88"/>
  <c r="AX50" i="88"/>
  <c r="S50" i="88" s="1"/>
  <c r="AC50" i="88" s="1"/>
  <c r="AB51" i="88" s="1"/>
  <c r="AX43" i="88"/>
  <c r="AX37" i="88"/>
  <c r="AX31" i="88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X7" i="88"/>
  <c r="AX76" i="45"/>
  <c r="AX70" i="45"/>
  <c r="AX64" i="45"/>
  <c r="S64" i="45" s="1"/>
  <c r="AC64" i="45" s="1"/>
  <c r="AB65" i="45" s="1"/>
  <c r="AX58" i="45"/>
  <c r="AX52" i="45"/>
  <c r="S52" i="45" s="1"/>
  <c r="AC52" i="45" s="1"/>
  <c r="AB53" i="45" s="1"/>
  <c r="AX46" i="45"/>
  <c r="AX40" i="45"/>
  <c r="AX34" i="45"/>
  <c r="AX28" i="45"/>
  <c r="S28" i="45" s="1"/>
  <c r="AC28" i="45" s="1"/>
  <c r="AB29" i="45" s="1"/>
  <c r="AX22" i="45"/>
  <c r="AX16" i="45"/>
  <c r="S16" i="45" s="1"/>
  <c r="AC16" i="45" s="1"/>
  <c r="AB17" i="45" s="1"/>
  <c r="AX10" i="45"/>
  <c r="AX3" i="45"/>
  <c r="AX72" i="88"/>
  <c r="AX66" i="88"/>
  <c r="S66" i="88" s="1"/>
  <c r="AC66" i="88" s="1"/>
  <c r="AB67" i="88" s="1"/>
  <c r="AX60" i="88"/>
  <c r="S60" i="88" s="1"/>
  <c r="AC60" i="88" s="1"/>
  <c r="AB61" i="88" s="1"/>
  <c r="AX55" i="88"/>
  <c r="AX48" i="88"/>
  <c r="AX42" i="88"/>
  <c r="AX36" i="88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AX6" i="88"/>
  <c r="AX75" i="45"/>
  <c r="AX69" i="45"/>
  <c r="S69" i="45" s="1"/>
  <c r="AC69" i="45" s="1"/>
  <c r="AB70" i="45" s="1"/>
  <c r="AX63" i="45"/>
  <c r="AX57" i="45"/>
  <c r="AX51" i="45"/>
  <c r="AX45" i="45"/>
  <c r="AX39" i="45"/>
  <c r="AX33" i="45"/>
  <c r="S33" i="45" s="1"/>
  <c r="AC33" i="45" s="1"/>
  <c r="AB34" i="45" s="1"/>
  <c r="AX27" i="45"/>
  <c r="AX21" i="45"/>
  <c r="AX15" i="45"/>
  <c r="AX9" i="45"/>
  <c r="AX4" i="45"/>
  <c r="Z78" i="91"/>
  <c r="AE78" i="91" s="1"/>
  <c r="AX77" i="88"/>
  <c r="S77" i="88" s="1"/>
  <c r="AC77" i="88" s="1"/>
  <c r="AB78" i="88" s="1"/>
  <c r="AX71" i="88"/>
  <c r="AX65" i="88"/>
  <c r="AX59" i="88"/>
  <c r="AX53" i="88"/>
  <c r="AX47" i="88"/>
  <c r="S47" i="88" s="1"/>
  <c r="AC47" i="88" s="1"/>
  <c r="AB48" i="88" s="1"/>
  <c r="AX41" i="88"/>
  <c r="S41" i="88" s="1"/>
  <c r="AC41" i="88" s="1"/>
  <c r="AB42" i="88" s="1"/>
  <c r="AX35" i="88"/>
  <c r="S35" i="88" s="1"/>
  <c r="AC35" i="88" s="1"/>
  <c r="AB36" i="88" s="1"/>
  <c r="AX29" i="88"/>
  <c r="AX23" i="88"/>
  <c r="AX17" i="88"/>
  <c r="AX11" i="88"/>
  <c r="S11" i="88" s="1"/>
  <c r="AC11" i="88" s="1"/>
  <c r="AB12" i="88" s="1"/>
  <c r="AX74" i="45"/>
  <c r="AX68" i="45"/>
  <c r="S68" i="45" s="1"/>
  <c r="AC68" i="45" s="1"/>
  <c r="AB69" i="45" s="1"/>
  <c r="AX62" i="45"/>
  <c r="AX56" i="45"/>
  <c r="AX50" i="45"/>
  <c r="AX44" i="45"/>
  <c r="S44" i="45" s="1"/>
  <c r="AC44" i="45" s="1"/>
  <c r="AB45" i="45" s="1"/>
  <c r="AX37" i="45"/>
  <c r="AX32" i="45"/>
  <c r="S32" i="45" s="1"/>
  <c r="AC32" i="45" s="1"/>
  <c r="AB33" i="45" s="1"/>
  <c r="AX26" i="45"/>
  <c r="AX20" i="45"/>
  <c r="AX14" i="45"/>
  <c r="W82" i="94"/>
  <c r="AG81" i="94"/>
  <c r="AP81" i="94" s="1"/>
  <c r="AE81" i="94"/>
  <c r="AF81" i="94"/>
  <c r="AO81" i="94" s="1"/>
  <c r="AF79" i="42"/>
  <c r="AO79" i="42" s="1"/>
  <c r="AG79" i="42"/>
  <c r="AP79" i="42" s="1"/>
  <c r="W80" i="42"/>
  <c r="AE79" i="42"/>
  <c r="AF78" i="91"/>
  <c r="AO78" i="91" s="1"/>
  <c r="AS67" i="13"/>
  <c r="AL67" i="13"/>
  <c r="AU67" i="13" s="1"/>
  <c r="AS59" i="13"/>
  <c r="AL59" i="13"/>
  <c r="AU59" i="13" s="1"/>
  <c r="AJ63" i="51"/>
  <c r="AK63" i="51"/>
  <c r="AT63" i="51" s="1"/>
  <c r="AJ51" i="51"/>
  <c r="AK51" i="51"/>
  <c r="AT51" i="51" s="1"/>
  <c r="AJ45" i="51"/>
  <c r="AK45" i="51"/>
  <c r="AT45" i="51" s="1"/>
  <c r="AJ27" i="51"/>
  <c r="AK27" i="51"/>
  <c r="AT27" i="51" s="1"/>
  <c r="AJ21" i="51"/>
  <c r="AK21" i="51"/>
  <c r="AT21" i="51" s="1"/>
  <c r="AJ15" i="51"/>
  <c r="AK15" i="51"/>
  <c r="AT15" i="51" s="1"/>
  <c r="AJ9" i="51"/>
  <c r="AK9" i="51"/>
  <c r="AT9" i="51" s="1"/>
  <c r="AS23" i="13"/>
  <c r="AL23" i="13"/>
  <c r="AU23" i="13" s="1"/>
  <c r="AS16" i="13"/>
  <c r="AL16" i="13"/>
  <c r="AU16" i="13" s="1"/>
  <c r="AS34" i="13"/>
  <c r="AL34" i="13"/>
  <c r="AU34" i="13" s="1"/>
  <c r="AS52" i="13"/>
  <c r="AL52" i="13"/>
  <c r="AU52" i="13" s="1"/>
  <c r="AS70" i="13"/>
  <c r="AL70" i="13"/>
  <c r="AU70" i="13" s="1"/>
  <c r="Y76" i="99"/>
  <c r="X76" i="99"/>
  <c r="AR77" i="11"/>
  <c r="AI78" i="44"/>
  <c r="AN78" i="44"/>
  <c r="AS14" i="13"/>
  <c r="AL14" i="13"/>
  <c r="AU14" i="13" s="1"/>
  <c r="AS32" i="13"/>
  <c r="AL32" i="13"/>
  <c r="AU32" i="13" s="1"/>
  <c r="Y78" i="10"/>
  <c r="X78" i="10"/>
  <c r="AJ57" i="51"/>
  <c r="AK57" i="51"/>
  <c r="AT57" i="51" s="1"/>
  <c r="AR82" i="98"/>
  <c r="AH83" i="98"/>
  <c r="AQ83" i="98" s="1"/>
  <c r="AS56" i="13"/>
  <c r="AL56" i="13"/>
  <c r="AU56" i="13" s="1"/>
  <c r="AN77" i="10"/>
  <c r="AI77" i="10"/>
  <c r="AS21" i="13"/>
  <c r="AL21" i="13"/>
  <c r="AU21" i="13" s="1"/>
  <c r="AS39" i="13"/>
  <c r="AL39" i="13"/>
  <c r="AU39" i="13" s="1"/>
  <c r="AS75" i="13"/>
  <c r="AL75" i="13"/>
  <c r="AU75" i="13" s="1"/>
  <c r="AF79" i="102"/>
  <c r="AO79" i="102" s="1"/>
  <c r="AE79" i="102"/>
  <c r="W80" i="102"/>
  <c r="AG79" i="102"/>
  <c r="AP79" i="102" s="1"/>
  <c r="AI78" i="55"/>
  <c r="AN78" i="55"/>
  <c r="AE84" i="18"/>
  <c r="W85" i="18"/>
  <c r="AF84" i="18"/>
  <c r="AO84" i="18" s="1"/>
  <c r="AG84" i="18"/>
  <c r="AP84" i="18" s="1"/>
  <c r="AJ74" i="51"/>
  <c r="AK74" i="51"/>
  <c r="AT74" i="51" s="1"/>
  <c r="AJ68" i="51"/>
  <c r="AK68" i="51"/>
  <c r="AT68" i="51" s="1"/>
  <c r="AJ62" i="51"/>
  <c r="AK62" i="51"/>
  <c r="AT62" i="51" s="1"/>
  <c r="AJ56" i="51"/>
  <c r="AK56" i="51"/>
  <c r="AT56" i="51" s="1"/>
  <c r="AJ50" i="51"/>
  <c r="AK50" i="51"/>
  <c r="AT50" i="51" s="1"/>
  <c r="AJ44" i="51"/>
  <c r="AK44" i="51"/>
  <c r="AT44" i="51" s="1"/>
  <c r="AJ38" i="51"/>
  <c r="AK38" i="51"/>
  <c r="AT38" i="51" s="1"/>
  <c r="AJ32" i="51"/>
  <c r="AK32" i="51"/>
  <c r="AT32" i="51" s="1"/>
  <c r="AJ26" i="51"/>
  <c r="AK26" i="51"/>
  <c r="AT26" i="51" s="1"/>
  <c r="AJ20" i="51"/>
  <c r="AK20" i="51"/>
  <c r="AT20" i="51" s="1"/>
  <c r="AJ14" i="51"/>
  <c r="AK14" i="51"/>
  <c r="AT14" i="51" s="1"/>
  <c r="AJ8" i="51"/>
  <c r="AK8" i="51"/>
  <c r="AT8" i="51" s="1"/>
  <c r="AN78" i="85"/>
  <c r="AI78" i="85"/>
  <c r="AS5" i="13"/>
  <c r="AL5" i="13"/>
  <c r="AU5" i="13" s="1"/>
  <c r="AI77" i="43"/>
  <c r="AN77" i="43"/>
  <c r="Y79" i="104"/>
  <c r="X79" i="104"/>
  <c r="AS49" i="13"/>
  <c r="AL49" i="13"/>
  <c r="AU49" i="13" s="1"/>
  <c r="AE78" i="11"/>
  <c r="AF78" i="11"/>
  <c r="AO78" i="11" s="1"/>
  <c r="W79" i="11"/>
  <c r="AG78" i="11"/>
  <c r="AP78" i="11" s="1"/>
  <c r="AJ75" i="51"/>
  <c r="AK75" i="51"/>
  <c r="AT75" i="51" s="1"/>
  <c r="AJ33" i="51"/>
  <c r="AK33" i="51"/>
  <c r="AT33" i="51" s="1"/>
  <c r="AS36" i="13"/>
  <c r="AL36" i="13"/>
  <c r="AU36" i="13" s="1"/>
  <c r="AS54" i="13"/>
  <c r="AL54" i="13"/>
  <c r="AU54" i="13" s="1"/>
  <c r="AI75" i="95"/>
  <c r="AN75" i="95"/>
  <c r="AS41" i="13"/>
  <c r="AL41" i="13"/>
  <c r="AU41" i="13" s="1"/>
  <c r="AS19" i="13"/>
  <c r="AL19" i="13"/>
  <c r="AU19" i="13" s="1"/>
  <c r="AS37" i="13"/>
  <c r="AL37" i="13"/>
  <c r="AU37" i="13" s="1"/>
  <c r="AS60" i="13"/>
  <c r="AL60" i="13"/>
  <c r="AU60" i="13" s="1"/>
  <c r="AS78" i="13"/>
  <c r="AL78" i="13"/>
  <c r="AU78" i="13" s="1"/>
  <c r="AS55" i="13"/>
  <c r="AL55" i="13"/>
  <c r="AU55" i="13" s="1"/>
  <c r="AS73" i="13"/>
  <c r="AL73" i="13"/>
  <c r="AU73" i="13" s="1"/>
  <c r="AS65" i="13"/>
  <c r="AL65" i="13"/>
  <c r="AU65" i="13" s="1"/>
  <c r="Z83" i="98"/>
  <c r="AS20" i="13"/>
  <c r="AL20" i="13"/>
  <c r="AU20" i="13" s="1"/>
  <c r="AS38" i="13"/>
  <c r="AL38" i="13"/>
  <c r="AU38" i="13" s="1"/>
  <c r="AS74" i="13"/>
  <c r="AL74" i="13"/>
  <c r="AU74" i="13" s="1"/>
  <c r="AH81" i="94"/>
  <c r="AQ81" i="94" s="1"/>
  <c r="AN78" i="83"/>
  <c r="AI78" i="83"/>
  <c r="AS17" i="13"/>
  <c r="AL17" i="13"/>
  <c r="AU17" i="13" s="1"/>
  <c r="AN77" i="92"/>
  <c r="AI77" i="92"/>
  <c r="AH78" i="91"/>
  <c r="AQ78" i="91" s="1"/>
  <c r="AS57" i="13"/>
  <c r="AL57" i="13"/>
  <c r="AU57" i="13" s="1"/>
  <c r="AE79" i="35"/>
  <c r="W80" i="35"/>
  <c r="AF79" i="35"/>
  <c r="AO79" i="35" s="1"/>
  <c r="AG79" i="35"/>
  <c r="AP79" i="35" s="1"/>
  <c r="AJ79" i="51"/>
  <c r="AS79" i="51" s="1"/>
  <c r="AK79" i="51"/>
  <c r="AT79" i="51" s="1"/>
  <c r="AJ73" i="51"/>
  <c r="AK73" i="51"/>
  <c r="AT73" i="51" s="1"/>
  <c r="AJ67" i="51"/>
  <c r="AK67" i="51"/>
  <c r="AT67" i="51" s="1"/>
  <c r="AJ61" i="51"/>
  <c r="AK61" i="51"/>
  <c r="AT61" i="51" s="1"/>
  <c r="AJ55" i="51"/>
  <c r="AK55" i="51"/>
  <c r="AT55" i="51" s="1"/>
  <c r="AJ49" i="51"/>
  <c r="AK49" i="51"/>
  <c r="AT49" i="51" s="1"/>
  <c r="AJ43" i="51"/>
  <c r="AK43" i="51"/>
  <c r="AT43" i="51" s="1"/>
  <c r="AJ37" i="51"/>
  <c r="AK37" i="51"/>
  <c r="AT37" i="51" s="1"/>
  <c r="AJ31" i="51"/>
  <c r="AK31" i="51"/>
  <c r="AT31" i="51" s="1"/>
  <c r="AJ25" i="51"/>
  <c r="AK25" i="51"/>
  <c r="AT25" i="51" s="1"/>
  <c r="AJ19" i="51"/>
  <c r="AK19" i="51"/>
  <c r="AT19" i="51" s="1"/>
  <c r="AJ13" i="51"/>
  <c r="AK13" i="51"/>
  <c r="AT13" i="51" s="1"/>
  <c r="AJ7" i="51"/>
  <c r="AK7" i="51"/>
  <c r="AT7" i="51" s="1"/>
  <c r="AS53" i="13"/>
  <c r="AL53" i="13"/>
  <c r="AU53" i="13" s="1"/>
  <c r="AH78" i="54"/>
  <c r="AQ78" i="54" s="1"/>
  <c r="AS22" i="13"/>
  <c r="AL22" i="13"/>
  <c r="AU22" i="13" s="1"/>
  <c r="AS40" i="13"/>
  <c r="AL40" i="13"/>
  <c r="AU40" i="13" s="1"/>
  <c r="AS58" i="13"/>
  <c r="AL58" i="13"/>
  <c r="AU58" i="13" s="1"/>
  <c r="AS76" i="13"/>
  <c r="AL76" i="13"/>
  <c r="AU76" i="13" s="1"/>
  <c r="Y81" i="16"/>
  <c r="X81" i="16"/>
  <c r="Y76" i="103"/>
  <c r="X76" i="103"/>
  <c r="AI79" i="45"/>
  <c r="AN79" i="45"/>
  <c r="AN81" i="45" s="1"/>
  <c r="AI75" i="90"/>
  <c r="AN75" i="90"/>
  <c r="AS72" i="13"/>
  <c r="AL72" i="13"/>
  <c r="AU72" i="13" s="1"/>
  <c r="Y79" i="83"/>
  <c r="X79" i="83"/>
  <c r="AS51" i="13"/>
  <c r="AL51" i="13"/>
  <c r="AU51" i="13" s="1"/>
  <c r="AJ69" i="51"/>
  <c r="AK69" i="51"/>
  <c r="AT69" i="51" s="1"/>
  <c r="AJ39" i="51"/>
  <c r="AK39" i="51"/>
  <c r="AT39" i="51" s="1"/>
  <c r="AS18" i="13"/>
  <c r="AL18" i="13"/>
  <c r="AU18" i="13" s="1"/>
  <c r="Y79" i="84"/>
  <c r="X79" i="84"/>
  <c r="AS6" i="13"/>
  <c r="AL6" i="13"/>
  <c r="AU6" i="13" s="1"/>
  <c r="AS24" i="13"/>
  <c r="AL24" i="13"/>
  <c r="AU24" i="13" s="1"/>
  <c r="AS42" i="13"/>
  <c r="AL42" i="13"/>
  <c r="AU42" i="13" s="1"/>
  <c r="AL4" i="100"/>
  <c r="AU4" i="100" s="1"/>
  <c r="AU81" i="100" s="1"/>
  <c r="C11" i="100" s="1"/>
  <c r="F44" i="57" s="1"/>
  <c r="AS4" i="100"/>
  <c r="AS81" i="100" s="1"/>
  <c r="AR78" i="42"/>
  <c r="Y78" i="43"/>
  <c r="X78" i="43"/>
  <c r="AN78" i="104"/>
  <c r="AI78" i="104"/>
  <c r="AS7" i="13"/>
  <c r="AL7" i="13"/>
  <c r="AU7" i="13" s="1"/>
  <c r="AS25" i="13"/>
  <c r="AL25" i="13"/>
  <c r="AU25" i="13" s="1"/>
  <c r="AS43" i="13"/>
  <c r="AL43" i="13"/>
  <c r="AU43" i="13" s="1"/>
  <c r="Y78" i="82"/>
  <c r="X78" i="82"/>
  <c r="AL3" i="13"/>
  <c r="AU3" i="13" s="1"/>
  <c r="AS3" i="13"/>
  <c r="AS77" i="13"/>
  <c r="AL77" i="13"/>
  <c r="AU77" i="13" s="1"/>
  <c r="Y79" i="44"/>
  <c r="X79" i="44"/>
  <c r="AN79" i="88"/>
  <c r="AN81" i="88" s="1"/>
  <c r="AI79" i="88"/>
  <c r="AS9" i="13"/>
  <c r="AL9" i="13"/>
  <c r="AU9" i="13" s="1"/>
  <c r="AS27" i="13"/>
  <c r="AL27" i="13"/>
  <c r="AU27" i="13" s="1"/>
  <c r="AS45" i="13"/>
  <c r="AL45" i="13"/>
  <c r="AU45" i="13" s="1"/>
  <c r="AS63" i="13"/>
  <c r="AL63" i="13"/>
  <c r="AU63" i="13" s="1"/>
  <c r="S3" i="88"/>
  <c r="AC3" i="88" s="1"/>
  <c r="S4" i="88"/>
  <c r="AC4" i="88" s="1"/>
  <c r="AB5" i="88" s="1"/>
  <c r="S6" i="88"/>
  <c r="AC6" i="88" s="1"/>
  <c r="AB7" i="88" s="1"/>
  <c r="S7" i="88"/>
  <c r="AC7" i="88" s="1"/>
  <c r="AB8" i="88" s="1"/>
  <c r="S8" i="88"/>
  <c r="AC8" i="88" s="1"/>
  <c r="AB9" i="88" s="1"/>
  <c r="S9" i="88"/>
  <c r="AC9" i="88" s="1"/>
  <c r="AB10" i="88" s="1"/>
  <c r="S10" i="88"/>
  <c r="AC10" i="88" s="1"/>
  <c r="AB11" i="88" s="1"/>
  <c r="S12" i="88"/>
  <c r="AC12" i="88" s="1"/>
  <c r="AB13" i="88" s="1"/>
  <c r="S16" i="88"/>
  <c r="AC16" i="88" s="1"/>
  <c r="AB17" i="88" s="1"/>
  <c r="S17" i="88"/>
  <c r="AC17" i="88" s="1"/>
  <c r="AB18" i="88" s="1"/>
  <c r="S20" i="88"/>
  <c r="AC20" i="88" s="1"/>
  <c r="AB21" i="88" s="1"/>
  <c r="S21" i="88"/>
  <c r="AC21" i="88" s="1"/>
  <c r="AB22" i="88" s="1"/>
  <c r="S22" i="88"/>
  <c r="AC22" i="88" s="1"/>
  <c r="AB23" i="88" s="1"/>
  <c r="S23" i="88"/>
  <c r="AC23" i="88" s="1"/>
  <c r="AB24" i="88" s="1"/>
  <c r="S26" i="88"/>
  <c r="AC26" i="88" s="1"/>
  <c r="AB27" i="88" s="1"/>
  <c r="S28" i="88"/>
  <c r="AC28" i="88" s="1"/>
  <c r="AB29" i="88" s="1"/>
  <c r="S29" i="88"/>
  <c r="AC29" i="88" s="1"/>
  <c r="AB30" i="88" s="1"/>
  <c r="S31" i="88"/>
  <c r="AC31" i="88" s="1"/>
  <c r="AB32" i="88" s="1"/>
  <c r="S32" i="88"/>
  <c r="AC32" i="88" s="1"/>
  <c r="AB33" i="88" s="1"/>
  <c r="S33" i="88"/>
  <c r="AC33" i="88" s="1"/>
  <c r="AB34" i="88" s="1"/>
  <c r="S34" i="88"/>
  <c r="AC34" i="88" s="1"/>
  <c r="AB35" i="88" s="1"/>
  <c r="S36" i="88"/>
  <c r="AC36" i="88" s="1"/>
  <c r="AB37" i="88" s="1"/>
  <c r="S37" i="88"/>
  <c r="AC37" i="88" s="1"/>
  <c r="AB38" i="88" s="1"/>
  <c r="S39" i="88"/>
  <c r="AC39" i="88" s="1"/>
  <c r="AB40" i="88" s="1"/>
  <c r="S42" i="88"/>
  <c r="AC42" i="88" s="1"/>
  <c r="AB43" i="88" s="1"/>
  <c r="S43" i="88"/>
  <c r="AC43" i="88" s="1"/>
  <c r="AB44" i="88" s="1"/>
  <c r="S44" i="88"/>
  <c r="AC44" i="88" s="1"/>
  <c r="AB45" i="88" s="1"/>
  <c r="S45" i="88"/>
  <c r="AC45" i="88" s="1"/>
  <c r="AB46" i="88" s="1"/>
  <c r="S46" i="88"/>
  <c r="AC46" i="88" s="1"/>
  <c r="AB47" i="88" s="1"/>
  <c r="S48" i="88"/>
  <c r="AC48" i="88" s="1"/>
  <c r="AB49" i="88" s="1"/>
  <c r="S53" i="88"/>
  <c r="AC53" i="88" s="1"/>
  <c r="AB54" i="88" s="1"/>
  <c r="S54" i="88"/>
  <c r="AC54" i="88" s="1"/>
  <c r="AB55" i="88" s="1"/>
  <c r="S55" i="88"/>
  <c r="AC55" i="88" s="1"/>
  <c r="AB56" i="88" s="1"/>
  <c r="S56" i="88"/>
  <c r="AC56" i="88" s="1"/>
  <c r="AB57" i="88" s="1"/>
  <c r="S57" i="88"/>
  <c r="AC57" i="88" s="1"/>
  <c r="AB58" i="88" s="1"/>
  <c r="S58" i="88"/>
  <c r="AC58" i="88" s="1"/>
  <c r="AB59" i="88" s="1"/>
  <c r="S59" i="88"/>
  <c r="AC59" i="88" s="1"/>
  <c r="AB60" i="88" s="1"/>
  <c r="S62" i="88"/>
  <c r="AC62" i="88" s="1"/>
  <c r="AB63" i="88" s="1"/>
  <c r="S64" i="88"/>
  <c r="AC64" i="88" s="1"/>
  <c r="AB65" i="88" s="1"/>
  <c r="S65" i="88"/>
  <c r="AC65" i="88" s="1"/>
  <c r="AB66" i="88" s="1"/>
  <c r="S67" i="88"/>
  <c r="AC67" i="88" s="1"/>
  <c r="AB68" i="88" s="1"/>
  <c r="S68" i="88"/>
  <c r="AC68" i="88" s="1"/>
  <c r="AB69" i="88" s="1"/>
  <c r="S69" i="88"/>
  <c r="AC69" i="88" s="1"/>
  <c r="AB70" i="88" s="1"/>
  <c r="S70" i="88"/>
  <c r="AC70" i="88" s="1"/>
  <c r="AB71" i="88" s="1"/>
  <c r="S71" i="88"/>
  <c r="AC71" i="88" s="1"/>
  <c r="AB72" i="88" s="1"/>
  <c r="S72" i="88"/>
  <c r="AC72" i="88" s="1"/>
  <c r="AB73" i="88" s="1"/>
  <c r="S73" i="88"/>
  <c r="AC73" i="88" s="1"/>
  <c r="AB74" i="88" s="1"/>
  <c r="S75" i="88"/>
  <c r="AC75" i="88" s="1"/>
  <c r="AB76" i="88" s="1"/>
  <c r="S78" i="88"/>
  <c r="AC78" i="88" s="1"/>
  <c r="AB79" i="88" s="1"/>
  <c r="AI78" i="87"/>
  <c r="AN78" i="87"/>
  <c r="AJ78" i="51"/>
  <c r="AK78" i="51"/>
  <c r="AT78" i="51" s="1"/>
  <c r="AJ72" i="51"/>
  <c r="AK72" i="51"/>
  <c r="AT72" i="51" s="1"/>
  <c r="AJ66" i="51"/>
  <c r="AK66" i="51"/>
  <c r="AT66" i="51" s="1"/>
  <c r="AJ60" i="51"/>
  <c r="AK60" i="51"/>
  <c r="AT60" i="51" s="1"/>
  <c r="AJ54" i="51"/>
  <c r="AK54" i="51"/>
  <c r="AT54" i="51" s="1"/>
  <c r="AJ48" i="51"/>
  <c r="AK48" i="51"/>
  <c r="AT48" i="51" s="1"/>
  <c r="AJ42" i="51"/>
  <c r="AK42" i="51"/>
  <c r="AT42" i="51" s="1"/>
  <c r="AJ36" i="51"/>
  <c r="AK36" i="51"/>
  <c r="AT36" i="51" s="1"/>
  <c r="AJ30" i="51"/>
  <c r="AK30" i="51"/>
  <c r="AT30" i="51" s="1"/>
  <c r="AJ24" i="51"/>
  <c r="AK24" i="51"/>
  <c r="AT24" i="51" s="1"/>
  <c r="AJ18" i="51"/>
  <c r="AK18" i="51"/>
  <c r="AT18" i="51" s="1"/>
  <c r="AJ12" i="51"/>
  <c r="AK12" i="51"/>
  <c r="AT12" i="51" s="1"/>
  <c r="AJ6" i="51"/>
  <c r="AK6" i="51"/>
  <c r="AT6" i="51" s="1"/>
  <c r="Z78" i="54"/>
  <c r="Y79" i="85"/>
  <c r="X79" i="85"/>
  <c r="AN75" i="99"/>
  <c r="AI75" i="99"/>
  <c r="Y76" i="90"/>
  <c r="X76" i="90"/>
  <c r="AN79" i="48"/>
  <c r="AI79" i="48"/>
  <c r="AS48" i="13"/>
  <c r="AL48" i="13"/>
  <c r="AU48" i="13" s="1"/>
  <c r="AS61" i="13"/>
  <c r="AL61" i="13"/>
  <c r="AU61" i="13" s="1"/>
  <c r="AI77" i="82"/>
  <c r="AN77" i="82"/>
  <c r="AJ4" i="13"/>
  <c r="AK4" i="13"/>
  <c r="AT4" i="13" s="1"/>
  <c r="AT81" i="13" s="1"/>
  <c r="W80" i="49"/>
  <c r="AE79" i="49"/>
  <c r="AF79" i="49"/>
  <c r="AO79" i="49" s="1"/>
  <c r="AG79" i="49"/>
  <c r="AP79" i="49" s="1"/>
  <c r="AS8" i="13"/>
  <c r="AL8" i="13"/>
  <c r="AU8" i="13" s="1"/>
  <c r="AS26" i="13"/>
  <c r="AL26" i="13"/>
  <c r="AU26" i="13" s="1"/>
  <c r="AS44" i="13"/>
  <c r="AL44" i="13"/>
  <c r="AU44" i="13" s="1"/>
  <c r="AS62" i="13"/>
  <c r="AL62" i="13"/>
  <c r="AU62" i="13" s="1"/>
  <c r="AR77" i="54"/>
  <c r="AS29" i="13"/>
  <c r="AL29" i="13"/>
  <c r="AU29" i="13" s="1"/>
  <c r="Y79" i="55"/>
  <c r="X79" i="55"/>
  <c r="Y79" i="87"/>
  <c r="X79" i="87"/>
  <c r="AJ77" i="51"/>
  <c r="AK77" i="51"/>
  <c r="AT77" i="51" s="1"/>
  <c r="AJ71" i="51"/>
  <c r="AK71" i="51"/>
  <c r="AT71" i="51" s="1"/>
  <c r="AJ65" i="51"/>
  <c r="AK65" i="51"/>
  <c r="AT65" i="51" s="1"/>
  <c r="AJ59" i="51"/>
  <c r="AK59" i="51"/>
  <c r="AT59" i="51" s="1"/>
  <c r="AJ53" i="51"/>
  <c r="AK53" i="51"/>
  <c r="AT53" i="51" s="1"/>
  <c r="AJ47" i="51"/>
  <c r="AK47" i="51"/>
  <c r="AT47" i="51" s="1"/>
  <c r="AJ41" i="51"/>
  <c r="AK41" i="51"/>
  <c r="AT41" i="51" s="1"/>
  <c r="AJ35" i="51"/>
  <c r="AK35" i="51"/>
  <c r="AT35" i="51" s="1"/>
  <c r="AJ29" i="51"/>
  <c r="AK29" i="51"/>
  <c r="AT29" i="51" s="1"/>
  <c r="AJ23" i="51"/>
  <c r="AK23" i="51"/>
  <c r="AT23" i="51" s="1"/>
  <c r="AJ17" i="51"/>
  <c r="AK17" i="51"/>
  <c r="AT17" i="51" s="1"/>
  <c r="AJ11" i="51"/>
  <c r="AK11" i="51"/>
  <c r="AT11" i="51" s="1"/>
  <c r="AB4" i="51"/>
  <c r="AJ3" i="51"/>
  <c r="AS11" i="13"/>
  <c r="AL11" i="13"/>
  <c r="AU11" i="13" s="1"/>
  <c r="AS10" i="13"/>
  <c r="AL10" i="13"/>
  <c r="AU10" i="13" s="1"/>
  <c r="AS28" i="13"/>
  <c r="AL28" i="13"/>
  <c r="AU28" i="13" s="1"/>
  <c r="AS46" i="13"/>
  <c r="AL46" i="13"/>
  <c r="AU46" i="13" s="1"/>
  <c r="AS64" i="13"/>
  <c r="AL64" i="13"/>
  <c r="AU64" i="13" s="1"/>
  <c r="AS47" i="13"/>
  <c r="AL47" i="13"/>
  <c r="AU47" i="13" s="1"/>
  <c r="AI80" i="16"/>
  <c r="AN80" i="16"/>
  <c r="Y83" i="41"/>
  <c r="X83" i="41"/>
  <c r="AS66" i="13"/>
  <c r="AL66" i="13"/>
  <c r="AU66" i="13" s="1"/>
  <c r="Y76" i="95"/>
  <c r="X76" i="95"/>
  <c r="AN78" i="84"/>
  <c r="AI78" i="84"/>
  <c r="AE78" i="50"/>
  <c r="AF78" i="50"/>
  <c r="AO78" i="50" s="1"/>
  <c r="AG78" i="50"/>
  <c r="AP78" i="50" s="1"/>
  <c r="W79" i="50"/>
  <c r="AS12" i="13"/>
  <c r="AL12" i="13"/>
  <c r="AU12" i="13" s="1"/>
  <c r="AS30" i="13"/>
  <c r="AL30" i="13"/>
  <c r="AU30" i="13" s="1"/>
  <c r="S4" i="45"/>
  <c r="AC4" i="45" s="1"/>
  <c r="AB5" i="45" s="1"/>
  <c r="S3" i="45"/>
  <c r="AC3" i="45" s="1"/>
  <c r="S6" i="45"/>
  <c r="AC6" i="45" s="1"/>
  <c r="AB7" i="45" s="1"/>
  <c r="S8" i="45"/>
  <c r="AC8" i="45" s="1"/>
  <c r="AB9" i="45" s="1"/>
  <c r="S9" i="45"/>
  <c r="AC9" i="45" s="1"/>
  <c r="AB10" i="45" s="1"/>
  <c r="S10" i="45"/>
  <c r="AC10" i="45" s="1"/>
  <c r="AB11" i="45" s="1"/>
  <c r="S11" i="45"/>
  <c r="AC11" i="45" s="1"/>
  <c r="AB12" i="45" s="1"/>
  <c r="S12" i="45"/>
  <c r="AC12" i="45" s="1"/>
  <c r="AB13" i="45" s="1"/>
  <c r="S13" i="45"/>
  <c r="AC13" i="45" s="1"/>
  <c r="AB14" i="45" s="1"/>
  <c r="S14" i="45"/>
  <c r="AC14" i="45" s="1"/>
  <c r="AB15" i="45" s="1"/>
  <c r="S15" i="45"/>
  <c r="AC15" i="45" s="1"/>
  <c r="AB16" i="45" s="1"/>
  <c r="S17" i="45"/>
  <c r="AC17" i="45" s="1"/>
  <c r="AB18" i="45" s="1"/>
  <c r="S18" i="45"/>
  <c r="AC18" i="45" s="1"/>
  <c r="AB19" i="45" s="1"/>
  <c r="S20" i="45"/>
  <c r="AC20" i="45" s="1"/>
  <c r="AB21" i="45" s="1"/>
  <c r="S21" i="45"/>
  <c r="AC21" i="45" s="1"/>
  <c r="AB22" i="45" s="1"/>
  <c r="S22" i="45"/>
  <c r="AC22" i="45" s="1"/>
  <c r="AB23" i="45" s="1"/>
  <c r="S23" i="45"/>
  <c r="AC23" i="45" s="1"/>
  <c r="AB24" i="45" s="1"/>
  <c r="S25" i="45"/>
  <c r="AC25" i="45" s="1"/>
  <c r="AB26" i="45" s="1"/>
  <c r="S26" i="45"/>
  <c r="AC26" i="45" s="1"/>
  <c r="AB27" i="45" s="1"/>
  <c r="S27" i="45"/>
  <c r="AC27" i="45" s="1"/>
  <c r="AB28" i="45" s="1"/>
  <c r="S29" i="45"/>
  <c r="AC29" i="45" s="1"/>
  <c r="AB30" i="45" s="1"/>
  <c r="S30" i="45"/>
  <c r="AC30" i="45" s="1"/>
  <c r="AB31" i="45" s="1"/>
  <c r="S31" i="45"/>
  <c r="AC31" i="45" s="1"/>
  <c r="AB32" i="45" s="1"/>
  <c r="S34" i="45"/>
  <c r="AC34" i="45" s="1"/>
  <c r="AB35" i="45" s="1"/>
  <c r="S35" i="45"/>
  <c r="AC35" i="45" s="1"/>
  <c r="AB36" i="45" s="1"/>
  <c r="S37" i="45"/>
  <c r="AC37" i="45" s="1"/>
  <c r="AB38" i="45" s="1"/>
  <c r="S38" i="45"/>
  <c r="AC38" i="45" s="1"/>
  <c r="AB39" i="45" s="1"/>
  <c r="S39" i="45"/>
  <c r="AC39" i="45" s="1"/>
  <c r="AB40" i="45" s="1"/>
  <c r="S40" i="45"/>
  <c r="AC40" i="45" s="1"/>
  <c r="AB41" i="45" s="1"/>
  <c r="S42" i="45"/>
  <c r="AC42" i="45" s="1"/>
  <c r="AB43" i="45" s="1"/>
  <c r="S45" i="45"/>
  <c r="AC45" i="45" s="1"/>
  <c r="AB46" i="45" s="1"/>
  <c r="S46" i="45"/>
  <c r="AC46" i="45" s="1"/>
  <c r="AB47" i="45" s="1"/>
  <c r="S47" i="45"/>
  <c r="AC47" i="45" s="1"/>
  <c r="AB48" i="45" s="1"/>
  <c r="S48" i="45"/>
  <c r="AC48" i="45" s="1"/>
  <c r="AB49" i="45" s="1"/>
  <c r="S49" i="45"/>
  <c r="AC49" i="45" s="1"/>
  <c r="AB50" i="45" s="1"/>
  <c r="S50" i="45"/>
  <c r="AC50" i="45" s="1"/>
  <c r="AB51" i="45" s="1"/>
  <c r="S51" i="45"/>
  <c r="AC51" i="45" s="1"/>
  <c r="AB52" i="45" s="1"/>
  <c r="S54" i="45"/>
  <c r="AC54" i="45" s="1"/>
  <c r="AB55" i="45" s="1"/>
  <c r="S56" i="45"/>
  <c r="AC56" i="45" s="1"/>
  <c r="AB57" i="45" s="1"/>
  <c r="S57" i="45"/>
  <c r="AC57" i="45" s="1"/>
  <c r="AB58" i="45" s="1"/>
  <c r="S58" i="45"/>
  <c r="AC58" i="45" s="1"/>
  <c r="AB59" i="45" s="1"/>
  <c r="S59" i="45"/>
  <c r="AC59" i="45" s="1"/>
  <c r="AB60" i="45" s="1"/>
  <c r="S61" i="45"/>
  <c r="AC61" i="45" s="1"/>
  <c r="AB62" i="45" s="1"/>
  <c r="S62" i="45"/>
  <c r="AC62" i="45" s="1"/>
  <c r="AB63" i="45" s="1"/>
  <c r="S63" i="45"/>
  <c r="AC63" i="45" s="1"/>
  <c r="AB64" i="45" s="1"/>
  <c r="S65" i="45"/>
  <c r="AC65" i="45" s="1"/>
  <c r="AB66" i="45" s="1"/>
  <c r="S66" i="45"/>
  <c r="AC66" i="45" s="1"/>
  <c r="AB67" i="45" s="1"/>
  <c r="S67" i="45"/>
  <c r="AC67" i="45" s="1"/>
  <c r="AB68" i="45" s="1"/>
  <c r="S70" i="45"/>
  <c r="AC70" i="45" s="1"/>
  <c r="AB71" i="45" s="1"/>
  <c r="S71" i="45"/>
  <c r="AC71" i="45" s="1"/>
  <c r="AB72" i="45" s="1"/>
  <c r="S73" i="45"/>
  <c r="AC73" i="45" s="1"/>
  <c r="AB74" i="45" s="1"/>
  <c r="S74" i="45"/>
  <c r="AC74" i="45" s="1"/>
  <c r="AB75" i="45" s="1"/>
  <c r="S75" i="45"/>
  <c r="AC75" i="45" s="1"/>
  <c r="AB76" i="45" s="1"/>
  <c r="S76" i="45"/>
  <c r="AC76" i="45" s="1"/>
  <c r="AB77" i="45" s="1"/>
  <c r="S78" i="45"/>
  <c r="AC78" i="45" s="1"/>
  <c r="AB79" i="45" s="1"/>
  <c r="AR79" i="51"/>
  <c r="AR81" i="51" s="1"/>
  <c r="AS13" i="13"/>
  <c r="AL13" i="13"/>
  <c r="AU13" i="13" s="1"/>
  <c r="AS31" i="13"/>
  <c r="AL31" i="13"/>
  <c r="AU31" i="13" s="1"/>
  <c r="AR80" i="94"/>
  <c r="AS35" i="13"/>
  <c r="AL35" i="13"/>
  <c r="AU35" i="13" s="1"/>
  <c r="AR77" i="91"/>
  <c r="AS50" i="13"/>
  <c r="AL50" i="13"/>
  <c r="AU50" i="13" s="1"/>
  <c r="AS68" i="13"/>
  <c r="AL68" i="13"/>
  <c r="AU68" i="13" s="1"/>
  <c r="AH78" i="11"/>
  <c r="AQ78" i="11" s="1"/>
  <c r="AH79" i="42"/>
  <c r="AQ79" i="42" s="1"/>
  <c r="Y78" i="92"/>
  <c r="X78" i="92"/>
  <c r="AS15" i="13"/>
  <c r="AL15" i="13"/>
  <c r="AU15" i="13" s="1"/>
  <c r="AS33" i="13"/>
  <c r="AL33" i="13"/>
  <c r="AU33" i="13" s="1"/>
  <c r="AS69" i="13"/>
  <c r="AL69" i="13"/>
  <c r="AU69" i="13" s="1"/>
  <c r="AE76" i="20"/>
  <c r="AF76" i="20"/>
  <c r="AO76" i="20" s="1"/>
  <c r="W77" i="20"/>
  <c r="AG76" i="20"/>
  <c r="AP76" i="20" s="1"/>
  <c r="AJ76" i="51"/>
  <c r="AK76" i="51"/>
  <c r="AT76" i="51" s="1"/>
  <c r="AJ70" i="51"/>
  <c r="AK70" i="51"/>
  <c r="AT70" i="51" s="1"/>
  <c r="AJ64" i="51"/>
  <c r="AK64" i="51"/>
  <c r="AT64" i="51" s="1"/>
  <c r="AJ58" i="51"/>
  <c r="AK58" i="51"/>
  <c r="AT58" i="51" s="1"/>
  <c r="AJ52" i="51"/>
  <c r="AK52" i="51"/>
  <c r="AT52" i="51" s="1"/>
  <c r="AJ46" i="51"/>
  <c r="AK46" i="51"/>
  <c r="AT46" i="51" s="1"/>
  <c r="AJ40" i="51"/>
  <c r="AK40" i="51"/>
  <c r="AT40" i="51" s="1"/>
  <c r="AJ34" i="51"/>
  <c r="AK34" i="51"/>
  <c r="AT34" i="51" s="1"/>
  <c r="AJ28" i="51"/>
  <c r="AK28" i="51"/>
  <c r="AT28" i="51" s="1"/>
  <c r="AJ22" i="51"/>
  <c r="AK22" i="51"/>
  <c r="AT22" i="51" s="1"/>
  <c r="AJ16" i="51"/>
  <c r="AK16" i="51"/>
  <c r="AT16" i="51" s="1"/>
  <c r="AJ10" i="51"/>
  <c r="AK10" i="51"/>
  <c r="AT10" i="51" s="1"/>
  <c r="AK5" i="51"/>
  <c r="AT5" i="51" s="1"/>
  <c r="AJ5" i="51"/>
  <c r="AS71" i="13"/>
  <c r="AL71" i="13"/>
  <c r="AU71" i="13" s="1"/>
  <c r="AI75" i="103"/>
  <c r="AN75" i="103"/>
  <c r="Y80" i="48"/>
  <c r="X80" i="48"/>
  <c r="AN82" i="41" l="1"/>
  <c r="Z79" i="104"/>
  <c r="AX79" i="104" s="1"/>
  <c r="S79" i="104" s="1"/>
  <c r="W79" i="91"/>
  <c r="AG78" i="91"/>
  <c r="AP78" i="91" s="1"/>
  <c r="Z79" i="84"/>
  <c r="AX79" i="84" s="1"/>
  <c r="S79" i="84" s="1"/>
  <c r="AC79" i="84" s="1"/>
  <c r="AL79" i="51"/>
  <c r="AU79" i="51" s="1"/>
  <c r="Z76" i="99"/>
  <c r="W77" i="99" s="1"/>
  <c r="Z80" i="48"/>
  <c r="AF80" i="48" s="1"/>
  <c r="AO80" i="48" s="1"/>
  <c r="Z79" i="87"/>
  <c r="AE79" i="87" s="1"/>
  <c r="Z76" i="95"/>
  <c r="W77" i="95" s="1"/>
  <c r="Z79" i="55"/>
  <c r="Z78" i="82"/>
  <c r="AE78" i="82" s="1"/>
  <c r="Z79" i="85"/>
  <c r="AF79" i="85" s="1"/>
  <c r="AO79" i="85" s="1"/>
  <c r="Z78" i="43"/>
  <c r="AE78" i="43" s="1"/>
  <c r="AG79" i="87"/>
  <c r="AP79" i="87" s="1"/>
  <c r="W80" i="87"/>
  <c r="AF76" i="95"/>
  <c r="AO76" i="95" s="1"/>
  <c r="AS5" i="51"/>
  <c r="AL5" i="51"/>
  <c r="AU5" i="51" s="1"/>
  <c r="AJ67" i="45"/>
  <c r="AK67" i="45"/>
  <c r="AT67" i="45" s="1"/>
  <c r="AR75" i="103"/>
  <c r="AS10" i="51"/>
  <c r="AL10" i="51"/>
  <c r="AU10" i="51" s="1"/>
  <c r="AS28" i="51"/>
  <c r="AL28" i="51"/>
  <c r="AU28" i="51" s="1"/>
  <c r="AS46" i="51"/>
  <c r="AL46" i="51"/>
  <c r="AU46" i="51" s="1"/>
  <c r="AS64" i="51"/>
  <c r="AL64" i="51"/>
  <c r="AU64" i="51" s="1"/>
  <c r="Y77" i="20"/>
  <c r="X77" i="20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K5" i="45"/>
  <c r="AT5" i="45" s="1"/>
  <c r="AJ5" i="45"/>
  <c r="AS11" i="51"/>
  <c r="AL11" i="51"/>
  <c r="AU11" i="51" s="1"/>
  <c r="AS29" i="51"/>
  <c r="AL29" i="51"/>
  <c r="AU29" i="51" s="1"/>
  <c r="AS47" i="51"/>
  <c r="AL47" i="51"/>
  <c r="AU47" i="51" s="1"/>
  <c r="AS65" i="51"/>
  <c r="AL65" i="51"/>
  <c r="AU65" i="51" s="1"/>
  <c r="AR77" i="82"/>
  <c r="AH79" i="85"/>
  <c r="AQ79" i="85" s="1"/>
  <c r="AK75" i="88"/>
  <c r="AT75" i="88" s="1"/>
  <c r="AJ75" i="88"/>
  <c r="AK69" i="88"/>
  <c r="AT69" i="88" s="1"/>
  <c r="AJ69" i="88"/>
  <c r="AK63" i="88"/>
  <c r="AT63" i="88" s="1"/>
  <c r="AJ63" i="88"/>
  <c r="AK57" i="88"/>
  <c r="AT57" i="88" s="1"/>
  <c r="AJ57" i="88"/>
  <c r="AK51" i="88"/>
  <c r="AT51" i="88" s="1"/>
  <c r="AJ51" i="88"/>
  <c r="AK45" i="88"/>
  <c r="AT45" i="88" s="1"/>
  <c r="AJ45" i="88"/>
  <c r="AK39" i="88"/>
  <c r="AT39" i="88" s="1"/>
  <c r="AJ39" i="88"/>
  <c r="AK33" i="88"/>
  <c r="AT33" i="88" s="1"/>
  <c r="AJ33" i="88"/>
  <c r="AK27" i="88"/>
  <c r="AT27" i="88" s="1"/>
  <c r="AJ27" i="88"/>
  <c r="AK21" i="88"/>
  <c r="AT21" i="88" s="1"/>
  <c r="AJ21" i="88"/>
  <c r="AK15" i="88"/>
  <c r="AT15" i="88" s="1"/>
  <c r="AJ15" i="88"/>
  <c r="AK9" i="88"/>
  <c r="AT9" i="88" s="1"/>
  <c r="AJ9" i="88"/>
  <c r="AR79" i="45"/>
  <c r="AR81" i="45" s="1"/>
  <c r="AS19" i="51"/>
  <c r="AL19" i="51"/>
  <c r="AU19" i="51" s="1"/>
  <c r="AS37" i="51"/>
  <c r="AL37" i="51"/>
  <c r="AU37" i="51" s="1"/>
  <c r="AS55" i="51"/>
  <c r="AL55" i="51"/>
  <c r="AU55" i="51" s="1"/>
  <c r="AS73" i="51"/>
  <c r="AL73" i="51"/>
  <c r="AU73" i="51" s="1"/>
  <c r="AI79" i="35"/>
  <c r="AN79" i="35"/>
  <c r="AG79" i="104"/>
  <c r="AP79" i="104" s="1"/>
  <c r="AP81" i="104" s="1"/>
  <c r="AF79" i="104"/>
  <c r="AO79" i="104" s="1"/>
  <c r="AO81" i="104" s="1"/>
  <c r="AE79" i="104"/>
  <c r="AC79" i="104"/>
  <c r="AR78" i="85"/>
  <c r="AR77" i="10"/>
  <c r="AR78" i="44"/>
  <c r="AF76" i="99"/>
  <c r="AO76" i="99" s="1"/>
  <c r="AG76" i="99"/>
  <c r="AP76" i="99" s="1"/>
  <c r="AE76" i="99"/>
  <c r="Y79" i="91"/>
  <c r="X79" i="91"/>
  <c r="W81" i="48"/>
  <c r="AE80" i="48"/>
  <c r="AG80" i="48"/>
  <c r="AP80" i="48" s="1"/>
  <c r="AJ79" i="45"/>
  <c r="AS79" i="45" s="1"/>
  <c r="AK79" i="45"/>
  <c r="AT79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I79" i="49"/>
  <c r="AN79" i="49"/>
  <c r="AH76" i="90"/>
  <c r="AQ76" i="90" s="1"/>
  <c r="AG79" i="85"/>
  <c r="AP79" i="85" s="1"/>
  <c r="AS12" i="51"/>
  <c r="AL12" i="51"/>
  <c r="AU12" i="51" s="1"/>
  <c r="AS30" i="51"/>
  <c r="AL30" i="51"/>
  <c r="AU30" i="51" s="1"/>
  <c r="AS48" i="51"/>
  <c r="AL48" i="51"/>
  <c r="AU48" i="51" s="1"/>
  <c r="AS66" i="51"/>
  <c r="AL66" i="51"/>
  <c r="AU66" i="51" s="1"/>
  <c r="AR78" i="87"/>
  <c r="AJ74" i="88"/>
  <c r="AK74" i="88"/>
  <c r="AT74" i="88" s="1"/>
  <c r="AJ68" i="88"/>
  <c r="AK68" i="88"/>
  <c r="AT68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S69" i="51"/>
  <c r="AL69" i="51"/>
  <c r="AU69" i="51" s="1"/>
  <c r="AH76" i="103"/>
  <c r="AQ76" i="103" s="1"/>
  <c r="W84" i="98"/>
  <c r="AG83" i="98"/>
  <c r="AP83" i="98" s="1"/>
  <c r="AF83" i="98"/>
  <c r="AO83" i="98" s="1"/>
  <c r="AE83" i="98"/>
  <c r="AR75" i="95"/>
  <c r="AS33" i="51"/>
  <c r="AL33" i="51"/>
  <c r="AU33" i="51" s="1"/>
  <c r="AI78" i="11"/>
  <c r="AN78" i="11"/>
  <c r="AS20" i="51"/>
  <c r="AL20" i="51"/>
  <c r="AU20" i="51" s="1"/>
  <c r="AS38" i="51"/>
  <c r="AL38" i="51"/>
  <c r="AU38" i="51" s="1"/>
  <c r="AS56" i="51"/>
  <c r="AL56" i="51"/>
  <c r="AU56" i="51" s="1"/>
  <c r="AS74" i="51"/>
  <c r="AL74" i="51"/>
  <c r="AU74" i="51" s="1"/>
  <c r="AR78" i="55"/>
  <c r="AS9" i="51"/>
  <c r="AL9" i="51"/>
  <c r="AU9" i="51" s="1"/>
  <c r="AS27" i="51"/>
  <c r="AL27" i="51"/>
  <c r="AU27" i="51" s="1"/>
  <c r="AS63" i="51"/>
  <c r="AL63" i="51"/>
  <c r="AU63" i="51" s="1"/>
  <c r="AJ73" i="45"/>
  <c r="AK73" i="45"/>
  <c r="AT73" i="45" s="1"/>
  <c r="AH80" i="48"/>
  <c r="AQ80" i="48" s="1"/>
  <c r="AS16" i="51"/>
  <c r="AL16" i="51"/>
  <c r="AU16" i="51" s="1"/>
  <c r="AS34" i="51"/>
  <c r="AL34" i="51"/>
  <c r="AU34" i="51" s="1"/>
  <c r="AS52" i="51"/>
  <c r="AL52" i="51"/>
  <c r="AU52" i="51" s="1"/>
  <c r="AS70" i="51"/>
  <c r="AL70" i="51"/>
  <c r="AU70" i="51" s="1"/>
  <c r="AI76" i="20"/>
  <c r="AN76" i="20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J26" i="45"/>
  <c r="AK26" i="45"/>
  <c r="AT26" i="45" s="1"/>
  <c r="AJ20" i="45"/>
  <c r="AK20" i="45"/>
  <c r="AT20" i="45" s="1"/>
  <c r="AJ14" i="45"/>
  <c r="AK14" i="45"/>
  <c r="AT14" i="45" s="1"/>
  <c r="AJ8" i="45"/>
  <c r="AK8" i="45"/>
  <c r="AT8" i="45" s="1"/>
  <c r="AI78" i="50"/>
  <c r="AN78" i="50"/>
  <c r="AR80" i="16"/>
  <c r="AS17" i="51"/>
  <c r="AL17" i="51"/>
  <c r="AU17" i="51" s="1"/>
  <c r="AS35" i="51"/>
  <c r="AL35" i="51"/>
  <c r="AU35" i="51" s="1"/>
  <c r="AS53" i="51"/>
  <c r="AL53" i="51"/>
  <c r="AU53" i="51" s="1"/>
  <c r="AS71" i="51"/>
  <c r="AL71" i="51"/>
  <c r="AU71" i="51" s="1"/>
  <c r="AH79" i="55"/>
  <c r="AQ79" i="55" s="1"/>
  <c r="Y80" i="49"/>
  <c r="X80" i="49"/>
  <c r="Z76" i="90"/>
  <c r="AK79" i="88"/>
  <c r="AT79" i="88" s="1"/>
  <c r="AJ79" i="88"/>
  <c r="AS79" i="88" s="1"/>
  <c r="AK73" i="88"/>
  <c r="AT73" i="88" s="1"/>
  <c r="AJ73" i="88"/>
  <c r="AK67" i="88"/>
  <c r="AT67" i="88" s="1"/>
  <c r="AJ67" i="88"/>
  <c r="AK61" i="88"/>
  <c r="AT61" i="88" s="1"/>
  <c r="AJ61" i="88"/>
  <c r="AK55" i="88"/>
  <c r="AT55" i="88" s="1"/>
  <c r="AJ55" i="88"/>
  <c r="AK49" i="88"/>
  <c r="AT49" i="88" s="1"/>
  <c r="AJ49" i="88"/>
  <c r="AK43" i="88"/>
  <c r="AT43" i="88" s="1"/>
  <c r="AJ43" i="88"/>
  <c r="AK37" i="88"/>
  <c r="AT37" i="88" s="1"/>
  <c r="AJ37" i="88"/>
  <c r="AK31" i="88"/>
  <c r="AT31" i="88" s="1"/>
  <c r="AJ31" i="88"/>
  <c r="AK25" i="88"/>
  <c r="AT25" i="88" s="1"/>
  <c r="AJ25" i="88"/>
  <c r="AK19" i="88"/>
  <c r="AT19" i="88" s="1"/>
  <c r="AJ19" i="88"/>
  <c r="AK13" i="88"/>
  <c r="AT13" i="88" s="1"/>
  <c r="AJ13" i="88"/>
  <c r="AK7" i="88"/>
  <c r="AT7" i="88" s="1"/>
  <c r="AJ7" i="88"/>
  <c r="AR79" i="88"/>
  <c r="AR81" i="88" s="1"/>
  <c r="AR78" i="104"/>
  <c r="Z76" i="103"/>
  <c r="AS7" i="51"/>
  <c r="AL7" i="51"/>
  <c r="AU7" i="51" s="1"/>
  <c r="AS25" i="51"/>
  <c r="AL25" i="51"/>
  <c r="AU25" i="51" s="1"/>
  <c r="AS43" i="51"/>
  <c r="AL43" i="51"/>
  <c r="AU43" i="51" s="1"/>
  <c r="AS61" i="51"/>
  <c r="AL61" i="51"/>
  <c r="AU61" i="51" s="1"/>
  <c r="AR82" i="41"/>
  <c r="AI78" i="91"/>
  <c r="AN78" i="91"/>
  <c r="AH78" i="92"/>
  <c r="AQ78" i="92" s="1"/>
  <c r="AJ55" i="45"/>
  <c r="AK55" i="45"/>
  <c r="AT55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R78" i="84"/>
  <c r="AL3" i="51"/>
  <c r="AU3" i="51" s="1"/>
  <c r="AS3" i="51"/>
  <c r="AE79" i="55"/>
  <c r="AF79" i="55"/>
  <c r="AO79" i="55" s="1"/>
  <c r="AG79" i="55"/>
  <c r="AP79" i="55" s="1"/>
  <c r="W80" i="55"/>
  <c r="AE78" i="54"/>
  <c r="AF78" i="54"/>
  <c r="AO78" i="54" s="1"/>
  <c r="AG78" i="54"/>
  <c r="AP78" i="54" s="1"/>
  <c r="W79" i="54"/>
  <c r="AS18" i="51"/>
  <c r="AL18" i="51"/>
  <c r="AU18" i="51" s="1"/>
  <c r="AS36" i="51"/>
  <c r="AL36" i="51"/>
  <c r="AU36" i="51" s="1"/>
  <c r="AS54" i="51"/>
  <c r="AL54" i="51"/>
  <c r="AU54" i="51" s="1"/>
  <c r="AS72" i="51"/>
  <c r="AL72" i="51"/>
  <c r="AU72" i="51" s="1"/>
  <c r="AK78" i="88"/>
  <c r="AT78" i="88" s="1"/>
  <c r="AJ78" i="88"/>
  <c r="AK72" i="88"/>
  <c r="AT72" i="88" s="1"/>
  <c r="AJ72" i="88"/>
  <c r="AK66" i="88"/>
  <c r="AT66" i="88" s="1"/>
  <c r="AJ66" i="88"/>
  <c r="AK60" i="88"/>
  <c r="AT60" i="88" s="1"/>
  <c r="AJ60" i="88"/>
  <c r="AK54" i="88"/>
  <c r="AT54" i="88" s="1"/>
  <c r="AJ54" i="88"/>
  <c r="AK48" i="88"/>
  <c r="AT48" i="88" s="1"/>
  <c r="AJ48" i="88"/>
  <c r="AK42" i="88"/>
  <c r="AT42" i="88" s="1"/>
  <c r="AJ42" i="88"/>
  <c r="AK36" i="88"/>
  <c r="AT36" i="88" s="1"/>
  <c r="AJ36" i="88"/>
  <c r="AK30" i="88"/>
  <c r="AT30" i="88" s="1"/>
  <c r="AJ30" i="88"/>
  <c r="AK24" i="88"/>
  <c r="AT24" i="88" s="1"/>
  <c r="AJ24" i="88"/>
  <c r="AK18" i="88"/>
  <c r="AT18" i="88" s="1"/>
  <c r="AJ18" i="88"/>
  <c r="AK12" i="88"/>
  <c r="AT12" i="88" s="1"/>
  <c r="AJ12" i="88"/>
  <c r="AJ6" i="88"/>
  <c r="AK6" i="88"/>
  <c r="AT6" i="88" s="1"/>
  <c r="AR78" i="83"/>
  <c r="AS75" i="51"/>
  <c r="AL75" i="51"/>
  <c r="AU75" i="51" s="1"/>
  <c r="AR77" i="43"/>
  <c r="AS8" i="51"/>
  <c r="AL8" i="51"/>
  <c r="AU8" i="51" s="1"/>
  <c r="AS26" i="51"/>
  <c r="AL26" i="51"/>
  <c r="AU26" i="51" s="1"/>
  <c r="AS44" i="51"/>
  <c r="AL44" i="51"/>
  <c r="AU44" i="51" s="1"/>
  <c r="AS62" i="51"/>
  <c r="AL62" i="51"/>
  <c r="AU62" i="51" s="1"/>
  <c r="Y80" i="102"/>
  <c r="X80" i="102"/>
  <c r="AS57" i="51"/>
  <c r="AL57" i="51"/>
  <c r="AU57" i="51" s="1"/>
  <c r="AS15" i="51"/>
  <c r="AL15" i="51"/>
  <c r="AU15" i="51" s="1"/>
  <c r="AS45" i="51"/>
  <c r="AL45" i="51"/>
  <c r="AU45" i="51" s="1"/>
  <c r="AN81" i="94"/>
  <c r="AI81" i="94"/>
  <c r="AJ49" i="45"/>
  <c r="AK49" i="45"/>
  <c r="AT49" i="45" s="1"/>
  <c r="AS22" i="51"/>
  <c r="AL22" i="51"/>
  <c r="AU22" i="51" s="1"/>
  <c r="AS58" i="51"/>
  <c r="AL58" i="51"/>
  <c r="AU58" i="51" s="1"/>
  <c r="Z78" i="92"/>
  <c r="AJ72" i="45"/>
  <c r="AK72" i="45"/>
  <c r="AT72" i="45" s="1"/>
  <c r="AJ60" i="45"/>
  <c r="AK60" i="45"/>
  <c r="AT60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K6" i="45"/>
  <c r="AT6" i="45" s="1"/>
  <c r="AJ6" i="45"/>
  <c r="AH83" i="41"/>
  <c r="AQ83" i="41" s="1"/>
  <c r="AJ4" i="51"/>
  <c r="AK4" i="51"/>
  <c r="AT4" i="51" s="1"/>
  <c r="AT81" i="51" s="1"/>
  <c r="AS23" i="51"/>
  <c r="AL23" i="51"/>
  <c r="AU23" i="51" s="1"/>
  <c r="AS41" i="51"/>
  <c r="AL41" i="51"/>
  <c r="AU41" i="51" s="1"/>
  <c r="AS59" i="51"/>
  <c r="AL59" i="51"/>
  <c r="AU59" i="51" s="1"/>
  <c r="AS77" i="51"/>
  <c r="AL77" i="51"/>
  <c r="AU77" i="51" s="1"/>
  <c r="AS4" i="13"/>
  <c r="AS81" i="13" s="1"/>
  <c r="AL4" i="13"/>
  <c r="AU4" i="13" s="1"/>
  <c r="AU81" i="13" s="1"/>
  <c r="C11" i="13" s="1"/>
  <c r="AR75" i="99"/>
  <c r="AJ77" i="88"/>
  <c r="AK77" i="88"/>
  <c r="AT77" i="88" s="1"/>
  <c r="AJ71" i="88"/>
  <c r="AK71" i="88"/>
  <c r="AT71" i="88" s="1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5" i="88"/>
  <c r="AK5" i="88"/>
  <c r="AT5" i="88" s="1"/>
  <c r="AH79" i="44"/>
  <c r="AQ79" i="44" s="1"/>
  <c r="AQ81" i="44" s="1"/>
  <c r="AZ3" i="44"/>
  <c r="AX6" i="44" s="1"/>
  <c r="AH78" i="43"/>
  <c r="AQ78" i="43" s="1"/>
  <c r="AH79" i="83"/>
  <c r="AQ79" i="83" s="1"/>
  <c r="AR75" i="90"/>
  <c r="AH81" i="16"/>
  <c r="AQ81" i="16" s="1"/>
  <c r="AS13" i="51"/>
  <c r="AL13" i="51"/>
  <c r="AU13" i="51" s="1"/>
  <c r="AS31" i="51"/>
  <c r="AL31" i="51"/>
  <c r="AU31" i="51" s="1"/>
  <c r="AS49" i="51"/>
  <c r="AL49" i="51"/>
  <c r="AU49" i="51" s="1"/>
  <c r="AS67" i="51"/>
  <c r="AL67" i="51"/>
  <c r="AU67" i="51" s="1"/>
  <c r="Y85" i="18"/>
  <c r="X85" i="18"/>
  <c r="AN79" i="102"/>
  <c r="AI79" i="102"/>
  <c r="AH78" i="10"/>
  <c r="AQ78" i="10" s="1"/>
  <c r="AI79" i="42"/>
  <c r="AN79" i="42"/>
  <c r="AJ61" i="45"/>
  <c r="AK61" i="45"/>
  <c r="AT61" i="45" s="1"/>
  <c r="AS40" i="51"/>
  <c r="AL40" i="51"/>
  <c r="AU40" i="51" s="1"/>
  <c r="AS76" i="51"/>
  <c r="AL76" i="51"/>
  <c r="AU76" i="51" s="1"/>
  <c r="AJ78" i="45"/>
  <c r="AK78" i="45"/>
  <c r="AT78" i="45" s="1"/>
  <c r="AJ66" i="45"/>
  <c r="AK66" i="45"/>
  <c r="AT66" i="45" s="1"/>
  <c r="AJ54" i="45"/>
  <c r="AK54" i="45"/>
  <c r="AT54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J3" i="45"/>
  <c r="AB4" i="45"/>
  <c r="Y79" i="50"/>
  <c r="X79" i="50"/>
  <c r="AH76" i="95"/>
  <c r="AQ76" i="95" s="1"/>
  <c r="Z83" i="41"/>
  <c r="AH79" i="87"/>
  <c r="AQ79" i="87" s="1"/>
  <c r="AR79" i="48"/>
  <c r="AS6" i="51"/>
  <c r="AL6" i="51"/>
  <c r="AU6" i="51" s="1"/>
  <c r="AS24" i="51"/>
  <c r="AL24" i="51"/>
  <c r="AU24" i="51" s="1"/>
  <c r="AS42" i="51"/>
  <c r="AL42" i="51"/>
  <c r="AU42" i="51" s="1"/>
  <c r="AS60" i="51"/>
  <c r="AL60" i="51"/>
  <c r="AU60" i="51" s="1"/>
  <c r="AS78" i="51"/>
  <c r="AL78" i="51"/>
  <c r="AU78" i="51" s="1"/>
  <c r="AK76" i="88"/>
  <c r="AT76" i="88" s="1"/>
  <c r="AJ76" i="88"/>
  <c r="AK70" i="88"/>
  <c r="AT70" i="88" s="1"/>
  <c r="AJ70" i="88"/>
  <c r="AK64" i="88"/>
  <c r="AT64" i="88" s="1"/>
  <c r="AJ64" i="88"/>
  <c r="AK58" i="88"/>
  <c r="AT58" i="88" s="1"/>
  <c r="AJ58" i="88"/>
  <c r="AK52" i="88"/>
  <c r="AT52" i="88" s="1"/>
  <c r="AJ52" i="88"/>
  <c r="AK46" i="88"/>
  <c r="AT46" i="88" s="1"/>
  <c r="AJ46" i="88"/>
  <c r="AK40" i="88"/>
  <c r="AT40" i="88" s="1"/>
  <c r="AJ40" i="88"/>
  <c r="AK34" i="88"/>
  <c r="AT34" i="88" s="1"/>
  <c r="AJ34" i="88"/>
  <c r="AK28" i="88"/>
  <c r="AT28" i="88" s="1"/>
  <c r="AJ28" i="88"/>
  <c r="AK22" i="88"/>
  <c r="AT22" i="88" s="1"/>
  <c r="AJ22" i="88"/>
  <c r="AK16" i="88"/>
  <c r="AT16" i="88" s="1"/>
  <c r="AJ16" i="88"/>
  <c r="AK10" i="88"/>
  <c r="AT10" i="88" s="1"/>
  <c r="AJ10" i="88"/>
  <c r="AJ3" i="88"/>
  <c r="AB4" i="88"/>
  <c r="Z79" i="44"/>
  <c r="AX79" i="44" s="1"/>
  <c r="S79" i="44" s="1"/>
  <c r="AH78" i="82"/>
  <c r="AQ78" i="82" s="1"/>
  <c r="AH79" i="84"/>
  <c r="AQ79" i="84" s="1"/>
  <c r="AQ81" i="84" s="1"/>
  <c r="AZ3" i="84"/>
  <c r="AX5" i="84" s="1"/>
  <c r="AS39" i="51"/>
  <c r="AL39" i="51"/>
  <c r="AU39" i="51" s="1"/>
  <c r="Z79" i="83"/>
  <c r="Z81" i="16"/>
  <c r="Y80" i="35"/>
  <c r="X80" i="35"/>
  <c r="AR77" i="92"/>
  <c r="Y79" i="11"/>
  <c r="X79" i="11"/>
  <c r="AH79" i="104"/>
  <c r="AQ79" i="104" s="1"/>
  <c r="AQ81" i="104" s="1"/>
  <c r="AZ3" i="104"/>
  <c r="AX8" i="104" s="1"/>
  <c r="AS14" i="51"/>
  <c r="AL14" i="51"/>
  <c r="AU14" i="51" s="1"/>
  <c r="AS32" i="51"/>
  <c r="AL32" i="51"/>
  <c r="AU32" i="51" s="1"/>
  <c r="AS50" i="51"/>
  <c r="AL50" i="51"/>
  <c r="AU50" i="51" s="1"/>
  <c r="AS68" i="51"/>
  <c r="AL68" i="51"/>
  <c r="AU68" i="51" s="1"/>
  <c r="AI84" i="18"/>
  <c r="AN84" i="18"/>
  <c r="Z78" i="10"/>
  <c r="AH76" i="99"/>
  <c r="AQ76" i="99" s="1"/>
  <c r="AS21" i="51"/>
  <c r="AL21" i="51"/>
  <c r="AU21" i="51" s="1"/>
  <c r="AS51" i="51"/>
  <c r="AL51" i="51"/>
  <c r="AU51" i="51" s="1"/>
  <c r="Y80" i="42"/>
  <c r="X80" i="42"/>
  <c r="Y82" i="94"/>
  <c r="X82" i="94"/>
  <c r="W80" i="85" l="1"/>
  <c r="AE79" i="85"/>
  <c r="AN79" i="85" s="1"/>
  <c r="AG78" i="43"/>
  <c r="AP78" i="43" s="1"/>
  <c r="AF78" i="43"/>
  <c r="AO78" i="43" s="1"/>
  <c r="W79" i="43"/>
  <c r="AF79" i="87"/>
  <c r="AO79" i="87" s="1"/>
  <c r="AG76" i="95"/>
  <c r="AP76" i="95" s="1"/>
  <c r="AG79" i="84"/>
  <c r="AP79" i="84" s="1"/>
  <c r="AP81" i="84" s="1"/>
  <c r="AE76" i="95"/>
  <c r="AG78" i="82"/>
  <c r="AP78" i="82" s="1"/>
  <c r="AE79" i="84"/>
  <c r="AI79" i="84" s="1"/>
  <c r="Z80" i="49"/>
  <c r="AF79" i="84"/>
  <c r="AO79" i="84" s="1"/>
  <c r="AO81" i="84" s="1"/>
  <c r="AF78" i="82"/>
  <c r="AO78" i="82" s="1"/>
  <c r="W79" i="82"/>
  <c r="AX74" i="84"/>
  <c r="AX69" i="84"/>
  <c r="AX63" i="84"/>
  <c r="S63" i="84" s="1"/>
  <c r="AC63" i="84" s="1"/>
  <c r="AB64" i="84" s="1"/>
  <c r="AX56" i="84"/>
  <c r="AX51" i="84"/>
  <c r="S51" i="84" s="1"/>
  <c r="AC51" i="84" s="1"/>
  <c r="AB52" i="84" s="1"/>
  <c r="AX45" i="84"/>
  <c r="AX38" i="84"/>
  <c r="AX33" i="84"/>
  <c r="AX27" i="84"/>
  <c r="S27" i="84" s="1"/>
  <c r="AC27" i="84" s="1"/>
  <c r="AB28" i="84" s="1"/>
  <c r="AX21" i="84"/>
  <c r="AX15" i="84"/>
  <c r="AX9" i="84"/>
  <c r="AX4" i="84"/>
  <c r="AX73" i="104"/>
  <c r="AX67" i="104"/>
  <c r="S67" i="104" s="1"/>
  <c r="AC67" i="104" s="1"/>
  <c r="AB68" i="104" s="1"/>
  <c r="AX61" i="104"/>
  <c r="S61" i="104" s="1"/>
  <c r="AC61" i="104" s="1"/>
  <c r="AB62" i="104" s="1"/>
  <c r="AX55" i="104"/>
  <c r="S55" i="104" s="1"/>
  <c r="AC55" i="104" s="1"/>
  <c r="AB56" i="104" s="1"/>
  <c r="AX49" i="104"/>
  <c r="AX43" i="104"/>
  <c r="AX37" i="104"/>
  <c r="AX31" i="104"/>
  <c r="S31" i="104" s="1"/>
  <c r="AC31" i="104" s="1"/>
  <c r="AB32" i="104" s="1"/>
  <c r="AX25" i="104"/>
  <c r="S25" i="104" s="1"/>
  <c r="AC25" i="104" s="1"/>
  <c r="AB26" i="104" s="1"/>
  <c r="AX19" i="104"/>
  <c r="S19" i="104" s="1"/>
  <c r="AC19" i="104" s="1"/>
  <c r="AB20" i="104" s="1"/>
  <c r="AX13" i="104"/>
  <c r="AX7" i="104"/>
  <c r="AX77" i="44"/>
  <c r="AX71" i="44"/>
  <c r="S71" i="44" s="1"/>
  <c r="AC71" i="44" s="1"/>
  <c r="AB72" i="44" s="1"/>
  <c r="AX65" i="44"/>
  <c r="S65" i="44" s="1"/>
  <c r="AC65" i="44" s="1"/>
  <c r="AB66" i="44" s="1"/>
  <c r="AX59" i="44"/>
  <c r="S59" i="44" s="1"/>
  <c r="AC59" i="44" s="1"/>
  <c r="AB60" i="44" s="1"/>
  <c r="AX53" i="44"/>
  <c r="AX47" i="44"/>
  <c r="AX41" i="44"/>
  <c r="AX35" i="44"/>
  <c r="S35" i="44" s="1"/>
  <c r="AC35" i="44" s="1"/>
  <c r="AB36" i="44" s="1"/>
  <c r="AX29" i="44"/>
  <c r="AX23" i="44"/>
  <c r="S23" i="44" s="1"/>
  <c r="AC23" i="44" s="1"/>
  <c r="AB24" i="44" s="1"/>
  <c r="AX17" i="44"/>
  <c r="AX11" i="44"/>
  <c r="AX5" i="44"/>
  <c r="Z80" i="42"/>
  <c r="AX75" i="84"/>
  <c r="S75" i="84" s="1"/>
  <c r="AC75" i="84" s="1"/>
  <c r="AB76" i="84" s="1"/>
  <c r="AX68" i="84"/>
  <c r="S68" i="84" s="1"/>
  <c r="AC68" i="84" s="1"/>
  <c r="AB69" i="84" s="1"/>
  <c r="AX62" i="84"/>
  <c r="AX57" i="84"/>
  <c r="AX50" i="84"/>
  <c r="AX43" i="84"/>
  <c r="S43" i="84" s="1"/>
  <c r="AC43" i="84" s="1"/>
  <c r="AB44" i="84" s="1"/>
  <c r="AX39" i="84"/>
  <c r="AX32" i="84"/>
  <c r="S32" i="84" s="1"/>
  <c r="AC32" i="84" s="1"/>
  <c r="AB33" i="84" s="1"/>
  <c r="AX26" i="84"/>
  <c r="AX20" i="84"/>
  <c r="AX14" i="84"/>
  <c r="AX8" i="84"/>
  <c r="S8" i="84" s="1"/>
  <c r="AC8" i="84" s="1"/>
  <c r="AB9" i="84" s="1"/>
  <c r="AX78" i="104"/>
  <c r="AX72" i="104"/>
  <c r="AX66" i="104"/>
  <c r="AX60" i="104"/>
  <c r="AX54" i="104"/>
  <c r="AX48" i="104"/>
  <c r="S48" i="104" s="1"/>
  <c r="AC48" i="104" s="1"/>
  <c r="AB49" i="104" s="1"/>
  <c r="AX42" i="104"/>
  <c r="AX36" i="104"/>
  <c r="AX30" i="104"/>
  <c r="AX24" i="104"/>
  <c r="AX18" i="104"/>
  <c r="AX12" i="104"/>
  <c r="S12" i="104" s="1"/>
  <c r="AC12" i="104" s="1"/>
  <c r="AB13" i="104" s="1"/>
  <c r="AX6" i="104"/>
  <c r="AX75" i="44"/>
  <c r="S75" i="44" s="1"/>
  <c r="AC75" i="44" s="1"/>
  <c r="AB76" i="44" s="1"/>
  <c r="AX70" i="44"/>
  <c r="AX64" i="44"/>
  <c r="AX57" i="44"/>
  <c r="AX51" i="44"/>
  <c r="S51" i="44" s="1"/>
  <c r="AC51" i="44" s="1"/>
  <c r="AB52" i="44" s="1"/>
  <c r="AX46" i="44"/>
  <c r="AX40" i="44"/>
  <c r="S40" i="44" s="1"/>
  <c r="AC40" i="44" s="1"/>
  <c r="AB41" i="44" s="1"/>
  <c r="AX34" i="44"/>
  <c r="AX28" i="44"/>
  <c r="AX22" i="44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Z82" i="94"/>
  <c r="Z80" i="102"/>
  <c r="AX73" i="84"/>
  <c r="AX67" i="84"/>
  <c r="S67" i="84" s="1"/>
  <c r="AC67" i="84" s="1"/>
  <c r="AB68" i="84" s="1"/>
  <c r="AX61" i="84"/>
  <c r="S61" i="84" s="1"/>
  <c r="AC61" i="84" s="1"/>
  <c r="AB62" i="84" s="1"/>
  <c r="AX55" i="84"/>
  <c r="S55" i="84" s="1"/>
  <c r="AC55" i="84" s="1"/>
  <c r="AB56" i="84" s="1"/>
  <c r="AX49" i="84"/>
  <c r="AX44" i="84"/>
  <c r="AX37" i="84"/>
  <c r="AX31" i="84"/>
  <c r="S31" i="84" s="1"/>
  <c r="AC31" i="84" s="1"/>
  <c r="AB32" i="84" s="1"/>
  <c r="AX25" i="84"/>
  <c r="S25" i="84" s="1"/>
  <c r="AC25" i="84" s="1"/>
  <c r="AB26" i="84" s="1"/>
  <c r="AX18" i="84"/>
  <c r="S18" i="84" s="1"/>
  <c r="AC18" i="84" s="1"/>
  <c r="AB19" i="84" s="1"/>
  <c r="AX13" i="84"/>
  <c r="AX7" i="84"/>
  <c r="AX77" i="104"/>
  <c r="AX71" i="104"/>
  <c r="S71" i="104" s="1"/>
  <c r="AC71" i="104" s="1"/>
  <c r="AB72" i="104" s="1"/>
  <c r="AX65" i="104"/>
  <c r="S65" i="104" s="1"/>
  <c r="AC65" i="104" s="1"/>
  <c r="AB66" i="104" s="1"/>
  <c r="AX59" i="104"/>
  <c r="S59" i="104" s="1"/>
  <c r="AC59" i="104" s="1"/>
  <c r="AB60" i="104" s="1"/>
  <c r="AX53" i="104"/>
  <c r="AX47" i="104"/>
  <c r="AX41" i="104"/>
  <c r="AX35" i="104"/>
  <c r="S35" i="104" s="1"/>
  <c r="AC35" i="104" s="1"/>
  <c r="AB36" i="104" s="1"/>
  <c r="AX29" i="104"/>
  <c r="S29" i="104" s="1"/>
  <c r="AC29" i="104" s="1"/>
  <c r="AB30" i="104" s="1"/>
  <c r="AX23" i="104"/>
  <c r="S23" i="104" s="1"/>
  <c r="AC23" i="104" s="1"/>
  <c r="AB24" i="104" s="1"/>
  <c r="AX17" i="104"/>
  <c r="AX11" i="104"/>
  <c r="AX3" i="104"/>
  <c r="AX76" i="44"/>
  <c r="S76" i="44" s="1"/>
  <c r="AC76" i="44" s="1"/>
  <c r="AB77" i="44" s="1"/>
  <c r="AX69" i="44"/>
  <c r="S69" i="44" s="1"/>
  <c r="AC69" i="44" s="1"/>
  <c r="AB70" i="44" s="1"/>
  <c r="AX63" i="44"/>
  <c r="S63" i="44" s="1"/>
  <c r="AC63" i="44" s="1"/>
  <c r="AB64" i="44" s="1"/>
  <c r="AX58" i="44"/>
  <c r="AX52" i="44"/>
  <c r="AX45" i="44"/>
  <c r="AX39" i="44"/>
  <c r="S39" i="44" s="1"/>
  <c r="AC39" i="44" s="1"/>
  <c r="AB40" i="44" s="1"/>
  <c r="AX33" i="44"/>
  <c r="S33" i="44" s="1"/>
  <c r="AC33" i="44" s="1"/>
  <c r="AB34" i="44" s="1"/>
  <c r="AX27" i="44"/>
  <c r="S27" i="44" s="1"/>
  <c r="AC27" i="44" s="1"/>
  <c r="AB28" i="44" s="1"/>
  <c r="AX21" i="44"/>
  <c r="AX15" i="44"/>
  <c r="AX8" i="44"/>
  <c r="AX4" i="44"/>
  <c r="S4" i="44" s="1"/>
  <c r="AC4" i="44" s="1"/>
  <c r="AB5" i="44" s="1"/>
  <c r="AX78" i="84"/>
  <c r="S78" i="84" s="1"/>
  <c r="AC78" i="84" s="1"/>
  <c r="AB79" i="84" s="1"/>
  <c r="AX72" i="84"/>
  <c r="S72" i="84" s="1"/>
  <c r="AC72" i="84" s="1"/>
  <c r="AB73" i="84" s="1"/>
  <c r="AX66" i="84"/>
  <c r="AX60" i="84"/>
  <c r="AX54" i="84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AX24" i="84"/>
  <c r="S24" i="84" s="1"/>
  <c r="AC24" i="84" s="1"/>
  <c r="AB25" i="84" s="1"/>
  <c r="AX19" i="84"/>
  <c r="AX12" i="84"/>
  <c r="S12" i="84" s="1"/>
  <c r="AC12" i="84" s="1"/>
  <c r="AB13" i="84" s="1"/>
  <c r="AX6" i="84"/>
  <c r="S6" i="84" s="1"/>
  <c r="AC6" i="84" s="1"/>
  <c r="AB7" i="84" s="1"/>
  <c r="AX76" i="104"/>
  <c r="S76" i="104" s="1"/>
  <c r="AC76" i="104" s="1"/>
  <c r="AB77" i="104" s="1"/>
  <c r="AX70" i="104"/>
  <c r="AX64" i="104"/>
  <c r="AX58" i="104"/>
  <c r="AX52" i="104"/>
  <c r="S52" i="104" s="1"/>
  <c r="AC52" i="104" s="1"/>
  <c r="AB53" i="104" s="1"/>
  <c r="AX46" i="104"/>
  <c r="S46" i="104" s="1"/>
  <c r="AC46" i="104" s="1"/>
  <c r="AB47" i="104" s="1"/>
  <c r="AX40" i="104"/>
  <c r="S40" i="104" s="1"/>
  <c r="AC40" i="104" s="1"/>
  <c r="AB41" i="104" s="1"/>
  <c r="AX34" i="104"/>
  <c r="AX28" i="104"/>
  <c r="AX21" i="104"/>
  <c r="AX16" i="104"/>
  <c r="S16" i="104" s="1"/>
  <c r="AC16" i="104" s="1"/>
  <c r="AB17" i="104" s="1"/>
  <c r="AX10" i="104"/>
  <c r="S10" i="104" s="1"/>
  <c r="AC10" i="104" s="1"/>
  <c r="AB11" i="104" s="1"/>
  <c r="AX5" i="104"/>
  <c r="S5" i="104" s="1"/>
  <c r="AC5" i="104" s="1"/>
  <c r="AB6" i="104" s="1"/>
  <c r="AX74" i="44"/>
  <c r="AX68" i="44"/>
  <c r="AX62" i="44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AX32" i="44"/>
  <c r="S32" i="44" s="1"/>
  <c r="AC32" i="44" s="1"/>
  <c r="AB33" i="44" s="1"/>
  <c r="AX26" i="44"/>
  <c r="AX20" i="44"/>
  <c r="S20" i="44" s="1"/>
  <c r="AC20" i="44" s="1"/>
  <c r="AB21" i="44" s="1"/>
  <c r="AX14" i="44"/>
  <c r="AX9" i="44"/>
  <c r="S9" i="44" s="1"/>
  <c r="AC9" i="44" s="1"/>
  <c r="AB10" i="44" s="1"/>
  <c r="AX77" i="84"/>
  <c r="AX71" i="84"/>
  <c r="S71" i="84" s="1"/>
  <c r="AC71" i="84" s="1"/>
  <c r="AB72" i="84" s="1"/>
  <c r="AX65" i="84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AX29" i="84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3" i="84"/>
  <c r="S3" i="84" s="1"/>
  <c r="AC3" i="84" s="1"/>
  <c r="AX74" i="104"/>
  <c r="AX69" i="104"/>
  <c r="AX63" i="104"/>
  <c r="S63" i="104" s="1"/>
  <c r="AC63" i="104" s="1"/>
  <c r="AB64" i="104" s="1"/>
  <c r="AX57" i="104"/>
  <c r="AX51" i="104"/>
  <c r="S51" i="104" s="1"/>
  <c r="AC51" i="104" s="1"/>
  <c r="AB52" i="104" s="1"/>
  <c r="AX45" i="104"/>
  <c r="AX39" i="104"/>
  <c r="AX33" i="104"/>
  <c r="AX27" i="104"/>
  <c r="S27" i="104" s="1"/>
  <c r="AC27" i="104" s="1"/>
  <c r="AB28" i="104" s="1"/>
  <c r="AX22" i="104"/>
  <c r="S22" i="104" s="1"/>
  <c r="AC22" i="104" s="1"/>
  <c r="AB23" i="104" s="1"/>
  <c r="AX15" i="104"/>
  <c r="S15" i="104" s="1"/>
  <c r="AC15" i="104" s="1"/>
  <c r="AB16" i="104" s="1"/>
  <c r="AX9" i="104"/>
  <c r="AX4" i="104"/>
  <c r="AX73" i="44"/>
  <c r="AX67" i="44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AX43" i="44"/>
  <c r="AX37" i="44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AX7" i="44"/>
  <c r="S7" i="44" s="1"/>
  <c r="AC7" i="44" s="1"/>
  <c r="AB8" i="44" s="1"/>
  <c r="Z77" i="20"/>
  <c r="AX76" i="84"/>
  <c r="S76" i="84" s="1"/>
  <c r="AC76" i="84" s="1"/>
  <c r="AB77" i="84" s="1"/>
  <c r="AX70" i="84"/>
  <c r="S70" i="84" s="1"/>
  <c r="AC70" i="84" s="1"/>
  <c r="AB71" i="84" s="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AX16" i="84"/>
  <c r="S16" i="84" s="1"/>
  <c r="AC16" i="84" s="1"/>
  <c r="AB17" i="84" s="1"/>
  <c r="AX10" i="84"/>
  <c r="S10" i="84" s="1"/>
  <c r="AC10" i="84" s="1"/>
  <c r="AB11" i="84" s="1"/>
  <c r="AX75" i="104"/>
  <c r="S75" i="104" s="1"/>
  <c r="AC75" i="104" s="1"/>
  <c r="AB76" i="104" s="1"/>
  <c r="AX68" i="104"/>
  <c r="S68" i="104" s="1"/>
  <c r="AC68" i="104" s="1"/>
  <c r="AB69" i="104" s="1"/>
  <c r="AX62" i="104"/>
  <c r="S62" i="104" s="1"/>
  <c r="AC62" i="104" s="1"/>
  <c r="AB63" i="104" s="1"/>
  <c r="AX56" i="104"/>
  <c r="AX50" i="104"/>
  <c r="AX44" i="104"/>
  <c r="AX38" i="104"/>
  <c r="S38" i="104" s="1"/>
  <c r="AC38" i="104" s="1"/>
  <c r="AB39" i="104" s="1"/>
  <c r="AX32" i="104"/>
  <c r="S32" i="104" s="1"/>
  <c r="AC32" i="104" s="1"/>
  <c r="AB33" i="104" s="1"/>
  <c r="AX26" i="104"/>
  <c r="S26" i="104" s="1"/>
  <c r="AC26" i="104" s="1"/>
  <c r="AB27" i="104" s="1"/>
  <c r="AX20" i="104"/>
  <c r="AX14" i="104"/>
  <c r="AX78" i="44"/>
  <c r="AX72" i="44"/>
  <c r="S72" i="44" s="1"/>
  <c r="AC72" i="44" s="1"/>
  <c r="AB73" i="44" s="1"/>
  <c r="AX66" i="44"/>
  <c r="S66" i="44" s="1"/>
  <c r="AC66" i="44" s="1"/>
  <c r="AB67" i="44" s="1"/>
  <c r="AX60" i="44"/>
  <c r="S60" i="44" s="1"/>
  <c r="AC60" i="44" s="1"/>
  <c r="AB61" i="44" s="1"/>
  <c r="AX54" i="44"/>
  <c r="AX48" i="44"/>
  <c r="S48" i="44" s="1"/>
  <c r="AC48" i="44" s="1"/>
  <c r="AB49" i="44" s="1"/>
  <c r="AX42" i="44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AX12" i="44"/>
  <c r="S12" i="44" s="1"/>
  <c r="AC12" i="44" s="1"/>
  <c r="AB13" i="44" s="1"/>
  <c r="AL79" i="45"/>
  <c r="AU79" i="45" s="1"/>
  <c r="AE77" i="20"/>
  <c r="W78" i="20"/>
  <c r="AF77" i="20"/>
  <c r="AO77" i="20" s="1"/>
  <c r="AG77" i="20"/>
  <c r="AP77" i="20" s="1"/>
  <c r="W83" i="94"/>
  <c r="AG82" i="94"/>
  <c r="AP82" i="94" s="1"/>
  <c r="AE82" i="94"/>
  <c r="AF82" i="94"/>
  <c r="AO82" i="94" s="1"/>
  <c r="AH85" i="18"/>
  <c r="AQ85" i="18" s="1"/>
  <c r="AS37" i="45"/>
  <c r="AL37" i="45"/>
  <c r="AU37" i="45" s="1"/>
  <c r="AS7" i="88"/>
  <c r="AL7" i="88"/>
  <c r="AU7" i="88" s="1"/>
  <c r="AS43" i="88"/>
  <c r="AL43" i="88"/>
  <c r="AU43" i="88" s="1"/>
  <c r="AN79" i="104"/>
  <c r="AN81" i="104" s="1"/>
  <c r="AI79" i="104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Y77" i="95"/>
  <c r="X77" i="95"/>
  <c r="Y80" i="87"/>
  <c r="X80" i="87"/>
  <c r="AS40" i="88"/>
  <c r="AL40" i="88"/>
  <c r="AU40" i="88" s="1"/>
  <c r="W79" i="92"/>
  <c r="AG78" i="92"/>
  <c r="AP78" i="92" s="1"/>
  <c r="AF78" i="92"/>
  <c r="AO78" i="92" s="1"/>
  <c r="AE78" i="92"/>
  <c r="AS25" i="88"/>
  <c r="AL25" i="88"/>
  <c r="AU25" i="88" s="1"/>
  <c r="S4" i="84"/>
  <c r="AC4" i="84" s="1"/>
  <c r="AB5" i="84" s="1"/>
  <c r="S5" i="84"/>
  <c r="AC5" i="84" s="1"/>
  <c r="AB6" i="84" s="1"/>
  <c r="S7" i="84"/>
  <c r="AC7" i="84" s="1"/>
  <c r="AB8" i="84" s="1"/>
  <c r="S9" i="84"/>
  <c r="AC9" i="84" s="1"/>
  <c r="AB10" i="84" s="1"/>
  <c r="S13" i="84"/>
  <c r="AC13" i="84" s="1"/>
  <c r="AB14" i="84" s="1"/>
  <c r="S14" i="84"/>
  <c r="AC14" i="84" s="1"/>
  <c r="AB15" i="84" s="1"/>
  <c r="S15" i="84"/>
  <c r="AC15" i="84" s="1"/>
  <c r="AB16" i="84" s="1"/>
  <c r="S19" i="84"/>
  <c r="AC19" i="84" s="1"/>
  <c r="AB20" i="84" s="1"/>
  <c r="S20" i="84"/>
  <c r="AC20" i="84" s="1"/>
  <c r="AB21" i="84" s="1"/>
  <c r="S21" i="84"/>
  <c r="AC21" i="84" s="1"/>
  <c r="AB22" i="84" s="1"/>
  <c r="S22" i="84"/>
  <c r="AC22" i="84" s="1"/>
  <c r="AB23" i="84" s="1"/>
  <c r="S26" i="84"/>
  <c r="AC26" i="84" s="1"/>
  <c r="AB27" i="84" s="1"/>
  <c r="S29" i="84"/>
  <c r="AC29" i="84" s="1"/>
  <c r="AB30" i="84" s="1"/>
  <c r="S30" i="84"/>
  <c r="AC30" i="84" s="1"/>
  <c r="AB31" i="84" s="1"/>
  <c r="S33" i="84"/>
  <c r="AC33" i="84" s="1"/>
  <c r="AB34" i="84" s="1"/>
  <c r="S35" i="84"/>
  <c r="AC35" i="84" s="1"/>
  <c r="AB36" i="84" s="1"/>
  <c r="S37" i="84"/>
  <c r="AC37" i="84" s="1"/>
  <c r="AB38" i="84" s="1"/>
  <c r="S38" i="84"/>
  <c r="AC38" i="84" s="1"/>
  <c r="AB39" i="84" s="1"/>
  <c r="S39" i="84"/>
  <c r="AC39" i="84" s="1"/>
  <c r="AB40" i="84" s="1"/>
  <c r="S44" i="84"/>
  <c r="AC44" i="84" s="1"/>
  <c r="AB45" i="84" s="1"/>
  <c r="S45" i="84"/>
  <c r="AC45" i="84" s="1"/>
  <c r="AB46" i="84" s="1"/>
  <c r="S46" i="84"/>
  <c r="AC46" i="84" s="1"/>
  <c r="AB47" i="84" s="1"/>
  <c r="S49" i="84"/>
  <c r="AC49" i="84" s="1"/>
  <c r="AB50" i="84" s="1"/>
  <c r="S50" i="84"/>
  <c r="AC50" i="84" s="1"/>
  <c r="AB51" i="84" s="1"/>
  <c r="S54" i="84"/>
  <c r="AC54" i="84" s="1"/>
  <c r="AB55" i="84" s="1"/>
  <c r="S56" i="84"/>
  <c r="AC56" i="84" s="1"/>
  <c r="AB57" i="84" s="1"/>
  <c r="S57" i="84"/>
  <c r="AC57" i="84" s="1"/>
  <c r="AB58" i="84" s="1"/>
  <c r="S60" i="84"/>
  <c r="AC60" i="84" s="1"/>
  <c r="AB61" i="84" s="1"/>
  <c r="S62" i="84"/>
  <c r="AC62" i="84" s="1"/>
  <c r="AB63" i="84" s="1"/>
  <c r="S65" i="84"/>
  <c r="AC65" i="84" s="1"/>
  <c r="AB66" i="84" s="1"/>
  <c r="S66" i="84"/>
  <c r="AC66" i="84" s="1"/>
  <c r="AB67" i="84" s="1"/>
  <c r="S69" i="84"/>
  <c r="AC69" i="84" s="1"/>
  <c r="AB70" i="84" s="1"/>
  <c r="S73" i="84"/>
  <c r="AC73" i="84" s="1"/>
  <c r="AB74" i="84" s="1"/>
  <c r="S74" i="84"/>
  <c r="AC74" i="84" s="1"/>
  <c r="AB75" i="84" s="1"/>
  <c r="S77" i="84"/>
  <c r="AC77" i="84" s="1"/>
  <c r="AB78" i="84" s="1"/>
  <c r="AL3" i="88"/>
  <c r="AU3" i="88" s="1"/>
  <c r="AS3" i="88"/>
  <c r="AH79" i="50"/>
  <c r="AQ79" i="50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54" i="45"/>
  <c r="AL54" i="45"/>
  <c r="AU54" i="45" s="1"/>
  <c r="AR79" i="42"/>
  <c r="Z85" i="18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AS4" i="51"/>
  <c r="AS81" i="51" s="1"/>
  <c r="AL4" i="51"/>
  <c r="AU4" i="51" s="1"/>
  <c r="AU81" i="51" s="1"/>
  <c r="C11" i="51" s="1"/>
  <c r="AS12" i="45"/>
  <c r="AL12" i="45"/>
  <c r="AU12" i="45" s="1"/>
  <c r="AS30" i="45"/>
  <c r="AL30" i="45"/>
  <c r="AU30" i="45" s="1"/>
  <c r="AS48" i="45"/>
  <c r="AL48" i="45"/>
  <c r="AU48" i="45" s="1"/>
  <c r="AR81" i="94"/>
  <c r="AS18" i="88"/>
  <c r="AL18" i="88"/>
  <c r="AU18" i="88" s="1"/>
  <c r="AS36" i="88"/>
  <c r="AL36" i="88"/>
  <c r="AU36" i="88" s="1"/>
  <c r="AS54" i="88"/>
  <c r="AL54" i="88"/>
  <c r="AU54" i="88" s="1"/>
  <c r="AS72" i="88"/>
  <c r="AL72" i="88"/>
  <c r="AU72" i="88" s="1"/>
  <c r="Y79" i="54"/>
  <c r="X79" i="54"/>
  <c r="AF76" i="103"/>
  <c r="AO76" i="103" s="1"/>
  <c r="AE76" i="103"/>
  <c r="W77" i="103"/>
  <c r="AG76" i="103"/>
  <c r="AP76" i="103" s="1"/>
  <c r="AR78" i="50"/>
  <c r="AS20" i="45"/>
  <c r="AL20" i="45"/>
  <c r="AU20" i="45" s="1"/>
  <c r="AS38" i="45"/>
  <c r="AL38" i="45"/>
  <c r="AU38" i="45" s="1"/>
  <c r="AS56" i="45"/>
  <c r="AL56" i="45"/>
  <c r="AU56" i="45" s="1"/>
  <c r="AS74" i="45"/>
  <c r="AL74" i="45"/>
  <c r="AU74" i="45" s="1"/>
  <c r="AS14" i="88"/>
  <c r="AL14" i="88"/>
  <c r="AU14" i="88" s="1"/>
  <c r="AS32" i="88"/>
  <c r="AL32" i="88"/>
  <c r="AU32" i="88" s="1"/>
  <c r="AS50" i="88"/>
  <c r="AL50" i="88"/>
  <c r="AU50" i="88" s="1"/>
  <c r="AS68" i="88"/>
  <c r="AL68" i="88"/>
  <c r="AU68" i="88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Y77" i="99"/>
  <c r="X77" i="99"/>
  <c r="AS21" i="88"/>
  <c r="AL21" i="88"/>
  <c r="AU21" i="88" s="1"/>
  <c r="AS39" i="88"/>
  <c r="AL39" i="88"/>
  <c r="AU39" i="88" s="1"/>
  <c r="AS57" i="88"/>
  <c r="AL57" i="88"/>
  <c r="AU57" i="88" s="1"/>
  <c r="AS75" i="88"/>
  <c r="AL75" i="88"/>
  <c r="AU75" i="88" s="1"/>
  <c r="AS67" i="45"/>
  <c r="AL67" i="45"/>
  <c r="AU67" i="45" s="1"/>
  <c r="AE78" i="10"/>
  <c r="AF78" i="10"/>
  <c r="AO78" i="10" s="1"/>
  <c r="W79" i="10"/>
  <c r="AG78" i="10"/>
  <c r="AP78" i="10" s="1"/>
  <c r="AH80" i="35"/>
  <c r="AQ80" i="35" s="1"/>
  <c r="AS22" i="88"/>
  <c r="AL22" i="88"/>
  <c r="AU22" i="88" s="1"/>
  <c r="AS76" i="88"/>
  <c r="AL76" i="88"/>
  <c r="AU76" i="88" s="1"/>
  <c r="AS49" i="45"/>
  <c r="AL49" i="45"/>
  <c r="AU49" i="45" s="1"/>
  <c r="AS64" i="88"/>
  <c r="AL64" i="88"/>
  <c r="AU64" i="88" s="1"/>
  <c r="S5" i="44"/>
  <c r="AC5" i="44" s="1"/>
  <c r="AB6" i="44" s="1"/>
  <c r="S6" i="44"/>
  <c r="AC6" i="44" s="1"/>
  <c r="AB7" i="44" s="1"/>
  <c r="S8" i="44"/>
  <c r="AC8" i="44" s="1"/>
  <c r="AB9" i="44" s="1"/>
  <c r="S11" i="44"/>
  <c r="AC11" i="44" s="1"/>
  <c r="AB12" i="44" s="1"/>
  <c r="S13" i="44"/>
  <c r="AC13" i="44" s="1"/>
  <c r="AB14" i="44" s="1"/>
  <c r="S14" i="44"/>
  <c r="AC14" i="44" s="1"/>
  <c r="AB15" i="44" s="1"/>
  <c r="S15" i="44"/>
  <c r="AC15" i="44" s="1"/>
  <c r="AB16" i="44" s="1"/>
  <c r="S17" i="44"/>
  <c r="AC17" i="44" s="1"/>
  <c r="AB18" i="44" s="1"/>
  <c r="S18" i="44"/>
  <c r="AC18" i="44" s="1"/>
  <c r="AB19" i="44" s="1"/>
  <c r="S21" i="44"/>
  <c r="AC21" i="44" s="1"/>
  <c r="AB22" i="44" s="1"/>
  <c r="S22" i="44"/>
  <c r="AC22" i="44" s="1"/>
  <c r="AB23" i="44" s="1"/>
  <c r="S26" i="44"/>
  <c r="AC26" i="44" s="1"/>
  <c r="AB27" i="44" s="1"/>
  <c r="S28" i="44"/>
  <c r="AC28" i="44" s="1"/>
  <c r="AB29" i="44" s="1"/>
  <c r="S29" i="44"/>
  <c r="AC29" i="44" s="1"/>
  <c r="AB30" i="44" s="1"/>
  <c r="S34" i="44"/>
  <c r="AC34" i="44" s="1"/>
  <c r="AB35" i="44" s="1"/>
  <c r="S37" i="44"/>
  <c r="AC37" i="44" s="1"/>
  <c r="AB38" i="44" s="1"/>
  <c r="S38" i="44"/>
  <c r="AC38" i="44" s="1"/>
  <c r="AB39" i="44" s="1"/>
  <c r="S41" i="44"/>
  <c r="AC41" i="44" s="1"/>
  <c r="AB42" i="44" s="1"/>
  <c r="S42" i="44"/>
  <c r="AC42" i="44" s="1"/>
  <c r="AB43" i="44" s="1"/>
  <c r="S43" i="44"/>
  <c r="AC43" i="44" s="1"/>
  <c r="AB44" i="44" s="1"/>
  <c r="S45" i="44"/>
  <c r="AC45" i="44" s="1"/>
  <c r="AB46" i="44" s="1"/>
  <c r="S46" i="44"/>
  <c r="AC46" i="44" s="1"/>
  <c r="AB47" i="44" s="1"/>
  <c r="S47" i="44"/>
  <c r="AC47" i="44" s="1"/>
  <c r="AB48" i="44" s="1"/>
  <c r="S49" i="44"/>
  <c r="AC49" i="44" s="1"/>
  <c r="AB50" i="44" s="1"/>
  <c r="S52" i="44"/>
  <c r="AC52" i="44" s="1"/>
  <c r="AB53" i="44" s="1"/>
  <c r="S53" i="44"/>
  <c r="AC53" i="44" s="1"/>
  <c r="AB54" i="44" s="1"/>
  <c r="S54" i="44"/>
  <c r="AC54" i="44" s="1"/>
  <c r="AB55" i="44" s="1"/>
  <c r="S57" i="44"/>
  <c r="AC57" i="44" s="1"/>
  <c r="AB58" i="44" s="1"/>
  <c r="S58" i="44"/>
  <c r="AC58" i="44" s="1"/>
  <c r="AB59" i="44" s="1"/>
  <c r="S62" i="44"/>
  <c r="AC62" i="44" s="1"/>
  <c r="AB63" i="44" s="1"/>
  <c r="S64" i="44"/>
  <c r="AC64" i="44" s="1"/>
  <c r="AB65" i="44" s="1"/>
  <c r="S68" i="44"/>
  <c r="AC68" i="44" s="1"/>
  <c r="AB69" i="44" s="1"/>
  <c r="S70" i="44"/>
  <c r="AC70" i="44" s="1"/>
  <c r="AB71" i="44" s="1"/>
  <c r="S73" i="44"/>
  <c r="AC73" i="44" s="1"/>
  <c r="AB74" i="44" s="1"/>
  <c r="S74" i="44"/>
  <c r="AC74" i="44" s="1"/>
  <c r="AB75" i="44" s="1"/>
  <c r="S77" i="44"/>
  <c r="AC77" i="44" s="1"/>
  <c r="AB78" i="44" s="1"/>
  <c r="S78" i="44"/>
  <c r="AC78" i="44" s="1"/>
  <c r="AB79" i="44" s="1"/>
  <c r="AI79" i="55"/>
  <c r="AN79" i="55"/>
  <c r="AS7" i="45"/>
  <c r="AL7" i="45"/>
  <c r="AU7" i="45" s="1"/>
  <c r="AS25" i="45"/>
  <c r="AL25" i="45"/>
  <c r="AU25" i="45" s="1"/>
  <c r="AS43" i="45"/>
  <c r="AL43" i="45"/>
  <c r="AU43" i="45" s="1"/>
  <c r="AR78" i="91"/>
  <c r="AS13" i="88"/>
  <c r="AL13" i="88"/>
  <c r="AU13" i="88" s="1"/>
  <c r="AS31" i="88"/>
  <c r="AL31" i="88"/>
  <c r="AU31" i="88" s="1"/>
  <c r="AS49" i="88"/>
  <c r="AL49" i="88"/>
  <c r="AU49" i="88" s="1"/>
  <c r="AS67" i="88"/>
  <c r="AL67" i="88"/>
  <c r="AU67" i="88" s="1"/>
  <c r="AF76" i="90"/>
  <c r="AO76" i="90" s="1"/>
  <c r="AE76" i="90"/>
  <c r="W77" i="90"/>
  <c r="AG76" i="90"/>
  <c r="AP76" i="90" s="1"/>
  <c r="AN83" i="98"/>
  <c r="AI83" i="98"/>
  <c r="AI80" i="48"/>
  <c r="AN80" i="48"/>
  <c r="AN76" i="99"/>
  <c r="AI76" i="99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N79" i="87"/>
  <c r="AI79" i="87"/>
  <c r="AJ4" i="88"/>
  <c r="AK4" i="88"/>
  <c r="AT4" i="88" s="1"/>
  <c r="AT81" i="88" s="1"/>
  <c r="AS61" i="88"/>
  <c r="AL61" i="88"/>
  <c r="AU61" i="88" s="1"/>
  <c r="AS46" i="88"/>
  <c r="AL46" i="88"/>
  <c r="AU46" i="88" s="1"/>
  <c r="AH80" i="42"/>
  <c r="AQ80" i="42" s="1"/>
  <c r="W82" i="16"/>
  <c r="AG81" i="16"/>
  <c r="AP81" i="16" s="1"/>
  <c r="AE81" i="16"/>
  <c r="AF81" i="16"/>
  <c r="AO81" i="16" s="1"/>
  <c r="Z79" i="50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66" i="45"/>
  <c r="AL66" i="45"/>
  <c r="AU66" i="45" s="1"/>
  <c r="AS17" i="88"/>
  <c r="AL17" i="88"/>
  <c r="AU17" i="88" s="1"/>
  <c r="AS35" i="88"/>
  <c r="AL35" i="88"/>
  <c r="AU35" i="88" s="1"/>
  <c r="AS53" i="88"/>
  <c r="AL53" i="88"/>
  <c r="AU53" i="88" s="1"/>
  <c r="AS71" i="88"/>
  <c r="AL71" i="88"/>
  <c r="AU71" i="88" s="1"/>
  <c r="AS18" i="45"/>
  <c r="AL18" i="45"/>
  <c r="AU18" i="45" s="1"/>
  <c r="AS36" i="45"/>
  <c r="AL36" i="45"/>
  <c r="AU36" i="45" s="1"/>
  <c r="AS60" i="45"/>
  <c r="AL60" i="45"/>
  <c r="AU60" i="45" s="1"/>
  <c r="AH80" i="102"/>
  <c r="AQ80" i="102" s="1"/>
  <c r="AS24" i="88"/>
  <c r="AL24" i="88"/>
  <c r="AU24" i="88" s="1"/>
  <c r="AS42" i="88"/>
  <c r="AL42" i="88"/>
  <c r="AU42" i="88" s="1"/>
  <c r="AS60" i="88"/>
  <c r="AL60" i="88"/>
  <c r="AU60" i="88" s="1"/>
  <c r="AS78" i="88"/>
  <c r="AL78" i="88"/>
  <c r="AU78" i="88" s="1"/>
  <c r="AH80" i="49"/>
  <c r="AQ80" i="49" s="1"/>
  <c r="AS8" i="45"/>
  <c r="AL8" i="45"/>
  <c r="AU8" i="45" s="1"/>
  <c r="AS26" i="45"/>
  <c r="AL26" i="45"/>
  <c r="AU26" i="45" s="1"/>
  <c r="AS44" i="45"/>
  <c r="AL44" i="45"/>
  <c r="AU44" i="45" s="1"/>
  <c r="AS62" i="45"/>
  <c r="AL62" i="45"/>
  <c r="AU62" i="45" s="1"/>
  <c r="AR76" i="20"/>
  <c r="AS73" i="45"/>
  <c r="AL73" i="45"/>
  <c r="AU73" i="45" s="1"/>
  <c r="AR78" i="11"/>
  <c r="AS20" i="88"/>
  <c r="AL20" i="88"/>
  <c r="AU20" i="88" s="1"/>
  <c r="AS38" i="88"/>
  <c r="AL38" i="88"/>
  <c r="AU38" i="88" s="1"/>
  <c r="AS56" i="88"/>
  <c r="AL56" i="88"/>
  <c r="AU56" i="88" s="1"/>
  <c r="AS74" i="88"/>
  <c r="AL74" i="88"/>
  <c r="AU74" i="88" s="1"/>
  <c r="Y80" i="85"/>
  <c r="X80" i="85"/>
  <c r="AR79" i="49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Y81" i="48"/>
  <c r="X81" i="48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S5" i="45"/>
  <c r="AL5" i="45"/>
  <c r="AU5" i="45" s="1"/>
  <c r="AS58" i="88"/>
  <c r="AL58" i="88"/>
  <c r="AU58" i="88" s="1"/>
  <c r="AS19" i="45"/>
  <c r="AL19" i="45"/>
  <c r="AU19" i="45" s="1"/>
  <c r="AH79" i="11"/>
  <c r="AQ79" i="11" s="1"/>
  <c r="Z80" i="35"/>
  <c r="AR84" i="18"/>
  <c r="AS10" i="88"/>
  <c r="AL10" i="88"/>
  <c r="AU10" i="88" s="1"/>
  <c r="AF79" i="83"/>
  <c r="AO79" i="83" s="1"/>
  <c r="AE79" i="83"/>
  <c r="W80" i="83"/>
  <c r="AG79" i="83"/>
  <c r="AP79" i="83" s="1"/>
  <c r="AS6" i="45"/>
  <c r="AL6" i="45"/>
  <c r="AU6" i="45" s="1"/>
  <c r="AF80" i="102"/>
  <c r="AO80" i="102" s="1"/>
  <c r="AE80" i="102"/>
  <c r="W81" i="102"/>
  <c r="AG80" i="102"/>
  <c r="AP80" i="102" s="1"/>
  <c r="AS6" i="88"/>
  <c r="AL6" i="88"/>
  <c r="AU6" i="88" s="1"/>
  <c r="AI78" i="54"/>
  <c r="AN78" i="54"/>
  <c r="AS13" i="45"/>
  <c r="AL13" i="45"/>
  <c r="AU13" i="45" s="1"/>
  <c r="AS31" i="45"/>
  <c r="AL31" i="45"/>
  <c r="AU31" i="45" s="1"/>
  <c r="AS55" i="45"/>
  <c r="AL55" i="45"/>
  <c r="AU55" i="45" s="1"/>
  <c r="AL79" i="88"/>
  <c r="AU79" i="88" s="1"/>
  <c r="AS19" i="88"/>
  <c r="AL19" i="88"/>
  <c r="AU19" i="88" s="1"/>
  <c r="AS37" i="88"/>
  <c r="AL37" i="88"/>
  <c r="AU37" i="88" s="1"/>
  <c r="AS55" i="88"/>
  <c r="AL55" i="88"/>
  <c r="AU55" i="88" s="1"/>
  <c r="AS73" i="88"/>
  <c r="AL73" i="88"/>
  <c r="AU73" i="88" s="1"/>
  <c r="W81" i="49"/>
  <c r="AG80" i="49"/>
  <c r="AP80" i="49" s="1"/>
  <c r="AE80" i="49"/>
  <c r="AF80" i="49"/>
  <c r="AO80" i="49" s="1"/>
  <c r="AI79" i="85"/>
  <c r="AH79" i="91"/>
  <c r="AQ79" i="91" s="1"/>
  <c r="AR79" i="35"/>
  <c r="AS22" i="45"/>
  <c r="AL22" i="45"/>
  <c r="AU22" i="45" s="1"/>
  <c r="AS40" i="45"/>
  <c r="AL40" i="45"/>
  <c r="AU40" i="45" s="1"/>
  <c r="AS58" i="45"/>
  <c r="AL58" i="45"/>
  <c r="AU58" i="45" s="1"/>
  <c r="AS76" i="45"/>
  <c r="AL76" i="45"/>
  <c r="AU76" i="45" s="1"/>
  <c r="Y79" i="82"/>
  <c r="X79" i="82"/>
  <c r="Y79" i="43"/>
  <c r="X79" i="43"/>
  <c r="AH82" i="94"/>
  <c r="AQ82" i="94" s="1"/>
  <c r="Z79" i="11"/>
  <c r="AS28" i="88"/>
  <c r="AL28" i="88"/>
  <c r="AU28" i="88" s="1"/>
  <c r="AF80" i="42"/>
  <c r="AO80" i="42" s="1"/>
  <c r="AG80" i="42"/>
  <c r="AP80" i="42" s="1"/>
  <c r="AE80" i="42"/>
  <c r="W81" i="42"/>
  <c r="AS16" i="88"/>
  <c r="AL16" i="88"/>
  <c r="AU16" i="88" s="1"/>
  <c r="AS34" i="88"/>
  <c r="AL34" i="88"/>
  <c r="AU34" i="88" s="1"/>
  <c r="AS52" i="88"/>
  <c r="AL52" i="88"/>
  <c r="AU52" i="88" s="1"/>
  <c r="AS70" i="88"/>
  <c r="AL70" i="88"/>
  <c r="AU70" i="88" s="1"/>
  <c r="AE83" i="41"/>
  <c r="AF83" i="41"/>
  <c r="AO83" i="41" s="1"/>
  <c r="AG83" i="41"/>
  <c r="AP83" i="41" s="1"/>
  <c r="W84" i="41"/>
  <c r="AJ4" i="45"/>
  <c r="AK4" i="45"/>
  <c r="AT4" i="45" s="1"/>
  <c r="AT81" i="45" s="1"/>
  <c r="AR79" i="102"/>
  <c r="S3" i="104"/>
  <c r="AC3" i="104" s="1"/>
  <c r="S4" i="104"/>
  <c r="AC4" i="104" s="1"/>
  <c r="AB5" i="104" s="1"/>
  <c r="S6" i="104"/>
  <c r="AC6" i="104" s="1"/>
  <c r="AB7" i="104" s="1"/>
  <c r="S7" i="104"/>
  <c r="AC7" i="104" s="1"/>
  <c r="AB8" i="104" s="1"/>
  <c r="S8" i="104"/>
  <c r="AC8" i="104" s="1"/>
  <c r="AB9" i="104" s="1"/>
  <c r="S9" i="104"/>
  <c r="AC9" i="104" s="1"/>
  <c r="AB10" i="104" s="1"/>
  <c r="S11" i="104"/>
  <c r="AC11" i="104" s="1"/>
  <c r="AB12" i="104" s="1"/>
  <c r="S13" i="104"/>
  <c r="AC13" i="104" s="1"/>
  <c r="AB14" i="104" s="1"/>
  <c r="S14" i="104"/>
  <c r="AC14" i="104" s="1"/>
  <c r="AB15" i="104" s="1"/>
  <c r="S17" i="104"/>
  <c r="AC17" i="104" s="1"/>
  <c r="AB18" i="104" s="1"/>
  <c r="S18" i="104"/>
  <c r="AC18" i="104" s="1"/>
  <c r="AB19" i="104" s="1"/>
  <c r="S20" i="104"/>
  <c r="AC20" i="104" s="1"/>
  <c r="AB21" i="104" s="1"/>
  <c r="S21" i="104"/>
  <c r="AC21" i="104" s="1"/>
  <c r="AB22" i="104" s="1"/>
  <c r="S24" i="104"/>
  <c r="AC24" i="104" s="1"/>
  <c r="AB25" i="104" s="1"/>
  <c r="S28" i="104"/>
  <c r="AC28" i="104" s="1"/>
  <c r="AB29" i="104" s="1"/>
  <c r="S30" i="104"/>
  <c r="AC30" i="104" s="1"/>
  <c r="AB31" i="104" s="1"/>
  <c r="S33" i="104"/>
  <c r="AC33" i="104" s="1"/>
  <c r="AB34" i="104" s="1"/>
  <c r="S34" i="104"/>
  <c r="AC34" i="104" s="1"/>
  <c r="AB35" i="104" s="1"/>
  <c r="S36" i="104"/>
  <c r="AC36" i="104" s="1"/>
  <c r="AB37" i="104" s="1"/>
  <c r="S37" i="104"/>
  <c r="AC37" i="104" s="1"/>
  <c r="AB38" i="104" s="1"/>
  <c r="S39" i="104"/>
  <c r="AC39" i="104" s="1"/>
  <c r="AB40" i="104" s="1"/>
  <c r="S41" i="104"/>
  <c r="AC41" i="104" s="1"/>
  <c r="AB42" i="104" s="1"/>
  <c r="S42" i="104"/>
  <c r="AC42" i="104" s="1"/>
  <c r="AB43" i="104" s="1"/>
  <c r="S43" i="104"/>
  <c r="AC43" i="104" s="1"/>
  <c r="AB44" i="104" s="1"/>
  <c r="S44" i="104"/>
  <c r="AC44" i="104" s="1"/>
  <c r="AB45" i="104" s="1"/>
  <c r="S45" i="104"/>
  <c r="AC45" i="104" s="1"/>
  <c r="AB46" i="104" s="1"/>
  <c r="S47" i="104"/>
  <c r="AC47" i="104" s="1"/>
  <c r="AB48" i="104" s="1"/>
  <c r="S49" i="104"/>
  <c r="AC49" i="104" s="1"/>
  <c r="AB50" i="104" s="1"/>
  <c r="S50" i="104"/>
  <c r="AC50" i="104" s="1"/>
  <c r="AB51" i="104" s="1"/>
  <c r="S53" i="104"/>
  <c r="AC53" i="104" s="1"/>
  <c r="AB54" i="104" s="1"/>
  <c r="S54" i="104"/>
  <c r="AC54" i="104" s="1"/>
  <c r="AB55" i="104" s="1"/>
  <c r="S56" i="104"/>
  <c r="AC56" i="104" s="1"/>
  <c r="AB57" i="104" s="1"/>
  <c r="S57" i="104"/>
  <c r="AC57" i="104" s="1"/>
  <c r="AB58" i="104" s="1"/>
  <c r="S58" i="104"/>
  <c r="AC58" i="104" s="1"/>
  <c r="AB59" i="104" s="1"/>
  <c r="S60" i="104"/>
  <c r="AC60" i="104" s="1"/>
  <c r="AB61" i="104" s="1"/>
  <c r="S64" i="104"/>
  <c r="AC64" i="104" s="1"/>
  <c r="AB65" i="104" s="1"/>
  <c r="S66" i="104"/>
  <c r="AC66" i="104" s="1"/>
  <c r="AB67" i="104" s="1"/>
  <c r="S69" i="104"/>
  <c r="AC69" i="104" s="1"/>
  <c r="AB70" i="104" s="1"/>
  <c r="S70" i="104"/>
  <c r="AC70" i="104" s="1"/>
  <c r="AB71" i="104" s="1"/>
  <c r="S72" i="104"/>
  <c r="AC72" i="104" s="1"/>
  <c r="AB73" i="104" s="1"/>
  <c r="S73" i="104"/>
  <c r="AC73" i="104" s="1"/>
  <c r="AB74" i="104" s="1"/>
  <c r="S74" i="104"/>
  <c r="AC74" i="104" s="1"/>
  <c r="AB75" i="104" s="1"/>
  <c r="S77" i="104"/>
  <c r="AC77" i="104" s="1"/>
  <c r="AB78" i="104" s="1"/>
  <c r="S78" i="104"/>
  <c r="AC78" i="104" s="1"/>
  <c r="AB79" i="104" s="1"/>
  <c r="AF79" i="44"/>
  <c r="AO79" i="44" s="1"/>
  <c r="AO81" i="44" s="1"/>
  <c r="AG79" i="44"/>
  <c r="AP79" i="44" s="1"/>
  <c r="AP81" i="44" s="1"/>
  <c r="AC79" i="44"/>
  <c r="AE79" i="44"/>
  <c r="AS3" i="45"/>
  <c r="AL3" i="45"/>
  <c r="AU3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78" i="45"/>
  <c r="AL78" i="45"/>
  <c r="AU78" i="45" s="1"/>
  <c r="AS61" i="45"/>
  <c r="AL61" i="45"/>
  <c r="AU61" i="45" s="1"/>
  <c r="AS5" i="88"/>
  <c r="AL5" i="88"/>
  <c r="AU5" i="88" s="1"/>
  <c r="AS23" i="88"/>
  <c r="AL23" i="88"/>
  <c r="AU23" i="88" s="1"/>
  <c r="AS41" i="88"/>
  <c r="AL41" i="88"/>
  <c r="AU41" i="88" s="1"/>
  <c r="AS59" i="88"/>
  <c r="AL59" i="88"/>
  <c r="AU59" i="88" s="1"/>
  <c r="AS77" i="88"/>
  <c r="AL77" i="88"/>
  <c r="AU77" i="88" s="1"/>
  <c r="AS24" i="45"/>
  <c r="AL24" i="45"/>
  <c r="AU24" i="45" s="1"/>
  <c r="AS42" i="45"/>
  <c r="AL42" i="45"/>
  <c r="AU42" i="45" s="1"/>
  <c r="AS72" i="45"/>
  <c r="AL72" i="45"/>
  <c r="AU72" i="45" s="1"/>
  <c r="AS12" i="88"/>
  <c r="AL12" i="88"/>
  <c r="AU12" i="88" s="1"/>
  <c r="AS30" i="88"/>
  <c r="AL30" i="88"/>
  <c r="AU30" i="88" s="1"/>
  <c r="AS48" i="88"/>
  <c r="AL48" i="88"/>
  <c r="AU48" i="88" s="1"/>
  <c r="AS66" i="88"/>
  <c r="AL66" i="88"/>
  <c r="AU66" i="88" s="1"/>
  <c r="Y80" i="55"/>
  <c r="X80" i="55"/>
  <c r="AS14" i="45"/>
  <c r="AL14" i="45"/>
  <c r="AU14" i="45" s="1"/>
  <c r="AS32" i="45"/>
  <c r="AL32" i="45"/>
  <c r="AU32" i="45" s="1"/>
  <c r="AS50" i="45"/>
  <c r="AL50" i="45"/>
  <c r="AU50" i="45" s="1"/>
  <c r="AS68" i="45"/>
  <c r="AL68" i="45"/>
  <c r="AU68" i="45" s="1"/>
  <c r="Y84" i="98"/>
  <c r="X84" i="98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Z79" i="91"/>
  <c r="AS15" i="88"/>
  <c r="AL15" i="88"/>
  <c r="AU15" i="88" s="1"/>
  <c r="AS33" i="88"/>
  <c r="AL33" i="88"/>
  <c r="AU33" i="88" s="1"/>
  <c r="AS51" i="88"/>
  <c r="AL51" i="88"/>
  <c r="AU51" i="88" s="1"/>
  <c r="AS69" i="88"/>
  <c r="AL69" i="88"/>
  <c r="AU69" i="88" s="1"/>
  <c r="AH77" i="20"/>
  <c r="AQ77" i="20" s="1"/>
  <c r="AN76" i="95"/>
  <c r="AI76" i="95"/>
  <c r="AN78" i="82"/>
  <c r="AN79" i="84"/>
  <c r="AN81" i="84" s="1"/>
  <c r="AN78" i="43"/>
  <c r="AI78" i="82" l="1"/>
  <c r="AI78" i="43"/>
  <c r="AR78" i="43" s="1"/>
  <c r="Z79" i="82"/>
  <c r="AG79" i="82" s="1"/>
  <c r="AP79" i="82" s="1"/>
  <c r="Z84" i="98"/>
  <c r="AF84" i="98" s="1"/>
  <c r="AO84" i="98" s="1"/>
  <c r="Z80" i="85"/>
  <c r="W81" i="85" s="1"/>
  <c r="Z81" i="48"/>
  <c r="W82" i="48" s="1"/>
  <c r="Z79" i="54"/>
  <c r="AX79" i="54" s="1"/>
  <c r="S79" i="54" s="1"/>
  <c r="AC79" i="54" s="1"/>
  <c r="AK52" i="104"/>
  <c r="AT52" i="104" s="1"/>
  <c r="AJ52" i="104"/>
  <c r="AK28" i="104"/>
  <c r="AT28" i="104" s="1"/>
  <c r="AJ28" i="104"/>
  <c r="AF79" i="82"/>
  <c r="AO79" i="82" s="1"/>
  <c r="AE79" i="82"/>
  <c r="Y82" i="16"/>
  <c r="X82" i="16"/>
  <c r="AJ54" i="44"/>
  <c r="AK54" i="44"/>
  <c r="AT54" i="44" s="1"/>
  <c r="AK6" i="44"/>
  <c r="AT6" i="44" s="1"/>
  <c r="AJ6" i="44"/>
  <c r="AJ65" i="84"/>
  <c r="AK65" i="84"/>
  <c r="AT65" i="84" s="1"/>
  <c r="AJ41" i="84"/>
  <c r="AK41" i="84"/>
  <c r="AT41" i="84" s="1"/>
  <c r="AJ17" i="84"/>
  <c r="AK17" i="84"/>
  <c r="AT17" i="84" s="1"/>
  <c r="AK5" i="84"/>
  <c r="AT5" i="84" s="1"/>
  <c r="AJ5" i="84"/>
  <c r="AK75" i="104"/>
  <c r="AT75" i="104" s="1"/>
  <c r="AJ75" i="104"/>
  <c r="AK63" i="104"/>
  <c r="AT63" i="104" s="1"/>
  <c r="AJ63" i="104"/>
  <c r="AK45" i="104"/>
  <c r="AT45" i="104" s="1"/>
  <c r="AJ45" i="104"/>
  <c r="AK33" i="104"/>
  <c r="AT33" i="104" s="1"/>
  <c r="AJ33" i="104"/>
  <c r="AK27" i="104"/>
  <c r="AT27" i="104" s="1"/>
  <c r="AJ27" i="104"/>
  <c r="AK21" i="104"/>
  <c r="AT21" i="104" s="1"/>
  <c r="AJ21" i="104"/>
  <c r="AK15" i="104"/>
  <c r="AT15" i="104" s="1"/>
  <c r="AJ15" i="104"/>
  <c r="AK9" i="104"/>
  <c r="AT9" i="104" s="1"/>
  <c r="AJ9" i="104"/>
  <c r="Y81" i="49"/>
  <c r="X81" i="49"/>
  <c r="AR78" i="54"/>
  <c r="AR76" i="99"/>
  <c r="AJ77" i="44"/>
  <c r="AK77" i="44"/>
  <c r="AT77" i="44" s="1"/>
  <c r="AJ71" i="44"/>
  <c r="AK71" i="44"/>
  <c r="AT71" i="44" s="1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K5" i="44"/>
  <c r="AT5" i="44" s="1"/>
  <c r="AJ5" i="44"/>
  <c r="AK76" i="84"/>
  <c r="AT76" i="84" s="1"/>
  <c r="AJ76" i="84"/>
  <c r="AK70" i="84"/>
  <c r="AT70" i="84" s="1"/>
  <c r="AJ70" i="84"/>
  <c r="AK64" i="84"/>
  <c r="AT64" i="84" s="1"/>
  <c r="AJ64" i="84"/>
  <c r="AK58" i="84"/>
  <c r="AT58" i="84" s="1"/>
  <c r="AJ58" i="84"/>
  <c r="AK52" i="84"/>
  <c r="AT52" i="84" s="1"/>
  <c r="AJ52" i="84"/>
  <c r="AK46" i="84"/>
  <c r="AT46" i="84" s="1"/>
  <c r="AJ46" i="84"/>
  <c r="AK40" i="84"/>
  <c r="AT40" i="84" s="1"/>
  <c r="AJ40" i="84"/>
  <c r="AK34" i="84"/>
  <c r="AT34" i="84" s="1"/>
  <c r="AJ34" i="84"/>
  <c r="AK28" i="84"/>
  <c r="AT28" i="84" s="1"/>
  <c r="AJ28" i="84"/>
  <c r="AK22" i="84"/>
  <c r="AT22" i="84" s="1"/>
  <c r="AJ22" i="84"/>
  <c r="AK16" i="84"/>
  <c r="AT16" i="84" s="1"/>
  <c r="AJ16" i="84"/>
  <c r="AK10" i="84"/>
  <c r="AT10" i="84" s="1"/>
  <c r="AJ10" i="84"/>
  <c r="AJ3" i="84"/>
  <c r="AB4" i="84"/>
  <c r="Y79" i="92"/>
  <c r="X79" i="92"/>
  <c r="AH77" i="95"/>
  <c r="AQ77" i="95" s="1"/>
  <c r="Y83" i="94"/>
  <c r="X83" i="94"/>
  <c r="AH80" i="55"/>
  <c r="AQ80" i="55" s="1"/>
  <c r="AK64" i="104"/>
  <c r="AT64" i="104" s="1"/>
  <c r="AJ64" i="104"/>
  <c r="AK34" i="104"/>
  <c r="AT34" i="104" s="1"/>
  <c r="AJ34" i="104"/>
  <c r="AK22" i="104"/>
  <c r="AT22" i="104" s="1"/>
  <c r="AJ22" i="104"/>
  <c r="AI80" i="102"/>
  <c r="AN80" i="102"/>
  <c r="AJ66" i="44"/>
  <c r="AK66" i="44"/>
  <c r="AT66" i="44" s="1"/>
  <c r="AJ36" i="44"/>
  <c r="AK36" i="44"/>
  <c r="AT36" i="44" s="1"/>
  <c r="AJ24" i="44"/>
  <c r="AK24" i="44"/>
  <c r="AT24" i="44" s="1"/>
  <c r="AJ71" i="84"/>
  <c r="AK71" i="84"/>
  <c r="AT71" i="84" s="1"/>
  <c r="AJ47" i="84"/>
  <c r="AK47" i="84"/>
  <c r="AT47" i="84" s="1"/>
  <c r="AJ29" i="84"/>
  <c r="AK29" i="84"/>
  <c r="AT29" i="84" s="1"/>
  <c r="AK69" i="104"/>
  <c r="AT69" i="104" s="1"/>
  <c r="AJ69" i="104"/>
  <c r="AK57" i="104"/>
  <c r="AT57" i="104" s="1"/>
  <c r="AJ57" i="104"/>
  <c r="AK51" i="104"/>
  <c r="AT51" i="104" s="1"/>
  <c r="AJ51" i="104"/>
  <c r="AK39" i="104"/>
  <c r="AT39" i="104" s="1"/>
  <c r="AJ39" i="104"/>
  <c r="AR76" i="95"/>
  <c r="AF79" i="91"/>
  <c r="AO79" i="91" s="1"/>
  <c r="AE79" i="91"/>
  <c r="W80" i="91"/>
  <c r="AG79" i="91"/>
  <c r="AP79" i="91" s="1"/>
  <c r="AJ74" i="104"/>
  <c r="AK74" i="104"/>
  <c r="AT74" i="104" s="1"/>
  <c r="AJ68" i="104"/>
  <c r="AK68" i="104"/>
  <c r="AT68" i="104" s="1"/>
  <c r="AJ62" i="104"/>
  <c r="AK62" i="104"/>
  <c r="AT62" i="104" s="1"/>
  <c r="AJ56" i="104"/>
  <c r="AK56" i="104"/>
  <c r="AT56" i="104" s="1"/>
  <c r="AJ50" i="104"/>
  <c r="AK50" i="104"/>
  <c r="AT50" i="104" s="1"/>
  <c r="AJ44" i="104"/>
  <c r="AK44" i="104"/>
  <c r="AT44" i="104" s="1"/>
  <c r="AJ38" i="104"/>
  <c r="AK38" i="104"/>
  <c r="AT38" i="104" s="1"/>
  <c r="AJ32" i="104"/>
  <c r="AK32" i="104"/>
  <c r="AT32" i="104" s="1"/>
  <c r="AJ26" i="104"/>
  <c r="AK26" i="104"/>
  <c r="AT26" i="104" s="1"/>
  <c r="AJ20" i="104"/>
  <c r="AK20" i="104"/>
  <c r="AT20" i="104" s="1"/>
  <c r="AJ14" i="104"/>
  <c r="AK14" i="104"/>
  <c r="AT14" i="104" s="1"/>
  <c r="AJ8" i="104"/>
  <c r="AK8" i="104"/>
  <c r="AT8" i="104" s="1"/>
  <c r="AN83" i="41"/>
  <c r="AI83" i="41"/>
  <c r="AH79" i="43"/>
  <c r="AQ79" i="43" s="1"/>
  <c r="AR79" i="85"/>
  <c r="W80" i="50"/>
  <c r="AG79" i="50"/>
  <c r="AP79" i="50" s="1"/>
  <c r="AE79" i="50"/>
  <c r="AF79" i="50"/>
  <c r="AO79" i="50" s="1"/>
  <c r="AL4" i="88"/>
  <c r="AU4" i="88" s="1"/>
  <c r="AS4" i="88"/>
  <c r="AS81" i="88" s="1"/>
  <c r="Y77" i="90"/>
  <c r="X77" i="90"/>
  <c r="AJ76" i="44"/>
  <c r="AK76" i="44"/>
  <c r="AT76" i="44" s="1"/>
  <c r="AJ70" i="44"/>
  <c r="AK70" i="44"/>
  <c r="AT70" i="44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J3" i="44"/>
  <c r="AB4" i="44"/>
  <c r="Y79" i="10"/>
  <c r="X79" i="10"/>
  <c r="AK75" i="84"/>
  <c r="AT75" i="84" s="1"/>
  <c r="AJ75" i="84"/>
  <c r="AK69" i="84"/>
  <c r="AT69" i="84" s="1"/>
  <c r="AJ69" i="84"/>
  <c r="AK63" i="84"/>
  <c r="AT63" i="84" s="1"/>
  <c r="AJ63" i="84"/>
  <c r="AK57" i="84"/>
  <c r="AT57" i="84" s="1"/>
  <c r="AJ57" i="84"/>
  <c r="AK51" i="84"/>
  <c r="AT51" i="84" s="1"/>
  <c r="AJ51" i="84"/>
  <c r="AK45" i="84"/>
  <c r="AT45" i="84" s="1"/>
  <c r="AJ45" i="84"/>
  <c r="AK39" i="84"/>
  <c r="AT39" i="84" s="1"/>
  <c r="AJ39" i="84"/>
  <c r="AK33" i="84"/>
  <c r="AT33" i="84" s="1"/>
  <c r="AJ33" i="84"/>
  <c r="AK27" i="84"/>
  <c r="AT27" i="84" s="1"/>
  <c r="AJ27" i="84"/>
  <c r="AK21" i="84"/>
  <c r="AT21" i="84" s="1"/>
  <c r="AJ21" i="84"/>
  <c r="AK15" i="84"/>
  <c r="AT15" i="84" s="1"/>
  <c r="AJ15" i="84"/>
  <c r="AK9" i="84"/>
  <c r="AT9" i="84" s="1"/>
  <c r="AJ9" i="84"/>
  <c r="Z77" i="95"/>
  <c r="AK58" i="104"/>
  <c r="AT58" i="104" s="1"/>
  <c r="AJ58" i="104"/>
  <c r="AJ3" i="104"/>
  <c r="AB4" i="104"/>
  <c r="AJ60" i="44"/>
  <c r="AK60" i="44"/>
  <c r="AT60" i="44" s="1"/>
  <c r="AJ18" i="44"/>
  <c r="AK18" i="44"/>
  <c r="AT18" i="44" s="1"/>
  <c r="AH79" i="54"/>
  <c r="AQ79" i="54" s="1"/>
  <c r="AQ81" i="54" s="1"/>
  <c r="AZ3" i="54"/>
  <c r="AX8" i="54" s="1"/>
  <c r="AJ59" i="84"/>
  <c r="AK59" i="84"/>
  <c r="AT59" i="84" s="1"/>
  <c r="AJ35" i="84"/>
  <c r="AK35" i="84"/>
  <c r="AT35" i="84" s="1"/>
  <c r="Z80" i="55"/>
  <c r="AK67" i="104"/>
  <c r="AT67" i="104" s="1"/>
  <c r="AJ67" i="104"/>
  <c r="AK55" i="104"/>
  <c r="AT55" i="104" s="1"/>
  <c r="AJ55" i="104"/>
  <c r="AK43" i="104"/>
  <c r="AT43" i="104" s="1"/>
  <c r="AJ43" i="104"/>
  <c r="AK37" i="104"/>
  <c r="AT37" i="104" s="1"/>
  <c r="AJ37" i="104"/>
  <c r="AK31" i="104"/>
  <c r="AT31" i="104" s="1"/>
  <c r="AJ31" i="104"/>
  <c r="AK25" i="104"/>
  <c r="AT25" i="104" s="1"/>
  <c r="AJ25" i="104"/>
  <c r="AK19" i="104"/>
  <c r="AT19" i="104" s="1"/>
  <c r="AJ19" i="104"/>
  <c r="AK13" i="104"/>
  <c r="AT13" i="104" s="1"/>
  <c r="AJ13" i="104"/>
  <c r="AJ7" i="104"/>
  <c r="AK7" i="104"/>
  <c r="AT7" i="104" s="1"/>
  <c r="AR79" i="87"/>
  <c r="AN76" i="90"/>
  <c r="AI76" i="90"/>
  <c r="AJ75" i="44"/>
  <c r="AK75" i="44"/>
  <c r="AT75" i="44" s="1"/>
  <c r="AJ69" i="44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H77" i="99"/>
  <c r="AQ77" i="99" s="1"/>
  <c r="Y77" i="103"/>
  <c r="X77" i="103"/>
  <c r="AU81" i="88"/>
  <c r="C11" i="88" s="1"/>
  <c r="F32" i="57" s="1"/>
  <c r="AJ74" i="84"/>
  <c r="AK74" i="84"/>
  <c r="AT74" i="84" s="1"/>
  <c r="AJ68" i="84"/>
  <c r="AK68" i="84"/>
  <c r="AT68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K70" i="104"/>
  <c r="AT70" i="104" s="1"/>
  <c r="AJ70" i="104"/>
  <c r="AK40" i="104"/>
  <c r="AT40" i="104" s="1"/>
  <c r="AJ40" i="104"/>
  <c r="AK16" i="104"/>
  <c r="AT16" i="104" s="1"/>
  <c r="AJ16" i="104"/>
  <c r="AI80" i="42"/>
  <c r="AN80" i="42"/>
  <c r="AE80" i="35"/>
  <c r="W81" i="35"/>
  <c r="AF80" i="35"/>
  <c r="AO80" i="35" s="1"/>
  <c r="AG80" i="35"/>
  <c r="AP80" i="35" s="1"/>
  <c r="AJ78" i="44"/>
  <c r="AK78" i="44"/>
  <c r="AT78" i="44" s="1"/>
  <c r="AJ48" i="44"/>
  <c r="AK48" i="44"/>
  <c r="AT48" i="44" s="1"/>
  <c r="AJ12" i="44"/>
  <c r="AK12" i="44"/>
  <c r="AT12" i="44" s="1"/>
  <c r="AJ77" i="84"/>
  <c r="AK77" i="84"/>
  <c r="AT77" i="84" s="1"/>
  <c r="AJ53" i="84"/>
  <c r="AK53" i="84"/>
  <c r="AT53" i="84" s="1"/>
  <c r="AJ23" i="84"/>
  <c r="AK23" i="84"/>
  <c r="AT23" i="84" s="1"/>
  <c r="AR79" i="104"/>
  <c r="AR81" i="104" s="1"/>
  <c r="AR78" i="82"/>
  <c r="AH84" i="98"/>
  <c r="AQ84" i="98" s="1"/>
  <c r="AK79" i="104"/>
  <c r="AT79" i="104" s="1"/>
  <c r="AJ79" i="104"/>
  <c r="AS79" i="104" s="1"/>
  <c r="AK73" i="104"/>
  <c r="AT73" i="104" s="1"/>
  <c r="AJ73" i="104"/>
  <c r="AK61" i="104"/>
  <c r="AT61" i="104" s="1"/>
  <c r="AJ61" i="104"/>
  <c r="AK49" i="104"/>
  <c r="AT49" i="104" s="1"/>
  <c r="AJ49" i="104"/>
  <c r="AR79" i="84"/>
  <c r="AR81" i="84" s="1"/>
  <c r="AK78" i="104"/>
  <c r="AT78" i="104" s="1"/>
  <c r="AJ78" i="104"/>
  <c r="AK72" i="104"/>
  <c r="AT72" i="104" s="1"/>
  <c r="AJ72" i="104"/>
  <c r="AK66" i="104"/>
  <c r="AT66" i="104" s="1"/>
  <c r="AJ66" i="104"/>
  <c r="AK60" i="104"/>
  <c r="AT60" i="104" s="1"/>
  <c r="AJ60" i="104"/>
  <c r="AK54" i="104"/>
  <c r="AT54" i="104" s="1"/>
  <c r="AJ54" i="104"/>
  <c r="AK48" i="104"/>
  <c r="AT48" i="104" s="1"/>
  <c r="AJ48" i="104"/>
  <c r="AK42" i="104"/>
  <c r="AT42" i="104" s="1"/>
  <c r="AJ42" i="104"/>
  <c r="AK36" i="104"/>
  <c r="AT36" i="104" s="1"/>
  <c r="AJ36" i="104"/>
  <c r="AK30" i="104"/>
  <c r="AT30" i="104" s="1"/>
  <c r="AJ30" i="104"/>
  <c r="AK24" i="104"/>
  <c r="AT24" i="104" s="1"/>
  <c r="AJ24" i="104"/>
  <c r="AK18" i="104"/>
  <c r="AT18" i="104" s="1"/>
  <c r="AJ18" i="104"/>
  <c r="AK12" i="104"/>
  <c r="AT12" i="104" s="1"/>
  <c r="AJ12" i="104"/>
  <c r="AJ6" i="104"/>
  <c r="AK6" i="104"/>
  <c r="AT6" i="104" s="1"/>
  <c r="AS4" i="45"/>
  <c r="AS81" i="45" s="1"/>
  <c r="AL4" i="45"/>
  <c r="AU4" i="45" s="1"/>
  <c r="AU81" i="45" s="1"/>
  <c r="C11" i="45" s="1"/>
  <c r="Z79" i="43"/>
  <c r="AI81" i="16"/>
  <c r="AN81" i="16"/>
  <c r="AR80" i="48"/>
  <c r="AR79" i="55"/>
  <c r="AJ74" i="44"/>
  <c r="AK74" i="44"/>
  <c r="AT74" i="44" s="1"/>
  <c r="AJ68" i="44"/>
  <c r="AK68" i="44"/>
  <c r="AT68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78" i="10"/>
  <c r="AI78" i="10"/>
  <c r="Z77" i="99"/>
  <c r="AI76" i="103"/>
  <c r="AN76" i="103"/>
  <c r="AK79" i="84"/>
  <c r="AT79" i="84" s="1"/>
  <c r="AJ79" i="84"/>
  <c r="AS79" i="84" s="1"/>
  <c r="AK73" i="84"/>
  <c r="AT73" i="84" s="1"/>
  <c r="AJ73" i="84"/>
  <c r="AK67" i="84"/>
  <c r="AT67" i="84" s="1"/>
  <c r="AJ67" i="84"/>
  <c r="AK61" i="84"/>
  <c r="AT61" i="84" s="1"/>
  <c r="AJ61" i="84"/>
  <c r="AK55" i="84"/>
  <c r="AT55" i="84" s="1"/>
  <c r="AJ55" i="84"/>
  <c r="AK49" i="84"/>
  <c r="AT49" i="84" s="1"/>
  <c r="AJ49" i="84"/>
  <c r="AK43" i="84"/>
  <c r="AT43" i="84" s="1"/>
  <c r="AJ43" i="84"/>
  <c r="AK37" i="84"/>
  <c r="AT37" i="84" s="1"/>
  <c r="AJ37" i="84"/>
  <c r="AK31" i="84"/>
  <c r="AT31" i="84" s="1"/>
  <c r="AJ31" i="84"/>
  <c r="AK25" i="84"/>
  <c r="AT25" i="84" s="1"/>
  <c r="AJ25" i="84"/>
  <c r="AK19" i="84"/>
  <c r="AT19" i="84" s="1"/>
  <c r="AJ19" i="84"/>
  <c r="AK13" i="84"/>
  <c r="AT13" i="84" s="1"/>
  <c r="AJ13" i="84"/>
  <c r="AK7" i="84"/>
  <c r="AT7" i="84" s="1"/>
  <c r="AJ7" i="84"/>
  <c r="AN78" i="92"/>
  <c r="AI78" i="92"/>
  <c r="AH80" i="87"/>
  <c r="AQ80" i="87" s="1"/>
  <c r="Y78" i="20"/>
  <c r="X78" i="20"/>
  <c r="AK76" i="104"/>
  <c r="AT76" i="104" s="1"/>
  <c r="AJ76" i="104"/>
  <c r="AK46" i="104"/>
  <c r="AT46" i="104" s="1"/>
  <c r="AJ46" i="104"/>
  <c r="AK10" i="104"/>
  <c r="AT10" i="104" s="1"/>
  <c r="AJ10" i="104"/>
  <c r="AI79" i="83"/>
  <c r="AN79" i="83"/>
  <c r="AH80" i="85"/>
  <c r="AQ80" i="85" s="1"/>
  <c r="AJ72" i="44"/>
  <c r="AK72" i="44"/>
  <c r="AT72" i="44" s="1"/>
  <c r="AJ42" i="44"/>
  <c r="AK42" i="44"/>
  <c r="AT42" i="44" s="1"/>
  <c r="AJ30" i="44"/>
  <c r="AK30" i="44"/>
  <c r="AT30" i="44" s="1"/>
  <c r="AJ11" i="84"/>
  <c r="AK11" i="84"/>
  <c r="AT11" i="84" s="1"/>
  <c r="AN79" i="44"/>
  <c r="AN81" i="44" s="1"/>
  <c r="AI79" i="44"/>
  <c r="AJ77" i="104"/>
  <c r="AK77" i="104"/>
  <c r="AT77" i="104" s="1"/>
  <c r="AJ71" i="104"/>
  <c r="AK71" i="104"/>
  <c r="AT71" i="104" s="1"/>
  <c r="AJ65" i="104"/>
  <c r="AK65" i="104"/>
  <c r="AT65" i="104" s="1"/>
  <c r="AJ59" i="104"/>
  <c r="AK59" i="104"/>
  <c r="AT59" i="104" s="1"/>
  <c r="AJ53" i="104"/>
  <c r="AK53" i="104"/>
  <c r="AT53" i="104" s="1"/>
  <c r="AJ47" i="104"/>
  <c r="AK47" i="104"/>
  <c r="AT47" i="104" s="1"/>
  <c r="AJ41" i="104"/>
  <c r="AK41" i="104"/>
  <c r="AT41" i="104" s="1"/>
  <c r="AJ35" i="104"/>
  <c r="AK35" i="104"/>
  <c r="AT35" i="104" s="1"/>
  <c r="AJ29" i="104"/>
  <c r="AK29" i="104"/>
  <c r="AT29" i="104" s="1"/>
  <c r="AJ23" i="104"/>
  <c r="AK23" i="104"/>
  <c r="AT23" i="104" s="1"/>
  <c r="AJ17" i="104"/>
  <c r="AK17" i="104"/>
  <c r="AT17" i="104" s="1"/>
  <c r="AJ11" i="104"/>
  <c r="AK11" i="104"/>
  <c r="AT11" i="104" s="1"/>
  <c r="AK5" i="104"/>
  <c r="AT5" i="104" s="1"/>
  <c r="AJ5" i="104"/>
  <c r="Y84" i="41"/>
  <c r="X84" i="41"/>
  <c r="Y81" i="42"/>
  <c r="X81" i="42"/>
  <c r="W80" i="11"/>
  <c r="AG79" i="11"/>
  <c r="AP79" i="11" s="1"/>
  <c r="AF79" i="11"/>
  <c r="AO79" i="11" s="1"/>
  <c r="AE79" i="11"/>
  <c r="AH79" i="82"/>
  <c r="AQ79" i="82" s="1"/>
  <c r="AN80" i="49"/>
  <c r="AI80" i="49"/>
  <c r="Y81" i="102"/>
  <c r="X81" i="102"/>
  <c r="Y80" i="83"/>
  <c r="X80" i="83"/>
  <c r="AH81" i="48"/>
  <c r="AQ81" i="48" s="1"/>
  <c r="AR83" i="98"/>
  <c r="AK79" i="44"/>
  <c r="AT79" i="44" s="1"/>
  <c r="AJ79" i="44"/>
  <c r="AS79" i="44" s="1"/>
  <c r="AJ73" i="44"/>
  <c r="AK73" i="44"/>
  <c r="AT73" i="44" s="1"/>
  <c r="AJ67" i="44"/>
  <c r="AK67" i="44"/>
  <c r="AT67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G85" i="18"/>
  <c r="AP85" i="18" s="1"/>
  <c r="AE85" i="18"/>
  <c r="W86" i="18"/>
  <c r="AF85" i="18"/>
  <c r="AO85" i="18" s="1"/>
  <c r="AK78" i="84"/>
  <c r="AT78" i="84" s="1"/>
  <c r="AJ78" i="84"/>
  <c r="AK72" i="84"/>
  <c r="AT72" i="84" s="1"/>
  <c r="AJ72" i="84"/>
  <c r="AK66" i="84"/>
  <c r="AT66" i="84" s="1"/>
  <c r="AJ66" i="84"/>
  <c r="AK60" i="84"/>
  <c r="AT60" i="84" s="1"/>
  <c r="AJ60" i="84"/>
  <c r="AK54" i="84"/>
  <c r="AT54" i="84" s="1"/>
  <c r="AJ54" i="84"/>
  <c r="AK48" i="84"/>
  <c r="AT48" i="84" s="1"/>
  <c r="AJ48" i="84"/>
  <c r="AK42" i="84"/>
  <c r="AT42" i="84" s="1"/>
  <c r="AJ42" i="84"/>
  <c r="AK36" i="84"/>
  <c r="AT36" i="84" s="1"/>
  <c r="AJ36" i="84"/>
  <c r="AK30" i="84"/>
  <c r="AT30" i="84" s="1"/>
  <c r="AJ30" i="84"/>
  <c r="AK24" i="84"/>
  <c r="AT24" i="84" s="1"/>
  <c r="AJ24" i="84"/>
  <c r="AK18" i="84"/>
  <c r="AT18" i="84" s="1"/>
  <c r="AJ18" i="84"/>
  <c r="AK12" i="84"/>
  <c r="AT12" i="84" s="1"/>
  <c r="AJ12" i="84"/>
  <c r="AJ6" i="84"/>
  <c r="AK6" i="84"/>
  <c r="AT6" i="84" s="1"/>
  <c r="Z80" i="87"/>
  <c r="AN82" i="94"/>
  <c r="AI82" i="94"/>
  <c r="AN77" i="20"/>
  <c r="AI77" i="20"/>
  <c r="AF81" i="48" l="1"/>
  <c r="AO81" i="48" s="1"/>
  <c r="AG81" i="48"/>
  <c r="AP81" i="48" s="1"/>
  <c r="W80" i="82"/>
  <c r="AF80" i="85"/>
  <c r="AO80" i="85" s="1"/>
  <c r="AG80" i="85"/>
  <c r="AP80" i="85" s="1"/>
  <c r="AG84" i="98"/>
  <c r="AP84" i="98" s="1"/>
  <c r="AE81" i="48"/>
  <c r="W85" i="98"/>
  <c r="X85" i="98" s="1"/>
  <c r="AE79" i="54"/>
  <c r="AE84" i="98"/>
  <c r="Z79" i="10"/>
  <c r="AE80" i="85"/>
  <c r="Z77" i="103"/>
  <c r="W78" i="103" s="1"/>
  <c r="AG79" i="54"/>
  <c r="AP79" i="54" s="1"/>
  <c r="AP81" i="54" s="1"/>
  <c r="Z82" i="16"/>
  <c r="AG82" i="16" s="1"/>
  <c r="AP82" i="16" s="1"/>
  <c r="AF79" i="54"/>
  <c r="AO79" i="54" s="1"/>
  <c r="AO81" i="54" s="1"/>
  <c r="Z78" i="20"/>
  <c r="Z83" i="94"/>
  <c r="AX78" i="54"/>
  <c r="AX72" i="54"/>
  <c r="AX66" i="54"/>
  <c r="S66" i="54" s="1"/>
  <c r="AC66" i="54" s="1"/>
  <c r="AB67" i="54" s="1"/>
  <c r="AX60" i="54"/>
  <c r="AX54" i="54"/>
  <c r="AX48" i="54"/>
  <c r="AX42" i="54"/>
  <c r="S42" i="54" s="1"/>
  <c r="AC42" i="54" s="1"/>
  <c r="AB43" i="54" s="1"/>
  <c r="AX36" i="54"/>
  <c r="S36" i="54" s="1"/>
  <c r="AC36" i="54" s="1"/>
  <c r="AB37" i="54" s="1"/>
  <c r="AX30" i="54"/>
  <c r="S30" i="54" s="1"/>
  <c r="AC30" i="54" s="1"/>
  <c r="AB31" i="54" s="1"/>
  <c r="AX24" i="54"/>
  <c r="AX18" i="54"/>
  <c r="AX12" i="54"/>
  <c r="AX6" i="54"/>
  <c r="S6" i="54" s="1"/>
  <c r="AC6" i="54" s="1"/>
  <c r="AB7" i="54" s="1"/>
  <c r="AX75" i="54"/>
  <c r="S75" i="54" s="1"/>
  <c r="AC75" i="54" s="1"/>
  <c r="AB76" i="54" s="1"/>
  <c r="AX71" i="54"/>
  <c r="S71" i="54" s="1"/>
  <c r="AC71" i="54" s="1"/>
  <c r="AB72" i="54" s="1"/>
  <c r="AX64" i="54"/>
  <c r="AX59" i="54"/>
  <c r="AX53" i="54"/>
  <c r="AX47" i="54"/>
  <c r="AX41" i="54"/>
  <c r="S41" i="54" s="1"/>
  <c r="AC41" i="54" s="1"/>
  <c r="AB42" i="54" s="1"/>
  <c r="AX35" i="54"/>
  <c r="S35" i="54" s="1"/>
  <c r="AC35" i="54" s="1"/>
  <c r="AB36" i="54" s="1"/>
  <c r="AX29" i="54"/>
  <c r="AX23" i="54"/>
  <c r="AX17" i="54"/>
  <c r="AX10" i="54"/>
  <c r="S10" i="54" s="1"/>
  <c r="AC10" i="54" s="1"/>
  <c r="AB11" i="54" s="1"/>
  <c r="AX5" i="54"/>
  <c r="Z81" i="102"/>
  <c r="W82" i="102" s="1"/>
  <c r="AX77" i="54"/>
  <c r="AX70" i="54"/>
  <c r="AX65" i="54"/>
  <c r="AX58" i="54"/>
  <c r="S58" i="54" s="1"/>
  <c r="AC58" i="54" s="1"/>
  <c r="AB59" i="54" s="1"/>
  <c r="AX52" i="54"/>
  <c r="S52" i="54" s="1"/>
  <c r="AC52" i="54" s="1"/>
  <c r="AB53" i="54" s="1"/>
  <c r="AX46" i="54"/>
  <c r="S46" i="54" s="1"/>
  <c r="AC46" i="54" s="1"/>
  <c r="AB47" i="54" s="1"/>
  <c r="AX40" i="54"/>
  <c r="AX34" i="54"/>
  <c r="AX28" i="54"/>
  <c r="AX21" i="54"/>
  <c r="S21" i="54" s="1"/>
  <c r="AC21" i="54" s="1"/>
  <c r="AB22" i="54" s="1"/>
  <c r="AX15" i="54"/>
  <c r="AX11" i="54"/>
  <c r="S11" i="54" s="1"/>
  <c r="AC11" i="54" s="1"/>
  <c r="AB12" i="54" s="1"/>
  <c r="AX4" i="54"/>
  <c r="AX76" i="54"/>
  <c r="AX69" i="54"/>
  <c r="AX63" i="54"/>
  <c r="AX57" i="54"/>
  <c r="AX51" i="54"/>
  <c r="S51" i="54" s="1"/>
  <c r="AC51" i="54" s="1"/>
  <c r="AB52" i="54" s="1"/>
  <c r="AX45" i="54"/>
  <c r="S45" i="54" s="1"/>
  <c r="AC45" i="54" s="1"/>
  <c r="AB46" i="54" s="1"/>
  <c r="AX39" i="54"/>
  <c r="AX33" i="54"/>
  <c r="AX27" i="54"/>
  <c r="S27" i="54" s="1"/>
  <c r="AC27" i="54" s="1"/>
  <c r="AB28" i="54" s="1"/>
  <c r="AX22" i="54"/>
  <c r="S22" i="54" s="1"/>
  <c r="AC22" i="54" s="1"/>
  <c r="AB23" i="54" s="1"/>
  <c r="AX16" i="54"/>
  <c r="S16" i="54" s="1"/>
  <c r="AC16" i="54" s="1"/>
  <c r="AB17" i="54" s="1"/>
  <c r="AX9" i="54"/>
  <c r="S9" i="54" s="1"/>
  <c r="AC9" i="54" s="1"/>
  <c r="AB10" i="54" s="1"/>
  <c r="AX3" i="54"/>
  <c r="AX73" i="54"/>
  <c r="AX67" i="54"/>
  <c r="S67" i="54" s="1"/>
  <c r="AC67" i="54" s="1"/>
  <c r="AB68" i="54" s="1"/>
  <c r="AX62" i="54"/>
  <c r="S62" i="54" s="1"/>
  <c r="AC62" i="54" s="1"/>
  <c r="AB63" i="54" s="1"/>
  <c r="AX56" i="54"/>
  <c r="S56" i="54" s="1"/>
  <c r="AC56" i="54" s="1"/>
  <c r="AB57" i="54" s="1"/>
  <c r="AX50" i="54"/>
  <c r="S50" i="54" s="1"/>
  <c r="AC50" i="54" s="1"/>
  <c r="AB51" i="54" s="1"/>
  <c r="AX44" i="54"/>
  <c r="AX38" i="54"/>
  <c r="AX32" i="54"/>
  <c r="AX26" i="54"/>
  <c r="S26" i="54" s="1"/>
  <c r="AC26" i="54" s="1"/>
  <c r="AB27" i="54" s="1"/>
  <c r="AX20" i="54"/>
  <c r="S20" i="54" s="1"/>
  <c r="AC20" i="54" s="1"/>
  <c r="AB21" i="54" s="1"/>
  <c r="AX14" i="54"/>
  <c r="S14" i="54" s="1"/>
  <c r="AC14" i="54" s="1"/>
  <c r="AB15" i="54" s="1"/>
  <c r="AX7" i="54"/>
  <c r="Z81" i="49"/>
  <c r="AE81" i="49" s="1"/>
  <c r="AX74" i="54"/>
  <c r="S74" i="54" s="1"/>
  <c r="AC74" i="54" s="1"/>
  <c r="AB75" i="54" s="1"/>
  <c r="AX68" i="54"/>
  <c r="S68" i="54" s="1"/>
  <c r="AC68" i="54" s="1"/>
  <c r="AB69" i="54" s="1"/>
  <c r="AX61" i="54"/>
  <c r="S61" i="54" s="1"/>
  <c r="AC61" i="54" s="1"/>
  <c r="AB62" i="54" s="1"/>
  <c r="AX55" i="54"/>
  <c r="S55" i="54" s="1"/>
  <c r="AC55" i="54" s="1"/>
  <c r="AB56" i="54" s="1"/>
  <c r="AX49" i="54"/>
  <c r="AX43" i="54"/>
  <c r="AX37" i="54"/>
  <c r="S37" i="54" s="1"/>
  <c r="AC37" i="54" s="1"/>
  <c r="AB38" i="54" s="1"/>
  <c r="AX31" i="54"/>
  <c r="S31" i="54" s="1"/>
  <c r="AC31" i="54" s="1"/>
  <c r="AB32" i="54" s="1"/>
  <c r="AX25" i="54"/>
  <c r="S25" i="54" s="1"/>
  <c r="AC25" i="54" s="1"/>
  <c r="AB26" i="54" s="1"/>
  <c r="AX19" i="54"/>
  <c r="S19" i="54" s="1"/>
  <c r="AC19" i="54" s="1"/>
  <c r="AB20" i="54" s="1"/>
  <c r="AX13" i="54"/>
  <c r="S13" i="54" s="1"/>
  <c r="AC13" i="54" s="1"/>
  <c r="AB14" i="54" s="1"/>
  <c r="AG81" i="49"/>
  <c r="AP81" i="49" s="1"/>
  <c r="AE82" i="16"/>
  <c r="AG78" i="20"/>
  <c r="AP78" i="20" s="1"/>
  <c r="AF78" i="20"/>
  <c r="AO78" i="20" s="1"/>
  <c r="W79" i="20"/>
  <c r="AE78" i="20"/>
  <c r="AH84" i="41"/>
  <c r="AQ84" i="41" s="1"/>
  <c r="AS47" i="104"/>
  <c r="AL47" i="104"/>
  <c r="AU47" i="104" s="1"/>
  <c r="AS65" i="104"/>
  <c r="AL65" i="104"/>
  <c r="AU65" i="104" s="1"/>
  <c r="AS42" i="44"/>
  <c r="AL42" i="44"/>
  <c r="AU42" i="44" s="1"/>
  <c r="AR79" i="83"/>
  <c r="AR78" i="92"/>
  <c r="AS19" i="84"/>
  <c r="AL19" i="84"/>
  <c r="AU19" i="84" s="1"/>
  <c r="AS37" i="84"/>
  <c r="AL37" i="84"/>
  <c r="AU37" i="84" s="1"/>
  <c r="AS55" i="84"/>
  <c r="AL55" i="84"/>
  <c r="AU55" i="84" s="1"/>
  <c r="AS73" i="84"/>
  <c r="AL73" i="84"/>
  <c r="AU73" i="84" s="1"/>
  <c r="AF77" i="99"/>
  <c r="AO77" i="99" s="1"/>
  <c r="AE77" i="99"/>
  <c r="W78" i="99"/>
  <c r="AG77" i="99"/>
  <c r="AP77" i="99" s="1"/>
  <c r="AS14" i="44"/>
  <c r="AL14" i="44"/>
  <c r="AU14" i="44" s="1"/>
  <c r="AS32" i="44"/>
  <c r="AL32" i="44"/>
  <c r="AU32" i="44" s="1"/>
  <c r="AS50" i="44"/>
  <c r="AL50" i="44"/>
  <c r="AU50" i="44" s="1"/>
  <c r="AS68" i="44"/>
  <c r="AL68" i="44"/>
  <c r="AU68" i="44" s="1"/>
  <c r="AS24" i="104"/>
  <c r="AL24" i="104"/>
  <c r="AU24" i="104" s="1"/>
  <c r="AS42" i="104"/>
  <c r="AL42" i="104"/>
  <c r="AU42" i="104" s="1"/>
  <c r="AS60" i="104"/>
  <c r="AL60" i="104"/>
  <c r="AU60" i="104" s="1"/>
  <c r="AS78" i="104"/>
  <c r="AL78" i="104"/>
  <c r="AU78" i="104" s="1"/>
  <c r="AS53" i="84"/>
  <c r="AL53" i="84"/>
  <c r="AU53" i="84" s="1"/>
  <c r="AS48" i="44"/>
  <c r="AL48" i="44"/>
  <c r="AU48" i="44" s="1"/>
  <c r="AI80" i="35"/>
  <c r="AN80" i="35"/>
  <c r="AS14" i="84"/>
  <c r="AL14" i="84"/>
  <c r="AU14" i="84" s="1"/>
  <c r="AS32" i="84"/>
  <c r="AL32" i="84"/>
  <c r="AU32" i="84" s="1"/>
  <c r="AS50" i="84"/>
  <c r="AL50" i="84"/>
  <c r="AU50" i="84" s="1"/>
  <c r="AS68" i="84"/>
  <c r="AL68" i="84"/>
  <c r="AU68" i="84" s="1"/>
  <c r="AS15" i="44"/>
  <c r="AL15" i="44"/>
  <c r="AU15" i="44" s="1"/>
  <c r="AS33" i="44"/>
  <c r="AL33" i="44"/>
  <c r="AU33" i="44" s="1"/>
  <c r="AS51" i="44"/>
  <c r="AL51" i="44"/>
  <c r="AU51" i="44" s="1"/>
  <c r="AS69" i="44"/>
  <c r="AL69" i="44"/>
  <c r="AU69" i="44" s="1"/>
  <c r="AS59" i="84"/>
  <c r="AL59" i="84"/>
  <c r="AU59" i="84" s="1"/>
  <c r="AS60" i="44"/>
  <c r="AL60" i="44"/>
  <c r="AU60" i="44" s="1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AH77" i="90"/>
  <c r="AQ77" i="90" s="1"/>
  <c r="AN79" i="50"/>
  <c r="AI79" i="50"/>
  <c r="AS14" i="104"/>
  <c r="AL14" i="104"/>
  <c r="AU14" i="104" s="1"/>
  <c r="AS32" i="104"/>
  <c r="AL32" i="104"/>
  <c r="AU32" i="104" s="1"/>
  <c r="AS50" i="104"/>
  <c r="AL50" i="104"/>
  <c r="AU50" i="104" s="1"/>
  <c r="AS68" i="104"/>
  <c r="AL68" i="104"/>
  <c r="AU68" i="104" s="1"/>
  <c r="AS29" i="84"/>
  <c r="AL29" i="84"/>
  <c r="AU29" i="84" s="1"/>
  <c r="AS24" i="44"/>
  <c r="AL24" i="44"/>
  <c r="AU24" i="44" s="1"/>
  <c r="AI81" i="48"/>
  <c r="AN81" i="48"/>
  <c r="AH79" i="92"/>
  <c r="AQ79" i="92" s="1"/>
  <c r="AQ81" i="92" s="1"/>
  <c r="AZ3" i="92"/>
  <c r="AX8" i="92" s="1"/>
  <c r="AS23" i="44"/>
  <c r="AL23" i="44"/>
  <c r="AU23" i="44" s="1"/>
  <c r="AS41" i="44"/>
  <c r="AL41" i="44"/>
  <c r="AU41" i="44" s="1"/>
  <c r="AS59" i="44"/>
  <c r="AL59" i="44"/>
  <c r="AU59" i="44" s="1"/>
  <c r="AS77" i="44"/>
  <c r="AL77" i="44"/>
  <c r="AU77" i="44" s="1"/>
  <c r="AS21" i="104"/>
  <c r="AL21" i="104"/>
  <c r="AU21" i="104" s="1"/>
  <c r="AS45" i="104"/>
  <c r="AL45" i="104"/>
  <c r="AU45" i="104" s="1"/>
  <c r="AS5" i="84"/>
  <c r="AL5" i="84"/>
  <c r="AU5" i="84" s="1"/>
  <c r="AH82" i="16"/>
  <c r="AQ82" i="16" s="1"/>
  <c r="AH80" i="83"/>
  <c r="AQ80" i="83" s="1"/>
  <c r="AR78" i="10"/>
  <c r="AS6" i="104"/>
  <c r="AL6" i="104"/>
  <c r="AU6" i="104" s="1"/>
  <c r="AS61" i="104"/>
  <c r="AL61" i="104"/>
  <c r="AU61" i="104" s="1"/>
  <c r="AL79" i="104"/>
  <c r="AU79" i="104" s="1"/>
  <c r="AS70" i="104"/>
  <c r="AL70" i="104"/>
  <c r="AU70" i="104" s="1"/>
  <c r="AS25" i="104"/>
  <c r="AL25" i="104"/>
  <c r="AU25" i="104" s="1"/>
  <c r="AS43" i="104"/>
  <c r="AL43" i="104"/>
  <c r="AU43" i="104" s="1"/>
  <c r="S3" i="54"/>
  <c r="AC3" i="54" s="1"/>
  <c r="S4" i="54"/>
  <c r="AC4" i="54" s="1"/>
  <c r="AB5" i="54" s="1"/>
  <c r="S5" i="54"/>
  <c r="AC5" i="54" s="1"/>
  <c r="AB6" i="54" s="1"/>
  <c r="S7" i="54"/>
  <c r="AC7" i="54" s="1"/>
  <c r="AB8" i="54" s="1"/>
  <c r="S8" i="54"/>
  <c r="AC8" i="54" s="1"/>
  <c r="AB9" i="54" s="1"/>
  <c r="S12" i="54"/>
  <c r="AC12" i="54" s="1"/>
  <c r="AB13" i="54" s="1"/>
  <c r="S15" i="54"/>
  <c r="AC15" i="54" s="1"/>
  <c r="AB16" i="54" s="1"/>
  <c r="S17" i="54"/>
  <c r="AC17" i="54" s="1"/>
  <c r="AB18" i="54" s="1"/>
  <c r="S18" i="54"/>
  <c r="AC18" i="54" s="1"/>
  <c r="AB19" i="54" s="1"/>
  <c r="S23" i="54"/>
  <c r="AC23" i="54" s="1"/>
  <c r="AB24" i="54" s="1"/>
  <c r="S24" i="54"/>
  <c r="AC24" i="54" s="1"/>
  <c r="AB25" i="54" s="1"/>
  <c r="S28" i="54"/>
  <c r="AC28" i="54" s="1"/>
  <c r="AB29" i="54" s="1"/>
  <c r="S29" i="54"/>
  <c r="AC29" i="54" s="1"/>
  <c r="AB30" i="54" s="1"/>
  <c r="S32" i="54"/>
  <c r="AC32" i="54" s="1"/>
  <c r="AB33" i="54" s="1"/>
  <c r="S33" i="54"/>
  <c r="AC33" i="54" s="1"/>
  <c r="AB34" i="54" s="1"/>
  <c r="S34" i="54"/>
  <c r="AC34" i="54" s="1"/>
  <c r="AB35" i="54" s="1"/>
  <c r="S38" i="54"/>
  <c r="AC38" i="54" s="1"/>
  <c r="AB39" i="54" s="1"/>
  <c r="S39" i="54"/>
  <c r="AC39" i="54" s="1"/>
  <c r="AB40" i="54" s="1"/>
  <c r="S40" i="54"/>
  <c r="AC40" i="54" s="1"/>
  <c r="AB41" i="54" s="1"/>
  <c r="S43" i="54"/>
  <c r="AC43" i="54" s="1"/>
  <c r="AB44" i="54" s="1"/>
  <c r="S44" i="54"/>
  <c r="AC44" i="54" s="1"/>
  <c r="AB45" i="54" s="1"/>
  <c r="S47" i="54"/>
  <c r="AC47" i="54" s="1"/>
  <c r="AB48" i="54" s="1"/>
  <c r="S48" i="54"/>
  <c r="AC48" i="54" s="1"/>
  <c r="AB49" i="54" s="1"/>
  <c r="S49" i="54"/>
  <c r="AC49" i="54" s="1"/>
  <c r="AB50" i="54" s="1"/>
  <c r="S53" i="54"/>
  <c r="AC53" i="54" s="1"/>
  <c r="AB54" i="54" s="1"/>
  <c r="S54" i="54"/>
  <c r="AC54" i="54" s="1"/>
  <c r="AB55" i="54" s="1"/>
  <c r="S57" i="54"/>
  <c r="AC57" i="54" s="1"/>
  <c r="AB58" i="54" s="1"/>
  <c r="S59" i="54"/>
  <c r="AC59" i="54" s="1"/>
  <c r="AB60" i="54" s="1"/>
  <c r="S60" i="54"/>
  <c r="AC60" i="54" s="1"/>
  <c r="AB61" i="54" s="1"/>
  <c r="S63" i="54"/>
  <c r="AC63" i="54" s="1"/>
  <c r="AB64" i="54" s="1"/>
  <c r="S64" i="54"/>
  <c r="AC64" i="54" s="1"/>
  <c r="AB65" i="54" s="1"/>
  <c r="S65" i="54"/>
  <c r="AC65" i="54" s="1"/>
  <c r="AB66" i="54" s="1"/>
  <c r="S69" i="54"/>
  <c r="AC69" i="54" s="1"/>
  <c r="AB70" i="54" s="1"/>
  <c r="S70" i="54"/>
  <c r="AC70" i="54" s="1"/>
  <c r="AB71" i="54" s="1"/>
  <c r="S72" i="54"/>
  <c r="AC72" i="54" s="1"/>
  <c r="AB73" i="54" s="1"/>
  <c r="S73" i="54"/>
  <c r="AC73" i="54" s="1"/>
  <c r="AB74" i="54" s="1"/>
  <c r="S76" i="54"/>
  <c r="AC76" i="54" s="1"/>
  <c r="AB77" i="54" s="1"/>
  <c r="S77" i="54"/>
  <c r="AC77" i="54" s="1"/>
  <c r="AB78" i="54" s="1"/>
  <c r="S78" i="54"/>
  <c r="AC78" i="54" s="1"/>
  <c r="AB79" i="54" s="1"/>
  <c r="AK4" i="104"/>
  <c r="AT4" i="104" s="1"/>
  <c r="AT81" i="104" s="1"/>
  <c r="AJ4" i="104"/>
  <c r="AH79" i="10"/>
  <c r="AQ79" i="10" s="1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Z77" i="90"/>
  <c r="AR83" i="41"/>
  <c r="AS57" i="104"/>
  <c r="AL57" i="104"/>
  <c r="AU57" i="104" s="1"/>
  <c r="Y82" i="48"/>
  <c r="X82" i="48"/>
  <c r="AS34" i="104"/>
  <c r="AL34" i="104"/>
  <c r="AU34" i="104" s="1"/>
  <c r="AH83" i="94"/>
  <c r="AQ83" i="94" s="1"/>
  <c r="Z79" i="92"/>
  <c r="AX79" i="92" s="1"/>
  <c r="S79" i="92" s="1"/>
  <c r="AS16" i="84"/>
  <c r="AL16" i="84"/>
  <c r="AU16" i="84" s="1"/>
  <c r="AS34" i="84"/>
  <c r="AL34" i="84"/>
  <c r="AU34" i="84" s="1"/>
  <c r="AS52" i="84"/>
  <c r="AL52" i="84"/>
  <c r="AU52" i="84" s="1"/>
  <c r="AS70" i="84"/>
  <c r="AL70" i="84"/>
  <c r="AU70" i="84" s="1"/>
  <c r="AS65" i="84"/>
  <c r="AL65" i="84"/>
  <c r="AU65" i="84" s="1"/>
  <c r="AS28" i="104"/>
  <c r="AL28" i="104"/>
  <c r="AU28" i="104" s="1"/>
  <c r="AS36" i="84"/>
  <c r="AL36" i="84"/>
  <c r="AU36" i="84" s="1"/>
  <c r="AS40" i="44"/>
  <c r="AL40" i="44"/>
  <c r="AU40" i="44" s="1"/>
  <c r="AS76" i="44"/>
  <c r="AL76" i="44"/>
  <c r="AU76" i="44" s="1"/>
  <c r="AS22" i="104"/>
  <c r="AL22" i="104"/>
  <c r="AU22" i="104" s="1"/>
  <c r="AS28" i="84"/>
  <c r="AL28" i="84"/>
  <c r="AU28" i="84" s="1"/>
  <c r="AS41" i="84"/>
  <c r="AL41" i="84"/>
  <c r="AU41" i="84" s="1"/>
  <c r="AS54" i="44"/>
  <c r="AL54" i="44"/>
  <c r="AU54" i="44" s="1"/>
  <c r="AS19" i="44"/>
  <c r="AL19" i="44"/>
  <c r="AU19" i="44" s="1"/>
  <c r="AS11" i="104"/>
  <c r="AL11" i="104"/>
  <c r="AU11" i="104" s="1"/>
  <c r="AS42" i="84"/>
  <c r="AL42" i="84"/>
  <c r="AU42" i="84" s="1"/>
  <c r="AS78" i="84"/>
  <c r="AL78" i="84"/>
  <c r="AU78" i="84" s="1"/>
  <c r="Z84" i="41"/>
  <c r="AS10" i="104"/>
  <c r="AL10" i="104"/>
  <c r="AU10" i="104" s="1"/>
  <c r="AR77" i="20"/>
  <c r="AS43" i="44"/>
  <c r="AL43" i="44"/>
  <c r="AU43" i="44" s="1"/>
  <c r="AS11" i="84"/>
  <c r="AL11" i="84"/>
  <c r="AU11" i="84" s="1"/>
  <c r="AS56" i="44"/>
  <c r="AL56" i="44"/>
  <c r="AU56" i="44" s="1"/>
  <c r="AS12" i="104"/>
  <c r="AL12" i="104"/>
  <c r="AU12" i="104" s="1"/>
  <c r="AS77" i="84"/>
  <c r="AL77" i="84"/>
  <c r="AU77" i="84" s="1"/>
  <c r="AS78" i="44"/>
  <c r="AL78" i="44"/>
  <c r="AU78" i="44" s="1"/>
  <c r="AR80" i="42"/>
  <c r="AS20" i="84"/>
  <c r="AL20" i="84"/>
  <c r="AU20" i="84" s="1"/>
  <c r="AS38" i="84"/>
  <c r="AL38" i="84"/>
  <c r="AU38" i="84" s="1"/>
  <c r="AS56" i="84"/>
  <c r="AL56" i="84"/>
  <c r="AU56" i="84" s="1"/>
  <c r="AS74" i="84"/>
  <c r="AL74" i="84"/>
  <c r="AU74" i="84" s="1"/>
  <c r="AS21" i="44"/>
  <c r="AL21" i="44"/>
  <c r="AU21" i="44" s="1"/>
  <c r="AS39" i="44"/>
  <c r="AL39" i="44"/>
  <c r="AU39" i="44" s="1"/>
  <c r="AS57" i="44"/>
  <c r="AL57" i="44"/>
  <c r="AU57" i="44" s="1"/>
  <c r="AS75" i="44"/>
  <c r="AL75" i="44"/>
  <c r="AU75" i="44" s="1"/>
  <c r="AS7" i="104"/>
  <c r="AL7" i="104"/>
  <c r="AU7" i="104" s="1"/>
  <c r="AE80" i="55"/>
  <c r="AF80" i="55"/>
  <c r="AO80" i="55" s="1"/>
  <c r="AG80" i="55"/>
  <c r="AP80" i="55" s="1"/>
  <c r="W81" i="55"/>
  <c r="AL3" i="104"/>
  <c r="AU3" i="104" s="1"/>
  <c r="AS3" i="104"/>
  <c r="AS15" i="84"/>
  <c r="AL15" i="84"/>
  <c r="AU15" i="84" s="1"/>
  <c r="AS33" i="84"/>
  <c r="AL33" i="84"/>
  <c r="AU33" i="84" s="1"/>
  <c r="AS51" i="84"/>
  <c r="AL51" i="84"/>
  <c r="AU51" i="84" s="1"/>
  <c r="AS69" i="84"/>
  <c r="AL69" i="84"/>
  <c r="AU69" i="84" s="1"/>
  <c r="AE79" i="10"/>
  <c r="AF79" i="10"/>
  <c r="AO79" i="10" s="1"/>
  <c r="W80" i="10"/>
  <c r="AG79" i="10"/>
  <c r="AP79" i="10" s="1"/>
  <c r="Y80" i="50"/>
  <c r="X80" i="50"/>
  <c r="AS20" i="104"/>
  <c r="AL20" i="104"/>
  <c r="AU20" i="104" s="1"/>
  <c r="AS38" i="104"/>
  <c r="AL38" i="104"/>
  <c r="AU38" i="104" s="1"/>
  <c r="AS56" i="104"/>
  <c r="AL56" i="104"/>
  <c r="AU56" i="104" s="1"/>
  <c r="AS74" i="104"/>
  <c r="AL74" i="104"/>
  <c r="AU74" i="104" s="1"/>
  <c r="AS47" i="84"/>
  <c r="AL47" i="84"/>
  <c r="AU47" i="84" s="1"/>
  <c r="AS36" i="44"/>
  <c r="AL36" i="44"/>
  <c r="AU36" i="44" s="1"/>
  <c r="W84" i="94"/>
  <c r="AG83" i="94"/>
  <c r="AP83" i="94" s="1"/>
  <c r="AF83" i="94"/>
  <c r="AO83" i="94" s="1"/>
  <c r="AE83" i="94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S9" i="104"/>
  <c r="AL9" i="104"/>
  <c r="AU9" i="104" s="1"/>
  <c r="AS27" i="104"/>
  <c r="AL27" i="104"/>
  <c r="AU27" i="104" s="1"/>
  <c r="AS63" i="104"/>
  <c r="AL63" i="104"/>
  <c r="AU63" i="104" s="1"/>
  <c r="AS6" i="44"/>
  <c r="AL6" i="44"/>
  <c r="AU6" i="44" s="1"/>
  <c r="Y81" i="85"/>
  <c r="X81" i="85"/>
  <c r="AS18" i="84"/>
  <c r="AL18" i="84"/>
  <c r="AU18" i="84" s="1"/>
  <c r="AS72" i="84"/>
  <c r="AL72" i="84"/>
  <c r="AU72" i="84" s="1"/>
  <c r="AI85" i="18"/>
  <c r="AN85" i="18"/>
  <c r="AN79" i="11"/>
  <c r="AI79" i="11"/>
  <c r="AR76" i="103"/>
  <c r="Y81" i="35"/>
  <c r="X81" i="35"/>
  <c r="AS37" i="104"/>
  <c r="AL37" i="104"/>
  <c r="AU37" i="104" s="1"/>
  <c r="AS22" i="44"/>
  <c r="AL22" i="44"/>
  <c r="AU22" i="44" s="1"/>
  <c r="AN79" i="91"/>
  <c r="AI79" i="91"/>
  <c r="AS51" i="104"/>
  <c r="AL51" i="104"/>
  <c r="AU51" i="104" s="1"/>
  <c r="AS10" i="84"/>
  <c r="AL10" i="84"/>
  <c r="AU10" i="84" s="1"/>
  <c r="AS64" i="84"/>
  <c r="AL64" i="84"/>
  <c r="AU64" i="84" s="1"/>
  <c r="AN80" i="85"/>
  <c r="AI80" i="85"/>
  <c r="AS55" i="44"/>
  <c r="AL55" i="44"/>
  <c r="AU55" i="44" s="1"/>
  <c r="AS60" i="84"/>
  <c r="AL60" i="84"/>
  <c r="AU60" i="84" s="1"/>
  <c r="AS25" i="44"/>
  <c r="AL25" i="44"/>
  <c r="AU25" i="44" s="1"/>
  <c r="AS61" i="44"/>
  <c r="AL61" i="44"/>
  <c r="AU61" i="44" s="1"/>
  <c r="Z80" i="83"/>
  <c r="AS17" i="104"/>
  <c r="AL17" i="104"/>
  <c r="AU17" i="104" s="1"/>
  <c r="AS53" i="104"/>
  <c r="AL53" i="104"/>
  <c r="AU53" i="104" s="1"/>
  <c r="AS72" i="44"/>
  <c r="AL72" i="44"/>
  <c r="AU72" i="44" s="1"/>
  <c r="AS7" i="84"/>
  <c r="AL7" i="84"/>
  <c r="AU7" i="84" s="1"/>
  <c r="AS43" i="84"/>
  <c r="AL43" i="84"/>
  <c r="AU43" i="84" s="1"/>
  <c r="AS20" i="44"/>
  <c r="AL20" i="44"/>
  <c r="AU20" i="44" s="1"/>
  <c r="AS74" i="44"/>
  <c r="AL74" i="44"/>
  <c r="AU74" i="44" s="1"/>
  <c r="AS48" i="104"/>
  <c r="AL48" i="104"/>
  <c r="AU48" i="104" s="1"/>
  <c r="AS48" i="84"/>
  <c r="AL48" i="84"/>
  <c r="AU48" i="84" s="1"/>
  <c r="AS5" i="104"/>
  <c r="AL5" i="104"/>
  <c r="AU5" i="104" s="1"/>
  <c r="AS46" i="104"/>
  <c r="AL46" i="104"/>
  <c r="AU46" i="104" s="1"/>
  <c r="AF79" i="43"/>
  <c r="AO79" i="43" s="1"/>
  <c r="AE79" i="43"/>
  <c r="AG79" i="43"/>
  <c r="AP79" i="43" s="1"/>
  <c r="W80" i="43"/>
  <c r="AL79" i="84"/>
  <c r="AU79" i="84" s="1"/>
  <c r="AS73" i="104"/>
  <c r="AL73" i="104"/>
  <c r="AU73" i="104" s="1"/>
  <c r="AS16" i="104"/>
  <c r="AL16" i="104"/>
  <c r="AU16" i="104" s="1"/>
  <c r="AR76" i="90"/>
  <c r="AS13" i="104"/>
  <c r="AL13" i="104"/>
  <c r="AU13" i="104" s="1"/>
  <c r="AS31" i="104"/>
  <c r="AL31" i="104"/>
  <c r="AU31" i="104" s="1"/>
  <c r="AS55" i="104"/>
  <c r="AL55" i="104"/>
  <c r="AU55" i="104" s="1"/>
  <c r="AS58" i="104"/>
  <c r="AL58" i="104"/>
  <c r="AU58" i="104" s="1"/>
  <c r="AS16" i="44"/>
  <c r="AL16" i="44"/>
  <c r="AU16" i="44" s="1"/>
  <c r="AS34" i="44"/>
  <c r="AL34" i="44"/>
  <c r="AU34" i="44" s="1"/>
  <c r="AS52" i="44"/>
  <c r="AL52" i="44"/>
  <c r="AU52" i="44" s="1"/>
  <c r="AS70" i="44"/>
  <c r="AL70" i="44"/>
  <c r="AU70" i="44" s="1"/>
  <c r="AS39" i="104"/>
  <c r="AL39" i="104"/>
  <c r="AU39" i="104" s="1"/>
  <c r="AS69" i="104"/>
  <c r="AL69" i="104"/>
  <c r="AU69" i="104" s="1"/>
  <c r="AS64" i="104"/>
  <c r="AL64" i="104"/>
  <c r="AU64" i="104" s="1"/>
  <c r="AJ4" i="84"/>
  <c r="AK4" i="84"/>
  <c r="AT4" i="84" s="1"/>
  <c r="AT81" i="84" s="1"/>
  <c r="AS22" i="84"/>
  <c r="AL22" i="84"/>
  <c r="AU22" i="84" s="1"/>
  <c r="AS40" i="84"/>
  <c r="AL40" i="84"/>
  <c r="AU40" i="84" s="1"/>
  <c r="AS58" i="84"/>
  <c r="AL58" i="84"/>
  <c r="AU58" i="84" s="1"/>
  <c r="AS76" i="84"/>
  <c r="AL76" i="84"/>
  <c r="AU76" i="84" s="1"/>
  <c r="AS17" i="84"/>
  <c r="AL17" i="84"/>
  <c r="AU17" i="84" s="1"/>
  <c r="AI79" i="82"/>
  <c r="AN79" i="82"/>
  <c r="AS52" i="104"/>
  <c r="AL52" i="104"/>
  <c r="AU52" i="104" s="1"/>
  <c r="AN84" i="98"/>
  <c r="AI84" i="98"/>
  <c r="AN79" i="54"/>
  <c r="AN81" i="54" s="1"/>
  <c r="AS54" i="84"/>
  <c r="AL54" i="84"/>
  <c r="AU54" i="84" s="1"/>
  <c r="AE81" i="102"/>
  <c r="AR79" i="44"/>
  <c r="AR81" i="44" s="1"/>
  <c r="AL79" i="44"/>
  <c r="AU79" i="44" s="1"/>
  <c r="AS76" i="104"/>
  <c r="AL76" i="104"/>
  <c r="AU76" i="104" s="1"/>
  <c r="AS49" i="104"/>
  <c r="AL49" i="104"/>
  <c r="AU49" i="104" s="1"/>
  <c r="AS40" i="104"/>
  <c r="AL40" i="104"/>
  <c r="AU40" i="104" s="1"/>
  <c r="AF77" i="103"/>
  <c r="AO77" i="103" s="1"/>
  <c r="AS19" i="104"/>
  <c r="AL19" i="104"/>
  <c r="AU19" i="104" s="1"/>
  <c r="AS67" i="104"/>
  <c r="AL67" i="104"/>
  <c r="AU67" i="104" s="1"/>
  <c r="AF77" i="95"/>
  <c r="AO77" i="95" s="1"/>
  <c r="AE77" i="95"/>
  <c r="W78" i="95"/>
  <c r="AG77" i="95"/>
  <c r="AP77" i="95" s="1"/>
  <c r="AS3" i="44"/>
  <c r="AL3" i="44"/>
  <c r="AU3" i="44" s="1"/>
  <c r="AS58" i="44"/>
  <c r="AL58" i="44"/>
  <c r="AU58" i="44" s="1"/>
  <c r="AS46" i="84"/>
  <c r="AL46" i="84"/>
  <c r="AU46" i="84" s="1"/>
  <c r="AS5" i="44"/>
  <c r="AL5" i="44"/>
  <c r="AU5" i="44" s="1"/>
  <c r="AH81" i="49"/>
  <c r="AQ81" i="49" s="1"/>
  <c r="W81" i="87"/>
  <c r="AF80" i="87"/>
  <c r="AO80" i="87" s="1"/>
  <c r="AG80" i="87"/>
  <c r="AP80" i="87" s="1"/>
  <c r="AE80" i="87"/>
  <c r="AS37" i="44"/>
  <c r="AL37" i="44"/>
  <c r="AU37" i="44" s="1"/>
  <c r="AS73" i="44"/>
  <c r="AL73" i="44"/>
  <c r="AU73" i="44" s="1"/>
  <c r="AS29" i="104"/>
  <c r="AL29" i="104"/>
  <c r="AU29" i="104" s="1"/>
  <c r="AS24" i="84"/>
  <c r="AL24" i="84"/>
  <c r="AU24" i="84" s="1"/>
  <c r="AR80" i="49"/>
  <c r="AH78" i="20"/>
  <c r="AQ78" i="20" s="1"/>
  <c r="AS6" i="84"/>
  <c r="AL6" i="84"/>
  <c r="AU6" i="84" s="1"/>
  <c r="AS7" i="44"/>
  <c r="AL7" i="44"/>
  <c r="AU7" i="44" s="1"/>
  <c r="Y80" i="11"/>
  <c r="X80" i="11"/>
  <c r="AS35" i="104"/>
  <c r="AL35" i="104"/>
  <c r="AU35" i="104" s="1"/>
  <c r="AS71" i="104"/>
  <c r="AL71" i="104"/>
  <c r="AU71" i="104" s="1"/>
  <c r="AS25" i="84"/>
  <c r="AL25" i="84"/>
  <c r="AU25" i="84" s="1"/>
  <c r="AS61" i="84"/>
  <c r="AL61" i="84"/>
  <c r="AU61" i="84" s="1"/>
  <c r="AS38" i="44"/>
  <c r="AL38" i="44"/>
  <c r="AU38" i="44" s="1"/>
  <c r="AR81" i="16"/>
  <c r="AS30" i="104"/>
  <c r="AL30" i="104"/>
  <c r="AU30" i="104" s="1"/>
  <c r="AS66" i="104"/>
  <c r="AL66" i="104"/>
  <c r="AU66" i="104" s="1"/>
  <c r="AS12" i="84"/>
  <c r="AL12" i="84"/>
  <c r="AU12" i="84" s="1"/>
  <c r="AS30" i="84"/>
  <c r="AL30" i="84"/>
  <c r="AU30" i="84" s="1"/>
  <c r="AS66" i="84"/>
  <c r="AL66" i="84"/>
  <c r="AU66" i="84" s="1"/>
  <c r="AH81" i="42"/>
  <c r="AQ81" i="42" s="1"/>
  <c r="AR82" i="94"/>
  <c r="Y86" i="18"/>
  <c r="X86" i="18"/>
  <c r="AS13" i="44"/>
  <c r="AL13" i="44"/>
  <c r="AU13" i="44" s="1"/>
  <c r="AS31" i="44"/>
  <c r="AL31" i="44"/>
  <c r="AU31" i="44" s="1"/>
  <c r="AS49" i="44"/>
  <c r="AL49" i="44"/>
  <c r="AU49" i="44" s="1"/>
  <c r="AS67" i="44"/>
  <c r="AL67" i="44"/>
  <c r="AU67" i="44" s="1"/>
  <c r="AH81" i="102"/>
  <c r="AQ81" i="102" s="1"/>
  <c r="Z81" i="42"/>
  <c r="AS23" i="104"/>
  <c r="AL23" i="104"/>
  <c r="AU23" i="104" s="1"/>
  <c r="AS41" i="104"/>
  <c r="AL41" i="104"/>
  <c r="AU41" i="104" s="1"/>
  <c r="AS59" i="104"/>
  <c r="AL59" i="104"/>
  <c r="AU59" i="104" s="1"/>
  <c r="AS77" i="104"/>
  <c r="AL77" i="104"/>
  <c r="AU77" i="104" s="1"/>
  <c r="AS30" i="44"/>
  <c r="AL30" i="44"/>
  <c r="AU30" i="44" s="1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S18" i="104"/>
  <c r="AL18" i="104"/>
  <c r="AU18" i="104" s="1"/>
  <c r="AS36" i="104"/>
  <c r="AL36" i="104"/>
  <c r="AU36" i="104" s="1"/>
  <c r="AS54" i="104"/>
  <c r="AL54" i="104"/>
  <c r="AU54" i="104" s="1"/>
  <c r="AS72" i="104"/>
  <c r="AL72" i="104"/>
  <c r="AU72" i="104" s="1"/>
  <c r="AS23" i="84"/>
  <c r="AL23" i="84"/>
  <c r="AU23" i="84" s="1"/>
  <c r="AS12" i="44"/>
  <c r="AL12" i="44"/>
  <c r="AU12" i="44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AH77" i="103"/>
  <c r="AQ77" i="103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35" i="84"/>
  <c r="AL35" i="84"/>
  <c r="AU35" i="84" s="1"/>
  <c r="AS18" i="44"/>
  <c r="AL18" i="44"/>
  <c r="AU18" i="44" s="1"/>
  <c r="AS21" i="84"/>
  <c r="AL21" i="84"/>
  <c r="AU21" i="84" s="1"/>
  <c r="AS39" i="84"/>
  <c r="AL39" i="84"/>
  <c r="AU39" i="84" s="1"/>
  <c r="AS57" i="84"/>
  <c r="AL57" i="84"/>
  <c r="AU57" i="84" s="1"/>
  <c r="AS75" i="84"/>
  <c r="AL75" i="84"/>
  <c r="AU75" i="84" s="1"/>
  <c r="AJ4" i="44"/>
  <c r="AK4" i="44"/>
  <c r="AT4" i="44" s="1"/>
  <c r="AT81" i="44" s="1"/>
  <c r="AS8" i="104"/>
  <c r="AL8" i="104"/>
  <c r="AU8" i="104" s="1"/>
  <c r="AS26" i="104"/>
  <c r="AL26" i="104"/>
  <c r="AU26" i="104" s="1"/>
  <c r="AS44" i="104"/>
  <c r="AL44" i="104"/>
  <c r="AU44" i="104" s="1"/>
  <c r="AS62" i="104"/>
  <c r="AL62" i="104"/>
  <c r="AU62" i="104" s="1"/>
  <c r="Y80" i="91"/>
  <c r="X80" i="91"/>
  <c r="AS71" i="84"/>
  <c r="AL71" i="84"/>
  <c r="AU71" i="84" s="1"/>
  <c r="AS66" i="44"/>
  <c r="AL66" i="44"/>
  <c r="AU66" i="44" s="1"/>
  <c r="AR80" i="102"/>
  <c r="AL3" i="84"/>
  <c r="AU3" i="84" s="1"/>
  <c r="AS3" i="84"/>
  <c r="AS17" i="44"/>
  <c r="AL17" i="44"/>
  <c r="AU17" i="44" s="1"/>
  <c r="AS35" i="44"/>
  <c r="AL35" i="44"/>
  <c r="AU35" i="44" s="1"/>
  <c r="AS53" i="44"/>
  <c r="AL53" i="44"/>
  <c r="AU53" i="44" s="1"/>
  <c r="AS71" i="44"/>
  <c r="AL71" i="44"/>
  <c r="AU71" i="44" s="1"/>
  <c r="AS15" i="104"/>
  <c r="AL15" i="104"/>
  <c r="AU15" i="104" s="1"/>
  <c r="AS33" i="104"/>
  <c r="AL33" i="104"/>
  <c r="AU33" i="104" s="1"/>
  <c r="AS75" i="104"/>
  <c r="AL75" i="104"/>
  <c r="AU75" i="104" s="1"/>
  <c r="Y80" i="82"/>
  <c r="X80" i="82"/>
  <c r="AE77" i="103" l="1"/>
  <c r="Y85" i="98"/>
  <c r="AI79" i="54"/>
  <c r="AG77" i="103"/>
  <c r="AP77" i="103" s="1"/>
  <c r="Z85" i="98"/>
  <c r="AE85" i="98" s="1"/>
  <c r="AG81" i="102"/>
  <c r="AP81" i="102" s="1"/>
  <c r="AF82" i="16"/>
  <c r="AO82" i="16" s="1"/>
  <c r="W83" i="16"/>
  <c r="Y83" i="16" s="1"/>
  <c r="AF81" i="102"/>
  <c r="AO81" i="102" s="1"/>
  <c r="W82" i="49"/>
  <c r="AF81" i="49"/>
  <c r="AO81" i="49" s="1"/>
  <c r="AX73" i="92"/>
  <c r="S73" i="92" s="1"/>
  <c r="AC73" i="92" s="1"/>
  <c r="AB74" i="92" s="1"/>
  <c r="AX67" i="92"/>
  <c r="AX61" i="92"/>
  <c r="AX55" i="92"/>
  <c r="AX49" i="92"/>
  <c r="S49" i="92" s="1"/>
  <c r="AC49" i="92" s="1"/>
  <c r="AB50" i="92" s="1"/>
  <c r="AX43" i="92"/>
  <c r="AX37" i="92"/>
  <c r="S37" i="92" s="1"/>
  <c r="AC37" i="92" s="1"/>
  <c r="AB38" i="92" s="1"/>
  <c r="AX31" i="92"/>
  <c r="AX25" i="92"/>
  <c r="AX19" i="92"/>
  <c r="AX13" i="92"/>
  <c r="S13" i="92" s="1"/>
  <c r="AC13" i="92" s="1"/>
  <c r="AB14" i="92" s="1"/>
  <c r="AX7" i="92"/>
  <c r="Z81" i="35"/>
  <c r="AX78" i="92"/>
  <c r="AX72" i="92"/>
  <c r="S72" i="92" s="1"/>
  <c r="AC72" i="92" s="1"/>
  <c r="AB73" i="92" s="1"/>
  <c r="AX66" i="92"/>
  <c r="AX60" i="92"/>
  <c r="S60" i="92" s="1"/>
  <c r="AC60" i="92" s="1"/>
  <c r="AB61" i="92" s="1"/>
  <c r="AX54" i="92"/>
  <c r="AX48" i="92"/>
  <c r="AX42" i="92"/>
  <c r="AX36" i="92"/>
  <c r="S36" i="92" s="1"/>
  <c r="AC36" i="92" s="1"/>
  <c r="AB37" i="92" s="1"/>
  <c r="AX30" i="92"/>
  <c r="AX24" i="92"/>
  <c r="S24" i="92" s="1"/>
  <c r="AC24" i="92" s="1"/>
  <c r="AB25" i="92" s="1"/>
  <c r="AX18" i="92"/>
  <c r="AX12" i="92"/>
  <c r="AX6" i="92"/>
  <c r="AX76" i="92"/>
  <c r="AX71" i="92"/>
  <c r="S71" i="92" s="1"/>
  <c r="AC71" i="92" s="1"/>
  <c r="AB72" i="92" s="1"/>
  <c r="AX65" i="92"/>
  <c r="S65" i="92" s="1"/>
  <c r="AC65" i="92" s="1"/>
  <c r="AB66" i="92" s="1"/>
  <c r="AX59" i="92"/>
  <c r="AX53" i="92"/>
  <c r="AX47" i="92"/>
  <c r="AX41" i="92"/>
  <c r="S41" i="92" s="1"/>
  <c r="AC41" i="92" s="1"/>
  <c r="AB42" i="92" s="1"/>
  <c r="AX34" i="92"/>
  <c r="AX29" i="92"/>
  <c r="S29" i="92" s="1"/>
  <c r="AC29" i="92" s="1"/>
  <c r="AB30" i="92" s="1"/>
  <c r="AX23" i="92"/>
  <c r="AX17" i="92"/>
  <c r="AX11" i="92"/>
  <c r="AX5" i="92"/>
  <c r="S5" i="92" s="1"/>
  <c r="AC5" i="92" s="1"/>
  <c r="AB6" i="92" s="1"/>
  <c r="AX77" i="92"/>
  <c r="AX70" i="92"/>
  <c r="S70" i="92" s="1"/>
  <c r="AC70" i="92" s="1"/>
  <c r="AB71" i="92" s="1"/>
  <c r="AX64" i="92"/>
  <c r="AX58" i="92"/>
  <c r="AX52" i="92"/>
  <c r="AX46" i="92"/>
  <c r="AX40" i="92"/>
  <c r="AX35" i="92"/>
  <c r="S35" i="92" s="1"/>
  <c r="AC35" i="92" s="1"/>
  <c r="AB36" i="92" s="1"/>
  <c r="AX28" i="92"/>
  <c r="AX22" i="92"/>
  <c r="AX16" i="92"/>
  <c r="AX10" i="92"/>
  <c r="S10" i="92" s="1"/>
  <c r="AC10" i="92" s="1"/>
  <c r="AB11" i="92" s="1"/>
  <c r="AX4" i="92"/>
  <c r="S4" i="92" s="1"/>
  <c r="AC4" i="92" s="1"/>
  <c r="AB5" i="92" s="1"/>
  <c r="AX75" i="92"/>
  <c r="S75" i="92" s="1"/>
  <c r="AC75" i="92" s="1"/>
  <c r="AB76" i="92" s="1"/>
  <c r="AX68" i="92"/>
  <c r="S68" i="92" s="1"/>
  <c r="AC68" i="92" s="1"/>
  <c r="AB69" i="92" s="1"/>
  <c r="AX63" i="92"/>
  <c r="AX57" i="92"/>
  <c r="AX51" i="92"/>
  <c r="S51" i="92" s="1"/>
  <c r="AC51" i="92" s="1"/>
  <c r="AB52" i="92" s="1"/>
  <c r="AX45" i="92"/>
  <c r="AX39" i="92"/>
  <c r="S39" i="92" s="1"/>
  <c r="AC39" i="92" s="1"/>
  <c r="AB40" i="92" s="1"/>
  <c r="AX33" i="92"/>
  <c r="S33" i="92" s="1"/>
  <c r="AC33" i="92" s="1"/>
  <c r="AB34" i="92" s="1"/>
  <c r="AX27" i="92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3" i="92"/>
  <c r="S3" i="92" s="1"/>
  <c r="AC3" i="92" s="1"/>
  <c r="Z80" i="91"/>
  <c r="W81" i="91" s="1"/>
  <c r="Z80" i="11"/>
  <c r="AX74" i="92"/>
  <c r="AX69" i="92"/>
  <c r="S69" i="92" s="1"/>
  <c r="AC69" i="92" s="1"/>
  <c r="AB70" i="92" s="1"/>
  <c r="AX62" i="92"/>
  <c r="S62" i="92" s="1"/>
  <c r="AC62" i="92" s="1"/>
  <c r="AB63" i="92" s="1"/>
  <c r="AX56" i="92"/>
  <c r="S56" i="92" s="1"/>
  <c r="AC56" i="92" s="1"/>
  <c r="AB57" i="92" s="1"/>
  <c r="AX50" i="92"/>
  <c r="AX44" i="92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G81" i="35"/>
  <c r="AP81" i="35" s="1"/>
  <c r="AF81" i="35"/>
  <c r="AO81" i="35" s="1"/>
  <c r="W82" i="35"/>
  <c r="AE81" i="35"/>
  <c r="AH80" i="82"/>
  <c r="AQ80" i="82" s="1"/>
  <c r="Y81" i="87"/>
  <c r="X81" i="87"/>
  <c r="Y78" i="95"/>
  <c r="X78" i="95"/>
  <c r="AE84" i="41"/>
  <c r="AF84" i="41"/>
  <c r="AO84" i="41" s="1"/>
  <c r="AG84" i="41"/>
  <c r="AP84" i="41" s="1"/>
  <c r="W85" i="41"/>
  <c r="AK79" i="54"/>
  <c r="AT79" i="54" s="1"/>
  <c r="AJ79" i="54"/>
  <c r="AS79" i="54" s="1"/>
  <c r="AJ73" i="54"/>
  <c r="AK73" i="54"/>
  <c r="AT73" i="54" s="1"/>
  <c r="AJ67" i="54"/>
  <c r="AK67" i="54"/>
  <c r="AT67" i="54" s="1"/>
  <c r="AJ61" i="54"/>
  <c r="AK61" i="54"/>
  <c r="AT61" i="54" s="1"/>
  <c r="AJ55" i="54"/>
  <c r="AK55" i="54"/>
  <c r="AT55" i="54" s="1"/>
  <c r="AJ49" i="54"/>
  <c r="AK49" i="54"/>
  <c r="AT49" i="54" s="1"/>
  <c r="AJ43" i="54"/>
  <c r="AK43" i="54"/>
  <c r="AT43" i="54" s="1"/>
  <c r="AJ37" i="54"/>
  <c r="AK37" i="54"/>
  <c r="AT37" i="54" s="1"/>
  <c r="AJ31" i="54"/>
  <c r="AK31" i="54"/>
  <c r="AT31" i="54" s="1"/>
  <c r="AJ25" i="54"/>
  <c r="AK25" i="54"/>
  <c r="AT25" i="54" s="1"/>
  <c r="AJ19" i="54"/>
  <c r="AK19" i="54"/>
  <c r="AT19" i="54" s="1"/>
  <c r="AJ13" i="54"/>
  <c r="AK13" i="54"/>
  <c r="AT13" i="54" s="1"/>
  <c r="AJ7" i="54"/>
  <c r="AK7" i="54"/>
  <c r="AT7" i="54" s="1"/>
  <c r="AR79" i="50"/>
  <c r="AI78" i="20"/>
  <c r="AN78" i="20"/>
  <c r="Z80" i="82"/>
  <c r="AH80" i="91"/>
  <c r="AQ80" i="91" s="1"/>
  <c r="AL4" i="44"/>
  <c r="AU4" i="44" s="1"/>
  <c r="AS4" i="44"/>
  <c r="AN77" i="95"/>
  <c r="AI77" i="95"/>
  <c r="Y82" i="102"/>
  <c r="X82" i="102"/>
  <c r="AR80" i="85"/>
  <c r="Y80" i="10"/>
  <c r="X80" i="10"/>
  <c r="AJ78" i="54"/>
  <c r="AK78" i="54"/>
  <c r="AT78" i="54" s="1"/>
  <c r="AJ72" i="54"/>
  <c r="AK72" i="54"/>
  <c r="AT72" i="54" s="1"/>
  <c r="AJ66" i="54"/>
  <c r="AK66" i="54"/>
  <c r="AT66" i="54" s="1"/>
  <c r="AJ60" i="54"/>
  <c r="AK60" i="54"/>
  <c r="AT60" i="54" s="1"/>
  <c r="AJ54" i="54"/>
  <c r="AK54" i="54"/>
  <c r="AT54" i="54" s="1"/>
  <c r="AJ48" i="54"/>
  <c r="AK48" i="54"/>
  <c r="AT48" i="54" s="1"/>
  <c r="AJ42" i="54"/>
  <c r="AK42" i="54"/>
  <c r="AT42" i="54" s="1"/>
  <c r="AJ36" i="54"/>
  <c r="AK36" i="54"/>
  <c r="AT36" i="54" s="1"/>
  <c r="AJ30" i="54"/>
  <c r="AK30" i="54"/>
  <c r="AT30" i="54" s="1"/>
  <c r="AJ24" i="54"/>
  <c r="AK24" i="54"/>
  <c r="AT24" i="54" s="1"/>
  <c r="AJ18" i="54"/>
  <c r="AK18" i="54"/>
  <c r="AT18" i="54" s="1"/>
  <c r="AJ12" i="54"/>
  <c r="AK12" i="54"/>
  <c r="AT12" i="54" s="1"/>
  <c r="AK6" i="54"/>
  <c r="AT6" i="54" s="1"/>
  <c r="AJ6" i="54"/>
  <c r="AH85" i="98"/>
  <c r="AQ85" i="98" s="1"/>
  <c r="Y78" i="99"/>
  <c r="X78" i="99"/>
  <c r="Y79" i="20"/>
  <c r="X79" i="20"/>
  <c r="AH86" i="18"/>
  <c r="AQ86" i="18" s="1"/>
  <c r="AH80" i="11"/>
  <c r="AQ80" i="11" s="1"/>
  <c r="Y78" i="103"/>
  <c r="X78" i="103"/>
  <c r="AR79" i="54"/>
  <c r="AR81" i="54" s="1"/>
  <c r="AR79" i="82"/>
  <c r="AL4" i="84"/>
  <c r="AU4" i="84" s="1"/>
  <c r="AU81" i="84" s="1"/>
  <c r="C11" i="84" s="1"/>
  <c r="F28" i="57" s="1"/>
  <c r="AS4" i="84"/>
  <c r="AS81" i="84" s="1"/>
  <c r="Y80" i="43"/>
  <c r="X80" i="43"/>
  <c r="AR79" i="11"/>
  <c r="Y84" i="94"/>
  <c r="X84" i="94"/>
  <c r="Y81" i="55"/>
  <c r="X81" i="55"/>
  <c r="AJ77" i="54"/>
  <c r="AK77" i="54"/>
  <c r="AT77" i="54" s="1"/>
  <c r="AJ71" i="54"/>
  <c r="AK71" i="54"/>
  <c r="AT71" i="54" s="1"/>
  <c r="AJ65" i="54"/>
  <c r="AK65" i="54"/>
  <c r="AT65" i="54" s="1"/>
  <c r="AJ59" i="54"/>
  <c r="AK59" i="54"/>
  <c r="AT59" i="54" s="1"/>
  <c r="AJ53" i="54"/>
  <c r="AK53" i="54"/>
  <c r="AT53" i="54" s="1"/>
  <c r="AJ47" i="54"/>
  <c r="AK47" i="54"/>
  <c r="AT47" i="54" s="1"/>
  <c r="AJ41" i="54"/>
  <c r="AK41" i="54"/>
  <c r="AT41" i="54" s="1"/>
  <c r="AJ35" i="54"/>
  <c r="AK35" i="54"/>
  <c r="AT35" i="54" s="1"/>
  <c r="AJ29" i="54"/>
  <c r="AK29" i="54"/>
  <c r="AT29" i="54" s="1"/>
  <c r="AJ23" i="54"/>
  <c r="AK23" i="54"/>
  <c r="AT23" i="54" s="1"/>
  <c r="AJ17" i="54"/>
  <c r="AK17" i="54"/>
  <c r="AT17" i="54" s="1"/>
  <c r="AJ11" i="54"/>
  <c r="AK11" i="54"/>
  <c r="AT11" i="54" s="1"/>
  <c r="AK5" i="54"/>
  <c r="AT5" i="54" s="1"/>
  <c r="AJ5" i="54"/>
  <c r="AG85" i="98"/>
  <c r="AP85" i="98" s="1"/>
  <c r="S6" i="92"/>
  <c r="AC6" i="92" s="1"/>
  <c r="AB7" i="92" s="1"/>
  <c r="S7" i="92"/>
  <c r="AC7" i="92" s="1"/>
  <c r="AB8" i="92" s="1"/>
  <c r="S8" i="92"/>
  <c r="AC8" i="92" s="1"/>
  <c r="AB9" i="92" s="1"/>
  <c r="S11" i="92"/>
  <c r="AC11" i="92" s="1"/>
  <c r="AB12" i="92" s="1"/>
  <c r="S12" i="92"/>
  <c r="AC12" i="92" s="1"/>
  <c r="AB13" i="92" s="1"/>
  <c r="S16" i="92"/>
  <c r="AC16" i="92" s="1"/>
  <c r="AB17" i="92" s="1"/>
  <c r="S17" i="92"/>
  <c r="AC17" i="92" s="1"/>
  <c r="AB18" i="92" s="1"/>
  <c r="S18" i="92"/>
  <c r="AC18" i="92" s="1"/>
  <c r="AB19" i="92" s="1"/>
  <c r="S19" i="92"/>
  <c r="AC19" i="92" s="1"/>
  <c r="AB20" i="92" s="1"/>
  <c r="S22" i="92"/>
  <c r="AC22" i="92" s="1"/>
  <c r="AB23" i="92" s="1"/>
  <c r="S23" i="92"/>
  <c r="AC23" i="92" s="1"/>
  <c r="AB24" i="92" s="1"/>
  <c r="S25" i="92"/>
  <c r="AC25" i="92" s="1"/>
  <c r="AB26" i="92" s="1"/>
  <c r="S27" i="92"/>
  <c r="AC27" i="92" s="1"/>
  <c r="AB28" i="92" s="1"/>
  <c r="S28" i="92"/>
  <c r="AC28" i="92" s="1"/>
  <c r="AB29" i="92" s="1"/>
  <c r="S30" i="92"/>
  <c r="AC30" i="92" s="1"/>
  <c r="AB31" i="92" s="1"/>
  <c r="S31" i="92"/>
  <c r="AC31" i="92" s="1"/>
  <c r="AB32" i="92" s="1"/>
  <c r="S34" i="92"/>
  <c r="AC34" i="92" s="1"/>
  <c r="AB35" i="92" s="1"/>
  <c r="S40" i="92"/>
  <c r="AC40" i="92" s="1"/>
  <c r="AB41" i="92" s="1"/>
  <c r="S42" i="92"/>
  <c r="AC42" i="92" s="1"/>
  <c r="AB43" i="92" s="1"/>
  <c r="S43" i="92"/>
  <c r="AC43" i="92" s="1"/>
  <c r="AB44" i="92" s="1"/>
  <c r="S44" i="92"/>
  <c r="AC44" i="92" s="1"/>
  <c r="AB45" i="92" s="1"/>
  <c r="S45" i="92"/>
  <c r="AC45" i="92" s="1"/>
  <c r="AB46" i="92" s="1"/>
  <c r="S46" i="92"/>
  <c r="AC46" i="92" s="1"/>
  <c r="AB47" i="92" s="1"/>
  <c r="S47" i="92"/>
  <c r="AC47" i="92" s="1"/>
  <c r="AB48" i="92" s="1"/>
  <c r="S48" i="92"/>
  <c r="AC48" i="92" s="1"/>
  <c r="AB49" i="92" s="1"/>
  <c r="S50" i="92"/>
  <c r="AC50" i="92" s="1"/>
  <c r="AB51" i="92" s="1"/>
  <c r="S52" i="92"/>
  <c r="AC52" i="92" s="1"/>
  <c r="AB53" i="92" s="1"/>
  <c r="S53" i="92"/>
  <c r="AC53" i="92" s="1"/>
  <c r="AB54" i="92" s="1"/>
  <c r="S54" i="92"/>
  <c r="AC54" i="92" s="1"/>
  <c r="AB55" i="92" s="1"/>
  <c r="S55" i="92"/>
  <c r="AC55" i="92" s="1"/>
  <c r="AB56" i="92" s="1"/>
  <c r="S57" i="92"/>
  <c r="AC57" i="92" s="1"/>
  <c r="AB58" i="92" s="1"/>
  <c r="S58" i="92"/>
  <c r="AC58" i="92" s="1"/>
  <c r="AB59" i="92" s="1"/>
  <c r="S59" i="92"/>
  <c r="AC59" i="92" s="1"/>
  <c r="AB60" i="92" s="1"/>
  <c r="S61" i="92"/>
  <c r="AC61" i="92" s="1"/>
  <c r="AB62" i="92" s="1"/>
  <c r="S63" i="92"/>
  <c r="AC63" i="92" s="1"/>
  <c r="AB64" i="92" s="1"/>
  <c r="S64" i="92"/>
  <c r="AC64" i="92" s="1"/>
  <c r="AB65" i="92" s="1"/>
  <c r="S66" i="92"/>
  <c r="AC66" i="92" s="1"/>
  <c r="AB67" i="92" s="1"/>
  <c r="S67" i="92"/>
  <c r="AC67" i="92" s="1"/>
  <c r="AB68" i="92" s="1"/>
  <c r="S74" i="92"/>
  <c r="AC74" i="92" s="1"/>
  <c r="AB75" i="92" s="1"/>
  <c r="S76" i="92"/>
  <c r="AC76" i="92" s="1"/>
  <c r="AB77" i="92" s="1"/>
  <c r="S77" i="92"/>
  <c r="AC77" i="92" s="1"/>
  <c r="AB78" i="92" s="1"/>
  <c r="S78" i="92"/>
  <c r="AC78" i="92" s="1"/>
  <c r="AB79" i="92" s="1"/>
  <c r="AN77" i="99"/>
  <c r="AI77" i="99"/>
  <c r="Y82" i="49"/>
  <c r="X82" i="49"/>
  <c r="W81" i="11"/>
  <c r="AG80" i="11"/>
  <c r="AP80" i="11" s="1"/>
  <c r="AF80" i="11"/>
  <c r="AO80" i="11" s="1"/>
  <c r="AE80" i="11"/>
  <c r="AN77" i="103"/>
  <c r="AR84" i="98"/>
  <c r="AI79" i="10"/>
  <c r="AN79" i="10"/>
  <c r="AJ76" i="54"/>
  <c r="AK76" i="54"/>
  <c r="AT76" i="54" s="1"/>
  <c r="AJ58" i="54"/>
  <c r="AK58" i="54"/>
  <c r="AT58" i="54" s="1"/>
  <c r="AJ52" i="54"/>
  <c r="AK52" i="54"/>
  <c r="AT52" i="54" s="1"/>
  <c r="AJ46" i="54"/>
  <c r="AK46" i="54"/>
  <c r="AT46" i="54" s="1"/>
  <c r="AJ40" i="54"/>
  <c r="AK40" i="54"/>
  <c r="AT40" i="54" s="1"/>
  <c r="AJ34" i="54"/>
  <c r="AK34" i="54"/>
  <c r="AT34" i="54" s="1"/>
  <c r="AJ28" i="54"/>
  <c r="AK28" i="54"/>
  <c r="AT28" i="54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R80" i="35"/>
  <c r="AN80" i="87"/>
  <c r="AI80" i="87"/>
  <c r="AI81" i="102"/>
  <c r="AN81" i="102"/>
  <c r="AR79" i="91"/>
  <c r="AJ70" i="54"/>
  <c r="AK70" i="54"/>
  <c r="AT70" i="54" s="1"/>
  <c r="AG81" i="42"/>
  <c r="AP81" i="42" s="1"/>
  <c r="W82" i="42"/>
  <c r="AE81" i="42"/>
  <c r="AF81" i="42"/>
  <c r="AO81" i="42" s="1"/>
  <c r="Z86" i="18"/>
  <c r="AS81" i="44"/>
  <c r="AN79" i="43"/>
  <c r="AI79" i="43"/>
  <c r="AF80" i="83"/>
  <c r="AO80" i="83" s="1"/>
  <c r="AE80" i="83"/>
  <c r="W81" i="83"/>
  <c r="AG80" i="83"/>
  <c r="AP80" i="83" s="1"/>
  <c r="AH81" i="85"/>
  <c r="AQ81" i="85" s="1"/>
  <c r="AH82" i="48"/>
  <c r="AQ82" i="48" s="1"/>
  <c r="AL4" i="104"/>
  <c r="AU4" i="104" s="1"/>
  <c r="AU81" i="104" s="1"/>
  <c r="C11" i="104" s="1"/>
  <c r="F48" i="57" s="1"/>
  <c r="AS4" i="104"/>
  <c r="AS81" i="104" s="1"/>
  <c r="AJ75" i="54"/>
  <c r="AK75" i="54"/>
  <c r="AT75" i="54" s="1"/>
  <c r="AJ69" i="54"/>
  <c r="AK69" i="54"/>
  <c r="AT69" i="54" s="1"/>
  <c r="AJ63" i="54"/>
  <c r="AK63" i="54"/>
  <c r="AT63" i="54" s="1"/>
  <c r="AJ57" i="54"/>
  <c r="AK57" i="54"/>
  <c r="AT57" i="54" s="1"/>
  <c r="AJ51" i="54"/>
  <c r="AK51" i="54"/>
  <c r="AT51" i="54" s="1"/>
  <c r="AJ45" i="54"/>
  <c r="AK45" i="54"/>
  <c r="AT45" i="54" s="1"/>
  <c r="AJ39" i="54"/>
  <c r="AK39" i="54"/>
  <c r="AT39" i="54" s="1"/>
  <c r="AJ33" i="54"/>
  <c r="AK33" i="54"/>
  <c r="AT33" i="54" s="1"/>
  <c r="AJ27" i="54"/>
  <c r="AK27" i="54"/>
  <c r="AT27" i="54" s="1"/>
  <c r="AJ21" i="54"/>
  <c r="AK21" i="54"/>
  <c r="AT21" i="54" s="1"/>
  <c r="AJ15" i="54"/>
  <c r="AK15" i="54"/>
  <c r="AT15" i="54" s="1"/>
  <c r="AJ9" i="54"/>
  <c r="AK9" i="54"/>
  <c r="AT9" i="54" s="1"/>
  <c r="AI81" i="49"/>
  <c r="AN81" i="49"/>
  <c r="AU81" i="44"/>
  <c r="C11" i="44" s="1"/>
  <c r="AH81" i="35"/>
  <c r="AQ81" i="35" s="1"/>
  <c r="AH80" i="50"/>
  <c r="AQ80" i="50" s="1"/>
  <c r="AJ64" i="54"/>
  <c r="AK64" i="54"/>
  <c r="AT64" i="54" s="1"/>
  <c r="AR85" i="18"/>
  <c r="Z81" i="85"/>
  <c r="AN83" i="94"/>
  <c r="AI83" i="94"/>
  <c r="Z80" i="50"/>
  <c r="AI80" i="55"/>
  <c r="AN80" i="55"/>
  <c r="AG79" i="92"/>
  <c r="AP79" i="92" s="1"/>
  <c r="AP81" i="92" s="1"/>
  <c r="AF79" i="92"/>
  <c r="AO79" i="92" s="1"/>
  <c r="AO81" i="92" s="1"/>
  <c r="AE79" i="92"/>
  <c r="AC79" i="92"/>
  <c r="Z82" i="48"/>
  <c r="AE77" i="90"/>
  <c r="W78" i="90"/>
  <c r="AG77" i="90"/>
  <c r="AP77" i="90" s="1"/>
  <c r="AF77" i="90"/>
  <c r="AO77" i="90" s="1"/>
  <c r="AJ74" i="54"/>
  <c r="AK74" i="54"/>
  <c r="AT74" i="54" s="1"/>
  <c r="AJ68" i="54"/>
  <c r="AK68" i="54"/>
  <c r="AT68" i="54" s="1"/>
  <c r="AJ62" i="54"/>
  <c r="AK62" i="54"/>
  <c r="AT62" i="54" s="1"/>
  <c r="AJ56" i="54"/>
  <c r="AK56" i="54"/>
  <c r="AT56" i="54" s="1"/>
  <c r="AJ50" i="54"/>
  <c r="AK50" i="54"/>
  <c r="AT50" i="54" s="1"/>
  <c r="AJ44" i="54"/>
  <c r="AK44" i="54"/>
  <c r="AT44" i="54" s="1"/>
  <c r="AJ38" i="54"/>
  <c r="AK38" i="54"/>
  <c r="AT38" i="54" s="1"/>
  <c r="AJ32" i="54"/>
  <c r="AK32" i="54"/>
  <c r="AT32" i="54" s="1"/>
  <c r="AJ26" i="54"/>
  <c r="AK26" i="54"/>
  <c r="AT26" i="54" s="1"/>
  <c r="AJ20" i="54"/>
  <c r="AK20" i="54"/>
  <c r="AT20" i="54" s="1"/>
  <c r="AJ14" i="54"/>
  <c r="AK14" i="54"/>
  <c r="AT14" i="54" s="1"/>
  <c r="AJ8" i="54"/>
  <c r="AK8" i="54"/>
  <c r="AT8" i="54" s="1"/>
  <c r="AR81" i="48"/>
  <c r="AI82" i="16"/>
  <c r="AN82" i="16"/>
  <c r="AI77" i="103" l="1"/>
  <c r="AF85" i="98"/>
  <c r="AO85" i="98" s="1"/>
  <c r="W86" i="98"/>
  <c r="X83" i="16"/>
  <c r="AG80" i="91"/>
  <c r="AP80" i="91" s="1"/>
  <c r="AE80" i="91"/>
  <c r="Z80" i="43"/>
  <c r="AF80" i="43" s="1"/>
  <c r="AO80" i="43" s="1"/>
  <c r="AF80" i="91"/>
  <c r="AO80" i="91" s="1"/>
  <c r="Z82" i="102"/>
  <c r="W83" i="102" s="1"/>
  <c r="Z78" i="103"/>
  <c r="AF78" i="103" s="1"/>
  <c r="AO78" i="103" s="1"/>
  <c r="Z80" i="10"/>
  <c r="W81" i="10" s="1"/>
  <c r="Z83" i="16"/>
  <c r="AG83" i="16" s="1"/>
  <c r="AP83" i="16" s="1"/>
  <c r="Z84" i="94"/>
  <c r="AF84" i="94" s="1"/>
  <c r="AO84" i="94" s="1"/>
  <c r="AL79" i="54"/>
  <c r="AU79" i="54" s="1"/>
  <c r="AE82" i="102"/>
  <c r="AG82" i="102"/>
  <c r="AP82" i="102" s="1"/>
  <c r="AN79" i="92"/>
  <c r="AN81" i="92" s="1"/>
  <c r="AI79" i="92"/>
  <c r="AS51" i="54"/>
  <c r="AL51" i="54"/>
  <c r="AU51" i="54" s="1"/>
  <c r="AS52" i="54"/>
  <c r="AL52" i="54"/>
  <c r="AU52" i="54" s="1"/>
  <c r="AJ51" i="92"/>
  <c r="AK51" i="92"/>
  <c r="AT51" i="92" s="1"/>
  <c r="AR82" i="16"/>
  <c r="AS14" i="54"/>
  <c r="AL14" i="54"/>
  <c r="AU14" i="54" s="1"/>
  <c r="AS32" i="54"/>
  <c r="AL32" i="54"/>
  <c r="AU32" i="54" s="1"/>
  <c r="AS50" i="54"/>
  <c r="AL50" i="54"/>
  <c r="AU50" i="54" s="1"/>
  <c r="AS68" i="54"/>
  <c r="AL68" i="54"/>
  <c r="AU68" i="54" s="1"/>
  <c r="AN77" i="90"/>
  <c r="AI77" i="90"/>
  <c r="AR80" i="87"/>
  <c r="AH82" i="49"/>
  <c r="AQ82" i="49" s="1"/>
  <c r="AJ78" i="92"/>
  <c r="AK78" i="92"/>
  <c r="AT78" i="92" s="1"/>
  <c r="AJ72" i="92"/>
  <c r="AK72" i="92"/>
  <c r="AT72" i="9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K6" i="92"/>
  <c r="AT6" i="92" s="1"/>
  <c r="AJ6" i="92"/>
  <c r="Y86" i="98"/>
  <c r="X86" i="98"/>
  <c r="Z86" i="98" s="1"/>
  <c r="AS17" i="54"/>
  <c r="AL17" i="54"/>
  <c r="AU17" i="54" s="1"/>
  <c r="AS35" i="54"/>
  <c r="AL35" i="54"/>
  <c r="AU35" i="54" s="1"/>
  <c r="AS53" i="54"/>
  <c r="AL53" i="54"/>
  <c r="AU53" i="54" s="1"/>
  <c r="AS71" i="54"/>
  <c r="AL71" i="54"/>
  <c r="AU71" i="54" s="1"/>
  <c r="AH84" i="94"/>
  <c r="AQ84" i="94" s="1"/>
  <c r="AH78" i="99"/>
  <c r="AQ78" i="99" s="1"/>
  <c r="AS24" i="54"/>
  <c r="AL24" i="54"/>
  <c r="AU24" i="54" s="1"/>
  <c r="AS42" i="54"/>
  <c r="AL42" i="54"/>
  <c r="AU42" i="54" s="1"/>
  <c r="AS60" i="54"/>
  <c r="AL60" i="54"/>
  <c r="AU60" i="54" s="1"/>
  <c r="AS78" i="54"/>
  <c r="AL78" i="54"/>
  <c r="AU78" i="54" s="1"/>
  <c r="AR83" i="94"/>
  <c r="AS33" i="54"/>
  <c r="AL33" i="54"/>
  <c r="AU33" i="54" s="1"/>
  <c r="AS69" i="54"/>
  <c r="AL69" i="54"/>
  <c r="AU69" i="54" s="1"/>
  <c r="AS34" i="54"/>
  <c r="AL34" i="54"/>
  <c r="AU34" i="54" s="1"/>
  <c r="AR79" i="10"/>
  <c r="AR77" i="99"/>
  <c r="AJ63" i="92"/>
  <c r="AK63" i="92"/>
  <c r="AT63" i="92" s="1"/>
  <c r="AE82" i="48"/>
  <c r="AF82" i="48"/>
  <c r="AO82" i="48" s="1"/>
  <c r="AG82" i="48"/>
  <c r="AP82" i="48" s="1"/>
  <c r="W83" i="48"/>
  <c r="AR80" i="55"/>
  <c r="AS9" i="54"/>
  <c r="AL9" i="54"/>
  <c r="AU9" i="54" s="1"/>
  <c r="AS27" i="54"/>
  <c r="AL27" i="54"/>
  <c r="AU27" i="54" s="1"/>
  <c r="AS45" i="54"/>
  <c r="AL45" i="54"/>
  <c r="AU45" i="54" s="1"/>
  <c r="AS63" i="54"/>
  <c r="AL63" i="54"/>
  <c r="AU63" i="54" s="1"/>
  <c r="Y81" i="83"/>
  <c r="X81" i="83"/>
  <c r="AE86" i="18"/>
  <c r="W87" i="18"/>
  <c r="AF86" i="18"/>
  <c r="AO86" i="18" s="1"/>
  <c r="AG86" i="18"/>
  <c r="AP86" i="18" s="1"/>
  <c r="AS70" i="54"/>
  <c r="AL70" i="54"/>
  <c r="AU70" i="54" s="1"/>
  <c r="AS10" i="54"/>
  <c r="AL10" i="54"/>
  <c r="AU10" i="54" s="1"/>
  <c r="AS28" i="54"/>
  <c r="AL28" i="54"/>
  <c r="AU28" i="54" s="1"/>
  <c r="AS46" i="54"/>
  <c r="AL46" i="54"/>
  <c r="AU46" i="54" s="1"/>
  <c r="AS76" i="54"/>
  <c r="AL76" i="54"/>
  <c r="AU76" i="54" s="1"/>
  <c r="AR77" i="103"/>
  <c r="AK77" i="92"/>
  <c r="AT77" i="92" s="1"/>
  <c r="AJ77" i="92"/>
  <c r="AK71" i="92"/>
  <c r="AT71" i="92" s="1"/>
  <c r="AJ71" i="92"/>
  <c r="AK65" i="92"/>
  <c r="AT65" i="92" s="1"/>
  <c r="AJ65" i="92"/>
  <c r="AK59" i="92"/>
  <c r="AT59" i="92" s="1"/>
  <c r="AJ59" i="92"/>
  <c r="AK53" i="92"/>
  <c r="AT53" i="92" s="1"/>
  <c r="AJ53" i="92"/>
  <c r="AK47" i="92"/>
  <c r="AT47" i="92" s="1"/>
  <c r="AJ47" i="92"/>
  <c r="AK41" i="92"/>
  <c r="AT41" i="92" s="1"/>
  <c r="AJ41" i="92"/>
  <c r="AK35" i="92"/>
  <c r="AT35" i="92" s="1"/>
  <c r="AJ35" i="92"/>
  <c r="AK29" i="92"/>
  <c r="AT29" i="92" s="1"/>
  <c r="AJ29" i="92"/>
  <c r="AK23" i="92"/>
  <c r="AT23" i="92" s="1"/>
  <c r="AJ23" i="92"/>
  <c r="AK17" i="92"/>
  <c r="AT17" i="92" s="1"/>
  <c r="AJ17" i="92"/>
  <c r="AK11" i="92"/>
  <c r="AT11" i="92" s="1"/>
  <c r="AJ11" i="92"/>
  <c r="AJ3" i="92"/>
  <c r="AB4" i="92"/>
  <c r="AS5" i="54"/>
  <c r="AL5" i="54"/>
  <c r="AU5" i="54" s="1"/>
  <c r="W85" i="94"/>
  <c r="AG84" i="94"/>
  <c r="AP84" i="94" s="1"/>
  <c r="Z78" i="99"/>
  <c r="AH82" i="102"/>
  <c r="AQ82" i="102" s="1"/>
  <c r="AS7" i="54"/>
  <c r="AL7" i="54"/>
  <c r="AU7" i="54" s="1"/>
  <c r="AS25" i="54"/>
  <c r="AL25" i="54"/>
  <c r="AU25" i="54" s="1"/>
  <c r="AS43" i="54"/>
  <c r="AL43" i="54"/>
  <c r="AU43" i="54" s="1"/>
  <c r="AS61" i="54"/>
  <c r="AL61" i="54"/>
  <c r="AU61" i="54" s="1"/>
  <c r="AH78" i="95"/>
  <c r="AQ78" i="95" s="1"/>
  <c r="AS15" i="54"/>
  <c r="AL15" i="54"/>
  <c r="AU15" i="54" s="1"/>
  <c r="AS16" i="54"/>
  <c r="AL16" i="54"/>
  <c r="AU16" i="54" s="1"/>
  <c r="AJ57" i="92"/>
  <c r="AK57" i="92"/>
  <c r="AT57" i="92" s="1"/>
  <c r="AS20" i="54"/>
  <c r="AL20" i="54"/>
  <c r="AU20" i="54" s="1"/>
  <c r="AS38" i="54"/>
  <c r="AL38" i="54"/>
  <c r="AU38" i="54" s="1"/>
  <c r="AS56" i="54"/>
  <c r="AL56" i="54"/>
  <c r="AU56" i="54" s="1"/>
  <c r="AS74" i="54"/>
  <c r="AL74" i="54"/>
  <c r="AU74" i="54" s="1"/>
  <c r="W81" i="50"/>
  <c r="AE80" i="50"/>
  <c r="AF80" i="50"/>
  <c r="AO80" i="50" s="1"/>
  <c r="AG80" i="50"/>
  <c r="AP80" i="50" s="1"/>
  <c r="AI80" i="83"/>
  <c r="AN80" i="83"/>
  <c r="AN80" i="11"/>
  <c r="AI80" i="11"/>
  <c r="Z82" i="49"/>
  <c r="AK76" i="92"/>
  <c r="AT76" i="92" s="1"/>
  <c r="AJ76" i="92"/>
  <c r="AK70" i="92"/>
  <c r="AT70" i="92" s="1"/>
  <c r="AJ70" i="92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K10" i="92"/>
  <c r="AT10" i="92" s="1"/>
  <c r="AJ10" i="92"/>
  <c r="AK5" i="92"/>
  <c r="AT5" i="92" s="1"/>
  <c r="AJ5" i="92"/>
  <c r="AS23" i="54"/>
  <c r="AL23" i="54"/>
  <c r="AU23" i="54" s="1"/>
  <c r="AS41" i="54"/>
  <c r="AL41" i="54"/>
  <c r="AU41" i="54" s="1"/>
  <c r="AS59" i="54"/>
  <c r="AL59" i="54"/>
  <c r="AU59" i="54" s="1"/>
  <c r="AS77" i="54"/>
  <c r="AL77" i="54"/>
  <c r="AU77" i="54" s="1"/>
  <c r="AH78" i="103"/>
  <c r="AQ78" i="103" s="1"/>
  <c r="AS12" i="54"/>
  <c r="AL12" i="54"/>
  <c r="AU12" i="54" s="1"/>
  <c r="AS30" i="54"/>
  <c r="AL30" i="54"/>
  <c r="AU30" i="54" s="1"/>
  <c r="AS48" i="54"/>
  <c r="AL48" i="54"/>
  <c r="AU48" i="54" s="1"/>
  <c r="AS66" i="54"/>
  <c r="AL66" i="54"/>
  <c r="AU66" i="54" s="1"/>
  <c r="AH80" i="10"/>
  <c r="AQ80" i="10" s="1"/>
  <c r="Y85" i="41"/>
  <c r="X85" i="41"/>
  <c r="Z78" i="95"/>
  <c r="AN80" i="9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N85" i="98"/>
  <c r="AI85" i="98"/>
  <c r="AH81" i="55"/>
  <c r="AQ81" i="55" s="1"/>
  <c r="AG78" i="103"/>
  <c r="AP78" i="103" s="1"/>
  <c r="AE78" i="103"/>
  <c r="AH79" i="20"/>
  <c r="AQ79" i="20" s="1"/>
  <c r="AQ81" i="20" s="1"/>
  <c r="AZ3" i="20"/>
  <c r="AX78" i="20" s="1"/>
  <c r="AR78" i="20"/>
  <c r="AS13" i="54"/>
  <c r="AL13" i="54"/>
  <c r="AU13" i="54" s="1"/>
  <c r="AS31" i="54"/>
  <c r="AL31" i="54"/>
  <c r="AU31" i="54" s="1"/>
  <c r="AS49" i="54"/>
  <c r="AL49" i="54"/>
  <c r="AU49" i="54" s="1"/>
  <c r="AS67" i="54"/>
  <c r="AL67" i="54"/>
  <c r="AU67" i="54" s="1"/>
  <c r="AN81" i="42"/>
  <c r="AI81" i="42"/>
  <c r="AJ75" i="92"/>
  <c r="AK75" i="92"/>
  <c r="AT75" i="92" s="1"/>
  <c r="AJ39" i="92"/>
  <c r="AK39" i="92"/>
  <c r="AT39" i="92" s="1"/>
  <c r="AS8" i="54"/>
  <c r="AL8" i="54"/>
  <c r="AU8" i="54" s="1"/>
  <c r="AS26" i="54"/>
  <c r="AL26" i="54"/>
  <c r="AU26" i="54" s="1"/>
  <c r="AS44" i="54"/>
  <c r="AL44" i="54"/>
  <c r="AU44" i="54" s="1"/>
  <c r="AS62" i="54"/>
  <c r="AL62" i="54"/>
  <c r="AU62" i="54" s="1"/>
  <c r="Y82" i="42"/>
  <c r="X82" i="42"/>
  <c r="AK4" i="54"/>
  <c r="AT4" i="54" s="1"/>
  <c r="AT81" i="54" s="1"/>
  <c r="AJ4" i="54"/>
  <c r="AK74" i="92"/>
  <c r="AT74" i="92" s="1"/>
  <c r="AJ74" i="92"/>
  <c r="AK68" i="92"/>
  <c r="AT68" i="92" s="1"/>
  <c r="AJ68" i="92"/>
  <c r="AK62" i="92"/>
  <c r="AT62" i="92" s="1"/>
  <c r="AJ62" i="92"/>
  <c r="AK56" i="92"/>
  <c r="AT56" i="92" s="1"/>
  <c r="AJ56" i="92"/>
  <c r="AK50" i="92"/>
  <c r="AT50" i="92" s="1"/>
  <c r="AJ50" i="92"/>
  <c r="AK44" i="92"/>
  <c r="AT44" i="92" s="1"/>
  <c r="AJ44" i="92"/>
  <c r="AK38" i="92"/>
  <c r="AT38" i="92" s="1"/>
  <c r="AJ38" i="92"/>
  <c r="AK32" i="92"/>
  <c r="AT32" i="92" s="1"/>
  <c r="AJ32" i="92"/>
  <c r="AK26" i="92"/>
  <c r="AT26" i="92" s="1"/>
  <c r="AJ26" i="92"/>
  <c r="AK20" i="92"/>
  <c r="AT20" i="92" s="1"/>
  <c r="AJ20" i="92"/>
  <c r="AK14" i="92"/>
  <c r="AT14" i="92" s="1"/>
  <c r="AJ14" i="92"/>
  <c r="AK8" i="92"/>
  <c r="AT8" i="92" s="1"/>
  <c r="AJ8" i="92"/>
  <c r="AS11" i="54"/>
  <c r="AL11" i="54"/>
  <c r="AU11" i="54" s="1"/>
  <c r="AS29" i="54"/>
  <c r="AL29" i="54"/>
  <c r="AU29" i="54" s="1"/>
  <c r="AS47" i="54"/>
  <c r="AL47" i="54"/>
  <c r="AU47" i="54" s="1"/>
  <c r="AS65" i="54"/>
  <c r="AL65" i="54"/>
  <c r="AU65" i="54" s="1"/>
  <c r="Z81" i="55"/>
  <c r="Z79" i="20"/>
  <c r="AX79" i="20" s="1"/>
  <c r="S79" i="20" s="1"/>
  <c r="AS18" i="54"/>
  <c r="AL18" i="54"/>
  <c r="AU18" i="54" s="1"/>
  <c r="AS36" i="54"/>
  <c r="AL36" i="54"/>
  <c r="AU36" i="54" s="1"/>
  <c r="AS54" i="54"/>
  <c r="AL54" i="54"/>
  <c r="AU54" i="54" s="1"/>
  <c r="AS72" i="54"/>
  <c r="AL72" i="54"/>
  <c r="AU72" i="54" s="1"/>
  <c r="AR77" i="95"/>
  <c r="W81" i="82"/>
  <c r="AG80" i="82"/>
  <c r="AP80" i="82" s="1"/>
  <c r="AF80" i="82"/>
  <c r="AO80" i="82" s="1"/>
  <c r="AE80" i="82"/>
  <c r="AH81" i="87"/>
  <c r="AQ81" i="87" s="1"/>
  <c r="AI81" i="35"/>
  <c r="AN81" i="35"/>
  <c r="AJ69" i="92"/>
  <c r="AK69" i="92"/>
  <c r="AT69" i="92" s="1"/>
  <c r="AJ45" i="92"/>
  <c r="AK45" i="92"/>
  <c r="AT45" i="92" s="1"/>
  <c r="AS64" i="54"/>
  <c r="AL64" i="54"/>
  <c r="AU64" i="54" s="1"/>
  <c r="AR79" i="43"/>
  <c r="Y78" i="90"/>
  <c r="X78" i="90"/>
  <c r="W82" i="85"/>
  <c r="AG81" i="85"/>
  <c r="AP81" i="85" s="1"/>
  <c r="AF81" i="85"/>
  <c r="AO81" i="85" s="1"/>
  <c r="AE81" i="85"/>
  <c r="AR81" i="49"/>
  <c r="AS21" i="54"/>
  <c r="AL21" i="54"/>
  <c r="AU21" i="54" s="1"/>
  <c r="AS39" i="54"/>
  <c r="AL39" i="54"/>
  <c r="AU39" i="54" s="1"/>
  <c r="AS57" i="54"/>
  <c r="AL57" i="54"/>
  <c r="AU57" i="54" s="1"/>
  <c r="AS75" i="54"/>
  <c r="AL75" i="54"/>
  <c r="AU75" i="54" s="1"/>
  <c r="AR81" i="102"/>
  <c r="AS3" i="54"/>
  <c r="AL3" i="54"/>
  <c r="AU3" i="54" s="1"/>
  <c r="AS22" i="54"/>
  <c r="AL22" i="54"/>
  <c r="AU22" i="54" s="1"/>
  <c r="AS40" i="54"/>
  <c r="AL40" i="54"/>
  <c r="AU40" i="54" s="1"/>
  <c r="AS58" i="54"/>
  <c r="AL58" i="54"/>
  <c r="AU58" i="54" s="1"/>
  <c r="Y81" i="11"/>
  <c r="X81" i="11"/>
  <c r="AK79" i="92"/>
  <c r="AT79" i="92" s="1"/>
  <c r="AJ79" i="92"/>
  <c r="AS79" i="92" s="1"/>
  <c r="AK73" i="92"/>
  <c r="AT73" i="92" s="1"/>
  <c r="AJ73" i="92"/>
  <c r="AK67" i="92"/>
  <c r="AT67" i="92" s="1"/>
  <c r="AJ67" i="92"/>
  <c r="AK61" i="92"/>
  <c r="AT61" i="92" s="1"/>
  <c r="AJ61" i="92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K13" i="92"/>
  <c r="AT13" i="92" s="1"/>
  <c r="AJ13" i="92"/>
  <c r="AJ7" i="92"/>
  <c r="AK7" i="92"/>
  <c r="AT7" i="92" s="1"/>
  <c r="AH80" i="43"/>
  <c r="AQ80" i="43" s="1"/>
  <c r="AS6" i="54"/>
  <c r="AL6" i="54"/>
  <c r="AU6" i="54" s="1"/>
  <c r="AH83" i="16"/>
  <c r="AQ83" i="16" s="1"/>
  <c r="AS19" i="54"/>
  <c r="AL19" i="54"/>
  <c r="AU19" i="54" s="1"/>
  <c r="AS37" i="54"/>
  <c r="AL37" i="54"/>
  <c r="AU37" i="54" s="1"/>
  <c r="AS55" i="54"/>
  <c r="AL55" i="54"/>
  <c r="AU55" i="54" s="1"/>
  <c r="AS73" i="54"/>
  <c r="AL73" i="54"/>
  <c r="AU73" i="54" s="1"/>
  <c r="AN84" i="41"/>
  <c r="AI84" i="41"/>
  <c r="Z81" i="87"/>
  <c r="Y82" i="35"/>
  <c r="X82" i="35"/>
  <c r="Y81" i="91"/>
  <c r="X81" i="91"/>
  <c r="AI80" i="91" l="1"/>
  <c r="AE84" i="94"/>
  <c r="AF83" i="16"/>
  <c r="AO83" i="16" s="1"/>
  <c r="W81" i="43"/>
  <c r="AF82" i="102"/>
  <c r="AO82" i="102" s="1"/>
  <c r="AE80" i="43"/>
  <c r="AE83" i="16"/>
  <c r="Z85" i="41"/>
  <c r="AG80" i="43"/>
  <c r="AP80" i="43" s="1"/>
  <c r="W84" i="16"/>
  <c r="W79" i="103"/>
  <c r="AG80" i="10"/>
  <c r="AP80" i="10" s="1"/>
  <c r="AF80" i="10"/>
  <c r="AO80" i="10" s="1"/>
  <c r="AE80" i="10"/>
  <c r="AX66" i="20"/>
  <c r="S66" i="20" s="1"/>
  <c r="AC66" i="20" s="1"/>
  <c r="AB67" i="20" s="1"/>
  <c r="AX30" i="20"/>
  <c r="AX60" i="20"/>
  <c r="AX24" i="20"/>
  <c r="S24" i="20" s="1"/>
  <c r="AC24" i="20" s="1"/>
  <c r="AB25" i="20" s="1"/>
  <c r="AX54" i="20"/>
  <c r="AX18" i="20"/>
  <c r="AX48" i="20"/>
  <c r="S48" i="20" s="1"/>
  <c r="AC48" i="20" s="1"/>
  <c r="AB49" i="20" s="1"/>
  <c r="AX12" i="20"/>
  <c r="AX42" i="20"/>
  <c r="AX6" i="20"/>
  <c r="S6" i="20" s="1"/>
  <c r="AC6" i="20" s="1"/>
  <c r="AB7" i="20" s="1"/>
  <c r="Z78" i="90"/>
  <c r="AX72" i="20"/>
  <c r="AX36" i="20"/>
  <c r="S36" i="20" s="1"/>
  <c r="AC36" i="20" s="1"/>
  <c r="AB37" i="20" s="1"/>
  <c r="AX76" i="20"/>
  <c r="AX70" i="20"/>
  <c r="AX65" i="20"/>
  <c r="S65" i="20" s="1"/>
  <c r="AC65" i="20" s="1"/>
  <c r="AB66" i="20" s="1"/>
  <c r="AX59" i="20"/>
  <c r="AX53" i="20"/>
  <c r="S53" i="20" s="1"/>
  <c r="AC53" i="20" s="1"/>
  <c r="AB54" i="20" s="1"/>
  <c r="AX47" i="20"/>
  <c r="S47" i="20" s="1"/>
  <c r="AC47" i="20" s="1"/>
  <c r="AB48" i="20" s="1"/>
  <c r="AX41" i="20"/>
  <c r="AX35" i="20"/>
  <c r="AX29" i="20"/>
  <c r="S29" i="20" s="1"/>
  <c r="AC29" i="20" s="1"/>
  <c r="AB30" i="20" s="1"/>
  <c r="AX23" i="20"/>
  <c r="AX17" i="20"/>
  <c r="S17" i="20" s="1"/>
  <c r="AC17" i="20" s="1"/>
  <c r="AB18" i="20" s="1"/>
  <c r="AX11" i="20"/>
  <c r="S11" i="20" s="1"/>
  <c r="AC11" i="20" s="1"/>
  <c r="AB12" i="20" s="1"/>
  <c r="AX5" i="20"/>
  <c r="Z81" i="83"/>
  <c r="AX77" i="20"/>
  <c r="AX71" i="20"/>
  <c r="AX64" i="20"/>
  <c r="AX58" i="20"/>
  <c r="S58" i="20" s="1"/>
  <c r="AC58" i="20" s="1"/>
  <c r="AB59" i="20" s="1"/>
  <c r="AX52" i="20"/>
  <c r="AX46" i="20"/>
  <c r="AX40" i="20"/>
  <c r="S40" i="20" s="1"/>
  <c r="AC40" i="20" s="1"/>
  <c r="AB41" i="20" s="1"/>
  <c r="AX34" i="20"/>
  <c r="AX28" i="20"/>
  <c r="AX22" i="20"/>
  <c r="S22" i="20" s="1"/>
  <c r="AC22" i="20" s="1"/>
  <c r="AB23" i="20" s="1"/>
  <c r="AX16" i="20"/>
  <c r="AX10" i="20"/>
  <c r="AX4" i="20"/>
  <c r="S4" i="20" s="1"/>
  <c r="AC4" i="20" s="1"/>
  <c r="AB5" i="20" s="1"/>
  <c r="AX75" i="20"/>
  <c r="AX69" i="20"/>
  <c r="AX63" i="20"/>
  <c r="S63" i="20" s="1"/>
  <c r="AC63" i="20" s="1"/>
  <c r="AB64" i="20" s="1"/>
  <c r="AX57" i="20"/>
  <c r="AX51" i="20"/>
  <c r="AX45" i="20"/>
  <c r="S45" i="20" s="1"/>
  <c r="AC45" i="20" s="1"/>
  <c r="AB46" i="20" s="1"/>
  <c r="AX39" i="20"/>
  <c r="AX33" i="20"/>
  <c r="AX26" i="20"/>
  <c r="S26" i="20" s="1"/>
  <c r="AC26" i="20" s="1"/>
  <c r="AB27" i="20" s="1"/>
  <c r="AX21" i="20"/>
  <c r="S21" i="20" s="1"/>
  <c r="AC21" i="20" s="1"/>
  <c r="AB22" i="20" s="1"/>
  <c r="AX15" i="20"/>
  <c r="AX9" i="20"/>
  <c r="S9" i="20" s="1"/>
  <c r="AC9" i="20" s="1"/>
  <c r="AB10" i="20" s="1"/>
  <c r="AX3" i="20"/>
  <c r="Z82" i="35"/>
  <c r="AX73" i="20"/>
  <c r="S73" i="20" s="1"/>
  <c r="AC73" i="20" s="1"/>
  <c r="AB74" i="20" s="1"/>
  <c r="AX67" i="20"/>
  <c r="S67" i="20" s="1"/>
  <c r="AC67" i="20" s="1"/>
  <c r="AB68" i="20" s="1"/>
  <c r="AX62" i="20"/>
  <c r="AX56" i="20"/>
  <c r="S56" i="20" s="1"/>
  <c r="AC56" i="20" s="1"/>
  <c r="AB57" i="20" s="1"/>
  <c r="AX50" i="20"/>
  <c r="AX44" i="20"/>
  <c r="S44" i="20" s="1"/>
  <c r="AC44" i="20" s="1"/>
  <c r="AB45" i="20" s="1"/>
  <c r="AX38" i="20"/>
  <c r="S38" i="20" s="1"/>
  <c r="AC38" i="20" s="1"/>
  <c r="AB39" i="20" s="1"/>
  <c r="AX32" i="20"/>
  <c r="S32" i="20" s="1"/>
  <c r="AC32" i="20" s="1"/>
  <c r="AB33" i="20" s="1"/>
  <c r="AX27" i="20"/>
  <c r="AX20" i="20"/>
  <c r="S20" i="20" s="1"/>
  <c r="AC20" i="20" s="1"/>
  <c r="AB21" i="20" s="1"/>
  <c r="AX14" i="20"/>
  <c r="S14" i="20" s="1"/>
  <c r="AC14" i="20" s="1"/>
  <c r="AB15" i="20" s="1"/>
  <c r="AX8" i="20"/>
  <c r="S8" i="20" s="1"/>
  <c r="AC8" i="20" s="1"/>
  <c r="AB9" i="20" s="1"/>
  <c r="AX74" i="20"/>
  <c r="S74" i="20" s="1"/>
  <c r="AC74" i="20" s="1"/>
  <c r="AB75" i="20" s="1"/>
  <c r="AX68" i="20"/>
  <c r="S68" i="20" s="1"/>
  <c r="AC68" i="20" s="1"/>
  <c r="AB69" i="20" s="1"/>
  <c r="AX61" i="20"/>
  <c r="S61" i="20" s="1"/>
  <c r="AC61" i="20" s="1"/>
  <c r="AB62" i="20" s="1"/>
  <c r="AX55" i="20"/>
  <c r="S55" i="20" s="1"/>
  <c r="AC55" i="20" s="1"/>
  <c r="AB56" i="20" s="1"/>
  <c r="AX49" i="20"/>
  <c r="S49" i="20" s="1"/>
  <c r="AC49" i="20" s="1"/>
  <c r="AB50" i="20" s="1"/>
  <c r="AX43" i="20"/>
  <c r="S43" i="20" s="1"/>
  <c r="AC43" i="20" s="1"/>
  <c r="AB44" i="20" s="1"/>
  <c r="AX37" i="20"/>
  <c r="S37" i="20" s="1"/>
  <c r="AC37" i="20" s="1"/>
  <c r="AB38" i="20" s="1"/>
  <c r="AX31" i="20"/>
  <c r="S31" i="20" s="1"/>
  <c r="AC31" i="20" s="1"/>
  <c r="AB32" i="20" s="1"/>
  <c r="AX25" i="20"/>
  <c r="S25" i="20" s="1"/>
  <c r="AC25" i="20" s="1"/>
  <c r="AB26" i="20" s="1"/>
  <c r="AX19" i="20"/>
  <c r="S19" i="20" s="1"/>
  <c r="AC19" i="20" s="1"/>
  <c r="AB20" i="20" s="1"/>
  <c r="AX13" i="20"/>
  <c r="S13" i="20" s="1"/>
  <c r="AC13" i="20" s="1"/>
  <c r="AB14" i="20" s="1"/>
  <c r="AX7" i="20"/>
  <c r="AE82" i="35"/>
  <c r="AF82" i="35"/>
  <c r="AO82" i="35" s="1"/>
  <c r="AG82" i="35"/>
  <c r="AP82" i="35" s="1"/>
  <c r="W83" i="35"/>
  <c r="W79" i="90"/>
  <c r="AF78" i="90"/>
  <c r="AO78" i="90" s="1"/>
  <c r="AG78" i="90"/>
  <c r="AP78" i="90" s="1"/>
  <c r="AE78" i="90"/>
  <c r="AN81" i="85"/>
  <c r="AI81" i="85"/>
  <c r="AS45" i="92"/>
  <c r="AL45" i="92"/>
  <c r="AU45" i="92" s="1"/>
  <c r="AR81" i="42"/>
  <c r="S3" i="20"/>
  <c r="AC3" i="20" s="1"/>
  <c r="S5" i="20"/>
  <c r="AC5" i="20" s="1"/>
  <c r="AB6" i="20" s="1"/>
  <c r="S7" i="20"/>
  <c r="AC7" i="20" s="1"/>
  <c r="AB8" i="20" s="1"/>
  <c r="S10" i="20"/>
  <c r="AC10" i="20" s="1"/>
  <c r="AB11" i="20" s="1"/>
  <c r="S12" i="20"/>
  <c r="AC12" i="20" s="1"/>
  <c r="AB13" i="20" s="1"/>
  <c r="S15" i="20"/>
  <c r="AC15" i="20" s="1"/>
  <c r="AB16" i="20" s="1"/>
  <c r="S16" i="20"/>
  <c r="AC16" i="20" s="1"/>
  <c r="AB17" i="20" s="1"/>
  <c r="S18" i="20"/>
  <c r="AC18" i="20" s="1"/>
  <c r="AB19" i="20" s="1"/>
  <c r="S23" i="20"/>
  <c r="AC23" i="20" s="1"/>
  <c r="AB24" i="20" s="1"/>
  <c r="S27" i="20"/>
  <c r="AC27" i="20" s="1"/>
  <c r="AB28" i="20" s="1"/>
  <c r="S28" i="20"/>
  <c r="AC28" i="20" s="1"/>
  <c r="AB29" i="20" s="1"/>
  <c r="S30" i="20"/>
  <c r="AC30" i="20" s="1"/>
  <c r="AB31" i="20" s="1"/>
  <c r="S33" i="20"/>
  <c r="AC33" i="20" s="1"/>
  <c r="AB34" i="20" s="1"/>
  <c r="S34" i="20"/>
  <c r="AC34" i="20" s="1"/>
  <c r="AB35" i="20" s="1"/>
  <c r="S35" i="20"/>
  <c r="AC35" i="20" s="1"/>
  <c r="AB36" i="20" s="1"/>
  <c r="S39" i="20"/>
  <c r="AC39" i="20" s="1"/>
  <c r="AB40" i="20" s="1"/>
  <c r="S41" i="20"/>
  <c r="AC41" i="20" s="1"/>
  <c r="AB42" i="20" s="1"/>
  <c r="S42" i="20"/>
  <c r="AC42" i="20" s="1"/>
  <c r="AB43" i="20" s="1"/>
  <c r="S46" i="20"/>
  <c r="AC46" i="20" s="1"/>
  <c r="AB47" i="20" s="1"/>
  <c r="S50" i="20"/>
  <c r="AC50" i="20" s="1"/>
  <c r="AB51" i="20" s="1"/>
  <c r="S51" i="20"/>
  <c r="AC51" i="20" s="1"/>
  <c r="AB52" i="20" s="1"/>
  <c r="S52" i="20"/>
  <c r="AC52" i="20" s="1"/>
  <c r="AB53" i="20" s="1"/>
  <c r="S54" i="20"/>
  <c r="AC54" i="20" s="1"/>
  <c r="AB55" i="20" s="1"/>
  <c r="S57" i="20"/>
  <c r="AC57" i="20" s="1"/>
  <c r="AB58" i="20" s="1"/>
  <c r="S59" i="20"/>
  <c r="AC59" i="20" s="1"/>
  <c r="AB60" i="20" s="1"/>
  <c r="S60" i="20"/>
  <c r="AC60" i="20" s="1"/>
  <c r="AB61" i="20" s="1"/>
  <c r="S62" i="20"/>
  <c r="AC62" i="20" s="1"/>
  <c r="AB63" i="20" s="1"/>
  <c r="S64" i="20"/>
  <c r="AC64" i="20" s="1"/>
  <c r="AB65" i="20" s="1"/>
  <c r="S69" i="20"/>
  <c r="AC69" i="20" s="1"/>
  <c r="AB70" i="20" s="1"/>
  <c r="S70" i="20"/>
  <c r="AC70" i="20" s="1"/>
  <c r="AB71" i="20" s="1"/>
  <c r="S71" i="20"/>
  <c r="AC71" i="20" s="1"/>
  <c r="AB72" i="20" s="1"/>
  <c r="S72" i="20"/>
  <c r="AC72" i="20" s="1"/>
  <c r="AB73" i="20" s="1"/>
  <c r="S75" i="20"/>
  <c r="AC75" i="20" s="1"/>
  <c r="AB76" i="20" s="1"/>
  <c r="S76" i="20"/>
  <c r="AC76" i="20" s="1"/>
  <c r="AB77" i="20" s="1"/>
  <c r="S77" i="20"/>
  <c r="AC77" i="20" s="1"/>
  <c r="AB78" i="20" s="1"/>
  <c r="S78" i="20"/>
  <c r="AC78" i="20" s="1"/>
  <c r="AB79" i="20" s="1"/>
  <c r="AE85" i="41"/>
  <c r="AF85" i="41"/>
  <c r="AO85" i="41" s="1"/>
  <c r="W86" i="41"/>
  <c r="AG85" i="41"/>
  <c r="AP85" i="41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F82" i="49"/>
  <c r="AO82" i="49" s="1"/>
  <c r="AG82" i="49"/>
  <c r="AP82" i="49" s="1"/>
  <c r="W83" i="49"/>
  <c r="AE82" i="49"/>
  <c r="AS57" i="92"/>
  <c r="AL57" i="92"/>
  <c r="AU57" i="92" s="1"/>
  <c r="AJ4" i="92"/>
  <c r="AK4" i="92"/>
  <c r="AT4" i="92" s="1"/>
  <c r="AT81" i="92" s="1"/>
  <c r="AS23" i="92"/>
  <c r="AL23" i="92"/>
  <c r="AU23" i="92" s="1"/>
  <c r="AS41" i="92"/>
  <c r="AL41" i="92"/>
  <c r="AU41" i="92" s="1"/>
  <c r="AS59" i="92"/>
  <c r="AL59" i="92"/>
  <c r="AU59" i="92" s="1"/>
  <c r="AS77" i="92"/>
  <c r="AL77" i="92"/>
  <c r="AU77" i="92" s="1"/>
  <c r="AH81" i="83"/>
  <c r="AQ81" i="83" s="1"/>
  <c r="AS63" i="92"/>
  <c r="AL63" i="92"/>
  <c r="AU63" i="92" s="1"/>
  <c r="Y83" i="102"/>
  <c r="X83" i="102"/>
  <c r="AH81" i="91"/>
  <c r="AQ81" i="91" s="1"/>
  <c r="AS31" i="92"/>
  <c r="AL31" i="92"/>
  <c r="AU31" i="92" s="1"/>
  <c r="AH81" i="11"/>
  <c r="AQ81" i="11" s="1"/>
  <c r="AN80" i="82"/>
  <c r="AI80" i="82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L4" i="54"/>
  <c r="AU4" i="54" s="1"/>
  <c r="AU81" i="54" s="1"/>
  <c r="C11" i="54" s="1"/>
  <c r="AS4" i="54"/>
  <c r="AS81" i="54" s="1"/>
  <c r="AS15" i="92"/>
  <c r="AL15" i="92"/>
  <c r="AU15" i="92" s="1"/>
  <c r="AS33" i="92"/>
  <c r="AL33" i="92"/>
  <c r="AU33" i="92" s="1"/>
  <c r="AR80" i="11"/>
  <c r="AN80" i="50"/>
  <c r="AI80" i="50"/>
  <c r="AN84" i="94"/>
  <c r="AI84" i="94"/>
  <c r="AL3" i="92"/>
  <c r="AU3" i="92" s="1"/>
  <c r="AS3" i="92"/>
  <c r="AF81" i="83"/>
  <c r="AO81" i="83" s="1"/>
  <c r="AE81" i="83"/>
  <c r="W82" i="83"/>
  <c r="AG81" i="83"/>
  <c r="AP81" i="83" s="1"/>
  <c r="Y83" i="48"/>
  <c r="X83" i="48"/>
  <c r="Y84" i="16"/>
  <c r="X84" i="16"/>
  <c r="AH86" i="98"/>
  <c r="AQ86" i="98" s="1"/>
  <c r="AS12" i="92"/>
  <c r="AL12" i="92"/>
  <c r="AU12" i="92" s="1"/>
  <c r="AS30" i="92"/>
  <c r="AL30" i="92"/>
  <c r="AU30" i="92" s="1"/>
  <c r="AS48" i="92"/>
  <c r="AL48" i="92"/>
  <c r="AU48" i="92" s="1"/>
  <c r="AS66" i="92"/>
  <c r="AL66" i="92"/>
  <c r="AU66" i="92" s="1"/>
  <c r="AN80" i="10"/>
  <c r="Z81" i="11"/>
  <c r="AS69" i="92"/>
  <c r="AL69" i="92"/>
  <c r="AU69" i="92" s="1"/>
  <c r="Y79" i="103"/>
  <c r="X79" i="103"/>
  <c r="AR85" i="98"/>
  <c r="AR80" i="91"/>
  <c r="AS16" i="92"/>
  <c r="AL16" i="92"/>
  <c r="AU16" i="92" s="1"/>
  <c r="AS34" i="92"/>
  <c r="AL34" i="92"/>
  <c r="AU34" i="92" s="1"/>
  <c r="AS52" i="92"/>
  <c r="AL52" i="92"/>
  <c r="AU52" i="92" s="1"/>
  <c r="AS70" i="92"/>
  <c r="AL70" i="92"/>
  <c r="AU70" i="92" s="1"/>
  <c r="Y81" i="50"/>
  <c r="X81" i="50"/>
  <c r="AS11" i="92"/>
  <c r="AL11" i="92"/>
  <c r="AU11" i="92" s="1"/>
  <c r="AS29" i="92"/>
  <c r="AL29" i="92"/>
  <c r="AU29" i="92" s="1"/>
  <c r="AS47" i="92"/>
  <c r="AL47" i="92"/>
  <c r="AU47" i="92" s="1"/>
  <c r="AS65" i="92"/>
  <c r="AL65" i="92"/>
  <c r="AU65" i="92" s="1"/>
  <c r="W87" i="98"/>
  <c r="AG86" i="98"/>
  <c r="AP86" i="98" s="1"/>
  <c r="AE86" i="98"/>
  <c r="AF86" i="98"/>
  <c r="AO86" i="98" s="1"/>
  <c r="AN82" i="102"/>
  <c r="AI82" i="102"/>
  <c r="AI80" i="43"/>
  <c r="AN80" i="43"/>
  <c r="AF81" i="87"/>
  <c r="AO81" i="87" s="1"/>
  <c r="W82" i="87"/>
  <c r="AG81" i="87"/>
  <c r="AP81" i="87" s="1"/>
  <c r="AE81" i="87"/>
  <c r="AS7" i="92"/>
  <c r="AL7" i="92"/>
  <c r="AU7" i="92" s="1"/>
  <c r="Z81" i="91"/>
  <c r="AS13" i="92"/>
  <c r="AL13" i="92"/>
  <c r="AU13" i="92" s="1"/>
  <c r="AS19" i="92"/>
  <c r="AL19" i="92"/>
  <c r="AU19" i="92" s="1"/>
  <c r="AS14" i="92"/>
  <c r="AL14" i="92"/>
  <c r="AU14" i="92" s="1"/>
  <c r="AH82" i="42"/>
  <c r="AQ82" i="42" s="1"/>
  <c r="AN78" i="103"/>
  <c r="AI78" i="103"/>
  <c r="Y85" i="94"/>
  <c r="X85" i="94"/>
  <c r="AS18" i="92"/>
  <c r="AL18" i="92"/>
  <c r="AU18" i="92" s="1"/>
  <c r="AS36" i="92"/>
  <c r="AL36" i="92"/>
  <c r="AU36" i="92" s="1"/>
  <c r="AS54" i="92"/>
  <c r="AL54" i="92"/>
  <c r="AU54" i="92" s="1"/>
  <c r="AS72" i="92"/>
  <c r="AL72" i="92"/>
  <c r="AU72" i="92" s="1"/>
  <c r="Y81" i="43"/>
  <c r="X81" i="43"/>
  <c r="AR84" i="41"/>
  <c r="AS67" i="92"/>
  <c r="AL67" i="92"/>
  <c r="AU67" i="92" s="1"/>
  <c r="AS37" i="92"/>
  <c r="AL37" i="92"/>
  <c r="AU37" i="92" s="1"/>
  <c r="AS73" i="92"/>
  <c r="AL73" i="92"/>
  <c r="AU73" i="92" s="1"/>
  <c r="Y82" i="85"/>
  <c r="X82" i="85"/>
  <c r="AG79" i="20"/>
  <c r="AP79" i="20" s="1"/>
  <c r="AP81" i="20" s="1"/>
  <c r="AF79" i="20"/>
  <c r="AO79" i="20" s="1"/>
  <c r="AO81" i="20" s="1"/>
  <c r="AE79" i="20"/>
  <c r="AC79" i="20"/>
  <c r="AS50" i="92"/>
  <c r="AL50" i="92"/>
  <c r="AU50" i="92" s="1"/>
  <c r="AH78" i="90"/>
  <c r="AQ78" i="90" s="1"/>
  <c r="AR81" i="35"/>
  <c r="Y81" i="82"/>
  <c r="X81" i="82"/>
  <c r="AE81" i="55"/>
  <c r="AF81" i="55"/>
  <c r="AO81" i="55" s="1"/>
  <c r="AG81" i="55"/>
  <c r="AP81" i="55" s="1"/>
  <c r="W82" i="55"/>
  <c r="Z82" i="42"/>
  <c r="AF78" i="95"/>
  <c r="AO78" i="95" s="1"/>
  <c r="AE78" i="95"/>
  <c r="AG78" i="95"/>
  <c r="AP78" i="95" s="1"/>
  <c r="W79" i="95"/>
  <c r="AS5" i="92"/>
  <c r="AL5" i="92"/>
  <c r="AU5" i="92" s="1"/>
  <c r="AS22" i="92"/>
  <c r="AL22" i="92"/>
  <c r="AU22" i="92" s="1"/>
  <c r="AS40" i="92"/>
  <c r="AL40" i="92"/>
  <c r="AU40" i="92" s="1"/>
  <c r="AS58" i="92"/>
  <c r="AL58" i="92"/>
  <c r="AU58" i="92" s="1"/>
  <c r="AS76" i="92"/>
  <c r="AL76" i="92"/>
  <c r="AU76" i="92" s="1"/>
  <c r="AR80" i="83"/>
  <c r="AS17" i="92"/>
  <c r="AL17" i="92"/>
  <c r="AU17" i="92" s="1"/>
  <c r="AS35" i="92"/>
  <c r="AL35" i="92"/>
  <c r="AU35" i="92" s="1"/>
  <c r="AS53" i="92"/>
  <c r="AL53" i="92"/>
  <c r="AU53" i="92" s="1"/>
  <c r="AS71" i="92"/>
  <c r="AL71" i="92"/>
  <c r="AU71" i="92" s="1"/>
  <c r="Y87" i="18"/>
  <c r="X87" i="18"/>
  <c r="AI82" i="48"/>
  <c r="AN82" i="48"/>
  <c r="AI83" i="16"/>
  <c r="AN83" i="16"/>
  <c r="AS6" i="92"/>
  <c r="AL6" i="92"/>
  <c r="AU6" i="92" s="1"/>
  <c r="AR77" i="90"/>
  <c r="AR79" i="92"/>
  <c r="AR81" i="92" s="1"/>
  <c r="AL79" i="92"/>
  <c r="AU79" i="92" s="1"/>
  <c r="Y81" i="10"/>
  <c r="X81" i="10"/>
  <c r="AS49" i="92"/>
  <c r="AL49" i="92"/>
  <c r="AU49" i="92" s="1"/>
  <c r="AH82" i="35"/>
  <c r="AQ82" i="35" s="1"/>
  <c r="AS55" i="92"/>
  <c r="AL55" i="92"/>
  <c r="AU55" i="92" s="1"/>
  <c r="AS32" i="92"/>
  <c r="AL32" i="92"/>
  <c r="AU32" i="92" s="1"/>
  <c r="AS68" i="92"/>
  <c r="AL68" i="92"/>
  <c r="AU68" i="92" s="1"/>
  <c r="AS39" i="92"/>
  <c r="AL39" i="92"/>
  <c r="AU39" i="92" s="1"/>
  <c r="AS21" i="92"/>
  <c r="AL21" i="92"/>
  <c r="AU21" i="92" s="1"/>
  <c r="AS25" i="92"/>
  <c r="AL25" i="92"/>
  <c r="AU25" i="92" s="1"/>
  <c r="AS43" i="92"/>
  <c r="AL43" i="92"/>
  <c r="AU43" i="92" s="1"/>
  <c r="AS61" i="92"/>
  <c r="AL61" i="92"/>
  <c r="AU61" i="92" s="1"/>
  <c r="AS20" i="92"/>
  <c r="AL20" i="92"/>
  <c r="AU20" i="92" s="1"/>
  <c r="AS38" i="92"/>
  <c r="AL38" i="92"/>
  <c r="AU38" i="92" s="1"/>
  <c r="AS56" i="92"/>
  <c r="AL56" i="92"/>
  <c r="AU56" i="92" s="1"/>
  <c r="AS74" i="92"/>
  <c r="AL74" i="92"/>
  <c r="AU74" i="92" s="1"/>
  <c r="AS75" i="92"/>
  <c r="AL75" i="92"/>
  <c r="AU75" i="92" s="1"/>
  <c r="AS9" i="92"/>
  <c r="AL9" i="92"/>
  <c r="AU9" i="92" s="1"/>
  <c r="AS27" i="92"/>
  <c r="AL27" i="92"/>
  <c r="AU27" i="92" s="1"/>
  <c r="AH85" i="41"/>
  <c r="AQ85" i="41" s="1"/>
  <c r="AF78" i="99"/>
  <c r="AO78" i="99" s="1"/>
  <c r="AE78" i="99"/>
  <c r="AG78" i="99"/>
  <c r="AP78" i="99" s="1"/>
  <c r="W79" i="99"/>
  <c r="AI86" i="18"/>
  <c r="AN86" i="18"/>
  <c r="AS24" i="92"/>
  <c r="AL24" i="92"/>
  <c r="AU24" i="92" s="1"/>
  <c r="AS42" i="92"/>
  <c r="AL42" i="92"/>
  <c r="AU42" i="92" s="1"/>
  <c r="AS60" i="92"/>
  <c r="AL60" i="92"/>
  <c r="AU60" i="92" s="1"/>
  <c r="AS78" i="92"/>
  <c r="AL78" i="92"/>
  <c r="AU78" i="92" s="1"/>
  <c r="AS51" i="92"/>
  <c r="AL51" i="92"/>
  <c r="AU51" i="92" s="1"/>
  <c r="AI80" i="10" l="1"/>
  <c r="Z87" i="18"/>
  <c r="AE87" i="18" s="1"/>
  <c r="Z82" i="85"/>
  <c r="Z83" i="48"/>
  <c r="AE83" i="48" s="1"/>
  <c r="AG83" i="48"/>
  <c r="AP83" i="48" s="1"/>
  <c r="W84" i="48"/>
  <c r="AH81" i="82"/>
  <c r="AQ81" i="82" s="1"/>
  <c r="AH85" i="94"/>
  <c r="AQ85" i="94" s="1"/>
  <c r="Y82" i="87"/>
  <c r="X82" i="87"/>
  <c r="AH81" i="50"/>
  <c r="AQ81" i="50" s="1"/>
  <c r="AJ55" i="20"/>
  <c r="AK55" i="20"/>
  <c r="AT55" i="20" s="1"/>
  <c r="AJ37" i="20"/>
  <c r="AK37" i="20"/>
  <c r="AT37" i="20" s="1"/>
  <c r="AJ25" i="20"/>
  <c r="AK25" i="20"/>
  <c r="AT25" i="20" s="1"/>
  <c r="AR83" i="16"/>
  <c r="Z81" i="82"/>
  <c r="W82" i="91"/>
  <c r="AG81" i="91"/>
  <c r="AP81" i="91" s="1"/>
  <c r="AF81" i="91"/>
  <c r="AO81" i="91" s="1"/>
  <c r="AE81" i="91"/>
  <c r="AN86" i="98"/>
  <c r="AI86" i="98"/>
  <c r="Z81" i="50"/>
  <c r="AH83" i="102"/>
  <c r="AQ83" i="102" s="1"/>
  <c r="AK78" i="20"/>
  <c r="AT78" i="20" s="1"/>
  <c r="AJ78" i="20"/>
  <c r="AK72" i="20"/>
  <c r="AT72" i="20" s="1"/>
  <c r="AJ72" i="20"/>
  <c r="AK66" i="20"/>
  <c r="AT66" i="20" s="1"/>
  <c r="AJ66" i="20"/>
  <c r="AK60" i="20"/>
  <c r="AT60" i="20" s="1"/>
  <c r="AJ60" i="20"/>
  <c r="AK54" i="20"/>
  <c r="AT54" i="20" s="1"/>
  <c r="AJ54" i="20"/>
  <c r="AK48" i="20"/>
  <c r="AT48" i="20" s="1"/>
  <c r="AJ48" i="20"/>
  <c r="AK42" i="20"/>
  <c r="AT42" i="20" s="1"/>
  <c r="AJ42" i="20"/>
  <c r="AK36" i="20"/>
  <c r="AT36" i="20" s="1"/>
  <c r="AJ36" i="20"/>
  <c r="AK30" i="20"/>
  <c r="AT30" i="20" s="1"/>
  <c r="AJ30" i="20"/>
  <c r="AK24" i="20"/>
  <c r="AT24" i="20" s="1"/>
  <c r="AJ24" i="20"/>
  <c r="AK18" i="20"/>
  <c r="AT18" i="20" s="1"/>
  <c r="AJ18" i="20"/>
  <c r="AK12" i="20"/>
  <c r="AT12" i="20" s="1"/>
  <c r="AJ12" i="20"/>
  <c r="AK6" i="20"/>
  <c r="AT6" i="20" s="1"/>
  <c r="AJ6" i="20"/>
  <c r="Y79" i="90"/>
  <c r="X79" i="90"/>
  <c r="AJ73" i="20"/>
  <c r="AK73" i="20"/>
  <c r="AT73" i="20" s="1"/>
  <c r="AJ49" i="20"/>
  <c r="AK49" i="20"/>
  <c r="AT49" i="20" s="1"/>
  <c r="AJ31" i="20"/>
  <c r="AK31" i="20"/>
  <c r="AT31" i="20" s="1"/>
  <c r="AJ19" i="20"/>
  <c r="AK19" i="20"/>
  <c r="AT19" i="20" s="1"/>
  <c r="AE82" i="42"/>
  <c r="AF82" i="42"/>
  <c r="AO82" i="42" s="1"/>
  <c r="AG82" i="42"/>
  <c r="AP82" i="42" s="1"/>
  <c r="W83" i="42"/>
  <c r="AH81" i="43"/>
  <c r="AQ81" i="43" s="1"/>
  <c r="Z85" i="94"/>
  <c r="Y82" i="55"/>
  <c r="X82" i="55"/>
  <c r="AH82" i="85"/>
  <c r="AQ82" i="85" s="1"/>
  <c r="Z81" i="43"/>
  <c r="W82" i="11"/>
  <c r="AF81" i="11"/>
  <c r="AO81" i="11" s="1"/>
  <c r="AG81" i="11"/>
  <c r="AP81" i="11" s="1"/>
  <c r="AE81" i="11"/>
  <c r="Z83" i="102"/>
  <c r="AI82" i="49"/>
  <c r="AN82" i="49"/>
  <c r="AK77" i="20"/>
  <c r="AT77" i="20" s="1"/>
  <c r="AJ77" i="20"/>
  <c r="AK71" i="20"/>
  <c r="AT71" i="20" s="1"/>
  <c r="AJ71" i="20"/>
  <c r="AK65" i="20"/>
  <c r="AT65" i="20" s="1"/>
  <c r="AJ65" i="20"/>
  <c r="AK59" i="20"/>
  <c r="AT59" i="20" s="1"/>
  <c r="AJ59" i="20"/>
  <c r="AK53" i="20"/>
  <c r="AT53" i="20" s="1"/>
  <c r="AJ53" i="20"/>
  <c r="AK47" i="20"/>
  <c r="AT47" i="20" s="1"/>
  <c r="AJ47" i="20"/>
  <c r="AK41" i="20"/>
  <c r="AT41" i="20" s="1"/>
  <c r="AJ41" i="20"/>
  <c r="AK35" i="20"/>
  <c r="AT35" i="20" s="1"/>
  <c r="AJ35" i="20"/>
  <c r="AK29" i="20"/>
  <c r="AT29" i="20" s="1"/>
  <c r="AJ29" i="20"/>
  <c r="AK23" i="20"/>
  <c r="AT23" i="20" s="1"/>
  <c r="AJ23" i="20"/>
  <c r="AK17" i="20"/>
  <c r="AT17" i="20" s="1"/>
  <c r="AJ17" i="20"/>
  <c r="AK11" i="20"/>
  <c r="AT11" i="20" s="1"/>
  <c r="AJ11" i="20"/>
  <c r="AB4" i="20"/>
  <c r="AJ3" i="20"/>
  <c r="AR81" i="85"/>
  <c r="Y83" i="35"/>
  <c r="X83" i="35"/>
  <c r="AH83" i="48"/>
  <c r="AQ83" i="48" s="1"/>
  <c r="AJ61" i="20"/>
  <c r="AK61" i="20"/>
  <c r="AT61" i="20" s="1"/>
  <c r="AJ13" i="20"/>
  <c r="AK13" i="20"/>
  <c r="AT13" i="20" s="1"/>
  <c r="AR82" i="48"/>
  <c r="AR78" i="103"/>
  <c r="AR80" i="43"/>
  <c r="Y87" i="98"/>
  <c r="X87" i="98"/>
  <c r="AH79" i="103"/>
  <c r="AQ79" i="103" s="1"/>
  <c r="AR80" i="10"/>
  <c r="AH84" i="16"/>
  <c r="AQ84" i="16" s="1"/>
  <c r="AR84" i="94"/>
  <c r="Y83" i="49"/>
  <c r="X83" i="49"/>
  <c r="Y86" i="41"/>
  <c r="X86" i="41"/>
  <c r="AJ76" i="20"/>
  <c r="AK76" i="20"/>
  <c r="AT76" i="20" s="1"/>
  <c r="AJ70" i="20"/>
  <c r="AK70" i="20"/>
  <c r="AT70" i="20" s="1"/>
  <c r="AJ64" i="20"/>
  <c r="AK64" i="20"/>
  <c r="AT64" i="20" s="1"/>
  <c r="AJ58" i="20"/>
  <c r="AK58" i="20"/>
  <c r="AT58" i="20" s="1"/>
  <c r="AJ52" i="20"/>
  <c r="AK52" i="20"/>
  <c r="AT52" i="20" s="1"/>
  <c r="AJ46" i="20"/>
  <c r="AK46" i="20"/>
  <c r="AT46" i="20" s="1"/>
  <c r="AJ40" i="20"/>
  <c r="AK40" i="20"/>
  <c r="AT40" i="20" s="1"/>
  <c r="AJ34" i="20"/>
  <c r="AK34" i="20"/>
  <c r="AT34" i="20" s="1"/>
  <c r="AJ28" i="20"/>
  <c r="AK28" i="20"/>
  <c r="AT28" i="20" s="1"/>
  <c r="AK22" i="20"/>
  <c r="AT22" i="20" s="1"/>
  <c r="AJ22" i="20"/>
  <c r="AJ16" i="20"/>
  <c r="AK16" i="20"/>
  <c r="AT16" i="20" s="1"/>
  <c r="AK10" i="20"/>
  <c r="AT10" i="20" s="1"/>
  <c r="AJ10" i="20"/>
  <c r="AJ5" i="20"/>
  <c r="AK5" i="20"/>
  <c r="AT5" i="20" s="1"/>
  <c r="AN78" i="99"/>
  <c r="AI78" i="99"/>
  <c r="AJ79" i="20"/>
  <c r="AS79" i="20" s="1"/>
  <c r="AK79" i="20"/>
  <c r="AT79" i="20" s="1"/>
  <c r="AJ67" i="20"/>
  <c r="AK67" i="20"/>
  <c r="AT67" i="20" s="1"/>
  <c r="AJ43" i="20"/>
  <c r="AK43" i="20"/>
  <c r="AT43" i="20" s="1"/>
  <c r="AK7" i="20"/>
  <c r="AT7" i="20" s="1"/>
  <c r="AJ7" i="20"/>
  <c r="AR86" i="18"/>
  <c r="AH81" i="10"/>
  <c r="AQ81" i="10" s="1"/>
  <c r="Y79" i="95"/>
  <c r="X79" i="95"/>
  <c r="W83" i="85"/>
  <c r="AG82" i="85"/>
  <c r="AP82" i="85" s="1"/>
  <c r="AF82" i="85"/>
  <c r="AO82" i="85" s="1"/>
  <c r="AE82" i="85"/>
  <c r="Y79" i="99"/>
  <c r="X79" i="99"/>
  <c r="Z81" i="10"/>
  <c r="AH87" i="18"/>
  <c r="AQ87" i="18" s="1"/>
  <c r="AI81" i="87"/>
  <c r="AN81" i="87"/>
  <c r="AR82" i="102"/>
  <c r="Z79" i="103"/>
  <c r="Z84" i="16"/>
  <c r="Y82" i="83"/>
  <c r="X82" i="83"/>
  <c r="AK75" i="20"/>
  <c r="AT75" i="20" s="1"/>
  <c r="AJ75" i="20"/>
  <c r="AK69" i="20"/>
  <c r="AT69" i="20" s="1"/>
  <c r="AJ69" i="20"/>
  <c r="AK63" i="20"/>
  <c r="AT63" i="20" s="1"/>
  <c r="AJ63" i="20"/>
  <c r="AK57" i="20"/>
  <c r="AT57" i="20" s="1"/>
  <c r="AJ57" i="20"/>
  <c r="AK51" i="20"/>
  <c r="AT51" i="20" s="1"/>
  <c r="AJ51" i="20"/>
  <c r="AK45" i="20"/>
  <c r="AT45" i="20" s="1"/>
  <c r="AJ45" i="20"/>
  <c r="AK39" i="20"/>
  <c r="AT39" i="20" s="1"/>
  <c r="AJ39" i="20"/>
  <c r="AK33" i="20"/>
  <c r="AT33" i="20" s="1"/>
  <c r="AJ33" i="20"/>
  <c r="AK27" i="20"/>
  <c r="AT27" i="20" s="1"/>
  <c r="AJ27" i="20"/>
  <c r="AK21" i="20"/>
  <c r="AT21" i="20" s="1"/>
  <c r="AJ21" i="20"/>
  <c r="AK15" i="20"/>
  <c r="AT15" i="20" s="1"/>
  <c r="AJ15" i="20"/>
  <c r="AK9" i="20"/>
  <c r="AT9" i="20" s="1"/>
  <c r="AJ9" i="20"/>
  <c r="AN78" i="90"/>
  <c r="AI78" i="90"/>
  <c r="AI78" i="95"/>
  <c r="AN78" i="95"/>
  <c r="AI81" i="55"/>
  <c r="AN81" i="55"/>
  <c r="AI79" i="20"/>
  <c r="AN79" i="20"/>
  <c r="AN81" i="20" s="1"/>
  <c r="AN81" i="83"/>
  <c r="AI81" i="83"/>
  <c r="AR80" i="50"/>
  <c r="AR80" i="82"/>
  <c r="AL4" i="92"/>
  <c r="AU4" i="92" s="1"/>
  <c r="AU81" i="92" s="1"/>
  <c r="C11" i="92" s="1"/>
  <c r="F36" i="57" s="1"/>
  <c r="AS4" i="92"/>
  <c r="AS81" i="92" s="1"/>
  <c r="AI85" i="41"/>
  <c r="AN85" i="41"/>
  <c r="AK74" i="20"/>
  <c r="AT74" i="20" s="1"/>
  <c r="AJ74" i="20"/>
  <c r="AK68" i="20"/>
  <c r="AT68" i="20" s="1"/>
  <c r="AJ68" i="20"/>
  <c r="AK62" i="20"/>
  <c r="AT62" i="20" s="1"/>
  <c r="AJ62" i="20"/>
  <c r="AK56" i="20"/>
  <c r="AT56" i="20" s="1"/>
  <c r="AJ56" i="20"/>
  <c r="AK50" i="20"/>
  <c r="AT50" i="20" s="1"/>
  <c r="AJ50" i="20"/>
  <c r="AK44" i="20"/>
  <c r="AT44" i="20" s="1"/>
  <c r="AJ44" i="20"/>
  <c r="AK38" i="20"/>
  <c r="AT38" i="20" s="1"/>
  <c r="AJ38" i="20"/>
  <c r="AK32" i="20"/>
  <c r="AT32" i="20" s="1"/>
  <c r="AJ32" i="20"/>
  <c r="AK26" i="20"/>
  <c r="AT26" i="20" s="1"/>
  <c r="AJ26" i="20"/>
  <c r="AK20" i="20"/>
  <c r="AT20" i="20" s="1"/>
  <c r="AJ20" i="20"/>
  <c r="AK14" i="20"/>
  <c r="AT14" i="20" s="1"/>
  <c r="AJ14" i="20"/>
  <c r="AJ8" i="20"/>
  <c r="AK8" i="20"/>
  <c r="AT8" i="20" s="1"/>
  <c r="AI82" i="35"/>
  <c r="AN82" i="35"/>
  <c r="AG87" i="18" l="1"/>
  <c r="AP87" i="18" s="1"/>
  <c r="AF87" i="18"/>
  <c r="AO87" i="18" s="1"/>
  <c r="W88" i="18"/>
  <c r="AF83" i="48"/>
  <c r="AO83" i="48" s="1"/>
  <c r="Z83" i="49"/>
  <c r="AG83" i="49" s="1"/>
  <c r="AP83" i="49" s="1"/>
  <c r="Z87" i="98"/>
  <c r="W88" i="98" s="1"/>
  <c r="Z79" i="99"/>
  <c r="AE79" i="99" s="1"/>
  <c r="AS27" i="20"/>
  <c r="AL27" i="20"/>
  <c r="AU27" i="20" s="1"/>
  <c r="AS77" i="20"/>
  <c r="AL77" i="20"/>
  <c r="AU77" i="20" s="1"/>
  <c r="AS55" i="20"/>
  <c r="AL55" i="20"/>
  <c r="AU55" i="20" s="1"/>
  <c r="AR81" i="55"/>
  <c r="AH82" i="55"/>
  <c r="AQ82" i="55" s="1"/>
  <c r="AH79" i="90"/>
  <c r="AQ79" i="90" s="1"/>
  <c r="AS63" i="20"/>
  <c r="AL63" i="20"/>
  <c r="AU63" i="20" s="1"/>
  <c r="Y83" i="85"/>
  <c r="X83" i="85"/>
  <c r="Z83" i="85" s="1"/>
  <c r="AS41" i="20"/>
  <c r="AL41" i="20"/>
  <c r="AU41" i="20" s="1"/>
  <c r="AS30" i="20"/>
  <c r="AL30" i="20"/>
  <c r="AU30" i="20" s="1"/>
  <c r="AS8" i="20"/>
  <c r="AL8" i="20"/>
  <c r="AU8" i="20" s="1"/>
  <c r="AR85" i="41"/>
  <c r="AS58" i="20"/>
  <c r="AL58" i="20"/>
  <c r="AU58" i="20" s="1"/>
  <c r="AK4" i="20"/>
  <c r="AT4" i="20" s="1"/>
  <c r="AT81" i="20" s="1"/>
  <c r="AJ4" i="20"/>
  <c r="AS50" i="20"/>
  <c r="AL50" i="20"/>
  <c r="AU50" i="20" s="1"/>
  <c r="AS33" i="20"/>
  <c r="AL33" i="20"/>
  <c r="AU33" i="20" s="1"/>
  <c r="AR81" i="87"/>
  <c r="AH86" i="41"/>
  <c r="AQ86" i="41" s="1"/>
  <c r="AS13" i="20"/>
  <c r="AL13" i="20"/>
  <c r="AU13" i="20" s="1"/>
  <c r="AS11" i="20"/>
  <c r="AL11" i="20"/>
  <c r="AU11" i="20" s="1"/>
  <c r="AS29" i="20"/>
  <c r="AL29" i="20"/>
  <c r="AU29" i="20" s="1"/>
  <c r="AS47" i="20"/>
  <c r="AL47" i="20"/>
  <c r="AU47" i="20" s="1"/>
  <c r="AS65" i="20"/>
  <c r="AL65" i="20"/>
  <c r="AU65" i="20" s="1"/>
  <c r="Z82" i="55"/>
  <c r="AS31" i="20"/>
  <c r="AL31" i="20"/>
  <c r="AU31" i="20" s="1"/>
  <c r="Z79" i="90"/>
  <c r="AS18" i="20"/>
  <c r="AL18" i="20"/>
  <c r="AU18" i="20" s="1"/>
  <c r="AS36" i="20"/>
  <c r="AL36" i="20"/>
  <c r="AU36" i="20" s="1"/>
  <c r="AS54" i="20"/>
  <c r="AL54" i="20"/>
  <c r="AU54" i="20" s="1"/>
  <c r="AS72" i="20"/>
  <c r="AL72" i="20"/>
  <c r="AU72" i="20" s="1"/>
  <c r="AS25" i="20"/>
  <c r="AL25" i="20"/>
  <c r="AU25" i="20" s="1"/>
  <c r="AS62" i="20"/>
  <c r="AL62" i="20"/>
  <c r="AU62" i="20" s="1"/>
  <c r="AS9" i="20"/>
  <c r="AL9" i="20"/>
  <c r="AU9" i="20" s="1"/>
  <c r="AH79" i="99"/>
  <c r="AQ79" i="99" s="1"/>
  <c r="AS23" i="20"/>
  <c r="AL23" i="20"/>
  <c r="AU23" i="20" s="1"/>
  <c r="AN81" i="11"/>
  <c r="AI81" i="11"/>
  <c r="AS19" i="20"/>
  <c r="AL19" i="20"/>
  <c r="AU19" i="20" s="1"/>
  <c r="AS66" i="20"/>
  <c r="AL66" i="20"/>
  <c r="AU66" i="20" s="1"/>
  <c r="AS67" i="20"/>
  <c r="AL67" i="20"/>
  <c r="AU67" i="20" s="1"/>
  <c r="AH83" i="35"/>
  <c r="AQ83" i="35" s="1"/>
  <c r="AS14" i="20"/>
  <c r="AL14" i="20"/>
  <c r="AU14" i="20" s="1"/>
  <c r="AS15" i="20"/>
  <c r="AL15" i="20"/>
  <c r="AU15" i="20" s="1"/>
  <c r="AS51" i="20"/>
  <c r="AL51" i="20"/>
  <c r="AU51" i="20" s="1"/>
  <c r="AS7" i="20"/>
  <c r="AL7" i="20"/>
  <c r="AU7" i="20" s="1"/>
  <c r="AS10" i="20"/>
  <c r="AL10" i="20"/>
  <c r="AU10" i="20" s="1"/>
  <c r="AR78" i="95"/>
  <c r="AE84" i="16"/>
  <c r="W85" i="16"/>
  <c r="AF84" i="16"/>
  <c r="AO84" i="16" s="1"/>
  <c r="AG84" i="16"/>
  <c r="AP84" i="16" s="1"/>
  <c r="AN82" i="85"/>
  <c r="AI82" i="85"/>
  <c r="AS28" i="20"/>
  <c r="AL28" i="20"/>
  <c r="AU28" i="20" s="1"/>
  <c r="AS46" i="20"/>
  <c r="AL46" i="20"/>
  <c r="AU46" i="20" s="1"/>
  <c r="AS64" i="20"/>
  <c r="AL64" i="20"/>
  <c r="AU64" i="20" s="1"/>
  <c r="Z86" i="41"/>
  <c r="Z83" i="35"/>
  <c r="AR82" i="49"/>
  <c r="Y82" i="11"/>
  <c r="X82" i="11"/>
  <c r="AG81" i="50"/>
  <c r="AP81" i="50" s="1"/>
  <c r="W82" i="50"/>
  <c r="AE81" i="50"/>
  <c r="AF81" i="50"/>
  <c r="AO81" i="50" s="1"/>
  <c r="Y82" i="91"/>
  <c r="X82" i="91"/>
  <c r="AH82" i="87"/>
  <c r="AQ82" i="87" s="1"/>
  <c r="AS26" i="20"/>
  <c r="AL26" i="20"/>
  <c r="AU26" i="20" s="1"/>
  <c r="AH82" i="83"/>
  <c r="AQ82" i="83" s="1"/>
  <c r="AS59" i="20"/>
  <c r="AL59" i="20"/>
  <c r="AU59" i="20" s="1"/>
  <c r="AS73" i="20"/>
  <c r="AL73" i="20"/>
  <c r="AU73" i="20" s="1"/>
  <c r="Z82" i="83"/>
  <c r="AH79" i="95"/>
  <c r="AQ79" i="95" s="1"/>
  <c r="AS5" i="20"/>
  <c r="AL5" i="20"/>
  <c r="AU5" i="20" s="1"/>
  <c r="AS40" i="20"/>
  <c r="AL40" i="20"/>
  <c r="AU40" i="20" s="1"/>
  <c r="AS76" i="20"/>
  <c r="AL76" i="20"/>
  <c r="AU76" i="20" s="1"/>
  <c r="Y83" i="42"/>
  <c r="X83" i="42"/>
  <c r="AR81" i="83"/>
  <c r="AS20" i="20"/>
  <c r="AL20" i="20"/>
  <c r="AU20" i="20" s="1"/>
  <c r="AS38" i="20"/>
  <c r="AL38" i="20"/>
  <c r="AU38" i="20" s="1"/>
  <c r="AS56" i="20"/>
  <c r="AL56" i="20"/>
  <c r="AU56" i="20" s="1"/>
  <c r="AS74" i="20"/>
  <c r="AL74" i="20"/>
  <c r="AU74" i="20" s="1"/>
  <c r="AR78" i="90"/>
  <c r="AS21" i="20"/>
  <c r="AL21" i="20"/>
  <c r="AU21" i="20" s="1"/>
  <c r="AS39" i="20"/>
  <c r="AL39" i="20"/>
  <c r="AU39" i="20" s="1"/>
  <c r="AS57" i="20"/>
  <c r="AL57" i="20"/>
  <c r="AU57" i="20" s="1"/>
  <c r="AS75" i="20"/>
  <c r="AL75" i="20"/>
  <c r="AU75" i="20" s="1"/>
  <c r="AF79" i="103"/>
  <c r="AO79" i="103" s="1"/>
  <c r="AE79" i="103"/>
  <c r="W80" i="103"/>
  <c r="AG79" i="103"/>
  <c r="AP79" i="103" s="1"/>
  <c r="AR78" i="99"/>
  <c r="AH87" i="98"/>
  <c r="AQ87" i="98" s="1"/>
  <c r="AS61" i="20"/>
  <c r="AL61" i="20"/>
  <c r="AU61" i="20" s="1"/>
  <c r="AS17" i="20"/>
  <c r="AL17" i="20"/>
  <c r="AU17" i="20" s="1"/>
  <c r="AS35" i="20"/>
  <c r="AL35" i="20"/>
  <c r="AU35" i="20" s="1"/>
  <c r="AS53" i="20"/>
  <c r="AL53" i="20"/>
  <c r="AU53" i="20" s="1"/>
  <c r="AS71" i="20"/>
  <c r="AL71" i="20"/>
  <c r="AU71" i="20" s="1"/>
  <c r="AF83" i="102"/>
  <c r="AO83" i="102" s="1"/>
  <c r="AG83" i="102"/>
  <c r="AP83" i="102" s="1"/>
  <c r="AE83" i="102"/>
  <c r="W84" i="102"/>
  <c r="AE81" i="43"/>
  <c r="AF81" i="43"/>
  <c r="AO81" i="43" s="1"/>
  <c r="AG81" i="43"/>
  <c r="AP81" i="43" s="1"/>
  <c r="W82" i="43"/>
  <c r="W86" i="94"/>
  <c r="AE85" i="94"/>
  <c r="AG85" i="94"/>
  <c r="AP85" i="94" s="1"/>
  <c r="AF85" i="94"/>
  <c r="AO85" i="94" s="1"/>
  <c r="AN82" i="42"/>
  <c r="AI82" i="42"/>
  <c r="AS49" i="20"/>
  <c r="AL49" i="20"/>
  <c r="AU49" i="20" s="1"/>
  <c r="AS6" i="20"/>
  <c r="AL6" i="20"/>
  <c r="AU6" i="20" s="1"/>
  <c r="AS24" i="20"/>
  <c r="AL24" i="20"/>
  <c r="AU24" i="20" s="1"/>
  <c r="AS42" i="20"/>
  <c r="AL42" i="20"/>
  <c r="AU42" i="20" s="1"/>
  <c r="AS60" i="20"/>
  <c r="AL60" i="20"/>
  <c r="AU60" i="20" s="1"/>
  <c r="AS78" i="20"/>
  <c r="AL78" i="20"/>
  <c r="AU78" i="20" s="1"/>
  <c r="AR86" i="98"/>
  <c r="W82" i="82"/>
  <c r="AG81" i="82"/>
  <c r="AP81" i="82" s="1"/>
  <c r="AF81" i="82"/>
  <c r="AO81" i="82" s="1"/>
  <c r="AE81" i="82"/>
  <c r="AS37" i="20"/>
  <c r="AL37" i="20"/>
  <c r="AU37" i="20" s="1"/>
  <c r="Z82" i="87"/>
  <c r="Y84" i="48"/>
  <c r="X84" i="48"/>
  <c r="Y88" i="18"/>
  <c r="X88" i="18"/>
  <c r="AS44" i="20"/>
  <c r="AL44" i="20"/>
  <c r="AU44" i="20" s="1"/>
  <c r="AS45" i="20"/>
  <c r="AL45" i="20"/>
  <c r="AU45" i="20" s="1"/>
  <c r="AS22" i="20"/>
  <c r="AL22" i="20"/>
  <c r="AU22" i="20" s="1"/>
  <c r="AL3" i="20"/>
  <c r="AU3" i="20" s="1"/>
  <c r="AS3" i="20"/>
  <c r="AS12" i="20"/>
  <c r="AL12" i="20"/>
  <c r="AU12" i="20" s="1"/>
  <c r="AS48" i="20"/>
  <c r="AL48" i="20"/>
  <c r="AU48" i="20" s="1"/>
  <c r="AN81" i="91"/>
  <c r="AI81" i="91"/>
  <c r="AI83" i="48"/>
  <c r="AN83" i="48"/>
  <c r="AS32" i="20"/>
  <c r="AL32" i="20"/>
  <c r="AU32" i="20" s="1"/>
  <c r="AS68" i="20"/>
  <c r="AL68" i="20"/>
  <c r="AU68" i="20" s="1"/>
  <c r="AS69" i="20"/>
  <c r="AL69" i="20"/>
  <c r="AU69" i="20" s="1"/>
  <c r="Z79" i="95"/>
  <c r="AR82" i="35"/>
  <c r="AR79" i="20"/>
  <c r="AR81" i="20" s="1"/>
  <c r="AL79" i="20"/>
  <c r="AU79" i="20" s="1"/>
  <c r="AE81" i="10"/>
  <c r="AF81" i="10"/>
  <c r="AO81" i="10" s="1"/>
  <c r="AG81" i="10"/>
  <c r="AP81" i="10" s="1"/>
  <c r="W82" i="10"/>
  <c r="AS43" i="20"/>
  <c r="AL43" i="20"/>
  <c r="AU43" i="20" s="1"/>
  <c r="AS16" i="20"/>
  <c r="AL16" i="20"/>
  <c r="AU16" i="20" s="1"/>
  <c r="AS34" i="20"/>
  <c r="AL34" i="20"/>
  <c r="AU34" i="20" s="1"/>
  <c r="AS52" i="20"/>
  <c r="AL52" i="20"/>
  <c r="AU52" i="20" s="1"/>
  <c r="AS70" i="20"/>
  <c r="AL70" i="20"/>
  <c r="AU70" i="20" s="1"/>
  <c r="AH83" i="49"/>
  <c r="AQ83" i="49" s="1"/>
  <c r="AN87" i="18"/>
  <c r="AI87" i="18"/>
  <c r="AE83" i="49" l="1"/>
  <c r="AE87" i="98"/>
  <c r="AF83" i="49"/>
  <c r="AO83" i="49" s="1"/>
  <c r="AF87" i="98"/>
  <c r="AO87" i="98" s="1"/>
  <c r="AG87" i="98"/>
  <c r="AP87" i="98" s="1"/>
  <c r="W84" i="49"/>
  <c r="Y84" i="49" s="1"/>
  <c r="AG79" i="99"/>
  <c r="AP79" i="99" s="1"/>
  <c r="AF79" i="99"/>
  <c r="AO79" i="99" s="1"/>
  <c r="W80" i="99"/>
  <c r="X80" i="99" s="1"/>
  <c r="Z84" i="48"/>
  <c r="AF84" i="48" s="1"/>
  <c r="AO84" i="48" s="1"/>
  <c r="Z83" i="42"/>
  <c r="AE83" i="42" s="1"/>
  <c r="Z82" i="11"/>
  <c r="W83" i="11" s="1"/>
  <c r="AI81" i="10"/>
  <c r="AN81" i="10"/>
  <c r="Y86" i="94"/>
  <c r="X86" i="94"/>
  <c r="AN83" i="102"/>
  <c r="AI83" i="102"/>
  <c r="Y80" i="103"/>
  <c r="X80" i="103"/>
  <c r="AE82" i="55"/>
  <c r="AF82" i="55"/>
  <c r="AO82" i="55" s="1"/>
  <c r="AG82" i="55"/>
  <c r="AP82" i="55" s="1"/>
  <c r="W83" i="55"/>
  <c r="AN81" i="82"/>
  <c r="AI81" i="82"/>
  <c r="AR82" i="42"/>
  <c r="Y82" i="43"/>
  <c r="X82" i="43"/>
  <c r="AI79" i="103"/>
  <c r="AN79" i="103"/>
  <c r="AI81" i="50"/>
  <c r="AN81" i="50"/>
  <c r="AR81" i="11"/>
  <c r="AS4" i="20"/>
  <c r="AS81" i="20" s="1"/>
  <c r="AL4" i="20"/>
  <c r="AU4" i="20" s="1"/>
  <c r="AU81" i="20" s="1"/>
  <c r="C11" i="20" s="1"/>
  <c r="AH83" i="85"/>
  <c r="AQ83" i="85" s="1"/>
  <c r="Y88" i="98"/>
  <c r="X88" i="98"/>
  <c r="Y82" i="50"/>
  <c r="X82" i="50"/>
  <c r="W84" i="85"/>
  <c r="AG83" i="85"/>
  <c r="AP83" i="85" s="1"/>
  <c r="AF83" i="85"/>
  <c r="AO83" i="85" s="1"/>
  <c r="AE83" i="85"/>
  <c r="AN79" i="99"/>
  <c r="AI79" i="99"/>
  <c r="AH82" i="91"/>
  <c r="AQ82" i="91" s="1"/>
  <c r="AE83" i="35"/>
  <c r="W84" i="35"/>
  <c r="AF83" i="35"/>
  <c r="AO83" i="35" s="1"/>
  <c r="AG83" i="35"/>
  <c r="AP83" i="35" s="1"/>
  <c r="Y85" i="16"/>
  <c r="X85" i="16"/>
  <c r="AE79" i="90"/>
  <c r="W80" i="90"/>
  <c r="AF79" i="90"/>
  <c r="AO79" i="90" s="1"/>
  <c r="AG79" i="90"/>
  <c r="AP79" i="90" s="1"/>
  <c r="AR87" i="18"/>
  <c r="AH84" i="48"/>
  <c r="AQ84" i="48" s="1"/>
  <c r="AH88" i="18"/>
  <c r="AQ88" i="18" s="1"/>
  <c r="AG82" i="87"/>
  <c r="AP82" i="87" s="1"/>
  <c r="W83" i="87"/>
  <c r="AF82" i="87"/>
  <c r="AO82" i="87" s="1"/>
  <c r="AE82" i="87"/>
  <c r="Y82" i="82"/>
  <c r="X82" i="82"/>
  <c r="AN81" i="43"/>
  <c r="AI81" i="43"/>
  <c r="AF82" i="83"/>
  <c r="AO82" i="83" s="1"/>
  <c r="AE82" i="83"/>
  <c r="W83" i="83"/>
  <c r="AG82" i="83"/>
  <c r="AP82" i="83" s="1"/>
  <c r="Z82" i="91"/>
  <c r="AH82" i="11"/>
  <c r="AQ82" i="11" s="1"/>
  <c r="AE86" i="41"/>
  <c r="AF86" i="41"/>
  <c r="AO86" i="41" s="1"/>
  <c r="AG86" i="41"/>
  <c r="AP86" i="41" s="1"/>
  <c r="W87" i="41"/>
  <c r="AN84" i="16"/>
  <c r="AI84" i="16"/>
  <c r="AN87" i="98"/>
  <c r="AI87" i="98"/>
  <c r="AR83" i="48"/>
  <c r="AR81" i="91"/>
  <c r="Y82" i="10"/>
  <c r="X82" i="10"/>
  <c r="AF79" i="95"/>
  <c r="AO79" i="95" s="1"/>
  <c r="AE79" i="95"/>
  <c r="W80" i="95"/>
  <c r="AG79" i="95"/>
  <c r="AP79" i="95" s="1"/>
  <c r="Z88" i="18"/>
  <c r="AN85" i="94"/>
  <c r="AI85" i="94"/>
  <c r="Y84" i="102"/>
  <c r="X84" i="102"/>
  <c r="AH83" i="42"/>
  <c r="AQ83" i="42" s="1"/>
  <c r="AR82" i="85"/>
  <c r="AI83" i="49"/>
  <c r="AN83" i="49"/>
  <c r="X84" i="49" l="1"/>
  <c r="Y80" i="99"/>
  <c r="AE84" i="48"/>
  <c r="W85" i="48"/>
  <c r="Z88" i="98"/>
  <c r="W89" i="98" s="1"/>
  <c r="AE82" i="11"/>
  <c r="AN82" i="11" s="1"/>
  <c r="Z80" i="103"/>
  <c r="AF80" i="103" s="1"/>
  <c r="AO80" i="103" s="1"/>
  <c r="AF82" i="11"/>
  <c r="AO82" i="11" s="1"/>
  <c r="AG84" i="48"/>
  <c r="AP84" i="48" s="1"/>
  <c r="W84" i="42"/>
  <c r="X84" i="42" s="1"/>
  <c r="Z84" i="49"/>
  <c r="AG84" i="49" s="1"/>
  <c r="AP84" i="49" s="1"/>
  <c r="AG82" i="11"/>
  <c r="AP82" i="11" s="1"/>
  <c r="Z80" i="99"/>
  <c r="AF80" i="99" s="1"/>
  <c r="AO80" i="99" s="1"/>
  <c r="AG83" i="42"/>
  <c r="AP83" i="42" s="1"/>
  <c r="AF83" i="42"/>
  <c r="AO83" i="42" s="1"/>
  <c r="Y87" i="41"/>
  <c r="X87" i="41"/>
  <c r="W83" i="91"/>
  <c r="AG82" i="91"/>
  <c r="AP82" i="91" s="1"/>
  <c r="AF82" i="91"/>
  <c r="AO82" i="91" s="1"/>
  <c r="AE82" i="91"/>
  <c r="Y83" i="87"/>
  <c r="X83" i="87"/>
  <c r="AH85" i="16"/>
  <c r="AQ85" i="16" s="1"/>
  <c r="AI83" i="35"/>
  <c r="AN83" i="35"/>
  <c r="Y84" i="85"/>
  <c r="X84" i="85"/>
  <c r="AR81" i="50"/>
  <c r="AH82" i="10"/>
  <c r="AQ82" i="10" s="1"/>
  <c r="AH82" i="82"/>
  <c r="AQ82" i="82" s="1"/>
  <c r="Z85" i="16"/>
  <c r="AR79" i="99"/>
  <c r="AH82" i="50"/>
  <c r="AQ82" i="50" s="1"/>
  <c r="AI82" i="55"/>
  <c r="AN82" i="55"/>
  <c r="AH86" i="94"/>
  <c r="AQ86" i="94" s="1"/>
  <c r="Y83" i="11"/>
  <c r="X83" i="11"/>
  <c r="Y83" i="83"/>
  <c r="X83" i="83"/>
  <c r="Z82" i="82"/>
  <c r="Z82" i="50"/>
  <c r="AH80" i="99"/>
  <c r="AQ80" i="99" s="1"/>
  <c r="AR79" i="103"/>
  <c r="AR81" i="82"/>
  <c r="AH80" i="103"/>
  <c r="AQ80" i="103" s="1"/>
  <c r="Z86" i="94"/>
  <c r="AI84" i="48"/>
  <c r="AN84" i="48"/>
  <c r="Y84" i="42"/>
  <c r="AN83" i="85"/>
  <c r="AI83" i="85"/>
  <c r="AG80" i="99"/>
  <c r="AP80" i="99" s="1"/>
  <c r="AH82" i="43"/>
  <c r="AQ82" i="43" s="1"/>
  <c r="AE80" i="103"/>
  <c r="Y85" i="48"/>
  <c r="X85" i="48"/>
  <c r="Z82" i="10"/>
  <c r="AR87" i="98"/>
  <c r="AH84" i="102"/>
  <c r="AQ84" i="102" s="1"/>
  <c r="AN86" i="41"/>
  <c r="AI86" i="41"/>
  <c r="AN82" i="83"/>
  <c r="AI82" i="83"/>
  <c r="AR83" i="49"/>
  <c r="Z84" i="102"/>
  <c r="Y80" i="95"/>
  <c r="X80" i="95"/>
  <c r="AR84" i="16"/>
  <c r="AN82" i="87"/>
  <c r="AI82" i="87"/>
  <c r="Y80" i="90"/>
  <c r="X80" i="90"/>
  <c r="AH84" i="49"/>
  <c r="AQ84" i="49" s="1"/>
  <c r="Z82" i="43"/>
  <c r="Y83" i="55"/>
  <c r="X83" i="55"/>
  <c r="AR85" i="94"/>
  <c r="AG88" i="18"/>
  <c r="AP88" i="18" s="1"/>
  <c r="AF88" i="18"/>
  <c r="AO88" i="18" s="1"/>
  <c r="AE88" i="18"/>
  <c r="W89" i="18"/>
  <c r="AN79" i="95"/>
  <c r="AI79" i="95"/>
  <c r="AR81" i="43"/>
  <c r="AN79" i="90"/>
  <c r="AI79" i="90"/>
  <c r="Y84" i="35"/>
  <c r="X84" i="35"/>
  <c r="AH88" i="98"/>
  <c r="AQ88" i="98" s="1"/>
  <c r="AR83" i="102"/>
  <c r="AR81" i="10"/>
  <c r="AI83" i="42"/>
  <c r="AN83" i="42"/>
  <c r="AE80" i="99" l="1"/>
  <c r="AF88" i="98"/>
  <c r="AO88" i="98" s="1"/>
  <c r="W85" i="49"/>
  <c r="AG80" i="103"/>
  <c r="AP80" i="103" s="1"/>
  <c r="AF84" i="49"/>
  <c r="AO84" i="49" s="1"/>
  <c r="W81" i="103"/>
  <c r="AE88" i="98"/>
  <c r="AI82" i="11"/>
  <c r="AR82" i="11" s="1"/>
  <c r="W81" i="99"/>
  <c r="Y81" i="99" s="1"/>
  <c r="AG88" i="98"/>
  <c r="AP88" i="98" s="1"/>
  <c r="AE84" i="49"/>
  <c r="Z83" i="83"/>
  <c r="Z80" i="90"/>
  <c r="AF80" i="90" s="1"/>
  <c r="AO80" i="90" s="1"/>
  <c r="Z84" i="35"/>
  <c r="AF84" i="35" s="1"/>
  <c r="AO84" i="35" s="1"/>
  <c r="Z83" i="11"/>
  <c r="AE83" i="11" s="1"/>
  <c r="Z83" i="87"/>
  <c r="AG83" i="87" s="1"/>
  <c r="AP83" i="87" s="1"/>
  <c r="AF82" i="43"/>
  <c r="AO82" i="43" s="1"/>
  <c r="AG82" i="43"/>
  <c r="AP82" i="43" s="1"/>
  <c r="W83" i="43"/>
  <c r="AE82" i="43"/>
  <c r="AR82" i="87"/>
  <c r="AR86" i="41"/>
  <c r="AE82" i="10"/>
  <c r="AF82" i="10"/>
  <c r="AO82" i="10" s="1"/>
  <c r="W83" i="10"/>
  <c r="AG82" i="10"/>
  <c r="AP82" i="10" s="1"/>
  <c r="AE82" i="50"/>
  <c r="AF82" i="50"/>
  <c r="AO82" i="50" s="1"/>
  <c r="W83" i="50"/>
  <c r="AG82" i="50"/>
  <c r="AP82" i="50" s="1"/>
  <c r="Y85" i="49"/>
  <c r="X85" i="49"/>
  <c r="AF84" i="102"/>
  <c r="AO84" i="102" s="1"/>
  <c r="AG84" i="102"/>
  <c r="AP84" i="102" s="1"/>
  <c r="AE84" i="102"/>
  <c r="W85" i="102"/>
  <c r="AH85" i="48"/>
  <c r="AQ85" i="48" s="1"/>
  <c r="Y81" i="103"/>
  <c r="X81" i="103"/>
  <c r="AG82" i="82"/>
  <c r="AP82" i="82" s="1"/>
  <c r="W83" i="82"/>
  <c r="AF82" i="82"/>
  <c r="AO82" i="82" s="1"/>
  <c r="AE82" i="82"/>
  <c r="AR83" i="85"/>
  <c r="AR84" i="48"/>
  <c r="AH83" i="83"/>
  <c r="AQ83" i="83" s="1"/>
  <c r="Y89" i="98"/>
  <c r="X89" i="98"/>
  <c r="Z89" i="98" s="1"/>
  <c r="AI84" i="49"/>
  <c r="AN84" i="49"/>
  <c r="AH83" i="87"/>
  <c r="AQ83" i="87" s="1"/>
  <c r="Y83" i="91"/>
  <c r="X83" i="91"/>
  <c r="AF83" i="83"/>
  <c r="AO83" i="83" s="1"/>
  <c r="AE83" i="83"/>
  <c r="W84" i="83"/>
  <c r="AG83" i="83"/>
  <c r="AP83" i="83" s="1"/>
  <c r="AH84" i="85"/>
  <c r="AQ84" i="85" s="1"/>
  <c r="AH87" i="41"/>
  <c r="AQ87" i="41" s="1"/>
  <c r="AR79" i="90"/>
  <c r="AH83" i="55"/>
  <c r="AQ83" i="55" s="1"/>
  <c r="Z85" i="48"/>
  <c r="AG86" i="94"/>
  <c r="AP86" i="94" s="1"/>
  <c r="AF86" i="94"/>
  <c r="AO86" i="94" s="1"/>
  <c r="AE86" i="94"/>
  <c r="W87" i="94"/>
  <c r="AH80" i="95"/>
  <c r="AQ80" i="95" s="1"/>
  <c r="AR82" i="83"/>
  <c r="AN80" i="103"/>
  <c r="AI80" i="103"/>
  <c r="AH84" i="42"/>
  <c r="AQ84" i="42" s="1"/>
  <c r="AE85" i="16"/>
  <c r="AF85" i="16"/>
  <c r="AO85" i="16" s="1"/>
  <c r="AG85" i="16"/>
  <c r="AP85" i="16" s="1"/>
  <c r="W86" i="16"/>
  <c r="Z84" i="85"/>
  <c r="Z87" i="41"/>
  <c r="Y89" i="18"/>
  <c r="X89" i="18"/>
  <c r="AI88" i="18"/>
  <c r="AN88" i="18"/>
  <c r="AR83" i="42"/>
  <c r="AH80" i="90"/>
  <c r="AQ80" i="90" s="1"/>
  <c r="AH84" i="35"/>
  <c r="AQ84" i="35" s="1"/>
  <c r="Z83" i="55"/>
  <c r="AR79" i="95"/>
  <c r="Z80" i="95"/>
  <c r="AN80" i="99"/>
  <c r="AI80" i="99"/>
  <c r="Z84" i="42"/>
  <c r="AH83" i="11"/>
  <c r="AQ83" i="11" s="1"/>
  <c r="AR82" i="55"/>
  <c r="AN88" i="98"/>
  <c r="AI88" i="98"/>
  <c r="AR83" i="35"/>
  <c r="AN82" i="91"/>
  <c r="AI82" i="91"/>
  <c r="W81" i="90" l="1"/>
  <c r="X81" i="99"/>
  <c r="AG80" i="90"/>
  <c r="AP80" i="90" s="1"/>
  <c r="AE80" i="90"/>
  <c r="W85" i="35"/>
  <c r="X85" i="35" s="1"/>
  <c r="AE84" i="35"/>
  <c r="AG84" i="35"/>
  <c r="AP84" i="35" s="1"/>
  <c r="W84" i="11"/>
  <c r="W84" i="87"/>
  <c r="AE83" i="87"/>
  <c r="AF83" i="87"/>
  <c r="AO83" i="87" s="1"/>
  <c r="AF83" i="11"/>
  <c r="AO83" i="11" s="1"/>
  <c r="Z89" i="18"/>
  <c r="W90" i="18" s="1"/>
  <c r="AG83" i="11"/>
  <c r="AP83" i="11" s="1"/>
  <c r="Y83" i="50"/>
  <c r="X83" i="50"/>
  <c r="AN80" i="90"/>
  <c r="AI80" i="90"/>
  <c r="AH83" i="91"/>
  <c r="AQ83" i="91" s="1"/>
  <c r="AR84" i="49"/>
  <c r="Y83" i="82"/>
  <c r="X83" i="82"/>
  <c r="Y83" i="10"/>
  <c r="X83" i="10"/>
  <c r="AE87" i="41"/>
  <c r="AF87" i="41"/>
  <c r="AO87" i="41" s="1"/>
  <c r="AG87" i="41"/>
  <c r="AP87" i="41" s="1"/>
  <c r="W88" i="41"/>
  <c r="AE85" i="48"/>
  <c r="AF85" i="48"/>
  <c r="AO85" i="48" s="1"/>
  <c r="W86" i="48"/>
  <c r="AG85" i="48"/>
  <c r="AP85" i="48" s="1"/>
  <c r="Z83" i="91"/>
  <c r="AH89" i="98"/>
  <c r="AQ89" i="98" s="1"/>
  <c r="Y85" i="102"/>
  <c r="X85" i="102"/>
  <c r="AH85" i="49"/>
  <c r="AQ85" i="49" s="1"/>
  <c r="AI82" i="50"/>
  <c r="AN82" i="50"/>
  <c r="AN82" i="43"/>
  <c r="AI82" i="43"/>
  <c r="AN85" i="16"/>
  <c r="AI85" i="16"/>
  <c r="AE83" i="55"/>
  <c r="AF83" i="55"/>
  <c r="AO83" i="55" s="1"/>
  <c r="AG83" i="55"/>
  <c r="AP83" i="55" s="1"/>
  <c r="W84" i="55"/>
  <c r="W90" i="98"/>
  <c r="AG89" i="98"/>
  <c r="AP89" i="98" s="1"/>
  <c r="AF89" i="98"/>
  <c r="AO89" i="98" s="1"/>
  <c r="AE89" i="98"/>
  <c r="AH81" i="103"/>
  <c r="AQ81" i="103" s="1"/>
  <c r="AI84" i="102"/>
  <c r="AN84" i="102"/>
  <c r="AH81" i="99"/>
  <c r="AQ81" i="99" s="1"/>
  <c r="AN82" i="10"/>
  <c r="AI82" i="10"/>
  <c r="Y83" i="43"/>
  <c r="X83" i="43"/>
  <c r="AE84" i="42"/>
  <c r="AG84" i="42"/>
  <c r="AP84" i="42" s="1"/>
  <c r="AF84" i="42"/>
  <c r="AO84" i="42" s="1"/>
  <c r="W85" i="42"/>
  <c r="W85" i="85"/>
  <c r="AG84" i="85"/>
  <c r="AP84" i="85" s="1"/>
  <c r="AF84" i="85"/>
  <c r="AO84" i="85" s="1"/>
  <c r="AE84" i="85"/>
  <c r="Y84" i="87"/>
  <c r="X84" i="87"/>
  <c r="AR82" i="91"/>
  <c r="AR88" i="18"/>
  <c r="Y86" i="16"/>
  <c r="X86" i="16"/>
  <c r="AR80" i="103"/>
  <c r="Y87" i="94"/>
  <c r="X87" i="94"/>
  <c r="AN83" i="87"/>
  <c r="Y84" i="83"/>
  <c r="X84" i="83"/>
  <c r="Z81" i="103"/>
  <c r="Z85" i="49"/>
  <c r="Z81" i="99"/>
  <c r="Y81" i="90"/>
  <c r="X81" i="90"/>
  <c r="AN83" i="11"/>
  <c r="AI83" i="11"/>
  <c r="AR88" i="98"/>
  <c r="AR80" i="99"/>
  <c r="AF80" i="95"/>
  <c r="AO80" i="95" s="1"/>
  <c r="AE80" i="95"/>
  <c r="W81" i="95"/>
  <c r="AG80" i="95"/>
  <c r="AP80" i="95" s="1"/>
  <c r="AH89" i="18"/>
  <c r="AQ89" i="18" s="1"/>
  <c r="AN86" i="94"/>
  <c r="AI86" i="94"/>
  <c r="AI83" i="83"/>
  <c r="AN83" i="83"/>
  <c r="AN82" i="82"/>
  <c r="AI82" i="82"/>
  <c r="Y84" i="11"/>
  <c r="X84" i="11"/>
  <c r="Z83" i="10" l="1"/>
  <c r="AF89" i="18"/>
  <c r="AO89" i="18" s="1"/>
  <c r="Y85" i="35"/>
  <c r="Z85" i="35" s="1"/>
  <c r="AI83" i="87"/>
  <c r="AR83" i="87" s="1"/>
  <c r="AI84" i="35"/>
  <c r="AR84" i="35" s="1"/>
  <c r="AN84" i="35"/>
  <c r="AE89" i="18"/>
  <c r="Z83" i="82"/>
  <c r="AG83" i="82" s="1"/>
  <c r="AP83" i="82" s="1"/>
  <c r="AG89" i="18"/>
  <c r="AP89" i="18" s="1"/>
  <c r="Z84" i="87"/>
  <c r="Z83" i="50"/>
  <c r="AF83" i="50" s="1"/>
  <c r="AO83" i="50" s="1"/>
  <c r="Y81" i="95"/>
  <c r="X81" i="95"/>
  <c r="AI84" i="42"/>
  <c r="AN84" i="42"/>
  <c r="AI89" i="98"/>
  <c r="AN89" i="98"/>
  <c r="AR80" i="90"/>
  <c r="AR86" i="94"/>
  <c r="AE85" i="49"/>
  <c r="W86" i="49"/>
  <c r="AF85" i="49"/>
  <c r="AO85" i="49" s="1"/>
  <c r="AG85" i="49"/>
  <c r="AP85" i="49" s="1"/>
  <c r="AH86" i="16"/>
  <c r="AQ86" i="16" s="1"/>
  <c r="AH83" i="43"/>
  <c r="AQ83" i="43" s="1"/>
  <c r="AN83" i="55"/>
  <c r="AI83" i="55"/>
  <c r="AR82" i="50"/>
  <c r="AI85" i="48"/>
  <c r="AN85" i="48"/>
  <c r="W82" i="103"/>
  <c r="AG81" i="103"/>
  <c r="AP81" i="103" s="1"/>
  <c r="AF81" i="103"/>
  <c r="AO81" i="103" s="1"/>
  <c r="AE81" i="103"/>
  <c r="AH87" i="94"/>
  <c r="AQ87" i="94" s="1"/>
  <c r="Z86" i="16"/>
  <c r="AH84" i="87"/>
  <c r="AQ84" i="87" s="1"/>
  <c r="Y85" i="85"/>
  <c r="X85" i="85"/>
  <c r="Z83" i="43"/>
  <c r="AR85" i="16"/>
  <c r="Y88" i="41"/>
  <c r="X88" i="41"/>
  <c r="AH83" i="10"/>
  <c r="AQ83" i="10" s="1"/>
  <c r="AH85" i="35"/>
  <c r="AQ85" i="35" s="1"/>
  <c r="Y90" i="18"/>
  <c r="X90" i="18"/>
  <c r="AR83" i="83"/>
  <c r="Z87" i="94"/>
  <c r="AR84" i="102"/>
  <c r="W84" i="91"/>
  <c r="AG83" i="91"/>
  <c r="AP83" i="91" s="1"/>
  <c r="AE83" i="91"/>
  <c r="AF83" i="91"/>
  <c r="AO83" i="91" s="1"/>
  <c r="AE83" i="10"/>
  <c r="AF83" i="10"/>
  <c r="AO83" i="10" s="1"/>
  <c r="AG83" i="10"/>
  <c r="AP83" i="10" s="1"/>
  <c r="W84" i="10"/>
  <c r="AH84" i="11"/>
  <c r="AQ84" i="11" s="1"/>
  <c r="Z84" i="11"/>
  <c r="AI80" i="95"/>
  <c r="AN80" i="95"/>
  <c r="AR82" i="82"/>
  <c r="AH81" i="90"/>
  <c r="AQ81" i="90" s="1"/>
  <c r="AH84" i="83"/>
  <c r="AQ84" i="83" s="1"/>
  <c r="Y85" i="42"/>
  <c r="X85" i="42"/>
  <c r="Y90" i="98"/>
  <c r="X90" i="98"/>
  <c r="Z84" i="83"/>
  <c r="AR82" i="10"/>
  <c r="Y84" i="55"/>
  <c r="X84" i="55"/>
  <c r="AR82" i="43"/>
  <c r="AH85" i="102"/>
  <c r="AQ85" i="102" s="1"/>
  <c r="AN89" i="18"/>
  <c r="W82" i="99"/>
  <c r="AE81" i="99"/>
  <c r="AG81" i="99"/>
  <c r="AP81" i="99" s="1"/>
  <c r="AF81" i="99"/>
  <c r="AO81" i="99" s="1"/>
  <c r="AR83" i="11"/>
  <c r="AG84" i="87"/>
  <c r="AP84" i="87" s="1"/>
  <c r="W85" i="87"/>
  <c r="AF84" i="87"/>
  <c r="AO84" i="87" s="1"/>
  <c r="AE84" i="87"/>
  <c r="Z81" i="90"/>
  <c r="AN84" i="85"/>
  <c r="AI84" i="85"/>
  <c r="Z85" i="102"/>
  <c r="Y86" i="48"/>
  <c r="X86" i="48"/>
  <c r="AI87" i="41"/>
  <c r="AN87" i="41"/>
  <c r="AH83" i="82"/>
  <c r="AQ83" i="82" s="1"/>
  <c r="AH83" i="50"/>
  <c r="AQ83" i="50" s="1"/>
  <c r="AG85" i="35" l="1"/>
  <c r="AP85" i="35" s="1"/>
  <c r="W86" i="35"/>
  <c r="AE85" i="35"/>
  <c r="AF85" i="35"/>
  <c r="AO85" i="35" s="1"/>
  <c r="AE83" i="82"/>
  <c r="W84" i="82"/>
  <c r="AI89" i="18"/>
  <c r="AR89" i="18" s="1"/>
  <c r="Z85" i="85"/>
  <c r="W86" i="85" s="1"/>
  <c r="AF83" i="82"/>
  <c r="AO83" i="82" s="1"/>
  <c r="AE83" i="50"/>
  <c r="Z88" i="41"/>
  <c r="W89" i="41" s="1"/>
  <c r="W84" i="50"/>
  <c r="AG83" i="50"/>
  <c r="AP83" i="50" s="1"/>
  <c r="Z90" i="18"/>
  <c r="AG90" i="18" s="1"/>
  <c r="AP90" i="18" s="1"/>
  <c r="AH84" i="55"/>
  <c r="AQ84" i="55" s="1"/>
  <c r="AH90" i="98"/>
  <c r="AQ90" i="98" s="1"/>
  <c r="Y86" i="35"/>
  <c r="X86" i="35"/>
  <c r="AN83" i="10"/>
  <c r="AI83" i="10"/>
  <c r="W91" i="18"/>
  <c r="Y84" i="82"/>
  <c r="X84" i="82"/>
  <c r="AR84" i="42"/>
  <c r="Z90" i="98"/>
  <c r="AR80" i="95"/>
  <c r="AE87" i="94"/>
  <c r="W88" i="94"/>
  <c r="AF87" i="94"/>
  <c r="AO87" i="94" s="1"/>
  <c r="AG87" i="94"/>
  <c r="AP87" i="94" s="1"/>
  <c r="AN81" i="103"/>
  <c r="AI81" i="103"/>
  <c r="Y86" i="49"/>
  <c r="X86" i="49"/>
  <c r="W85" i="11"/>
  <c r="AG84" i="11"/>
  <c r="AP84" i="11" s="1"/>
  <c r="AF84" i="11"/>
  <c r="AO84" i="11" s="1"/>
  <c r="AE84" i="11"/>
  <c r="AN83" i="91"/>
  <c r="AI83" i="91"/>
  <c r="AR85" i="48"/>
  <c r="AI85" i="49"/>
  <c r="AN85" i="49"/>
  <c r="AN83" i="50"/>
  <c r="AR87" i="41"/>
  <c r="AH86" i="48"/>
  <c r="AQ86" i="48" s="1"/>
  <c r="AN84" i="87"/>
  <c r="AI84" i="87"/>
  <c r="AH85" i="42"/>
  <c r="AQ85" i="42" s="1"/>
  <c r="Y84" i="10"/>
  <c r="X84" i="10"/>
  <c r="AH81" i="95"/>
  <c r="AQ81" i="95" s="1"/>
  <c r="AF81" i="90"/>
  <c r="AO81" i="90" s="1"/>
  <c r="AE81" i="90"/>
  <c r="W82" i="90"/>
  <c r="AG81" i="90"/>
  <c r="AP81" i="90" s="1"/>
  <c r="AF85" i="102"/>
  <c r="AO85" i="102" s="1"/>
  <c r="AE85" i="102"/>
  <c r="AG85" i="102"/>
  <c r="AP85" i="102" s="1"/>
  <c r="W86" i="102"/>
  <c r="Y85" i="87"/>
  <c r="X85" i="87"/>
  <c r="AN81" i="99"/>
  <c r="AI81" i="99"/>
  <c r="Z85" i="42"/>
  <c r="Y84" i="91"/>
  <c r="X84" i="91"/>
  <c r="AH90" i="18"/>
  <c r="AQ90" i="18" s="1"/>
  <c r="AE83" i="43"/>
  <c r="AF83" i="43"/>
  <c r="AO83" i="43" s="1"/>
  <c r="AG83" i="43"/>
  <c r="AP83" i="43" s="1"/>
  <c r="W84" i="43"/>
  <c r="AE86" i="16"/>
  <c r="W87" i="16"/>
  <c r="AF86" i="16"/>
  <c r="AO86" i="16" s="1"/>
  <c r="AG86" i="16"/>
  <c r="AP86" i="16" s="1"/>
  <c r="Y82" i="103"/>
  <c r="X82" i="103"/>
  <c r="AR89" i="98"/>
  <c r="Z81" i="95"/>
  <c r="Z84" i="55"/>
  <c r="Z86" i="48"/>
  <c r="AR84" i="85"/>
  <c r="Y82" i="99"/>
  <c r="X82" i="99"/>
  <c r="AF84" i="83"/>
  <c r="AO84" i="83" s="1"/>
  <c r="AE84" i="83"/>
  <c r="AG84" i="83"/>
  <c r="AP84" i="83" s="1"/>
  <c r="W85" i="83"/>
  <c r="AI85" i="35"/>
  <c r="AN85" i="35"/>
  <c r="AH88" i="41"/>
  <c r="AQ88" i="41" s="1"/>
  <c r="AH85" i="85"/>
  <c r="AQ85" i="85" s="1"/>
  <c r="AR83" i="55"/>
  <c r="Y84" i="50"/>
  <c r="X84" i="50"/>
  <c r="AI83" i="82"/>
  <c r="AN83" i="82"/>
  <c r="AG88" i="41" l="1"/>
  <c r="AP88" i="41" s="1"/>
  <c r="AF85" i="85"/>
  <c r="AO85" i="85" s="1"/>
  <c r="AE85" i="85"/>
  <c r="AG85" i="85"/>
  <c r="AP85" i="85" s="1"/>
  <c r="AI83" i="50"/>
  <c r="AF88" i="41"/>
  <c r="AO88" i="41" s="1"/>
  <c r="AE88" i="41"/>
  <c r="AF90" i="18"/>
  <c r="AO90" i="18" s="1"/>
  <c r="AE90" i="18"/>
  <c r="Z86" i="35"/>
  <c r="AF86" i="35" s="1"/>
  <c r="AO86" i="35" s="1"/>
  <c r="Z85" i="87"/>
  <c r="AR81" i="99"/>
  <c r="AH84" i="82"/>
  <c r="AQ84" i="82" s="1"/>
  <c r="Y89" i="41"/>
  <c r="X89" i="41"/>
  <c r="AH82" i="103"/>
  <c r="AQ82" i="103" s="1"/>
  <c r="AI85" i="102"/>
  <c r="AN85" i="102"/>
  <c r="Y85" i="11"/>
  <c r="X85" i="11"/>
  <c r="AF90" i="98"/>
  <c r="AO90" i="98" s="1"/>
  <c r="AE90" i="98"/>
  <c r="W91" i="98"/>
  <c r="AG90" i="98"/>
  <c r="AP90" i="98" s="1"/>
  <c r="Z84" i="82"/>
  <c r="AH86" i="35"/>
  <c r="AQ86" i="35" s="1"/>
  <c r="Z82" i="103"/>
  <c r="Y84" i="43"/>
  <c r="X84" i="43"/>
  <c r="AH84" i="91"/>
  <c r="AQ84" i="91" s="1"/>
  <c r="AH85" i="87"/>
  <c r="AQ85" i="87" s="1"/>
  <c r="AR84" i="87"/>
  <c r="AR83" i="91"/>
  <c r="AH86" i="49"/>
  <c r="AQ86" i="49" s="1"/>
  <c r="Y87" i="16"/>
  <c r="X87" i="16"/>
  <c r="AN84" i="83"/>
  <c r="AI84" i="83"/>
  <c r="AH82" i="99"/>
  <c r="AQ82" i="99" s="1"/>
  <c r="AG85" i="87"/>
  <c r="AP85" i="87" s="1"/>
  <c r="AE85" i="87"/>
  <c r="W86" i="87"/>
  <c r="AH84" i="10"/>
  <c r="AQ84" i="10" s="1"/>
  <c r="Y88" i="94"/>
  <c r="X88" i="94"/>
  <c r="Y91" i="18"/>
  <c r="X91" i="18"/>
  <c r="AN85" i="85"/>
  <c r="AI85" i="85"/>
  <c r="AH84" i="50"/>
  <c r="AQ84" i="50" s="1"/>
  <c r="Z84" i="50"/>
  <c r="AE86" i="48"/>
  <c r="AF86" i="48"/>
  <c r="AO86" i="48" s="1"/>
  <c r="AG86" i="48"/>
  <c r="AP86" i="48" s="1"/>
  <c r="W87" i="48"/>
  <c r="W85" i="55"/>
  <c r="AE84" i="55"/>
  <c r="AG84" i="55"/>
  <c r="AP84" i="55" s="1"/>
  <c r="AF84" i="55"/>
  <c r="AO84" i="55" s="1"/>
  <c r="AF81" i="95"/>
  <c r="AO81" i="95" s="1"/>
  <c r="AG81" i="95"/>
  <c r="AP81" i="95" s="1"/>
  <c r="AE81" i="95"/>
  <c r="W82" i="95"/>
  <c r="Y82" i="90"/>
  <c r="X82" i="90"/>
  <c r="Z84" i="10"/>
  <c r="AN84" i="11"/>
  <c r="AI84" i="11"/>
  <c r="Z86" i="49"/>
  <c r="AN87" i="94"/>
  <c r="AI87" i="94"/>
  <c r="AN90" i="18"/>
  <c r="AI90" i="18"/>
  <c r="AI86" i="16"/>
  <c r="AN86" i="16"/>
  <c r="Z84" i="91"/>
  <c r="AR83" i="50"/>
  <c r="AR85" i="35"/>
  <c r="Z82" i="99"/>
  <c r="AR83" i="82"/>
  <c r="Y85" i="83"/>
  <c r="X85" i="83"/>
  <c r="AN83" i="43"/>
  <c r="AI83" i="43"/>
  <c r="AE85" i="42"/>
  <c r="W86" i="42"/>
  <c r="AF85" i="42"/>
  <c r="AO85" i="42" s="1"/>
  <c r="AG85" i="42"/>
  <c r="AP85" i="42" s="1"/>
  <c r="Y86" i="102"/>
  <c r="X86" i="102"/>
  <c r="AN81" i="90"/>
  <c r="AI81" i="90"/>
  <c r="AR85" i="49"/>
  <c r="AR81" i="103"/>
  <c r="AI88" i="41"/>
  <c r="AN88" i="41"/>
  <c r="AR83" i="10"/>
  <c r="Y86" i="85"/>
  <c r="X86" i="85"/>
  <c r="AE86" i="35" l="1"/>
  <c r="AG86" i="35"/>
  <c r="AP86" i="35" s="1"/>
  <c r="W87" i="35"/>
  <c r="Y87" i="35" s="1"/>
  <c r="Z82" i="90"/>
  <c r="AF82" i="90" s="1"/>
  <c r="AO82" i="90" s="1"/>
  <c r="Z84" i="43"/>
  <c r="AG84" i="43" s="1"/>
  <c r="AP84" i="43" s="1"/>
  <c r="Z86" i="85"/>
  <c r="AG86" i="85" s="1"/>
  <c r="AP86" i="85" s="1"/>
  <c r="AF85" i="87"/>
  <c r="AO85" i="87" s="1"/>
  <c r="Z89" i="41"/>
  <c r="AX89" i="41" s="1"/>
  <c r="S89" i="41" s="1"/>
  <c r="AC89" i="41" s="1"/>
  <c r="AE82" i="90"/>
  <c r="W83" i="90"/>
  <c r="AR85" i="85"/>
  <c r="AH91" i="18"/>
  <c r="AQ91" i="18" s="1"/>
  <c r="AN85" i="42"/>
  <c r="AI85" i="42"/>
  <c r="W85" i="91"/>
  <c r="AG84" i="91"/>
  <c r="AP84" i="91" s="1"/>
  <c r="AF84" i="91"/>
  <c r="AO84" i="91" s="1"/>
  <c r="AE84" i="91"/>
  <c r="Z91" i="18"/>
  <c r="Y91" i="98"/>
  <c r="X91" i="98"/>
  <c r="AE86" i="49"/>
  <c r="AF86" i="49"/>
  <c r="AO86" i="49" s="1"/>
  <c r="W87" i="49"/>
  <c r="AG86" i="49"/>
  <c r="AP86" i="49" s="1"/>
  <c r="AI86" i="48"/>
  <c r="AN86" i="48"/>
  <c r="AR84" i="83"/>
  <c r="W83" i="103"/>
  <c r="AG82" i="103"/>
  <c r="AP82" i="103" s="1"/>
  <c r="AF82" i="103"/>
  <c r="AO82" i="103" s="1"/>
  <c r="AE82" i="103"/>
  <c r="AI90" i="98"/>
  <c r="AN90" i="98"/>
  <c r="AR85" i="102"/>
  <c r="AH86" i="102"/>
  <c r="AQ86" i="102" s="1"/>
  <c r="AH82" i="90"/>
  <c r="AQ82" i="90" s="1"/>
  <c r="AH85" i="83"/>
  <c r="AQ85" i="83" s="1"/>
  <c r="Y82" i="95"/>
  <c r="X82" i="95"/>
  <c r="W87" i="85"/>
  <c r="AR87" i="94"/>
  <c r="Z86" i="102"/>
  <c r="AR83" i="43"/>
  <c r="AR86" i="16"/>
  <c r="AE84" i="50"/>
  <c r="W85" i="50"/>
  <c r="AF84" i="50"/>
  <c r="AO84" i="50" s="1"/>
  <c r="AG84" i="50"/>
  <c r="AP84" i="50" s="1"/>
  <c r="AH88" i="94"/>
  <c r="AQ88" i="94" s="1"/>
  <c r="Y86" i="87"/>
  <c r="X86" i="87"/>
  <c r="AR81" i="90"/>
  <c r="Z85" i="83"/>
  <c r="AR90" i="18"/>
  <c r="AI81" i="95"/>
  <c r="AN81" i="95"/>
  <c r="Y85" i="55"/>
  <c r="X85" i="55"/>
  <c r="X87" i="35"/>
  <c r="Z88" i="94"/>
  <c r="AI85" i="87"/>
  <c r="AN85" i="87"/>
  <c r="AH87" i="16"/>
  <c r="AQ87" i="16" s="1"/>
  <c r="AH85" i="11"/>
  <c r="AQ85" i="11" s="1"/>
  <c r="AE82" i="99"/>
  <c r="W83" i="99"/>
  <c r="AG82" i="99"/>
  <c r="AP82" i="99" s="1"/>
  <c r="AF82" i="99"/>
  <c r="AO82" i="99" s="1"/>
  <c r="AR84" i="11"/>
  <c r="AI84" i="55"/>
  <c r="AN84" i="55"/>
  <c r="AH86" i="85"/>
  <c r="AQ86" i="85" s="1"/>
  <c r="AR88" i="41"/>
  <c r="Y86" i="42"/>
  <c r="X86" i="42"/>
  <c r="AE84" i="10"/>
  <c r="AF84" i="10"/>
  <c r="AO84" i="10" s="1"/>
  <c r="W85" i="10"/>
  <c r="AG84" i="10"/>
  <c r="AP84" i="10" s="1"/>
  <c r="Y87" i="48"/>
  <c r="X87" i="48"/>
  <c r="AI86" i="35"/>
  <c r="AN86" i="35"/>
  <c r="Z87" i="16"/>
  <c r="AH84" i="43"/>
  <c r="AQ84" i="43" s="1"/>
  <c r="W85" i="82"/>
  <c r="AF84" i="82"/>
  <c r="AO84" i="82" s="1"/>
  <c r="AE84" i="82"/>
  <c r="AG84" i="82"/>
  <c r="AP84" i="82" s="1"/>
  <c r="Z85" i="11"/>
  <c r="AH89" i="41"/>
  <c r="AQ89" i="41" s="1"/>
  <c r="AQ91" i="41" s="1"/>
  <c r="AZ3" i="41"/>
  <c r="AX9" i="41" s="1"/>
  <c r="AE84" i="43" l="1"/>
  <c r="W85" i="43"/>
  <c r="AE86" i="85"/>
  <c r="AF84" i="43"/>
  <c r="AO84" i="43" s="1"/>
  <c r="AG89" i="41"/>
  <c r="AP89" i="41" s="1"/>
  <c r="AP91" i="41" s="1"/>
  <c r="AG82" i="90"/>
  <c r="AP82" i="90" s="1"/>
  <c r="Z85" i="55"/>
  <c r="AF86" i="85"/>
  <c r="AO86" i="85" s="1"/>
  <c r="AF89" i="41"/>
  <c r="AO89" i="41" s="1"/>
  <c r="AO91" i="41" s="1"/>
  <c r="AE89" i="41"/>
  <c r="AX88" i="41"/>
  <c r="S88" i="41" s="1"/>
  <c r="AC88" i="41" s="1"/>
  <c r="AB89" i="41" s="1"/>
  <c r="AX79" i="41"/>
  <c r="S79" i="41" s="1"/>
  <c r="AC79" i="41" s="1"/>
  <c r="AB80" i="41" s="1"/>
  <c r="AX73" i="41"/>
  <c r="S73" i="41" s="1"/>
  <c r="AC73" i="41" s="1"/>
  <c r="AB74" i="41" s="1"/>
  <c r="AX67" i="41"/>
  <c r="AX61" i="41"/>
  <c r="AX55" i="41"/>
  <c r="AX49" i="41"/>
  <c r="S49" i="41" s="1"/>
  <c r="AC49" i="41" s="1"/>
  <c r="AB50" i="41" s="1"/>
  <c r="AX43" i="41"/>
  <c r="S43" i="41" s="1"/>
  <c r="AC43" i="41" s="1"/>
  <c r="AB44" i="41" s="1"/>
  <c r="AX37" i="41"/>
  <c r="S37" i="41" s="1"/>
  <c r="AC37" i="41" s="1"/>
  <c r="AB38" i="41" s="1"/>
  <c r="AX31" i="41"/>
  <c r="AX25" i="41"/>
  <c r="AX19" i="41"/>
  <c r="AX13" i="41"/>
  <c r="S13" i="41" s="1"/>
  <c r="AC13" i="41" s="1"/>
  <c r="AB14" i="41" s="1"/>
  <c r="AX7" i="41"/>
  <c r="S7" i="41" s="1"/>
  <c r="AC7" i="41" s="1"/>
  <c r="AB8" i="41" s="1"/>
  <c r="AX84" i="41"/>
  <c r="S84" i="41" s="1"/>
  <c r="AC84" i="41" s="1"/>
  <c r="AB85" i="41" s="1"/>
  <c r="AX78" i="41"/>
  <c r="AX72" i="41"/>
  <c r="AX66" i="41"/>
  <c r="AX59" i="41"/>
  <c r="S59" i="41" s="1"/>
  <c r="AC59" i="41" s="1"/>
  <c r="AB60" i="41" s="1"/>
  <c r="AX54" i="41"/>
  <c r="S54" i="41" s="1"/>
  <c r="AC54" i="41" s="1"/>
  <c r="AB55" i="41" s="1"/>
  <c r="AX48" i="41"/>
  <c r="S48" i="41" s="1"/>
  <c r="AC48" i="41" s="1"/>
  <c r="AB49" i="41" s="1"/>
  <c r="AX42" i="41"/>
  <c r="AX36" i="41"/>
  <c r="AX30" i="41"/>
  <c r="AX24" i="41"/>
  <c r="S24" i="41" s="1"/>
  <c r="AC24" i="41" s="1"/>
  <c r="AB25" i="41" s="1"/>
  <c r="AX18" i="41"/>
  <c r="S18" i="41" s="1"/>
  <c r="AC18" i="41" s="1"/>
  <c r="AB19" i="41" s="1"/>
  <c r="AX12" i="41"/>
  <c r="AX6" i="41"/>
  <c r="AX83" i="41"/>
  <c r="AX77" i="41"/>
  <c r="AX71" i="41"/>
  <c r="S71" i="41" s="1"/>
  <c r="AC71" i="41" s="1"/>
  <c r="AB72" i="41" s="1"/>
  <c r="AX64" i="41"/>
  <c r="S64" i="41" s="1"/>
  <c r="AC64" i="41" s="1"/>
  <c r="AB65" i="41" s="1"/>
  <c r="AX60" i="41"/>
  <c r="S60" i="41" s="1"/>
  <c r="AC60" i="41" s="1"/>
  <c r="AB61" i="41" s="1"/>
  <c r="AX53" i="41"/>
  <c r="AX47" i="41"/>
  <c r="AX41" i="4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6" i="41"/>
  <c r="S16" i="41" s="1"/>
  <c r="AC16" i="41" s="1"/>
  <c r="AB17" i="41" s="1"/>
  <c r="AX11" i="41"/>
  <c r="AX5" i="41"/>
  <c r="AX87" i="41"/>
  <c r="S87" i="41" s="1"/>
  <c r="AC87" i="41" s="1"/>
  <c r="AB88" i="41" s="1"/>
  <c r="AX81" i="41"/>
  <c r="S81" i="41" s="1"/>
  <c r="AC81" i="41" s="1"/>
  <c r="AB82" i="41" s="1"/>
  <c r="AX76" i="41"/>
  <c r="AX70" i="41"/>
  <c r="AX65" i="41"/>
  <c r="AX58" i="41"/>
  <c r="AX52" i="41"/>
  <c r="S52" i="41" s="1"/>
  <c r="AC52" i="41" s="1"/>
  <c r="AB53" i="41" s="1"/>
  <c r="AX46" i="41"/>
  <c r="S46" i="41" s="1"/>
  <c r="AC46" i="41" s="1"/>
  <c r="AB47" i="41" s="1"/>
  <c r="AX40" i="41"/>
  <c r="AX34" i="41"/>
  <c r="S34" i="41" s="1"/>
  <c r="AC34" i="41" s="1"/>
  <c r="AB35" i="41" s="1"/>
  <c r="AX27" i="41"/>
  <c r="AX22" i="41"/>
  <c r="AX17" i="41"/>
  <c r="S17" i="41" s="1"/>
  <c r="AC17" i="41" s="1"/>
  <c r="AB18" i="41" s="1"/>
  <c r="AX10" i="41"/>
  <c r="S10" i="41" s="1"/>
  <c r="AC10" i="41" s="1"/>
  <c r="AB11" i="41" s="1"/>
  <c r="AX3" i="41"/>
  <c r="S3" i="41" s="1"/>
  <c r="AC3" i="41" s="1"/>
  <c r="AX86" i="41"/>
  <c r="S86" i="41" s="1"/>
  <c r="AC86" i="41" s="1"/>
  <c r="AB87" i="41" s="1"/>
  <c r="AX82" i="41"/>
  <c r="AX75" i="41"/>
  <c r="AX69" i="41"/>
  <c r="S69" i="41" s="1"/>
  <c r="AC69" i="41" s="1"/>
  <c r="AB70" i="41" s="1"/>
  <c r="AX63" i="41"/>
  <c r="S63" i="41" s="1"/>
  <c r="AC63" i="41" s="1"/>
  <c r="AB64" i="41" s="1"/>
  <c r="AX57" i="41"/>
  <c r="AX51" i="41"/>
  <c r="AX44" i="41"/>
  <c r="AX39" i="41"/>
  <c r="AX33" i="41"/>
  <c r="S33" i="41" s="1"/>
  <c r="AC33" i="41" s="1"/>
  <c r="AB34" i="41" s="1"/>
  <c r="AX28" i="41"/>
  <c r="S28" i="41" s="1"/>
  <c r="AC28" i="41" s="1"/>
  <c r="AB29" i="41" s="1"/>
  <c r="AX21" i="41"/>
  <c r="AX15" i="41"/>
  <c r="S15" i="41" s="1"/>
  <c r="AC15" i="41" s="1"/>
  <c r="AB16" i="41" s="1"/>
  <c r="AX8" i="41"/>
  <c r="AX4" i="41"/>
  <c r="Z86" i="87"/>
  <c r="AE86" i="87" s="1"/>
  <c r="AX85" i="41"/>
  <c r="S85" i="41" s="1"/>
  <c r="AC85" i="41" s="1"/>
  <c r="AB86" i="41" s="1"/>
  <c r="AX80" i="41"/>
  <c r="S80" i="41" s="1"/>
  <c r="AC80" i="41" s="1"/>
  <c r="AB81" i="41" s="1"/>
  <c r="AX74" i="41"/>
  <c r="S74" i="41" s="1"/>
  <c r="AC74" i="41" s="1"/>
  <c r="AB75" i="41" s="1"/>
  <c r="AX68" i="41"/>
  <c r="AX62" i="41"/>
  <c r="S62" i="41" s="1"/>
  <c r="AC62" i="41" s="1"/>
  <c r="AB63" i="41" s="1"/>
  <c r="AX56" i="41"/>
  <c r="S56" i="41" s="1"/>
  <c r="AC56" i="41" s="1"/>
  <c r="AB57" i="41" s="1"/>
  <c r="AX50" i="41"/>
  <c r="S50" i="41" s="1"/>
  <c r="AC50" i="41" s="1"/>
  <c r="AB51" i="41" s="1"/>
  <c r="AX45" i="41"/>
  <c r="S45" i="41" s="1"/>
  <c r="AC45" i="41" s="1"/>
  <c r="AB46" i="41" s="1"/>
  <c r="AX38" i="41"/>
  <c r="S38" i="41" s="1"/>
  <c r="AC38" i="41" s="1"/>
  <c r="AB39" i="41" s="1"/>
  <c r="AX32" i="4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R86" i="35"/>
  <c r="AH87" i="35"/>
  <c r="AQ87" i="35" s="1"/>
  <c r="AR85" i="42"/>
  <c r="Y85" i="82"/>
  <c r="X85" i="82"/>
  <c r="AH87" i="48"/>
  <c r="AQ87" i="48" s="1"/>
  <c r="AI84" i="10"/>
  <c r="AN84" i="10"/>
  <c r="Z87" i="35"/>
  <c r="AR81" i="95"/>
  <c r="AH86" i="87"/>
  <c r="AQ86" i="87" s="1"/>
  <c r="AN86" i="85"/>
  <c r="AI86" i="85"/>
  <c r="Y83" i="103"/>
  <c r="X83" i="103"/>
  <c r="Y87" i="49"/>
  <c r="X87" i="49"/>
  <c r="AG91" i="18"/>
  <c r="AP91" i="18" s="1"/>
  <c r="AF91" i="18"/>
  <c r="AO91" i="18" s="1"/>
  <c r="AE91" i="18"/>
  <c r="W92" i="18"/>
  <c r="Y85" i="43"/>
  <c r="X85" i="43"/>
  <c r="S4" i="41"/>
  <c r="AC4" i="41" s="1"/>
  <c r="AB5" i="41" s="1"/>
  <c r="S5" i="41"/>
  <c r="AC5" i="41" s="1"/>
  <c r="AB6" i="41" s="1"/>
  <c r="S6" i="41"/>
  <c r="AC6" i="41" s="1"/>
  <c r="AB7" i="41" s="1"/>
  <c r="S8" i="41"/>
  <c r="AC8" i="41" s="1"/>
  <c r="AB9" i="41" s="1"/>
  <c r="S9" i="41"/>
  <c r="AC9" i="41" s="1"/>
  <c r="AB10" i="41" s="1"/>
  <c r="S11" i="41"/>
  <c r="AC11" i="41" s="1"/>
  <c r="AB12" i="41" s="1"/>
  <c r="S12" i="41"/>
  <c r="AC12" i="41" s="1"/>
  <c r="AB13" i="41" s="1"/>
  <c r="S19" i="41"/>
  <c r="AC19" i="41" s="1"/>
  <c r="AB20" i="41" s="1"/>
  <c r="S21" i="41"/>
  <c r="AC21" i="41" s="1"/>
  <c r="AB22" i="41" s="1"/>
  <c r="S22" i="41"/>
  <c r="AC22" i="41" s="1"/>
  <c r="AB23" i="41" s="1"/>
  <c r="S25" i="41"/>
  <c r="AC25" i="41" s="1"/>
  <c r="AB26" i="41" s="1"/>
  <c r="S27" i="41"/>
  <c r="AC27" i="41" s="1"/>
  <c r="AB28" i="41" s="1"/>
  <c r="S30" i="41"/>
  <c r="AC30" i="41" s="1"/>
  <c r="AB31" i="41" s="1"/>
  <c r="S31" i="41"/>
  <c r="AC31" i="41" s="1"/>
  <c r="AB32" i="41" s="1"/>
  <c r="S32" i="41"/>
  <c r="AC32" i="41" s="1"/>
  <c r="AB33" i="41" s="1"/>
  <c r="S36" i="41"/>
  <c r="AC36" i="41" s="1"/>
  <c r="AB37" i="41" s="1"/>
  <c r="S39" i="41"/>
  <c r="AC39" i="41" s="1"/>
  <c r="AB40" i="41" s="1"/>
  <c r="S40" i="41"/>
  <c r="AC40" i="41" s="1"/>
  <c r="AB41" i="41" s="1"/>
  <c r="S41" i="41"/>
  <c r="AC41" i="41" s="1"/>
  <c r="AB42" i="41" s="1"/>
  <c r="S42" i="41"/>
  <c r="AC42" i="41" s="1"/>
  <c r="AB43" i="41" s="1"/>
  <c r="S44" i="41"/>
  <c r="AC44" i="41" s="1"/>
  <c r="AB45" i="41" s="1"/>
  <c r="S47" i="41"/>
  <c r="AC47" i="41" s="1"/>
  <c r="AB48" i="41" s="1"/>
  <c r="S51" i="41"/>
  <c r="AC51" i="41" s="1"/>
  <c r="AB52" i="41" s="1"/>
  <c r="S53" i="41"/>
  <c r="AC53" i="41" s="1"/>
  <c r="AB54" i="41" s="1"/>
  <c r="S55" i="41"/>
  <c r="AC55" i="41" s="1"/>
  <c r="AB56" i="41" s="1"/>
  <c r="S57" i="41"/>
  <c r="AC57" i="41" s="1"/>
  <c r="AB58" i="41" s="1"/>
  <c r="S58" i="41"/>
  <c r="AC58" i="41" s="1"/>
  <c r="AB59" i="41" s="1"/>
  <c r="S61" i="41"/>
  <c r="AC61" i="41" s="1"/>
  <c r="AB62" i="41" s="1"/>
  <c r="S65" i="41"/>
  <c r="AC65" i="41" s="1"/>
  <c r="AB66" i="41" s="1"/>
  <c r="S66" i="41"/>
  <c r="AC66" i="41" s="1"/>
  <c r="AB67" i="41" s="1"/>
  <c r="S67" i="41"/>
  <c r="AC67" i="41" s="1"/>
  <c r="AB68" i="41" s="1"/>
  <c r="S68" i="41"/>
  <c r="AC68" i="41" s="1"/>
  <c r="AB69" i="41" s="1"/>
  <c r="S70" i="41"/>
  <c r="AC70" i="41" s="1"/>
  <c r="AB71" i="41" s="1"/>
  <c r="S72" i="41"/>
  <c r="AC72" i="41" s="1"/>
  <c r="AB73" i="41" s="1"/>
  <c r="S75" i="41"/>
  <c r="AC75" i="41" s="1"/>
  <c r="AB76" i="41" s="1"/>
  <c r="S76" i="41"/>
  <c r="AC76" i="41" s="1"/>
  <c r="AB77" i="41" s="1"/>
  <c r="S77" i="41"/>
  <c r="AC77" i="41" s="1"/>
  <c r="AB78" i="41" s="1"/>
  <c r="S78" i="41"/>
  <c r="AC78" i="41" s="1"/>
  <c r="AB79" i="41" s="1"/>
  <c r="S82" i="41"/>
  <c r="AC82" i="41" s="1"/>
  <c r="AB83" i="41" s="1"/>
  <c r="S83" i="41"/>
  <c r="AC83" i="41" s="1"/>
  <c r="AB84" i="41" s="1"/>
  <c r="Z87" i="48"/>
  <c r="AH86" i="42"/>
  <c r="AQ86" i="42" s="1"/>
  <c r="Y85" i="50"/>
  <c r="X85" i="50"/>
  <c r="AF86" i="102"/>
  <c r="AO86" i="102" s="1"/>
  <c r="W87" i="102"/>
  <c r="AE86" i="102"/>
  <c r="AG86" i="102"/>
  <c r="AP86" i="102" s="1"/>
  <c r="Y87" i="85"/>
  <c r="X87" i="85"/>
  <c r="AN84" i="91"/>
  <c r="AI84" i="91"/>
  <c r="AI89" i="41"/>
  <c r="AN89" i="41"/>
  <c r="AN91" i="41" s="1"/>
  <c r="AN84" i="43"/>
  <c r="AI84" i="43"/>
  <c r="W86" i="11"/>
  <c r="AF85" i="11"/>
  <c r="AO85" i="11" s="1"/>
  <c r="AG85" i="11"/>
  <c r="AP85" i="11" s="1"/>
  <c r="AE85" i="11"/>
  <c r="Z86" i="42"/>
  <c r="Y83" i="99"/>
  <c r="X83" i="99"/>
  <c r="AH85" i="55"/>
  <c r="AQ85" i="55" s="1"/>
  <c r="AI84" i="50"/>
  <c r="AN84" i="50"/>
  <c r="AH82" i="95"/>
  <c r="AQ82" i="95" s="1"/>
  <c r="AR90" i="98"/>
  <c r="AI86" i="49"/>
  <c r="AN86" i="49"/>
  <c r="Y83" i="90"/>
  <c r="X83" i="90"/>
  <c r="AN82" i="99"/>
  <c r="AI82" i="99"/>
  <c r="AF85" i="83"/>
  <c r="AO85" i="83" s="1"/>
  <c r="AE85" i="83"/>
  <c r="W86" i="83"/>
  <c r="AG85" i="83"/>
  <c r="AP85" i="83" s="1"/>
  <c r="Z82" i="95"/>
  <c r="AN82" i="103"/>
  <c r="AI82" i="103"/>
  <c r="AH91" i="98"/>
  <c r="AQ91" i="98" s="1"/>
  <c r="AI82" i="90"/>
  <c r="AN82" i="90"/>
  <c r="AE87" i="16"/>
  <c r="AF87" i="16"/>
  <c r="AO87" i="16" s="1"/>
  <c r="W88" i="16"/>
  <c r="AG87" i="16"/>
  <c r="AP87" i="16" s="1"/>
  <c r="AR84" i="55"/>
  <c r="AR85" i="87"/>
  <c r="AE85" i="55"/>
  <c r="W86" i="55"/>
  <c r="AF85" i="55"/>
  <c r="AO85" i="55" s="1"/>
  <c r="AG85" i="55"/>
  <c r="AP85" i="55" s="1"/>
  <c r="AI84" i="82"/>
  <c r="AN84" i="82"/>
  <c r="Y85" i="10"/>
  <c r="X85" i="10"/>
  <c r="W89" i="94"/>
  <c r="AE88" i="94"/>
  <c r="AG88" i="94"/>
  <c r="AP88" i="94" s="1"/>
  <c r="AF88" i="94"/>
  <c r="AO88" i="94" s="1"/>
  <c r="AR86" i="48"/>
  <c r="Z91" i="98"/>
  <c r="Y85" i="91"/>
  <c r="X85" i="91"/>
  <c r="W87" i="87" l="1"/>
  <c r="AF86" i="87"/>
  <c r="AO86" i="87" s="1"/>
  <c r="AG86" i="87"/>
  <c r="AP86" i="87" s="1"/>
  <c r="Z85" i="82"/>
  <c r="AE85" i="82" s="1"/>
  <c r="Z85" i="10"/>
  <c r="AE85" i="10" s="1"/>
  <c r="Z83" i="99"/>
  <c r="Z87" i="85"/>
  <c r="W88" i="85" s="1"/>
  <c r="Z83" i="90"/>
  <c r="AE83" i="90" s="1"/>
  <c r="Z85" i="43"/>
  <c r="W86" i="43" s="1"/>
  <c r="AG85" i="10"/>
  <c r="AP85" i="10" s="1"/>
  <c r="AJ89" i="41"/>
  <c r="AS89" i="41" s="1"/>
  <c r="AK89" i="41"/>
  <c r="AT89" i="41" s="1"/>
  <c r="AF82" i="95"/>
  <c r="AO82" i="95" s="1"/>
  <c r="AG82" i="95"/>
  <c r="AP82" i="95" s="1"/>
  <c r="AE82" i="95"/>
  <c r="W83" i="95"/>
  <c r="AN85" i="11"/>
  <c r="AI85" i="11"/>
  <c r="Y86" i="55"/>
  <c r="X86" i="55"/>
  <c r="Y86" i="83"/>
  <c r="X86" i="83"/>
  <c r="AH83" i="99"/>
  <c r="AQ83" i="99" s="1"/>
  <c r="AR84" i="91"/>
  <c r="AI86" i="102"/>
  <c r="AN86" i="102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H87" i="49"/>
  <c r="AQ87" i="49" s="1"/>
  <c r="AR86" i="85"/>
  <c r="AG87" i="35"/>
  <c r="AP87" i="35" s="1"/>
  <c r="AF87" i="35"/>
  <c r="AO87" i="35" s="1"/>
  <c r="W88" i="35"/>
  <c r="AE87" i="35"/>
  <c r="W86" i="82"/>
  <c r="AG85" i="82"/>
  <c r="AP85" i="82" s="1"/>
  <c r="AF85" i="82"/>
  <c r="AO85" i="82" s="1"/>
  <c r="AJ77" i="41"/>
  <c r="AK77" i="41"/>
  <c r="AT77" i="41" s="1"/>
  <c r="Y89" i="94"/>
  <c r="X89" i="94"/>
  <c r="AH85" i="91"/>
  <c r="AQ85" i="91" s="1"/>
  <c r="AI85" i="55"/>
  <c r="AN85" i="55"/>
  <c r="AN85" i="83"/>
  <c r="AI85" i="83"/>
  <c r="AE83" i="99"/>
  <c r="W84" i="99"/>
  <c r="AF83" i="99"/>
  <c r="AO83" i="99" s="1"/>
  <c r="AG83" i="99"/>
  <c r="AP83" i="99" s="1"/>
  <c r="Y86" i="11"/>
  <c r="X86" i="11"/>
  <c r="Y87" i="102"/>
  <c r="X87" i="102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86" i="42"/>
  <c r="W87" i="42"/>
  <c r="AF86" i="42"/>
  <c r="AO86" i="42" s="1"/>
  <c r="AG86" i="42"/>
  <c r="AP86" i="42" s="1"/>
  <c r="AH85" i="50"/>
  <c r="AQ85" i="50" s="1"/>
  <c r="AF91" i="98"/>
  <c r="AO91" i="98" s="1"/>
  <c r="W92" i="98"/>
  <c r="AE91" i="98"/>
  <c r="AG91" i="98"/>
  <c r="AP91" i="98" s="1"/>
  <c r="Y88" i="16"/>
  <c r="X88" i="16"/>
  <c r="Z85" i="91"/>
  <c r="AR82" i="103"/>
  <c r="AR84" i="43"/>
  <c r="AH87" i="85"/>
  <c r="AQ87" i="85" s="1"/>
  <c r="AE87" i="48"/>
  <c r="AF87" i="48"/>
  <c r="AO87" i="48" s="1"/>
  <c r="AG87" i="48"/>
  <c r="AP87" i="48" s="1"/>
  <c r="W88" i="48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K6" i="41"/>
  <c r="AT6" i="41" s="1"/>
  <c r="AJ6" i="41"/>
  <c r="Y92" i="18"/>
  <c r="X92" i="18"/>
  <c r="Z87" i="49"/>
  <c r="AR84" i="10"/>
  <c r="Y87" i="87"/>
  <c r="X87" i="87"/>
  <c r="AI87" i="16"/>
  <c r="AN87" i="16"/>
  <c r="AJ83" i="41"/>
  <c r="AK83" i="41"/>
  <c r="AT83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B4" i="41"/>
  <c r="AJ3" i="41"/>
  <c r="AI91" i="18"/>
  <c r="AN91" i="18"/>
  <c r="AH83" i="103"/>
  <c r="AQ83" i="103" s="1"/>
  <c r="AN88" i="94"/>
  <c r="AI88" i="94"/>
  <c r="AR86" i="49"/>
  <c r="AR84" i="50"/>
  <c r="Z85" i="50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J5" i="41"/>
  <c r="AK5" i="41"/>
  <c r="AT5" i="41" s="1"/>
  <c r="Z83" i="103"/>
  <c r="AN86" i="87"/>
  <c r="AI86" i="87"/>
  <c r="AR84" i="82"/>
  <c r="AR82" i="99"/>
  <c r="AE87" i="85"/>
  <c r="AJ88" i="41"/>
  <c r="AK88" i="41"/>
  <c r="AT88" i="41" s="1"/>
  <c r="AH85" i="10"/>
  <c r="AQ85" i="10" s="1"/>
  <c r="AR82" i="90"/>
  <c r="AH83" i="90"/>
  <c r="AQ83" i="90" s="1"/>
  <c r="AR89" i="41"/>
  <c r="AR91" i="41" s="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J15" i="41"/>
  <c r="AK9" i="41"/>
  <c r="AT9" i="41" s="1"/>
  <c r="AJ9" i="41"/>
  <c r="AH85" i="43"/>
  <c r="AQ85" i="43" s="1"/>
  <c r="AH85" i="82"/>
  <c r="AQ85" i="82" s="1"/>
  <c r="W86" i="10" l="1"/>
  <c r="AF85" i="43"/>
  <c r="AO85" i="43" s="1"/>
  <c r="AF85" i="10"/>
  <c r="AO85" i="10" s="1"/>
  <c r="AL89" i="41"/>
  <c r="AU89" i="41" s="1"/>
  <c r="Z86" i="55"/>
  <c r="W87" i="55" s="1"/>
  <c r="AF83" i="90"/>
  <c r="AO83" i="90" s="1"/>
  <c r="AG83" i="90"/>
  <c r="AP83" i="90" s="1"/>
  <c r="AF87" i="85"/>
  <c r="AO87" i="85" s="1"/>
  <c r="AG87" i="85"/>
  <c r="AP87" i="85" s="1"/>
  <c r="AG85" i="43"/>
  <c r="AP85" i="43" s="1"/>
  <c r="AE85" i="43"/>
  <c r="Z89" i="94"/>
  <c r="W90" i="94" s="1"/>
  <c r="Z86" i="83"/>
  <c r="AF86" i="83" s="1"/>
  <c r="AO86" i="83" s="1"/>
  <c r="W84" i="90"/>
  <c r="AR86" i="87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R88" i="94"/>
  <c r="AS3" i="41"/>
  <c r="AL3" i="41"/>
  <c r="AU3" i="4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H86" i="11"/>
  <c r="AQ86" i="11" s="1"/>
  <c r="AN83" i="99"/>
  <c r="AI83" i="99"/>
  <c r="AN85" i="82"/>
  <c r="AI85" i="82"/>
  <c r="Y86" i="43"/>
  <c r="X86" i="43"/>
  <c r="AE86" i="55"/>
  <c r="AF86" i="55"/>
  <c r="AO86" i="55" s="1"/>
  <c r="AG86" i="55"/>
  <c r="AP86" i="55" s="1"/>
  <c r="Y88" i="85"/>
  <c r="X88" i="85"/>
  <c r="AE85" i="50"/>
  <c r="AF85" i="50"/>
  <c r="AO85" i="50" s="1"/>
  <c r="AG85" i="50"/>
  <c r="AP85" i="50" s="1"/>
  <c r="W86" i="50"/>
  <c r="AJ4" i="41"/>
  <c r="AK4" i="41"/>
  <c r="AT4" i="41" s="1"/>
  <c r="AT91" i="41" s="1"/>
  <c r="AS23" i="41"/>
  <c r="AL23" i="41"/>
  <c r="AU23" i="41" s="1"/>
  <c r="AS41" i="41"/>
  <c r="AL41" i="41"/>
  <c r="AU41" i="41" s="1"/>
  <c r="AS59" i="41"/>
  <c r="AL59" i="41"/>
  <c r="AU59" i="41" s="1"/>
  <c r="AS83" i="41"/>
  <c r="AL83" i="41"/>
  <c r="AU83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Z86" i="11"/>
  <c r="AR85" i="83"/>
  <c r="AH89" i="94"/>
  <c r="AQ89" i="94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4" i="41"/>
  <c r="AL34" i="41"/>
  <c r="AU34" i="41" s="1"/>
  <c r="AS52" i="41"/>
  <c r="AL52" i="41"/>
  <c r="AU52" i="41" s="1"/>
  <c r="AS70" i="41"/>
  <c r="AL70" i="41"/>
  <c r="AU70" i="41" s="1"/>
  <c r="AI87" i="48"/>
  <c r="AN87" i="48"/>
  <c r="AI91" i="98"/>
  <c r="AN91" i="98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H86" i="83"/>
  <c r="AQ86" i="83" s="1"/>
  <c r="AR85" i="11"/>
  <c r="AS39" i="41"/>
  <c r="AL39" i="41"/>
  <c r="AU39" i="41" s="1"/>
  <c r="AS63" i="41"/>
  <c r="AL63" i="41"/>
  <c r="AU63" i="41" s="1"/>
  <c r="W84" i="103"/>
  <c r="AG83" i="103"/>
  <c r="AP83" i="103" s="1"/>
  <c r="AF83" i="103"/>
  <c r="AO83" i="103" s="1"/>
  <c r="AE83" i="103"/>
  <c r="AS88" i="41"/>
  <c r="AL88" i="41"/>
  <c r="AU88" i="41" s="1"/>
  <c r="AS11" i="41"/>
  <c r="AL11" i="41"/>
  <c r="AU11" i="41" s="1"/>
  <c r="AS47" i="41"/>
  <c r="AL47" i="41"/>
  <c r="AU47" i="41" s="1"/>
  <c r="AR87" i="16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W86" i="91"/>
  <c r="AG85" i="91"/>
  <c r="AP85" i="91" s="1"/>
  <c r="AF85" i="91"/>
  <c r="AO85" i="91" s="1"/>
  <c r="AE85" i="91"/>
  <c r="Y92" i="98"/>
  <c r="X92" i="98"/>
  <c r="Y87" i="42"/>
  <c r="X87" i="42"/>
  <c r="AH87" i="102"/>
  <c r="AQ87" i="102" s="1"/>
  <c r="Y86" i="82"/>
  <c r="X86" i="82"/>
  <c r="AN85" i="43"/>
  <c r="AI85" i="43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R86" i="102"/>
  <c r="Y86" i="10"/>
  <c r="X86" i="10"/>
  <c r="AS57" i="41"/>
  <c r="AL57" i="41"/>
  <c r="AU57" i="41" s="1"/>
  <c r="AS65" i="41"/>
  <c r="AL65" i="41"/>
  <c r="AU65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N87" i="85"/>
  <c r="AI87" i="85"/>
  <c r="AS5" i="41"/>
  <c r="AL5" i="41"/>
  <c r="AU5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H87" i="87"/>
  <c r="AQ87" i="87" s="1"/>
  <c r="AH92" i="18"/>
  <c r="AQ92" i="18" s="1"/>
  <c r="AH88" i="16"/>
  <c r="AQ88" i="16" s="1"/>
  <c r="AI86" i="42"/>
  <c r="AN86" i="42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Z87" i="102"/>
  <c r="AR85" i="55"/>
  <c r="AI87" i="35"/>
  <c r="AN87" i="35"/>
  <c r="Y83" i="95"/>
  <c r="X83" i="95"/>
  <c r="Y84" i="90"/>
  <c r="X84" i="90"/>
  <c r="AS21" i="41"/>
  <c r="AL21" i="41"/>
  <c r="AU21" i="41" s="1"/>
  <c r="AS75" i="41"/>
  <c r="AL75" i="41"/>
  <c r="AU75" i="41" s="1"/>
  <c r="AS9" i="41"/>
  <c r="AL9" i="41"/>
  <c r="AU9" i="41" s="1"/>
  <c r="AS27" i="41"/>
  <c r="AL27" i="41"/>
  <c r="AU27" i="41" s="1"/>
  <c r="AS45" i="41"/>
  <c r="AL45" i="41"/>
  <c r="AU45" i="41" s="1"/>
  <c r="AS81" i="41"/>
  <c r="AL81" i="41"/>
  <c r="AU81" i="41" s="1"/>
  <c r="AS16" i="41"/>
  <c r="AL16" i="41"/>
  <c r="AU16" i="41" s="1"/>
  <c r="AS29" i="41"/>
  <c r="AL29" i="41"/>
  <c r="AU29" i="41" s="1"/>
  <c r="AE87" i="49"/>
  <c r="W88" i="49"/>
  <c r="AF87" i="49"/>
  <c r="AO87" i="49" s="1"/>
  <c r="AG87" i="49"/>
  <c r="AP87" i="49" s="1"/>
  <c r="AR91" i="18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Z87" i="87"/>
  <c r="Z92" i="18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Y88" i="48"/>
  <c r="X88" i="48"/>
  <c r="Z88" i="16"/>
  <c r="Y84" i="99"/>
  <c r="X84" i="99"/>
  <c r="AS77" i="41"/>
  <c r="AL77" i="41"/>
  <c r="AU77" i="41" s="1"/>
  <c r="Y88" i="35"/>
  <c r="X88" i="35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H86" i="55"/>
  <c r="AQ86" i="55" s="1"/>
  <c r="AI82" i="95"/>
  <c r="AN82" i="95"/>
  <c r="AN83" i="90"/>
  <c r="AN85" i="10"/>
  <c r="AI85" i="10" l="1"/>
  <c r="W87" i="83"/>
  <c r="AF89" i="94"/>
  <c r="AO89" i="94" s="1"/>
  <c r="AG86" i="83"/>
  <c r="AP86" i="83" s="1"/>
  <c r="AE86" i="83"/>
  <c r="AI83" i="90"/>
  <c r="Z86" i="82"/>
  <c r="AE86" i="82" s="1"/>
  <c r="AG89" i="94"/>
  <c r="AP89" i="94" s="1"/>
  <c r="Z87" i="42"/>
  <c r="W88" i="42" s="1"/>
  <c r="Z92" i="98"/>
  <c r="AF92" i="98" s="1"/>
  <c r="AO92" i="98" s="1"/>
  <c r="Z88" i="85"/>
  <c r="AE89" i="94"/>
  <c r="AI89" i="94" s="1"/>
  <c r="Z84" i="90"/>
  <c r="W85" i="90" s="1"/>
  <c r="Z86" i="10"/>
  <c r="W87" i="10" s="1"/>
  <c r="Z88" i="48"/>
  <c r="W89" i="48" s="1"/>
  <c r="Y88" i="49"/>
  <c r="X88" i="49"/>
  <c r="AH84" i="90"/>
  <c r="AQ84" i="90" s="1"/>
  <c r="AH86" i="82"/>
  <c r="AQ86" i="82" s="1"/>
  <c r="Y84" i="103"/>
  <c r="X84" i="103"/>
  <c r="AR85" i="82"/>
  <c r="AI87" i="49"/>
  <c r="AN87" i="49"/>
  <c r="AR87" i="35"/>
  <c r="AR87" i="85"/>
  <c r="W87" i="11"/>
  <c r="AG86" i="11"/>
  <c r="AP86" i="11" s="1"/>
  <c r="AF86" i="11"/>
  <c r="AO86" i="11" s="1"/>
  <c r="AE86" i="11"/>
  <c r="AI85" i="50"/>
  <c r="AN85" i="50"/>
  <c r="AR85" i="10"/>
  <c r="AR86" i="42"/>
  <c r="AH92" i="98"/>
  <c r="AQ92" i="98" s="1"/>
  <c r="Y86" i="91"/>
  <c r="X86" i="91"/>
  <c r="AR91" i="98"/>
  <c r="AH88" i="85"/>
  <c r="AQ88" i="85" s="1"/>
  <c r="AN86" i="55"/>
  <c r="AI86" i="55"/>
  <c r="AR83" i="99"/>
  <c r="AH88" i="35"/>
  <c r="AQ88" i="35" s="1"/>
  <c r="AE92" i="98"/>
  <c r="AG92" i="98"/>
  <c r="AP92" i="98" s="1"/>
  <c r="W93" i="98"/>
  <c r="AN83" i="103"/>
  <c r="AI83" i="103"/>
  <c r="AL4" i="41"/>
  <c r="AU4" i="41" s="1"/>
  <c r="AS4" i="41"/>
  <c r="AS91" i="41" s="1"/>
  <c r="W89" i="85"/>
  <c r="AE88" i="85"/>
  <c r="AG88" i="85"/>
  <c r="AP88" i="85" s="1"/>
  <c r="AF88" i="85"/>
  <c r="AO88" i="85" s="1"/>
  <c r="AH86" i="43"/>
  <c r="AQ86" i="43" s="1"/>
  <c r="AR82" i="95"/>
  <c r="AH84" i="99"/>
  <c r="AQ84" i="99" s="1"/>
  <c r="Z84" i="99"/>
  <c r="Z88" i="35"/>
  <c r="AH83" i="95"/>
  <c r="AQ83" i="95" s="1"/>
  <c r="Y87" i="83"/>
  <c r="X87" i="83"/>
  <c r="AR83" i="90"/>
  <c r="AE88" i="16"/>
  <c r="W89" i="16"/>
  <c r="AF88" i="16"/>
  <c r="AO88" i="16" s="1"/>
  <c r="AG88" i="16"/>
  <c r="AP88" i="16" s="1"/>
  <c r="AE92" i="18"/>
  <c r="AF92" i="18"/>
  <c r="AO92" i="18" s="1"/>
  <c r="W93" i="18"/>
  <c r="AG92" i="18"/>
  <c r="AP92" i="18" s="1"/>
  <c r="Z83" i="95"/>
  <c r="AF87" i="102"/>
  <c r="AO87" i="102" s="1"/>
  <c r="AE87" i="102"/>
  <c r="AG87" i="102"/>
  <c r="AP87" i="102" s="1"/>
  <c r="W88" i="102"/>
  <c r="AN86" i="83"/>
  <c r="AI86" i="83"/>
  <c r="AR85" i="43"/>
  <c r="AR87" i="48"/>
  <c r="Y86" i="50"/>
  <c r="X86" i="50"/>
  <c r="Z86" i="43"/>
  <c r="AU91" i="41"/>
  <c r="C11" i="41" s="1"/>
  <c r="Y90" i="94"/>
  <c r="X90" i="94"/>
  <c r="AH88" i="48"/>
  <c r="AQ88" i="48" s="1"/>
  <c r="AF87" i="87"/>
  <c r="AO87" i="87" s="1"/>
  <c r="AE87" i="87"/>
  <c r="W88" i="87"/>
  <c r="AG87" i="87"/>
  <c r="AP87" i="87" s="1"/>
  <c r="AH86" i="10"/>
  <c r="AQ86" i="10" s="1"/>
  <c r="AH87" i="42"/>
  <c r="AQ87" i="42" s="1"/>
  <c r="AN85" i="91"/>
  <c r="AI85" i="91"/>
  <c r="Y87" i="55"/>
  <c r="X87" i="55"/>
  <c r="AN89" i="94" l="1"/>
  <c r="AF86" i="82"/>
  <c r="AO86" i="82" s="1"/>
  <c r="AG86" i="82"/>
  <c r="AP86" i="82" s="1"/>
  <c r="W87" i="82"/>
  <c r="X87" i="82" s="1"/>
  <c r="AE87" i="42"/>
  <c r="AE84" i="90"/>
  <c r="AF87" i="42"/>
  <c r="AO87" i="42" s="1"/>
  <c r="AG87" i="42"/>
  <c r="AP87" i="42" s="1"/>
  <c r="AF84" i="90"/>
  <c r="AO84" i="90" s="1"/>
  <c r="AF86" i="10"/>
  <c r="AO86" i="10" s="1"/>
  <c r="AG84" i="90"/>
  <c r="AP84" i="90" s="1"/>
  <c r="AE86" i="10"/>
  <c r="Z84" i="103"/>
  <c r="AE84" i="103" s="1"/>
  <c r="AG88" i="48"/>
  <c r="AP88" i="48" s="1"/>
  <c r="AE88" i="48"/>
  <c r="AN88" i="48" s="1"/>
  <c r="Z86" i="50"/>
  <c r="AF86" i="50" s="1"/>
  <c r="AO86" i="50" s="1"/>
  <c r="AG86" i="10"/>
  <c r="AP86" i="10" s="1"/>
  <c r="AF88" i="48"/>
  <c r="AO88" i="48" s="1"/>
  <c r="AI87" i="87"/>
  <c r="AN87" i="87"/>
  <c r="AH86" i="50"/>
  <c r="AQ86" i="50" s="1"/>
  <c r="AH87" i="83"/>
  <c r="AQ87" i="83" s="1"/>
  <c r="W85" i="99"/>
  <c r="AE84" i="99"/>
  <c r="AG84" i="99"/>
  <c r="AP84" i="99" s="1"/>
  <c r="AF84" i="99"/>
  <c r="AO84" i="99" s="1"/>
  <c r="AR89" i="94"/>
  <c r="Y89" i="85"/>
  <c r="X89" i="85"/>
  <c r="AN86" i="11"/>
  <c r="AI86" i="11"/>
  <c r="AH90" i="94"/>
  <c r="AQ90" i="94" s="1"/>
  <c r="AR86" i="83"/>
  <c r="AF83" i="95"/>
  <c r="AO83" i="95" s="1"/>
  <c r="W84" i="95"/>
  <c r="AE83" i="95"/>
  <c r="AG83" i="95"/>
  <c r="AP83" i="95" s="1"/>
  <c r="Z87" i="83"/>
  <c r="AI92" i="98"/>
  <c r="AN92" i="98"/>
  <c r="AR86" i="55"/>
  <c r="AH86" i="91"/>
  <c r="AQ86" i="91" s="1"/>
  <c r="AN86" i="82"/>
  <c r="AI86" i="82"/>
  <c r="Y85" i="90"/>
  <c r="X85" i="90"/>
  <c r="Y89" i="48"/>
  <c r="X89" i="48"/>
  <c r="AR85" i="91"/>
  <c r="Y88" i="87"/>
  <c r="X88" i="87"/>
  <c r="Z90" i="94"/>
  <c r="Y89" i="16"/>
  <c r="X89" i="16"/>
  <c r="Z86" i="91"/>
  <c r="AN84" i="90"/>
  <c r="AH84" i="103"/>
  <c r="AQ84" i="103" s="1"/>
  <c r="Y88" i="42"/>
  <c r="X88" i="42"/>
  <c r="Y93" i="18"/>
  <c r="X93" i="18"/>
  <c r="W85" i="103"/>
  <c r="AG84" i="103"/>
  <c r="AP84" i="103" s="1"/>
  <c r="AF84" i="103"/>
  <c r="AO84" i="103" s="1"/>
  <c r="AH88" i="49"/>
  <c r="AQ88" i="49" s="1"/>
  <c r="AN87" i="42"/>
  <c r="Y87" i="10"/>
  <c r="X87" i="10"/>
  <c r="Y88" i="102"/>
  <c r="X88" i="102"/>
  <c r="AI88" i="16"/>
  <c r="AN88" i="16"/>
  <c r="Y87" i="11"/>
  <c r="X87" i="11"/>
  <c r="AH87" i="55"/>
  <c r="AQ87" i="55" s="1"/>
  <c r="AR83" i="103"/>
  <c r="Z87" i="55"/>
  <c r="AE86" i="43"/>
  <c r="AF86" i="43"/>
  <c r="AO86" i="43" s="1"/>
  <c r="W87" i="43"/>
  <c r="AG86" i="43"/>
  <c r="AP86" i="43" s="1"/>
  <c r="AI87" i="102"/>
  <c r="AN87" i="102"/>
  <c r="AI92" i="18"/>
  <c r="AN92" i="18"/>
  <c r="W89" i="35"/>
  <c r="AE88" i="35"/>
  <c r="AF88" i="35"/>
  <c r="AO88" i="35" s="1"/>
  <c r="AG88" i="35"/>
  <c r="AP88" i="35" s="1"/>
  <c r="AN88" i="85"/>
  <c r="AI88" i="85"/>
  <c r="Y93" i="98"/>
  <c r="X93" i="98"/>
  <c r="AR85" i="50"/>
  <c r="AR87" i="49"/>
  <c r="Z88" i="49"/>
  <c r="AN86" i="10"/>
  <c r="AI86" i="10" l="1"/>
  <c r="AI84" i="90"/>
  <c r="Y87" i="82"/>
  <c r="AI87" i="42"/>
  <c r="AR87" i="42" s="1"/>
  <c r="W87" i="50"/>
  <c r="AE86" i="50"/>
  <c r="Z88" i="102"/>
  <c r="W89" i="102" s="1"/>
  <c r="Z87" i="11"/>
  <c r="AF87" i="11" s="1"/>
  <c r="AO87" i="11" s="1"/>
  <c r="Z89" i="16"/>
  <c r="AX89" i="16" s="1"/>
  <c r="S89" i="16" s="1"/>
  <c r="AC89" i="16" s="1"/>
  <c r="AG86" i="50"/>
  <c r="AP86" i="50" s="1"/>
  <c r="Z93" i="98"/>
  <c r="AG93" i="98" s="1"/>
  <c r="AP93" i="98" s="1"/>
  <c r="Z85" i="90"/>
  <c r="W86" i="90" s="1"/>
  <c r="AI88" i="48"/>
  <c r="Z89" i="85"/>
  <c r="AG89" i="85" s="1"/>
  <c r="AP89" i="85" s="1"/>
  <c r="Z89" i="48"/>
  <c r="W90" i="48" s="1"/>
  <c r="Z87" i="10"/>
  <c r="AF87" i="10" s="1"/>
  <c r="AO87" i="10" s="1"/>
  <c r="AE88" i="102"/>
  <c r="AE87" i="10"/>
  <c r="AR86" i="10"/>
  <c r="AR88" i="16"/>
  <c r="AH88" i="42"/>
  <c r="AQ88" i="42" s="1"/>
  <c r="AH88" i="87"/>
  <c r="AQ88" i="87" s="1"/>
  <c r="AE89" i="48"/>
  <c r="AF89" i="48"/>
  <c r="AO89" i="48" s="1"/>
  <c r="AR92" i="98"/>
  <c r="Y87" i="43"/>
  <c r="X87" i="43"/>
  <c r="AR88" i="85"/>
  <c r="AH88" i="102"/>
  <c r="AQ88" i="102" s="1"/>
  <c r="W87" i="91"/>
  <c r="AG86" i="91"/>
  <c r="AP86" i="91" s="1"/>
  <c r="AF86" i="91"/>
  <c r="AO86" i="91" s="1"/>
  <c r="AE86" i="91"/>
  <c r="Z88" i="87"/>
  <c r="AF87" i="83"/>
  <c r="AO87" i="83" s="1"/>
  <c r="AE87" i="83"/>
  <c r="W88" i="83"/>
  <c r="AG87" i="83"/>
  <c r="AP87" i="83" s="1"/>
  <c r="AR86" i="11"/>
  <c r="Y89" i="35"/>
  <c r="X89" i="35"/>
  <c r="AR92" i="18"/>
  <c r="AN86" i="43"/>
  <c r="AI86" i="43"/>
  <c r="AH87" i="11"/>
  <c r="AQ87" i="11" s="1"/>
  <c r="Y85" i="103"/>
  <c r="X85" i="103"/>
  <c r="Z88" i="42"/>
  <c r="AH89" i="16"/>
  <c r="AQ89" i="16" s="1"/>
  <c r="AQ91" i="16" s="1"/>
  <c r="AZ3" i="16"/>
  <c r="AX6" i="16" s="1"/>
  <c r="AH85" i="90"/>
  <c r="AQ85" i="90" s="1"/>
  <c r="AE87" i="55"/>
  <c r="W88" i="55"/>
  <c r="AF87" i="55"/>
  <c r="AO87" i="55" s="1"/>
  <c r="AG87" i="55"/>
  <c r="AP87" i="55" s="1"/>
  <c r="AG85" i="90"/>
  <c r="AP85" i="90" s="1"/>
  <c r="AH93" i="98"/>
  <c r="AQ93" i="98" s="1"/>
  <c r="AR87" i="102"/>
  <c r="AH87" i="10"/>
  <c r="AQ87" i="10" s="1"/>
  <c r="Y84" i="95"/>
  <c r="X84" i="95"/>
  <c r="Y87" i="50"/>
  <c r="X87" i="50"/>
  <c r="AH87" i="82"/>
  <c r="AQ87" i="82" s="1"/>
  <c r="AN84" i="99"/>
  <c r="AI84" i="99"/>
  <c r="W88" i="11"/>
  <c r="AG87" i="11"/>
  <c r="AP87" i="11" s="1"/>
  <c r="AE87" i="11"/>
  <c r="AH93" i="18"/>
  <c r="AQ93" i="18" s="1"/>
  <c r="AG89" i="16"/>
  <c r="AP89" i="16" s="1"/>
  <c r="AP91" i="16" s="1"/>
  <c r="AI83" i="95"/>
  <c r="AN83" i="95"/>
  <c r="AR88" i="48"/>
  <c r="AH89" i="85"/>
  <c r="AQ89" i="85" s="1"/>
  <c r="AE88" i="49"/>
  <c r="AG88" i="49"/>
  <c r="AP88" i="49" s="1"/>
  <c r="W89" i="49"/>
  <c r="AF88" i="49"/>
  <c r="AO88" i="49" s="1"/>
  <c r="AI88" i="35"/>
  <c r="AN88" i="35"/>
  <c r="AN84" i="103"/>
  <c r="AI84" i="103"/>
  <c r="Z93" i="18"/>
  <c r="AR84" i="90"/>
  <c r="AG90" i="94"/>
  <c r="AP90" i="94" s="1"/>
  <c r="AF90" i="94"/>
  <c r="AO90" i="94" s="1"/>
  <c r="AE90" i="94"/>
  <c r="W91" i="94"/>
  <c r="AH89" i="48"/>
  <c r="AQ89" i="48" s="1"/>
  <c r="AR86" i="82"/>
  <c r="Z87" i="82"/>
  <c r="Y85" i="99"/>
  <c r="X85" i="99"/>
  <c r="AR87" i="87"/>
  <c r="AE85" i="90" l="1"/>
  <c r="AF93" i="98"/>
  <c r="AO93" i="98" s="1"/>
  <c r="AF85" i="90"/>
  <c r="AO85" i="90" s="1"/>
  <c r="Z85" i="99"/>
  <c r="AG88" i="102"/>
  <c r="AP88" i="102" s="1"/>
  <c r="AF88" i="102"/>
  <c r="AO88" i="102" s="1"/>
  <c r="AI86" i="50"/>
  <c r="AE89" i="16"/>
  <c r="AF89" i="16"/>
  <c r="AO89" i="16" s="1"/>
  <c r="AO91" i="16" s="1"/>
  <c r="AN86" i="50"/>
  <c r="AE93" i="98"/>
  <c r="AG89" i="48"/>
  <c r="AP89" i="48" s="1"/>
  <c r="W94" i="98"/>
  <c r="AE89" i="85"/>
  <c r="W90" i="85"/>
  <c r="Z84" i="95"/>
  <c r="Z85" i="103"/>
  <c r="AG87" i="10"/>
  <c r="AP87" i="10" s="1"/>
  <c r="W88" i="10"/>
  <c r="AF89" i="85"/>
  <c r="AO89" i="85" s="1"/>
  <c r="AX83" i="16"/>
  <c r="S83" i="16" s="1"/>
  <c r="AC83" i="16" s="1"/>
  <c r="AB84" i="16" s="1"/>
  <c r="AX77" i="16"/>
  <c r="AX71" i="16"/>
  <c r="AX65" i="16"/>
  <c r="S65" i="16" s="1"/>
  <c r="AC65" i="16" s="1"/>
  <c r="AB66" i="16" s="1"/>
  <c r="AX59" i="16"/>
  <c r="AX53" i="16"/>
  <c r="AX47" i="16"/>
  <c r="S47" i="16" s="1"/>
  <c r="AC47" i="16" s="1"/>
  <c r="AB48" i="16" s="1"/>
  <c r="AX41" i="16"/>
  <c r="AX35" i="16"/>
  <c r="AX29" i="16"/>
  <c r="S29" i="16" s="1"/>
  <c r="AC29" i="16" s="1"/>
  <c r="AB30" i="16" s="1"/>
  <c r="AX23" i="16"/>
  <c r="AX17" i="16"/>
  <c r="S17" i="16" s="1"/>
  <c r="AC17" i="16" s="1"/>
  <c r="AB18" i="16" s="1"/>
  <c r="AX11" i="16"/>
  <c r="S11" i="16" s="1"/>
  <c r="AC11" i="16" s="1"/>
  <c r="AB12" i="16" s="1"/>
  <c r="AX5" i="16"/>
  <c r="AX88" i="16"/>
  <c r="AX82" i="16"/>
  <c r="AX76" i="16"/>
  <c r="AX70" i="16"/>
  <c r="S70" i="16" s="1"/>
  <c r="AC70" i="16" s="1"/>
  <c r="AB71" i="16" s="1"/>
  <c r="AX64" i="16"/>
  <c r="S64" i="16" s="1"/>
  <c r="AC64" i="16" s="1"/>
  <c r="AB65" i="16" s="1"/>
  <c r="AX58" i="16"/>
  <c r="AX52" i="16"/>
  <c r="AX46" i="16"/>
  <c r="AX40" i="16"/>
  <c r="AX34" i="16"/>
  <c r="S34" i="16" s="1"/>
  <c r="AC34" i="16" s="1"/>
  <c r="AB35" i="16" s="1"/>
  <c r="AX28" i="16"/>
  <c r="AX22" i="16"/>
  <c r="AX16" i="16"/>
  <c r="AX9" i="16"/>
  <c r="AX3" i="16"/>
  <c r="AX86" i="16"/>
  <c r="AX81" i="16"/>
  <c r="S81" i="16" s="1"/>
  <c r="AC81" i="16" s="1"/>
  <c r="AB82" i="16" s="1"/>
  <c r="AX75" i="16"/>
  <c r="AX69" i="16"/>
  <c r="AX63" i="16"/>
  <c r="S63" i="16" s="1"/>
  <c r="AC63" i="16" s="1"/>
  <c r="AB64" i="16" s="1"/>
  <c r="AX57" i="16"/>
  <c r="AX51" i="16"/>
  <c r="S51" i="16" s="1"/>
  <c r="AC51" i="16" s="1"/>
  <c r="AB52" i="16" s="1"/>
  <c r="AX44" i="16"/>
  <c r="S44" i="16" s="1"/>
  <c r="AC44" i="16" s="1"/>
  <c r="AB45" i="16" s="1"/>
  <c r="AX38" i="16"/>
  <c r="AX33" i="16"/>
  <c r="AX27" i="16"/>
  <c r="S27" i="16" s="1"/>
  <c r="AC27" i="16" s="1"/>
  <c r="AB28" i="16" s="1"/>
  <c r="AX21" i="16"/>
  <c r="S21" i="16" s="1"/>
  <c r="AC21" i="16" s="1"/>
  <c r="AB22" i="16" s="1"/>
  <c r="AX15" i="16"/>
  <c r="S15" i="16" s="1"/>
  <c r="AC15" i="16" s="1"/>
  <c r="AB16" i="16" s="1"/>
  <c r="AX10" i="16"/>
  <c r="S10" i="16" s="1"/>
  <c r="AC10" i="16" s="1"/>
  <c r="AB11" i="16" s="1"/>
  <c r="AX4" i="16"/>
  <c r="AX85" i="16"/>
  <c r="S85" i="16" s="1"/>
  <c r="AC85" i="16" s="1"/>
  <c r="AB86" i="16" s="1"/>
  <c r="AX80" i="16"/>
  <c r="S80" i="16" s="1"/>
  <c r="AC80" i="16" s="1"/>
  <c r="AB81" i="16" s="1"/>
  <c r="AX74" i="16"/>
  <c r="S74" i="16" s="1"/>
  <c r="AC74" i="16" s="1"/>
  <c r="AB75" i="16" s="1"/>
  <c r="AX67" i="16"/>
  <c r="S67" i="16" s="1"/>
  <c r="AC67" i="16" s="1"/>
  <c r="AB68" i="16" s="1"/>
  <c r="AX62" i="16"/>
  <c r="S62" i="16" s="1"/>
  <c r="AC62" i="16" s="1"/>
  <c r="AB63" i="16" s="1"/>
  <c r="AX56" i="16"/>
  <c r="AX50" i="16"/>
  <c r="S50" i="16" s="1"/>
  <c r="AC50" i="16" s="1"/>
  <c r="AB51" i="16" s="1"/>
  <c r="AX45" i="16"/>
  <c r="S45" i="16" s="1"/>
  <c r="AC45" i="16" s="1"/>
  <c r="AB46" i="16" s="1"/>
  <c r="AX39" i="16"/>
  <c r="S39" i="16" s="1"/>
  <c r="AC39" i="16" s="1"/>
  <c r="AB40" i="16" s="1"/>
  <c r="AX32" i="16"/>
  <c r="S32" i="16" s="1"/>
  <c r="AC32" i="16" s="1"/>
  <c r="AB33" i="16" s="1"/>
  <c r="AX26" i="16"/>
  <c r="S26" i="16" s="1"/>
  <c r="AC26" i="16" s="1"/>
  <c r="AB27" i="16" s="1"/>
  <c r="AX20" i="16"/>
  <c r="AX14" i="16"/>
  <c r="AX8" i="16"/>
  <c r="S8" i="16" s="1"/>
  <c r="AC8" i="16" s="1"/>
  <c r="AB9" i="16" s="1"/>
  <c r="AX87" i="16"/>
  <c r="AX79" i="16"/>
  <c r="AX73" i="16"/>
  <c r="S73" i="16" s="1"/>
  <c r="AC73" i="16" s="1"/>
  <c r="AB74" i="16" s="1"/>
  <c r="AX68" i="16"/>
  <c r="AX60" i="16"/>
  <c r="S60" i="16" s="1"/>
  <c r="AC60" i="16" s="1"/>
  <c r="AB61" i="16" s="1"/>
  <c r="AX55" i="16"/>
  <c r="S55" i="16" s="1"/>
  <c r="AC55" i="16" s="1"/>
  <c r="AB56" i="16" s="1"/>
  <c r="AX49" i="16"/>
  <c r="S49" i="16" s="1"/>
  <c r="AC49" i="16" s="1"/>
  <c r="AB50" i="16" s="1"/>
  <c r="AX43" i="16"/>
  <c r="S43" i="16" s="1"/>
  <c r="AC43" i="16" s="1"/>
  <c r="AB44" i="16" s="1"/>
  <c r="AX37" i="16"/>
  <c r="S37" i="16" s="1"/>
  <c r="AC37" i="16" s="1"/>
  <c r="AB38" i="16" s="1"/>
  <c r="AX31" i="16"/>
  <c r="AX25" i="16"/>
  <c r="S25" i="16" s="1"/>
  <c r="AC25" i="16" s="1"/>
  <c r="AB26" i="16" s="1"/>
  <c r="AX19" i="16"/>
  <c r="S19" i="16" s="1"/>
  <c r="AC19" i="16" s="1"/>
  <c r="AB20" i="16" s="1"/>
  <c r="AX13" i="16"/>
  <c r="AX7" i="16"/>
  <c r="S7" i="16" s="1"/>
  <c r="AC7" i="16" s="1"/>
  <c r="AB8" i="16" s="1"/>
  <c r="AX84" i="16"/>
  <c r="S84" i="16" s="1"/>
  <c r="AC84" i="16" s="1"/>
  <c r="AB85" i="16" s="1"/>
  <c r="AX78" i="16"/>
  <c r="AX72" i="16"/>
  <c r="S72" i="16" s="1"/>
  <c r="AC72" i="16" s="1"/>
  <c r="AB73" i="16" s="1"/>
  <c r="AX66" i="16"/>
  <c r="S66" i="16" s="1"/>
  <c r="AC66" i="16" s="1"/>
  <c r="AB67" i="16" s="1"/>
  <c r="AX61" i="16"/>
  <c r="S61" i="16" s="1"/>
  <c r="AC61" i="16" s="1"/>
  <c r="AB62" i="16" s="1"/>
  <c r="AX54" i="16"/>
  <c r="S54" i="16" s="1"/>
  <c r="AC54" i="16" s="1"/>
  <c r="AB55" i="16" s="1"/>
  <c r="AX48" i="16"/>
  <c r="S48" i="16" s="1"/>
  <c r="AC48" i="16" s="1"/>
  <c r="AB49" i="16" s="1"/>
  <c r="AX42" i="16"/>
  <c r="AX36" i="16"/>
  <c r="AX30" i="16"/>
  <c r="S30" i="16" s="1"/>
  <c r="AC30" i="16" s="1"/>
  <c r="AB31" i="16" s="1"/>
  <c r="AX24" i="16"/>
  <c r="S24" i="16" s="1"/>
  <c r="AC24" i="16" s="1"/>
  <c r="AB25" i="16" s="1"/>
  <c r="AX18" i="16"/>
  <c r="S18" i="16" s="1"/>
  <c r="AC18" i="16" s="1"/>
  <c r="AB19" i="16" s="1"/>
  <c r="AX12" i="16"/>
  <c r="S12" i="16" s="1"/>
  <c r="AC12" i="16" s="1"/>
  <c r="AB13" i="16" s="1"/>
  <c r="W86" i="103"/>
  <c r="AG85" i="103"/>
  <c r="AP85" i="103" s="1"/>
  <c r="AF85" i="103"/>
  <c r="AO85" i="103" s="1"/>
  <c r="AE85" i="103"/>
  <c r="AE85" i="99"/>
  <c r="W86" i="99"/>
  <c r="AG85" i="99"/>
  <c r="AP85" i="99" s="1"/>
  <c r="AF85" i="99"/>
  <c r="AO85" i="99" s="1"/>
  <c r="AH85" i="99"/>
  <c r="AQ85" i="99" s="1"/>
  <c r="AI88" i="49"/>
  <c r="AN88" i="49"/>
  <c r="AR83" i="95"/>
  <c r="AH84" i="95"/>
  <c r="AQ84" i="95" s="1"/>
  <c r="AF88" i="87"/>
  <c r="AO88" i="87" s="1"/>
  <c r="AE88" i="87"/>
  <c r="W89" i="87"/>
  <c r="AG88" i="87"/>
  <c r="AP88" i="87" s="1"/>
  <c r="Y89" i="102"/>
  <c r="X89" i="102"/>
  <c r="AN93" i="98"/>
  <c r="AI93" i="98"/>
  <c r="S3" i="16"/>
  <c r="AC3" i="16" s="1"/>
  <c r="S4" i="16"/>
  <c r="AC4" i="16" s="1"/>
  <c r="AB5" i="16" s="1"/>
  <c r="S5" i="16"/>
  <c r="AC5" i="16" s="1"/>
  <c r="AB6" i="16" s="1"/>
  <c r="S6" i="16"/>
  <c r="AC6" i="16" s="1"/>
  <c r="AB7" i="16" s="1"/>
  <c r="S9" i="16"/>
  <c r="AC9" i="16" s="1"/>
  <c r="AB10" i="16" s="1"/>
  <c r="S13" i="16"/>
  <c r="AC13" i="16" s="1"/>
  <c r="AB14" i="16" s="1"/>
  <c r="S14" i="16"/>
  <c r="AC14" i="16" s="1"/>
  <c r="AB15" i="16" s="1"/>
  <c r="S16" i="16"/>
  <c r="AC16" i="16" s="1"/>
  <c r="AB17" i="16" s="1"/>
  <c r="S20" i="16"/>
  <c r="AC20" i="16" s="1"/>
  <c r="AB21" i="16" s="1"/>
  <c r="S22" i="16"/>
  <c r="AC22" i="16" s="1"/>
  <c r="AB23" i="16" s="1"/>
  <c r="S23" i="16"/>
  <c r="AC23" i="16" s="1"/>
  <c r="AB24" i="16" s="1"/>
  <c r="S28" i="16"/>
  <c r="AC28" i="16" s="1"/>
  <c r="AB29" i="16" s="1"/>
  <c r="S31" i="16"/>
  <c r="AC31" i="16" s="1"/>
  <c r="AB32" i="16" s="1"/>
  <c r="S33" i="16"/>
  <c r="AC33" i="16" s="1"/>
  <c r="AB34" i="16" s="1"/>
  <c r="S35" i="16"/>
  <c r="AC35" i="16" s="1"/>
  <c r="AB36" i="16" s="1"/>
  <c r="S36" i="16"/>
  <c r="AC36" i="16" s="1"/>
  <c r="AB37" i="16" s="1"/>
  <c r="S38" i="16"/>
  <c r="AC38" i="16" s="1"/>
  <c r="AB39" i="16" s="1"/>
  <c r="S40" i="16"/>
  <c r="AC40" i="16" s="1"/>
  <c r="AB41" i="16" s="1"/>
  <c r="S41" i="16"/>
  <c r="AC41" i="16" s="1"/>
  <c r="AB42" i="16" s="1"/>
  <c r="S42" i="16"/>
  <c r="AC42" i="16" s="1"/>
  <c r="AB43" i="16" s="1"/>
  <c r="S46" i="16"/>
  <c r="AC46" i="16" s="1"/>
  <c r="AB47" i="16" s="1"/>
  <c r="S52" i="16"/>
  <c r="AC52" i="16" s="1"/>
  <c r="AB53" i="16" s="1"/>
  <c r="S53" i="16"/>
  <c r="AC53" i="16" s="1"/>
  <c r="AB54" i="16" s="1"/>
  <c r="S56" i="16"/>
  <c r="AC56" i="16" s="1"/>
  <c r="AB57" i="16" s="1"/>
  <c r="S57" i="16"/>
  <c r="AC57" i="16" s="1"/>
  <c r="AB58" i="16" s="1"/>
  <c r="S58" i="16"/>
  <c r="AC58" i="16" s="1"/>
  <c r="AB59" i="16" s="1"/>
  <c r="S59" i="16"/>
  <c r="AC59" i="16" s="1"/>
  <c r="AB60" i="16" s="1"/>
  <c r="S68" i="16"/>
  <c r="AC68" i="16" s="1"/>
  <c r="AB69" i="16" s="1"/>
  <c r="S69" i="16"/>
  <c r="AC69" i="16" s="1"/>
  <c r="AB70" i="16" s="1"/>
  <c r="S71" i="16"/>
  <c r="AC71" i="16" s="1"/>
  <c r="AB72" i="16" s="1"/>
  <c r="S75" i="16"/>
  <c r="AC75" i="16" s="1"/>
  <c r="AB76" i="16" s="1"/>
  <c r="S76" i="16"/>
  <c r="AC76" i="16" s="1"/>
  <c r="AB77" i="16" s="1"/>
  <c r="S77" i="16"/>
  <c r="AC77" i="16" s="1"/>
  <c r="AB78" i="16" s="1"/>
  <c r="S78" i="16"/>
  <c r="AC78" i="16" s="1"/>
  <c r="AB79" i="16" s="1"/>
  <c r="S79" i="16"/>
  <c r="AC79" i="16" s="1"/>
  <c r="AB80" i="16" s="1"/>
  <c r="S82" i="16"/>
  <c r="AC82" i="16" s="1"/>
  <c r="AB83" i="16" s="1"/>
  <c r="S86" i="16"/>
  <c r="AC86" i="16" s="1"/>
  <c r="AB87" i="16" s="1"/>
  <c r="S87" i="16"/>
  <c r="AC87" i="16" s="1"/>
  <c r="AB88" i="16" s="1"/>
  <c r="S88" i="16"/>
  <c r="AC88" i="16" s="1"/>
  <c r="AB89" i="16" s="1"/>
  <c r="AN86" i="91"/>
  <c r="AI86" i="91"/>
  <c r="AI89" i="16"/>
  <c r="AN89" i="16"/>
  <c r="AN91" i="16" s="1"/>
  <c r="AI88" i="102"/>
  <c r="AN88" i="102"/>
  <c r="AI89" i="85"/>
  <c r="AN89" i="85"/>
  <c r="AR88" i="35"/>
  <c r="AG88" i="42"/>
  <c r="AP88" i="42" s="1"/>
  <c r="AE88" i="42"/>
  <c r="W89" i="42"/>
  <c r="AF88" i="42"/>
  <c r="AO88" i="42" s="1"/>
  <c r="AH89" i="35"/>
  <c r="AQ89" i="35" s="1"/>
  <c r="Y88" i="83"/>
  <c r="X88" i="83"/>
  <c r="AH87" i="43"/>
  <c r="AQ87" i="43" s="1"/>
  <c r="Y88" i="10"/>
  <c r="X88" i="10"/>
  <c r="AF84" i="95"/>
  <c r="AO84" i="95" s="1"/>
  <c r="AE84" i="95"/>
  <c r="AG84" i="95"/>
  <c r="AP84" i="95" s="1"/>
  <c r="W85" i="95"/>
  <c r="AN87" i="11"/>
  <c r="AI87" i="11"/>
  <c r="AG87" i="82"/>
  <c r="AP87" i="82" s="1"/>
  <c r="AE87" i="82"/>
  <c r="W88" i="82"/>
  <c r="AF87" i="82"/>
  <c r="AO87" i="82" s="1"/>
  <c r="AH87" i="50"/>
  <c r="AQ87" i="50" s="1"/>
  <c r="AE93" i="18"/>
  <c r="W94" i="18"/>
  <c r="AF93" i="18"/>
  <c r="AO93" i="18" s="1"/>
  <c r="AG93" i="18"/>
  <c r="AP93" i="18" s="1"/>
  <c r="Y89" i="49"/>
  <c r="X89" i="49"/>
  <c r="Y88" i="11"/>
  <c r="X88" i="11"/>
  <c r="Z87" i="50"/>
  <c r="AI87" i="55"/>
  <c r="AN87" i="55"/>
  <c r="AH85" i="103"/>
  <c r="AQ85" i="103" s="1"/>
  <c r="AN87" i="83"/>
  <c r="AI87" i="83"/>
  <c r="Y87" i="91"/>
  <c r="X87" i="91"/>
  <c r="Z87" i="43"/>
  <c r="AN89" i="48"/>
  <c r="AI89" i="48"/>
  <c r="Y94" i="98"/>
  <c r="X94" i="98"/>
  <c r="Y86" i="90"/>
  <c r="X86" i="90"/>
  <c r="Y88" i="55"/>
  <c r="X88" i="55"/>
  <c r="Y91" i="94"/>
  <c r="X91" i="94"/>
  <c r="AR86" i="50"/>
  <c r="AN90" i="94"/>
  <c r="AI90" i="94"/>
  <c r="AR84" i="103"/>
  <c r="AR84" i="99"/>
  <c r="AI85" i="90"/>
  <c r="AN85" i="90"/>
  <c r="AR86" i="43"/>
  <c r="Z89" i="35"/>
  <c r="Y90" i="48"/>
  <c r="X90" i="48"/>
  <c r="AI87" i="10"/>
  <c r="AN87" i="10"/>
  <c r="Y90" i="85"/>
  <c r="X90" i="85"/>
  <c r="Z90" i="85" l="1"/>
  <c r="Z88" i="55"/>
  <c r="Z89" i="102"/>
  <c r="AE89" i="102" s="1"/>
  <c r="Z88" i="10"/>
  <c r="AE88" i="10" s="1"/>
  <c r="Z89" i="49"/>
  <c r="AX89" i="49" s="1"/>
  <c r="S89" i="49" s="1"/>
  <c r="AC89" i="49" s="1"/>
  <c r="Z91" i="94"/>
  <c r="AG91" i="94" s="1"/>
  <c r="AP91" i="94" s="1"/>
  <c r="Z94" i="98"/>
  <c r="Z87" i="91"/>
  <c r="AF87" i="91" s="1"/>
  <c r="AO87" i="91" s="1"/>
  <c r="AF89" i="102"/>
  <c r="AO89" i="102" s="1"/>
  <c r="AF88" i="10"/>
  <c r="AO88" i="10" s="1"/>
  <c r="AH88" i="83"/>
  <c r="AQ88" i="83" s="1"/>
  <c r="AR89" i="85"/>
  <c r="AJ89" i="16"/>
  <c r="AS89" i="16" s="1"/>
  <c r="AK89" i="16"/>
  <c r="AT89" i="16" s="1"/>
  <c r="AJ71" i="16"/>
  <c r="AK71" i="16"/>
  <c r="AT71" i="16" s="1"/>
  <c r="AK53" i="16"/>
  <c r="AT53" i="16" s="1"/>
  <c r="AJ53" i="16"/>
  <c r="AK17" i="16"/>
  <c r="AT17" i="16" s="1"/>
  <c r="AJ17" i="16"/>
  <c r="AH86" i="90"/>
  <c r="AQ86" i="90" s="1"/>
  <c r="AE87" i="50"/>
  <c r="AF87" i="50"/>
  <c r="AO87" i="50" s="1"/>
  <c r="W88" i="50"/>
  <c r="AG87" i="50"/>
  <c r="AP87" i="50" s="1"/>
  <c r="AR87" i="10"/>
  <c r="Z86" i="90"/>
  <c r="AH88" i="11"/>
  <c r="AQ88" i="11" s="1"/>
  <c r="Y85" i="95"/>
  <c r="X85" i="95"/>
  <c r="AH90" i="48"/>
  <c r="AQ90" i="48" s="1"/>
  <c r="AR90" i="94"/>
  <c r="AE87" i="43"/>
  <c r="AF87" i="43"/>
  <c r="AO87" i="43" s="1"/>
  <c r="W88" i="43"/>
  <c r="AG87" i="43"/>
  <c r="AP87" i="43" s="1"/>
  <c r="Z88" i="11"/>
  <c r="Y88" i="82"/>
  <c r="X88" i="82"/>
  <c r="AR89" i="16"/>
  <c r="AR91" i="16" s="1"/>
  <c r="AJ86" i="16"/>
  <c r="AK86" i="16"/>
  <c r="AT86" i="16" s="1"/>
  <c r="AK80" i="16"/>
  <c r="AT80" i="16" s="1"/>
  <c r="AJ80" i="16"/>
  <c r="AJ74" i="16"/>
  <c r="AK74" i="16"/>
  <c r="AT74" i="16" s="1"/>
  <c r="AK68" i="16"/>
  <c r="AT68" i="16" s="1"/>
  <c r="AJ68" i="16"/>
  <c r="AK62" i="16"/>
  <c r="AT62" i="16" s="1"/>
  <c r="AJ62" i="16"/>
  <c r="AK56" i="16"/>
  <c r="AT56" i="16" s="1"/>
  <c r="AJ56" i="16"/>
  <c r="AK50" i="16"/>
  <c r="AT50" i="16" s="1"/>
  <c r="AJ50" i="16"/>
  <c r="AK44" i="16"/>
  <c r="AT44" i="16" s="1"/>
  <c r="AJ44" i="16"/>
  <c r="AK38" i="16"/>
  <c r="AT38" i="16" s="1"/>
  <c r="AJ38" i="16"/>
  <c r="AK32" i="16"/>
  <c r="AT32" i="16" s="1"/>
  <c r="AJ32" i="16"/>
  <c r="AK26" i="16"/>
  <c r="AT26" i="16" s="1"/>
  <c r="AJ26" i="16"/>
  <c r="AK20" i="16"/>
  <c r="AT20" i="16" s="1"/>
  <c r="AJ20" i="16"/>
  <c r="AK14" i="16"/>
  <c r="AT14" i="16" s="1"/>
  <c r="AJ14" i="16"/>
  <c r="AK8" i="16"/>
  <c r="AT8" i="16" s="1"/>
  <c r="AJ8" i="16"/>
  <c r="AN88" i="87"/>
  <c r="AI88" i="87"/>
  <c r="Y86" i="99"/>
  <c r="X86" i="99"/>
  <c r="AJ72" i="16"/>
  <c r="AK72" i="16"/>
  <c r="AT72" i="16" s="1"/>
  <c r="AR87" i="55"/>
  <c r="AR87" i="11"/>
  <c r="AN88" i="42"/>
  <c r="AI88" i="42"/>
  <c r="AK77" i="16"/>
  <c r="AT77" i="16" s="1"/>
  <c r="AJ77" i="16"/>
  <c r="AK47" i="16"/>
  <c r="AT47" i="16" s="1"/>
  <c r="AJ47" i="16"/>
  <c r="AK23" i="16"/>
  <c r="AT23" i="16" s="1"/>
  <c r="AJ23" i="16"/>
  <c r="AR89" i="48"/>
  <c r="AR87" i="83"/>
  <c r="AR88" i="102"/>
  <c r="AH90" i="85"/>
  <c r="AQ90" i="85" s="1"/>
  <c r="Z90" i="48"/>
  <c r="AR85" i="90"/>
  <c r="AH88" i="55"/>
  <c r="AQ88" i="55" s="1"/>
  <c r="AH94" i="98"/>
  <c r="AQ94" i="98" s="1"/>
  <c r="AH87" i="91"/>
  <c r="AQ87" i="91" s="1"/>
  <c r="Y94" i="18"/>
  <c r="X94" i="18"/>
  <c r="AN87" i="82"/>
  <c r="AI87" i="82"/>
  <c r="AI84" i="95"/>
  <c r="AN84" i="95"/>
  <c r="AR86" i="91"/>
  <c r="AJ85" i="16"/>
  <c r="AK85" i="16"/>
  <c r="AT85" i="16" s="1"/>
  <c r="AJ79" i="16"/>
  <c r="AK79" i="16"/>
  <c r="AT79" i="16" s="1"/>
  <c r="AJ73" i="16"/>
  <c r="AK73" i="16"/>
  <c r="AT73" i="16" s="1"/>
  <c r="AJ67" i="16"/>
  <c r="AK67" i="16"/>
  <c r="AT67" i="16" s="1"/>
  <c r="AJ61" i="16"/>
  <c r="AK61" i="16"/>
  <c r="AT61" i="16" s="1"/>
  <c r="AJ55" i="16"/>
  <c r="AK55" i="16"/>
  <c r="AT55" i="16" s="1"/>
  <c r="AJ49" i="16"/>
  <c r="AK49" i="16"/>
  <c r="AT49" i="16" s="1"/>
  <c r="AJ43" i="16"/>
  <c r="AK43" i="16"/>
  <c r="AT43" i="16" s="1"/>
  <c r="AJ37" i="16"/>
  <c r="AK37" i="16"/>
  <c r="AT37" i="16" s="1"/>
  <c r="AJ31" i="16"/>
  <c r="AK31" i="16"/>
  <c r="AT31" i="16" s="1"/>
  <c r="AJ25" i="16"/>
  <c r="AK25" i="16"/>
  <c r="AT25" i="16" s="1"/>
  <c r="AJ19" i="16"/>
  <c r="AK19" i="16"/>
  <c r="AT19" i="16" s="1"/>
  <c r="AJ13" i="16"/>
  <c r="AK13" i="16"/>
  <c r="AT13" i="16" s="1"/>
  <c r="AJ7" i="16"/>
  <c r="AK7" i="16"/>
  <c r="AT7" i="16" s="1"/>
  <c r="AH89" i="102"/>
  <c r="AQ89" i="102" s="1"/>
  <c r="AR88" i="49"/>
  <c r="AN85" i="99"/>
  <c r="AI85" i="99"/>
  <c r="AN93" i="18"/>
  <c r="AI93" i="18"/>
  <c r="AJ66" i="16"/>
  <c r="AK66" i="16"/>
  <c r="AT66" i="16" s="1"/>
  <c r="AJ60" i="16"/>
  <c r="AK60" i="16"/>
  <c r="AT60" i="16" s="1"/>
  <c r="AJ54" i="16"/>
  <c r="AK54" i="16"/>
  <c r="AT54" i="16" s="1"/>
  <c r="AJ48" i="16"/>
  <c r="AK48" i="16"/>
  <c r="AT48" i="16" s="1"/>
  <c r="AJ42" i="16"/>
  <c r="AK42" i="16"/>
  <c r="AT42" i="16" s="1"/>
  <c r="AJ36" i="16"/>
  <c r="AK36" i="16"/>
  <c r="AT36" i="16" s="1"/>
  <c r="AJ30" i="16"/>
  <c r="AK30" i="16"/>
  <c r="AT30" i="16" s="1"/>
  <c r="AJ24" i="16"/>
  <c r="AK24" i="16"/>
  <c r="AT24" i="16" s="1"/>
  <c r="AJ18" i="16"/>
  <c r="AK18" i="16"/>
  <c r="AT18" i="16" s="1"/>
  <c r="AJ12" i="16"/>
  <c r="AK12" i="16"/>
  <c r="AT12" i="16" s="1"/>
  <c r="AJ6" i="16"/>
  <c r="AK6" i="16"/>
  <c r="AT6" i="16" s="1"/>
  <c r="AN85" i="103"/>
  <c r="AI85" i="103"/>
  <c r="AF90" i="85"/>
  <c r="AO90" i="85" s="1"/>
  <c r="AG90" i="85"/>
  <c r="AP90" i="85" s="1"/>
  <c r="AE90" i="85"/>
  <c r="W91" i="85"/>
  <c r="AF94" i="98"/>
  <c r="AO94" i="98" s="1"/>
  <c r="AE94" i="98"/>
  <c r="AG94" i="98"/>
  <c r="AP94" i="98" s="1"/>
  <c r="W95" i="98"/>
  <c r="AH89" i="49"/>
  <c r="AQ89" i="49" s="1"/>
  <c r="AQ91" i="49" s="1"/>
  <c r="AZ3" i="49"/>
  <c r="AX6" i="49" s="1"/>
  <c r="Y89" i="42"/>
  <c r="X89" i="42"/>
  <c r="Z89" i="42" s="1"/>
  <c r="AH88" i="10"/>
  <c r="AQ88" i="10" s="1"/>
  <c r="AK35" i="16"/>
  <c r="AT35" i="16" s="1"/>
  <c r="AJ35" i="16"/>
  <c r="AJ84" i="16"/>
  <c r="AK84" i="16"/>
  <c r="AT84" i="16" s="1"/>
  <c r="AE89" i="35"/>
  <c r="W90" i="35"/>
  <c r="AF89" i="35"/>
  <c r="AO89" i="35" s="1"/>
  <c r="AG89" i="35"/>
  <c r="AP89" i="35" s="1"/>
  <c r="Z88" i="83"/>
  <c r="AK65" i="16"/>
  <c r="AT65" i="16" s="1"/>
  <c r="AJ65" i="16"/>
  <c r="AK41" i="16"/>
  <c r="AT41" i="16" s="1"/>
  <c r="AJ41" i="16"/>
  <c r="AK11" i="16"/>
  <c r="AT11" i="16" s="1"/>
  <c r="AJ11" i="16"/>
  <c r="AH91" i="94"/>
  <c r="AQ91" i="94" s="1"/>
  <c r="AJ88" i="16"/>
  <c r="AK88" i="16"/>
  <c r="AT88" i="16" s="1"/>
  <c r="AJ82" i="16"/>
  <c r="AK82" i="16"/>
  <c r="AT82" i="16" s="1"/>
  <c r="AJ76" i="16"/>
  <c r="AK76" i="16"/>
  <c r="AT76" i="16" s="1"/>
  <c r="AJ70" i="16"/>
  <c r="AK70" i="16"/>
  <c r="AT70" i="16" s="1"/>
  <c r="AJ64" i="16"/>
  <c r="AK64" i="16"/>
  <c r="AT64" i="16" s="1"/>
  <c r="AJ58" i="16"/>
  <c r="AK58" i="16"/>
  <c r="AT58" i="16" s="1"/>
  <c r="AJ52" i="16"/>
  <c r="AK52" i="16"/>
  <c r="AT52" i="16" s="1"/>
  <c r="AJ46" i="16"/>
  <c r="AK46" i="16"/>
  <c r="AT46" i="16" s="1"/>
  <c r="AJ40" i="16"/>
  <c r="AK40" i="16"/>
  <c r="AT40" i="16" s="1"/>
  <c r="AJ34" i="16"/>
  <c r="AK34" i="16"/>
  <c r="AT34" i="16" s="1"/>
  <c r="AJ28" i="16"/>
  <c r="AK28" i="16"/>
  <c r="AT28" i="1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G88" i="55"/>
  <c r="AP88" i="55" s="1"/>
  <c r="AE88" i="55"/>
  <c r="AF88" i="55"/>
  <c r="AO88" i="55" s="1"/>
  <c r="W89" i="55"/>
  <c r="AJ78" i="16"/>
  <c r="AK78" i="16"/>
  <c r="AT78" i="16" s="1"/>
  <c r="AJ83" i="16"/>
  <c r="AK83" i="16"/>
  <c r="AT83" i="16" s="1"/>
  <c r="AK59" i="16"/>
  <c r="AT59" i="16" s="1"/>
  <c r="AJ59" i="16"/>
  <c r="AK29" i="16"/>
  <c r="AT29" i="16" s="1"/>
  <c r="AJ29" i="16"/>
  <c r="AK5" i="16"/>
  <c r="AT5" i="16" s="1"/>
  <c r="AJ5" i="16"/>
  <c r="AJ87" i="16"/>
  <c r="AK87" i="16"/>
  <c r="AT87" i="16" s="1"/>
  <c r="AJ81" i="16"/>
  <c r="AK81" i="16"/>
  <c r="AT81" i="16" s="1"/>
  <c r="AJ75" i="16"/>
  <c r="AK75" i="16"/>
  <c r="AT75" i="16" s="1"/>
  <c r="AJ69" i="16"/>
  <c r="AK69" i="16"/>
  <c r="AT69" i="16" s="1"/>
  <c r="AJ63" i="16"/>
  <c r="AK63" i="16"/>
  <c r="AT63" i="16" s="1"/>
  <c r="AJ57" i="16"/>
  <c r="AK57" i="16"/>
  <c r="AT57" i="16" s="1"/>
  <c r="AJ51" i="16"/>
  <c r="AK51" i="16"/>
  <c r="AT51" i="16" s="1"/>
  <c r="AJ45" i="16"/>
  <c r="AK45" i="16"/>
  <c r="AT45" i="16" s="1"/>
  <c r="AJ39" i="16"/>
  <c r="AK39" i="16"/>
  <c r="AT39" i="16" s="1"/>
  <c r="AJ33" i="16"/>
  <c r="AK33" i="16"/>
  <c r="AT33" i="16" s="1"/>
  <c r="AJ27" i="16"/>
  <c r="AK27" i="16"/>
  <c r="AT27" i="16" s="1"/>
  <c r="AJ21" i="16"/>
  <c r="AK21" i="16"/>
  <c r="AT21" i="16" s="1"/>
  <c r="AJ15" i="16"/>
  <c r="AK15" i="16"/>
  <c r="AT15" i="16" s="1"/>
  <c r="AJ9" i="16"/>
  <c r="AK9" i="16"/>
  <c r="AT9" i="16" s="1"/>
  <c r="AR93" i="98"/>
  <c r="Y89" i="87"/>
  <c r="X89" i="87"/>
  <c r="Y86" i="103"/>
  <c r="X86" i="103"/>
  <c r="W88" i="91" l="1"/>
  <c r="AG87" i="91"/>
  <c r="AP87" i="91" s="1"/>
  <c r="W90" i="102"/>
  <c r="AG89" i="102"/>
  <c r="AP89" i="102" s="1"/>
  <c r="AG88" i="10"/>
  <c r="AP88" i="10" s="1"/>
  <c r="W89" i="10"/>
  <c r="W92" i="94"/>
  <c r="Z88" i="82"/>
  <c r="AF91" i="94"/>
  <c r="AO91" i="94" s="1"/>
  <c r="AE89" i="49"/>
  <c r="AE87" i="91"/>
  <c r="AN87" i="91" s="1"/>
  <c r="AE91" i="94"/>
  <c r="AG89" i="49"/>
  <c r="AP89" i="49" s="1"/>
  <c r="AP91" i="49" s="1"/>
  <c r="AF89" i="49"/>
  <c r="AO89" i="49" s="1"/>
  <c r="AO91" i="49" s="1"/>
  <c r="AX83" i="49"/>
  <c r="S83" i="49" s="1"/>
  <c r="AC83" i="49" s="1"/>
  <c r="AB84" i="49" s="1"/>
  <c r="AX77" i="49"/>
  <c r="AX71" i="49"/>
  <c r="S71" i="49" s="1"/>
  <c r="AC71" i="49" s="1"/>
  <c r="AB72" i="49" s="1"/>
  <c r="AX65" i="49"/>
  <c r="AX59" i="49"/>
  <c r="AX53" i="49"/>
  <c r="AX47" i="49"/>
  <c r="S47" i="49" s="1"/>
  <c r="AC47" i="49" s="1"/>
  <c r="AB48" i="49" s="1"/>
  <c r="AX41" i="49"/>
  <c r="AX35" i="49"/>
  <c r="S35" i="49" s="1"/>
  <c r="AC35" i="49" s="1"/>
  <c r="AB36" i="49" s="1"/>
  <c r="AX29" i="49"/>
  <c r="AX23" i="49"/>
  <c r="AX17" i="49"/>
  <c r="AX11" i="49"/>
  <c r="S11" i="49" s="1"/>
  <c r="AC11" i="49" s="1"/>
  <c r="AB12" i="49" s="1"/>
  <c r="AX5" i="49"/>
  <c r="AX88" i="49"/>
  <c r="AX82" i="49"/>
  <c r="AX76" i="49"/>
  <c r="AX70" i="49"/>
  <c r="AX63" i="49"/>
  <c r="S63" i="49" s="1"/>
  <c r="AC63" i="49" s="1"/>
  <c r="AB64" i="49" s="1"/>
  <c r="AX58" i="49"/>
  <c r="AX52" i="49"/>
  <c r="AX46" i="49"/>
  <c r="AX40" i="49"/>
  <c r="AX34" i="49"/>
  <c r="AX28" i="49"/>
  <c r="S28" i="49" s="1"/>
  <c r="AC28" i="49" s="1"/>
  <c r="AB29" i="49" s="1"/>
  <c r="AX22" i="49"/>
  <c r="AX16" i="49"/>
  <c r="AX10" i="49"/>
  <c r="AX4" i="49"/>
  <c r="AX87" i="49"/>
  <c r="AX80" i="49"/>
  <c r="S80" i="49" s="1"/>
  <c r="AC80" i="49" s="1"/>
  <c r="AB81" i="49" s="1"/>
  <c r="AX75" i="49"/>
  <c r="AX69" i="49"/>
  <c r="AX64" i="49"/>
  <c r="AX57" i="49"/>
  <c r="AX50" i="49"/>
  <c r="AX45" i="49"/>
  <c r="S45" i="49" s="1"/>
  <c r="AC45" i="49" s="1"/>
  <c r="AB46" i="49" s="1"/>
  <c r="AX39" i="49"/>
  <c r="AX33" i="49"/>
  <c r="AX27" i="49"/>
  <c r="AX21" i="49"/>
  <c r="AX15" i="49"/>
  <c r="S15" i="49" s="1"/>
  <c r="AC15" i="49" s="1"/>
  <c r="AB16" i="49" s="1"/>
  <c r="AX9" i="49"/>
  <c r="AX3" i="49"/>
  <c r="AX85" i="49"/>
  <c r="S85" i="49" s="1"/>
  <c r="AC85" i="49" s="1"/>
  <c r="AB86" i="49" s="1"/>
  <c r="AX81" i="49"/>
  <c r="AX74" i="49"/>
  <c r="AX68" i="49"/>
  <c r="AX62" i="49"/>
  <c r="S62" i="49" s="1"/>
  <c r="AC62" i="49" s="1"/>
  <c r="AB63" i="49" s="1"/>
  <c r="AX56" i="49"/>
  <c r="AX51" i="49"/>
  <c r="AX44" i="49"/>
  <c r="S44" i="49" s="1"/>
  <c r="AC44" i="49" s="1"/>
  <c r="AB45" i="49" s="1"/>
  <c r="AX38" i="49"/>
  <c r="AX32" i="49"/>
  <c r="AX26" i="49"/>
  <c r="S26" i="49" s="1"/>
  <c r="AC26" i="49" s="1"/>
  <c r="AB27" i="49" s="1"/>
  <c r="AX19" i="49"/>
  <c r="S19" i="49" s="1"/>
  <c r="AC19" i="49" s="1"/>
  <c r="AB20" i="49" s="1"/>
  <c r="AX14" i="49"/>
  <c r="S14" i="49" s="1"/>
  <c r="AC14" i="49" s="1"/>
  <c r="AB15" i="49" s="1"/>
  <c r="AX7" i="49"/>
  <c r="S7" i="49" s="1"/>
  <c r="AC7" i="49" s="1"/>
  <c r="AB8" i="49" s="1"/>
  <c r="Z89" i="87"/>
  <c r="AX89" i="87" s="1"/>
  <c r="S89" i="87" s="1"/>
  <c r="Z94" i="18"/>
  <c r="AE94" i="18" s="1"/>
  <c r="AX86" i="49"/>
  <c r="S86" i="49" s="1"/>
  <c r="AC86" i="49" s="1"/>
  <c r="AB87" i="49" s="1"/>
  <c r="AX79" i="49"/>
  <c r="S79" i="49" s="1"/>
  <c r="AC79" i="49" s="1"/>
  <c r="AB80" i="49" s="1"/>
  <c r="AX73" i="49"/>
  <c r="S73" i="49" s="1"/>
  <c r="AC73" i="49" s="1"/>
  <c r="AB74" i="49" s="1"/>
  <c r="AX67" i="49"/>
  <c r="S67" i="49" s="1"/>
  <c r="AC67" i="49" s="1"/>
  <c r="AB68" i="49" s="1"/>
  <c r="AX61" i="49"/>
  <c r="S61" i="49" s="1"/>
  <c r="AC61" i="49" s="1"/>
  <c r="AB62" i="49" s="1"/>
  <c r="AX55" i="49"/>
  <c r="S55" i="49" s="1"/>
  <c r="AC55" i="49" s="1"/>
  <c r="AB56" i="49" s="1"/>
  <c r="AX49" i="49"/>
  <c r="S49" i="49" s="1"/>
  <c r="AC49" i="49" s="1"/>
  <c r="AB50" i="49" s="1"/>
  <c r="AX43" i="49"/>
  <c r="S43" i="49" s="1"/>
  <c r="AC43" i="49" s="1"/>
  <c r="AB44" i="49" s="1"/>
  <c r="AX37" i="49"/>
  <c r="S37" i="49" s="1"/>
  <c r="AC37" i="49" s="1"/>
  <c r="AB38" i="49" s="1"/>
  <c r="AX31" i="49"/>
  <c r="S31" i="49" s="1"/>
  <c r="AC31" i="49" s="1"/>
  <c r="AB32" i="49" s="1"/>
  <c r="AX25" i="49"/>
  <c r="AX20" i="49"/>
  <c r="AX13" i="49"/>
  <c r="S13" i="49" s="1"/>
  <c r="AC13" i="49" s="1"/>
  <c r="AB14" i="49" s="1"/>
  <c r="AX8" i="49"/>
  <c r="S8" i="49" s="1"/>
  <c r="AC8" i="49" s="1"/>
  <c r="AB9" i="49" s="1"/>
  <c r="Z85" i="95"/>
  <c r="AE85" i="95" s="1"/>
  <c r="AX84" i="49"/>
  <c r="S84" i="49" s="1"/>
  <c r="AC84" i="49" s="1"/>
  <c r="AB85" i="49" s="1"/>
  <c r="AX78" i="49"/>
  <c r="S78" i="49" s="1"/>
  <c r="AC78" i="49" s="1"/>
  <c r="AB79" i="49" s="1"/>
  <c r="AX72" i="49"/>
  <c r="S72" i="49" s="1"/>
  <c r="AC72" i="49" s="1"/>
  <c r="AB73" i="49" s="1"/>
  <c r="AX66" i="49"/>
  <c r="S66" i="49" s="1"/>
  <c r="AC66" i="49" s="1"/>
  <c r="AB67" i="49" s="1"/>
  <c r="AX60" i="49"/>
  <c r="AX54" i="49"/>
  <c r="S54" i="49" s="1"/>
  <c r="AC54" i="49" s="1"/>
  <c r="AB55" i="49" s="1"/>
  <c r="AX48" i="49"/>
  <c r="S48" i="49" s="1"/>
  <c r="AC48" i="49" s="1"/>
  <c r="AB49" i="49" s="1"/>
  <c r="AX42" i="49"/>
  <c r="S42" i="49" s="1"/>
  <c r="AC42" i="49" s="1"/>
  <c r="AB43" i="49" s="1"/>
  <c r="AX36" i="49"/>
  <c r="AX30" i="49"/>
  <c r="S30" i="49" s="1"/>
  <c r="AC30" i="49" s="1"/>
  <c r="AB31" i="49" s="1"/>
  <c r="AX24" i="49"/>
  <c r="S24" i="49" s="1"/>
  <c r="AC24" i="49" s="1"/>
  <c r="AB25" i="49" s="1"/>
  <c r="AX18" i="49"/>
  <c r="S18" i="49" s="1"/>
  <c r="AC18" i="49" s="1"/>
  <c r="AB19" i="49" s="1"/>
  <c r="AX12" i="49"/>
  <c r="S12" i="49" s="1"/>
  <c r="AC12" i="49" s="1"/>
  <c r="AB13" i="49" s="1"/>
  <c r="AL89" i="16"/>
  <c r="AU89" i="16" s="1"/>
  <c r="AG94" i="18"/>
  <c r="AP94" i="18" s="1"/>
  <c r="AF94" i="18"/>
  <c r="AO94" i="18" s="1"/>
  <c r="AS29" i="16"/>
  <c r="AL29" i="16"/>
  <c r="AU29" i="16" s="1"/>
  <c r="AS15" i="16"/>
  <c r="AL15" i="16"/>
  <c r="AU15" i="16" s="1"/>
  <c r="AS51" i="16"/>
  <c r="AL51" i="16"/>
  <c r="AU51" i="16" s="1"/>
  <c r="AS69" i="16"/>
  <c r="AL69" i="16"/>
  <c r="AU69" i="16" s="1"/>
  <c r="AS87" i="16"/>
  <c r="AL87" i="16"/>
  <c r="AU87" i="16" s="1"/>
  <c r="AS10" i="16"/>
  <c r="AL10" i="16"/>
  <c r="AU10" i="16" s="1"/>
  <c r="AS28" i="16"/>
  <c r="AL28" i="16"/>
  <c r="AU28" i="16" s="1"/>
  <c r="AS46" i="16"/>
  <c r="AL46" i="16"/>
  <c r="AU46" i="16" s="1"/>
  <c r="AS64" i="16"/>
  <c r="AL64" i="16"/>
  <c r="AU64" i="16" s="1"/>
  <c r="AS82" i="16"/>
  <c r="AL82" i="16"/>
  <c r="AU82" i="16" s="1"/>
  <c r="AS35" i="16"/>
  <c r="AL35" i="16"/>
  <c r="AU35" i="16" s="1"/>
  <c r="AS18" i="16"/>
  <c r="AL18" i="16"/>
  <c r="AU18" i="16" s="1"/>
  <c r="AS36" i="16"/>
  <c r="AL36" i="16"/>
  <c r="AU36" i="16" s="1"/>
  <c r="AS54" i="16"/>
  <c r="AL54" i="16"/>
  <c r="AU54" i="16" s="1"/>
  <c r="AS19" i="16"/>
  <c r="AL19" i="16"/>
  <c r="AU19" i="16" s="1"/>
  <c r="AS37" i="16"/>
  <c r="AL37" i="16"/>
  <c r="AU37" i="16" s="1"/>
  <c r="AS55" i="16"/>
  <c r="AL55" i="16"/>
  <c r="AU55" i="16" s="1"/>
  <c r="AS73" i="16"/>
  <c r="AL73" i="16"/>
  <c r="AU73" i="16" s="1"/>
  <c r="AR88" i="87"/>
  <c r="AS20" i="16"/>
  <c r="AL20" i="16"/>
  <c r="AU20" i="16" s="1"/>
  <c r="AS38" i="16"/>
  <c r="AL38" i="16"/>
  <c r="AU38" i="16" s="1"/>
  <c r="AS56" i="16"/>
  <c r="AL56" i="16"/>
  <c r="AU56" i="16" s="1"/>
  <c r="AS53" i="16"/>
  <c r="AL53" i="16"/>
  <c r="AU53" i="16" s="1"/>
  <c r="AN89" i="49"/>
  <c r="AN91" i="49" s="1"/>
  <c r="AI89" i="49"/>
  <c r="AH86" i="99"/>
  <c r="AQ86" i="99" s="1"/>
  <c r="AF89" i="87"/>
  <c r="AO89" i="87" s="1"/>
  <c r="AO91" i="87" s="1"/>
  <c r="AG89" i="87"/>
  <c r="AP89" i="87" s="1"/>
  <c r="AP91" i="87" s="1"/>
  <c r="AE89" i="87"/>
  <c r="AC89" i="87"/>
  <c r="AH86" i="103"/>
  <c r="AQ86" i="103" s="1"/>
  <c r="AS5" i="16"/>
  <c r="AL5" i="16"/>
  <c r="AU5" i="16" s="1"/>
  <c r="AI88" i="55"/>
  <c r="AN88" i="55"/>
  <c r="AS41" i="16"/>
  <c r="AL41" i="16"/>
  <c r="AU41" i="16" s="1"/>
  <c r="S3" i="49"/>
  <c r="AC3" i="49" s="1"/>
  <c r="S4" i="49"/>
  <c r="AC4" i="49" s="1"/>
  <c r="AB5" i="49" s="1"/>
  <c r="S5" i="49"/>
  <c r="AC5" i="49" s="1"/>
  <c r="AB6" i="49" s="1"/>
  <c r="S6" i="49"/>
  <c r="AC6" i="49" s="1"/>
  <c r="AB7" i="49" s="1"/>
  <c r="S9" i="49"/>
  <c r="AC9" i="49" s="1"/>
  <c r="AB10" i="49" s="1"/>
  <c r="S10" i="49"/>
  <c r="AC10" i="49" s="1"/>
  <c r="AB11" i="49" s="1"/>
  <c r="S16" i="49"/>
  <c r="AC16" i="49" s="1"/>
  <c r="AB17" i="49" s="1"/>
  <c r="S17" i="49"/>
  <c r="AC17" i="49" s="1"/>
  <c r="AB18" i="49" s="1"/>
  <c r="S20" i="49"/>
  <c r="AC20" i="49" s="1"/>
  <c r="AB21" i="49" s="1"/>
  <c r="S21" i="49"/>
  <c r="AC21" i="49" s="1"/>
  <c r="AB22" i="49" s="1"/>
  <c r="S22" i="49"/>
  <c r="AC22" i="49" s="1"/>
  <c r="AB23" i="49" s="1"/>
  <c r="S23" i="49"/>
  <c r="AC23" i="49" s="1"/>
  <c r="AB24" i="49" s="1"/>
  <c r="S25" i="49"/>
  <c r="AC25" i="49" s="1"/>
  <c r="AB26" i="49" s="1"/>
  <c r="S27" i="49"/>
  <c r="AC27" i="49" s="1"/>
  <c r="AB28" i="49" s="1"/>
  <c r="S29" i="49"/>
  <c r="AC29" i="49" s="1"/>
  <c r="AB30" i="49" s="1"/>
  <c r="S32" i="49"/>
  <c r="AC32" i="49" s="1"/>
  <c r="AB33" i="49" s="1"/>
  <c r="S33" i="49"/>
  <c r="AC33" i="49" s="1"/>
  <c r="AB34" i="49" s="1"/>
  <c r="S34" i="49"/>
  <c r="AC34" i="49" s="1"/>
  <c r="AB35" i="49" s="1"/>
  <c r="S36" i="49"/>
  <c r="AC36" i="49" s="1"/>
  <c r="AB37" i="49" s="1"/>
  <c r="S38" i="49"/>
  <c r="AC38" i="49" s="1"/>
  <c r="AB39" i="49" s="1"/>
  <c r="S39" i="49"/>
  <c r="AC39" i="49" s="1"/>
  <c r="AB40" i="49" s="1"/>
  <c r="S40" i="49"/>
  <c r="AC40" i="49" s="1"/>
  <c r="AB41" i="49" s="1"/>
  <c r="S41" i="49"/>
  <c r="AC41" i="49" s="1"/>
  <c r="AB42" i="49" s="1"/>
  <c r="S46" i="49"/>
  <c r="AC46" i="49" s="1"/>
  <c r="AB47" i="49" s="1"/>
  <c r="S50" i="49"/>
  <c r="AC50" i="49" s="1"/>
  <c r="AB51" i="49" s="1"/>
  <c r="S51" i="49"/>
  <c r="AC51" i="49" s="1"/>
  <c r="AB52" i="49" s="1"/>
  <c r="S52" i="49"/>
  <c r="AC52" i="49" s="1"/>
  <c r="AB53" i="49" s="1"/>
  <c r="S53" i="49"/>
  <c r="AC53" i="49" s="1"/>
  <c r="AB54" i="49" s="1"/>
  <c r="S56" i="49"/>
  <c r="AC56" i="49" s="1"/>
  <c r="AB57" i="49" s="1"/>
  <c r="S57" i="49"/>
  <c r="AC57" i="49" s="1"/>
  <c r="AB58" i="49" s="1"/>
  <c r="S58" i="49"/>
  <c r="AC58" i="49" s="1"/>
  <c r="AB59" i="49" s="1"/>
  <c r="S59" i="49"/>
  <c r="AC59" i="49" s="1"/>
  <c r="AB60" i="49" s="1"/>
  <c r="S60" i="49"/>
  <c r="AC60" i="49" s="1"/>
  <c r="AB61" i="49" s="1"/>
  <c r="S64" i="49"/>
  <c r="AC64" i="49" s="1"/>
  <c r="AB65" i="49" s="1"/>
  <c r="S65" i="49"/>
  <c r="AC65" i="49" s="1"/>
  <c r="AB66" i="49" s="1"/>
  <c r="S68" i="49"/>
  <c r="AC68" i="49" s="1"/>
  <c r="AB69" i="49" s="1"/>
  <c r="S69" i="49"/>
  <c r="AC69" i="49" s="1"/>
  <c r="AB70" i="49" s="1"/>
  <c r="S70" i="49"/>
  <c r="AC70" i="49" s="1"/>
  <c r="AB71" i="49" s="1"/>
  <c r="S74" i="49"/>
  <c r="AC74" i="49" s="1"/>
  <c r="AB75" i="49" s="1"/>
  <c r="S75" i="49"/>
  <c r="AC75" i="49" s="1"/>
  <c r="AB76" i="49" s="1"/>
  <c r="S76" i="49"/>
  <c r="AC76" i="49" s="1"/>
  <c r="AB77" i="49" s="1"/>
  <c r="S77" i="49"/>
  <c r="AC77" i="49" s="1"/>
  <c r="AB78" i="49" s="1"/>
  <c r="S81" i="49"/>
  <c r="AC81" i="49" s="1"/>
  <c r="AB82" i="49" s="1"/>
  <c r="S82" i="49"/>
  <c r="AC82" i="49" s="1"/>
  <c r="AB83" i="49" s="1"/>
  <c r="S87" i="49"/>
  <c r="AC87" i="49" s="1"/>
  <c r="AB88" i="49" s="1"/>
  <c r="S88" i="49"/>
  <c r="AC88" i="49" s="1"/>
  <c r="AB89" i="49" s="1"/>
  <c r="Y91" i="85"/>
  <c r="X91" i="85"/>
  <c r="AR85" i="99"/>
  <c r="AS23" i="16"/>
  <c r="AL23" i="16"/>
  <c r="AU23" i="16" s="1"/>
  <c r="AR88" i="42"/>
  <c r="AS74" i="16"/>
  <c r="AL74" i="16"/>
  <c r="AU74" i="16" s="1"/>
  <c r="Y88" i="43"/>
  <c r="X88" i="43"/>
  <c r="AF86" i="90"/>
  <c r="AO86" i="90" s="1"/>
  <c r="AE86" i="90"/>
  <c r="W87" i="90"/>
  <c r="AG86" i="90"/>
  <c r="AP86" i="90" s="1"/>
  <c r="AN87" i="50"/>
  <c r="AI87" i="50"/>
  <c r="Y88" i="91"/>
  <c r="X88" i="91"/>
  <c r="Y89" i="10"/>
  <c r="X89" i="10"/>
  <c r="AS33" i="16"/>
  <c r="AL33" i="16"/>
  <c r="AU33" i="16" s="1"/>
  <c r="Z86" i="103"/>
  <c r="AS21" i="16"/>
  <c r="AL21" i="16"/>
  <c r="AU21" i="16" s="1"/>
  <c r="AS39" i="16"/>
  <c r="AL39" i="16"/>
  <c r="AU39" i="16" s="1"/>
  <c r="AS57" i="16"/>
  <c r="AL57" i="16"/>
  <c r="AU57" i="16" s="1"/>
  <c r="AS75" i="16"/>
  <c r="AL75" i="16"/>
  <c r="AU75" i="16" s="1"/>
  <c r="AS83" i="16"/>
  <c r="AL83" i="16"/>
  <c r="AU83" i="16" s="1"/>
  <c r="AS16" i="16"/>
  <c r="AL16" i="16"/>
  <c r="AU16" i="16" s="1"/>
  <c r="AS34" i="16"/>
  <c r="AL34" i="16"/>
  <c r="AU34" i="16" s="1"/>
  <c r="AS52" i="16"/>
  <c r="AL52" i="16"/>
  <c r="AU52" i="16" s="1"/>
  <c r="AS70" i="16"/>
  <c r="AL70" i="16"/>
  <c r="AU70" i="16" s="1"/>
  <c r="AS88" i="16"/>
  <c r="AL88" i="16"/>
  <c r="AU88" i="16" s="1"/>
  <c r="Y90" i="35"/>
  <c r="X90" i="35"/>
  <c r="AN90" i="85"/>
  <c r="AI90" i="85"/>
  <c r="AS6" i="16"/>
  <c r="AL6" i="16"/>
  <c r="AU6" i="16" s="1"/>
  <c r="AS24" i="16"/>
  <c r="AL24" i="16"/>
  <c r="AU24" i="16" s="1"/>
  <c r="AS42" i="16"/>
  <c r="AL42" i="16"/>
  <c r="AU42" i="16" s="1"/>
  <c r="AS60" i="16"/>
  <c r="AL60" i="16"/>
  <c r="AU60" i="16" s="1"/>
  <c r="AS7" i="16"/>
  <c r="AL7" i="16"/>
  <c r="AU7" i="16" s="1"/>
  <c r="AS25" i="16"/>
  <c r="AL25" i="16"/>
  <c r="AU25" i="16" s="1"/>
  <c r="AS43" i="16"/>
  <c r="AL43" i="16"/>
  <c r="AU43" i="16" s="1"/>
  <c r="AS61" i="16"/>
  <c r="AL61" i="16"/>
  <c r="AU61" i="16" s="1"/>
  <c r="AS79" i="16"/>
  <c r="AL79" i="16"/>
  <c r="AU79" i="16" s="1"/>
  <c r="AR84" i="95"/>
  <c r="AS72" i="16"/>
  <c r="AL72" i="16"/>
  <c r="AU72" i="16" s="1"/>
  <c r="AS8" i="16"/>
  <c r="AL8" i="16"/>
  <c r="AU8" i="16" s="1"/>
  <c r="AS26" i="16"/>
  <c r="AL26" i="16"/>
  <c r="AU26" i="16" s="1"/>
  <c r="AS44" i="16"/>
  <c r="AL44" i="16"/>
  <c r="AU44" i="16" s="1"/>
  <c r="AS62" i="16"/>
  <c r="AL62" i="16"/>
  <c r="AU62" i="16" s="1"/>
  <c r="AS80" i="16"/>
  <c r="AL80" i="16"/>
  <c r="AU80" i="16" s="1"/>
  <c r="AH88" i="82"/>
  <c r="AQ88" i="82" s="1"/>
  <c r="AH85" i="95"/>
  <c r="AQ85" i="95" s="1"/>
  <c r="Y90" i="102"/>
  <c r="X90" i="102"/>
  <c r="AJ4" i="16"/>
  <c r="AK4" i="16"/>
  <c r="AT4" i="16" s="1"/>
  <c r="AT91" i="16" s="1"/>
  <c r="Y95" i="98"/>
  <c r="X95" i="98"/>
  <c r="AS47" i="16"/>
  <c r="AL47" i="16"/>
  <c r="AU47" i="16" s="1"/>
  <c r="W89" i="82"/>
  <c r="AF88" i="82"/>
  <c r="AO88" i="82" s="1"/>
  <c r="AE88" i="82"/>
  <c r="AG88" i="82"/>
  <c r="AP88" i="82" s="1"/>
  <c r="AN87" i="43"/>
  <c r="AI87" i="43"/>
  <c r="AF85" i="95"/>
  <c r="AO85" i="95" s="1"/>
  <c r="AG85" i="95"/>
  <c r="AP85" i="95" s="1"/>
  <c r="AS71" i="16"/>
  <c r="AL71" i="16"/>
  <c r="AU71" i="16" s="1"/>
  <c r="Y92" i="94"/>
  <c r="X92" i="94"/>
  <c r="AN88" i="10"/>
  <c r="AI88" i="10"/>
  <c r="AH89" i="87"/>
  <c r="AQ89" i="87" s="1"/>
  <c r="AQ91" i="87" s="1"/>
  <c r="AZ3" i="87"/>
  <c r="AX8" i="87" s="1"/>
  <c r="AS9" i="16"/>
  <c r="AL9" i="16"/>
  <c r="AU9" i="16" s="1"/>
  <c r="AS27" i="16"/>
  <c r="AL27" i="16"/>
  <c r="AU27" i="16" s="1"/>
  <c r="AS45" i="16"/>
  <c r="AL45" i="16"/>
  <c r="AU45" i="16" s="1"/>
  <c r="AS63" i="16"/>
  <c r="AL63" i="16"/>
  <c r="AU63" i="16" s="1"/>
  <c r="AS81" i="16"/>
  <c r="AL81" i="16"/>
  <c r="AU81" i="16" s="1"/>
  <c r="AS78" i="16"/>
  <c r="AL78" i="16"/>
  <c r="AU78" i="16" s="1"/>
  <c r="AL3" i="16"/>
  <c r="AU3" i="16" s="1"/>
  <c r="AS3" i="16"/>
  <c r="AS22" i="16"/>
  <c r="AL22" i="16"/>
  <c r="AU22" i="16" s="1"/>
  <c r="AS40" i="16"/>
  <c r="AL40" i="16"/>
  <c r="AU40" i="16" s="1"/>
  <c r="AS58" i="16"/>
  <c r="AL58" i="16"/>
  <c r="AU58" i="16" s="1"/>
  <c r="AS76" i="16"/>
  <c r="AL76" i="16"/>
  <c r="AU76" i="16" s="1"/>
  <c r="AH89" i="42"/>
  <c r="AQ89" i="42" s="1"/>
  <c r="AS12" i="16"/>
  <c r="AL12" i="16"/>
  <c r="AU12" i="16" s="1"/>
  <c r="AS30" i="16"/>
  <c r="AL30" i="16"/>
  <c r="AU30" i="16" s="1"/>
  <c r="AS48" i="16"/>
  <c r="AL48" i="16"/>
  <c r="AU48" i="16" s="1"/>
  <c r="AS66" i="16"/>
  <c r="AL66" i="16"/>
  <c r="AU66" i="16" s="1"/>
  <c r="AS13" i="16"/>
  <c r="AL13" i="16"/>
  <c r="AU13" i="16" s="1"/>
  <c r="AS31" i="16"/>
  <c r="AL31" i="16"/>
  <c r="AU31" i="16" s="1"/>
  <c r="AS49" i="16"/>
  <c r="AL49" i="16"/>
  <c r="AU49" i="16" s="1"/>
  <c r="AS67" i="16"/>
  <c r="AL67" i="16"/>
  <c r="AU67" i="16" s="1"/>
  <c r="AS85" i="16"/>
  <c r="AL85" i="16"/>
  <c r="AU85" i="16" s="1"/>
  <c r="W91" i="48"/>
  <c r="AE90" i="48"/>
  <c r="AF90" i="48"/>
  <c r="AO90" i="48" s="1"/>
  <c r="AG90" i="48"/>
  <c r="AP90" i="48" s="1"/>
  <c r="Z86" i="99"/>
  <c r="AS14" i="16"/>
  <c r="AL14" i="16"/>
  <c r="AU14" i="16" s="1"/>
  <c r="AS32" i="16"/>
  <c r="AL32" i="16"/>
  <c r="AU32" i="16" s="1"/>
  <c r="AS50" i="16"/>
  <c r="AL50" i="16"/>
  <c r="AU50" i="16" s="1"/>
  <c r="AS68" i="16"/>
  <c r="AL68" i="16"/>
  <c r="AU68" i="16" s="1"/>
  <c r="AS17" i="16"/>
  <c r="AL17" i="16"/>
  <c r="AU17" i="16" s="1"/>
  <c r="AI91" i="94"/>
  <c r="AN91" i="94"/>
  <c r="AN89" i="102"/>
  <c r="AI89" i="102"/>
  <c r="AS65" i="16"/>
  <c r="AL65" i="16"/>
  <c r="AU65" i="16" s="1"/>
  <c r="AI89" i="35"/>
  <c r="AN89" i="35"/>
  <c r="AR87" i="82"/>
  <c r="AS59" i="16"/>
  <c r="AL59" i="16"/>
  <c r="AU59" i="16" s="1"/>
  <c r="Y89" i="55"/>
  <c r="X89" i="55"/>
  <c r="AS11" i="16"/>
  <c r="AL11" i="16"/>
  <c r="AU11" i="16" s="1"/>
  <c r="AF88" i="83"/>
  <c r="AO88" i="83" s="1"/>
  <c r="AE88" i="83"/>
  <c r="AG88" i="83"/>
  <c r="AP88" i="83" s="1"/>
  <c r="W89" i="83"/>
  <c r="AS84" i="16"/>
  <c r="AL84" i="16"/>
  <c r="AU84" i="16" s="1"/>
  <c r="AG89" i="42"/>
  <c r="AP89" i="42" s="1"/>
  <c r="AE89" i="42"/>
  <c r="AF89" i="42"/>
  <c r="AO89" i="42" s="1"/>
  <c r="W90" i="42"/>
  <c r="AN94" i="98"/>
  <c r="AI94" i="98"/>
  <c r="AR85" i="103"/>
  <c r="AR93" i="18"/>
  <c r="AH94" i="18"/>
  <c r="AQ94" i="18" s="1"/>
  <c r="AS77" i="16"/>
  <c r="AL77" i="16"/>
  <c r="AU77" i="16" s="1"/>
  <c r="AS86" i="16"/>
  <c r="AL86" i="16"/>
  <c r="AU86" i="16" s="1"/>
  <c r="W89" i="11"/>
  <c r="AG88" i="11"/>
  <c r="AP88" i="11" s="1"/>
  <c r="AF88" i="11"/>
  <c r="AO88" i="11" s="1"/>
  <c r="AE88" i="11"/>
  <c r="Y88" i="50"/>
  <c r="X88" i="50"/>
  <c r="W95" i="18" l="1"/>
  <c r="Z95" i="98"/>
  <c r="AI87" i="91"/>
  <c r="W86" i="95"/>
  <c r="AX85" i="87"/>
  <c r="AX78" i="87"/>
  <c r="S78" i="87" s="1"/>
  <c r="AC78" i="87" s="1"/>
  <c r="AB79" i="87" s="1"/>
  <c r="AX73" i="87"/>
  <c r="S73" i="87" s="1"/>
  <c r="AC73" i="87" s="1"/>
  <c r="AB74" i="87" s="1"/>
  <c r="AX67" i="87"/>
  <c r="AX61" i="87"/>
  <c r="AX55" i="87"/>
  <c r="AX49" i="87"/>
  <c r="AX43" i="87"/>
  <c r="S43" i="87" s="1"/>
  <c r="AC43" i="87" s="1"/>
  <c r="AB44" i="87" s="1"/>
  <c r="AX37" i="87"/>
  <c r="AX31" i="87"/>
  <c r="AX25" i="87"/>
  <c r="AX19" i="87"/>
  <c r="AX13" i="87"/>
  <c r="AX7" i="87"/>
  <c r="S7" i="87" s="1"/>
  <c r="AC7" i="87" s="1"/>
  <c r="AB8" i="87" s="1"/>
  <c r="AX83" i="87"/>
  <c r="S83" i="87" s="1"/>
  <c r="AC83" i="87" s="1"/>
  <c r="AB84" i="87" s="1"/>
  <c r="AX79" i="87"/>
  <c r="AX72" i="87"/>
  <c r="AX66" i="87"/>
  <c r="AX60" i="87"/>
  <c r="AX54" i="87"/>
  <c r="S54" i="87" s="1"/>
  <c r="AC54" i="87" s="1"/>
  <c r="AB55" i="87" s="1"/>
  <c r="AX48" i="87"/>
  <c r="S48" i="87" s="1"/>
  <c r="AC48" i="87" s="1"/>
  <c r="AB49" i="87" s="1"/>
  <c r="AX42" i="87"/>
  <c r="AX36" i="87"/>
  <c r="AX30" i="87"/>
  <c r="AX24" i="87"/>
  <c r="AX17" i="87"/>
  <c r="S17" i="87" s="1"/>
  <c r="AC17" i="87" s="1"/>
  <c r="AB18" i="87" s="1"/>
  <c r="AX12" i="87"/>
  <c r="S12" i="87" s="1"/>
  <c r="AC12" i="87" s="1"/>
  <c r="AB13" i="87" s="1"/>
  <c r="AX6" i="87"/>
  <c r="Z88" i="91"/>
  <c r="AX84" i="87"/>
  <c r="AX77" i="87"/>
  <c r="AX71" i="87"/>
  <c r="S71" i="87" s="1"/>
  <c r="AC71" i="87" s="1"/>
  <c r="AB72" i="87" s="1"/>
  <c r="AX64" i="87"/>
  <c r="S64" i="87" s="1"/>
  <c r="AC64" i="87" s="1"/>
  <c r="AB65" i="87" s="1"/>
  <c r="AX58" i="87"/>
  <c r="AX52" i="87"/>
  <c r="AX47" i="87"/>
  <c r="AX41" i="87"/>
  <c r="AX35" i="87"/>
  <c r="S35" i="87" s="1"/>
  <c r="AC35" i="87" s="1"/>
  <c r="AB36" i="87" s="1"/>
  <c r="AX29" i="87"/>
  <c r="S29" i="87" s="1"/>
  <c r="AC29" i="87" s="1"/>
  <c r="AB30" i="87" s="1"/>
  <c r="AX23" i="87"/>
  <c r="AX18" i="87"/>
  <c r="AX11" i="87"/>
  <c r="AX5" i="87"/>
  <c r="Z90" i="35"/>
  <c r="AG90" i="35" s="1"/>
  <c r="AP90" i="35" s="1"/>
  <c r="AX88" i="87"/>
  <c r="S88" i="87" s="1"/>
  <c r="AC88" i="87" s="1"/>
  <c r="AB89" i="87" s="1"/>
  <c r="AX82" i="87"/>
  <c r="AX76" i="87"/>
  <c r="AX70" i="87"/>
  <c r="AX65" i="87"/>
  <c r="AX59" i="87"/>
  <c r="S59" i="87" s="1"/>
  <c r="AC59" i="87" s="1"/>
  <c r="AB60" i="87" s="1"/>
  <c r="AX53" i="87"/>
  <c r="S53" i="87" s="1"/>
  <c r="AC53" i="87" s="1"/>
  <c r="AB54" i="87" s="1"/>
  <c r="AX46" i="87"/>
  <c r="AX40" i="87"/>
  <c r="AX34" i="87"/>
  <c r="AX28" i="87"/>
  <c r="AX22" i="87"/>
  <c r="S22" i="87" s="1"/>
  <c r="AC22" i="87" s="1"/>
  <c r="AB23" i="87" s="1"/>
  <c r="AX16" i="87"/>
  <c r="S16" i="87" s="1"/>
  <c r="AC16" i="87" s="1"/>
  <c r="AB17" i="87" s="1"/>
  <c r="AX10" i="87"/>
  <c r="AX4" i="87"/>
  <c r="AX87" i="87"/>
  <c r="AX81" i="87"/>
  <c r="AX75" i="87"/>
  <c r="S75" i="87" s="1"/>
  <c r="AC75" i="87" s="1"/>
  <c r="AB76" i="87" s="1"/>
  <c r="AX69" i="87"/>
  <c r="S69" i="87" s="1"/>
  <c r="AC69" i="87" s="1"/>
  <c r="AB70" i="87" s="1"/>
  <c r="AX63" i="87"/>
  <c r="AX57" i="87"/>
  <c r="AX51" i="87"/>
  <c r="AX45" i="87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AX15" i="87"/>
  <c r="S15" i="87" s="1"/>
  <c r="AC15" i="87" s="1"/>
  <c r="AB16" i="87" s="1"/>
  <c r="AX9" i="87"/>
  <c r="AX3" i="87"/>
  <c r="S3" i="87" s="1"/>
  <c r="AC3" i="87" s="1"/>
  <c r="Z88" i="50"/>
  <c r="AE88" i="50" s="1"/>
  <c r="Z89" i="10"/>
  <c r="Z88" i="43"/>
  <c r="AF88" i="43" s="1"/>
  <c r="AO88" i="43" s="1"/>
  <c r="AX86" i="87"/>
  <c r="AX80" i="87"/>
  <c r="AX74" i="87"/>
  <c r="S74" i="87" s="1"/>
  <c r="AC74" i="87" s="1"/>
  <c r="AB75" i="87" s="1"/>
  <c r="AX68" i="87"/>
  <c r="S68" i="87" s="1"/>
  <c r="AC68" i="87" s="1"/>
  <c r="AB69" i="87" s="1"/>
  <c r="AX62" i="87"/>
  <c r="S62" i="87" s="1"/>
  <c r="AC62" i="87" s="1"/>
  <c r="AB63" i="87" s="1"/>
  <c r="AX56" i="87"/>
  <c r="AX50" i="87"/>
  <c r="AX44" i="87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W91" i="35"/>
  <c r="W89" i="43"/>
  <c r="Y89" i="83"/>
  <c r="X89" i="83"/>
  <c r="AI90" i="48"/>
  <c r="AN90" i="48"/>
  <c r="AN88" i="82"/>
  <c r="AI88" i="82"/>
  <c r="AJ72" i="49"/>
  <c r="AK72" i="49"/>
  <c r="AT72" i="49" s="1"/>
  <c r="S4" i="87"/>
  <c r="AC4" i="87" s="1"/>
  <c r="AB5" i="87" s="1"/>
  <c r="S5" i="87"/>
  <c r="AC5" i="87" s="1"/>
  <c r="AB6" i="87" s="1"/>
  <c r="S6" i="87"/>
  <c r="AC6" i="87" s="1"/>
  <c r="AB7" i="87" s="1"/>
  <c r="S8" i="87"/>
  <c r="AC8" i="87" s="1"/>
  <c r="AB9" i="87" s="1"/>
  <c r="S9" i="87"/>
  <c r="AC9" i="87" s="1"/>
  <c r="AB10" i="87" s="1"/>
  <c r="S10" i="87"/>
  <c r="AC10" i="87" s="1"/>
  <c r="AB11" i="87" s="1"/>
  <c r="S11" i="87"/>
  <c r="AC11" i="87" s="1"/>
  <c r="AB12" i="87" s="1"/>
  <c r="S13" i="87"/>
  <c r="AC13" i="87" s="1"/>
  <c r="AB14" i="87" s="1"/>
  <c r="S18" i="87"/>
  <c r="AC18" i="87" s="1"/>
  <c r="AB19" i="87" s="1"/>
  <c r="S19" i="87"/>
  <c r="AC19" i="87" s="1"/>
  <c r="AB20" i="87" s="1"/>
  <c r="S21" i="87"/>
  <c r="AC21" i="87" s="1"/>
  <c r="AB22" i="87" s="1"/>
  <c r="S23" i="87"/>
  <c r="AC23" i="87" s="1"/>
  <c r="AB24" i="87" s="1"/>
  <c r="S24" i="87"/>
  <c r="AC24" i="87" s="1"/>
  <c r="AB25" i="87" s="1"/>
  <c r="S25" i="87"/>
  <c r="AC25" i="87" s="1"/>
  <c r="AB26" i="87" s="1"/>
  <c r="S28" i="87"/>
  <c r="AC28" i="87" s="1"/>
  <c r="AB29" i="87" s="1"/>
  <c r="S30" i="87"/>
  <c r="AC30" i="87" s="1"/>
  <c r="AB31" i="87" s="1"/>
  <c r="S31" i="87"/>
  <c r="AC31" i="87" s="1"/>
  <c r="AB32" i="87" s="1"/>
  <c r="S34" i="87"/>
  <c r="AC34" i="87" s="1"/>
  <c r="AB35" i="87" s="1"/>
  <c r="S36" i="87"/>
  <c r="AC36" i="87" s="1"/>
  <c r="AB37" i="87" s="1"/>
  <c r="S37" i="87"/>
  <c r="AC37" i="87" s="1"/>
  <c r="AB38" i="87" s="1"/>
  <c r="S40" i="87"/>
  <c r="AC40" i="87" s="1"/>
  <c r="AB41" i="87" s="1"/>
  <c r="S41" i="87"/>
  <c r="AC41" i="87" s="1"/>
  <c r="AB42" i="87" s="1"/>
  <c r="S42" i="87"/>
  <c r="AC42" i="87" s="1"/>
  <c r="AB43" i="87" s="1"/>
  <c r="S44" i="87"/>
  <c r="AC44" i="87" s="1"/>
  <c r="AB45" i="87" s="1"/>
  <c r="S45" i="87"/>
  <c r="AC45" i="87" s="1"/>
  <c r="AB46" i="87" s="1"/>
  <c r="S46" i="87"/>
  <c r="AC46" i="87" s="1"/>
  <c r="AB47" i="87" s="1"/>
  <c r="S47" i="87"/>
  <c r="AC47" i="87" s="1"/>
  <c r="AB48" i="87" s="1"/>
  <c r="S49" i="87"/>
  <c r="AC49" i="87" s="1"/>
  <c r="AB50" i="87" s="1"/>
  <c r="S50" i="87"/>
  <c r="AC50" i="87" s="1"/>
  <c r="AB51" i="87" s="1"/>
  <c r="S51" i="87"/>
  <c r="AC51" i="87" s="1"/>
  <c r="AB52" i="87" s="1"/>
  <c r="S52" i="87"/>
  <c r="AC52" i="87" s="1"/>
  <c r="AB53" i="87" s="1"/>
  <c r="S55" i="87"/>
  <c r="AC55" i="87" s="1"/>
  <c r="AB56" i="87" s="1"/>
  <c r="S56" i="87"/>
  <c r="AC56" i="87" s="1"/>
  <c r="AB57" i="87" s="1"/>
  <c r="S57" i="87"/>
  <c r="AC57" i="87" s="1"/>
  <c r="AB58" i="87" s="1"/>
  <c r="S58" i="87"/>
  <c r="AC58" i="87" s="1"/>
  <c r="AB59" i="87" s="1"/>
  <c r="S60" i="87"/>
  <c r="AC60" i="87" s="1"/>
  <c r="AB61" i="87" s="1"/>
  <c r="S61" i="87"/>
  <c r="AC61" i="87" s="1"/>
  <c r="AB62" i="87" s="1"/>
  <c r="S63" i="87"/>
  <c r="AC63" i="87" s="1"/>
  <c r="AB64" i="87" s="1"/>
  <c r="S65" i="87"/>
  <c r="AC65" i="87" s="1"/>
  <c r="AB66" i="87" s="1"/>
  <c r="S66" i="87"/>
  <c r="AC66" i="87" s="1"/>
  <c r="AB67" i="87" s="1"/>
  <c r="S67" i="87"/>
  <c r="AC67" i="87" s="1"/>
  <c r="AB68" i="87" s="1"/>
  <c r="S70" i="87"/>
  <c r="AC70" i="87" s="1"/>
  <c r="AB71" i="87" s="1"/>
  <c r="S72" i="87"/>
  <c r="AC72" i="87" s="1"/>
  <c r="AB73" i="87" s="1"/>
  <c r="S76" i="87"/>
  <c r="AC76" i="87" s="1"/>
  <c r="AB77" i="87" s="1"/>
  <c r="S77" i="87"/>
  <c r="AC77" i="87" s="1"/>
  <c r="AB78" i="87" s="1"/>
  <c r="S79" i="87"/>
  <c r="AC79" i="87" s="1"/>
  <c r="AB80" i="87" s="1"/>
  <c r="S80" i="87"/>
  <c r="AC80" i="87" s="1"/>
  <c r="AB81" i="87" s="1"/>
  <c r="S81" i="87"/>
  <c r="AC81" i="87" s="1"/>
  <c r="AB82" i="87" s="1"/>
  <c r="S82" i="87"/>
  <c r="AC82" i="87" s="1"/>
  <c r="AB83" i="87" s="1"/>
  <c r="S84" i="87"/>
  <c r="AC84" i="87" s="1"/>
  <c r="AB85" i="87" s="1"/>
  <c r="S85" i="87"/>
  <c r="AC85" i="87" s="1"/>
  <c r="AB86" i="87" s="1"/>
  <c r="S86" i="87"/>
  <c r="AC86" i="87" s="1"/>
  <c r="AB87" i="87" s="1"/>
  <c r="S87" i="87"/>
  <c r="AC87" i="87" s="1"/>
  <c r="AB88" i="87" s="1"/>
  <c r="W89" i="91"/>
  <c r="AG88" i="91"/>
  <c r="AP88" i="91" s="1"/>
  <c r="AF88" i="91"/>
  <c r="AO88" i="91" s="1"/>
  <c r="AE88" i="91"/>
  <c r="AI86" i="90"/>
  <c r="AN86" i="90"/>
  <c r="AJ75" i="49"/>
  <c r="AK75" i="49"/>
  <c r="AT75" i="49" s="1"/>
  <c r="AJ69" i="49"/>
  <c r="AK69" i="49"/>
  <c r="AT69" i="49" s="1"/>
  <c r="AJ63" i="49"/>
  <c r="AK63" i="49"/>
  <c r="AT63" i="49" s="1"/>
  <c r="AJ57" i="49"/>
  <c r="AK57" i="49"/>
  <c r="AT57" i="49" s="1"/>
  <c r="AJ51" i="49"/>
  <c r="AK51" i="49"/>
  <c r="AT51" i="49" s="1"/>
  <c r="AJ45" i="49"/>
  <c r="AK45" i="49"/>
  <c r="AT45" i="49" s="1"/>
  <c r="AJ39" i="49"/>
  <c r="AK39" i="49"/>
  <c r="AT39" i="49" s="1"/>
  <c r="AJ33" i="49"/>
  <c r="AK33" i="49"/>
  <c r="AT33" i="49" s="1"/>
  <c r="AJ27" i="49"/>
  <c r="AK27" i="49"/>
  <c r="AT27" i="49" s="1"/>
  <c r="AJ21" i="49"/>
  <c r="AK21" i="49"/>
  <c r="AT21" i="49" s="1"/>
  <c r="AJ15" i="49"/>
  <c r="AK15" i="49"/>
  <c r="AT15" i="49" s="1"/>
  <c r="AJ9" i="49"/>
  <c r="AK9" i="49"/>
  <c r="AT9" i="49" s="1"/>
  <c r="AH89" i="55"/>
  <c r="AQ89" i="55" s="1"/>
  <c r="AQ91" i="55" s="1"/>
  <c r="AZ3" i="55"/>
  <c r="AX8" i="55" s="1"/>
  <c r="AH92" i="94"/>
  <c r="AQ92" i="94" s="1"/>
  <c r="AJ54" i="49"/>
  <c r="AK54" i="49"/>
  <c r="AT54" i="49" s="1"/>
  <c r="AI88" i="11"/>
  <c r="AN88" i="11"/>
  <c r="AJ87" i="49"/>
  <c r="AK87" i="49"/>
  <c r="AT87" i="49" s="1"/>
  <c r="AR94" i="98"/>
  <c r="AR88" i="10"/>
  <c r="AH90" i="102"/>
  <c r="AQ90" i="102" s="1"/>
  <c r="AH91" i="85"/>
  <c r="AQ91" i="85" s="1"/>
  <c r="AJ86" i="49"/>
  <c r="AK86" i="49"/>
  <c r="AT86" i="49" s="1"/>
  <c r="AJ80" i="49"/>
  <c r="AK80" i="49"/>
  <c r="AT80" i="49" s="1"/>
  <c r="AJ74" i="49"/>
  <c r="AK74" i="49"/>
  <c r="AT74" i="49" s="1"/>
  <c r="AJ68" i="49"/>
  <c r="AK68" i="49"/>
  <c r="AT68" i="49" s="1"/>
  <c r="AJ62" i="49"/>
  <c r="AK62" i="49"/>
  <c r="AT62" i="49" s="1"/>
  <c r="AJ56" i="49"/>
  <c r="AK56" i="49"/>
  <c r="AT56" i="49" s="1"/>
  <c r="AJ50" i="49"/>
  <c r="AK50" i="49"/>
  <c r="AT50" i="49" s="1"/>
  <c r="AJ44" i="49"/>
  <c r="AK44" i="49"/>
  <c r="AT44" i="49" s="1"/>
  <c r="AJ38" i="49"/>
  <c r="AK38" i="49"/>
  <c r="AT38" i="49" s="1"/>
  <c r="AJ32" i="49"/>
  <c r="AK32" i="49"/>
  <c r="AT32" i="49" s="1"/>
  <c r="AJ26" i="49"/>
  <c r="AK26" i="49"/>
  <c r="AT26" i="49" s="1"/>
  <c r="AJ20" i="49"/>
  <c r="AK20" i="49"/>
  <c r="AT20" i="49" s="1"/>
  <c r="AJ14" i="49"/>
  <c r="AK14" i="49"/>
  <c r="AT14" i="49" s="1"/>
  <c r="AJ8" i="49"/>
  <c r="AK8" i="49"/>
  <c r="AT8" i="49" s="1"/>
  <c r="AF95" i="98"/>
  <c r="AO95" i="98" s="1"/>
  <c r="W96" i="98"/>
  <c r="AE95" i="98"/>
  <c r="AG95" i="98"/>
  <c r="AP95" i="98" s="1"/>
  <c r="AJ60" i="49"/>
  <c r="AK60" i="49"/>
  <c r="AT60" i="49" s="1"/>
  <c r="Z89" i="55"/>
  <c r="AX89" i="55" s="1"/>
  <c r="S89" i="55" s="1"/>
  <c r="AI89" i="42"/>
  <c r="AN89" i="42"/>
  <c r="AI88" i="83"/>
  <c r="AN88" i="83"/>
  <c r="AR89" i="35"/>
  <c r="AR91" i="94"/>
  <c r="AR87" i="91"/>
  <c r="AE86" i="99"/>
  <c r="W87" i="99"/>
  <c r="AF86" i="99"/>
  <c r="AO86" i="99" s="1"/>
  <c r="AG86" i="99"/>
  <c r="AP86" i="99" s="1"/>
  <c r="AR87" i="43"/>
  <c r="AL4" i="16"/>
  <c r="AU4" i="16" s="1"/>
  <c r="AU91" i="16" s="1"/>
  <c r="C11" i="16" s="1"/>
  <c r="AS4" i="16"/>
  <c r="AS91" i="16" s="1"/>
  <c r="AH90" i="35"/>
  <c r="AQ90" i="35" s="1"/>
  <c r="AJ81" i="49"/>
  <c r="AK81" i="49"/>
  <c r="AT81" i="49" s="1"/>
  <c r="AH88" i="50"/>
  <c r="AQ88" i="50" s="1"/>
  <c r="Y89" i="11"/>
  <c r="X89" i="11"/>
  <c r="AR89" i="102"/>
  <c r="Y86" i="95"/>
  <c r="X86" i="95"/>
  <c r="AH95" i="98"/>
  <c r="AQ95" i="98" s="1"/>
  <c r="Z90" i="102"/>
  <c r="AH89" i="10"/>
  <c r="AQ89" i="10" s="1"/>
  <c r="AR87" i="50"/>
  <c r="AH88" i="43"/>
  <c r="AQ88" i="43" s="1"/>
  <c r="Z91" i="85"/>
  <c r="AJ85" i="49"/>
  <c r="AK85" i="49"/>
  <c r="AT85" i="49" s="1"/>
  <c r="AJ79" i="49"/>
  <c r="AK79" i="49"/>
  <c r="AT79" i="49" s="1"/>
  <c r="AJ73" i="49"/>
  <c r="AK73" i="49"/>
  <c r="AT73" i="49" s="1"/>
  <c r="AJ67" i="49"/>
  <c r="AK67" i="49"/>
  <c r="AT67" i="49" s="1"/>
  <c r="AJ61" i="49"/>
  <c r="AK61" i="49"/>
  <c r="AT61" i="49" s="1"/>
  <c r="AJ55" i="49"/>
  <c r="AK55" i="49"/>
  <c r="AT55" i="49" s="1"/>
  <c r="AJ49" i="49"/>
  <c r="AK49" i="49"/>
  <c r="AT49" i="49" s="1"/>
  <c r="AJ43" i="49"/>
  <c r="AK43" i="49"/>
  <c r="AT43" i="49" s="1"/>
  <c r="AJ37" i="49"/>
  <c r="AK37" i="49"/>
  <c r="AT37" i="49" s="1"/>
  <c r="AJ31" i="49"/>
  <c r="AK31" i="49"/>
  <c r="AT31" i="49" s="1"/>
  <c r="AK25" i="49"/>
  <c r="AT25" i="49" s="1"/>
  <c r="AJ25" i="49"/>
  <c r="AK19" i="49"/>
  <c r="AT19" i="49" s="1"/>
  <c r="AJ19" i="49"/>
  <c r="AK13" i="49"/>
  <c r="AT13" i="49" s="1"/>
  <c r="AJ13" i="49"/>
  <c r="AK7" i="49"/>
  <c r="AT7" i="49" s="1"/>
  <c r="AJ7" i="49"/>
  <c r="AR89" i="49"/>
  <c r="AR91" i="49" s="1"/>
  <c r="Y95" i="18"/>
  <c r="X95" i="18"/>
  <c r="W90" i="10"/>
  <c r="AE89" i="10"/>
  <c r="AG89" i="10"/>
  <c r="AP89" i="10" s="1"/>
  <c r="AF89" i="10"/>
  <c r="AO89" i="10" s="1"/>
  <c r="AJ66" i="49"/>
  <c r="AK66" i="49"/>
  <c r="AT66" i="49" s="1"/>
  <c r="AJ48" i="49"/>
  <c r="AK48" i="49"/>
  <c r="AT48" i="49" s="1"/>
  <c r="AJ42" i="49"/>
  <c r="AK42" i="49"/>
  <c r="AT42" i="49" s="1"/>
  <c r="AJ36" i="49"/>
  <c r="AK36" i="49"/>
  <c r="AT36" i="49" s="1"/>
  <c r="AJ30" i="49"/>
  <c r="AK30" i="49"/>
  <c r="AT30" i="49" s="1"/>
  <c r="AJ24" i="49"/>
  <c r="AK24" i="49"/>
  <c r="AT24" i="49" s="1"/>
  <c r="AJ18" i="49"/>
  <c r="AK18" i="49"/>
  <c r="AT18" i="49" s="1"/>
  <c r="AJ12" i="49"/>
  <c r="AK12" i="49"/>
  <c r="AT12" i="49" s="1"/>
  <c r="AJ6" i="49"/>
  <c r="AK6" i="49"/>
  <c r="AT6" i="49" s="1"/>
  <c r="AR88" i="55"/>
  <c r="AN89" i="87"/>
  <c r="AN91" i="87" s="1"/>
  <c r="AI89" i="87"/>
  <c r="AI94" i="18"/>
  <c r="AN94" i="18"/>
  <c r="Y90" i="42"/>
  <c r="X90" i="42"/>
  <c r="AI85" i="95"/>
  <c r="AN85" i="95"/>
  <c r="AJ84" i="49"/>
  <c r="AK84" i="49"/>
  <c r="AT84" i="49" s="1"/>
  <c r="Y91" i="48"/>
  <c r="X91" i="48"/>
  <c r="Z92" i="94"/>
  <c r="AR90" i="85"/>
  <c r="AK89" i="49"/>
  <c r="AT89" i="49" s="1"/>
  <c r="AJ89" i="49"/>
  <c r="AS89" i="49" s="1"/>
  <c r="AJ83" i="49"/>
  <c r="AK83" i="49"/>
  <c r="AT83" i="49" s="1"/>
  <c r="AJ77" i="49"/>
  <c r="AK77" i="49"/>
  <c r="AT77" i="49" s="1"/>
  <c r="AJ71" i="49"/>
  <c r="AK71" i="49"/>
  <c r="AT71" i="49" s="1"/>
  <c r="AJ65" i="49"/>
  <c r="AK65" i="49"/>
  <c r="AT65" i="49" s="1"/>
  <c r="AJ59" i="49"/>
  <c r="AK59" i="49"/>
  <c r="AT59" i="49" s="1"/>
  <c r="AJ53" i="49"/>
  <c r="AK53" i="49"/>
  <c r="AT53" i="49" s="1"/>
  <c r="AJ47" i="49"/>
  <c r="AK47" i="49"/>
  <c r="AT47" i="49" s="1"/>
  <c r="AJ41" i="49"/>
  <c r="AK41" i="49"/>
  <c r="AT41" i="49" s="1"/>
  <c r="AJ35" i="49"/>
  <c r="AK35" i="49"/>
  <c r="AT35" i="49" s="1"/>
  <c r="AJ29" i="49"/>
  <c r="AK29" i="49"/>
  <c r="AT29" i="49" s="1"/>
  <c r="AJ23" i="49"/>
  <c r="AK23" i="49"/>
  <c r="AT23" i="49" s="1"/>
  <c r="AJ17" i="49"/>
  <c r="AK17" i="49"/>
  <c r="AT17" i="49" s="1"/>
  <c r="AJ11" i="49"/>
  <c r="AK11" i="49"/>
  <c r="AT11" i="49" s="1"/>
  <c r="AK5" i="49"/>
  <c r="AT5" i="49" s="1"/>
  <c r="AJ5" i="49"/>
  <c r="AJ78" i="49"/>
  <c r="AK78" i="49"/>
  <c r="AT78" i="49" s="1"/>
  <c r="Y89" i="82"/>
  <c r="X89" i="82"/>
  <c r="W87" i="103"/>
  <c r="AG86" i="103"/>
  <c r="AP86" i="103" s="1"/>
  <c r="AF86" i="103"/>
  <c r="AO86" i="103" s="1"/>
  <c r="AE86" i="103"/>
  <c r="AH88" i="91"/>
  <c r="AQ88" i="91" s="1"/>
  <c r="Y87" i="90"/>
  <c r="X87" i="90"/>
  <c r="AJ88" i="49"/>
  <c r="AK88" i="49"/>
  <c r="AT88" i="49" s="1"/>
  <c r="AJ82" i="49"/>
  <c r="AK82" i="49"/>
  <c r="AT82" i="49" s="1"/>
  <c r="AJ76" i="49"/>
  <c r="AK76" i="49"/>
  <c r="AT76" i="49" s="1"/>
  <c r="AJ70" i="49"/>
  <c r="AK70" i="49"/>
  <c r="AT70" i="49" s="1"/>
  <c r="AJ64" i="49"/>
  <c r="AK64" i="49"/>
  <c r="AT64" i="49" s="1"/>
  <c r="AJ58" i="49"/>
  <c r="AK58" i="49"/>
  <c r="AT58" i="49" s="1"/>
  <c r="AJ52" i="49"/>
  <c r="AK52" i="49"/>
  <c r="AT52" i="49" s="1"/>
  <c r="AJ46" i="49"/>
  <c r="AK46" i="49"/>
  <c r="AT46" i="49" s="1"/>
  <c r="AJ40" i="49"/>
  <c r="AK40" i="49"/>
  <c r="AT40" i="49" s="1"/>
  <c r="AJ34" i="49"/>
  <c r="AK34" i="49"/>
  <c r="AT34" i="49" s="1"/>
  <c r="AJ28" i="49"/>
  <c r="AK28" i="49"/>
  <c r="AT28" i="49" s="1"/>
  <c r="AK22" i="49"/>
  <c r="AT22" i="49" s="1"/>
  <c r="AJ22" i="49"/>
  <c r="AK16" i="49"/>
  <c r="AT16" i="49" s="1"/>
  <c r="AJ16" i="49"/>
  <c r="AK10" i="49"/>
  <c r="AT10" i="49" s="1"/>
  <c r="AJ10" i="49"/>
  <c r="AB4" i="49"/>
  <c r="AJ3" i="49"/>
  <c r="AE90" i="35" l="1"/>
  <c r="AF90" i="35"/>
  <c r="AO90" i="35" s="1"/>
  <c r="AE88" i="43"/>
  <c r="Z95" i="18"/>
  <c r="AG88" i="50"/>
  <c r="AP88" i="50" s="1"/>
  <c r="Z91" i="48"/>
  <c r="W89" i="50"/>
  <c r="AF88" i="50"/>
  <c r="AO88" i="50" s="1"/>
  <c r="Z89" i="11"/>
  <c r="AX89" i="11" s="1"/>
  <c r="S89" i="11" s="1"/>
  <c r="AC89" i="11" s="1"/>
  <c r="Z89" i="82"/>
  <c r="AX86" i="55"/>
  <c r="S86" i="55" s="1"/>
  <c r="AC86" i="55" s="1"/>
  <c r="AB87" i="55" s="1"/>
  <c r="AX79" i="55"/>
  <c r="AX73" i="55"/>
  <c r="AX67" i="55"/>
  <c r="AX61" i="55"/>
  <c r="S61" i="55" s="1"/>
  <c r="AC61" i="55" s="1"/>
  <c r="AB62" i="55" s="1"/>
  <c r="AX55" i="55"/>
  <c r="AX49" i="55"/>
  <c r="S49" i="55" s="1"/>
  <c r="AC49" i="55" s="1"/>
  <c r="AB50" i="55" s="1"/>
  <c r="AX43" i="55"/>
  <c r="AX37" i="55"/>
  <c r="AX30" i="55"/>
  <c r="AX25" i="55"/>
  <c r="S25" i="55" s="1"/>
  <c r="AC25" i="55" s="1"/>
  <c r="AB26" i="55" s="1"/>
  <c r="AX19" i="55"/>
  <c r="AX13" i="55"/>
  <c r="S13" i="55" s="1"/>
  <c r="AC13" i="55" s="1"/>
  <c r="AB14" i="55" s="1"/>
  <c r="AX7" i="55"/>
  <c r="Z87" i="90"/>
  <c r="AG88" i="43"/>
  <c r="AP88" i="43" s="1"/>
  <c r="AX84" i="55"/>
  <c r="S84" i="55" s="1"/>
  <c r="AC84" i="55" s="1"/>
  <c r="AB85" i="55" s="1"/>
  <c r="AX78" i="55"/>
  <c r="AX72" i="55"/>
  <c r="S72" i="55" s="1"/>
  <c r="AC72" i="55" s="1"/>
  <c r="AB73" i="55" s="1"/>
  <c r="AX66" i="55"/>
  <c r="AX60" i="55"/>
  <c r="AX54" i="55"/>
  <c r="AX47" i="55"/>
  <c r="AX42" i="55"/>
  <c r="AX36" i="55"/>
  <c r="S36" i="55" s="1"/>
  <c r="AC36" i="55" s="1"/>
  <c r="AB37" i="55" s="1"/>
  <c r="AX31" i="55"/>
  <c r="AX24" i="55"/>
  <c r="AX18" i="55"/>
  <c r="AX12" i="55"/>
  <c r="S12" i="55" s="1"/>
  <c r="AC12" i="55" s="1"/>
  <c r="AB13" i="55" s="1"/>
  <c r="AX6" i="55"/>
  <c r="Z86" i="95"/>
  <c r="AF86" i="95" s="1"/>
  <c r="AO86" i="95" s="1"/>
  <c r="AX83" i="55"/>
  <c r="AX77" i="55"/>
  <c r="AX71" i="55"/>
  <c r="AX65" i="55"/>
  <c r="S65" i="55" s="1"/>
  <c r="AC65" i="55" s="1"/>
  <c r="AB66" i="55" s="1"/>
  <c r="AX59" i="55"/>
  <c r="AX53" i="55"/>
  <c r="S53" i="55" s="1"/>
  <c r="AC53" i="55" s="1"/>
  <c r="AB54" i="55" s="1"/>
  <c r="AX48" i="55"/>
  <c r="AX41" i="55"/>
  <c r="AX35" i="55"/>
  <c r="AX29" i="55"/>
  <c r="S29" i="55" s="1"/>
  <c r="AC29" i="55" s="1"/>
  <c r="AB30" i="55" s="1"/>
  <c r="AX23" i="55"/>
  <c r="AX17" i="55"/>
  <c r="S17" i="55" s="1"/>
  <c r="AC17" i="55" s="1"/>
  <c r="AB18" i="55" s="1"/>
  <c r="AX11" i="55"/>
  <c r="AX5" i="55"/>
  <c r="AX88" i="55"/>
  <c r="AX82" i="55"/>
  <c r="S82" i="55" s="1"/>
  <c r="AC82" i="55" s="1"/>
  <c r="AB83" i="55" s="1"/>
  <c r="AX76" i="55"/>
  <c r="AX70" i="55"/>
  <c r="S70" i="55" s="1"/>
  <c r="AC70" i="55" s="1"/>
  <c r="AB71" i="55" s="1"/>
  <c r="AX64" i="55"/>
  <c r="AX58" i="55"/>
  <c r="AX52" i="55"/>
  <c r="AX46" i="55"/>
  <c r="S46" i="55" s="1"/>
  <c r="AC46" i="55" s="1"/>
  <c r="AB47" i="55" s="1"/>
  <c r="AX39" i="55"/>
  <c r="AX34" i="55"/>
  <c r="S34" i="55" s="1"/>
  <c r="AC34" i="55" s="1"/>
  <c r="AB35" i="55" s="1"/>
  <c r="AX28" i="55"/>
  <c r="AX22" i="55"/>
  <c r="AX16" i="55"/>
  <c r="AX10" i="55"/>
  <c r="S10" i="55" s="1"/>
  <c r="AC10" i="55" s="1"/>
  <c r="AB11" i="55" s="1"/>
  <c r="AX4" i="55"/>
  <c r="AX87" i="55"/>
  <c r="AX81" i="55"/>
  <c r="AX75" i="55"/>
  <c r="AX69" i="55"/>
  <c r="AX63" i="55"/>
  <c r="AX57" i="55"/>
  <c r="AX50" i="55"/>
  <c r="S50" i="55" s="1"/>
  <c r="AC50" i="55" s="1"/>
  <c r="AB51" i="55" s="1"/>
  <c r="AX45" i="55"/>
  <c r="AX40" i="55"/>
  <c r="AX33" i="55"/>
  <c r="AX27" i="55"/>
  <c r="S27" i="55" s="1"/>
  <c r="AC27" i="55" s="1"/>
  <c r="AB28" i="55" s="1"/>
  <c r="AX21" i="55"/>
  <c r="AX15" i="55"/>
  <c r="AX9" i="55"/>
  <c r="AX3" i="55"/>
  <c r="AX85" i="55"/>
  <c r="AX80" i="55"/>
  <c r="S80" i="55" s="1"/>
  <c r="AC80" i="55" s="1"/>
  <c r="AB81" i="55" s="1"/>
  <c r="AX74" i="55"/>
  <c r="AX68" i="55"/>
  <c r="S68" i="55" s="1"/>
  <c r="AC68" i="55" s="1"/>
  <c r="AB69" i="55" s="1"/>
  <c r="AX62" i="55"/>
  <c r="AX56" i="55"/>
  <c r="AX51" i="55"/>
  <c r="AX44" i="55"/>
  <c r="S44" i="55" s="1"/>
  <c r="AC44" i="55" s="1"/>
  <c r="AB45" i="55" s="1"/>
  <c r="AX38" i="55"/>
  <c r="AX32" i="55"/>
  <c r="S32" i="55" s="1"/>
  <c r="AC32" i="55" s="1"/>
  <c r="AB33" i="55" s="1"/>
  <c r="AX26" i="55"/>
  <c r="AX20" i="55"/>
  <c r="AX14" i="55"/>
  <c r="AG89" i="82"/>
  <c r="AP89" i="82" s="1"/>
  <c r="AF89" i="82"/>
  <c r="AO89" i="82" s="1"/>
  <c r="AE89" i="82"/>
  <c r="W90" i="82"/>
  <c r="AJ4" i="49"/>
  <c r="AK4" i="49"/>
  <c r="AT4" i="49" s="1"/>
  <c r="AT91" i="49" s="1"/>
  <c r="AS58" i="49"/>
  <c r="AL58" i="49"/>
  <c r="AU58" i="49" s="1"/>
  <c r="AS17" i="49"/>
  <c r="AL17" i="49"/>
  <c r="AU17" i="49" s="1"/>
  <c r="AF91" i="48"/>
  <c r="AO91" i="48" s="1"/>
  <c r="AG91" i="48"/>
  <c r="AP91" i="48" s="1"/>
  <c r="W92" i="48"/>
  <c r="AE91" i="48"/>
  <c r="Y90" i="10"/>
  <c r="X90" i="10"/>
  <c r="AS16" i="49"/>
  <c r="AL16" i="49"/>
  <c r="AU16" i="49" s="1"/>
  <c r="AE92" i="94"/>
  <c r="W93" i="94"/>
  <c r="AG92" i="94"/>
  <c r="AP92" i="94" s="1"/>
  <c r="AF92" i="94"/>
  <c r="AO92" i="94" s="1"/>
  <c r="AS84" i="49"/>
  <c r="AL84" i="49"/>
  <c r="AU84" i="49" s="1"/>
  <c r="AS31" i="49"/>
  <c r="AL31" i="49"/>
  <c r="AU31" i="49" s="1"/>
  <c r="AS49" i="49"/>
  <c r="AL49" i="49"/>
  <c r="AU49" i="49" s="1"/>
  <c r="AS67" i="49"/>
  <c r="AL67" i="49"/>
  <c r="AU67" i="49" s="1"/>
  <c r="AS85" i="49"/>
  <c r="AL85" i="49"/>
  <c r="AU85" i="49" s="1"/>
  <c r="AR89" i="42"/>
  <c r="Y96" i="98"/>
  <c r="X96" i="98"/>
  <c r="AS14" i="49"/>
  <c r="AL14" i="49"/>
  <c r="AU14" i="49" s="1"/>
  <c r="AS32" i="49"/>
  <c r="AL32" i="49"/>
  <c r="AU32" i="49" s="1"/>
  <c r="AS50" i="49"/>
  <c r="AL50" i="49"/>
  <c r="AU50" i="49" s="1"/>
  <c r="AS68" i="49"/>
  <c r="AL68" i="49"/>
  <c r="AU68" i="49" s="1"/>
  <c r="AS86" i="49"/>
  <c r="AL86" i="49"/>
  <c r="AU86" i="49" s="1"/>
  <c r="AR88" i="11"/>
  <c r="AS21" i="49"/>
  <c r="AL21" i="49"/>
  <c r="AU21" i="49" s="1"/>
  <c r="AS39" i="49"/>
  <c r="AL39" i="49"/>
  <c r="AU39" i="49" s="1"/>
  <c r="AS57" i="49"/>
  <c r="AL57" i="49"/>
  <c r="AU57" i="49" s="1"/>
  <c r="AS75" i="49"/>
  <c r="AL75" i="49"/>
  <c r="AU75" i="49" s="1"/>
  <c r="Y89" i="91"/>
  <c r="X89" i="91"/>
  <c r="AK84" i="87"/>
  <c r="AT84" i="87" s="1"/>
  <c r="AJ84" i="87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J42" i="87"/>
  <c r="AK42" i="87"/>
  <c r="AT42" i="87" s="1"/>
  <c r="AK36" i="87"/>
  <c r="AT36" i="87" s="1"/>
  <c r="AJ36" i="87"/>
  <c r="AJ30" i="87"/>
  <c r="AK30" i="87"/>
  <c r="AT30" i="87" s="1"/>
  <c r="AK24" i="87"/>
  <c r="AT24" i="87" s="1"/>
  <c r="AJ24" i="87"/>
  <c r="AK18" i="87"/>
  <c r="AT18" i="87" s="1"/>
  <c r="AJ18" i="87"/>
  <c r="AJ12" i="87"/>
  <c r="AK12" i="87"/>
  <c r="AT12" i="87" s="1"/>
  <c r="AK6" i="87"/>
  <c r="AT6" i="87" s="1"/>
  <c r="AJ6" i="87"/>
  <c r="Y89" i="50"/>
  <c r="X89" i="50"/>
  <c r="AS78" i="49"/>
  <c r="AL78" i="49"/>
  <c r="AU78" i="49" s="1"/>
  <c r="AS35" i="49"/>
  <c r="AL35" i="49"/>
  <c r="AU35" i="49" s="1"/>
  <c r="AH90" i="42"/>
  <c r="AQ90" i="42" s="1"/>
  <c r="AS7" i="49"/>
  <c r="AL7" i="49"/>
  <c r="AU7" i="49" s="1"/>
  <c r="AS34" i="49"/>
  <c r="AL34" i="49"/>
  <c r="AU34" i="49" s="1"/>
  <c r="AS52" i="49"/>
  <c r="AL52" i="49"/>
  <c r="AU52" i="49" s="1"/>
  <c r="AS70" i="49"/>
  <c r="AL70" i="49"/>
  <c r="AU70" i="49" s="1"/>
  <c r="AS88" i="49"/>
  <c r="AL88" i="49"/>
  <c r="AU88" i="49" s="1"/>
  <c r="AN86" i="103"/>
  <c r="AI86" i="103"/>
  <c r="AS11" i="49"/>
  <c r="AL11" i="49"/>
  <c r="AU11" i="49" s="1"/>
  <c r="AS29" i="49"/>
  <c r="AL29" i="49"/>
  <c r="AU29" i="49" s="1"/>
  <c r="AS47" i="49"/>
  <c r="AL47" i="49"/>
  <c r="AU47" i="49" s="1"/>
  <c r="AS65" i="49"/>
  <c r="AL65" i="49"/>
  <c r="AU65" i="49" s="1"/>
  <c r="AS83" i="49"/>
  <c r="AL83" i="49"/>
  <c r="AU83" i="49" s="1"/>
  <c r="AR94" i="18"/>
  <c r="AS6" i="49"/>
  <c r="AL6" i="49"/>
  <c r="AU6" i="49" s="1"/>
  <c r="AS24" i="49"/>
  <c r="AL24" i="49"/>
  <c r="AU24" i="49" s="1"/>
  <c r="AS42" i="49"/>
  <c r="AL42" i="49"/>
  <c r="AU42" i="49" s="1"/>
  <c r="AL89" i="49"/>
  <c r="AU89" i="49" s="1"/>
  <c r="AS19" i="49"/>
  <c r="AL19" i="49"/>
  <c r="AU19" i="49" s="1"/>
  <c r="AF91" i="85"/>
  <c r="AO91" i="85" s="1"/>
  <c r="AE91" i="85"/>
  <c r="W92" i="85"/>
  <c r="AG91" i="85"/>
  <c r="AP91" i="85" s="1"/>
  <c r="Y87" i="99"/>
  <c r="X87" i="99"/>
  <c r="AC89" i="55"/>
  <c r="AE89" i="55"/>
  <c r="AF89" i="55"/>
  <c r="AO89" i="55" s="1"/>
  <c r="AO91" i="55" s="1"/>
  <c r="AG89" i="55"/>
  <c r="AP89" i="55" s="1"/>
  <c r="AP91" i="55" s="1"/>
  <c r="AK89" i="87"/>
  <c r="AT89" i="87" s="1"/>
  <c r="AJ89" i="87"/>
  <c r="AS89" i="87" s="1"/>
  <c r="AK83" i="87"/>
  <c r="AT83" i="87" s="1"/>
  <c r="AJ83" i="87"/>
  <c r="AK77" i="87"/>
  <c r="AT77" i="87" s="1"/>
  <c r="AJ77" i="87"/>
  <c r="AK71" i="87"/>
  <c r="AT71" i="87" s="1"/>
  <c r="AJ71" i="87"/>
  <c r="AK65" i="87"/>
  <c r="AT65" i="87" s="1"/>
  <c r="AJ65" i="87"/>
  <c r="AK59" i="87"/>
  <c r="AT59" i="87" s="1"/>
  <c r="AJ59" i="87"/>
  <c r="AK53" i="87"/>
  <c r="AT53" i="87" s="1"/>
  <c r="AJ53" i="87"/>
  <c r="AK47" i="87"/>
  <c r="AT47" i="87" s="1"/>
  <c r="AJ47" i="87"/>
  <c r="AJ41" i="87"/>
  <c r="AK41" i="87"/>
  <c r="AT41" i="87" s="1"/>
  <c r="AK35" i="87"/>
  <c r="AT35" i="87" s="1"/>
  <c r="AJ35" i="87"/>
  <c r="AJ29" i="87"/>
  <c r="AK29" i="87"/>
  <c r="AT29" i="87" s="1"/>
  <c r="AK23" i="87"/>
  <c r="AT23" i="87" s="1"/>
  <c r="AJ23" i="87"/>
  <c r="AK17" i="87"/>
  <c r="AT17" i="87" s="1"/>
  <c r="AJ17" i="87"/>
  <c r="AJ11" i="87"/>
  <c r="AK11" i="87"/>
  <c r="AT11" i="87" s="1"/>
  <c r="AB4" i="87"/>
  <c r="AJ3" i="87"/>
  <c r="AN88" i="43"/>
  <c r="AI88" i="43"/>
  <c r="AS25" i="49"/>
  <c r="AL25" i="49"/>
  <c r="AU25" i="49" s="1"/>
  <c r="AL3" i="49"/>
  <c r="AU3" i="49" s="1"/>
  <c r="AS3" i="49"/>
  <c r="AS22" i="49"/>
  <c r="AL22" i="49"/>
  <c r="AU22" i="49" s="1"/>
  <c r="AH87" i="90"/>
  <c r="AQ87" i="90" s="1"/>
  <c r="AH91" i="48"/>
  <c r="AQ91" i="48" s="1"/>
  <c r="AR85" i="95"/>
  <c r="AR89" i="87"/>
  <c r="AR91" i="87" s="1"/>
  <c r="AI89" i="10"/>
  <c r="AN89" i="10"/>
  <c r="AS37" i="49"/>
  <c r="AL37" i="49"/>
  <c r="AU37" i="49" s="1"/>
  <c r="AS55" i="49"/>
  <c r="AL55" i="49"/>
  <c r="AU55" i="49" s="1"/>
  <c r="AS73" i="49"/>
  <c r="AL73" i="49"/>
  <c r="AU73" i="49" s="1"/>
  <c r="W91" i="102"/>
  <c r="AG90" i="102"/>
  <c r="AP90" i="102" s="1"/>
  <c r="AE90" i="102"/>
  <c r="AF90" i="102"/>
  <c r="AO90" i="102" s="1"/>
  <c r="AN86" i="99"/>
  <c r="AI86" i="99"/>
  <c r="AS20" i="49"/>
  <c r="AL20" i="49"/>
  <c r="AU20" i="49" s="1"/>
  <c r="AS38" i="49"/>
  <c r="AL38" i="49"/>
  <c r="AU38" i="49" s="1"/>
  <c r="AS56" i="49"/>
  <c r="AL56" i="49"/>
  <c r="AU56" i="49" s="1"/>
  <c r="AS74" i="49"/>
  <c r="AL74" i="49"/>
  <c r="AU74" i="49" s="1"/>
  <c r="AS54" i="49"/>
  <c r="AL54" i="49"/>
  <c r="AU54" i="49" s="1"/>
  <c r="AS9" i="49"/>
  <c r="AL9" i="49"/>
  <c r="AU9" i="49" s="1"/>
  <c r="AS27" i="49"/>
  <c r="AL27" i="49"/>
  <c r="AU27" i="49" s="1"/>
  <c r="AS45" i="49"/>
  <c r="AL45" i="49"/>
  <c r="AU45" i="49" s="1"/>
  <c r="AS63" i="49"/>
  <c r="AL63" i="49"/>
  <c r="AU63" i="49" s="1"/>
  <c r="AR86" i="90"/>
  <c r="AJ88" i="87"/>
  <c r="AK88" i="87"/>
  <c r="AT88" i="87" s="1"/>
  <c r="AJ82" i="87"/>
  <c r="AK82" i="87"/>
  <c r="AT82" i="87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K40" i="87"/>
  <c r="AT40" i="87" s="1"/>
  <c r="AJ40" i="87"/>
  <c r="AK34" i="87"/>
  <c r="AT34" i="87" s="1"/>
  <c r="AJ34" i="87"/>
  <c r="AJ28" i="87"/>
  <c r="AK28" i="87"/>
  <c r="AT28" i="87" s="1"/>
  <c r="AK22" i="87"/>
  <c r="AT22" i="87" s="1"/>
  <c r="AJ22" i="87"/>
  <c r="AK16" i="87"/>
  <c r="AT16" i="87" s="1"/>
  <c r="AJ16" i="87"/>
  <c r="AJ10" i="87"/>
  <c r="AK10" i="87"/>
  <c r="AT10" i="87" s="1"/>
  <c r="AJ5" i="87"/>
  <c r="AK5" i="87"/>
  <c r="AT5" i="87" s="1"/>
  <c r="AR90" i="48"/>
  <c r="AI90" i="35"/>
  <c r="AN90" i="35"/>
  <c r="AS40" i="49"/>
  <c r="AL40" i="49"/>
  <c r="AU40" i="49" s="1"/>
  <c r="AS53" i="49"/>
  <c r="AL53" i="49"/>
  <c r="AU53" i="49" s="1"/>
  <c r="AS30" i="49"/>
  <c r="AL30" i="49"/>
  <c r="AU30" i="49" s="1"/>
  <c r="AK81" i="87"/>
  <c r="AT81" i="87" s="1"/>
  <c r="AJ81" i="87"/>
  <c r="AK69" i="87"/>
  <c r="AT69" i="87" s="1"/>
  <c r="AJ69" i="87"/>
  <c r="AK63" i="87"/>
  <c r="AT63" i="87" s="1"/>
  <c r="AJ63" i="87"/>
  <c r="AK57" i="87"/>
  <c r="AT57" i="87" s="1"/>
  <c r="AJ57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J21" i="87"/>
  <c r="AK21" i="87"/>
  <c r="AT21" i="87" s="1"/>
  <c r="AK15" i="87"/>
  <c r="AT15" i="87" s="1"/>
  <c r="AJ15" i="87"/>
  <c r="AK9" i="87"/>
  <c r="AT9" i="87" s="1"/>
  <c r="AJ9" i="87"/>
  <c r="AH89" i="83"/>
  <c r="AQ89" i="83" s="1"/>
  <c r="AQ91" i="83" s="1"/>
  <c r="AZ3" i="83"/>
  <c r="AX5" i="83" s="1"/>
  <c r="AI88" i="50"/>
  <c r="AN88" i="50"/>
  <c r="Y91" i="35"/>
  <c r="X91" i="35"/>
  <c r="AF87" i="90"/>
  <c r="AO87" i="90" s="1"/>
  <c r="W88" i="90"/>
  <c r="AE87" i="90"/>
  <c r="AG87" i="90"/>
  <c r="AP87" i="90" s="1"/>
  <c r="AS71" i="49"/>
  <c r="AL71" i="49"/>
  <c r="AU71" i="49" s="1"/>
  <c r="AS12" i="49"/>
  <c r="AL12" i="49"/>
  <c r="AU12" i="49" s="1"/>
  <c r="AS60" i="49"/>
  <c r="AL60" i="49"/>
  <c r="AU60" i="49" s="1"/>
  <c r="AK87" i="87"/>
  <c r="AT87" i="87" s="1"/>
  <c r="AJ87" i="87"/>
  <c r="AK75" i="87"/>
  <c r="AT75" i="87" s="1"/>
  <c r="AJ75" i="87"/>
  <c r="AK51" i="87"/>
  <c r="AT51" i="87" s="1"/>
  <c r="AJ51" i="87"/>
  <c r="AS10" i="49"/>
  <c r="AL10" i="49"/>
  <c r="AU10" i="49" s="1"/>
  <c r="Y87" i="103"/>
  <c r="X87" i="103"/>
  <c r="AS5" i="49"/>
  <c r="AL5" i="49"/>
  <c r="AU5" i="49" s="1"/>
  <c r="Z90" i="42"/>
  <c r="AH95" i="18"/>
  <c r="AQ95" i="18" s="1"/>
  <c r="AS43" i="49"/>
  <c r="AL43" i="49"/>
  <c r="AU43" i="49" s="1"/>
  <c r="AS61" i="49"/>
  <c r="AL61" i="49"/>
  <c r="AU61" i="49" s="1"/>
  <c r="AS79" i="49"/>
  <c r="AL79" i="49"/>
  <c r="AU79" i="49" s="1"/>
  <c r="AH89" i="11"/>
  <c r="AQ89" i="11" s="1"/>
  <c r="AQ91" i="11" s="1"/>
  <c r="AZ3" i="11"/>
  <c r="AX3" i="11" s="1"/>
  <c r="AS81" i="49"/>
  <c r="AL81" i="49"/>
  <c r="AU81" i="49" s="1"/>
  <c r="AR88" i="83"/>
  <c r="AS8" i="49"/>
  <c r="AL8" i="49"/>
  <c r="AU8" i="49" s="1"/>
  <c r="AS26" i="49"/>
  <c r="AL26" i="49"/>
  <c r="AU26" i="49" s="1"/>
  <c r="AS44" i="49"/>
  <c r="AL44" i="49"/>
  <c r="AU44" i="49" s="1"/>
  <c r="AS62" i="49"/>
  <c r="AL62" i="49"/>
  <c r="AU62" i="49" s="1"/>
  <c r="AS80" i="49"/>
  <c r="AL80" i="49"/>
  <c r="AU80" i="49" s="1"/>
  <c r="AS87" i="49"/>
  <c r="AL87" i="49"/>
  <c r="AU87" i="49" s="1"/>
  <c r="AS15" i="49"/>
  <c r="AL15" i="49"/>
  <c r="AU15" i="49" s="1"/>
  <c r="AS33" i="49"/>
  <c r="AL33" i="49"/>
  <c r="AU33" i="49" s="1"/>
  <c r="AS51" i="49"/>
  <c r="AL51" i="49"/>
  <c r="AU51" i="49" s="1"/>
  <c r="AS69" i="49"/>
  <c r="AL69" i="49"/>
  <c r="AU69" i="49" s="1"/>
  <c r="AK86" i="87"/>
  <c r="AT86" i="87" s="1"/>
  <c r="AJ86" i="87"/>
  <c r="AK80" i="87"/>
  <c r="AT80" i="87" s="1"/>
  <c r="AJ80" i="87"/>
  <c r="AK74" i="87"/>
  <c r="AT74" i="87" s="1"/>
  <c r="AJ74" i="87"/>
  <c r="AK68" i="87"/>
  <c r="AT68" i="87" s="1"/>
  <c r="AJ68" i="87"/>
  <c r="AK62" i="87"/>
  <c r="AT62" i="87" s="1"/>
  <c r="AJ62" i="87"/>
  <c r="AK56" i="87"/>
  <c r="AT56" i="87" s="1"/>
  <c r="AJ56" i="87"/>
  <c r="AK50" i="87"/>
  <c r="AT50" i="87" s="1"/>
  <c r="AJ50" i="87"/>
  <c r="AK44" i="87"/>
  <c r="AT44" i="87" s="1"/>
  <c r="AJ44" i="87"/>
  <c r="AK38" i="87"/>
  <c r="AT38" i="87" s="1"/>
  <c r="AJ38" i="87"/>
  <c r="AK32" i="87"/>
  <c r="AT32" i="87" s="1"/>
  <c r="AJ32" i="87"/>
  <c r="AK26" i="87"/>
  <c r="AT26" i="87" s="1"/>
  <c r="AJ26" i="87"/>
  <c r="AJ20" i="87"/>
  <c r="AK20" i="87"/>
  <c r="AT20" i="87" s="1"/>
  <c r="AK14" i="87"/>
  <c r="AT14" i="87" s="1"/>
  <c r="AJ14" i="87"/>
  <c r="AK8" i="87"/>
  <c r="AT8" i="87" s="1"/>
  <c r="AJ8" i="87"/>
  <c r="AS72" i="49"/>
  <c r="AL72" i="49"/>
  <c r="AU72" i="49" s="1"/>
  <c r="Z89" i="83"/>
  <c r="AX89" i="83" s="1"/>
  <c r="S89" i="83" s="1"/>
  <c r="Y89" i="43"/>
  <c r="X89" i="43"/>
  <c r="AS76" i="49"/>
  <c r="AL76" i="49"/>
  <c r="AU76" i="49" s="1"/>
  <c r="AS48" i="49"/>
  <c r="AL48" i="49"/>
  <c r="AU48" i="49" s="1"/>
  <c r="AN88" i="91"/>
  <c r="AI88" i="91"/>
  <c r="AS28" i="49"/>
  <c r="AL28" i="49"/>
  <c r="AU28" i="49" s="1"/>
  <c r="AS46" i="49"/>
  <c r="AL46" i="49"/>
  <c r="AU46" i="49" s="1"/>
  <c r="AS64" i="49"/>
  <c r="AL64" i="49"/>
  <c r="AU64" i="49" s="1"/>
  <c r="AS82" i="49"/>
  <c r="AL82" i="49"/>
  <c r="AU82" i="49" s="1"/>
  <c r="AH89" i="82"/>
  <c r="AQ89" i="82" s="1"/>
  <c r="AS23" i="49"/>
  <c r="AL23" i="49"/>
  <c r="AU23" i="49" s="1"/>
  <c r="AS41" i="49"/>
  <c r="AL41" i="49"/>
  <c r="AU41" i="49" s="1"/>
  <c r="AS59" i="49"/>
  <c r="AL59" i="49"/>
  <c r="AU59" i="49" s="1"/>
  <c r="AS77" i="49"/>
  <c r="AL77" i="49"/>
  <c r="AU77" i="49" s="1"/>
  <c r="AS18" i="49"/>
  <c r="AL18" i="49"/>
  <c r="AU18" i="49" s="1"/>
  <c r="AS36" i="49"/>
  <c r="AL36" i="49"/>
  <c r="AU36" i="49" s="1"/>
  <c r="AS66" i="49"/>
  <c r="AL66" i="49"/>
  <c r="AU66" i="49" s="1"/>
  <c r="AE95" i="18"/>
  <c r="AF95" i="18"/>
  <c r="AO95" i="18" s="1"/>
  <c r="W96" i="18"/>
  <c r="AG95" i="18"/>
  <c r="AP95" i="18" s="1"/>
  <c r="AS13" i="49"/>
  <c r="AL13" i="49"/>
  <c r="AU13" i="49" s="1"/>
  <c r="AH86" i="95"/>
  <c r="AQ86" i="95" s="1"/>
  <c r="AG89" i="11"/>
  <c r="AP89" i="11" s="1"/>
  <c r="AP91" i="11" s="1"/>
  <c r="AF89" i="11"/>
  <c r="AO89" i="11" s="1"/>
  <c r="AO91" i="11" s="1"/>
  <c r="AE89" i="11"/>
  <c r="AI95" i="98"/>
  <c r="AN95" i="98"/>
  <c r="S4" i="55"/>
  <c r="AC4" i="55" s="1"/>
  <c r="AB5" i="55" s="1"/>
  <c r="S3" i="55"/>
  <c r="AC3" i="55" s="1"/>
  <c r="S5" i="55"/>
  <c r="AC5" i="55" s="1"/>
  <c r="AB6" i="55" s="1"/>
  <c r="S6" i="55"/>
  <c r="AC6" i="55" s="1"/>
  <c r="AB7" i="55" s="1"/>
  <c r="S7" i="55"/>
  <c r="AC7" i="55" s="1"/>
  <c r="AB8" i="55" s="1"/>
  <c r="S8" i="55"/>
  <c r="AC8" i="55" s="1"/>
  <c r="AB9" i="55" s="1"/>
  <c r="S9" i="55"/>
  <c r="AC9" i="55" s="1"/>
  <c r="AB10" i="55" s="1"/>
  <c r="S11" i="55"/>
  <c r="AC11" i="55" s="1"/>
  <c r="AB12" i="55" s="1"/>
  <c r="S14" i="55"/>
  <c r="AC14" i="55" s="1"/>
  <c r="AB15" i="55" s="1"/>
  <c r="S15" i="55"/>
  <c r="AC15" i="55" s="1"/>
  <c r="AB16" i="55" s="1"/>
  <c r="S16" i="55"/>
  <c r="AC16" i="55" s="1"/>
  <c r="AB17" i="55" s="1"/>
  <c r="S18" i="55"/>
  <c r="AC18" i="55" s="1"/>
  <c r="AB19" i="55" s="1"/>
  <c r="S19" i="55"/>
  <c r="AC19" i="55" s="1"/>
  <c r="AB20" i="55" s="1"/>
  <c r="S20" i="55"/>
  <c r="AC20" i="55" s="1"/>
  <c r="AB21" i="55" s="1"/>
  <c r="S21" i="55"/>
  <c r="AC21" i="55" s="1"/>
  <c r="AB22" i="55" s="1"/>
  <c r="S22" i="55"/>
  <c r="AC22" i="55" s="1"/>
  <c r="AB23" i="55" s="1"/>
  <c r="S23" i="55"/>
  <c r="AC23" i="55" s="1"/>
  <c r="AB24" i="55" s="1"/>
  <c r="S24" i="55"/>
  <c r="AC24" i="55" s="1"/>
  <c r="AB25" i="55" s="1"/>
  <c r="S26" i="55"/>
  <c r="AC26" i="55" s="1"/>
  <c r="AB27" i="55" s="1"/>
  <c r="S28" i="55"/>
  <c r="AC28" i="55" s="1"/>
  <c r="AB29" i="55" s="1"/>
  <c r="S30" i="55"/>
  <c r="AC30" i="55" s="1"/>
  <c r="AB31" i="55" s="1"/>
  <c r="S31" i="55"/>
  <c r="AC31" i="55" s="1"/>
  <c r="AB32" i="55" s="1"/>
  <c r="S33" i="55"/>
  <c r="AC33" i="55" s="1"/>
  <c r="AB34" i="55" s="1"/>
  <c r="S35" i="55"/>
  <c r="AC35" i="55" s="1"/>
  <c r="AB36" i="55" s="1"/>
  <c r="S37" i="55"/>
  <c r="AC37" i="55" s="1"/>
  <c r="AB38" i="55" s="1"/>
  <c r="S38" i="55"/>
  <c r="AC38" i="55" s="1"/>
  <c r="AB39" i="55" s="1"/>
  <c r="S39" i="55"/>
  <c r="AC39" i="55" s="1"/>
  <c r="AB40" i="55" s="1"/>
  <c r="S40" i="55"/>
  <c r="AC40" i="55" s="1"/>
  <c r="AB41" i="55" s="1"/>
  <c r="S41" i="55"/>
  <c r="AC41" i="55" s="1"/>
  <c r="AB42" i="55" s="1"/>
  <c r="S42" i="55"/>
  <c r="AC42" i="55" s="1"/>
  <c r="AB43" i="55" s="1"/>
  <c r="S43" i="55"/>
  <c r="AC43" i="55" s="1"/>
  <c r="AB44" i="55" s="1"/>
  <c r="S45" i="55"/>
  <c r="AC45" i="55" s="1"/>
  <c r="AB46" i="55" s="1"/>
  <c r="S47" i="55"/>
  <c r="AC47" i="55" s="1"/>
  <c r="AB48" i="55" s="1"/>
  <c r="S48" i="55"/>
  <c r="AC48" i="55" s="1"/>
  <c r="AB49" i="55" s="1"/>
  <c r="S51" i="55"/>
  <c r="AC51" i="55" s="1"/>
  <c r="AB52" i="55" s="1"/>
  <c r="S52" i="55"/>
  <c r="AC52" i="55" s="1"/>
  <c r="AB53" i="55" s="1"/>
  <c r="S54" i="55"/>
  <c r="AC54" i="55" s="1"/>
  <c r="AB55" i="55" s="1"/>
  <c r="S55" i="55"/>
  <c r="AC55" i="55" s="1"/>
  <c r="AB56" i="55" s="1"/>
  <c r="S56" i="55"/>
  <c r="AC56" i="55" s="1"/>
  <c r="AB57" i="55" s="1"/>
  <c r="S57" i="55"/>
  <c r="AC57" i="55" s="1"/>
  <c r="AB58" i="55" s="1"/>
  <c r="S58" i="55"/>
  <c r="AC58" i="55" s="1"/>
  <c r="AB59" i="55" s="1"/>
  <c r="S59" i="55"/>
  <c r="AC59" i="55" s="1"/>
  <c r="AB60" i="55" s="1"/>
  <c r="S60" i="55"/>
  <c r="AC60" i="55" s="1"/>
  <c r="AB61" i="55" s="1"/>
  <c r="S62" i="55"/>
  <c r="AC62" i="55" s="1"/>
  <c r="AB63" i="55" s="1"/>
  <c r="S63" i="55"/>
  <c r="AC63" i="55" s="1"/>
  <c r="AB64" i="55" s="1"/>
  <c r="S64" i="55"/>
  <c r="AC64" i="55" s="1"/>
  <c r="AB65" i="55" s="1"/>
  <c r="S66" i="55"/>
  <c r="AC66" i="55" s="1"/>
  <c r="AB67" i="55" s="1"/>
  <c r="S67" i="55"/>
  <c r="AC67" i="55" s="1"/>
  <c r="AB68" i="55" s="1"/>
  <c r="S69" i="55"/>
  <c r="AC69" i="55" s="1"/>
  <c r="AB70" i="55" s="1"/>
  <c r="S71" i="55"/>
  <c r="AC71" i="55" s="1"/>
  <c r="AB72" i="55" s="1"/>
  <c r="S73" i="55"/>
  <c r="AC73" i="55" s="1"/>
  <c r="AB74" i="55" s="1"/>
  <c r="S74" i="55"/>
  <c r="AC74" i="55" s="1"/>
  <c r="AB75" i="55" s="1"/>
  <c r="S75" i="55"/>
  <c r="AC75" i="55" s="1"/>
  <c r="AB76" i="55" s="1"/>
  <c r="S76" i="55"/>
  <c r="AC76" i="55" s="1"/>
  <c r="AB77" i="55" s="1"/>
  <c r="S77" i="55"/>
  <c r="AC77" i="55" s="1"/>
  <c r="AB78" i="55" s="1"/>
  <c r="S78" i="55"/>
  <c r="AC78" i="55" s="1"/>
  <c r="AB79" i="55" s="1"/>
  <c r="S79" i="55"/>
  <c r="AC79" i="55" s="1"/>
  <c r="AB80" i="55" s="1"/>
  <c r="S81" i="55"/>
  <c r="AC81" i="55" s="1"/>
  <c r="AB82" i="55" s="1"/>
  <c r="S83" i="55"/>
  <c r="AC83" i="55" s="1"/>
  <c r="AB84" i="55" s="1"/>
  <c r="S85" i="55"/>
  <c r="AC85" i="55" s="1"/>
  <c r="AB86" i="55" s="1"/>
  <c r="S87" i="55"/>
  <c r="AC87" i="55" s="1"/>
  <c r="AB88" i="55" s="1"/>
  <c r="S88" i="55"/>
  <c r="AC88" i="55" s="1"/>
  <c r="AB89" i="55" s="1"/>
  <c r="AJ85" i="87"/>
  <c r="AK85" i="87"/>
  <c r="AT85" i="87" s="1"/>
  <c r="AJ79" i="87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K43" i="87"/>
  <c r="AT43" i="87" s="1"/>
  <c r="AJ43" i="87"/>
  <c r="AK37" i="87"/>
  <c r="AT37" i="87" s="1"/>
  <c r="AJ37" i="87"/>
  <c r="AK31" i="87"/>
  <c r="AT31" i="87" s="1"/>
  <c r="AJ31" i="87"/>
  <c r="AK25" i="87"/>
  <c r="AT25" i="87" s="1"/>
  <c r="AJ25" i="87"/>
  <c r="AJ19" i="87"/>
  <c r="AK19" i="87"/>
  <c r="AT19" i="87" s="1"/>
  <c r="AK13" i="87"/>
  <c r="AT13" i="87" s="1"/>
  <c r="AJ13" i="87"/>
  <c r="AJ7" i="87"/>
  <c r="AK7" i="87"/>
  <c r="AT7" i="87" s="1"/>
  <c r="AR88" i="82"/>
  <c r="AL89" i="87" l="1"/>
  <c r="AU89" i="87" s="1"/>
  <c r="Z87" i="99"/>
  <c r="AG86" i="95"/>
  <c r="AP86" i="95" s="1"/>
  <c r="W87" i="95"/>
  <c r="X87" i="95" s="1"/>
  <c r="AE86" i="95"/>
  <c r="AN86" i="95" s="1"/>
  <c r="Z87" i="103"/>
  <c r="AX86" i="11"/>
  <c r="S86" i="11" s="1"/>
  <c r="AC86" i="11" s="1"/>
  <c r="AB87" i="11" s="1"/>
  <c r="AX82" i="11"/>
  <c r="AX75" i="11"/>
  <c r="AX68" i="11"/>
  <c r="S68" i="11" s="1"/>
  <c r="AC68" i="11" s="1"/>
  <c r="AB69" i="11" s="1"/>
  <c r="AX63" i="11"/>
  <c r="AX57" i="11"/>
  <c r="AX51" i="11"/>
  <c r="S51" i="11" s="1"/>
  <c r="AC51" i="11" s="1"/>
  <c r="AB52" i="11" s="1"/>
  <c r="AX45" i="11"/>
  <c r="AX39" i="11"/>
  <c r="AX33" i="11"/>
  <c r="AX27" i="11"/>
  <c r="AX20" i="11"/>
  <c r="AX15" i="11"/>
  <c r="S15" i="11" s="1"/>
  <c r="AC15" i="11" s="1"/>
  <c r="AB16" i="11" s="1"/>
  <c r="AX9" i="11"/>
  <c r="AX4" i="11"/>
  <c r="AX87" i="83"/>
  <c r="AX80" i="83"/>
  <c r="AX75" i="83"/>
  <c r="AX69" i="83"/>
  <c r="S69" i="83" s="1"/>
  <c r="AC69" i="83" s="1"/>
  <c r="AB70" i="83" s="1"/>
  <c r="AX63" i="83"/>
  <c r="AX57" i="83"/>
  <c r="AX51" i="83"/>
  <c r="S51" i="83" s="1"/>
  <c r="AC51" i="83" s="1"/>
  <c r="AB52" i="83" s="1"/>
  <c r="AX45" i="83"/>
  <c r="AX39" i="83"/>
  <c r="AX33" i="83"/>
  <c r="S33" i="83" s="1"/>
  <c r="AC33" i="83" s="1"/>
  <c r="AB34" i="83" s="1"/>
  <c r="AX27" i="83"/>
  <c r="AX21" i="83"/>
  <c r="AX14" i="83"/>
  <c r="AX9" i="83"/>
  <c r="AX4" i="83"/>
  <c r="AX87" i="11"/>
  <c r="S87" i="11" s="1"/>
  <c r="AC87" i="11" s="1"/>
  <c r="AB88" i="11" s="1"/>
  <c r="AX80" i="11"/>
  <c r="AX74" i="11"/>
  <c r="AX69" i="11"/>
  <c r="S69" i="11" s="1"/>
  <c r="AC69" i="11" s="1"/>
  <c r="AB70" i="11" s="1"/>
  <c r="AX62" i="11"/>
  <c r="S62" i="11" s="1"/>
  <c r="AC62" i="11" s="1"/>
  <c r="AB63" i="11" s="1"/>
  <c r="AX56" i="11"/>
  <c r="AX50" i="11"/>
  <c r="S50" i="11" s="1"/>
  <c r="AC50" i="11" s="1"/>
  <c r="AB51" i="11" s="1"/>
  <c r="AX44" i="11"/>
  <c r="AX38" i="11"/>
  <c r="AX32" i="11"/>
  <c r="S32" i="11" s="1"/>
  <c r="AC32" i="11" s="1"/>
  <c r="AB33" i="11" s="1"/>
  <c r="AX26" i="11"/>
  <c r="S26" i="11" s="1"/>
  <c r="AC26" i="11" s="1"/>
  <c r="AB27" i="11" s="1"/>
  <c r="AX21" i="11"/>
  <c r="AX14" i="11"/>
  <c r="S14" i="11" s="1"/>
  <c r="AC14" i="11" s="1"/>
  <c r="AB15" i="11" s="1"/>
  <c r="AX8" i="11"/>
  <c r="AX85" i="83"/>
  <c r="AX81" i="83"/>
  <c r="AX74" i="83"/>
  <c r="S74" i="83" s="1"/>
  <c r="AC74" i="83" s="1"/>
  <c r="AB75" i="83" s="1"/>
  <c r="AX67" i="83"/>
  <c r="AX62" i="83"/>
  <c r="S62" i="83" s="1"/>
  <c r="AC62" i="83" s="1"/>
  <c r="AB63" i="83" s="1"/>
  <c r="AX56" i="83"/>
  <c r="AX50" i="83"/>
  <c r="AX44" i="83"/>
  <c r="S44" i="83" s="1"/>
  <c r="AC44" i="83" s="1"/>
  <c r="AB45" i="83" s="1"/>
  <c r="AX38" i="83"/>
  <c r="S38" i="83" s="1"/>
  <c r="AC38" i="83" s="1"/>
  <c r="AB39" i="83" s="1"/>
  <c r="AX32" i="83"/>
  <c r="AX26" i="83"/>
  <c r="S26" i="83" s="1"/>
  <c r="AC26" i="83" s="1"/>
  <c r="AB27" i="83" s="1"/>
  <c r="AX20" i="83"/>
  <c r="AX15" i="83"/>
  <c r="AX8" i="83"/>
  <c r="Z91" i="35"/>
  <c r="AE91" i="35" s="1"/>
  <c r="AX85" i="11"/>
  <c r="AX79" i="11"/>
  <c r="S79" i="11" s="1"/>
  <c r="AC79" i="11" s="1"/>
  <c r="AB80" i="11" s="1"/>
  <c r="AX73" i="11"/>
  <c r="AX67" i="11"/>
  <c r="AX61" i="11"/>
  <c r="S61" i="11" s="1"/>
  <c r="AC61" i="11" s="1"/>
  <c r="AB62" i="11" s="1"/>
  <c r="AX55" i="11"/>
  <c r="S55" i="11" s="1"/>
  <c r="AC55" i="11" s="1"/>
  <c r="AB56" i="11" s="1"/>
  <c r="AX49" i="11"/>
  <c r="AX43" i="11"/>
  <c r="S43" i="11" s="1"/>
  <c r="AC43" i="11" s="1"/>
  <c r="AB44" i="11" s="1"/>
  <c r="AX37" i="11"/>
  <c r="AX31" i="11"/>
  <c r="S31" i="11" s="1"/>
  <c r="AC31" i="11" s="1"/>
  <c r="AB32" i="11" s="1"/>
  <c r="AX25" i="11"/>
  <c r="AX19" i="11"/>
  <c r="S19" i="11" s="1"/>
  <c r="AC19" i="11" s="1"/>
  <c r="AB20" i="11" s="1"/>
  <c r="AX13" i="11"/>
  <c r="AX7" i="11"/>
  <c r="S7" i="11" s="1"/>
  <c r="AC7" i="11" s="1"/>
  <c r="AB8" i="11" s="1"/>
  <c r="AX86" i="83"/>
  <c r="AX79" i="83"/>
  <c r="AX73" i="83"/>
  <c r="AX68" i="83"/>
  <c r="S68" i="83" s="1"/>
  <c r="AC68" i="83" s="1"/>
  <c r="AB69" i="83" s="1"/>
  <c r="AX60" i="83"/>
  <c r="AX55" i="83"/>
  <c r="S55" i="83" s="1"/>
  <c r="AC55" i="83" s="1"/>
  <c r="AB56" i="83" s="1"/>
  <c r="AX49" i="83"/>
  <c r="AX43" i="83"/>
  <c r="AX37" i="83"/>
  <c r="S37" i="83" s="1"/>
  <c r="AC37" i="83" s="1"/>
  <c r="AB38" i="83" s="1"/>
  <c r="AX30" i="83"/>
  <c r="AX25" i="83"/>
  <c r="AX19" i="83"/>
  <c r="S19" i="83" s="1"/>
  <c r="AC19" i="83" s="1"/>
  <c r="AB20" i="83" s="1"/>
  <c r="AX13" i="83"/>
  <c r="AX7" i="83"/>
  <c r="AX84" i="11"/>
  <c r="S84" i="11" s="1"/>
  <c r="AC84" i="11" s="1"/>
  <c r="AB85" i="11" s="1"/>
  <c r="AX78" i="11"/>
  <c r="S78" i="11" s="1"/>
  <c r="AC78" i="11" s="1"/>
  <c r="AB79" i="11" s="1"/>
  <c r="AX72" i="11"/>
  <c r="AX66" i="11"/>
  <c r="S66" i="11" s="1"/>
  <c r="AC66" i="11" s="1"/>
  <c r="AB67" i="11" s="1"/>
  <c r="AX60" i="11"/>
  <c r="AX54" i="11"/>
  <c r="S54" i="11" s="1"/>
  <c r="AC54" i="11" s="1"/>
  <c r="AB55" i="11" s="1"/>
  <c r="AX48" i="11"/>
  <c r="AX42" i="11"/>
  <c r="S42" i="11" s="1"/>
  <c r="AC42" i="11" s="1"/>
  <c r="AB43" i="11" s="1"/>
  <c r="AX35" i="11"/>
  <c r="AX30" i="11"/>
  <c r="S30" i="11" s="1"/>
  <c r="AC30" i="11" s="1"/>
  <c r="AB31" i="11" s="1"/>
  <c r="AX24" i="11"/>
  <c r="AX18" i="11"/>
  <c r="S18" i="11" s="1"/>
  <c r="AC18" i="11" s="1"/>
  <c r="AB19" i="11" s="1"/>
  <c r="AX12" i="11"/>
  <c r="S12" i="11" s="1"/>
  <c r="AC12" i="11" s="1"/>
  <c r="AB13" i="11" s="1"/>
  <c r="AX6" i="11"/>
  <c r="S6" i="11" s="1"/>
  <c r="AC6" i="11" s="1"/>
  <c r="AB7" i="11" s="1"/>
  <c r="AX84" i="83"/>
  <c r="AX78" i="83"/>
  <c r="S78" i="83" s="1"/>
  <c r="AC78" i="83" s="1"/>
  <c r="AB79" i="83" s="1"/>
  <c r="AX72" i="83"/>
  <c r="AX66" i="83"/>
  <c r="S66" i="83" s="1"/>
  <c r="AC66" i="83" s="1"/>
  <c r="AB67" i="83" s="1"/>
  <c r="AX61" i="83"/>
  <c r="S61" i="83" s="1"/>
  <c r="AC61" i="83" s="1"/>
  <c r="AB62" i="83" s="1"/>
  <c r="AX54" i="83"/>
  <c r="S54" i="83" s="1"/>
  <c r="AC54" i="83" s="1"/>
  <c r="AB55" i="83" s="1"/>
  <c r="AX47" i="83"/>
  <c r="AX42" i="83"/>
  <c r="S42" i="83" s="1"/>
  <c r="AC42" i="83" s="1"/>
  <c r="AB43" i="83" s="1"/>
  <c r="AX36" i="83"/>
  <c r="AX31" i="83"/>
  <c r="AX24" i="83"/>
  <c r="S24" i="83" s="1"/>
  <c r="AC24" i="83" s="1"/>
  <c r="AB25" i="83" s="1"/>
  <c r="AX18" i="83"/>
  <c r="S18" i="83" s="1"/>
  <c r="AC18" i="83" s="1"/>
  <c r="AB19" i="83" s="1"/>
  <c r="AX12" i="83"/>
  <c r="AX6" i="83"/>
  <c r="S6" i="83" s="1"/>
  <c r="AC6" i="83" s="1"/>
  <c r="AB7" i="83" s="1"/>
  <c r="AX83" i="11"/>
  <c r="AX77" i="11"/>
  <c r="S77" i="11" s="1"/>
  <c r="AC77" i="11" s="1"/>
  <c r="AB78" i="11" s="1"/>
  <c r="AX71" i="11"/>
  <c r="S71" i="11" s="1"/>
  <c r="AC71" i="11" s="1"/>
  <c r="AB72" i="11" s="1"/>
  <c r="AX65" i="11"/>
  <c r="AX59" i="11"/>
  <c r="AX53" i="11"/>
  <c r="S53" i="11" s="1"/>
  <c r="AC53" i="11" s="1"/>
  <c r="AB54" i="11" s="1"/>
  <c r="AX47" i="11"/>
  <c r="AX41" i="11"/>
  <c r="S41" i="11" s="1"/>
  <c r="AC41" i="11" s="1"/>
  <c r="AB42" i="11" s="1"/>
  <c r="AX36" i="11"/>
  <c r="S36" i="11" s="1"/>
  <c r="AC36" i="11" s="1"/>
  <c r="AB37" i="11" s="1"/>
  <c r="AX29" i="11"/>
  <c r="AX23" i="11"/>
  <c r="AX17" i="11"/>
  <c r="S17" i="11" s="1"/>
  <c r="AC17" i="11" s="1"/>
  <c r="AB18" i="11" s="1"/>
  <c r="AX11" i="11"/>
  <c r="AX5" i="11"/>
  <c r="AX83" i="83"/>
  <c r="S83" i="83" s="1"/>
  <c r="AC83" i="83" s="1"/>
  <c r="AB84" i="83" s="1"/>
  <c r="AX77" i="83"/>
  <c r="AX71" i="83"/>
  <c r="AX65" i="83"/>
  <c r="S65" i="83" s="1"/>
  <c r="AC65" i="83" s="1"/>
  <c r="AB66" i="83" s="1"/>
  <c r="AX59" i="83"/>
  <c r="AX53" i="83"/>
  <c r="AX48" i="83"/>
  <c r="S48" i="83" s="1"/>
  <c r="AC48" i="83" s="1"/>
  <c r="AB49" i="83" s="1"/>
  <c r="AX41" i="83"/>
  <c r="AX35" i="83"/>
  <c r="AX29" i="83"/>
  <c r="S29" i="83" s="1"/>
  <c r="AC29" i="83" s="1"/>
  <c r="AB30" i="83" s="1"/>
  <c r="AX23" i="83"/>
  <c r="AX17" i="83"/>
  <c r="S17" i="83" s="1"/>
  <c r="AC17" i="83" s="1"/>
  <c r="AB18" i="83" s="1"/>
  <c r="AX11" i="83"/>
  <c r="S11" i="83" s="1"/>
  <c r="AC11" i="83" s="1"/>
  <c r="AB12" i="83" s="1"/>
  <c r="AX3" i="83"/>
  <c r="AX88" i="11"/>
  <c r="AX81" i="11"/>
  <c r="S81" i="11" s="1"/>
  <c r="AC81" i="11" s="1"/>
  <c r="AB82" i="11" s="1"/>
  <c r="AX76" i="11"/>
  <c r="AX70" i="11"/>
  <c r="S70" i="11" s="1"/>
  <c r="AC70" i="11" s="1"/>
  <c r="AB71" i="11" s="1"/>
  <c r="AX64" i="11"/>
  <c r="S64" i="11" s="1"/>
  <c r="AC64" i="11" s="1"/>
  <c r="AB65" i="11" s="1"/>
  <c r="AX58" i="11"/>
  <c r="S58" i="11" s="1"/>
  <c r="AC58" i="11" s="1"/>
  <c r="AB59" i="11" s="1"/>
  <c r="AX52" i="11"/>
  <c r="AX46" i="11"/>
  <c r="S46" i="11" s="1"/>
  <c r="AC46" i="11" s="1"/>
  <c r="AB47" i="11" s="1"/>
  <c r="AX40" i="11"/>
  <c r="AX34" i="11"/>
  <c r="S34" i="11" s="1"/>
  <c r="AC34" i="11" s="1"/>
  <c r="AB35" i="11" s="1"/>
  <c r="AX28" i="11"/>
  <c r="S28" i="11" s="1"/>
  <c r="AC28" i="11" s="1"/>
  <c r="AB29" i="11" s="1"/>
  <c r="AX22" i="11"/>
  <c r="S22" i="11" s="1"/>
  <c r="AC22" i="11" s="1"/>
  <c r="AB23" i="11" s="1"/>
  <c r="AX16" i="11"/>
  <c r="AX10" i="11"/>
  <c r="S10" i="11" s="1"/>
  <c r="AC10" i="11" s="1"/>
  <c r="AB11" i="11" s="1"/>
  <c r="AX88" i="83"/>
  <c r="AX82" i="83"/>
  <c r="AX76" i="83"/>
  <c r="S76" i="83" s="1"/>
  <c r="AC76" i="83" s="1"/>
  <c r="AB77" i="83" s="1"/>
  <c r="AX70" i="83"/>
  <c r="S70" i="83" s="1"/>
  <c r="AC70" i="83" s="1"/>
  <c r="AB71" i="83" s="1"/>
  <c r="AX64" i="83"/>
  <c r="AX58" i="83"/>
  <c r="S58" i="83" s="1"/>
  <c r="AC58" i="83" s="1"/>
  <c r="AB59" i="83" s="1"/>
  <c r="AX52" i="83"/>
  <c r="AX46" i="83"/>
  <c r="AX40" i="83"/>
  <c r="AX34" i="83"/>
  <c r="S34" i="83" s="1"/>
  <c r="AC34" i="83" s="1"/>
  <c r="AB35" i="83" s="1"/>
  <c r="AX28" i="83"/>
  <c r="AX22" i="83"/>
  <c r="S22" i="83" s="1"/>
  <c r="AC22" i="83" s="1"/>
  <c r="AB23" i="83" s="1"/>
  <c r="AX16" i="83"/>
  <c r="AX10" i="83"/>
  <c r="S10" i="83" s="1"/>
  <c r="AC10" i="83" s="1"/>
  <c r="AB11" i="83" s="1"/>
  <c r="AJ73" i="55"/>
  <c r="AK73" i="55"/>
  <c r="AT73" i="55" s="1"/>
  <c r="AJ88" i="55"/>
  <c r="AK88" i="55"/>
  <c r="AT88" i="55" s="1"/>
  <c r="AJ70" i="55"/>
  <c r="AK70" i="55"/>
  <c r="AT70" i="55" s="1"/>
  <c r="AJ52" i="55"/>
  <c r="AK52" i="55"/>
  <c r="AT52" i="55" s="1"/>
  <c r="AJ46" i="55"/>
  <c r="AK46" i="55"/>
  <c r="AT46" i="55" s="1"/>
  <c r="AJ40" i="55"/>
  <c r="AK40" i="55"/>
  <c r="AT40" i="55" s="1"/>
  <c r="AJ34" i="55"/>
  <c r="AK34" i="55"/>
  <c r="AT34" i="55" s="1"/>
  <c r="AJ28" i="55"/>
  <c r="AK28" i="55"/>
  <c r="AT28" i="55" s="1"/>
  <c r="AJ22" i="55"/>
  <c r="AK22" i="55"/>
  <c r="AT22" i="55" s="1"/>
  <c r="AJ16" i="55"/>
  <c r="AK16" i="55"/>
  <c r="AT16" i="55" s="1"/>
  <c r="AJ10" i="55"/>
  <c r="AK10" i="55"/>
  <c r="AT10" i="55" s="1"/>
  <c r="AK5" i="55"/>
  <c r="AT5" i="55" s="1"/>
  <c r="AJ5" i="55"/>
  <c r="Y96" i="18"/>
  <c r="X96" i="18"/>
  <c r="AE89" i="83"/>
  <c r="AC89" i="83"/>
  <c r="AF89" i="83"/>
  <c r="AO89" i="83" s="1"/>
  <c r="AO91" i="83" s="1"/>
  <c r="AG89" i="83"/>
  <c r="AP89" i="83" s="1"/>
  <c r="AP91" i="83" s="1"/>
  <c r="AF91" i="35"/>
  <c r="AO91" i="35" s="1"/>
  <c r="W92" i="35"/>
  <c r="AS9" i="87"/>
  <c r="AL9" i="87"/>
  <c r="AU9" i="87" s="1"/>
  <c r="AS27" i="87"/>
  <c r="AL27" i="87"/>
  <c r="AU27" i="87" s="1"/>
  <c r="AS45" i="87"/>
  <c r="AL45" i="87"/>
  <c r="AU45" i="87" s="1"/>
  <c r="AS69" i="87"/>
  <c r="AL69" i="87"/>
  <c r="AU69" i="87" s="1"/>
  <c r="AS16" i="87"/>
  <c r="AL16" i="87"/>
  <c r="AU16" i="87" s="1"/>
  <c r="AS34" i="87"/>
  <c r="AL34" i="87"/>
  <c r="AU34" i="87" s="1"/>
  <c r="AS47" i="87"/>
  <c r="AL47" i="87"/>
  <c r="AU47" i="87" s="1"/>
  <c r="AS65" i="87"/>
  <c r="AL65" i="87"/>
  <c r="AU65" i="87" s="1"/>
  <c r="AS83" i="87"/>
  <c r="AL83" i="87"/>
  <c r="AU83" i="87" s="1"/>
  <c r="AI89" i="55"/>
  <c r="AN89" i="55"/>
  <c r="AN91" i="55" s="1"/>
  <c r="Y92" i="85"/>
  <c r="X92" i="85"/>
  <c r="AR86" i="103"/>
  <c r="AH89" i="50"/>
  <c r="AQ89" i="50" s="1"/>
  <c r="AS12" i="87"/>
  <c r="AL12" i="87"/>
  <c r="AU12" i="87" s="1"/>
  <c r="AS30" i="87"/>
  <c r="AL30" i="87"/>
  <c r="AU30" i="87" s="1"/>
  <c r="AH96" i="98"/>
  <c r="AQ96" i="98" s="1"/>
  <c r="AN92" i="94"/>
  <c r="AI92" i="94"/>
  <c r="AI91" i="48"/>
  <c r="AN91" i="48"/>
  <c r="AI86" i="95"/>
  <c r="AJ61" i="55"/>
  <c r="AK61" i="55"/>
  <c r="AT61" i="55" s="1"/>
  <c r="AS19" i="87"/>
  <c r="AL19" i="87"/>
  <c r="AU19" i="87" s="1"/>
  <c r="AS55" i="87"/>
  <c r="AL55" i="87"/>
  <c r="AU55" i="87" s="1"/>
  <c r="AJ82" i="55"/>
  <c r="AK82" i="55"/>
  <c r="AT82" i="55" s="1"/>
  <c r="AJ64" i="55"/>
  <c r="AK64" i="55"/>
  <c r="AT64" i="55" s="1"/>
  <c r="AS25" i="87"/>
  <c r="AL25" i="87"/>
  <c r="AU25" i="87" s="1"/>
  <c r="AJ87" i="55"/>
  <c r="AK87" i="55"/>
  <c r="AT87" i="55" s="1"/>
  <c r="AJ81" i="55"/>
  <c r="AK81" i="55"/>
  <c r="AT81" i="55" s="1"/>
  <c r="AJ75" i="55"/>
  <c r="AK75" i="55"/>
  <c r="AT75" i="55" s="1"/>
  <c r="AJ69" i="55"/>
  <c r="AK69" i="55"/>
  <c r="AT69" i="55" s="1"/>
  <c r="AJ63" i="55"/>
  <c r="AK63" i="55"/>
  <c r="AT63" i="55" s="1"/>
  <c r="AJ57" i="55"/>
  <c r="AK57" i="55"/>
  <c r="AT57" i="55" s="1"/>
  <c r="AJ51" i="55"/>
  <c r="AK51" i="55"/>
  <c r="AT51" i="55" s="1"/>
  <c r="AJ45" i="55"/>
  <c r="AK45" i="55"/>
  <c r="AT45" i="55" s="1"/>
  <c r="AJ39" i="55"/>
  <c r="AK39" i="55"/>
  <c r="AT39" i="55" s="1"/>
  <c r="AJ33" i="55"/>
  <c r="AK33" i="55"/>
  <c r="AT33" i="55" s="1"/>
  <c r="AJ27" i="55"/>
  <c r="AK27" i="55"/>
  <c r="AT27" i="55" s="1"/>
  <c r="AJ21" i="55"/>
  <c r="AK21" i="55"/>
  <c r="AT21" i="55" s="1"/>
  <c r="AJ15" i="55"/>
  <c r="AK15" i="55"/>
  <c r="AT15" i="55" s="1"/>
  <c r="AJ9" i="55"/>
  <c r="AK9" i="55"/>
  <c r="AT9" i="55" s="1"/>
  <c r="AS38" i="87"/>
  <c r="AL38" i="87"/>
  <c r="AU38" i="87" s="1"/>
  <c r="AS56" i="87"/>
  <c r="AL56" i="87"/>
  <c r="AU56" i="87" s="1"/>
  <c r="AS74" i="87"/>
  <c r="AL74" i="87"/>
  <c r="AU74" i="87" s="1"/>
  <c r="S4" i="11"/>
  <c r="AC4" i="11" s="1"/>
  <c r="AB5" i="11" s="1"/>
  <c r="S3" i="11"/>
  <c r="AC3" i="11" s="1"/>
  <c r="S5" i="11"/>
  <c r="AC5" i="11" s="1"/>
  <c r="AB6" i="11" s="1"/>
  <c r="S8" i="11"/>
  <c r="AC8" i="11" s="1"/>
  <c r="AB9" i="11" s="1"/>
  <c r="S9" i="11"/>
  <c r="AC9" i="11" s="1"/>
  <c r="AB10" i="11" s="1"/>
  <c r="S11" i="11"/>
  <c r="AC11" i="11" s="1"/>
  <c r="AB12" i="11" s="1"/>
  <c r="S13" i="11"/>
  <c r="AC13" i="11" s="1"/>
  <c r="AB14" i="11" s="1"/>
  <c r="S16" i="11"/>
  <c r="AC16" i="11" s="1"/>
  <c r="AB17" i="11" s="1"/>
  <c r="S20" i="11"/>
  <c r="AC20" i="11" s="1"/>
  <c r="AB21" i="11" s="1"/>
  <c r="S21" i="11"/>
  <c r="AC21" i="11" s="1"/>
  <c r="AB22" i="11" s="1"/>
  <c r="S23" i="11"/>
  <c r="AC23" i="11" s="1"/>
  <c r="AB24" i="11" s="1"/>
  <c r="S24" i="11"/>
  <c r="AC24" i="11" s="1"/>
  <c r="AB25" i="11" s="1"/>
  <c r="S25" i="11"/>
  <c r="AC25" i="11" s="1"/>
  <c r="AB26" i="11" s="1"/>
  <c r="S27" i="11"/>
  <c r="AC27" i="11" s="1"/>
  <c r="AB28" i="11" s="1"/>
  <c r="S29" i="11"/>
  <c r="AC29" i="11" s="1"/>
  <c r="AB30" i="11" s="1"/>
  <c r="S33" i="11"/>
  <c r="AC33" i="11" s="1"/>
  <c r="AB34" i="11" s="1"/>
  <c r="S35" i="11"/>
  <c r="AC35" i="11" s="1"/>
  <c r="AB36" i="11" s="1"/>
  <c r="S37" i="11"/>
  <c r="AC37" i="11" s="1"/>
  <c r="AB38" i="11" s="1"/>
  <c r="S38" i="11"/>
  <c r="AC38" i="11" s="1"/>
  <c r="AB39" i="11" s="1"/>
  <c r="S39" i="11"/>
  <c r="AC39" i="11" s="1"/>
  <c r="AB40" i="11" s="1"/>
  <c r="S40" i="11"/>
  <c r="AC40" i="11" s="1"/>
  <c r="AB41" i="11" s="1"/>
  <c r="S44" i="11"/>
  <c r="AC44" i="11" s="1"/>
  <c r="AB45" i="11" s="1"/>
  <c r="S45" i="11"/>
  <c r="AC45" i="11" s="1"/>
  <c r="AB46" i="11" s="1"/>
  <c r="S47" i="11"/>
  <c r="AC47" i="11" s="1"/>
  <c r="AB48" i="11" s="1"/>
  <c r="S48" i="11"/>
  <c r="AC48" i="11" s="1"/>
  <c r="AB49" i="11" s="1"/>
  <c r="S49" i="11"/>
  <c r="AC49" i="11" s="1"/>
  <c r="AB50" i="11" s="1"/>
  <c r="S52" i="11"/>
  <c r="AC52" i="11" s="1"/>
  <c r="AB53" i="11" s="1"/>
  <c r="S56" i="11"/>
  <c r="AC56" i="11" s="1"/>
  <c r="AB57" i="11" s="1"/>
  <c r="S57" i="11"/>
  <c r="AC57" i="11" s="1"/>
  <c r="AB58" i="11" s="1"/>
  <c r="S59" i="11"/>
  <c r="AC59" i="11" s="1"/>
  <c r="AB60" i="11" s="1"/>
  <c r="S60" i="11"/>
  <c r="AC60" i="11" s="1"/>
  <c r="AB61" i="11" s="1"/>
  <c r="S63" i="11"/>
  <c r="AC63" i="11" s="1"/>
  <c r="AB64" i="11" s="1"/>
  <c r="S65" i="11"/>
  <c r="AC65" i="11" s="1"/>
  <c r="AB66" i="11" s="1"/>
  <c r="S67" i="11"/>
  <c r="AC67" i="11" s="1"/>
  <c r="AB68" i="11" s="1"/>
  <c r="S72" i="11"/>
  <c r="AC72" i="11" s="1"/>
  <c r="AB73" i="11" s="1"/>
  <c r="S73" i="11"/>
  <c r="AC73" i="11" s="1"/>
  <c r="AB74" i="11" s="1"/>
  <c r="S74" i="11"/>
  <c r="AC74" i="11" s="1"/>
  <c r="AB75" i="11" s="1"/>
  <c r="S75" i="11"/>
  <c r="AC75" i="11" s="1"/>
  <c r="AB76" i="11" s="1"/>
  <c r="S76" i="11"/>
  <c r="AC76" i="11" s="1"/>
  <c r="AB77" i="11" s="1"/>
  <c r="S80" i="11"/>
  <c r="AC80" i="11" s="1"/>
  <c r="AB81" i="11" s="1"/>
  <c r="S82" i="11"/>
  <c r="AC82" i="11" s="1"/>
  <c r="AB83" i="11" s="1"/>
  <c r="S83" i="11"/>
  <c r="AC83" i="11" s="1"/>
  <c r="AB84" i="11" s="1"/>
  <c r="S85" i="11"/>
  <c r="AC85" i="11" s="1"/>
  <c r="AB86" i="11" s="1"/>
  <c r="S88" i="11"/>
  <c r="AC88" i="11" s="1"/>
  <c r="AB89" i="11" s="1"/>
  <c r="AS51" i="87"/>
  <c r="AL51" i="87"/>
  <c r="AU51" i="87" s="1"/>
  <c r="AS52" i="87"/>
  <c r="AL52" i="87"/>
  <c r="AU52" i="87" s="1"/>
  <c r="AS70" i="87"/>
  <c r="AL70" i="87"/>
  <c r="AU70" i="87" s="1"/>
  <c r="AS88" i="87"/>
  <c r="AL88" i="87"/>
  <c r="AU88" i="87" s="1"/>
  <c r="AN90" i="102"/>
  <c r="AI90" i="102"/>
  <c r="AS11" i="87"/>
  <c r="AL11" i="87"/>
  <c r="AU11" i="87" s="1"/>
  <c r="AS29" i="87"/>
  <c r="AL29" i="87"/>
  <c r="AU29" i="87" s="1"/>
  <c r="AI91" i="85"/>
  <c r="AN91" i="85"/>
  <c r="Z89" i="50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9" i="91"/>
  <c r="AQ89" i="91" s="1"/>
  <c r="AQ91" i="91" s="1"/>
  <c r="AZ3" i="91"/>
  <c r="AX3" i="91" s="1"/>
  <c r="Z96" i="98"/>
  <c r="Y92" i="48"/>
  <c r="X92" i="48"/>
  <c r="AJ67" i="55"/>
  <c r="AK67" i="55"/>
  <c r="AT67" i="55" s="1"/>
  <c r="AS73" i="87"/>
  <c r="AL73" i="87"/>
  <c r="AU73" i="87" s="1"/>
  <c r="AJ76" i="55"/>
  <c r="AK76" i="55"/>
  <c r="AT76" i="55" s="1"/>
  <c r="AJ58" i="55"/>
  <c r="AK58" i="55"/>
  <c r="AT58" i="55" s="1"/>
  <c r="AS43" i="87"/>
  <c r="AL43" i="87"/>
  <c r="AU43" i="87" s="1"/>
  <c r="AS7" i="87"/>
  <c r="AL7" i="87"/>
  <c r="AU7" i="87" s="1"/>
  <c r="AS61" i="87"/>
  <c r="AL61" i="87"/>
  <c r="AU61" i="87" s="1"/>
  <c r="AS79" i="87"/>
  <c r="AL79" i="87"/>
  <c r="AU79" i="87" s="1"/>
  <c r="AJ86" i="55"/>
  <c r="AK86" i="55"/>
  <c r="AT86" i="55" s="1"/>
  <c r="AJ80" i="55"/>
  <c r="AK80" i="55"/>
  <c r="AT80" i="55" s="1"/>
  <c r="AJ74" i="55"/>
  <c r="AK74" i="55"/>
  <c r="AT74" i="55" s="1"/>
  <c r="AJ68" i="55"/>
  <c r="AK68" i="55"/>
  <c r="AT68" i="55" s="1"/>
  <c r="AJ62" i="55"/>
  <c r="AK62" i="55"/>
  <c r="AT62" i="55" s="1"/>
  <c r="AJ56" i="55"/>
  <c r="AK56" i="55"/>
  <c r="AT56" i="55" s="1"/>
  <c r="AJ50" i="55"/>
  <c r="AK50" i="55"/>
  <c r="AT50" i="55" s="1"/>
  <c r="AJ44" i="55"/>
  <c r="AK44" i="55"/>
  <c r="AT44" i="55" s="1"/>
  <c r="AJ38" i="55"/>
  <c r="AK38" i="55"/>
  <c r="AT38" i="55" s="1"/>
  <c r="AJ32" i="55"/>
  <c r="AK32" i="55"/>
  <c r="AT32" i="55" s="1"/>
  <c r="AJ26" i="55"/>
  <c r="AK26" i="55"/>
  <c r="AT26" i="55" s="1"/>
  <c r="AJ20" i="55"/>
  <c r="AK20" i="55"/>
  <c r="AT20" i="55" s="1"/>
  <c r="AJ14" i="55"/>
  <c r="AK14" i="55"/>
  <c r="AT14" i="55" s="1"/>
  <c r="AJ8" i="55"/>
  <c r="AK8" i="55"/>
  <c r="AT8" i="55" s="1"/>
  <c r="AR95" i="98"/>
  <c r="AI95" i="18"/>
  <c r="AN95" i="18"/>
  <c r="AS20" i="87"/>
  <c r="AL20" i="87"/>
  <c r="AU20" i="87" s="1"/>
  <c r="AH87" i="103"/>
  <c r="AQ87" i="103" s="1"/>
  <c r="AI87" i="90"/>
  <c r="AN87" i="90"/>
  <c r="AS15" i="87"/>
  <c r="AL15" i="87"/>
  <c r="AU15" i="87" s="1"/>
  <c r="AS33" i="87"/>
  <c r="AL33" i="87"/>
  <c r="AU33" i="87" s="1"/>
  <c r="AS57" i="87"/>
  <c r="AL57" i="87"/>
  <c r="AU57" i="87" s="1"/>
  <c r="AS81" i="87"/>
  <c r="AL81" i="87"/>
  <c r="AU81" i="87" s="1"/>
  <c r="AS22" i="87"/>
  <c r="AL22" i="87"/>
  <c r="AU22" i="87" s="1"/>
  <c r="AS40" i="87"/>
  <c r="AL40" i="87"/>
  <c r="AU40" i="87" s="1"/>
  <c r="AR88" i="43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H87" i="99"/>
  <c r="AQ87" i="99" s="1"/>
  <c r="Z89" i="91"/>
  <c r="AX89" i="91" s="1"/>
  <c r="S89" i="91" s="1"/>
  <c r="Y90" i="82"/>
  <c r="X90" i="82"/>
  <c r="AJ85" i="55"/>
  <c r="AK85" i="55"/>
  <c r="AT85" i="55" s="1"/>
  <c r="AJ43" i="55"/>
  <c r="AK43" i="55"/>
  <c r="AT43" i="55" s="1"/>
  <c r="AJ25" i="55"/>
  <c r="AK25" i="55"/>
  <c r="AT25" i="55" s="1"/>
  <c r="AJ7" i="55"/>
  <c r="AK7" i="55"/>
  <c r="AT7" i="55" s="1"/>
  <c r="AN89" i="11"/>
  <c r="AN91" i="11" s="1"/>
  <c r="AI89" i="11"/>
  <c r="AR88" i="91"/>
  <c r="AH89" i="43"/>
  <c r="AQ89" i="43" s="1"/>
  <c r="AQ91" i="43" s="1"/>
  <c r="AZ3" i="43"/>
  <c r="AX6" i="43" s="1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S80" i="87"/>
  <c r="AL80" i="87"/>
  <c r="AU80" i="87" s="1"/>
  <c r="W88" i="103"/>
  <c r="AG87" i="103"/>
  <c r="AP87" i="103" s="1"/>
  <c r="AF87" i="103"/>
  <c r="AO87" i="103" s="1"/>
  <c r="AE87" i="103"/>
  <c r="AS75" i="87"/>
  <c r="AL75" i="87"/>
  <c r="AU75" i="87" s="1"/>
  <c r="Y88" i="90"/>
  <c r="X88" i="90"/>
  <c r="AR88" i="50"/>
  <c r="AS5" i="87"/>
  <c r="AL5" i="87"/>
  <c r="AU5" i="87" s="1"/>
  <c r="AS58" i="87"/>
  <c r="AL58" i="87"/>
  <c r="AU58" i="87" s="1"/>
  <c r="AS76" i="87"/>
  <c r="AL76" i="87"/>
  <c r="AU76" i="87" s="1"/>
  <c r="Y91" i="102"/>
  <c r="X91" i="102"/>
  <c r="W88" i="99"/>
  <c r="AG87" i="99"/>
  <c r="AP87" i="99" s="1"/>
  <c r="AE87" i="99"/>
  <c r="AF87" i="99"/>
  <c r="AO87" i="99" s="1"/>
  <c r="AS6" i="87"/>
  <c r="AL6" i="87"/>
  <c r="AU6" i="87" s="1"/>
  <c r="AS24" i="87"/>
  <c r="AL24" i="87"/>
  <c r="AU24" i="87" s="1"/>
  <c r="AS60" i="87"/>
  <c r="AL60" i="87"/>
  <c r="AU60" i="87" s="1"/>
  <c r="AS78" i="87"/>
  <c r="AL78" i="87"/>
  <c r="AU78" i="87" s="1"/>
  <c r="AH90" i="10"/>
  <c r="AQ90" i="10" s="1"/>
  <c r="AS4" i="49"/>
  <c r="AS91" i="49" s="1"/>
  <c r="AL4" i="49"/>
  <c r="AU4" i="49" s="1"/>
  <c r="AU91" i="49" s="1"/>
  <c r="C11" i="49" s="1"/>
  <c r="AN89" i="82"/>
  <c r="AI89" i="82"/>
  <c r="AS31" i="87"/>
  <c r="AL31" i="87"/>
  <c r="AU31" i="87" s="1"/>
  <c r="AJ55" i="55"/>
  <c r="AK55" i="55"/>
  <c r="AT55" i="55" s="1"/>
  <c r="AJ37" i="55"/>
  <c r="AK37" i="55"/>
  <c r="AT37" i="55" s="1"/>
  <c r="AJ13" i="55"/>
  <c r="AK13" i="55"/>
  <c r="AT13" i="55" s="1"/>
  <c r="AS49" i="87"/>
  <c r="AL49" i="87"/>
  <c r="AU49" i="87" s="1"/>
  <c r="AS67" i="87"/>
  <c r="AL67" i="87"/>
  <c r="AU67" i="87" s="1"/>
  <c r="AS85" i="87"/>
  <c r="AL85" i="87"/>
  <c r="AU85" i="87" s="1"/>
  <c r="AJ78" i="55"/>
  <c r="AK78" i="55"/>
  <c r="AT78" i="55" s="1"/>
  <c r="AJ66" i="55"/>
  <c r="AK66" i="55"/>
  <c r="AT66" i="55" s="1"/>
  <c r="AJ48" i="55"/>
  <c r="AK48" i="55"/>
  <c r="AT48" i="55" s="1"/>
  <c r="AJ36" i="55"/>
  <c r="AK36" i="55"/>
  <c r="AT36" i="55" s="1"/>
  <c r="AJ24" i="55"/>
  <c r="AK24" i="55"/>
  <c r="AT24" i="55" s="1"/>
  <c r="AJ18" i="55"/>
  <c r="AK18" i="55"/>
  <c r="AT18" i="55" s="1"/>
  <c r="AJ12" i="55"/>
  <c r="AK12" i="55"/>
  <c r="AT12" i="55" s="1"/>
  <c r="AJ6" i="55"/>
  <c r="AK6" i="55"/>
  <c r="AT6" i="55" s="1"/>
  <c r="Z89" i="43"/>
  <c r="AX89" i="43" s="1"/>
  <c r="S89" i="43" s="1"/>
  <c r="S3" i="83"/>
  <c r="AC3" i="83" s="1"/>
  <c r="S4" i="83"/>
  <c r="AC4" i="83" s="1"/>
  <c r="AB5" i="83" s="1"/>
  <c r="S5" i="83"/>
  <c r="AC5" i="83" s="1"/>
  <c r="AB6" i="83" s="1"/>
  <c r="S7" i="83"/>
  <c r="AC7" i="83" s="1"/>
  <c r="AB8" i="83" s="1"/>
  <c r="S8" i="83"/>
  <c r="AC8" i="83" s="1"/>
  <c r="AB9" i="83" s="1"/>
  <c r="S9" i="83"/>
  <c r="AC9" i="83" s="1"/>
  <c r="AB10" i="83" s="1"/>
  <c r="S12" i="83"/>
  <c r="AC12" i="83" s="1"/>
  <c r="AB13" i="83" s="1"/>
  <c r="S13" i="83"/>
  <c r="AC13" i="83" s="1"/>
  <c r="AB14" i="83" s="1"/>
  <c r="S14" i="83"/>
  <c r="AC14" i="83" s="1"/>
  <c r="AB15" i="83" s="1"/>
  <c r="S15" i="83"/>
  <c r="AC15" i="83" s="1"/>
  <c r="AB16" i="83" s="1"/>
  <c r="S16" i="83"/>
  <c r="AC16" i="83" s="1"/>
  <c r="AB17" i="83" s="1"/>
  <c r="S20" i="83"/>
  <c r="AC20" i="83" s="1"/>
  <c r="AB21" i="83" s="1"/>
  <c r="S21" i="83"/>
  <c r="AC21" i="83" s="1"/>
  <c r="AB22" i="83" s="1"/>
  <c r="S23" i="83"/>
  <c r="AC23" i="83" s="1"/>
  <c r="AB24" i="83" s="1"/>
  <c r="S25" i="83"/>
  <c r="AC25" i="83" s="1"/>
  <c r="AB26" i="83" s="1"/>
  <c r="S27" i="83"/>
  <c r="AC27" i="83" s="1"/>
  <c r="AB28" i="83" s="1"/>
  <c r="S28" i="83"/>
  <c r="AC28" i="83" s="1"/>
  <c r="AB29" i="83" s="1"/>
  <c r="S30" i="83"/>
  <c r="AC30" i="83" s="1"/>
  <c r="AB31" i="83" s="1"/>
  <c r="S31" i="83"/>
  <c r="AC31" i="83" s="1"/>
  <c r="AB32" i="83" s="1"/>
  <c r="S32" i="83"/>
  <c r="AC32" i="83" s="1"/>
  <c r="AB33" i="83" s="1"/>
  <c r="S35" i="83"/>
  <c r="AC35" i="83" s="1"/>
  <c r="AB36" i="83" s="1"/>
  <c r="S36" i="83"/>
  <c r="AC36" i="83" s="1"/>
  <c r="AB37" i="83" s="1"/>
  <c r="S39" i="83"/>
  <c r="AC39" i="83" s="1"/>
  <c r="AB40" i="83" s="1"/>
  <c r="S40" i="83"/>
  <c r="AC40" i="83" s="1"/>
  <c r="AB41" i="83" s="1"/>
  <c r="S41" i="83"/>
  <c r="AC41" i="83" s="1"/>
  <c r="AB42" i="83" s="1"/>
  <c r="S43" i="83"/>
  <c r="AC43" i="83" s="1"/>
  <c r="AB44" i="83" s="1"/>
  <c r="S45" i="83"/>
  <c r="AC45" i="83" s="1"/>
  <c r="AB46" i="83" s="1"/>
  <c r="S46" i="83"/>
  <c r="AC46" i="83" s="1"/>
  <c r="AB47" i="83" s="1"/>
  <c r="S47" i="83"/>
  <c r="AC47" i="83" s="1"/>
  <c r="AB48" i="83" s="1"/>
  <c r="S49" i="83"/>
  <c r="AC49" i="83" s="1"/>
  <c r="AB50" i="83" s="1"/>
  <c r="S50" i="83"/>
  <c r="AC50" i="83" s="1"/>
  <c r="AB51" i="83" s="1"/>
  <c r="S52" i="83"/>
  <c r="AC52" i="83" s="1"/>
  <c r="AB53" i="83" s="1"/>
  <c r="S53" i="83"/>
  <c r="AC53" i="83" s="1"/>
  <c r="AB54" i="83" s="1"/>
  <c r="S56" i="83"/>
  <c r="AC56" i="83" s="1"/>
  <c r="AB57" i="83" s="1"/>
  <c r="S57" i="83"/>
  <c r="AC57" i="83" s="1"/>
  <c r="AB58" i="83" s="1"/>
  <c r="S59" i="83"/>
  <c r="AC59" i="83" s="1"/>
  <c r="AB60" i="83" s="1"/>
  <c r="S60" i="83"/>
  <c r="AC60" i="83" s="1"/>
  <c r="AB61" i="83" s="1"/>
  <c r="S63" i="83"/>
  <c r="AC63" i="83" s="1"/>
  <c r="AB64" i="83" s="1"/>
  <c r="S64" i="83"/>
  <c r="AC64" i="83" s="1"/>
  <c r="AB65" i="83" s="1"/>
  <c r="S67" i="83"/>
  <c r="AC67" i="83" s="1"/>
  <c r="AB68" i="83" s="1"/>
  <c r="S71" i="83"/>
  <c r="AC71" i="83" s="1"/>
  <c r="AB72" i="83" s="1"/>
  <c r="S72" i="83"/>
  <c r="AC72" i="83" s="1"/>
  <c r="AB73" i="83" s="1"/>
  <c r="S73" i="83"/>
  <c r="AC73" i="83" s="1"/>
  <c r="AB74" i="83" s="1"/>
  <c r="S75" i="83"/>
  <c r="AC75" i="83" s="1"/>
  <c r="AB76" i="83" s="1"/>
  <c r="S77" i="83"/>
  <c r="AC77" i="83" s="1"/>
  <c r="AB78" i="83" s="1"/>
  <c r="S79" i="83"/>
  <c r="AC79" i="83" s="1"/>
  <c r="AB80" i="83" s="1"/>
  <c r="S80" i="83"/>
  <c r="AC80" i="83" s="1"/>
  <c r="AB81" i="83" s="1"/>
  <c r="S81" i="83"/>
  <c r="AC81" i="83" s="1"/>
  <c r="AB82" i="83" s="1"/>
  <c r="S82" i="83"/>
  <c r="AC82" i="83" s="1"/>
  <c r="AB83" i="83" s="1"/>
  <c r="S84" i="83"/>
  <c r="AC84" i="83" s="1"/>
  <c r="AB85" i="83" s="1"/>
  <c r="S85" i="83"/>
  <c r="AC85" i="83" s="1"/>
  <c r="AB86" i="83" s="1"/>
  <c r="S86" i="83"/>
  <c r="AC86" i="83" s="1"/>
  <c r="AB87" i="83" s="1"/>
  <c r="S87" i="83"/>
  <c r="AC87" i="83" s="1"/>
  <c r="AB88" i="83" s="1"/>
  <c r="S88" i="83"/>
  <c r="AC88" i="83" s="1"/>
  <c r="AB89" i="83" s="1"/>
  <c r="AS39" i="87"/>
  <c r="AL39" i="87"/>
  <c r="AU39" i="87" s="1"/>
  <c r="AS63" i="87"/>
  <c r="AL63" i="87"/>
  <c r="AU63" i="87" s="1"/>
  <c r="AR86" i="99"/>
  <c r="AL3" i="87"/>
  <c r="AU3" i="87" s="1"/>
  <c r="AS3" i="87"/>
  <c r="AS23" i="87"/>
  <c r="AL23" i="87"/>
  <c r="AU23" i="87" s="1"/>
  <c r="AS59" i="87"/>
  <c r="AL59" i="87"/>
  <c r="AU59" i="87" s="1"/>
  <c r="AS77" i="87"/>
  <c r="AL77" i="87"/>
  <c r="AU77" i="87" s="1"/>
  <c r="AS42" i="87"/>
  <c r="AL42" i="87"/>
  <c r="AU42" i="87" s="1"/>
  <c r="Z90" i="10"/>
  <c r="AS13" i="87"/>
  <c r="AL13" i="87"/>
  <c r="AU13" i="87" s="1"/>
  <c r="AJ79" i="55"/>
  <c r="AK79" i="55"/>
  <c r="AT79" i="55" s="1"/>
  <c r="AJ49" i="55"/>
  <c r="AK49" i="55"/>
  <c r="AT49" i="55" s="1"/>
  <c r="AJ31" i="55"/>
  <c r="AK31" i="55"/>
  <c r="AT31" i="55" s="1"/>
  <c r="AJ19" i="55"/>
  <c r="AK19" i="55"/>
  <c r="AT19" i="55" s="1"/>
  <c r="AJ84" i="55"/>
  <c r="AK84" i="55"/>
  <c r="AT84" i="55" s="1"/>
  <c r="AJ72" i="55"/>
  <c r="AK72" i="55"/>
  <c r="AT72" i="55" s="1"/>
  <c r="AJ60" i="55"/>
  <c r="AK60" i="55"/>
  <c r="AT60" i="55" s="1"/>
  <c r="AJ54" i="55"/>
  <c r="AK54" i="55"/>
  <c r="AT54" i="55" s="1"/>
  <c r="AJ42" i="55"/>
  <c r="AK42" i="55"/>
  <c r="AT42" i="55" s="1"/>
  <c r="AJ30" i="55"/>
  <c r="AK30" i="55"/>
  <c r="AT30" i="55" s="1"/>
  <c r="AS37" i="87"/>
  <c r="AL37" i="87"/>
  <c r="AU37" i="87" s="1"/>
  <c r="AJ89" i="55"/>
  <c r="AS89" i="55" s="1"/>
  <c r="AK89" i="55"/>
  <c r="AT89" i="55" s="1"/>
  <c r="AJ83" i="55"/>
  <c r="AK83" i="55"/>
  <c r="AT83" i="55" s="1"/>
  <c r="AJ77" i="55"/>
  <c r="AK77" i="55"/>
  <c r="AT77" i="55" s="1"/>
  <c r="AJ71" i="55"/>
  <c r="AK71" i="55"/>
  <c r="AT71" i="55" s="1"/>
  <c r="AJ65" i="55"/>
  <c r="AK65" i="55"/>
  <c r="AT65" i="55" s="1"/>
  <c r="AJ59" i="55"/>
  <c r="AK59" i="55"/>
  <c r="AT59" i="55" s="1"/>
  <c r="AJ53" i="55"/>
  <c r="AK53" i="55"/>
  <c r="AT53" i="55" s="1"/>
  <c r="AJ47" i="55"/>
  <c r="AK47" i="55"/>
  <c r="AT47" i="55" s="1"/>
  <c r="AJ41" i="55"/>
  <c r="AK41" i="55"/>
  <c r="AT41" i="55" s="1"/>
  <c r="AJ35" i="55"/>
  <c r="AK35" i="55"/>
  <c r="AT35" i="55" s="1"/>
  <c r="AJ29" i="55"/>
  <c r="AK29" i="55"/>
  <c r="AT29" i="55" s="1"/>
  <c r="AJ23" i="55"/>
  <c r="AK23" i="55"/>
  <c r="AT23" i="55" s="1"/>
  <c r="AJ17" i="55"/>
  <c r="AK17" i="55"/>
  <c r="AT17" i="55" s="1"/>
  <c r="AJ11" i="55"/>
  <c r="AK11" i="55"/>
  <c r="AT11" i="55" s="1"/>
  <c r="AJ3" i="55"/>
  <c r="AB4" i="55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86" i="87"/>
  <c r="AL86" i="87"/>
  <c r="AU86" i="87" s="1"/>
  <c r="AG90" i="42"/>
  <c r="AP90" i="42" s="1"/>
  <c r="AE90" i="42"/>
  <c r="AF90" i="42"/>
  <c r="AO90" i="42" s="1"/>
  <c r="W91" i="42"/>
  <c r="AS87" i="87"/>
  <c r="AL87" i="87"/>
  <c r="AU87" i="87" s="1"/>
  <c r="AH91" i="35"/>
  <c r="AQ91" i="35" s="1"/>
  <c r="AS21" i="87"/>
  <c r="AL21" i="87"/>
  <c r="AU21" i="87" s="1"/>
  <c r="AR90" i="35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82" i="87"/>
  <c r="AL82" i="87"/>
  <c r="AU82" i="87" s="1"/>
  <c r="AR89" i="10"/>
  <c r="AJ4" i="87"/>
  <c r="AK4" i="87"/>
  <c r="AT4" i="87" s="1"/>
  <c r="AT91" i="87" s="1"/>
  <c r="AS41" i="87"/>
  <c r="AL41" i="87"/>
  <c r="AU41" i="87" s="1"/>
  <c r="AS48" i="87"/>
  <c r="AL48" i="87"/>
  <c r="AU48" i="87" s="1"/>
  <c r="AS66" i="87"/>
  <c r="AL66" i="87"/>
  <c r="AU66" i="87" s="1"/>
  <c r="AS84" i="87"/>
  <c r="AL84" i="87"/>
  <c r="AU84" i="87" s="1"/>
  <c r="Y93" i="94"/>
  <c r="X93" i="94"/>
  <c r="Y87" i="95" l="1"/>
  <c r="Z88" i="90"/>
  <c r="AE88" i="90" s="1"/>
  <c r="AG91" i="35"/>
  <c r="AP91" i="35" s="1"/>
  <c r="Z90" i="82"/>
  <c r="AX86" i="91"/>
  <c r="AX81" i="91"/>
  <c r="AX74" i="91"/>
  <c r="S74" i="91" s="1"/>
  <c r="AC74" i="91" s="1"/>
  <c r="AB75" i="91" s="1"/>
  <c r="AX69" i="91"/>
  <c r="AX63" i="91"/>
  <c r="AX57" i="91"/>
  <c r="AX51" i="91"/>
  <c r="AX45" i="91"/>
  <c r="AX39" i="91"/>
  <c r="S39" i="91" s="1"/>
  <c r="AC39" i="91" s="1"/>
  <c r="AB40" i="91" s="1"/>
  <c r="AX33" i="91"/>
  <c r="AX27" i="91"/>
  <c r="AX22" i="91"/>
  <c r="AX15" i="91"/>
  <c r="AX9" i="91"/>
  <c r="AX4" i="91"/>
  <c r="S4" i="91" s="1"/>
  <c r="AC4" i="91" s="1"/>
  <c r="AB5" i="91" s="1"/>
  <c r="AX84" i="43"/>
  <c r="AX77" i="43"/>
  <c r="AX71" i="43"/>
  <c r="AX65" i="43"/>
  <c r="AX59" i="43"/>
  <c r="S59" i="43" s="1"/>
  <c r="AC59" i="43" s="1"/>
  <c r="AB60" i="43" s="1"/>
  <c r="AX53" i="43"/>
  <c r="S53" i="43" s="1"/>
  <c r="AC53" i="43" s="1"/>
  <c r="AB54" i="43" s="1"/>
  <c r="AX47" i="43"/>
  <c r="AX41" i="43"/>
  <c r="AX35" i="43"/>
  <c r="AX29" i="43"/>
  <c r="AX23" i="43"/>
  <c r="S23" i="43" s="1"/>
  <c r="AC23" i="43" s="1"/>
  <c r="AB24" i="43" s="1"/>
  <c r="AX16" i="43"/>
  <c r="S16" i="43" s="1"/>
  <c r="AC16" i="43" s="1"/>
  <c r="AB17" i="43" s="1"/>
  <c r="AX11" i="43"/>
  <c r="AX5" i="43"/>
  <c r="AX85" i="91"/>
  <c r="AX80" i="91"/>
  <c r="AX75" i="91"/>
  <c r="AX68" i="91"/>
  <c r="S68" i="91" s="1"/>
  <c r="AC68" i="91" s="1"/>
  <c r="AB69" i="91" s="1"/>
  <c r="AX62" i="91"/>
  <c r="AX56" i="91"/>
  <c r="AX50" i="91"/>
  <c r="AX43" i="91"/>
  <c r="AX38" i="91"/>
  <c r="AX32" i="91"/>
  <c r="S32" i="91" s="1"/>
  <c r="AC32" i="91" s="1"/>
  <c r="AB33" i="91" s="1"/>
  <c r="AX26" i="91"/>
  <c r="AX20" i="91"/>
  <c r="AX14" i="91"/>
  <c r="AX8" i="91"/>
  <c r="AX82" i="43"/>
  <c r="AX76" i="43"/>
  <c r="S76" i="43" s="1"/>
  <c r="AC76" i="43" s="1"/>
  <c r="AB77" i="43" s="1"/>
  <c r="AX70" i="43"/>
  <c r="AX63" i="43"/>
  <c r="AX58" i="43"/>
  <c r="AX52" i="43"/>
  <c r="AX45" i="43"/>
  <c r="S45" i="43" s="1"/>
  <c r="AC45" i="43" s="1"/>
  <c r="AB46" i="43" s="1"/>
  <c r="AX40" i="43"/>
  <c r="S40" i="43" s="1"/>
  <c r="AC40" i="43" s="1"/>
  <c r="AB41" i="43" s="1"/>
  <c r="AX34" i="43"/>
  <c r="AX28" i="43"/>
  <c r="AX22" i="43"/>
  <c r="AX17" i="43"/>
  <c r="AX10" i="43"/>
  <c r="AX3" i="43"/>
  <c r="S3" i="43" s="1"/>
  <c r="AC3" i="43" s="1"/>
  <c r="Z93" i="94"/>
  <c r="AX87" i="91"/>
  <c r="AX79" i="91"/>
  <c r="AX73" i="91"/>
  <c r="AX67" i="91"/>
  <c r="AX61" i="91"/>
  <c r="S61" i="91" s="1"/>
  <c r="AC61" i="91" s="1"/>
  <c r="AB62" i="91" s="1"/>
  <c r="AX55" i="91"/>
  <c r="AX49" i="91"/>
  <c r="AX44" i="91"/>
  <c r="AX37" i="91"/>
  <c r="AX31" i="91"/>
  <c r="AX25" i="91"/>
  <c r="S25" i="91" s="1"/>
  <c r="AC25" i="91" s="1"/>
  <c r="AB26" i="91" s="1"/>
  <c r="AX19" i="91"/>
  <c r="AX13" i="91"/>
  <c r="AX7" i="91"/>
  <c r="AX87" i="43"/>
  <c r="AX81" i="43"/>
  <c r="S81" i="43" s="1"/>
  <c r="AC81" i="43" s="1"/>
  <c r="AB82" i="43" s="1"/>
  <c r="AX75" i="43"/>
  <c r="S75" i="43" s="1"/>
  <c r="AC75" i="43" s="1"/>
  <c r="AB76" i="43" s="1"/>
  <c r="AX69" i="43"/>
  <c r="AX64" i="43"/>
  <c r="AX57" i="43"/>
  <c r="AX50" i="43"/>
  <c r="AX46" i="43"/>
  <c r="S46" i="43" s="1"/>
  <c r="AC46" i="43" s="1"/>
  <c r="AB47" i="43" s="1"/>
  <c r="AX39" i="43"/>
  <c r="S39" i="43" s="1"/>
  <c r="AC39" i="43" s="1"/>
  <c r="AB40" i="43" s="1"/>
  <c r="AX32" i="43"/>
  <c r="AX26" i="43"/>
  <c r="AX21" i="43"/>
  <c r="AX15" i="43"/>
  <c r="AX9" i="43"/>
  <c r="S9" i="43" s="1"/>
  <c r="AC9" i="43" s="1"/>
  <c r="AB10" i="43" s="1"/>
  <c r="AX4" i="43"/>
  <c r="S4" i="43" s="1"/>
  <c r="AC4" i="43" s="1"/>
  <c r="AB5" i="43" s="1"/>
  <c r="AX84" i="91"/>
  <c r="AX78" i="91"/>
  <c r="AX72" i="91"/>
  <c r="AX66" i="91"/>
  <c r="S66" i="91" s="1"/>
  <c r="AC66" i="91" s="1"/>
  <c r="AB67" i="91" s="1"/>
  <c r="AX60" i="91"/>
  <c r="AX54" i="91"/>
  <c r="S54" i="91" s="1"/>
  <c r="AC54" i="91" s="1"/>
  <c r="AB55" i="91" s="1"/>
  <c r="AX48" i="91"/>
  <c r="AX42" i="91"/>
  <c r="AX36" i="91"/>
  <c r="AX30" i="91"/>
  <c r="AX24" i="91"/>
  <c r="AX18" i="91"/>
  <c r="S18" i="91" s="1"/>
  <c r="AC18" i="91" s="1"/>
  <c r="AB19" i="91" s="1"/>
  <c r="AX12" i="91"/>
  <c r="AX6" i="91"/>
  <c r="AX86" i="43"/>
  <c r="AX80" i="43"/>
  <c r="AX74" i="43"/>
  <c r="AX68" i="43"/>
  <c r="S68" i="43" s="1"/>
  <c r="AC68" i="43" s="1"/>
  <c r="AB69" i="43" s="1"/>
  <c r="AX62" i="43"/>
  <c r="AX56" i="43"/>
  <c r="AX51" i="43"/>
  <c r="AX44" i="43"/>
  <c r="AX38" i="43"/>
  <c r="S38" i="43" s="1"/>
  <c r="AC38" i="43" s="1"/>
  <c r="AB39" i="43" s="1"/>
  <c r="AX33" i="43"/>
  <c r="S33" i="43" s="1"/>
  <c r="AC33" i="43" s="1"/>
  <c r="AB34" i="43" s="1"/>
  <c r="AX27" i="43"/>
  <c r="AX20" i="43"/>
  <c r="AX14" i="43"/>
  <c r="AX8" i="43"/>
  <c r="S8" i="43" s="1"/>
  <c r="AC8" i="43" s="1"/>
  <c r="AB9" i="43" s="1"/>
  <c r="AX83" i="91"/>
  <c r="AX77" i="91"/>
  <c r="S77" i="91" s="1"/>
  <c r="AC77" i="91" s="1"/>
  <c r="AB78" i="91" s="1"/>
  <c r="AX71" i="91"/>
  <c r="AX65" i="91"/>
  <c r="AX59" i="91"/>
  <c r="AX53" i="91"/>
  <c r="S53" i="91" s="1"/>
  <c r="AC53" i="91" s="1"/>
  <c r="AB54" i="91" s="1"/>
  <c r="AX47" i="91"/>
  <c r="AX40" i="91"/>
  <c r="S40" i="91" s="1"/>
  <c r="AC40" i="91" s="1"/>
  <c r="AB41" i="91" s="1"/>
  <c r="AX35" i="91"/>
  <c r="AX29" i="91"/>
  <c r="AX23" i="91"/>
  <c r="AX17" i="91"/>
  <c r="S17" i="91" s="1"/>
  <c r="AC17" i="91" s="1"/>
  <c r="AB18" i="91" s="1"/>
  <c r="AX11" i="91"/>
  <c r="AX5" i="91"/>
  <c r="S5" i="91" s="1"/>
  <c r="AC5" i="91" s="1"/>
  <c r="AB6" i="91" s="1"/>
  <c r="AX88" i="43"/>
  <c r="AX85" i="43"/>
  <c r="AX79" i="43"/>
  <c r="AX73" i="43"/>
  <c r="AX67" i="43"/>
  <c r="AX61" i="43"/>
  <c r="S61" i="43" s="1"/>
  <c r="AC61" i="43" s="1"/>
  <c r="AB62" i="43" s="1"/>
  <c r="AX54" i="43"/>
  <c r="AX49" i="43"/>
  <c r="AX43" i="43"/>
  <c r="AX37" i="43"/>
  <c r="AX30" i="43"/>
  <c r="S30" i="43" s="1"/>
  <c r="AC30" i="43" s="1"/>
  <c r="AB31" i="43" s="1"/>
  <c r="AX25" i="43"/>
  <c r="S25" i="43" s="1"/>
  <c r="AC25" i="43" s="1"/>
  <c r="AB26" i="43" s="1"/>
  <c r="AX19" i="43"/>
  <c r="AX13" i="43"/>
  <c r="AX7" i="43"/>
  <c r="AX88" i="91"/>
  <c r="S88" i="91" s="1"/>
  <c r="AC88" i="91" s="1"/>
  <c r="AB89" i="91" s="1"/>
  <c r="Z92" i="85"/>
  <c r="AX82" i="91"/>
  <c r="S82" i="91" s="1"/>
  <c r="AC82" i="91" s="1"/>
  <c r="AB83" i="91" s="1"/>
  <c r="AX76" i="91"/>
  <c r="AX70" i="91"/>
  <c r="AX64" i="91"/>
  <c r="AX58" i="91"/>
  <c r="S58" i="91" s="1"/>
  <c r="AC58" i="91" s="1"/>
  <c r="AB59" i="91" s="1"/>
  <c r="AX52" i="91"/>
  <c r="AX46" i="91"/>
  <c r="S46" i="91" s="1"/>
  <c r="AC46" i="91" s="1"/>
  <c r="AB47" i="91" s="1"/>
  <c r="AX41" i="91"/>
  <c r="AX34" i="91"/>
  <c r="AX28" i="91"/>
  <c r="AX21" i="91"/>
  <c r="S21" i="91" s="1"/>
  <c r="AC21" i="91" s="1"/>
  <c r="AB22" i="91" s="1"/>
  <c r="AX16" i="91"/>
  <c r="AX10" i="91"/>
  <c r="S10" i="91" s="1"/>
  <c r="AC10" i="91" s="1"/>
  <c r="AB11" i="91" s="1"/>
  <c r="AX83" i="43"/>
  <c r="AX78" i="43"/>
  <c r="AX72" i="43"/>
  <c r="AX66" i="43"/>
  <c r="AX60" i="43"/>
  <c r="AX55" i="43"/>
  <c r="S55" i="43" s="1"/>
  <c r="AC55" i="43" s="1"/>
  <c r="AB56" i="43" s="1"/>
  <c r="AX48" i="43"/>
  <c r="AX42" i="43"/>
  <c r="AX36" i="43"/>
  <c r="AX31" i="43"/>
  <c r="S31" i="43" s="1"/>
  <c r="AC31" i="43" s="1"/>
  <c r="AB32" i="43" s="1"/>
  <c r="AX24" i="43"/>
  <c r="AX18" i="43"/>
  <c r="S18" i="43" s="1"/>
  <c r="AC18" i="43" s="1"/>
  <c r="AB19" i="43" s="1"/>
  <c r="AX12" i="43"/>
  <c r="W91" i="82"/>
  <c r="AE90" i="82"/>
  <c r="AG90" i="82"/>
  <c r="AP90" i="82" s="1"/>
  <c r="AF90" i="82"/>
  <c r="AO90" i="82" s="1"/>
  <c r="AK88" i="83"/>
  <c r="AT88" i="83" s="1"/>
  <c r="AJ88" i="83"/>
  <c r="AH93" i="94"/>
  <c r="AQ93" i="94" s="1"/>
  <c r="AS4" i="87"/>
  <c r="AL4" i="87"/>
  <c r="AU4" i="87" s="1"/>
  <c r="AI90" i="42"/>
  <c r="AN90" i="42"/>
  <c r="AJ4" i="55"/>
  <c r="AK4" i="55"/>
  <c r="AT4" i="55" s="1"/>
  <c r="AT91" i="55" s="1"/>
  <c r="AE90" i="10"/>
  <c r="AG90" i="10"/>
  <c r="AP90" i="10" s="1"/>
  <c r="W91" i="10"/>
  <c r="AF90" i="10"/>
  <c r="AO90" i="10" s="1"/>
  <c r="AK89" i="83"/>
  <c r="AT89" i="83" s="1"/>
  <c r="AJ89" i="83"/>
  <c r="AS89" i="83" s="1"/>
  <c r="AK83" i="83"/>
  <c r="AT83" i="83" s="1"/>
  <c r="AJ83" i="83"/>
  <c r="AK77" i="83"/>
  <c r="AT77" i="83" s="1"/>
  <c r="AJ77" i="83"/>
  <c r="AK71" i="83"/>
  <c r="AT71" i="83" s="1"/>
  <c r="AJ71" i="83"/>
  <c r="AK65" i="83"/>
  <c r="AT65" i="83" s="1"/>
  <c r="AJ65" i="83"/>
  <c r="AK59" i="83"/>
  <c r="AT59" i="83" s="1"/>
  <c r="AJ59" i="83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K11" i="83"/>
  <c r="AT11" i="83" s="1"/>
  <c r="AJ11" i="83"/>
  <c r="AK5" i="83"/>
  <c r="AT5" i="83" s="1"/>
  <c r="AJ5" i="83"/>
  <c r="AS12" i="55"/>
  <c r="AL12" i="55"/>
  <c r="AU12" i="55" s="1"/>
  <c r="AS36" i="55"/>
  <c r="AL36" i="55"/>
  <c r="AU36" i="55" s="1"/>
  <c r="AS78" i="55"/>
  <c r="AL78" i="55"/>
  <c r="AU78" i="55" s="1"/>
  <c r="AS55" i="55"/>
  <c r="AL55" i="55"/>
  <c r="AU55" i="55" s="1"/>
  <c r="AN87" i="99"/>
  <c r="AI87" i="99"/>
  <c r="AS25" i="55"/>
  <c r="AL25" i="55"/>
  <c r="AU25" i="55" s="1"/>
  <c r="AS20" i="55"/>
  <c r="AL20" i="55"/>
  <c r="AU20" i="55" s="1"/>
  <c r="AS38" i="55"/>
  <c r="AL38" i="55"/>
  <c r="AU38" i="55" s="1"/>
  <c r="AS56" i="55"/>
  <c r="AL56" i="55"/>
  <c r="AU56" i="55" s="1"/>
  <c r="AS74" i="55"/>
  <c r="AL74" i="55"/>
  <c r="AU74" i="55" s="1"/>
  <c r="AF96" i="98"/>
  <c r="AO96" i="98" s="1"/>
  <c r="AE96" i="98"/>
  <c r="AG96" i="98"/>
  <c r="AP96" i="98" s="1"/>
  <c r="W97" i="98"/>
  <c r="AR90" i="102"/>
  <c r="AJ87" i="11"/>
  <c r="AK87" i="11"/>
  <c r="AT87" i="11" s="1"/>
  <c r="AJ81" i="11"/>
  <c r="AK81" i="11"/>
  <c r="AT81" i="11" s="1"/>
  <c r="AJ75" i="11"/>
  <c r="AK75" i="11"/>
  <c r="AT75" i="11" s="1"/>
  <c r="AJ69" i="11"/>
  <c r="AK69" i="11"/>
  <c r="AT69" i="11" s="1"/>
  <c r="AJ63" i="11"/>
  <c r="AK63" i="11"/>
  <c r="AT63" i="11" s="1"/>
  <c r="AK57" i="11"/>
  <c r="AT57" i="11" s="1"/>
  <c r="AJ57" i="11"/>
  <c r="AJ51" i="11"/>
  <c r="AK51" i="11"/>
  <c r="AT51" i="11" s="1"/>
  <c r="AJ45" i="11"/>
  <c r="AK45" i="11"/>
  <c r="AT45" i="11" s="1"/>
  <c r="AJ39" i="11"/>
  <c r="AK39" i="11"/>
  <c r="AT39" i="11" s="1"/>
  <c r="AJ33" i="11"/>
  <c r="AK33" i="11"/>
  <c r="AT33" i="11" s="1"/>
  <c r="AJ27" i="11"/>
  <c r="AK27" i="11"/>
  <c r="AT27" i="11" s="1"/>
  <c r="AJ21" i="11"/>
  <c r="AK21" i="11"/>
  <c r="AT21" i="11" s="1"/>
  <c r="AJ15" i="11"/>
  <c r="AK15" i="11"/>
  <c r="AT15" i="11" s="1"/>
  <c r="AJ9" i="11"/>
  <c r="AK9" i="11"/>
  <c r="AT9" i="11" s="1"/>
  <c r="AR89" i="55"/>
  <c r="AR91" i="55" s="1"/>
  <c r="AL89" i="55"/>
  <c r="AU89" i="55" s="1"/>
  <c r="AS5" i="55"/>
  <c r="AL5" i="55"/>
  <c r="AU5" i="55" s="1"/>
  <c r="AS77" i="55"/>
  <c r="AL77" i="55"/>
  <c r="AU77" i="55" s="1"/>
  <c r="AK82" i="83"/>
  <c r="AT82" i="83" s="1"/>
  <c r="AJ82" i="83"/>
  <c r="AK70" i="83"/>
  <c r="AT70" i="83" s="1"/>
  <c r="AJ70" i="83"/>
  <c r="AK64" i="83"/>
  <c r="AT64" i="83" s="1"/>
  <c r="AJ64" i="83"/>
  <c r="AK58" i="83"/>
  <c r="AT58" i="83" s="1"/>
  <c r="AJ58" i="83"/>
  <c r="AK52" i="83"/>
  <c r="AT52" i="83" s="1"/>
  <c r="AJ52" i="83"/>
  <c r="AK46" i="83"/>
  <c r="AT46" i="83" s="1"/>
  <c r="AJ46" i="83"/>
  <c r="AK40" i="83"/>
  <c r="AT40" i="83" s="1"/>
  <c r="AJ40" i="83"/>
  <c r="AK34" i="83"/>
  <c r="AT34" i="83" s="1"/>
  <c r="AJ34" i="83"/>
  <c r="AK28" i="83"/>
  <c r="AT28" i="83" s="1"/>
  <c r="AJ28" i="83"/>
  <c r="AK22" i="83"/>
  <c r="AT22" i="83" s="1"/>
  <c r="AJ22" i="83"/>
  <c r="AK16" i="83"/>
  <c r="AT16" i="83" s="1"/>
  <c r="AJ16" i="83"/>
  <c r="AK10" i="83"/>
  <c r="AT10" i="83" s="1"/>
  <c r="AJ10" i="83"/>
  <c r="AB4" i="83"/>
  <c r="AJ3" i="83"/>
  <c r="AN87" i="103"/>
  <c r="AI87" i="103"/>
  <c r="AR89" i="11"/>
  <c r="AR91" i="11" s="1"/>
  <c r="S3" i="91"/>
  <c r="AC3" i="91" s="1"/>
  <c r="S6" i="91"/>
  <c r="AC6" i="91" s="1"/>
  <c r="AB7" i="91" s="1"/>
  <c r="S7" i="91"/>
  <c r="AC7" i="91" s="1"/>
  <c r="AB8" i="91" s="1"/>
  <c r="S8" i="91"/>
  <c r="AC8" i="91" s="1"/>
  <c r="AB9" i="91" s="1"/>
  <c r="S9" i="91"/>
  <c r="AC9" i="91" s="1"/>
  <c r="AB10" i="91" s="1"/>
  <c r="S11" i="91"/>
  <c r="AC11" i="91" s="1"/>
  <c r="AB12" i="91" s="1"/>
  <c r="S12" i="91"/>
  <c r="AC12" i="91" s="1"/>
  <c r="AB13" i="91" s="1"/>
  <c r="S13" i="91"/>
  <c r="AC13" i="91" s="1"/>
  <c r="AB14" i="91" s="1"/>
  <c r="S14" i="91"/>
  <c r="AC14" i="91" s="1"/>
  <c r="AB15" i="91" s="1"/>
  <c r="S15" i="91"/>
  <c r="AC15" i="91" s="1"/>
  <c r="AB16" i="91" s="1"/>
  <c r="S16" i="91"/>
  <c r="AC16" i="91" s="1"/>
  <c r="AB17" i="91" s="1"/>
  <c r="S19" i="91"/>
  <c r="AC19" i="91" s="1"/>
  <c r="AB20" i="91" s="1"/>
  <c r="S20" i="91"/>
  <c r="AC20" i="91" s="1"/>
  <c r="AB21" i="91" s="1"/>
  <c r="S22" i="91"/>
  <c r="AC22" i="91" s="1"/>
  <c r="AB23" i="91" s="1"/>
  <c r="S23" i="91"/>
  <c r="AC23" i="91" s="1"/>
  <c r="AB24" i="91" s="1"/>
  <c r="S24" i="91"/>
  <c r="AC24" i="91" s="1"/>
  <c r="AB25" i="91" s="1"/>
  <c r="S26" i="91"/>
  <c r="AC26" i="91" s="1"/>
  <c r="AB27" i="91" s="1"/>
  <c r="S27" i="91"/>
  <c r="AC27" i="91" s="1"/>
  <c r="AB28" i="91" s="1"/>
  <c r="S28" i="91"/>
  <c r="AC28" i="91" s="1"/>
  <c r="AB29" i="91" s="1"/>
  <c r="S29" i="91"/>
  <c r="AC29" i="91" s="1"/>
  <c r="AB30" i="91" s="1"/>
  <c r="S30" i="91"/>
  <c r="AC30" i="91" s="1"/>
  <c r="AB31" i="91" s="1"/>
  <c r="S31" i="91"/>
  <c r="AC31" i="91" s="1"/>
  <c r="AB32" i="91" s="1"/>
  <c r="S33" i="91"/>
  <c r="AC33" i="91" s="1"/>
  <c r="AB34" i="91" s="1"/>
  <c r="S34" i="91"/>
  <c r="AC34" i="91" s="1"/>
  <c r="AB35" i="91" s="1"/>
  <c r="S35" i="91"/>
  <c r="AC35" i="91" s="1"/>
  <c r="AB36" i="91" s="1"/>
  <c r="S36" i="91"/>
  <c r="AC36" i="91" s="1"/>
  <c r="AB37" i="91" s="1"/>
  <c r="S37" i="91"/>
  <c r="AC37" i="91" s="1"/>
  <c r="AB38" i="91" s="1"/>
  <c r="S38" i="91"/>
  <c r="AC38" i="91" s="1"/>
  <c r="AB39" i="91" s="1"/>
  <c r="S41" i="91"/>
  <c r="AC41" i="91" s="1"/>
  <c r="AB42" i="91" s="1"/>
  <c r="S42" i="91"/>
  <c r="AC42" i="91" s="1"/>
  <c r="AB43" i="91" s="1"/>
  <c r="S43" i="91"/>
  <c r="AC43" i="91" s="1"/>
  <c r="AB44" i="91" s="1"/>
  <c r="S44" i="91"/>
  <c r="AC44" i="91" s="1"/>
  <c r="AB45" i="91" s="1"/>
  <c r="S45" i="91"/>
  <c r="AC45" i="91" s="1"/>
  <c r="AB46" i="91" s="1"/>
  <c r="S47" i="91"/>
  <c r="AC47" i="91" s="1"/>
  <c r="AB48" i="91" s="1"/>
  <c r="S48" i="91"/>
  <c r="AC48" i="91" s="1"/>
  <c r="AB49" i="91" s="1"/>
  <c r="S49" i="91"/>
  <c r="AC49" i="91" s="1"/>
  <c r="AB50" i="91" s="1"/>
  <c r="S50" i="91"/>
  <c r="AC50" i="91" s="1"/>
  <c r="AB51" i="91" s="1"/>
  <c r="S51" i="91"/>
  <c r="AC51" i="91" s="1"/>
  <c r="AB52" i="91" s="1"/>
  <c r="S52" i="91"/>
  <c r="AC52" i="91" s="1"/>
  <c r="AB53" i="91" s="1"/>
  <c r="S55" i="91"/>
  <c r="AC55" i="91" s="1"/>
  <c r="AB56" i="91" s="1"/>
  <c r="S56" i="91"/>
  <c r="AC56" i="91" s="1"/>
  <c r="AB57" i="91" s="1"/>
  <c r="S57" i="91"/>
  <c r="AC57" i="91" s="1"/>
  <c r="AB58" i="91" s="1"/>
  <c r="S59" i="91"/>
  <c r="AC59" i="91" s="1"/>
  <c r="AB60" i="91" s="1"/>
  <c r="S60" i="91"/>
  <c r="AC60" i="91" s="1"/>
  <c r="AB61" i="91" s="1"/>
  <c r="S62" i="91"/>
  <c r="AC62" i="91" s="1"/>
  <c r="AB63" i="91" s="1"/>
  <c r="S63" i="91"/>
  <c r="AC63" i="91" s="1"/>
  <c r="AB64" i="91" s="1"/>
  <c r="S64" i="91"/>
  <c r="AC64" i="91" s="1"/>
  <c r="AB65" i="91" s="1"/>
  <c r="S65" i="91"/>
  <c r="AC65" i="91" s="1"/>
  <c r="AB66" i="91" s="1"/>
  <c r="S67" i="91"/>
  <c r="AC67" i="91" s="1"/>
  <c r="AB68" i="91" s="1"/>
  <c r="S69" i="91"/>
  <c r="AC69" i="91" s="1"/>
  <c r="AB70" i="91" s="1"/>
  <c r="S70" i="91"/>
  <c r="AC70" i="91" s="1"/>
  <c r="AB71" i="91" s="1"/>
  <c r="S71" i="91"/>
  <c r="AC71" i="91" s="1"/>
  <c r="AB72" i="91" s="1"/>
  <c r="S72" i="91"/>
  <c r="AC72" i="91" s="1"/>
  <c r="AB73" i="91" s="1"/>
  <c r="S73" i="91"/>
  <c r="AC73" i="91" s="1"/>
  <c r="AB74" i="91" s="1"/>
  <c r="S75" i="91"/>
  <c r="AC75" i="91" s="1"/>
  <c r="AB76" i="91" s="1"/>
  <c r="S76" i="91"/>
  <c r="AC76" i="91" s="1"/>
  <c r="AB77" i="91" s="1"/>
  <c r="S78" i="91"/>
  <c r="AC78" i="91" s="1"/>
  <c r="AB79" i="91" s="1"/>
  <c r="S79" i="91"/>
  <c r="AC79" i="91" s="1"/>
  <c r="AB80" i="91" s="1"/>
  <c r="S80" i="91"/>
  <c r="AC80" i="91" s="1"/>
  <c r="AB81" i="91" s="1"/>
  <c r="S81" i="91"/>
  <c r="AC81" i="91" s="1"/>
  <c r="AB82" i="91" s="1"/>
  <c r="S83" i="91"/>
  <c r="AC83" i="91" s="1"/>
  <c r="AB84" i="91" s="1"/>
  <c r="S84" i="91"/>
  <c r="AC84" i="91" s="1"/>
  <c r="AB85" i="91" s="1"/>
  <c r="S85" i="91"/>
  <c r="AC85" i="91" s="1"/>
  <c r="AB86" i="91" s="1"/>
  <c r="S86" i="91"/>
  <c r="AC86" i="91" s="1"/>
  <c r="AB87" i="91" s="1"/>
  <c r="S87" i="91"/>
  <c r="AC87" i="91" s="1"/>
  <c r="AB88" i="91" s="1"/>
  <c r="AR91" i="85"/>
  <c r="AJ86" i="11"/>
  <c r="AK86" i="11"/>
  <c r="AT86" i="11" s="1"/>
  <c r="AJ80" i="11"/>
  <c r="AK80" i="11"/>
  <c r="AT80" i="11" s="1"/>
  <c r="AJ74" i="11"/>
  <c r="AK74" i="11"/>
  <c r="AT74" i="11" s="1"/>
  <c r="AJ68" i="11"/>
  <c r="AK68" i="11"/>
  <c r="AT68" i="11" s="1"/>
  <c r="AJ62" i="11"/>
  <c r="AK62" i="11"/>
  <c r="AT62" i="11" s="1"/>
  <c r="AJ56" i="11"/>
  <c r="AK56" i="11"/>
  <c r="AT56" i="11" s="1"/>
  <c r="AJ50" i="11"/>
  <c r="AK50" i="11"/>
  <c r="AT50" i="11" s="1"/>
  <c r="AK44" i="11"/>
  <c r="AT44" i="11" s="1"/>
  <c r="AJ44" i="11"/>
  <c r="AK38" i="11"/>
  <c r="AT38" i="11" s="1"/>
  <c r="AJ38" i="11"/>
  <c r="AK32" i="11"/>
  <c r="AT32" i="11" s="1"/>
  <c r="AJ32" i="11"/>
  <c r="AK26" i="11"/>
  <c r="AT26" i="11" s="1"/>
  <c r="AJ26" i="11"/>
  <c r="AK20" i="11"/>
  <c r="AT20" i="11" s="1"/>
  <c r="AJ20" i="11"/>
  <c r="AK14" i="11"/>
  <c r="AT14" i="11" s="1"/>
  <c r="AJ14" i="11"/>
  <c r="AK8" i="11"/>
  <c r="AT8" i="11" s="1"/>
  <c r="AJ8" i="11"/>
  <c r="AS9" i="55"/>
  <c r="AL9" i="55"/>
  <c r="AU9" i="55" s="1"/>
  <c r="AS27" i="55"/>
  <c r="AL27" i="55"/>
  <c r="AU27" i="55" s="1"/>
  <c r="AS45" i="55"/>
  <c r="AL45" i="55"/>
  <c r="AU45" i="55" s="1"/>
  <c r="AS63" i="55"/>
  <c r="AL63" i="55"/>
  <c r="AU63" i="55" s="1"/>
  <c r="AS81" i="55"/>
  <c r="AL81" i="55"/>
  <c r="AU81" i="55" s="1"/>
  <c r="AS64" i="55"/>
  <c r="AL64" i="55"/>
  <c r="AU64" i="55" s="1"/>
  <c r="AR91" i="48"/>
  <c r="Y92" i="35"/>
  <c r="X92" i="35"/>
  <c r="AS22" i="55"/>
  <c r="AL22" i="55"/>
  <c r="AU22" i="55" s="1"/>
  <c r="AS40" i="55"/>
  <c r="AL40" i="55"/>
  <c r="AU40" i="55" s="1"/>
  <c r="AS70" i="55"/>
  <c r="AL70" i="55"/>
  <c r="AU70" i="55" s="1"/>
  <c r="AS23" i="55"/>
  <c r="AL23" i="55"/>
  <c r="AU23" i="55" s="1"/>
  <c r="AS54" i="55"/>
  <c r="AL54" i="55"/>
  <c r="AU54" i="55" s="1"/>
  <c r="AK76" i="83"/>
  <c r="AT76" i="83" s="1"/>
  <c r="AJ76" i="83"/>
  <c r="AJ87" i="83"/>
  <c r="AK87" i="83"/>
  <c r="AT87" i="83" s="1"/>
  <c r="AJ81" i="83"/>
  <c r="AK81" i="83"/>
  <c r="AT81" i="83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G89" i="43"/>
  <c r="AP89" i="43" s="1"/>
  <c r="AP91" i="43" s="1"/>
  <c r="AC89" i="43"/>
  <c r="AE89" i="43"/>
  <c r="AF89" i="43"/>
  <c r="AO89" i="43" s="1"/>
  <c r="AO91" i="43" s="1"/>
  <c r="AS18" i="55"/>
  <c r="AL18" i="55"/>
  <c r="AU18" i="55" s="1"/>
  <c r="AS48" i="55"/>
  <c r="AL48" i="55"/>
  <c r="AU48" i="55" s="1"/>
  <c r="AS13" i="55"/>
  <c r="AL13" i="55"/>
  <c r="AU13" i="55" s="1"/>
  <c r="Y88" i="99"/>
  <c r="X88" i="99"/>
  <c r="AH88" i="90"/>
  <c r="AQ88" i="90" s="1"/>
  <c r="AS43" i="55"/>
  <c r="AL43" i="55"/>
  <c r="AU43" i="55" s="1"/>
  <c r="AG89" i="91"/>
  <c r="AP89" i="91" s="1"/>
  <c r="AP91" i="91" s="1"/>
  <c r="AF89" i="91"/>
  <c r="AO89" i="91" s="1"/>
  <c r="AO91" i="91" s="1"/>
  <c r="AE89" i="91"/>
  <c r="AC89" i="91"/>
  <c r="AS8" i="55"/>
  <c r="AL8" i="55"/>
  <c r="AU8" i="55" s="1"/>
  <c r="AS26" i="55"/>
  <c r="AL26" i="55"/>
  <c r="AU26" i="55" s="1"/>
  <c r="AS44" i="55"/>
  <c r="AL44" i="55"/>
  <c r="AU44" i="55" s="1"/>
  <c r="AS62" i="55"/>
  <c r="AL62" i="55"/>
  <c r="AU62" i="55" s="1"/>
  <c r="AS80" i="55"/>
  <c r="AL80" i="55"/>
  <c r="AU80" i="55" s="1"/>
  <c r="AS58" i="55"/>
  <c r="AL58" i="55"/>
  <c r="AU58" i="55" s="1"/>
  <c r="AS67" i="55"/>
  <c r="AL67" i="55"/>
  <c r="AU67" i="55" s="1"/>
  <c r="AK85" i="11"/>
  <c r="AT85" i="11" s="1"/>
  <c r="AJ85" i="11"/>
  <c r="AK79" i="11"/>
  <c r="AT79" i="11" s="1"/>
  <c r="AJ79" i="11"/>
  <c r="AK73" i="11"/>
  <c r="AT73" i="11" s="1"/>
  <c r="AJ73" i="11"/>
  <c r="AK67" i="11"/>
  <c r="AT67" i="11" s="1"/>
  <c r="AJ67" i="11"/>
  <c r="AK61" i="11"/>
  <c r="AT61" i="11" s="1"/>
  <c r="AJ61" i="11"/>
  <c r="AJ55" i="11"/>
  <c r="AK55" i="11"/>
  <c r="AT55" i="11" s="1"/>
  <c r="AJ49" i="11"/>
  <c r="AK49" i="11"/>
  <c r="AT49" i="11" s="1"/>
  <c r="AJ43" i="11"/>
  <c r="AK43" i="11"/>
  <c r="AT43" i="11" s="1"/>
  <c r="AJ37" i="11"/>
  <c r="AK37" i="11"/>
  <c r="AT37" i="11" s="1"/>
  <c r="AJ31" i="11"/>
  <c r="AK31" i="11"/>
  <c r="AT31" i="11" s="1"/>
  <c r="AJ25" i="11"/>
  <c r="AK25" i="11"/>
  <c r="AT25" i="11" s="1"/>
  <c r="AJ19" i="11"/>
  <c r="AK19" i="11"/>
  <c r="AT19" i="11" s="1"/>
  <c r="AJ13" i="11"/>
  <c r="AK13" i="11"/>
  <c r="AT13" i="11" s="1"/>
  <c r="AK7" i="11"/>
  <c r="AT7" i="11" s="1"/>
  <c r="AJ7" i="11"/>
  <c r="AR92" i="94"/>
  <c r="AH92" i="85"/>
  <c r="AQ92" i="85" s="1"/>
  <c r="AN89" i="83"/>
  <c r="AN91" i="83" s="1"/>
  <c r="AI89" i="83"/>
  <c r="AS3" i="55"/>
  <c r="AL3" i="55"/>
  <c r="AU3" i="55" s="1"/>
  <c r="AS49" i="55"/>
  <c r="AL49" i="55"/>
  <c r="AU49" i="55" s="1"/>
  <c r="AS65" i="55"/>
  <c r="AL65" i="55"/>
  <c r="AU65" i="55" s="1"/>
  <c r="AK74" i="83"/>
  <c r="AT74" i="83" s="1"/>
  <c r="AJ74" i="83"/>
  <c r="AK56" i="83"/>
  <c r="AT56" i="83" s="1"/>
  <c r="AJ56" i="83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K8" i="83"/>
  <c r="AT8" i="83" s="1"/>
  <c r="AJ8" i="83"/>
  <c r="AR89" i="82"/>
  <c r="AH91" i="102"/>
  <c r="AQ91" i="102" s="1"/>
  <c r="S5" i="43"/>
  <c r="AC5" i="43" s="1"/>
  <c r="AB6" i="43" s="1"/>
  <c r="S6" i="43"/>
  <c r="AC6" i="43" s="1"/>
  <c r="AB7" i="43" s="1"/>
  <c r="S7" i="43"/>
  <c r="AC7" i="43" s="1"/>
  <c r="AB8" i="43" s="1"/>
  <c r="S10" i="43"/>
  <c r="AC10" i="43" s="1"/>
  <c r="AB11" i="43" s="1"/>
  <c r="S11" i="43"/>
  <c r="AC11" i="43" s="1"/>
  <c r="AB12" i="43" s="1"/>
  <c r="S12" i="43"/>
  <c r="AC12" i="43" s="1"/>
  <c r="AB13" i="43" s="1"/>
  <c r="S13" i="43"/>
  <c r="AC13" i="43" s="1"/>
  <c r="AB14" i="43" s="1"/>
  <c r="S14" i="43"/>
  <c r="AC14" i="43" s="1"/>
  <c r="AB15" i="43" s="1"/>
  <c r="S15" i="43"/>
  <c r="AC15" i="43" s="1"/>
  <c r="AB16" i="43" s="1"/>
  <c r="S17" i="43"/>
  <c r="AC17" i="43" s="1"/>
  <c r="AB18" i="43" s="1"/>
  <c r="S19" i="43"/>
  <c r="AC19" i="43" s="1"/>
  <c r="AB20" i="43" s="1"/>
  <c r="S20" i="43"/>
  <c r="AC20" i="43" s="1"/>
  <c r="AB21" i="43" s="1"/>
  <c r="S21" i="43"/>
  <c r="AC21" i="43" s="1"/>
  <c r="AB22" i="43" s="1"/>
  <c r="S22" i="43"/>
  <c r="AC22" i="43" s="1"/>
  <c r="AB23" i="43" s="1"/>
  <c r="S24" i="43"/>
  <c r="AC24" i="43" s="1"/>
  <c r="AB25" i="43" s="1"/>
  <c r="S26" i="43"/>
  <c r="AC26" i="43" s="1"/>
  <c r="AB27" i="43" s="1"/>
  <c r="S27" i="43"/>
  <c r="AC27" i="43" s="1"/>
  <c r="AB28" i="43" s="1"/>
  <c r="S28" i="43"/>
  <c r="AC28" i="43" s="1"/>
  <c r="AB29" i="43" s="1"/>
  <c r="S29" i="43"/>
  <c r="AC29" i="43" s="1"/>
  <c r="AB30" i="43" s="1"/>
  <c r="S32" i="43"/>
  <c r="AC32" i="43" s="1"/>
  <c r="AB33" i="43" s="1"/>
  <c r="S34" i="43"/>
  <c r="AC34" i="43" s="1"/>
  <c r="AB35" i="43" s="1"/>
  <c r="S35" i="43"/>
  <c r="AC35" i="43" s="1"/>
  <c r="AB36" i="43" s="1"/>
  <c r="S36" i="43"/>
  <c r="AC36" i="43" s="1"/>
  <c r="AB37" i="43" s="1"/>
  <c r="S37" i="43"/>
  <c r="AC37" i="43" s="1"/>
  <c r="AB38" i="43" s="1"/>
  <c r="S41" i="43"/>
  <c r="AC41" i="43" s="1"/>
  <c r="AB42" i="43" s="1"/>
  <c r="S42" i="43"/>
  <c r="AC42" i="43" s="1"/>
  <c r="AB43" i="43" s="1"/>
  <c r="S43" i="43"/>
  <c r="AC43" i="43" s="1"/>
  <c r="AB44" i="43" s="1"/>
  <c r="S44" i="43"/>
  <c r="AC44" i="43" s="1"/>
  <c r="AB45" i="43" s="1"/>
  <c r="S47" i="43"/>
  <c r="AC47" i="43" s="1"/>
  <c r="AB48" i="43" s="1"/>
  <c r="S48" i="43"/>
  <c r="AC48" i="43" s="1"/>
  <c r="AB49" i="43" s="1"/>
  <c r="S49" i="43"/>
  <c r="AC49" i="43" s="1"/>
  <c r="AB50" i="43" s="1"/>
  <c r="S50" i="43"/>
  <c r="AC50" i="43" s="1"/>
  <c r="AB51" i="43" s="1"/>
  <c r="S51" i="43"/>
  <c r="AC51" i="43" s="1"/>
  <c r="AB52" i="43" s="1"/>
  <c r="S52" i="43"/>
  <c r="AC52" i="43" s="1"/>
  <c r="AB53" i="43" s="1"/>
  <c r="S54" i="43"/>
  <c r="AC54" i="43" s="1"/>
  <c r="AB55" i="43" s="1"/>
  <c r="S56" i="43"/>
  <c r="AC56" i="43" s="1"/>
  <c r="AB57" i="43" s="1"/>
  <c r="S57" i="43"/>
  <c r="AC57" i="43" s="1"/>
  <c r="AB58" i="43" s="1"/>
  <c r="S58" i="43"/>
  <c r="AC58" i="43" s="1"/>
  <c r="AB59" i="43" s="1"/>
  <c r="S60" i="43"/>
  <c r="AC60" i="43" s="1"/>
  <c r="AB61" i="43" s="1"/>
  <c r="S62" i="43"/>
  <c r="AC62" i="43" s="1"/>
  <c r="AB63" i="43" s="1"/>
  <c r="S63" i="43"/>
  <c r="AC63" i="43" s="1"/>
  <c r="AB64" i="43" s="1"/>
  <c r="S64" i="43"/>
  <c r="AC64" i="43" s="1"/>
  <c r="AB65" i="43" s="1"/>
  <c r="S65" i="43"/>
  <c r="AC65" i="43" s="1"/>
  <c r="AB66" i="43" s="1"/>
  <c r="S66" i="43"/>
  <c r="AC66" i="43" s="1"/>
  <c r="AB67" i="43" s="1"/>
  <c r="S67" i="43"/>
  <c r="AC67" i="43" s="1"/>
  <c r="AB68" i="43" s="1"/>
  <c r="S69" i="43"/>
  <c r="AC69" i="43" s="1"/>
  <c r="AB70" i="43" s="1"/>
  <c r="S70" i="43"/>
  <c r="AC70" i="43" s="1"/>
  <c r="AB71" i="43" s="1"/>
  <c r="S71" i="43"/>
  <c r="AC71" i="43" s="1"/>
  <c r="AB72" i="43" s="1"/>
  <c r="S72" i="43"/>
  <c r="AC72" i="43" s="1"/>
  <c r="AB73" i="43" s="1"/>
  <c r="S73" i="43"/>
  <c r="AC73" i="43" s="1"/>
  <c r="AB74" i="43" s="1"/>
  <c r="S74" i="43"/>
  <c r="AC74" i="43" s="1"/>
  <c r="AB75" i="43" s="1"/>
  <c r="S77" i="43"/>
  <c r="AC77" i="43" s="1"/>
  <c r="AB78" i="43" s="1"/>
  <c r="S78" i="43"/>
  <c r="AC78" i="43" s="1"/>
  <c r="AB79" i="43" s="1"/>
  <c r="S79" i="43"/>
  <c r="AC79" i="43" s="1"/>
  <c r="AB80" i="43" s="1"/>
  <c r="S80" i="43"/>
  <c r="AC80" i="43" s="1"/>
  <c r="AB81" i="43" s="1"/>
  <c r="S82" i="43"/>
  <c r="AC82" i="43" s="1"/>
  <c r="AB83" i="43" s="1"/>
  <c r="S83" i="43"/>
  <c r="AC83" i="43" s="1"/>
  <c r="AB84" i="43" s="1"/>
  <c r="S84" i="43"/>
  <c r="AC84" i="43" s="1"/>
  <c r="AB85" i="43" s="1"/>
  <c r="S85" i="43"/>
  <c r="AC85" i="43" s="1"/>
  <c r="AB86" i="43" s="1"/>
  <c r="S86" i="43"/>
  <c r="AC86" i="43" s="1"/>
  <c r="AB87" i="43" s="1"/>
  <c r="S87" i="43"/>
  <c r="AC87" i="43" s="1"/>
  <c r="AB88" i="43" s="1"/>
  <c r="S88" i="43"/>
  <c r="AC88" i="43" s="1"/>
  <c r="AB89" i="43" s="1"/>
  <c r="AH92" i="48"/>
  <c r="AQ92" i="48" s="1"/>
  <c r="AJ84" i="11"/>
  <c r="AK84" i="11"/>
  <c r="AT84" i="11" s="1"/>
  <c r="AJ78" i="11"/>
  <c r="AK78" i="11"/>
  <c r="AT78" i="11" s="1"/>
  <c r="AJ72" i="11"/>
  <c r="AK72" i="11"/>
  <c r="AT72" i="11" s="1"/>
  <c r="AJ66" i="11"/>
  <c r="AK66" i="11"/>
  <c r="AT66" i="11" s="1"/>
  <c r="AJ60" i="11"/>
  <c r="AK60" i="11"/>
  <c r="AT60" i="11" s="1"/>
  <c r="AK54" i="11"/>
  <c r="AT54" i="11" s="1"/>
  <c r="AJ54" i="11"/>
  <c r="AJ48" i="11"/>
  <c r="AK48" i="11"/>
  <c r="AT48" i="11" s="1"/>
  <c r="AK42" i="11"/>
  <c r="AT42" i="11" s="1"/>
  <c r="AJ42" i="11"/>
  <c r="AK36" i="11"/>
  <c r="AT36" i="11" s="1"/>
  <c r="AJ36" i="11"/>
  <c r="AK30" i="11"/>
  <c r="AT30" i="11" s="1"/>
  <c r="AJ30" i="11"/>
  <c r="AK24" i="11"/>
  <c r="AT24" i="11" s="1"/>
  <c r="AJ24" i="11"/>
  <c r="AK18" i="11"/>
  <c r="AT18" i="11" s="1"/>
  <c r="AJ18" i="11"/>
  <c r="AK12" i="11"/>
  <c r="AT12" i="11" s="1"/>
  <c r="AJ12" i="11"/>
  <c r="AK6" i="11"/>
  <c r="AT6" i="11" s="1"/>
  <c r="AJ6" i="11"/>
  <c r="AS15" i="55"/>
  <c r="AL15" i="55"/>
  <c r="AU15" i="55" s="1"/>
  <c r="AS33" i="55"/>
  <c r="AL33" i="55"/>
  <c r="AU33" i="55" s="1"/>
  <c r="AS51" i="55"/>
  <c r="AL51" i="55"/>
  <c r="AU51" i="55" s="1"/>
  <c r="AS69" i="55"/>
  <c r="AL69" i="55"/>
  <c r="AU69" i="55" s="1"/>
  <c r="AS87" i="55"/>
  <c r="AL87" i="55"/>
  <c r="AU87" i="55" s="1"/>
  <c r="AS82" i="55"/>
  <c r="AL82" i="55"/>
  <c r="AU82" i="55" s="1"/>
  <c r="AS61" i="55"/>
  <c r="AL61" i="55"/>
  <c r="AU61" i="55" s="1"/>
  <c r="AF92" i="85"/>
  <c r="AO92" i="85" s="1"/>
  <c r="AE92" i="85"/>
  <c r="W93" i="85"/>
  <c r="AG92" i="85"/>
  <c r="AP92" i="85" s="1"/>
  <c r="AH96" i="18"/>
  <c r="AQ96" i="18" s="1"/>
  <c r="AS10" i="55"/>
  <c r="AL10" i="55"/>
  <c r="AU10" i="55" s="1"/>
  <c r="AS28" i="55"/>
  <c r="AL28" i="55"/>
  <c r="AU28" i="55" s="1"/>
  <c r="AS46" i="55"/>
  <c r="AL46" i="55"/>
  <c r="AU46" i="55" s="1"/>
  <c r="AS88" i="55"/>
  <c r="AL88" i="55"/>
  <c r="AU88" i="55" s="1"/>
  <c r="AE93" i="94"/>
  <c r="W94" i="94"/>
  <c r="AG93" i="94"/>
  <c r="AP93" i="94" s="1"/>
  <c r="AF93" i="94"/>
  <c r="AO93" i="94" s="1"/>
  <c r="AS59" i="55"/>
  <c r="AL59" i="55"/>
  <c r="AU59" i="55" s="1"/>
  <c r="AS84" i="55"/>
  <c r="AL84" i="55"/>
  <c r="AU84" i="55" s="1"/>
  <c r="AS29" i="55"/>
  <c r="AL29" i="55"/>
  <c r="AU29" i="55" s="1"/>
  <c r="AS83" i="55"/>
  <c r="AL83" i="55"/>
  <c r="AU83" i="55" s="1"/>
  <c r="AS60" i="55"/>
  <c r="AL60" i="55"/>
  <c r="AU60" i="55" s="1"/>
  <c r="AS79" i="55"/>
  <c r="AL79" i="55"/>
  <c r="AU79" i="55" s="1"/>
  <c r="AK86" i="83"/>
  <c r="AT86" i="83" s="1"/>
  <c r="AJ86" i="83"/>
  <c r="AK62" i="83"/>
  <c r="AT62" i="83" s="1"/>
  <c r="AJ62" i="83"/>
  <c r="Y91" i="42"/>
  <c r="X91" i="42"/>
  <c r="AU91" i="87"/>
  <c r="C11" i="87" s="1"/>
  <c r="F31" i="57" s="1"/>
  <c r="AK79" i="83"/>
  <c r="AT79" i="83" s="1"/>
  <c r="AJ79" i="83"/>
  <c r="AK67" i="83"/>
  <c r="AT67" i="83" s="1"/>
  <c r="AJ67" i="83"/>
  <c r="AK61" i="83"/>
  <c r="AT61" i="83" s="1"/>
  <c r="AJ61" i="83"/>
  <c r="AK55" i="83"/>
  <c r="AT55" i="83" s="1"/>
  <c r="AJ55" i="83"/>
  <c r="AK49" i="83"/>
  <c r="AT49" i="83" s="1"/>
  <c r="AJ49" i="83"/>
  <c r="AK43" i="83"/>
  <c r="AT43" i="83" s="1"/>
  <c r="AJ43" i="83"/>
  <c r="AK37" i="83"/>
  <c r="AT37" i="83" s="1"/>
  <c r="AJ37" i="83"/>
  <c r="AK31" i="83"/>
  <c r="AT31" i="83" s="1"/>
  <c r="AJ31" i="83"/>
  <c r="AK25" i="83"/>
  <c r="AT25" i="83" s="1"/>
  <c r="AJ25" i="83"/>
  <c r="AK19" i="83"/>
  <c r="AT19" i="83" s="1"/>
  <c r="AJ19" i="83"/>
  <c r="AK13" i="83"/>
  <c r="AT13" i="83" s="1"/>
  <c r="AJ13" i="83"/>
  <c r="AK7" i="83"/>
  <c r="AT7" i="83" s="1"/>
  <c r="AJ7" i="83"/>
  <c r="AS6" i="55"/>
  <c r="AL6" i="55"/>
  <c r="AU6" i="55" s="1"/>
  <c r="AS24" i="55"/>
  <c r="AL24" i="55"/>
  <c r="AU24" i="55" s="1"/>
  <c r="AS66" i="55"/>
  <c r="AL66" i="55"/>
  <c r="AU66" i="55" s="1"/>
  <c r="AS37" i="55"/>
  <c r="AL37" i="55"/>
  <c r="AU37" i="55" s="1"/>
  <c r="Z91" i="102"/>
  <c r="Y88" i="103"/>
  <c r="X88" i="103"/>
  <c r="AS7" i="55"/>
  <c r="AL7" i="55"/>
  <c r="AU7" i="55" s="1"/>
  <c r="AS85" i="55"/>
  <c r="AL85" i="55"/>
  <c r="AU85" i="55" s="1"/>
  <c r="AR87" i="90"/>
  <c r="AR95" i="18"/>
  <c r="AS14" i="55"/>
  <c r="AL14" i="55"/>
  <c r="AU14" i="55" s="1"/>
  <c r="AS32" i="55"/>
  <c r="AL32" i="55"/>
  <c r="AU32" i="55" s="1"/>
  <c r="AS50" i="55"/>
  <c r="AL50" i="55"/>
  <c r="AU50" i="55" s="1"/>
  <c r="AS68" i="55"/>
  <c r="AL68" i="55"/>
  <c r="AU68" i="55" s="1"/>
  <c r="AS86" i="55"/>
  <c r="AL86" i="55"/>
  <c r="AU86" i="55" s="1"/>
  <c r="AS76" i="55"/>
  <c r="AL76" i="55"/>
  <c r="AU76" i="55" s="1"/>
  <c r="Z92" i="48"/>
  <c r="AJ89" i="11"/>
  <c r="AS89" i="11" s="1"/>
  <c r="AK89" i="11"/>
  <c r="AT89" i="11" s="1"/>
  <c r="AJ83" i="11"/>
  <c r="AK83" i="11"/>
  <c r="AT83" i="11" s="1"/>
  <c r="AJ77" i="11"/>
  <c r="AK77" i="11"/>
  <c r="AT77" i="11" s="1"/>
  <c r="AJ71" i="11"/>
  <c r="AK71" i="11"/>
  <c r="AT71" i="11" s="1"/>
  <c r="AJ65" i="11"/>
  <c r="AK65" i="11"/>
  <c r="AT65" i="11" s="1"/>
  <c r="AK59" i="11"/>
  <c r="AT59" i="11" s="1"/>
  <c r="AJ59" i="11"/>
  <c r="AJ53" i="11"/>
  <c r="AK53" i="11"/>
  <c r="AT53" i="11" s="1"/>
  <c r="AJ47" i="11"/>
  <c r="AK47" i="11"/>
  <c r="AT47" i="11" s="1"/>
  <c r="AJ41" i="11"/>
  <c r="AK41" i="11"/>
  <c r="AT41" i="11" s="1"/>
  <c r="AJ35" i="11"/>
  <c r="AK35" i="11"/>
  <c r="AT35" i="11" s="1"/>
  <c r="AJ29" i="11"/>
  <c r="AK29" i="11"/>
  <c r="AT29" i="11" s="1"/>
  <c r="AJ23" i="11"/>
  <c r="AK23" i="11"/>
  <c r="AT23" i="11" s="1"/>
  <c r="AJ17" i="11"/>
  <c r="AK17" i="11"/>
  <c r="AT17" i="11" s="1"/>
  <c r="AJ11" i="11"/>
  <c r="AK11" i="11"/>
  <c r="AT11" i="11" s="1"/>
  <c r="AB4" i="11"/>
  <c r="AJ3" i="11"/>
  <c r="AI91" i="35"/>
  <c r="AN91" i="35"/>
  <c r="AS41" i="55"/>
  <c r="AL41" i="55"/>
  <c r="AU41" i="55" s="1"/>
  <c r="AH87" i="95"/>
  <c r="AQ87" i="95" s="1"/>
  <c r="AS11" i="55"/>
  <c r="AL11" i="55"/>
  <c r="AU11" i="55" s="1"/>
  <c r="AS47" i="55"/>
  <c r="AL47" i="55"/>
  <c r="AU47" i="55" s="1"/>
  <c r="AS30" i="55"/>
  <c r="AL30" i="55"/>
  <c r="AU30" i="55" s="1"/>
  <c r="AS19" i="55"/>
  <c r="AL19" i="55"/>
  <c r="AU19" i="55" s="1"/>
  <c r="AS91" i="87"/>
  <c r="AK80" i="83"/>
  <c r="AT80" i="83" s="1"/>
  <c r="AJ80" i="83"/>
  <c r="AK68" i="83"/>
  <c r="AT68" i="83" s="1"/>
  <c r="AJ68" i="83"/>
  <c r="Z87" i="95"/>
  <c r="AK85" i="83"/>
  <c r="AT85" i="83" s="1"/>
  <c r="AJ85" i="83"/>
  <c r="AK73" i="83"/>
  <c r="AT73" i="83" s="1"/>
  <c r="AJ73" i="83"/>
  <c r="AS17" i="55"/>
  <c r="AL17" i="55"/>
  <c r="AU17" i="55" s="1"/>
  <c r="AS35" i="55"/>
  <c r="AL35" i="55"/>
  <c r="AU35" i="55" s="1"/>
  <c r="AS53" i="55"/>
  <c r="AL53" i="55"/>
  <c r="AU53" i="55" s="1"/>
  <c r="AS71" i="55"/>
  <c r="AL71" i="55"/>
  <c r="AU71" i="55" s="1"/>
  <c r="AS42" i="55"/>
  <c r="AL42" i="55"/>
  <c r="AU42" i="55" s="1"/>
  <c r="AS72" i="55"/>
  <c r="AL72" i="55"/>
  <c r="AU72" i="55" s="1"/>
  <c r="AS31" i="55"/>
  <c r="AL31" i="55"/>
  <c r="AU31" i="55" s="1"/>
  <c r="AJ84" i="83"/>
  <c r="AK84" i="83"/>
  <c r="AT84" i="83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H90" i="82"/>
  <c r="AQ90" i="82" s="1"/>
  <c r="AE89" i="50"/>
  <c r="AF89" i="50"/>
  <c r="AO89" i="50" s="1"/>
  <c r="AG89" i="50"/>
  <c r="AP89" i="50" s="1"/>
  <c r="W90" i="50"/>
  <c r="AK88" i="11"/>
  <c r="AT88" i="11" s="1"/>
  <c r="AJ88" i="11"/>
  <c r="AK82" i="11"/>
  <c r="AT82" i="11" s="1"/>
  <c r="AJ82" i="11"/>
  <c r="AK76" i="11"/>
  <c r="AT76" i="11" s="1"/>
  <c r="AJ76" i="11"/>
  <c r="AK70" i="11"/>
  <c r="AT70" i="11" s="1"/>
  <c r="AJ70" i="11"/>
  <c r="AK64" i="11"/>
  <c r="AT64" i="11" s="1"/>
  <c r="AJ64" i="11"/>
  <c r="AJ58" i="11"/>
  <c r="AK58" i="11"/>
  <c r="AT58" i="11" s="1"/>
  <c r="AK52" i="11"/>
  <c r="AT52" i="11" s="1"/>
  <c r="AJ52" i="11"/>
  <c r="AK46" i="11"/>
  <c r="AT46" i="11" s="1"/>
  <c r="AJ46" i="11"/>
  <c r="AK40" i="11"/>
  <c r="AT40" i="11" s="1"/>
  <c r="AJ40" i="11"/>
  <c r="AK34" i="11"/>
  <c r="AT34" i="11" s="1"/>
  <c r="AJ34" i="11"/>
  <c r="AK28" i="11"/>
  <c r="AT28" i="11" s="1"/>
  <c r="AJ28" i="11"/>
  <c r="AK22" i="11"/>
  <c r="AT22" i="11" s="1"/>
  <c r="AJ22" i="11"/>
  <c r="AK16" i="11"/>
  <c r="AT16" i="11" s="1"/>
  <c r="AJ16" i="11"/>
  <c r="AK10" i="11"/>
  <c r="AT10" i="11" s="1"/>
  <c r="AJ10" i="11"/>
  <c r="AJ5" i="11"/>
  <c r="AK5" i="11"/>
  <c r="AT5" i="11" s="1"/>
  <c r="AS21" i="55"/>
  <c r="AL21" i="55"/>
  <c r="AU21" i="55" s="1"/>
  <c r="AS39" i="55"/>
  <c r="AL39" i="55"/>
  <c r="AU39" i="55" s="1"/>
  <c r="AS57" i="55"/>
  <c r="AL57" i="55"/>
  <c r="AU57" i="55" s="1"/>
  <c r="AS75" i="55"/>
  <c r="AL75" i="55"/>
  <c r="AU75" i="55" s="1"/>
  <c r="AR86" i="95"/>
  <c r="Z96" i="18"/>
  <c r="AS16" i="55"/>
  <c r="AL16" i="55"/>
  <c r="AU16" i="55" s="1"/>
  <c r="AS34" i="55"/>
  <c r="AL34" i="55"/>
  <c r="AU34" i="55" s="1"/>
  <c r="AS52" i="55"/>
  <c r="AL52" i="55"/>
  <c r="AU52" i="55" s="1"/>
  <c r="AS73" i="55"/>
  <c r="AL73" i="55"/>
  <c r="AU73" i="55" s="1"/>
  <c r="AF88" i="90" l="1"/>
  <c r="AO88" i="90" s="1"/>
  <c r="AG88" i="90"/>
  <c r="AP88" i="90" s="1"/>
  <c r="W89" i="90"/>
  <c r="Z92" i="35"/>
  <c r="Z88" i="99"/>
  <c r="AF88" i="99" s="1"/>
  <c r="AO88" i="99" s="1"/>
  <c r="Z91" i="42"/>
  <c r="Z88" i="103"/>
  <c r="W89" i="103" s="1"/>
  <c r="Y90" i="50"/>
  <c r="X90" i="50"/>
  <c r="AL3" i="11"/>
  <c r="AU3" i="11" s="1"/>
  <c r="AS3" i="11"/>
  <c r="AS59" i="11"/>
  <c r="AL59" i="11"/>
  <c r="AU59" i="11" s="1"/>
  <c r="AI89" i="50"/>
  <c r="AN89" i="50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84" i="83"/>
  <c r="AL84" i="83"/>
  <c r="AU84" i="83" s="1"/>
  <c r="AS11" i="11"/>
  <c r="AL11" i="11"/>
  <c r="AU11" i="11" s="1"/>
  <c r="AS29" i="11"/>
  <c r="AL29" i="11"/>
  <c r="AU29" i="11" s="1"/>
  <c r="AS47" i="11"/>
  <c r="AL47" i="11"/>
  <c r="AU47" i="11" s="1"/>
  <c r="AS65" i="11"/>
  <c r="AL65" i="11"/>
  <c r="AU65" i="11" s="1"/>
  <c r="AS83" i="11"/>
  <c r="AL83" i="11"/>
  <c r="AU83" i="11" s="1"/>
  <c r="AH88" i="103"/>
  <c r="AQ88" i="103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86" i="83"/>
  <c r="AL86" i="83"/>
  <c r="AU86" i="83" s="1"/>
  <c r="AN92" i="85"/>
  <c r="AI92" i="85"/>
  <c r="AS12" i="11"/>
  <c r="AL12" i="11"/>
  <c r="AU12" i="11" s="1"/>
  <c r="AS30" i="11"/>
  <c r="AL30" i="11"/>
  <c r="AU30" i="11" s="1"/>
  <c r="AJ87" i="43"/>
  <c r="AK87" i="43"/>
  <c r="AT87" i="43" s="1"/>
  <c r="AJ81" i="43"/>
  <c r="AK81" i="43"/>
  <c r="AT81" i="43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K39" i="43"/>
  <c r="AT39" i="43" s="1"/>
  <c r="AJ39" i="43"/>
  <c r="AK33" i="43"/>
  <c r="AT33" i="43" s="1"/>
  <c r="AJ33" i="43"/>
  <c r="AK27" i="43"/>
  <c r="AT27" i="43" s="1"/>
  <c r="AJ27" i="43"/>
  <c r="AK21" i="43"/>
  <c r="AT21" i="43" s="1"/>
  <c r="AJ21" i="43"/>
  <c r="AK15" i="43"/>
  <c r="AT15" i="43" s="1"/>
  <c r="AJ15" i="43"/>
  <c r="AK9" i="43"/>
  <c r="AT9" i="43" s="1"/>
  <c r="AJ9" i="43"/>
  <c r="AS20" i="83"/>
  <c r="AL20" i="83"/>
  <c r="AU20" i="83" s="1"/>
  <c r="AS38" i="83"/>
  <c r="AL38" i="83"/>
  <c r="AU38" i="83" s="1"/>
  <c r="AS56" i="83"/>
  <c r="AL56" i="83"/>
  <c r="AU56" i="83" s="1"/>
  <c r="AS67" i="11"/>
  <c r="AL67" i="11"/>
  <c r="AU67" i="11" s="1"/>
  <c r="AS85" i="11"/>
  <c r="AL85" i="11"/>
  <c r="AU85" i="11" s="1"/>
  <c r="AH88" i="99"/>
  <c r="AQ88" i="99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14" i="11"/>
  <c r="AL14" i="11"/>
  <c r="AU14" i="11" s="1"/>
  <c r="AS32" i="11"/>
  <c r="AL32" i="11"/>
  <c r="AU32" i="11" s="1"/>
  <c r="AK87" i="91"/>
  <c r="AT87" i="91" s="1"/>
  <c r="AJ87" i="91"/>
  <c r="AK81" i="91"/>
  <c r="AT81" i="91" s="1"/>
  <c r="AJ81" i="91"/>
  <c r="AK75" i="91"/>
  <c r="AT75" i="91" s="1"/>
  <c r="AJ75" i="91"/>
  <c r="AK69" i="91"/>
  <c r="AT69" i="91" s="1"/>
  <c r="AJ69" i="91"/>
  <c r="AK63" i="91"/>
  <c r="AT63" i="91" s="1"/>
  <c r="AJ63" i="91"/>
  <c r="AK57" i="91"/>
  <c r="AT57" i="91" s="1"/>
  <c r="AJ57" i="91"/>
  <c r="AK51" i="91"/>
  <c r="AT51" i="91" s="1"/>
  <c r="AJ51" i="91"/>
  <c r="AK45" i="91"/>
  <c r="AT45" i="91" s="1"/>
  <c r="AJ45" i="91"/>
  <c r="AK39" i="91"/>
  <c r="AT39" i="91" s="1"/>
  <c r="AJ39" i="91"/>
  <c r="AK33" i="91"/>
  <c r="AT33" i="91" s="1"/>
  <c r="AJ33" i="91"/>
  <c r="AK27" i="91"/>
  <c r="AT27" i="91" s="1"/>
  <c r="AJ27" i="91"/>
  <c r="AK21" i="91"/>
  <c r="AT21" i="91" s="1"/>
  <c r="AJ21" i="91"/>
  <c r="AK15" i="91"/>
  <c r="AT15" i="91" s="1"/>
  <c r="AJ15" i="91"/>
  <c r="AK9" i="91"/>
  <c r="AT9" i="91" s="1"/>
  <c r="AJ9" i="91"/>
  <c r="AL89" i="11"/>
  <c r="AU89" i="11" s="1"/>
  <c r="AS10" i="83"/>
  <c r="AL10" i="83"/>
  <c r="AU10" i="83" s="1"/>
  <c r="AS28" i="83"/>
  <c r="AL28" i="83"/>
  <c r="AU28" i="83" s="1"/>
  <c r="AS46" i="83"/>
  <c r="AL46" i="83"/>
  <c r="AU46" i="83" s="1"/>
  <c r="AS64" i="83"/>
  <c r="AL64" i="83"/>
  <c r="AU64" i="83" s="1"/>
  <c r="Y97" i="98"/>
  <c r="X97" i="98"/>
  <c r="AS5" i="83"/>
  <c r="AL5" i="83"/>
  <c r="AU5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S88" i="83"/>
  <c r="AL88" i="83"/>
  <c r="AU88" i="83" s="1"/>
  <c r="AE92" i="48"/>
  <c r="W93" i="48"/>
  <c r="AF92" i="48"/>
  <c r="AO92" i="48" s="1"/>
  <c r="AG92" i="48"/>
  <c r="AP92" i="48" s="1"/>
  <c r="AS34" i="11"/>
  <c r="AL34" i="11"/>
  <c r="AU34" i="11" s="1"/>
  <c r="AS70" i="11"/>
  <c r="AL70" i="11"/>
  <c r="AU70" i="11" s="1"/>
  <c r="AS88" i="11"/>
  <c r="AL88" i="11"/>
  <c r="AU88" i="11" s="1"/>
  <c r="AF87" i="95"/>
  <c r="AO87" i="95" s="1"/>
  <c r="AE87" i="95"/>
  <c r="W88" i="95"/>
  <c r="AG87" i="95"/>
  <c r="AP87" i="95" s="1"/>
  <c r="AG88" i="103"/>
  <c r="AP88" i="103" s="1"/>
  <c r="AF88" i="103"/>
  <c r="AO88" i="103" s="1"/>
  <c r="AH91" i="42"/>
  <c r="AQ91" i="42" s="1"/>
  <c r="AS48" i="11"/>
  <c r="AL48" i="11"/>
  <c r="AU48" i="11" s="1"/>
  <c r="AS66" i="11"/>
  <c r="AL66" i="11"/>
  <c r="AU66" i="11" s="1"/>
  <c r="AS84" i="11"/>
  <c r="AL84" i="11"/>
  <c r="AU84" i="11" s="1"/>
  <c r="AJ86" i="43"/>
  <c r="AK86" i="43"/>
  <c r="AT86" i="43" s="1"/>
  <c r="AJ80" i="43"/>
  <c r="AK80" i="43"/>
  <c r="AT80" i="43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Y89" i="90"/>
  <c r="X89" i="90"/>
  <c r="AS13" i="11"/>
  <c r="AL13" i="11"/>
  <c r="AU13" i="11" s="1"/>
  <c r="AS31" i="11"/>
  <c r="AL31" i="11"/>
  <c r="AU31" i="11" s="1"/>
  <c r="AS49" i="11"/>
  <c r="AL49" i="11"/>
  <c r="AU49" i="11" s="1"/>
  <c r="W89" i="99"/>
  <c r="AE92" i="35"/>
  <c r="W93" i="35"/>
  <c r="AF92" i="35"/>
  <c r="AO92" i="35" s="1"/>
  <c r="AG92" i="35"/>
  <c r="AP92" i="35" s="1"/>
  <c r="AS50" i="11"/>
  <c r="AL50" i="11"/>
  <c r="AU50" i="11" s="1"/>
  <c r="AS68" i="11"/>
  <c r="AL68" i="11"/>
  <c r="AU68" i="11" s="1"/>
  <c r="AS86" i="11"/>
  <c r="AL86" i="11"/>
  <c r="AU86" i="11" s="1"/>
  <c r="AK86" i="91"/>
  <c r="AT86" i="91" s="1"/>
  <c r="AJ86" i="91"/>
  <c r="AK80" i="91"/>
  <c r="AT80" i="91" s="1"/>
  <c r="AJ80" i="9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K14" i="91"/>
  <c r="AT14" i="91" s="1"/>
  <c r="AJ14" i="91"/>
  <c r="AK8" i="91"/>
  <c r="AT8" i="91" s="1"/>
  <c r="AJ8" i="91"/>
  <c r="AS9" i="11"/>
  <c r="AL9" i="11"/>
  <c r="AU9" i="11" s="1"/>
  <c r="AS27" i="11"/>
  <c r="AL27" i="11"/>
  <c r="AU27" i="11" s="1"/>
  <c r="AS45" i="11"/>
  <c r="AL45" i="11"/>
  <c r="AU45" i="11" s="1"/>
  <c r="AS63" i="11"/>
  <c r="AL63" i="11"/>
  <c r="AU63" i="11" s="1"/>
  <c r="AS81" i="11"/>
  <c r="AL81" i="11"/>
  <c r="AU81" i="11" s="1"/>
  <c r="Y91" i="10"/>
  <c r="X91" i="10"/>
  <c r="AR90" i="42"/>
  <c r="AS40" i="11"/>
  <c r="AL40" i="11"/>
  <c r="AU40" i="11" s="1"/>
  <c r="AS16" i="11"/>
  <c r="AL16" i="11"/>
  <c r="AU16" i="11" s="1"/>
  <c r="AS52" i="11"/>
  <c r="AL52" i="11"/>
  <c r="AU52" i="11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68" i="83"/>
  <c r="AL68" i="83"/>
  <c r="AU68" i="83" s="1"/>
  <c r="AR91" i="35"/>
  <c r="AS17" i="11"/>
  <c r="AL17" i="11"/>
  <c r="AU17" i="11" s="1"/>
  <c r="AS35" i="11"/>
  <c r="AL35" i="11"/>
  <c r="AU35" i="11" s="1"/>
  <c r="AS53" i="11"/>
  <c r="AL53" i="11"/>
  <c r="AU53" i="11" s="1"/>
  <c r="AS71" i="11"/>
  <c r="AL71" i="11"/>
  <c r="AU71" i="1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18" i="11"/>
  <c r="AL18" i="11"/>
  <c r="AU18" i="11" s="1"/>
  <c r="AS36" i="11"/>
  <c r="AL36" i="11"/>
  <c r="AU36" i="11" s="1"/>
  <c r="AS54" i="11"/>
  <c r="AL54" i="11"/>
  <c r="AU54" i="11" s="1"/>
  <c r="AJ85" i="43"/>
  <c r="AK85" i="43"/>
  <c r="AT85" i="43" s="1"/>
  <c r="AJ79" i="43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N88" i="90"/>
  <c r="AI88" i="90"/>
  <c r="AS8" i="83"/>
  <c r="AL8" i="83"/>
  <c r="AU8" i="83" s="1"/>
  <c r="AS26" i="83"/>
  <c r="AL26" i="83"/>
  <c r="AU26" i="83" s="1"/>
  <c r="AS44" i="83"/>
  <c r="AL44" i="83"/>
  <c r="AU44" i="83" s="1"/>
  <c r="AS74" i="83"/>
  <c r="AL74" i="83"/>
  <c r="AU74" i="83" s="1"/>
  <c r="AS73" i="11"/>
  <c r="AL73" i="11"/>
  <c r="AU73" i="11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81" i="83"/>
  <c r="AL81" i="83"/>
  <c r="AU81" i="83" s="1"/>
  <c r="AS20" i="11"/>
  <c r="AL20" i="11"/>
  <c r="AU20" i="11" s="1"/>
  <c r="AS38" i="11"/>
  <c r="AL38" i="11"/>
  <c r="AU38" i="11" s="1"/>
  <c r="AJ85" i="91"/>
  <c r="AK85" i="91"/>
  <c r="AT85" i="91" s="1"/>
  <c r="AJ79" i="9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K7" i="91"/>
  <c r="AT7" i="91" s="1"/>
  <c r="AJ7" i="91"/>
  <c r="AR87" i="103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I96" i="98"/>
  <c r="AN96" i="98"/>
  <c r="AR87" i="99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S83" i="83"/>
  <c r="AL83" i="83"/>
  <c r="AU83" i="83" s="1"/>
  <c r="AS76" i="11"/>
  <c r="AL76" i="11"/>
  <c r="AU76" i="11" s="1"/>
  <c r="W92" i="102"/>
  <c r="AG91" i="102"/>
  <c r="AP91" i="102" s="1"/>
  <c r="AF91" i="102"/>
  <c r="AO91" i="102" s="1"/>
  <c r="AE91" i="102"/>
  <c r="AE91" i="42"/>
  <c r="AF91" i="42"/>
  <c r="AO91" i="42" s="1"/>
  <c r="AG91" i="42"/>
  <c r="AP91" i="42" s="1"/>
  <c r="W92" i="42"/>
  <c r="AS72" i="11"/>
  <c r="AL72" i="11"/>
  <c r="AU72" i="11" s="1"/>
  <c r="AJ84" i="43"/>
  <c r="AK84" i="43"/>
  <c r="AT84" i="43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K36" i="43"/>
  <c r="AT36" i="43" s="1"/>
  <c r="AJ36" i="43"/>
  <c r="AK30" i="43"/>
  <c r="AT30" i="43" s="1"/>
  <c r="AJ30" i="43"/>
  <c r="AK24" i="43"/>
  <c r="AT24" i="43" s="1"/>
  <c r="AJ24" i="43"/>
  <c r="AK18" i="43"/>
  <c r="AT18" i="43" s="1"/>
  <c r="AJ18" i="43"/>
  <c r="AK12" i="43"/>
  <c r="AT12" i="43" s="1"/>
  <c r="AJ12" i="43"/>
  <c r="AK6" i="43"/>
  <c r="AT6" i="43" s="1"/>
  <c r="AJ6" i="43"/>
  <c r="AS19" i="11"/>
  <c r="AL19" i="11"/>
  <c r="AU19" i="11" s="1"/>
  <c r="AS37" i="11"/>
  <c r="AL37" i="11"/>
  <c r="AU37" i="11" s="1"/>
  <c r="AS55" i="11"/>
  <c r="AL55" i="11"/>
  <c r="AU55" i="11" s="1"/>
  <c r="AS56" i="11"/>
  <c r="AL56" i="11"/>
  <c r="AU56" i="11" s="1"/>
  <c r="AS74" i="11"/>
  <c r="AL74" i="11"/>
  <c r="AU74" i="11" s="1"/>
  <c r="AK84" i="91"/>
  <c r="AT84" i="91" s="1"/>
  <c r="AJ84" i="91"/>
  <c r="AK78" i="91"/>
  <c r="AT78" i="91" s="1"/>
  <c r="AJ78" i="91"/>
  <c r="AK72" i="91"/>
  <c r="AT72" i="91" s="1"/>
  <c r="AJ72" i="91"/>
  <c r="AK66" i="91"/>
  <c r="AT66" i="91" s="1"/>
  <c r="AJ66" i="91"/>
  <c r="AK60" i="91"/>
  <c r="AT60" i="91" s="1"/>
  <c r="AJ60" i="91"/>
  <c r="AK54" i="91"/>
  <c r="AT54" i="91" s="1"/>
  <c r="AJ54" i="91"/>
  <c r="AK48" i="91"/>
  <c r="AT48" i="91" s="1"/>
  <c r="AJ48" i="91"/>
  <c r="AK42" i="91"/>
  <c r="AT42" i="91" s="1"/>
  <c r="AJ42" i="91"/>
  <c r="AK36" i="91"/>
  <c r="AT36" i="91" s="1"/>
  <c r="AJ36" i="91"/>
  <c r="AK30" i="91"/>
  <c r="AT30" i="91" s="1"/>
  <c r="AJ30" i="91"/>
  <c r="AK24" i="91"/>
  <c r="AT24" i="91" s="1"/>
  <c r="AJ24" i="91"/>
  <c r="AK18" i="91"/>
  <c r="AT18" i="91" s="1"/>
  <c r="AJ18" i="91"/>
  <c r="AK12" i="91"/>
  <c r="AT12" i="91" s="1"/>
  <c r="AJ12" i="91"/>
  <c r="AK6" i="91"/>
  <c r="AT6" i="91" s="1"/>
  <c r="AJ6" i="91"/>
  <c r="AS15" i="11"/>
  <c r="AL15" i="11"/>
  <c r="AU15" i="11" s="1"/>
  <c r="AS33" i="11"/>
  <c r="AL33" i="11"/>
  <c r="AU33" i="11" s="1"/>
  <c r="AS51" i="11"/>
  <c r="AL51" i="11"/>
  <c r="AU51" i="11" s="1"/>
  <c r="AS69" i="11"/>
  <c r="AL69" i="11"/>
  <c r="AU69" i="11" s="1"/>
  <c r="AS87" i="11"/>
  <c r="AL87" i="11"/>
  <c r="AU87" i="11" s="1"/>
  <c r="AN90" i="10"/>
  <c r="AI90" i="10"/>
  <c r="AS22" i="11"/>
  <c r="AL22" i="11"/>
  <c r="AU22" i="11" s="1"/>
  <c r="AS73" i="83"/>
  <c r="AL73" i="83"/>
  <c r="AU73" i="83" s="1"/>
  <c r="AE96" i="18"/>
  <c r="W97" i="18"/>
  <c r="AF96" i="18"/>
  <c r="AO96" i="18" s="1"/>
  <c r="AG96" i="18"/>
  <c r="AP96" i="18" s="1"/>
  <c r="AS5" i="11"/>
  <c r="AL5" i="11"/>
  <c r="AU5" i="11" s="1"/>
  <c r="AS58" i="11"/>
  <c r="AL58" i="11"/>
  <c r="AU58" i="1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80" i="83"/>
  <c r="AL80" i="83"/>
  <c r="AU80" i="83" s="1"/>
  <c r="AJ4" i="11"/>
  <c r="AK4" i="11"/>
  <c r="AT4" i="11" s="1"/>
  <c r="AT91" i="11" s="1"/>
  <c r="AS23" i="11"/>
  <c r="AL23" i="11"/>
  <c r="AU23" i="11" s="1"/>
  <c r="AS41" i="11"/>
  <c r="AL41" i="11"/>
  <c r="AU41" i="11" s="1"/>
  <c r="AS77" i="11"/>
  <c r="AL77" i="11"/>
  <c r="AU77" i="11" s="1"/>
  <c r="AS19" i="83"/>
  <c r="AL19" i="83"/>
  <c r="AU19" i="83" s="1"/>
  <c r="AS37" i="83"/>
  <c r="AL37" i="83"/>
  <c r="AU37" i="83" s="1"/>
  <c r="AS55" i="83"/>
  <c r="AL55" i="83"/>
  <c r="AU55" i="83" s="1"/>
  <c r="AS79" i="83"/>
  <c r="AL79" i="83"/>
  <c r="AU79" i="83" s="1"/>
  <c r="AS62" i="83"/>
  <c r="AL62" i="83"/>
  <c r="AU62" i="83" s="1"/>
  <c r="Y94" i="94"/>
  <c r="X94" i="94"/>
  <c r="AS6" i="11"/>
  <c r="AL6" i="11"/>
  <c r="AU6" i="11" s="1"/>
  <c r="AS24" i="11"/>
  <c r="AL24" i="11"/>
  <c r="AU24" i="11" s="1"/>
  <c r="AS42" i="11"/>
  <c r="AL42" i="11"/>
  <c r="AU42" i="11" s="1"/>
  <c r="AK89" i="43"/>
  <c r="AT89" i="43" s="1"/>
  <c r="AJ89" i="43"/>
  <c r="AS89" i="43" s="1"/>
  <c r="AJ83" i="43"/>
  <c r="AK83" i="43"/>
  <c r="AT83" i="4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3" i="43"/>
  <c r="AB4" i="43"/>
  <c r="AS14" i="83"/>
  <c r="AL14" i="83"/>
  <c r="AU14" i="83" s="1"/>
  <c r="AS32" i="83"/>
  <c r="AL32" i="83"/>
  <c r="AU32" i="83" s="1"/>
  <c r="AS50" i="83"/>
  <c r="AL50" i="83"/>
  <c r="AU50" i="83" s="1"/>
  <c r="AR89" i="83"/>
  <c r="AR91" i="83" s="1"/>
  <c r="AL89" i="83"/>
  <c r="AU89" i="83" s="1"/>
  <c r="AS7" i="11"/>
  <c r="AL7" i="11"/>
  <c r="AU7" i="11" s="1"/>
  <c r="AS61" i="11"/>
  <c r="AL61" i="11"/>
  <c r="AU61" i="11" s="1"/>
  <c r="AS79" i="11"/>
  <c r="AL79" i="11"/>
  <c r="AU79" i="11" s="1"/>
  <c r="AI89" i="43"/>
  <c r="AN89" i="43"/>
  <c r="AN91" i="43" s="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87" i="83"/>
  <c r="AL87" i="83"/>
  <c r="AU87" i="83" s="1"/>
  <c r="AS8" i="11"/>
  <c r="AL8" i="11"/>
  <c r="AU8" i="11" s="1"/>
  <c r="AS26" i="11"/>
  <c r="AL26" i="11"/>
  <c r="AU26" i="11" s="1"/>
  <c r="AS44" i="11"/>
  <c r="AL44" i="11"/>
  <c r="AU44" i="11" s="1"/>
  <c r="AK89" i="91"/>
  <c r="AT89" i="91" s="1"/>
  <c r="AJ89" i="91"/>
  <c r="AS89" i="91" s="1"/>
  <c r="AK83" i="91"/>
  <c r="AT83" i="91" s="1"/>
  <c r="AJ83" i="91"/>
  <c r="AK77" i="91"/>
  <c r="AT77" i="91" s="1"/>
  <c r="AJ77" i="9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K17" i="91"/>
  <c r="AT17" i="91" s="1"/>
  <c r="AJ17" i="91"/>
  <c r="AK11" i="91"/>
  <c r="AT11" i="91" s="1"/>
  <c r="AJ11" i="91"/>
  <c r="AJ3" i="91"/>
  <c r="AB4" i="91"/>
  <c r="AL3" i="83"/>
  <c r="AU3" i="83" s="1"/>
  <c r="AS3" i="83"/>
  <c r="AS22" i="83"/>
  <c r="AL22" i="83"/>
  <c r="AU22" i="83" s="1"/>
  <c r="AS40" i="83"/>
  <c r="AL40" i="83"/>
  <c r="AU40" i="83" s="1"/>
  <c r="AS58" i="83"/>
  <c r="AL58" i="83"/>
  <c r="AU58" i="83" s="1"/>
  <c r="AS82" i="83"/>
  <c r="AL82" i="83"/>
  <c r="AU82" i="83" s="1"/>
  <c r="AS57" i="11"/>
  <c r="AL57" i="11"/>
  <c r="AU57" i="1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I90" i="82"/>
  <c r="AN90" i="82"/>
  <c r="AS10" i="11"/>
  <c r="AL10" i="11"/>
  <c r="AU10" i="11" s="1"/>
  <c r="AS28" i="11"/>
  <c r="AL28" i="11"/>
  <c r="AU28" i="11" s="1"/>
  <c r="AS46" i="11"/>
  <c r="AL46" i="11"/>
  <c r="AU46" i="11" s="1"/>
  <c r="AS64" i="11"/>
  <c r="AL64" i="11"/>
  <c r="AU64" i="11" s="1"/>
  <c r="AS82" i="11"/>
  <c r="AL82" i="11"/>
  <c r="AU82" i="11" s="1"/>
  <c r="AS85" i="83"/>
  <c r="AL85" i="83"/>
  <c r="AU85" i="83" s="1"/>
  <c r="AN93" i="94"/>
  <c r="AI93" i="94"/>
  <c r="Y93" i="85"/>
  <c r="X93" i="85"/>
  <c r="AS60" i="11"/>
  <c r="AL60" i="11"/>
  <c r="AU60" i="11" s="1"/>
  <c r="AS78" i="11"/>
  <c r="AL78" i="11"/>
  <c r="AU78" i="11" s="1"/>
  <c r="AJ88" i="43"/>
  <c r="AK88" i="43"/>
  <c r="AT88" i="43" s="1"/>
  <c r="AJ82" i="43"/>
  <c r="AK82" i="43"/>
  <c r="AT82" i="43" s="1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K5" i="43"/>
  <c r="AT5" i="43" s="1"/>
  <c r="AJ5" i="43"/>
  <c r="AS25" i="11"/>
  <c r="AL25" i="11"/>
  <c r="AU25" i="11" s="1"/>
  <c r="AS43" i="11"/>
  <c r="AL43" i="11"/>
  <c r="AU43" i="11" s="1"/>
  <c r="AN89" i="91"/>
  <c r="AN91" i="91" s="1"/>
  <c r="AI89" i="91"/>
  <c r="AS76" i="83"/>
  <c r="AL76" i="83"/>
  <c r="AU76" i="83" s="1"/>
  <c r="AH92" i="35"/>
  <c r="AQ92" i="35" s="1"/>
  <c r="AS62" i="11"/>
  <c r="AL62" i="11"/>
  <c r="AU62" i="11" s="1"/>
  <c r="AS80" i="11"/>
  <c r="AL80" i="11"/>
  <c r="AU80" i="11" s="1"/>
  <c r="AJ88" i="91"/>
  <c r="AK88" i="91"/>
  <c r="AT88" i="91" s="1"/>
  <c r="AJ82" i="91"/>
  <c r="AK82" i="91"/>
  <c r="AT82" i="91" s="1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K5" i="91"/>
  <c r="AT5" i="91" s="1"/>
  <c r="AJ5" i="91"/>
  <c r="AJ4" i="83"/>
  <c r="AK4" i="83"/>
  <c r="AT4" i="83" s="1"/>
  <c r="AT91" i="83" s="1"/>
  <c r="AS21" i="11"/>
  <c r="AL21" i="11"/>
  <c r="AU21" i="11" s="1"/>
  <c r="AS39" i="11"/>
  <c r="AL39" i="11"/>
  <c r="AU39" i="11" s="1"/>
  <c r="AS75" i="11"/>
  <c r="AL75" i="11"/>
  <c r="AU75" i="11" s="1"/>
  <c r="AS4" i="55"/>
  <c r="AS91" i="55" s="1"/>
  <c r="AL4" i="55"/>
  <c r="AU4" i="55" s="1"/>
  <c r="AU91" i="55" s="1"/>
  <c r="C11" i="55" s="1"/>
  <c r="Y91" i="82"/>
  <c r="X91" i="82"/>
  <c r="AG88" i="99" l="1"/>
  <c r="AP88" i="99" s="1"/>
  <c r="AE88" i="99"/>
  <c r="Z93" i="85"/>
  <c r="AE88" i="103"/>
  <c r="Z97" i="98"/>
  <c r="Z89" i="90"/>
  <c r="AF89" i="90" s="1"/>
  <c r="AO89" i="90" s="1"/>
  <c r="AS52" i="91"/>
  <c r="AL52" i="91"/>
  <c r="AU52" i="91" s="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88" i="43"/>
  <c r="AL88" i="43"/>
  <c r="AU88" i="43" s="1"/>
  <c r="AF93" i="85"/>
  <c r="AO93" i="85" s="1"/>
  <c r="AE93" i="85"/>
  <c r="AG93" i="85"/>
  <c r="AP93" i="85" s="1"/>
  <c r="W94" i="85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L4" i="11"/>
  <c r="AU4" i="11" s="1"/>
  <c r="AS4" i="11"/>
  <c r="AS91" i="11" s="1"/>
  <c r="AS12" i="43"/>
  <c r="AL12" i="43"/>
  <c r="AU12" i="43" s="1"/>
  <c r="AS30" i="43"/>
  <c r="AL30" i="43"/>
  <c r="AU30" i="43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5" i="43"/>
  <c r="AL85" i="43"/>
  <c r="AU85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Y89" i="99"/>
  <c r="X89" i="99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0" i="43"/>
  <c r="AL80" i="43"/>
  <c r="AU80" i="43" s="1"/>
  <c r="AF97" i="98"/>
  <c r="AO97" i="98" s="1"/>
  <c r="AE97" i="98"/>
  <c r="AG97" i="98"/>
  <c r="AP97" i="98" s="1"/>
  <c r="W98" i="98"/>
  <c r="AS51" i="43"/>
  <c r="AL51" i="43"/>
  <c r="AU51" i="43" s="1"/>
  <c r="AS69" i="43"/>
  <c r="AL69" i="43"/>
  <c r="AU69" i="43" s="1"/>
  <c r="AS87" i="43"/>
  <c r="AL87" i="43"/>
  <c r="AU87" i="43" s="1"/>
  <c r="AL3" i="91"/>
  <c r="AU3" i="91" s="1"/>
  <c r="AS3" i="91"/>
  <c r="AS4" i="83"/>
  <c r="AS91" i="83" s="1"/>
  <c r="AL4" i="83"/>
  <c r="AU4" i="83" s="1"/>
  <c r="AU91" i="83" s="1"/>
  <c r="C11" i="83" s="1"/>
  <c r="F27" i="57" s="1"/>
  <c r="AR89" i="91"/>
  <c r="AR91" i="91" s="1"/>
  <c r="AL89" i="91"/>
  <c r="AU89" i="91" s="1"/>
  <c r="AS5" i="43"/>
  <c r="AL5" i="43"/>
  <c r="AU5" i="43" s="1"/>
  <c r="AR89" i="43"/>
  <c r="AR91" i="43" s="1"/>
  <c r="AL89" i="43"/>
  <c r="AU89" i="43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83" i="43"/>
  <c r="AL83" i="43"/>
  <c r="AU83" i="43" s="1"/>
  <c r="Y97" i="18"/>
  <c r="X97" i="18"/>
  <c r="AR90" i="10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S48" i="43"/>
  <c r="AL48" i="43"/>
  <c r="AU48" i="43" s="1"/>
  <c r="AS66" i="43"/>
  <c r="AL66" i="43"/>
  <c r="AU66" i="43" s="1"/>
  <c r="AS84" i="43"/>
  <c r="AL84" i="43"/>
  <c r="AU84" i="43" s="1"/>
  <c r="AI91" i="42"/>
  <c r="AN91" i="42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R88" i="90"/>
  <c r="AH91" i="10"/>
  <c r="AQ91" i="10" s="1"/>
  <c r="AN88" i="99"/>
  <c r="AI88" i="99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87" i="91"/>
  <c r="AL87" i="91"/>
  <c r="AU87" i="91" s="1"/>
  <c r="AS21" i="43"/>
  <c r="AL21" i="43"/>
  <c r="AU21" i="43" s="1"/>
  <c r="AS39" i="43"/>
  <c r="AL39" i="43"/>
  <c r="AU39" i="43" s="1"/>
  <c r="AS16" i="91"/>
  <c r="AL16" i="91"/>
  <c r="AU16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82" i="91"/>
  <c r="AL82" i="91"/>
  <c r="AU82" i="91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R93" i="94"/>
  <c r="AK4" i="91"/>
  <c r="AT4" i="91" s="1"/>
  <c r="AT91" i="91" s="1"/>
  <c r="AJ4" i="9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N96" i="18"/>
  <c r="AI96" i="18"/>
  <c r="AS18" i="43"/>
  <c r="AL18" i="43"/>
  <c r="AU18" i="43" s="1"/>
  <c r="AS36" i="43"/>
  <c r="AL36" i="43"/>
  <c r="AU36" i="43" s="1"/>
  <c r="AN91" i="102"/>
  <c r="AI91" i="102"/>
  <c r="AS7" i="91"/>
  <c r="AL7" i="91"/>
  <c r="AU7" i="91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Z91" i="10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S80" i="91"/>
  <c r="AL80" i="91"/>
  <c r="AU80" i="91" s="1"/>
  <c r="Y93" i="35"/>
  <c r="X93" i="35"/>
  <c r="AH89" i="90"/>
  <c r="AQ89" i="90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86" i="43"/>
  <c r="AL86" i="43"/>
  <c r="AU86" i="43" s="1"/>
  <c r="Y89" i="103"/>
  <c r="X89" i="103"/>
  <c r="AS57" i="43"/>
  <c r="AL57" i="43"/>
  <c r="AU57" i="43" s="1"/>
  <c r="AS75" i="43"/>
  <c r="AL75" i="43"/>
  <c r="AU75" i="43" s="1"/>
  <c r="AU91" i="11"/>
  <c r="C11" i="1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84" i="91"/>
  <c r="AL84" i="91"/>
  <c r="AU84" i="91" s="1"/>
  <c r="AS54" i="43"/>
  <c r="AL54" i="43"/>
  <c r="AU54" i="43" s="1"/>
  <c r="AS72" i="43"/>
  <c r="AL72" i="43"/>
  <c r="AU72" i="43" s="1"/>
  <c r="AR96" i="98"/>
  <c r="AS25" i="91"/>
  <c r="AL25" i="91"/>
  <c r="AU25" i="91" s="1"/>
  <c r="AS43" i="91"/>
  <c r="AL43" i="91"/>
  <c r="AU43" i="91" s="1"/>
  <c r="AS61" i="91"/>
  <c r="AL61" i="91"/>
  <c r="AU61" i="91" s="1"/>
  <c r="AS79" i="91"/>
  <c r="AL79" i="91"/>
  <c r="AU79" i="91" s="1"/>
  <c r="AI92" i="35"/>
  <c r="AN92" i="35"/>
  <c r="Y93" i="48"/>
  <c r="X93" i="48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S9" i="43"/>
  <c r="AL9" i="43"/>
  <c r="AU9" i="43" s="1"/>
  <c r="AS27" i="43"/>
  <c r="AL27" i="43"/>
  <c r="AU27" i="43" s="1"/>
  <c r="AH90" i="50"/>
  <c r="AQ90" i="50" s="1"/>
  <c r="AH91" i="82"/>
  <c r="AQ91" i="82" s="1"/>
  <c r="AS70" i="91"/>
  <c r="AL70" i="91"/>
  <c r="AU70" i="91" s="1"/>
  <c r="AS10" i="43"/>
  <c r="AL10" i="43"/>
  <c r="AU10" i="43" s="1"/>
  <c r="AS46" i="43"/>
  <c r="AL46" i="43"/>
  <c r="AU46" i="43" s="1"/>
  <c r="AS82" i="43"/>
  <c r="AL82" i="43"/>
  <c r="AU82" i="43" s="1"/>
  <c r="AS11" i="91"/>
  <c r="AL11" i="91"/>
  <c r="AU11" i="91" s="1"/>
  <c r="AS47" i="91"/>
  <c r="AL47" i="91"/>
  <c r="AU47" i="91" s="1"/>
  <c r="AS83" i="91"/>
  <c r="AL83" i="91"/>
  <c r="AU83" i="91" s="1"/>
  <c r="AJ4" i="43"/>
  <c r="AK4" i="43"/>
  <c r="AT4" i="43" s="1"/>
  <c r="AT91" i="43" s="1"/>
  <c r="AS6" i="43"/>
  <c r="AL6" i="43"/>
  <c r="AU6" i="43" s="1"/>
  <c r="AS24" i="43"/>
  <c r="AL24" i="43"/>
  <c r="AU24" i="43" s="1"/>
  <c r="Y92" i="42"/>
  <c r="X92" i="42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9" i="43"/>
  <c r="AL79" i="43"/>
  <c r="AU79" i="43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86" i="91"/>
  <c r="AL86" i="91"/>
  <c r="AU86" i="91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Y88" i="95"/>
  <c r="X88" i="95"/>
  <c r="AI92" i="48"/>
  <c r="AN92" i="48"/>
  <c r="AS45" i="43"/>
  <c r="AL45" i="43"/>
  <c r="AU45" i="43" s="1"/>
  <c r="AS63" i="43"/>
  <c r="AL63" i="43"/>
  <c r="AU63" i="43" s="1"/>
  <c r="AS81" i="43"/>
  <c r="AL81" i="43"/>
  <c r="AU81" i="43" s="1"/>
  <c r="AR89" i="50"/>
  <c r="AS34" i="91"/>
  <c r="AL34" i="91"/>
  <c r="AU34" i="91" s="1"/>
  <c r="AS88" i="91"/>
  <c r="AL88" i="91"/>
  <c r="AU88" i="91" s="1"/>
  <c r="AS28" i="43"/>
  <c r="AL28" i="43"/>
  <c r="AU28" i="43" s="1"/>
  <c r="AS64" i="43"/>
  <c r="AL64" i="43"/>
  <c r="AU64" i="43" s="1"/>
  <c r="AS29" i="91"/>
  <c r="AL29" i="91"/>
  <c r="AU29" i="91" s="1"/>
  <c r="AS65" i="91"/>
  <c r="AL65" i="91"/>
  <c r="AU65" i="91" s="1"/>
  <c r="AH94" i="94"/>
  <c r="AQ94" i="94" s="1"/>
  <c r="Z91" i="82"/>
  <c r="AS5" i="91"/>
  <c r="AL5" i="91"/>
  <c r="AU5" i="91" s="1"/>
  <c r="AH93" i="85"/>
  <c r="AQ93" i="85" s="1"/>
  <c r="AR90" i="82"/>
  <c r="AS3" i="43"/>
  <c r="AL3" i="43"/>
  <c r="AU3" i="43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Z94" i="9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S42" i="43"/>
  <c r="AL42" i="43"/>
  <c r="AU42" i="43" s="1"/>
  <c r="AS60" i="43"/>
  <c r="AL60" i="43"/>
  <c r="AU60" i="43" s="1"/>
  <c r="AS78" i="43"/>
  <c r="AL78" i="43"/>
  <c r="AU78" i="43" s="1"/>
  <c r="Y92" i="102"/>
  <c r="X92" i="102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85" i="91"/>
  <c r="AL85" i="91"/>
  <c r="AU85" i="91" s="1"/>
  <c r="AN88" i="103"/>
  <c r="AI88" i="103"/>
  <c r="AI87" i="95"/>
  <c r="AN87" i="95"/>
  <c r="AH97" i="98"/>
  <c r="AQ97" i="98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81" i="91"/>
  <c r="AL81" i="91"/>
  <c r="AU81" i="91" s="1"/>
  <c r="AS15" i="43"/>
  <c r="AL15" i="43"/>
  <c r="AU15" i="43" s="1"/>
  <c r="AS33" i="43"/>
  <c r="AL33" i="43"/>
  <c r="AU33" i="43" s="1"/>
  <c r="AR92" i="85"/>
  <c r="Z90" i="50"/>
  <c r="W90" i="90" l="1"/>
  <c r="Z97" i="18"/>
  <c r="Z89" i="99"/>
  <c r="AX89" i="99" s="1"/>
  <c r="S89" i="99" s="1"/>
  <c r="Z92" i="42"/>
  <c r="Z93" i="35"/>
  <c r="AE93" i="35" s="1"/>
  <c r="AG89" i="90"/>
  <c r="AP89" i="90" s="1"/>
  <c r="AE89" i="90"/>
  <c r="AN89" i="90" s="1"/>
  <c r="AR87" i="95"/>
  <c r="AF94" i="94"/>
  <c r="AO94" i="94" s="1"/>
  <c r="AG94" i="94"/>
  <c r="AP94" i="94" s="1"/>
  <c r="AE94" i="94"/>
  <c r="W95" i="94"/>
  <c r="AH88" i="95"/>
  <c r="AQ88" i="95" s="1"/>
  <c r="AH97" i="18"/>
  <c r="AQ97" i="18" s="1"/>
  <c r="Y98" i="98"/>
  <c r="X98" i="98"/>
  <c r="AS4" i="43"/>
  <c r="AS91" i="43" s="1"/>
  <c r="AL4" i="43"/>
  <c r="AU4" i="43" s="1"/>
  <c r="AU91" i="43" s="1"/>
  <c r="C11" i="43" s="1"/>
  <c r="AR88" i="103"/>
  <c r="AH92" i="102"/>
  <c r="AQ92" i="102" s="1"/>
  <c r="Z88" i="95"/>
  <c r="AH92" i="42"/>
  <c r="AQ92" i="42" s="1"/>
  <c r="AH93" i="35"/>
  <c r="AQ93" i="35" s="1"/>
  <c r="AR91" i="102"/>
  <c r="AR96" i="18"/>
  <c r="AG97" i="18"/>
  <c r="AP97" i="18" s="1"/>
  <c r="AF97" i="18"/>
  <c r="AO97" i="18" s="1"/>
  <c r="W98" i="18"/>
  <c r="AE97" i="18"/>
  <c r="AG93" i="35"/>
  <c r="AP93" i="35" s="1"/>
  <c r="AF90" i="50"/>
  <c r="AO90" i="50" s="1"/>
  <c r="AG90" i="50"/>
  <c r="AP90" i="50" s="1"/>
  <c r="AE90" i="50"/>
  <c r="W91" i="50"/>
  <c r="Z92" i="102"/>
  <c r="AR92" i="35"/>
  <c r="AE91" i="10"/>
  <c r="AF91" i="10"/>
  <c r="AO91" i="10" s="1"/>
  <c r="W92" i="10"/>
  <c r="AG91" i="10"/>
  <c r="AP91" i="10" s="1"/>
  <c r="AR88" i="99"/>
  <c r="AI97" i="98"/>
  <c r="AN97" i="98"/>
  <c r="AH89" i="99"/>
  <c r="AQ89" i="99" s="1"/>
  <c r="AQ91" i="99" s="1"/>
  <c r="AZ3" i="99"/>
  <c r="AX8" i="99" s="1"/>
  <c r="Y94" i="85"/>
  <c r="X94" i="85"/>
  <c r="Y90" i="90"/>
  <c r="X90" i="90"/>
  <c r="AH93" i="48"/>
  <c r="AQ93" i="48" s="1"/>
  <c r="AH89" i="103"/>
  <c r="AQ89" i="103" s="1"/>
  <c r="AQ91" i="103" s="1"/>
  <c r="AZ3" i="103"/>
  <c r="AX7" i="103" s="1"/>
  <c r="AN93" i="85"/>
  <c r="AI93" i="85"/>
  <c r="W93" i="42"/>
  <c r="AE92" i="42"/>
  <c r="AG92" i="42"/>
  <c r="AP92" i="42" s="1"/>
  <c r="AF92" i="42"/>
  <c r="AO92" i="42" s="1"/>
  <c r="AC89" i="99"/>
  <c r="AG89" i="99"/>
  <c r="AP89" i="99" s="1"/>
  <c r="AP91" i="99" s="1"/>
  <c r="AF89" i="99"/>
  <c r="AO89" i="99" s="1"/>
  <c r="AO91" i="99" s="1"/>
  <c r="AE89" i="99"/>
  <c r="W92" i="82"/>
  <c r="AF91" i="82"/>
  <c r="AO91" i="82" s="1"/>
  <c r="AE91" i="82"/>
  <c r="AG91" i="82"/>
  <c r="AP91" i="82" s="1"/>
  <c r="AR92" i="48"/>
  <c r="Z93" i="48"/>
  <c r="Z89" i="103"/>
  <c r="AX89" i="103" s="1"/>
  <c r="S89" i="103" s="1"/>
  <c r="AL4" i="91"/>
  <c r="AU4" i="91" s="1"/>
  <c r="AU91" i="91" s="1"/>
  <c r="C11" i="91" s="1"/>
  <c r="F35" i="57" s="1"/>
  <c r="AS4" i="91"/>
  <c r="AS91" i="91" s="1"/>
  <c r="AR91" i="42"/>
  <c r="AF93" i="35" l="1"/>
  <c r="AO93" i="35" s="1"/>
  <c r="W94" i="35"/>
  <c r="Z98" i="98"/>
  <c r="AI89" i="90"/>
  <c r="AR89" i="90" s="1"/>
  <c r="AX86" i="99"/>
  <c r="AX88" i="99"/>
  <c r="AX81" i="99"/>
  <c r="S81" i="99" s="1"/>
  <c r="AC81" i="99" s="1"/>
  <c r="AB82" i="99" s="1"/>
  <c r="AX87" i="99"/>
  <c r="S87" i="99" s="1"/>
  <c r="AC87" i="99" s="1"/>
  <c r="AB88" i="99" s="1"/>
  <c r="AX78" i="99"/>
  <c r="AX73" i="99"/>
  <c r="S73" i="99" s="1"/>
  <c r="AC73" i="99" s="1"/>
  <c r="AB74" i="99" s="1"/>
  <c r="AX67" i="99"/>
  <c r="AX61" i="99"/>
  <c r="AX55" i="99"/>
  <c r="S55" i="99" s="1"/>
  <c r="AC55" i="99" s="1"/>
  <c r="AB56" i="99" s="1"/>
  <c r="AX49" i="99"/>
  <c r="S49" i="99" s="1"/>
  <c r="AC49" i="99" s="1"/>
  <c r="AB50" i="99" s="1"/>
  <c r="AX43" i="99"/>
  <c r="AX37" i="99"/>
  <c r="AX32" i="99"/>
  <c r="AX26" i="99"/>
  <c r="S26" i="99" s="1"/>
  <c r="AC26" i="99" s="1"/>
  <c r="AB27" i="99" s="1"/>
  <c r="AX19" i="99"/>
  <c r="S19" i="99" s="1"/>
  <c r="AC19" i="99" s="1"/>
  <c r="AB20" i="99" s="1"/>
  <c r="AX13" i="99"/>
  <c r="S13" i="99" s="1"/>
  <c r="AC13" i="99" s="1"/>
  <c r="AB14" i="99" s="1"/>
  <c r="AX7" i="99"/>
  <c r="AX84" i="103"/>
  <c r="S84" i="103" s="1"/>
  <c r="AC84" i="103" s="1"/>
  <c r="AB85" i="103" s="1"/>
  <c r="AX78" i="103"/>
  <c r="AX73" i="103"/>
  <c r="S73" i="103" s="1"/>
  <c r="AC73" i="103" s="1"/>
  <c r="AB74" i="103" s="1"/>
  <c r="AX66" i="103"/>
  <c r="S66" i="103" s="1"/>
  <c r="AC66" i="103" s="1"/>
  <c r="AB67" i="103" s="1"/>
  <c r="AX60" i="103"/>
  <c r="S60" i="103" s="1"/>
  <c r="AC60" i="103" s="1"/>
  <c r="AB61" i="103" s="1"/>
  <c r="AX54" i="103"/>
  <c r="AX48" i="103"/>
  <c r="S48" i="103" s="1"/>
  <c r="AC48" i="103" s="1"/>
  <c r="AB49" i="103" s="1"/>
  <c r="AX42" i="103"/>
  <c r="AX36" i="103"/>
  <c r="AX30" i="103"/>
  <c r="S30" i="103" s="1"/>
  <c r="AC30" i="103" s="1"/>
  <c r="AB31" i="103" s="1"/>
  <c r="AX25" i="103"/>
  <c r="S25" i="103" s="1"/>
  <c r="AC25" i="103" s="1"/>
  <c r="AB26" i="103" s="1"/>
  <c r="AX18" i="103"/>
  <c r="AX12" i="103"/>
  <c r="S12" i="103" s="1"/>
  <c r="AC12" i="103" s="1"/>
  <c r="AB13" i="103" s="1"/>
  <c r="AX6" i="103"/>
  <c r="AX84" i="99"/>
  <c r="S84" i="99" s="1"/>
  <c r="AC84" i="99" s="1"/>
  <c r="AB85" i="99" s="1"/>
  <c r="AX79" i="99"/>
  <c r="S79" i="99" s="1"/>
  <c r="AC79" i="99" s="1"/>
  <c r="AB80" i="99" s="1"/>
  <c r="AX72" i="99"/>
  <c r="S72" i="99" s="1"/>
  <c r="AC72" i="99" s="1"/>
  <c r="AB73" i="99" s="1"/>
  <c r="AX66" i="99"/>
  <c r="AX60" i="99"/>
  <c r="AX54" i="99"/>
  <c r="AX48" i="99"/>
  <c r="S48" i="99" s="1"/>
  <c r="AC48" i="99" s="1"/>
  <c r="AB49" i="99" s="1"/>
  <c r="AX42" i="99"/>
  <c r="S42" i="99" s="1"/>
  <c r="AC42" i="99" s="1"/>
  <c r="AB43" i="99" s="1"/>
  <c r="AX36" i="99"/>
  <c r="S36" i="99" s="1"/>
  <c r="AC36" i="99" s="1"/>
  <c r="AB37" i="99" s="1"/>
  <c r="AX30" i="99"/>
  <c r="AX24" i="99"/>
  <c r="S24" i="99" s="1"/>
  <c r="AC24" i="99" s="1"/>
  <c r="AB25" i="99" s="1"/>
  <c r="AX18" i="99"/>
  <c r="AX12" i="99"/>
  <c r="S12" i="99" s="1"/>
  <c r="AC12" i="99" s="1"/>
  <c r="AB13" i="99" s="1"/>
  <c r="AX6" i="99"/>
  <c r="S6" i="99" s="1"/>
  <c r="AC6" i="99" s="1"/>
  <c r="AB7" i="99" s="1"/>
  <c r="AX88" i="103"/>
  <c r="AX83" i="103"/>
  <c r="AX77" i="103"/>
  <c r="S77" i="103" s="1"/>
  <c r="AC77" i="103" s="1"/>
  <c r="AB78" i="103" s="1"/>
  <c r="AX71" i="103"/>
  <c r="AX65" i="103"/>
  <c r="S65" i="103" s="1"/>
  <c r="AC65" i="103" s="1"/>
  <c r="AB66" i="103" s="1"/>
  <c r="AX59" i="103"/>
  <c r="S59" i="103" s="1"/>
  <c r="AC59" i="103" s="1"/>
  <c r="AB60" i="103" s="1"/>
  <c r="AX53" i="103"/>
  <c r="S53" i="103" s="1"/>
  <c r="AC53" i="103" s="1"/>
  <c r="AB54" i="103" s="1"/>
  <c r="AX47" i="103"/>
  <c r="AX41" i="103"/>
  <c r="S41" i="103" s="1"/>
  <c r="AC41" i="103" s="1"/>
  <c r="AB42" i="103" s="1"/>
  <c r="AX35" i="103"/>
  <c r="AX29" i="103"/>
  <c r="S29" i="103" s="1"/>
  <c r="AC29" i="103" s="1"/>
  <c r="AB30" i="103" s="1"/>
  <c r="AX23" i="103"/>
  <c r="S23" i="103" s="1"/>
  <c r="AC23" i="103" s="1"/>
  <c r="AB24" i="103" s="1"/>
  <c r="AX17" i="103"/>
  <c r="S17" i="103" s="1"/>
  <c r="AC17" i="103" s="1"/>
  <c r="AB18" i="103" s="1"/>
  <c r="AX11" i="103"/>
  <c r="AX3" i="103"/>
  <c r="S3" i="103" s="1"/>
  <c r="AC3" i="103" s="1"/>
  <c r="AX83" i="99"/>
  <c r="AX77" i="99"/>
  <c r="S77" i="99" s="1"/>
  <c r="AC77" i="99" s="1"/>
  <c r="AB78" i="99" s="1"/>
  <c r="AX71" i="99"/>
  <c r="S71" i="99" s="1"/>
  <c r="AC71" i="99" s="1"/>
  <c r="AB72" i="99" s="1"/>
  <c r="AX65" i="99"/>
  <c r="S65" i="99" s="1"/>
  <c r="AC65" i="99" s="1"/>
  <c r="AB66" i="99" s="1"/>
  <c r="AX59" i="99"/>
  <c r="AX53" i="99"/>
  <c r="AX47" i="99"/>
  <c r="AX41" i="99"/>
  <c r="AX35" i="99"/>
  <c r="S35" i="99" s="1"/>
  <c r="AC35" i="99" s="1"/>
  <c r="AB36" i="99" s="1"/>
  <c r="AX29" i="99"/>
  <c r="S29" i="99" s="1"/>
  <c r="AC29" i="99" s="1"/>
  <c r="AB30" i="99" s="1"/>
  <c r="AX23" i="99"/>
  <c r="AX17" i="99"/>
  <c r="S17" i="99" s="1"/>
  <c r="AC17" i="99" s="1"/>
  <c r="AB18" i="99" s="1"/>
  <c r="AX11" i="99"/>
  <c r="AX5" i="99"/>
  <c r="S5" i="99" s="1"/>
  <c r="AC5" i="99" s="1"/>
  <c r="AB6" i="99" s="1"/>
  <c r="AX82" i="103"/>
  <c r="S82" i="103" s="1"/>
  <c r="AC82" i="103" s="1"/>
  <c r="AB83" i="103" s="1"/>
  <c r="AX76" i="103"/>
  <c r="AX70" i="103"/>
  <c r="AX64" i="103"/>
  <c r="S64" i="103" s="1"/>
  <c r="AC64" i="103" s="1"/>
  <c r="AB65" i="103" s="1"/>
  <c r="AX58" i="103"/>
  <c r="AX52" i="103"/>
  <c r="S52" i="103" s="1"/>
  <c r="AC52" i="103" s="1"/>
  <c r="AB53" i="103" s="1"/>
  <c r="AX46" i="103"/>
  <c r="S46" i="103" s="1"/>
  <c r="AC46" i="103" s="1"/>
  <c r="AB47" i="103" s="1"/>
  <c r="AX40" i="103"/>
  <c r="AX34" i="103"/>
  <c r="AX28" i="103"/>
  <c r="S28" i="103" s="1"/>
  <c r="AC28" i="103" s="1"/>
  <c r="AB29" i="103" s="1"/>
  <c r="AX22" i="103"/>
  <c r="AX16" i="103"/>
  <c r="S16" i="103" s="1"/>
  <c r="AC16" i="103" s="1"/>
  <c r="AB17" i="103" s="1"/>
  <c r="AX10" i="103"/>
  <c r="S10" i="103" s="1"/>
  <c r="AC10" i="103" s="1"/>
  <c r="AB11" i="103" s="1"/>
  <c r="AX5" i="103"/>
  <c r="S5" i="103" s="1"/>
  <c r="AC5" i="103" s="1"/>
  <c r="AB6" i="103" s="1"/>
  <c r="Z90" i="90"/>
  <c r="AX82" i="99"/>
  <c r="S82" i="99" s="1"/>
  <c r="AC82" i="99" s="1"/>
  <c r="AB83" i="99" s="1"/>
  <c r="AX76" i="99"/>
  <c r="AX70" i="99"/>
  <c r="S70" i="99" s="1"/>
  <c r="AC70" i="99" s="1"/>
  <c r="AB71" i="99" s="1"/>
  <c r="AX64" i="99"/>
  <c r="S64" i="99" s="1"/>
  <c r="AC64" i="99" s="1"/>
  <c r="AB65" i="99" s="1"/>
  <c r="AX58" i="99"/>
  <c r="S58" i="99" s="1"/>
  <c r="AC58" i="99" s="1"/>
  <c r="AB59" i="99" s="1"/>
  <c r="AX52" i="99"/>
  <c r="AX46" i="99"/>
  <c r="S46" i="99" s="1"/>
  <c r="AC46" i="99" s="1"/>
  <c r="AB47" i="99" s="1"/>
  <c r="AX40" i="99"/>
  <c r="AX34" i="99"/>
  <c r="S34" i="99" s="1"/>
  <c r="AC34" i="99" s="1"/>
  <c r="AB35" i="99" s="1"/>
  <c r="AX28" i="99"/>
  <c r="S28" i="99" s="1"/>
  <c r="AC28" i="99" s="1"/>
  <c r="AB29" i="99" s="1"/>
  <c r="AX22" i="99"/>
  <c r="S22" i="99" s="1"/>
  <c r="AC22" i="99" s="1"/>
  <c r="AB23" i="99" s="1"/>
  <c r="AX16" i="99"/>
  <c r="AX10" i="99"/>
  <c r="S10" i="99" s="1"/>
  <c r="AC10" i="99" s="1"/>
  <c r="AB11" i="99" s="1"/>
  <c r="AX3" i="99"/>
  <c r="AX87" i="103"/>
  <c r="S87" i="103" s="1"/>
  <c r="AC87" i="103" s="1"/>
  <c r="AB88" i="103" s="1"/>
  <c r="AX81" i="103"/>
  <c r="S81" i="103" s="1"/>
  <c r="AC81" i="103" s="1"/>
  <c r="AB82" i="103" s="1"/>
  <c r="AX75" i="103"/>
  <c r="S75" i="103" s="1"/>
  <c r="AC75" i="103" s="1"/>
  <c r="AB76" i="103" s="1"/>
  <c r="AX69" i="103"/>
  <c r="AX63" i="103"/>
  <c r="S63" i="103" s="1"/>
  <c r="AC63" i="103" s="1"/>
  <c r="AB64" i="103" s="1"/>
  <c r="AX57" i="103"/>
  <c r="AX51" i="103"/>
  <c r="S51" i="103" s="1"/>
  <c r="AC51" i="103" s="1"/>
  <c r="AB52" i="103" s="1"/>
  <c r="AX44" i="103"/>
  <c r="S44" i="103" s="1"/>
  <c r="AC44" i="103" s="1"/>
  <c r="AB45" i="103" s="1"/>
  <c r="AX39" i="103"/>
  <c r="S39" i="103" s="1"/>
  <c r="AC39" i="103" s="1"/>
  <c r="AB40" i="103" s="1"/>
  <c r="AX33" i="103"/>
  <c r="AX27" i="103"/>
  <c r="AX21" i="103"/>
  <c r="AX14" i="103"/>
  <c r="S14" i="103" s="1"/>
  <c r="AC14" i="103" s="1"/>
  <c r="AB15" i="103" s="1"/>
  <c r="AX9" i="103"/>
  <c r="S9" i="103" s="1"/>
  <c r="AC9" i="103" s="1"/>
  <c r="AB10" i="103" s="1"/>
  <c r="AX4" i="103"/>
  <c r="S4" i="103" s="1"/>
  <c r="AC4" i="103" s="1"/>
  <c r="AB5" i="103" s="1"/>
  <c r="AX75" i="99"/>
  <c r="AX69" i="99"/>
  <c r="S69" i="99" s="1"/>
  <c r="AC69" i="99" s="1"/>
  <c r="AB70" i="99" s="1"/>
  <c r="AX63" i="99"/>
  <c r="AX57" i="99"/>
  <c r="S57" i="99" s="1"/>
  <c r="AC57" i="99" s="1"/>
  <c r="AB58" i="99" s="1"/>
  <c r="AX51" i="99"/>
  <c r="S51" i="99" s="1"/>
  <c r="AC51" i="99" s="1"/>
  <c r="AB52" i="99" s="1"/>
  <c r="AX45" i="99"/>
  <c r="S45" i="99" s="1"/>
  <c r="AC45" i="99" s="1"/>
  <c r="AB46" i="99" s="1"/>
  <c r="AX39" i="99"/>
  <c r="AX33" i="99"/>
  <c r="S33" i="99" s="1"/>
  <c r="AC33" i="99" s="1"/>
  <c r="AB34" i="99" s="1"/>
  <c r="AX27" i="99"/>
  <c r="AX21" i="99"/>
  <c r="S21" i="99" s="1"/>
  <c r="AC21" i="99" s="1"/>
  <c r="AB22" i="99" s="1"/>
  <c r="AX14" i="99"/>
  <c r="S14" i="99" s="1"/>
  <c r="AC14" i="99" s="1"/>
  <c r="AB15" i="99" s="1"/>
  <c r="AX9" i="99"/>
  <c r="S9" i="99" s="1"/>
  <c r="AC9" i="99" s="1"/>
  <c r="AB10" i="99" s="1"/>
  <c r="AX4" i="99"/>
  <c r="AX86" i="103"/>
  <c r="S86" i="103" s="1"/>
  <c r="AC86" i="103" s="1"/>
  <c r="AB87" i="103" s="1"/>
  <c r="AX80" i="103"/>
  <c r="AX74" i="103"/>
  <c r="S74" i="103" s="1"/>
  <c r="AC74" i="103" s="1"/>
  <c r="AB75" i="103" s="1"/>
  <c r="AX68" i="103"/>
  <c r="S68" i="103" s="1"/>
  <c r="AC68" i="103" s="1"/>
  <c r="AB69" i="103" s="1"/>
  <c r="AX62" i="103"/>
  <c r="S62" i="103" s="1"/>
  <c r="AC62" i="103" s="1"/>
  <c r="AB63" i="103" s="1"/>
  <c r="AX56" i="103"/>
  <c r="AX50" i="103"/>
  <c r="S50" i="103" s="1"/>
  <c r="AC50" i="103" s="1"/>
  <c r="AB51" i="103" s="1"/>
  <c r="AX45" i="103"/>
  <c r="AX37" i="103"/>
  <c r="S37" i="103" s="1"/>
  <c r="AC37" i="103" s="1"/>
  <c r="AB38" i="103" s="1"/>
  <c r="AX32" i="103"/>
  <c r="S32" i="103" s="1"/>
  <c r="AC32" i="103" s="1"/>
  <c r="AB33" i="103" s="1"/>
  <c r="AX26" i="103"/>
  <c r="S26" i="103" s="1"/>
  <c r="AC26" i="103" s="1"/>
  <c r="AB27" i="103" s="1"/>
  <c r="AX20" i="103"/>
  <c r="AX15" i="103"/>
  <c r="S15" i="103" s="1"/>
  <c r="AC15" i="103" s="1"/>
  <c r="AB16" i="103" s="1"/>
  <c r="AX8" i="103"/>
  <c r="AX85" i="99"/>
  <c r="S85" i="99" s="1"/>
  <c r="AC85" i="99" s="1"/>
  <c r="AB86" i="99" s="1"/>
  <c r="AX80" i="99"/>
  <c r="S80" i="99" s="1"/>
  <c r="AC80" i="99" s="1"/>
  <c r="AB81" i="99" s="1"/>
  <c r="AX74" i="99"/>
  <c r="S74" i="99" s="1"/>
  <c r="AC74" i="99" s="1"/>
  <c r="AB75" i="99" s="1"/>
  <c r="AX68" i="99"/>
  <c r="S68" i="99" s="1"/>
  <c r="AC68" i="99" s="1"/>
  <c r="AB69" i="99" s="1"/>
  <c r="AX62" i="99"/>
  <c r="S62" i="99" s="1"/>
  <c r="AC62" i="99" s="1"/>
  <c r="AB63" i="99" s="1"/>
  <c r="AX56" i="99"/>
  <c r="AX50" i="99"/>
  <c r="S50" i="99" s="1"/>
  <c r="AC50" i="99" s="1"/>
  <c r="AB51" i="99" s="1"/>
  <c r="AX44" i="99"/>
  <c r="S44" i="99" s="1"/>
  <c r="AC44" i="99" s="1"/>
  <c r="AB45" i="99" s="1"/>
  <c r="AX38" i="99"/>
  <c r="S38" i="99" s="1"/>
  <c r="AC38" i="99" s="1"/>
  <c r="AB39" i="99" s="1"/>
  <c r="AX31" i="99"/>
  <c r="AX25" i="99"/>
  <c r="S25" i="99" s="1"/>
  <c r="AC25" i="99" s="1"/>
  <c r="AB26" i="99" s="1"/>
  <c r="AX20" i="99"/>
  <c r="AX15" i="99"/>
  <c r="S15" i="99" s="1"/>
  <c r="AC15" i="99" s="1"/>
  <c r="AB16" i="99" s="1"/>
  <c r="AX85" i="103"/>
  <c r="S85" i="103" s="1"/>
  <c r="AC85" i="103" s="1"/>
  <c r="AB86" i="103" s="1"/>
  <c r="AX79" i="103"/>
  <c r="S79" i="103" s="1"/>
  <c r="AC79" i="103" s="1"/>
  <c r="AB80" i="103" s="1"/>
  <c r="AX72" i="103"/>
  <c r="AX67" i="103"/>
  <c r="S67" i="103" s="1"/>
  <c r="AC67" i="103" s="1"/>
  <c r="AB68" i="103" s="1"/>
  <c r="AX61" i="103"/>
  <c r="AX55" i="103"/>
  <c r="S55" i="103" s="1"/>
  <c r="AC55" i="103" s="1"/>
  <c r="AB56" i="103" s="1"/>
  <c r="AX49" i="103"/>
  <c r="S49" i="103" s="1"/>
  <c r="AC49" i="103" s="1"/>
  <c r="AB50" i="103" s="1"/>
  <c r="AX43" i="103"/>
  <c r="S43" i="103" s="1"/>
  <c r="AC43" i="103" s="1"/>
  <c r="AB44" i="103" s="1"/>
  <c r="AX38" i="103"/>
  <c r="AX31" i="103"/>
  <c r="S31" i="103" s="1"/>
  <c r="AC31" i="103" s="1"/>
  <c r="AB32" i="103" s="1"/>
  <c r="AX24" i="103"/>
  <c r="S24" i="103" s="1"/>
  <c r="AC24" i="103" s="1"/>
  <c r="AB25" i="103" s="1"/>
  <c r="AX19" i="103"/>
  <c r="S19" i="103" s="1"/>
  <c r="AC19" i="103" s="1"/>
  <c r="AB20" i="103" s="1"/>
  <c r="AX13" i="103"/>
  <c r="S13" i="103" s="1"/>
  <c r="AC13" i="103" s="1"/>
  <c r="AB14" i="103" s="1"/>
  <c r="W91" i="90"/>
  <c r="AG90" i="90"/>
  <c r="AP90" i="90" s="1"/>
  <c r="AE90" i="90"/>
  <c r="AF90" i="90"/>
  <c r="AO90" i="90" s="1"/>
  <c r="Y93" i="42"/>
  <c r="X93" i="42"/>
  <c r="Y94" i="35"/>
  <c r="X94" i="35"/>
  <c r="AE98" i="98"/>
  <c r="AC98" i="98"/>
  <c r="AG98" i="98"/>
  <c r="AP98" i="98" s="1"/>
  <c r="AP100" i="98" s="1"/>
  <c r="AF98" i="98"/>
  <c r="AO98" i="98" s="1"/>
  <c r="AO100" i="98" s="1"/>
  <c r="Y95" i="94"/>
  <c r="X95" i="94"/>
  <c r="AN89" i="99"/>
  <c r="AN91" i="99" s="1"/>
  <c r="AI89" i="99"/>
  <c r="AI92" i="42"/>
  <c r="AN92" i="42"/>
  <c r="AH90" i="90"/>
  <c r="AQ90" i="90" s="1"/>
  <c r="S4" i="99"/>
  <c r="AC4" i="99" s="1"/>
  <c r="AB5" i="99" s="1"/>
  <c r="S3" i="99"/>
  <c r="AC3" i="99" s="1"/>
  <c r="S7" i="99"/>
  <c r="AC7" i="99" s="1"/>
  <c r="AB8" i="99" s="1"/>
  <c r="S8" i="99"/>
  <c r="AC8" i="99" s="1"/>
  <c r="AB9" i="99" s="1"/>
  <c r="S11" i="99"/>
  <c r="AC11" i="99" s="1"/>
  <c r="AB12" i="99" s="1"/>
  <c r="S16" i="99"/>
  <c r="AC16" i="99" s="1"/>
  <c r="AB17" i="99" s="1"/>
  <c r="S18" i="99"/>
  <c r="AC18" i="99" s="1"/>
  <c r="AB19" i="99" s="1"/>
  <c r="S20" i="99"/>
  <c r="AC20" i="99" s="1"/>
  <c r="AB21" i="99" s="1"/>
  <c r="S23" i="99"/>
  <c r="AC23" i="99" s="1"/>
  <c r="AB24" i="99" s="1"/>
  <c r="S27" i="99"/>
  <c r="AC27" i="99" s="1"/>
  <c r="AB28" i="99" s="1"/>
  <c r="S30" i="99"/>
  <c r="AC30" i="99" s="1"/>
  <c r="AB31" i="99" s="1"/>
  <c r="S31" i="99"/>
  <c r="AC31" i="99" s="1"/>
  <c r="AB32" i="99" s="1"/>
  <c r="S32" i="99"/>
  <c r="AC32" i="99" s="1"/>
  <c r="AB33" i="99" s="1"/>
  <c r="S37" i="99"/>
  <c r="AC37" i="99" s="1"/>
  <c r="AB38" i="99" s="1"/>
  <c r="S39" i="99"/>
  <c r="AC39" i="99" s="1"/>
  <c r="AB40" i="99" s="1"/>
  <c r="S40" i="99"/>
  <c r="AC40" i="99" s="1"/>
  <c r="AB41" i="99" s="1"/>
  <c r="S41" i="99"/>
  <c r="AC41" i="99" s="1"/>
  <c r="AB42" i="99" s="1"/>
  <c r="S43" i="99"/>
  <c r="AC43" i="99" s="1"/>
  <c r="AB44" i="99" s="1"/>
  <c r="S47" i="99"/>
  <c r="AC47" i="99" s="1"/>
  <c r="AB48" i="99" s="1"/>
  <c r="S52" i="99"/>
  <c r="AC52" i="99" s="1"/>
  <c r="AB53" i="99" s="1"/>
  <c r="S53" i="99"/>
  <c r="AC53" i="99" s="1"/>
  <c r="AB54" i="99" s="1"/>
  <c r="S54" i="99"/>
  <c r="AC54" i="99" s="1"/>
  <c r="AB55" i="99" s="1"/>
  <c r="S56" i="99"/>
  <c r="AC56" i="99" s="1"/>
  <c r="AB57" i="99" s="1"/>
  <c r="S59" i="99"/>
  <c r="AC59" i="99" s="1"/>
  <c r="AB60" i="99" s="1"/>
  <c r="S60" i="99"/>
  <c r="AC60" i="99" s="1"/>
  <c r="AB61" i="99" s="1"/>
  <c r="S61" i="99"/>
  <c r="AC61" i="99" s="1"/>
  <c r="AB62" i="99" s="1"/>
  <c r="S63" i="99"/>
  <c r="AC63" i="99" s="1"/>
  <c r="AB64" i="99" s="1"/>
  <c r="S66" i="99"/>
  <c r="AC66" i="99" s="1"/>
  <c r="AB67" i="99" s="1"/>
  <c r="S67" i="99"/>
  <c r="AC67" i="99" s="1"/>
  <c r="AB68" i="99" s="1"/>
  <c r="S75" i="99"/>
  <c r="AC75" i="99" s="1"/>
  <c r="AB76" i="99" s="1"/>
  <c r="S76" i="99"/>
  <c r="AC76" i="99" s="1"/>
  <c r="AB77" i="99" s="1"/>
  <c r="S78" i="99"/>
  <c r="AC78" i="99" s="1"/>
  <c r="AB79" i="99" s="1"/>
  <c r="S83" i="99"/>
  <c r="AC83" i="99" s="1"/>
  <c r="AB84" i="99" s="1"/>
  <c r="S86" i="99"/>
  <c r="AC86" i="99" s="1"/>
  <c r="AB87" i="99" s="1"/>
  <c r="S88" i="99"/>
  <c r="AC88" i="99" s="1"/>
  <c r="AB89" i="99" s="1"/>
  <c r="W93" i="102"/>
  <c r="AG92" i="102"/>
  <c r="AP92" i="102" s="1"/>
  <c r="AE92" i="102"/>
  <c r="AF92" i="102"/>
  <c r="AO92" i="102" s="1"/>
  <c r="AI93" i="35"/>
  <c r="AN93" i="35"/>
  <c r="AN94" i="94"/>
  <c r="AI94" i="94"/>
  <c r="S6" i="103"/>
  <c r="AC6" i="103" s="1"/>
  <c r="AB7" i="103" s="1"/>
  <c r="S7" i="103"/>
  <c r="AC7" i="103" s="1"/>
  <c r="AB8" i="103" s="1"/>
  <c r="S8" i="103"/>
  <c r="AC8" i="103" s="1"/>
  <c r="AB9" i="103" s="1"/>
  <c r="S11" i="103"/>
  <c r="AC11" i="103" s="1"/>
  <c r="AB12" i="103" s="1"/>
  <c r="S18" i="103"/>
  <c r="AC18" i="103" s="1"/>
  <c r="AB19" i="103" s="1"/>
  <c r="S20" i="103"/>
  <c r="AC20" i="103" s="1"/>
  <c r="AB21" i="103" s="1"/>
  <c r="S21" i="103"/>
  <c r="AC21" i="103" s="1"/>
  <c r="AB22" i="103" s="1"/>
  <c r="S22" i="103"/>
  <c r="AC22" i="103" s="1"/>
  <c r="AB23" i="103" s="1"/>
  <c r="S27" i="103"/>
  <c r="AC27" i="103" s="1"/>
  <c r="AB28" i="103" s="1"/>
  <c r="S33" i="103"/>
  <c r="AC33" i="103" s="1"/>
  <c r="AB34" i="103" s="1"/>
  <c r="S34" i="103"/>
  <c r="AC34" i="103" s="1"/>
  <c r="AB35" i="103" s="1"/>
  <c r="S35" i="103"/>
  <c r="AC35" i="103" s="1"/>
  <c r="AB36" i="103" s="1"/>
  <c r="S36" i="103"/>
  <c r="AC36" i="103" s="1"/>
  <c r="AB37" i="103" s="1"/>
  <c r="S38" i="103"/>
  <c r="AC38" i="103" s="1"/>
  <c r="AB39" i="103" s="1"/>
  <c r="S40" i="103"/>
  <c r="AC40" i="103" s="1"/>
  <c r="AB41" i="103" s="1"/>
  <c r="S42" i="103"/>
  <c r="AC42" i="103" s="1"/>
  <c r="AB43" i="103" s="1"/>
  <c r="S45" i="103"/>
  <c r="AC45" i="103" s="1"/>
  <c r="AB46" i="103" s="1"/>
  <c r="S47" i="103"/>
  <c r="AC47" i="103" s="1"/>
  <c r="AB48" i="103" s="1"/>
  <c r="S54" i="103"/>
  <c r="AC54" i="103" s="1"/>
  <c r="AB55" i="103" s="1"/>
  <c r="S56" i="103"/>
  <c r="AC56" i="103" s="1"/>
  <c r="AB57" i="103" s="1"/>
  <c r="S57" i="103"/>
  <c r="AC57" i="103" s="1"/>
  <c r="AB58" i="103" s="1"/>
  <c r="S58" i="103"/>
  <c r="AC58" i="103" s="1"/>
  <c r="AB59" i="103" s="1"/>
  <c r="S61" i="103"/>
  <c r="AC61" i="103" s="1"/>
  <c r="AB62" i="103" s="1"/>
  <c r="S69" i="103"/>
  <c r="AC69" i="103" s="1"/>
  <c r="AB70" i="103" s="1"/>
  <c r="S70" i="103"/>
  <c r="AC70" i="103" s="1"/>
  <c r="AB71" i="103" s="1"/>
  <c r="S71" i="103"/>
  <c r="AC71" i="103" s="1"/>
  <c r="AB72" i="103" s="1"/>
  <c r="S72" i="103"/>
  <c r="AC72" i="103" s="1"/>
  <c r="AB73" i="103" s="1"/>
  <c r="S76" i="103"/>
  <c r="AC76" i="103" s="1"/>
  <c r="AB77" i="103" s="1"/>
  <c r="S78" i="103"/>
  <c r="AC78" i="103" s="1"/>
  <c r="AB79" i="103" s="1"/>
  <c r="S80" i="103"/>
  <c r="AC80" i="103" s="1"/>
  <c r="AB81" i="103" s="1"/>
  <c r="S83" i="103"/>
  <c r="AC83" i="103" s="1"/>
  <c r="AB84" i="103" s="1"/>
  <c r="S88" i="103"/>
  <c r="AC88" i="103" s="1"/>
  <c r="AB89" i="103" s="1"/>
  <c r="AI90" i="50"/>
  <c r="AN90" i="50"/>
  <c r="AH94" i="85"/>
  <c r="AQ94" i="85" s="1"/>
  <c r="AN91" i="10"/>
  <c r="AI91" i="10"/>
  <c r="AI97" i="18"/>
  <c r="AN97" i="18"/>
  <c r="AF88" i="95"/>
  <c r="AO88" i="95" s="1"/>
  <c r="AE88" i="95"/>
  <c r="AG88" i="95"/>
  <c r="AP88" i="95" s="1"/>
  <c r="W89" i="95"/>
  <c r="Y92" i="10"/>
  <c r="X92" i="10"/>
  <c r="Y91" i="50"/>
  <c r="X91" i="50"/>
  <c r="AN91" i="82"/>
  <c r="AI91" i="82"/>
  <c r="AG89" i="103"/>
  <c r="AP89" i="103" s="1"/>
  <c r="AP91" i="103" s="1"/>
  <c r="AF89" i="103"/>
  <c r="AO89" i="103" s="1"/>
  <c r="AO91" i="103" s="1"/>
  <c r="AE89" i="103"/>
  <c r="AC89" i="103"/>
  <c r="AR97" i="98"/>
  <c r="AE93" i="48"/>
  <c r="W94" i="48"/>
  <c r="AF93" i="48"/>
  <c r="AO93" i="48" s="1"/>
  <c r="AG93" i="48"/>
  <c r="AP93" i="48" s="1"/>
  <c r="Y92" i="82"/>
  <c r="X92" i="82"/>
  <c r="AR93" i="85"/>
  <c r="Z94" i="85"/>
  <c r="Y98" i="18"/>
  <c r="X98" i="18"/>
  <c r="AH98" i="98"/>
  <c r="AQ98" i="98" s="1"/>
  <c r="AQ100" i="98" s="1"/>
  <c r="AZ3" i="98"/>
  <c r="AX3" i="98" s="1"/>
  <c r="Z91" i="50" l="1"/>
  <c r="Z94" i="35"/>
  <c r="AX92" i="98"/>
  <c r="AX86" i="98"/>
  <c r="S86" i="98" s="1"/>
  <c r="AC86" i="98" s="1"/>
  <c r="AB87" i="98" s="1"/>
  <c r="AX80" i="98"/>
  <c r="S80" i="98" s="1"/>
  <c r="AC80" i="98" s="1"/>
  <c r="AB81" i="98" s="1"/>
  <c r="AX74" i="98"/>
  <c r="S74" i="98" s="1"/>
  <c r="AC74" i="98" s="1"/>
  <c r="AB75" i="98" s="1"/>
  <c r="AX68" i="98"/>
  <c r="AX62" i="98"/>
  <c r="AX56" i="98"/>
  <c r="AX50" i="98"/>
  <c r="S50" i="98" s="1"/>
  <c r="AC50" i="98" s="1"/>
  <c r="AB51" i="98" s="1"/>
  <c r="AX44" i="98"/>
  <c r="S44" i="98" s="1"/>
  <c r="AC44" i="98" s="1"/>
  <c r="AB45" i="98" s="1"/>
  <c r="AX39" i="98"/>
  <c r="S39" i="98" s="1"/>
  <c r="AC39" i="98" s="1"/>
  <c r="AB40" i="98" s="1"/>
  <c r="AX32" i="98"/>
  <c r="AX26" i="98"/>
  <c r="AX19" i="98"/>
  <c r="AX14" i="98"/>
  <c r="S14" i="98" s="1"/>
  <c r="AC14" i="98" s="1"/>
  <c r="AB15" i="98" s="1"/>
  <c r="AX8" i="98"/>
  <c r="S8" i="98" s="1"/>
  <c r="AC8" i="98" s="1"/>
  <c r="AB9" i="98" s="1"/>
  <c r="Z98" i="18"/>
  <c r="AG98" i="18" s="1"/>
  <c r="AP98" i="18" s="1"/>
  <c r="AP100" i="18" s="1"/>
  <c r="AX96" i="98"/>
  <c r="AX91" i="98"/>
  <c r="AX85" i="98"/>
  <c r="AX79" i="98"/>
  <c r="S79" i="98" s="1"/>
  <c r="AC79" i="98" s="1"/>
  <c r="AB80" i="98" s="1"/>
  <c r="AX73" i="98"/>
  <c r="S73" i="98" s="1"/>
  <c r="AC73" i="98" s="1"/>
  <c r="AB74" i="98" s="1"/>
  <c r="AX67" i="98"/>
  <c r="S67" i="98" s="1"/>
  <c r="AC67" i="98" s="1"/>
  <c r="AB68" i="98" s="1"/>
  <c r="AX61" i="98"/>
  <c r="AX55" i="98"/>
  <c r="AX49" i="98"/>
  <c r="AX43" i="98"/>
  <c r="S43" i="98" s="1"/>
  <c r="AC43" i="98" s="1"/>
  <c r="AB44" i="98" s="1"/>
  <c r="AX37" i="98"/>
  <c r="S37" i="98" s="1"/>
  <c r="AC37" i="98" s="1"/>
  <c r="AB38" i="98" s="1"/>
  <c r="AX31" i="98"/>
  <c r="S31" i="98" s="1"/>
  <c r="AC31" i="98" s="1"/>
  <c r="AB32" i="98" s="1"/>
  <c r="AX25" i="98"/>
  <c r="AX20" i="98"/>
  <c r="AX12" i="98"/>
  <c r="AX7" i="98"/>
  <c r="S7" i="98" s="1"/>
  <c r="AC7" i="98" s="1"/>
  <c r="AB8" i="98" s="1"/>
  <c r="Z92" i="82"/>
  <c r="AE92" i="82" s="1"/>
  <c r="Z93" i="42"/>
  <c r="AF93" i="42" s="1"/>
  <c r="AO93" i="42" s="1"/>
  <c r="AX95" i="98"/>
  <c r="AX90" i="98"/>
  <c r="AX84" i="98"/>
  <c r="AX78" i="98"/>
  <c r="S78" i="98" s="1"/>
  <c r="AC78" i="98" s="1"/>
  <c r="AB79" i="98" s="1"/>
  <c r="AX72" i="98"/>
  <c r="S72" i="98" s="1"/>
  <c r="AC72" i="98" s="1"/>
  <c r="AB73" i="98" s="1"/>
  <c r="AX66" i="98"/>
  <c r="S66" i="98" s="1"/>
  <c r="AC66" i="98" s="1"/>
  <c r="AB67" i="98" s="1"/>
  <c r="AX60" i="98"/>
  <c r="AX54" i="98"/>
  <c r="AX48" i="98"/>
  <c r="AX42" i="98"/>
  <c r="S42" i="98" s="1"/>
  <c r="AC42" i="98" s="1"/>
  <c r="AB43" i="98" s="1"/>
  <c r="AX36" i="98"/>
  <c r="S36" i="98" s="1"/>
  <c r="AC36" i="98" s="1"/>
  <c r="AB37" i="98" s="1"/>
  <c r="AX30" i="98"/>
  <c r="S30" i="98" s="1"/>
  <c r="AC30" i="98" s="1"/>
  <c r="AB31" i="98" s="1"/>
  <c r="AX24" i="98"/>
  <c r="AX18" i="98"/>
  <c r="AX13" i="98"/>
  <c r="AX6" i="98"/>
  <c r="S6" i="98" s="1"/>
  <c r="AC6" i="98" s="1"/>
  <c r="AB7" i="98" s="1"/>
  <c r="AX94" i="98"/>
  <c r="S94" i="98" s="1"/>
  <c r="AC94" i="98" s="1"/>
  <c r="AB95" i="98" s="1"/>
  <c r="AX89" i="98"/>
  <c r="AX83" i="98"/>
  <c r="AX77" i="98"/>
  <c r="AX70" i="98"/>
  <c r="AX65" i="98"/>
  <c r="AX59" i="98"/>
  <c r="S59" i="98" s="1"/>
  <c r="AC59" i="98" s="1"/>
  <c r="AB60" i="98" s="1"/>
  <c r="AX53" i="98"/>
  <c r="AX47" i="98"/>
  <c r="AX41" i="98"/>
  <c r="AX35" i="98"/>
  <c r="AX29" i="98"/>
  <c r="S29" i="98" s="1"/>
  <c r="AC29" i="98" s="1"/>
  <c r="AB30" i="98" s="1"/>
  <c r="AX23" i="98"/>
  <c r="S23" i="98" s="1"/>
  <c r="AC23" i="98" s="1"/>
  <c r="AB24" i="98" s="1"/>
  <c r="AX17" i="98"/>
  <c r="AX11" i="98"/>
  <c r="AX5" i="98"/>
  <c r="AX97" i="98"/>
  <c r="AX88" i="98"/>
  <c r="S88" i="98" s="1"/>
  <c r="AC88" i="98" s="1"/>
  <c r="AB89" i="98" s="1"/>
  <c r="AX81" i="98"/>
  <c r="S81" i="98" s="1"/>
  <c r="AC81" i="98" s="1"/>
  <c r="AB82" i="98" s="1"/>
  <c r="AX76" i="98"/>
  <c r="S76" i="98" s="1"/>
  <c r="AC76" i="98" s="1"/>
  <c r="AB77" i="98" s="1"/>
  <c r="AX71" i="98"/>
  <c r="AX64" i="98"/>
  <c r="AX58" i="98"/>
  <c r="AX52" i="98"/>
  <c r="S52" i="98" s="1"/>
  <c r="AC52" i="98" s="1"/>
  <c r="AB53" i="98" s="1"/>
  <c r="AX46" i="98"/>
  <c r="S46" i="98" s="1"/>
  <c r="AC46" i="98" s="1"/>
  <c r="AB47" i="98" s="1"/>
  <c r="AX40" i="98"/>
  <c r="S40" i="98" s="1"/>
  <c r="AC40" i="98" s="1"/>
  <c r="AB41" i="98" s="1"/>
  <c r="AX34" i="98"/>
  <c r="AX28" i="98"/>
  <c r="AX22" i="98"/>
  <c r="AX16" i="98"/>
  <c r="S16" i="98" s="1"/>
  <c r="AC16" i="98" s="1"/>
  <c r="AB17" i="98" s="1"/>
  <c r="AX10" i="98"/>
  <c r="S10" i="98" s="1"/>
  <c r="AC10" i="98" s="1"/>
  <c r="AB11" i="98" s="1"/>
  <c r="AX4" i="98"/>
  <c r="S4" i="98" s="1"/>
  <c r="AC4" i="98" s="1"/>
  <c r="AB5" i="98" s="1"/>
  <c r="AX93" i="98"/>
  <c r="AX87" i="98"/>
  <c r="AX82" i="98"/>
  <c r="AX75" i="98"/>
  <c r="S75" i="98" s="1"/>
  <c r="AC75" i="98" s="1"/>
  <c r="AB76" i="98" s="1"/>
  <c r="AX69" i="98"/>
  <c r="S69" i="98" s="1"/>
  <c r="AC69" i="98" s="1"/>
  <c r="AB70" i="98" s="1"/>
  <c r="AX63" i="98"/>
  <c r="S63" i="98" s="1"/>
  <c r="AC63" i="98" s="1"/>
  <c r="AB64" i="98" s="1"/>
  <c r="AX57" i="98"/>
  <c r="AX51" i="98"/>
  <c r="AX45" i="98"/>
  <c r="AX38" i="98"/>
  <c r="S38" i="98" s="1"/>
  <c r="AC38" i="98" s="1"/>
  <c r="AB39" i="98" s="1"/>
  <c r="AX33" i="98"/>
  <c r="S33" i="98" s="1"/>
  <c r="AC33" i="98" s="1"/>
  <c r="AB34" i="98" s="1"/>
  <c r="AX27" i="98"/>
  <c r="S27" i="98" s="1"/>
  <c r="AC27" i="98" s="1"/>
  <c r="AB28" i="98" s="1"/>
  <c r="AX21" i="98"/>
  <c r="S21" i="98" s="1"/>
  <c r="AC21" i="98" s="1"/>
  <c r="AB22" i="98" s="1"/>
  <c r="AX15" i="98"/>
  <c r="AX9" i="98"/>
  <c r="AG93" i="42"/>
  <c r="AP93" i="42" s="1"/>
  <c r="AI88" i="95"/>
  <c r="AN88" i="95"/>
  <c r="AK63" i="103"/>
  <c r="AT63" i="103" s="1"/>
  <c r="AJ63" i="103"/>
  <c r="AK33" i="103"/>
  <c r="AT33" i="103" s="1"/>
  <c r="AJ33" i="103"/>
  <c r="AJ73" i="99"/>
  <c r="AK73" i="99"/>
  <c r="AT73" i="99" s="1"/>
  <c r="AJ43" i="99"/>
  <c r="AK43" i="99"/>
  <c r="AT43" i="99" s="1"/>
  <c r="AH92" i="10"/>
  <c r="AQ92" i="10" s="1"/>
  <c r="AK80" i="103"/>
  <c r="AT80" i="103" s="1"/>
  <c r="AJ80" i="103"/>
  <c r="AK38" i="103"/>
  <c r="AT38" i="103" s="1"/>
  <c r="AJ38" i="103"/>
  <c r="AK14" i="103"/>
  <c r="AT14" i="103" s="1"/>
  <c r="AJ14" i="103"/>
  <c r="AK72" i="99"/>
  <c r="AT72" i="99" s="1"/>
  <c r="AJ72" i="99"/>
  <c r="Z92" i="10"/>
  <c r="AK85" i="103"/>
  <c r="AT85" i="103" s="1"/>
  <c r="AJ85" i="103"/>
  <c r="AK67" i="103"/>
  <c r="AT67" i="103" s="1"/>
  <c r="AJ67" i="103"/>
  <c r="AJ55" i="103"/>
  <c r="AK55" i="103"/>
  <c r="AT55" i="103" s="1"/>
  <c r="AJ37" i="103"/>
  <c r="AK37" i="103"/>
  <c r="AT37" i="103" s="1"/>
  <c r="S3" i="98"/>
  <c r="AC3" i="98" s="1"/>
  <c r="S5" i="98"/>
  <c r="AC5" i="98" s="1"/>
  <c r="AB6" i="98" s="1"/>
  <c r="S9" i="98"/>
  <c r="AC9" i="98" s="1"/>
  <c r="AB10" i="98" s="1"/>
  <c r="S11" i="98"/>
  <c r="AC11" i="98" s="1"/>
  <c r="AB12" i="98" s="1"/>
  <c r="S12" i="98"/>
  <c r="AC12" i="98" s="1"/>
  <c r="AB13" i="98" s="1"/>
  <c r="S13" i="98"/>
  <c r="AC13" i="98" s="1"/>
  <c r="AB14" i="98" s="1"/>
  <c r="S15" i="98"/>
  <c r="AC15" i="98" s="1"/>
  <c r="AB16" i="98" s="1"/>
  <c r="S17" i="98"/>
  <c r="AC17" i="98" s="1"/>
  <c r="AB18" i="98" s="1"/>
  <c r="S18" i="98"/>
  <c r="AC18" i="98" s="1"/>
  <c r="AB19" i="98" s="1"/>
  <c r="S19" i="98"/>
  <c r="AC19" i="98" s="1"/>
  <c r="AB20" i="98" s="1"/>
  <c r="S20" i="98"/>
  <c r="AC20" i="98" s="1"/>
  <c r="AB21" i="98" s="1"/>
  <c r="S22" i="98"/>
  <c r="AC22" i="98" s="1"/>
  <c r="AB23" i="98" s="1"/>
  <c r="S24" i="98"/>
  <c r="AC24" i="98" s="1"/>
  <c r="AB25" i="98" s="1"/>
  <c r="S25" i="98"/>
  <c r="AC25" i="98" s="1"/>
  <c r="AB26" i="98" s="1"/>
  <c r="S26" i="98"/>
  <c r="AC26" i="98" s="1"/>
  <c r="AB27" i="98" s="1"/>
  <c r="S28" i="98"/>
  <c r="AC28" i="98" s="1"/>
  <c r="AB29" i="98" s="1"/>
  <c r="S32" i="98"/>
  <c r="AC32" i="98" s="1"/>
  <c r="AB33" i="98" s="1"/>
  <c r="S34" i="98"/>
  <c r="AC34" i="98" s="1"/>
  <c r="AB35" i="98" s="1"/>
  <c r="S35" i="98"/>
  <c r="AC35" i="98" s="1"/>
  <c r="AB36" i="98" s="1"/>
  <c r="S41" i="98"/>
  <c r="AC41" i="98" s="1"/>
  <c r="AB42" i="98" s="1"/>
  <c r="S45" i="98"/>
  <c r="AC45" i="98" s="1"/>
  <c r="AB46" i="98" s="1"/>
  <c r="S47" i="98"/>
  <c r="AC47" i="98" s="1"/>
  <c r="AB48" i="98" s="1"/>
  <c r="S48" i="98"/>
  <c r="AC48" i="98" s="1"/>
  <c r="AB49" i="98" s="1"/>
  <c r="S49" i="98"/>
  <c r="AC49" i="98" s="1"/>
  <c r="AB50" i="98" s="1"/>
  <c r="S51" i="98"/>
  <c r="AC51" i="98" s="1"/>
  <c r="AB52" i="98" s="1"/>
  <c r="S53" i="98"/>
  <c r="AC53" i="98" s="1"/>
  <c r="AB54" i="98" s="1"/>
  <c r="S54" i="98"/>
  <c r="AC54" i="98" s="1"/>
  <c r="AB55" i="98" s="1"/>
  <c r="S55" i="98"/>
  <c r="AC55" i="98" s="1"/>
  <c r="AB56" i="98" s="1"/>
  <c r="S56" i="98"/>
  <c r="AC56" i="98" s="1"/>
  <c r="AB57" i="98" s="1"/>
  <c r="S57" i="98"/>
  <c r="AC57" i="98" s="1"/>
  <c r="AB58" i="98" s="1"/>
  <c r="S58" i="98"/>
  <c r="AC58" i="98" s="1"/>
  <c r="AB59" i="98" s="1"/>
  <c r="S60" i="98"/>
  <c r="AC60" i="98" s="1"/>
  <c r="AB61" i="98" s="1"/>
  <c r="S61" i="98"/>
  <c r="AC61" i="98" s="1"/>
  <c r="AB62" i="98" s="1"/>
  <c r="S62" i="98"/>
  <c r="AC62" i="98" s="1"/>
  <c r="AB63" i="98" s="1"/>
  <c r="S64" i="98"/>
  <c r="AC64" i="98" s="1"/>
  <c r="AB65" i="98" s="1"/>
  <c r="S65" i="98"/>
  <c r="AC65" i="98" s="1"/>
  <c r="AB66" i="98" s="1"/>
  <c r="S68" i="98"/>
  <c r="AC68" i="98" s="1"/>
  <c r="AB69" i="98" s="1"/>
  <c r="S70" i="98"/>
  <c r="AC70" i="98" s="1"/>
  <c r="AB71" i="98" s="1"/>
  <c r="S71" i="98"/>
  <c r="AC71" i="98" s="1"/>
  <c r="AB72" i="98" s="1"/>
  <c r="S77" i="98"/>
  <c r="AC77" i="98" s="1"/>
  <c r="AB78" i="98" s="1"/>
  <c r="S82" i="98"/>
  <c r="AC82" i="98" s="1"/>
  <c r="AB83" i="98" s="1"/>
  <c r="S83" i="98"/>
  <c r="AC83" i="98" s="1"/>
  <c r="AB84" i="98" s="1"/>
  <c r="S84" i="98"/>
  <c r="AC84" i="98" s="1"/>
  <c r="AB85" i="98" s="1"/>
  <c r="S85" i="98"/>
  <c r="AC85" i="98" s="1"/>
  <c r="AB86" i="98" s="1"/>
  <c r="S87" i="98"/>
  <c r="AC87" i="98" s="1"/>
  <c r="AB88" i="98" s="1"/>
  <c r="S89" i="98"/>
  <c r="AC89" i="98" s="1"/>
  <c r="AB90" i="98" s="1"/>
  <c r="S90" i="98"/>
  <c r="AC90" i="98" s="1"/>
  <c r="AB91" i="98" s="1"/>
  <c r="S91" i="98"/>
  <c r="AC91" i="98" s="1"/>
  <c r="AB92" i="98" s="1"/>
  <c r="S92" i="98"/>
  <c r="AC92" i="98" s="1"/>
  <c r="AB93" i="98" s="1"/>
  <c r="S93" i="98"/>
  <c r="AC93" i="98" s="1"/>
  <c r="AB94" i="98" s="1"/>
  <c r="S95" i="98"/>
  <c r="AC95" i="98" s="1"/>
  <c r="AB96" i="98" s="1"/>
  <c r="S96" i="98"/>
  <c r="AC96" i="98" s="1"/>
  <c r="AB97" i="98" s="1"/>
  <c r="S97" i="98"/>
  <c r="AC97" i="98" s="1"/>
  <c r="AB98" i="98" s="1"/>
  <c r="AN89" i="103"/>
  <c r="AN91" i="103" s="1"/>
  <c r="AI89" i="103"/>
  <c r="AR97" i="18"/>
  <c r="AR90" i="50"/>
  <c r="AJ84" i="103"/>
  <c r="AK84" i="103"/>
  <c r="AT84" i="103" s="1"/>
  <c r="AK78" i="103"/>
  <c r="AT78" i="103" s="1"/>
  <c r="AJ78" i="103"/>
  <c r="AK72" i="103"/>
  <c r="AT72" i="103" s="1"/>
  <c r="AJ72" i="103"/>
  <c r="AJ66" i="103"/>
  <c r="AK66" i="103"/>
  <c r="AT66" i="103" s="1"/>
  <c r="AK60" i="103"/>
  <c r="AT60" i="103" s="1"/>
  <c r="AJ60" i="103"/>
  <c r="AK54" i="103"/>
  <c r="AT54" i="103" s="1"/>
  <c r="AJ54" i="103"/>
  <c r="AK48" i="103"/>
  <c r="AT48" i="103" s="1"/>
  <c r="AJ48" i="103"/>
  <c r="AK42" i="103"/>
  <c r="AT42" i="103" s="1"/>
  <c r="AJ42" i="103"/>
  <c r="AK36" i="103"/>
  <c r="AT36" i="103" s="1"/>
  <c r="AJ36" i="103"/>
  <c r="AK30" i="103"/>
  <c r="AT30" i="103" s="1"/>
  <c r="AJ30" i="103"/>
  <c r="AK24" i="103"/>
  <c r="AT24" i="103" s="1"/>
  <c r="AJ24" i="103"/>
  <c r="AK18" i="103"/>
  <c r="AT18" i="103" s="1"/>
  <c r="AJ18" i="103"/>
  <c r="AK12" i="103"/>
  <c r="AT12" i="103" s="1"/>
  <c r="AJ12" i="103"/>
  <c r="AJ6" i="103"/>
  <c r="AK6" i="103"/>
  <c r="AT6" i="103" s="1"/>
  <c r="AR93" i="35"/>
  <c r="AJ88" i="99"/>
  <c r="AK88" i="99"/>
  <c r="AT88" i="99" s="1"/>
  <c r="AJ82" i="99"/>
  <c r="AK82" i="99"/>
  <c r="AT82" i="99" s="1"/>
  <c r="AJ76" i="99"/>
  <c r="AK76" i="99"/>
  <c r="AT76" i="99" s="1"/>
  <c r="AJ70" i="99"/>
  <c r="AK70" i="99"/>
  <c r="AT70" i="99" s="1"/>
  <c r="AJ64" i="99"/>
  <c r="AK64" i="99"/>
  <c r="AT64" i="99" s="1"/>
  <c r="AJ58" i="99"/>
  <c r="AK58" i="99"/>
  <c r="AT58" i="99" s="1"/>
  <c r="AJ52" i="99"/>
  <c r="AK52" i="99"/>
  <c r="AT52" i="99" s="1"/>
  <c r="AJ46" i="99"/>
  <c r="AK46" i="99"/>
  <c r="AT46" i="99" s="1"/>
  <c r="AJ40" i="99"/>
  <c r="AK40" i="99"/>
  <c r="AT40" i="99" s="1"/>
  <c r="AJ34" i="99"/>
  <c r="AK34" i="99"/>
  <c r="AT34" i="99" s="1"/>
  <c r="AJ28" i="99"/>
  <c r="AK28" i="99"/>
  <c r="AT28" i="99" s="1"/>
  <c r="AJ22" i="99"/>
  <c r="AK22" i="99"/>
  <c r="AT22" i="99" s="1"/>
  <c r="AJ16" i="99"/>
  <c r="AK16" i="99"/>
  <c r="AT16" i="99" s="1"/>
  <c r="AJ10" i="99"/>
  <c r="AK10" i="99"/>
  <c r="AT10" i="99" s="1"/>
  <c r="AK5" i="99"/>
  <c r="AT5" i="99" s="1"/>
  <c r="AJ5" i="99"/>
  <c r="AJ75" i="103"/>
  <c r="AK75" i="103"/>
  <c r="AT75" i="103" s="1"/>
  <c r="AK39" i="103"/>
  <c r="AT39" i="103" s="1"/>
  <c r="AJ39" i="103"/>
  <c r="AJ79" i="99"/>
  <c r="AK79" i="99"/>
  <c r="AT79" i="99" s="1"/>
  <c r="AJ49" i="99"/>
  <c r="AK49" i="99"/>
  <c r="AT49" i="99" s="1"/>
  <c r="AK86" i="103"/>
  <c r="AT86" i="103" s="1"/>
  <c r="AJ86" i="103"/>
  <c r="AK56" i="103"/>
  <c r="AT56" i="103" s="1"/>
  <c r="AJ56" i="103"/>
  <c r="AK8" i="103"/>
  <c r="AT8" i="103" s="1"/>
  <c r="AJ8" i="103"/>
  <c r="AK78" i="99"/>
  <c r="AT78" i="99" s="1"/>
  <c r="AJ78" i="99"/>
  <c r="AF94" i="85"/>
  <c r="AO94" i="85" s="1"/>
  <c r="AE94" i="85"/>
  <c r="AG94" i="85"/>
  <c r="AP94" i="85" s="1"/>
  <c r="W95" i="85"/>
  <c r="AK79" i="103"/>
  <c r="AT79" i="103" s="1"/>
  <c r="AJ79" i="103"/>
  <c r="AJ61" i="103"/>
  <c r="AK61" i="103"/>
  <c r="AT61" i="103" s="1"/>
  <c r="AJ43" i="103"/>
  <c r="AK43" i="103"/>
  <c r="AT43" i="103" s="1"/>
  <c r="AJ25" i="103"/>
  <c r="AK25" i="103"/>
  <c r="AT25" i="103" s="1"/>
  <c r="Y94" i="48"/>
  <c r="X94" i="48"/>
  <c r="AH91" i="50"/>
  <c r="AQ91" i="50" s="1"/>
  <c r="Y89" i="95"/>
  <c r="X89" i="95"/>
  <c r="AR91" i="10"/>
  <c r="AK89" i="103"/>
  <c r="AT89" i="103" s="1"/>
  <c r="AJ89" i="103"/>
  <c r="AS89" i="103" s="1"/>
  <c r="AJ83" i="103"/>
  <c r="AK83" i="103"/>
  <c r="AT83" i="103" s="1"/>
  <c r="AK77" i="103"/>
  <c r="AT77" i="103" s="1"/>
  <c r="AJ77" i="103"/>
  <c r="AK71" i="103"/>
  <c r="AT71" i="103" s="1"/>
  <c r="AJ71" i="103"/>
  <c r="AJ65" i="103"/>
  <c r="AK65" i="103"/>
  <c r="AT65" i="103" s="1"/>
  <c r="AK59" i="103"/>
  <c r="AT59" i="103" s="1"/>
  <c r="AJ59" i="103"/>
  <c r="AK53" i="103"/>
  <c r="AT53" i="103" s="1"/>
  <c r="AJ53" i="103"/>
  <c r="AK47" i="103"/>
  <c r="AT47" i="103" s="1"/>
  <c r="AJ47" i="103"/>
  <c r="AK41" i="103"/>
  <c r="AT41" i="103" s="1"/>
  <c r="AJ41" i="103"/>
  <c r="AK35" i="103"/>
  <c r="AT35" i="103" s="1"/>
  <c r="AJ35" i="103"/>
  <c r="AK29" i="103"/>
  <c r="AT29" i="103" s="1"/>
  <c r="AJ29" i="103"/>
  <c r="AK23" i="103"/>
  <c r="AT23" i="103" s="1"/>
  <c r="AJ23" i="103"/>
  <c r="AK17" i="103"/>
  <c r="AT17" i="103" s="1"/>
  <c r="AJ17" i="103"/>
  <c r="AK11" i="103"/>
  <c r="AT11" i="103" s="1"/>
  <c r="AJ11" i="103"/>
  <c r="AJ3" i="103"/>
  <c r="AB4" i="103"/>
  <c r="AK87" i="99"/>
  <c r="AT87" i="99" s="1"/>
  <c r="AJ87" i="99"/>
  <c r="AK81" i="99"/>
  <c r="AT81" i="99" s="1"/>
  <c r="AJ81" i="99"/>
  <c r="AK75" i="99"/>
  <c r="AT75" i="99" s="1"/>
  <c r="AJ75" i="99"/>
  <c r="AK69" i="99"/>
  <c r="AT69" i="99" s="1"/>
  <c r="AJ69" i="99"/>
  <c r="AK63" i="99"/>
  <c r="AT63" i="99" s="1"/>
  <c r="AJ63" i="99"/>
  <c r="AK57" i="99"/>
  <c r="AT57" i="99" s="1"/>
  <c r="AJ57" i="99"/>
  <c r="AK51" i="99"/>
  <c r="AT51" i="99" s="1"/>
  <c r="AJ51" i="99"/>
  <c r="AK45" i="99"/>
  <c r="AT45" i="99" s="1"/>
  <c r="AJ45" i="99"/>
  <c r="AK39" i="99"/>
  <c r="AT39" i="99" s="1"/>
  <c r="AJ39" i="99"/>
  <c r="AK33" i="99"/>
  <c r="AT33" i="99" s="1"/>
  <c r="AJ33" i="99"/>
  <c r="AK27" i="99"/>
  <c r="AT27" i="99" s="1"/>
  <c r="AJ27" i="99"/>
  <c r="AK21" i="99"/>
  <c r="AT21" i="99" s="1"/>
  <c r="AJ21" i="99"/>
  <c r="AK15" i="99"/>
  <c r="AT15" i="99" s="1"/>
  <c r="AJ15" i="99"/>
  <c r="AK9" i="99"/>
  <c r="AT9" i="99" s="1"/>
  <c r="AJ9" i="99"/>
  <c r="AH95" i="94"/>
  <c r="AQ95" i="94" s="1"/>
  <c r="AN98" i="98"/>
  <c r="AN100" i="98" s="1"/>
  <c r="AI98" i="98"/>
  <c r="AK81" i="103"/>
  <c r="AT81" i="103" s="1"/>
  <c r="AJ81" i="103"/>
  <c r="AK51" i="103"/>
  <c r="AT51" i="103" s="1"/>
  <c r="AJ51" i="103"/>
  <c r="AK27" i="103"/>
  <c r="AT27" i="103" s="1"/>
  <c r="AJ27" i="103"/>
  <c r="AJ85" i="99"/>
  <c r="AK85" i="99"/>
  <c r="AT85" i="99" s="1"/>
  <c r="AJ37" i="99"/>
  <c r="AK37" i="99"/>
  <c r="AT37" i="99" s="1"/>
  <c r="AJ74" i="103"/>
  <c r="AK74" i="103"/>
  <c r="AT74" i="103" s="1"/>
  <c r="AK44" i="103"/>
  <c r="AT44" i="103" s="1"/>
  <c r="AJ44" i="103"/>
  <c r="AK20" i="103"/>
  <c r="AT20" i="103" s="1"/>
  <c r="AJ20" i="103"/>
  <c r="AK66" i="99"/>
  <c r="AT66" i="99" s="1"/>
  <c r="AJ66" i="99"/>
  <c r="AH98" i="18"/>
  <c r="AQ98" i="18" s="1"/>
  <c r="AQ100" i="18" s="1"/>
  <c r="AZ3" i="18"/>
  <c r="AX6" i="18" s="1"/>
  <c r="AH92" i="82"/>
  <c r="AQ92" i="82" s="1"/>
  <c r="AI93" i="48"/>
  <c r="AN93" i="48"/>
  <c r="AK88" i="103"/>
  <c r="AT88" i="103" s="1"/>
  <c r="AJ88" i="103"/>
  <c r="AK82" i="103"/>
  <c r="AT82" i="103" s="1"/>
  <c r="AJ82" i="103"/>
  <c r="AK76" i="103"/>
  <c r="AT76" i="103" s="1"/>
  <c r="AJ76" i="103"/>
  <c r="AK70" i="103"/>
  <c r="AT70" i="103" s="1"/>
  <c r="AJ70" i="103"/>
  <c r="AK64" i="103"/>
  <c r="AT64" i="103" s="1"/>
  <c r="AJ64" i="103"/>
  <c r="AJ58" i="103"/>
  <c r="AK58" i="103"/>
  <c r="AT58" i="103" s="1"/>
  <c r="AJ52" i="103"/>
  <c r="AK52" i="103"/>
  <c r="AT52" i="103" s="1"/>
  <c r="AJ46" i="103"/>
  <c r="AK46" i="103"/>
  <c r="AT46" i="103" s="1"/>
  <c r="AJ40" i="103"/>
  <c r="AK40" i="103"/>
  <c r="AT40" i="103" s="1"/>
  <c r="AJ34" i="103"/>
  <c r="AK34" i="103"/>
  <c r="AT34" i="103" s="1"/>
  <c r="AJ28" i="103"/>
  <c r="AK28" i="103"/>
  <c r="AT28" i="103" s="1"/>
  <c r="AJ22" i="103"/>
  <c r="AK22" i="103"/>
  <c r="AT22" i="103" s="1"/>
  <c r="AJ16" i="103"/>
  <c r="AK16" i="103"/>
  <c r="AT16" i="103" s="1"/>
  <c r="AJ10" i="103"/>
  <c r="AK10" i="103"/>
  <c r="AT10" i="103" s="1"/>
  <c r="AK5" i="103"/>
  <c r="AT5" i="103" s="1"/>
  <c r="AJ5" i="103"/>
  <c r="AN92" i="102"/>
  <c r="AI92" i="102"/>
  <c r="AK86" i="99"/>
  <c r="AT86" i="99" s="1"/>
  <c r="AJ86" i="99"/>
  <c r="AK80" i="99"/>
  <c r="AT80" i="99" s="1"/>
  <c r="AJ80" i="99"/>
  <c r="AK74" i="99"/>
  <c r="AT74" i="99" s="1"/>
  <c r="AJ74" i="99"/>
  <c r="AK68" i="99"/>
  <c r="AT68" i="99" s="1"/>
  <c r="AJ68" i="99"/>
  <c r="AK62" i="99"/>
  <c r="AT62" i="99" s="1"/>
  <c r="AJ62" i="99"/>
  <c r="AK56" i="99"/>
  <c r="AT56" i="99" s="1"/>
  <c r="AJ56" i="99"/>
  <c r="AK50" i="99"/>
  <c r="AT50" i="99" s="1"/>
  <c r="AJ50" i="99"/>
  <c r="AK44" i="99"/>
  <c r="AT44" i="99" s="1"/>
  <c r="AJ44" i="99"/>
  <c r="AK38" i="99"/>
  <c r="AT38" i="99" s="1"/>
  <c r="AJ38" i="99"/>
  <c r="AK32" i="99"/>
  <c r="AT32" i="99" s="1"/>
  <c r="AJ32" i="99"/>
  <c r="AK26" i="99"/>
  <c r="AT26" i="99" s="1"/>
  <c r="AJ26" i="99"/>
  <c r="AK20" i="99"/>
  <c r="AT20" i="99" s="1"/>
  <c r="AJ20" i="99"/>
  <c r="AK14" i="99"/>
  <c r="AT14" i="99" s="1"/>
  <c r="AJ14" i="99"/>
  <c r="AK8" i="99"/>
  <c r="AT8" i="99" s="1"/>
  <c r="AJ8" i="99"/>
  <c r="Z95" i="94"/>
  <c r="AH94" i="35"/>
  <c r="AQ94" i="35" s="1"/>
  <c r="AK69" i="103"/>
  <c r="AT69" i="103" s="1"/>
  <c r="AJ69" i="103"/>
  <c r="AK21" i="103"/>
  <c r="AT21" i="103" s="1"/>
  <c r="AJ21" i="103"/>
  <c r="AR94" i="94"/>
  <c r="AJ67" i="99"/>
  <c r="AK67" i="99"/>
  <c r="AT67" i="99" s="1"/>
  <c r="AJ31" i="99"/>
  <c r="AK31" i="99"/>
  <c r="AT31" i="99" s="1"/>
  <c r="AJ25" i="99"/>
  <c r="AK25" i="99"/>
  <c r="AT25" i="99" s="1"/>
  <c r="AJ19" i="99"/>
  <c r="AK19" i="99"/>
  <c r="AT19" i="99" s="1"/>
  <c r="AJ13" i="99"/>
  <c r="AK13" i="99"/>
  <c r="AT13" i="99" s="1"/>
  <c r="AK7" i="99"/>
  <c r="AT7" i="99" s="1"/>
  <c r="AJ7" i="99"/>
  <c r="AF94" i="35"/>
  <c r="AO94" i="35" s="1"/>
  <c r="AG94" i="35"/>
  <c r="AP94" i="35" s="1"/>
  <c r="W95" i="35"/>
  <c r="AE94" i="35"/>
  <c r="AN90" i="90"/>
  <c r="AI90" i="90"/>
  <c r="W92" i="50"/>
  <c r="AF91" i="50"/>
  <c r="AO91" i="50" s="1"/>
  <c r="AG91" i="50"/>
  <c r="AP91" i="50" s="1"/>
  <c r="AE91" i="50"/>
  <c r="AK57" i="103"/>
  <c r="AT57" i="103" s="1"/>
  <c r="AJ57" i="103"/>
  <c r="AK15" i="103"/>
  <c r="AT15" i="103" s="1"/>
  <c r="AJ15" i="103"/>
  <c r="AJ61" i="99"/>
  <c r="AK61" i="99"/>
  <c r="AT61" i="99" s="1"/>
  <c r="AK62" i="103"/>
  <c r="AT62" i="103" s="1"/>
  <c r="AJ62" i="103"/>
  <c r="AK26" i="103"/>
  <c r="AT26" i="103" s="1"/>
  <c r="AJ26" i="103"/>
  <c r="AK84" i="99"/>
  <c r="AT84" i="99" s="1"/>
  <c r="AJ84" i="99"/>
  <c r="AK60" i="99"/>
  <c r="AT60" i="99" s="1"/>
  <c r="AJ60" i="99"/>
  <c r="AK54" i="99"/>
  <c r="AT54" i="99" s="1"/>
  <c r="AJ54" i="99"/>
  <c r="AK48" i="99"/>
  <c r="AT48" i="99" s="1"/>
  <c r="AJ48" i="99"/>
  <c r="AK42" i="99"/>
  <c r="AT42" i="99" s="1"/>
  <c r="AJ42" i="99"/>
  <c r="AK36" i="99"/>
  <c r="AT36" i="99" s="1"/>
  <c r="AJ36" i="99"/>
  <c r="AK30" i="99"/>
  <c r="AT30" i="99" s="1"/>
  <c r="AJ30" i="99"/>
  <c r="AK24" i="99"/>
  <c r="AT24" i="99" s="1"/>
  <c r="AJ24" i="99"/>
  <c r="AK18" i="99"/>
  <c r="AT18" i="99" s="1"/>
  <c r="AJ18" i="99"/>
  <c r="AK12" i="99"/>
  <c r="AT12" i="99" s="1"/>
  <c r="AJ12" i="99"/>
  <c r="AK6" i="99"/>
  <c r="AT6" i="99" s="1"/>
  <c r="AJ6" i="99"/>
  <c r="AR92" i="42"/>
  <c r="AK87" i="103"/>
  <c r="AT87" i="103" s="1"/>
  <c r="AJ87" i="103"/>
  <c r="AK45" i="103"/>
  <c r="AT45" i="103" s="1"/>
  <c r="AJ45" i="103"/>
  <c r="AK9" i="103"/>
  <c r="AT9" i="103" s="1"/>
  <c r="AJ9" i="103"/>
  <c r="AJ55" i="99"/>
  <c r="AK55" i="99"/>
  <c r="AT55" i="99" s="1"/>
  <c r="AK68" i="103"/>
  <c r="AT68" i="103" s="1"/>
  <c r="AJ68" i="103"/>
  <c r="AK50" i="103"/>
  <c r="AT50" i="103" s="1"/>
  <c r="AJ50" i="103"/>
  <c r="AK32" i="103"/>
  <c r="AT32" i="103" s="1"/>
  <c r="AJ32" i="103"/>
  <c r="Y93" i="102"/>
  <c r="X93" i="102"/>
  <c r="AR91" i="82"/>
  <c r="AK73" i="103"/>
  <c r="AT73" i="103" s="1"/>
  <c r="AJ73" i="103"/>
  <c r="AJ49" i="103"/>
  <c r="AK49" i="103"/>
  <c r="AT49" i="103" s="1"/>
  <c r="AJ31" i="103"/>
  <c r="AK31" i="103"/>
  <c r="AT31" i="103" s="1"/>
  <c r="AJ19" i="103"/>
  <c r="AK19" i="103"/>
  <c r="AT19" i="103" s="1"/>
  <c r="AJ13" i="103"/>
  <c r="AK13" i="103"/>
  <c r="AT13" i="103" s="1"/>
  <c r="AK7" i="103"/>
  <c r="AT7" i="103" s="1"/>
  <c r="AJ7" i="103"/>
  <c r="AK89" i="99"/>
  <c r="AT89" i="99" s="1"/>
  <c r="AJ89" i="99"/>
  <c r="AS89" i="99" s="1"/>
  <c r="AK83" i="99"/>
  <c r="AT83" i="99" s="1"/>
  <c r="AJ83" i="99"/>
  <c r="AK77" i="99"/>
  <c r="AT77" i="99" s="1"/>
  <c r="AJ77" i="99"/>
  <c r="AK71" i="99"/>
  <c r="AT71" i="99" s="1"/>
  <c r="AJ71" i="99"/>
  <c r="AK65" i="99"/>
  <c r="AT65" i="99" s="1"/>
  <c r="AJ65" i="99"/>
  <c r="AK59" i="99"/>
  <c r="AT59" i="99" s="1"/>
  <c r="AJ59" i="99"/>
  <c r="AK53" i="99"/>
  <c r="AT53" i="99" s="1"/>
  <c r="AJ53" i="99"/>
  <c r="AK47" i="99"/>
  <c r="AT47" i="99" s="1"/>
  <c r="AJ47" i="99"/>
  <c r="AK41" i="99"/>
  <c r="AT41" i="99" s="1"/>
  <c r="AJ41" i="99"/>
  <c r="AK35" i="99"/>
  <c r="AT35" i="99" s="1"/>
  <c r="AJ35" i="99"/>
  <c r="AK29" i="99"/>
  <c r="AT29" i="99" s="1"/>
  <c r="AJ29" i="99"/>
  <c r="AK23" i="99"/>
  <c r="AT23" i="99" s="1"/>
  <c r="AJ23" i="99"/>
  <c r="AK17" i="99"/>
  <c r="AT17" i="99" s="1"/>
  <c r="AJ17" i="99"/>
  <c r="AK11" i="99"/>
  <c r="AT11" i="99" s="1"/>
  <c r="AJ11" i="99"/>
  <c r="AJ3" i="99"/>
  <c r="AB4" i="99"/>
  <c r="AR89" i="99"/>
  <c r="AR91" i="99" s="1"/>
  <c r="AH93" i="42"/>
  <c r="AQ93" i="42" s="1"/>
  <c r="Y91" i="90"/>
  <c r="X91" i="90"/>
  <c r="W93" i="82" l="1"/>
  <c r="AE98" i="18"/>
  <c r="AE93" i="42"/>
  <c r="AF92" i="82"/>
  <c r="AO92" i="82" s="1"/>
  <c r="AG92" i="82"/>
  <c r="AP92" i="82" s="1"/>
  <c r="W94" i="42"/>
  <c r="X94" i="42" s="1"/>
  <c r="AC98" i="18"/>
  <c r="AF98" i="18"/>
  <c r="AO98" i="18" s="1"/>
  <c r="AO100" i="18" s="1"/>
  <c r="Z94" i="48"/>
  <c r="Z93" i="102"/>
  <c r="AL89" i="99"/>
  <c r="AU89" i="99" s="1"/>
  <c r="AX96" i="18"/>
  <c r="S96" i="18" s="1"/>
  <c r="AC96" i="18" s="1"/>
  <c r="AB97" i="18" s="1"/>
  <c r="AX89" i="18"/>
  <c r="AX84" i="18"/>
  <c r="AX78" i="18"/>
  <c r="AX72" i="18"/>
  <c r="AX66" i="18"/>
  <c r="S66" i="18" s="1"/>
  <c r="AC66" i="18" s="1"/>
  <c r="AB67" i="18" s="1"/>
  <c r="AX60" i="18"/>
  <c r="S60" i="18" s="1"/>
  <c r="AC60" i="18" s="1"/>
  <c r="AB61" i="18" s="1"/>
  <c r="AX54" i="18"/>
  <c r="AX48" i="18"/>
  <c r="AX42" i="18"/>
  <c r="AX36" i="18"/>
  <c r="AX30" i="18"/>
  <c r="S30" i="18" s="1"/>
  <c r="AC30" i="18" s="1"/>
  <c r="AB31" i="18" s="1"/>
  <c r="AX24" i="18"/>
  <c r="S24" i="18" s="1"/>
  <c r="AC24" i="18" s="1"/>
  <c r="AB25" i="18" s="1"/>
  <c r="AX18" i="18"/>
  <c r="AX12" i="18"/>
  <c r="AX7" i="18"/>
  <c r="AX95" i="18"/>
  <c r="AX90" i="18"/>
  <c r="S90" i="18" s="1"/>
  <c r="AC90" i="18" s="1"/>
  <c r="AB91" i="18" s="1"/>
  <c r="AX83" i="18"/>
  <c r="S83" i="18" s="1"/>
  <c r="AC83" i="18" s="1"/>
  <c r="AB84" i="18" s="1"/>
  <c r="AX77" i="18"/>
  <c r="AX71" i="18"/>
  <c r="AX65" i="18"/>
  <c r="AX59" i="18"/>
  <c r="AX53" i="18"/>
  <c r="S53" i="18" s="1"/>
  <c r="AC53" i="18" s="1"/>
  <c r="AB54" i="18" s="1"/>
  <c r="AX47" i="18"/>
  <c r="S47" i="18" s="1"/>
  <c r="AC47" i="18" s="1"/>
  <c r="AB48" i="18" s="1"/>
  <c r="AX41" i="18"/>
  <c r="AX34" i="18"/>
  <c r="AX28" i="18"/>
  <c r="AX23" i="18"/>
  <c r="AX17" i="18"/>
  <c r="S17" i="18" s="1"/>
  <c r="AC17" i="18" s="1"/>
  <c r="AB18" i="18" s="1"/>
  <c r="AX11" i="18"/>
  <c r="S11" i="18" s="1"/>
  <c r="AC11" i="18" s="1"/>
  <c r="AB12" i="18" s="1"/>
  <c r="AX3" i="18"/>
  <c r="AX93" i="18"/>
  <c r="AX88" i="18"/>
  <c r="AX82" i="18"/>
  <c r="AX76" i="18"/>
  <c r="S76" i="18" s="1"/>
  <c r="AC76" i="18" s="1"/>
  <c r="AB77" i="18" s="1"/>
  <c r="AX70" i="18"/>
  <c r="S70" i="18" s="1"/>
  <c r="AC70" i="18" s="1"/>
  <c r="AB71" i="18" s="1"/>
  <c r="AX64" i="18"/>
  <c r="AX58" i="18"/>
  <c r="AX52" i="18"/>
  <c r="AX46" i="18"/>
  <c r="AX39" i="18"/>
  <c r="S39" i="18" s="1"/>
  <c r="AC39" i="18" s="1"/>
  <c r="AB40" i="18" s="1"/>
  <c r="AX35" i="18"/>
  <c r="S35" i="18" s="1"/>
  <c r="AC35" i="18" s="1"/>
  <c r="AB36" i="18" s="1"/>
  <c r="AX29" i="18"/>
  <c r="AX22" i="18"/>
  <c r="AX16" i="18"/>
  <c r="AX10" i="18"/>
  <c r="AX5" i="18"/>
  <c r="AX94" i="18"/>
  <c r="S94" i="18" s="1"/>
  <c r="AC94" i="18" s="1"/>
  <c r="AB95" i="18" s="1"/>
  <c r="AX87" i="18"/>
  <c r="AX81" i="18"/>
  <c r="AX75" i="18"/>
  <c r="AX68" i="18"/>
  <c r="AX63" i="18"/>
  <c r="S63" i="18" s="1"/>
  <c r="AC63" i="18" s="1"/>
  <c r="AB64" i="18" s="1"/>
  <c r="AX57" i="18"/>
  <c r="S57" i="18" s="1"/>
  <c r="AC57" i="18" s="1"/>
  <c r="AB58" i="18" s="1"/>
  <c r="AX50" i="18"/>
  <c r="AX45" i="18"/>
  <c r="AX40" i="18"/>
  <c r="AX33" i="18"/>
  <c r="AX27" i="18"/>
  <c r="S27" i="18" s="1"/>
  <c r="AC27" i="18" s="1"/>
  <c r="AB28" i="18" s="1"/>
  <c r="AX21" i="18"/>
  <c r="S21" i="18" s="1"/>
  <c r="AC21" i="18" s="1"/>
  <c r="AB22" i="18" s="1"/>
  <c r="AX15" i="18"/>
  <c r="AX9" i="18"/>
  <c r="AX4" i="18"/>
  <c r="AX92" i="18"/>
  <c r="AX86" i="18"/>
  <c r="S86" i="18" s="1"/>
  <c r="AC86" i="18" s="1"/>
  <c r="AB87" i="18" s="1"/>
  <c r="AX80" i="18"/>
  <c r="S80" i="18" s="1"/>
  <c r="AC80" i="18" s="1"/>
  <c r="AB81" i="18" s="1"/>
  <c r="AX74" i="18"/>
  <c r="AX69" i="18"/>
  <c r="AX62" i="18"/>
  <c r="AX56" i="18"/>
  <c r="AX51" i="18"/>
  <c r="S51" i="18" s="1"/>
  <c r="AC51" i="18" s="1"/>
  <c r="AB52" i="18" s="1"/>
  <c r="AX44" i="18"/>
  <c r="S44" i="18" s="1"/>
  <c r="AC44" i="18" s="1"/>
  <c r="AB45" i="18" s="1"/>
  <c r="AX38" i="18"/>
  <c r="AX32" i="18"/>
  <c r="AX26" i="18"/>
  <c r="AX20" i="18"/>
  <c r="S20" i="18" s="1"/>
  <c r="AC20" i="18" s="1"/>
  <c r="AB21" i="18" s="1"/>
  <c r="AX14" i="18"/>
  <c r="S14" i="18" s="1"/>
  <c r="AC14" i="18" s="1"/>
  <c r="AB15" i="18" s="1"/>
  <c r="AX8" i="18"/>
  <c r="S8" i="18" s="1"/>
  <c r="AC8" i="18" s="1"/>
  <c r="AB9" i="18" s="1"/>
  <c r="Z89" i="95"/>
  <c r="AX89" i="95" s="1"/>
  <c r="S89" i="95" s="1"/>
  <c r="AX97" i="18"/>
  <c r="AX91" i="18"/>
  <c r="AX85" i="18"/>
  <c r="AX79" i="18"/>
  <c r="S79" i="18" s="1"/>
  <c r="AC79" i="18" s="1"/>
  <c r="AB80" i="18" s="1"/>
  <c r="AX73" i="18"/>
  <c r="AX67" i="18"/>
  <c r="AX61" i="18"/>
  <c r="AX55" i="18"/>
  <c r="AX49" i="18"/>
  <c r="AX43" i="18"/>
  <c r="S43" i="18" s="1"/>
  <c r="AC43" i="18" s="1"/>
  <c r="AB44" i="18" s="1"/>
  <c r="AX37" i="18"/>
  <c r="S37" i="18" s="1"/>
  <c r="AC37" i="18" s="1"/>
  <c r="AB38" i="18" s="1"/>
  <c r="AX31" i="18"/>
  <c r="S31" i="18" s="1"/>
  <c r="AC31" i="18" s="1"/>
  <c r="AB32" i="18" s="1"/>
  <c r="AX25" i="18"/>
  <c r="AX19" i="18"/>
  <c r="S19" i="18" s="1"/>
  <c r="AC19" i="18" s="1"/>
  <c r="AB20" i="18" s="1"/>
  <c r="AX13" i="18"/>
  <c r="S13" i="18" s="1"/>
  <c r="AC13" i="18" s="1"/>
  <c r="AB14" i="18" s="1"/>
  <c r="AE94" i="48"/>
  <c r="AF94" i="48"/>
  <c r="AO94" i="48" s="1"/>
  <c r="AG94" i="48"/>
  <c r="AP94" i="48" s="1"/>
  <c r="W95" i="48"/>
  <c r="AS11" i="99"/>
  <c r="AL11" i="99"/>
  <c r="AU11" i="99" s="1"/>
  <c r="AS29" i="99"/>
  <c r="AL29" i="99"/>
  <c r="AU29" i="99" s="1"/>
  <c r="AS47" i="99"/>
  <c r="AL47" i="99"/>
  <c r="AU47" i="99" s="1"/>
  <c r="AS65" i="99"/>
  <c r="AL65" i="99"/>
  <c r="AU65" i="99" s="1"/>
  <c r="AS83" i="99"/>
  <c r="AL83" i="99"/>
  <c r="AU83" i="99" s="1"/>
  <c r="AH93" i="102"/>
  <c r="AQ93" i="102" s="1"/>
  <c r="Y92" i="50"/>
  <c r="X92" i="50"/>
  <c r="AS19" i="99"/>
  <c r="AL19" i="99"/>
  <c r="AU19" i="99" s="1"/>
  <c r="AS67" i="99"/>
  <c r="AL67" i="99"/>
  <c r="AU67" i="99" s="1"/>
  <c r="AS20" i="99"/>
  <c r="AL20" i="99"/>
  <c r="AU20" i="99" s="1"/>
  <c r="AS38" i="99"/>
  <c r="AL38" i="99"/>
  <c r="AU38" i="99" s="1"/>
  <c r="AS56" i="99"/>
  <c r="AL56" i="99"/>
  <c r="AU56" i="99" s="1"/>
  <c r="AS74" i="99"/>
  <c r="AL74" i="99"/>
  <c r="AU74" i="99" s="1"/>
  <c r="AR92" i="102"/>
  <c r="AS70" i="103"/>
  <c r="AL70" i="103"/>
  <c r="AU70" i="103" s="1"/>
  <c r="AS88" i="103"/>
  <c r="AL88" i="103"/>
  <c r="AU88" i="103" s="1"/>
  <c r="S4" i="18"/>
  <c r="AC4" i="18" s="1"/>
  <c r="AB5" i="18" s="1"/>
  <c r="S3" i="18"/>
  <c r="AC3" i="18" s="1"/>
  <c r="S5" i="18"/>
  <c r="AC5" i="18" s="1"/>
  <c r="AB6" i="18" s="1"/>
  <c r="S6" i="18"/>
  <c r="AC6" i="18" s="1"/>
  <c r="AB7" i="18" s="1"/>
  <c r="S7" i="18"/>
  <c r="AC7" i="18" s="1"/>
  <c r="AB8" i="18" s="1"/>
  <c r="S9" i="18"/>
  <c r="AC9" i="18" s="1"/>
  <c r="AB10" i="18" s="1"/>
  <c r="S10" i="18"/>
  <c r="AC10" i="18" s="1"/>
  <c r="AB11" i="18" s="1"/>
  <c r="S12" i="18"/>
  <c r="AC12" i="18" s="1"/>
  <c r="AB13" i="18" s="1"/>
  <c r="S15" i="18"/>
  <c r="AC15" i="18" s="1"/>
  <c r="AB16" i="18" s="1"/>
  <c r="S16" i="18"/>
  <c r="AC16" i="18" s="1"/>
  <c r="AB17" i="18" s="1"/>
  <c r="S18" i="18"/>
  <c r="AC18" i="18" s="1"/>
  <c r="AB19" i="18" s="1"/>
  <c r="S22" i="18"/>
  <c r="AC22" i="18" s="1"/>
  <c r="AB23" i="18" s="1"/>
  <c r="S23" i="18"/>
  <c r="AC23" i="18" s="1"/>
  <c r="AB24" i="18" s="1"/>
  <c r="S25" i="18"/>
  <c r="AC25" i="18" s="1"/>
  <c r="AB26" i="18" s="1"/>
  <c r="S26" i="18"/>
  <c r="AC26" i="18" s="1"/>
  <c r="AB27" i="18" s="1"/>
  <c r="S28" i="18"/>
  <c r="AC28" i="18" s="1"/>
  <c r="AB29" i="18" s="1"/>
  <c r="S29" i="18"/>
  <c r="AC29" i="18" s="1"/>
  <c r="AB30" i="18" s="1"/>
  <c r="S32" i="18"/>
  <c r="AC32" i="18" s="1"/>
  <c r="AB33" i="18" s="1"/>
  <c r="S33" i="18"/>
  <c r="AC33" i="18" s="1"/>
  <c r="AB34" i="18" s="1"/>
  <c r="S34" i="18"/>
  <c r="AC34" i="18" s="1"/>
  <c r="AB35" i="18" s="1"/>
  <c r="S36" i="18"/>
  <c r="AC36" i="18" s="1"/>
  <c r="AB37" i="18" s="1"/>
  <c r="S38" i="18"/>
  <c r="AC38" i="18" s="1"/>
  <c r="AB39" i="18" s="1"/>
  <c r="S40" i="18"/>
  <c r="AC40" i="18" s="1"/>
  <c r="AB41" i="18" s="1"/>
  <c r="S41" i="18"/>
  <c r="AC41" i="18" s="1"/>
  <c r="AB42" i="18" s="1"/>
  <c r="S42" i="18"/>
  <c r="AC42" i="18" s="1"/>
  <c r="AB43" i="18" s="1"/>
  <c r="S45" i="18"/>
  <c r="AC45" i="18" s="1"/>
  <c r="AB46" i="18" s="1"/>
  <c r="S46" i="18"/>
  <c r="AC46" i="18" s="1"/>
  <c r="AB47" i="18" s="1"/>
  <c r="S48" i="18"/>
  <c r="AC48" i="18" s="1"/>
  <c r="AB49" i="18" s="1"/>
  <c r="S49" i="18"/>
  <c r="AC49" i="18" s="1"/>
  <c r="AB50" i="18" s="1"/>
  <c r="S50" i="18"/>
  <c r="AC50" i="18" s="1"/>
  <c r="AB51" i="18" s="1"/>
  <c r="S52" i="18"/>
  <c r="AC52" i="18" s="1"/>
  <c r="AB53" i="18" s="1"/>
  <c r="S54" i="18"/>
  <c r="AC54" i="18" s="1"/>
  <c r="AB55" i="18" s="1"/>
  <c r="S55" i="18"/>
  <c r="AC55" i="18" s="1"/>
  <c r="AB56" i="18" s="1"/>
  <c r="S56" i="18"/>
  <c r="AC56" i="18" s="1"/>
  <c r="AB57" i="18" s="1"/>
  <c r="S58" i="18"/>
  <c r="AC58" i="18" s="1"/>
  <c r="AB59" i="18" s="1"/>
  <c r="S59" i="18"/>
  <c r="AC59" i="18" s="1"/>
  <c r="AB60" i="18" s="1"/>
  <c r="S61" i="18"/>
  <c r="AC61" i="18" s="1"/>
  <c r="AB62" i="18" s="1"/>
  <c r="S62" i="18"/>
  <c r="AC62" i="18" s="1"/>
  <c r="AB63" i="18" s="1"/>
  <c r="S64" i="18"/>
  <c r="AC64" i="18" s="1"/>
  <c r="AB65" i="18" s="1"/>
  <c r="S65" i="18"/>
  <c r="AC65" i="18" s="1"/>
  <c r="AB66" i="18" s="1"/>
  <c r="S67" i="18"/>
  <c r="AC67" i="18" s="1"/>
  <c r="AB68" i="18" s="1"/>
  <c r="S68" i="18"/>
  <c r="AC68" i="18" s="1"/>
  <c r="AB69" i="18" s="1"/>
  <c r="S69" i="18"/>
  <c r="AC69" i="18" s="1"/>
  <c r="AB70" i="18" s="1"/>
  <c r="S71" i="18"/>
  <c r="AC71" i="18" s="1"/>
  <c r="AB72" i="18" s="1"/>
  <c r="S72" i="18"/>
  <c r="AC72" i="18" s="1"/>
  <c r="AB73" i="18" s="1"/>
  <c r="S73" i="18"/>
  <c r="AC73" i="18" s="1"/>
  <c r="AB74" i="18" s="1"/>
  <c r="S74" i="18"/>
  <c r="AC74" i="18" s="1"/>
  <c r="AB75" i="18" s="1"/>
  <c r="S75" i="18"/>
  <c r="AC75" i="18" s="1"/>
  <c r="AB76" i="18" s="1"/>
  <c r="S77" i="18"/>
  <c r="AC77" i="18" s="1"/>
  <c r="AB78" i="18" s="1"/>
  <c r="S78" i="18"/>
  <c r="AC78" i="18" s="1"/>
  <c r="AB79" i="18" s="1"/>
  <c r="S81" i="18"/>
  <c r="AC81" i="18" s="1"/>
  <c r="AB82" i="18" s="1"/>
  <c r="S82" i="18"/>
  <c r="AC82" i="18" s="1"/>
  <c r="AB83" i="18" s="1"/>
  <c r="S84" i="18"/>
  <c r="AC84" i="18" s="1"/>
  <c r="AB85" i="18" s="1"/>
  <c r="S85" i="18"/>
  <c r="AC85" i="18" s="1"/>
  <c r="AB86" i="18" s="1"/>
  <c r="S87" i="18"/>
  <c r="AC87" i="18" s="1"/>
  <c r="AB88" i="18" s="1"/>
  <c r="S88" i="18"/>
  <c r="AC88" i="18" s="1"/>
  <c r="AB89" i="18" s="1"/>
  <c r="S89" i="18"/>
  <c r="AC89" i="18" s="1"/>
  <c r="AB90" i="18" s="1"/>
  <c r="S91" i="18"/>
  <c r="AC91" i="18" s="1"/>
  <c r="AB92" i="18" s="1"/>
  <c r="S92" i="18"/>
  <c r="AC92" i="18" s="1"/>
  <c r="AB93" i="18" s="1"/>
  <c r="S93" i="18"/>
  <c r="AC93" i="18" s="1"/>
  <c r="AB94" i="18" s="1"/>
  <c r="S95" i="18"/>
  <c r="AC95" i="18" s="1"/>
  <c r="AB96" i="18" s="1"/>
  <c r="S97" i="18"/>
  <c r="AC97" i="18" s="1"/>
  <c r="AB98" i="18" s="1"/>
  <c r="AS44" i="103"/>
  <c r="AL44" i="103"/>
  <c r="AU44" i="103" s="1"/>
  <c r="AS81" i="103"/>
  <c r="AL81" i="103"/>
  <c r="AU81" i="103" s="1"/>
  <c r="AS9" i="99"/>
  <c r="AL9" i="99"/>
  <c r="AU9" i="99" s="1"/>
  <c r="AS27" i="99"/>
  <c r="AL27" i="99"/>
  <c r="AU27" i="99" s="1"/>
  <c r="AS45" i="99"/>
  <c r="AL45" i="99"/>
  <c r="AU45" i="99" s="1"/>
  <c r="AS63" i="99"/>
  <c r="AL63" i="99"/>
  <c r="AU63" i="99" s="1"/>
  <c r="AS81" i="99"/>
  <c r="AL81" i="99"/>
  <c r="AU81" i="99" s="1"/>
  <c r="AS11" i="103"/>
  <c r="AL11" i="103"/>
  <c r="AU11" i="103" s="1"/>
  <c r="AS29" i="103"/>
  <c r="AL29" i="103"/>
  <c r="AU29" i="103" s="1"/>
  <c r="AS47" i="103"/>
  <c r="AL47" i="103"/>
  <c r="AU47" i="103" s="1"/>
  <c r="AH89" i="95"/>
  <c r="AQ89" i="95" s="1"/>
  <c r="AQ91" i="95" s="1"/>
  <c r="AZ3" i="95"/>
  <c r="AX5" i="95" s="1"/>
  <c r="AN94" i="85"/>
  <c r="AI94" i="85"/>
  <c r="AS56" i="103"/>
  <c r="AL56" i="103"/>
  <c r="AU56" i="103" s="1"/>
  <c r="AS5" i="99"/>
  <c r="AL5" i="99"/>
  <c r="AU5" i="99" s="1"/>
  <c r="AS18" i="103"/>
  <c r="AL18" i="103"/>
  <c r="AU18" i="103" s="1"/>
  <c r="AS36" i="103"/>
  <c r="AL36" i="103"/>
  <c r="AU36" i="103" s="1"/>
  <c r="AS54" i="103"/>
  <c r="AL54" i="103"/>
  <c r="AU54" i="103" s="1"/>
  <c r="AS72" i="103"/>
  <c r="AL72" i="103"/>
  <c r="AU72" i="103" s="1"/>
  <c r="AJ98" i="98"/>
  <c r="AS98" i="98" s="1"/>
  <c r="AK98" i="98"/>
  <c r="AT98" i="98" s="1"/>
  <c r="AJ92" i="98"/>
  <c r="AK92" i="98"/>
  <c r="AT92" i="98" s="1"/>
  <c r="AJ86" i="98"/>
  <c r="AK86" i="98"/>
  <c r="AT86" i="98" s="1"/>
  <c r="AJ80" i="98"/>
  <c r="AK80" i="98"/>
  <c r="AT80" i="98" s="1"/>
  <c r="AJ74" i="98"/>
  <c r="AK74" i="98"/>
  <c r="AT74" i="98" s="1"/>
  <c r="AJ68" i="98"/>
  <c r="AK68" i="98"/>
  <c r="AT68" i="98" s="1"/>
  <c r="AJ62" i="98"/>
  <c r="AK62" i="98"/>
  <c r="AT62" i="98" s="1"/>
  <c r="AJ56" i="98"/>
  <c r="AK56" i="98"/>
  <c r="AT56" i="98" s="1"/>
  <c r="AJ50" i="98"/>
  <c r="AK50" i="98"/>
  <c r="AT50" i="98" s="1"/>
  <c r="AJ44" i="98"/>
  <c r="AK44" i="98"/>
  <c r="AT44" i="98" s="1"/>
  <c r="AJ38" i="98"/>
  <c r="AK38" i="98"/>
  <c r="AT38" i="98" s="1"/>
  <c r="AJ32" i="98"/>
  <c r="AK32" i="98"/>
  <c r="AT32" i="98" s="1"/>
  <c r="AJ26" i="98"/>
  <c r="AK26" i="98"/>
  <c r="AT26" i="98" s="1"/>
  <c r="AJ20" i="98"/>
  <c r="AK20" i="98"/>
  <c r="AT20" i="98" s="1"/>
  <c r="AJ14" i="98"/>
  <c r="AK14" i="98"/>
  <c r="AT14" i="98" s="1"/>
  <c r="AJ8" i="98"/>
  <c r="AK8" i="98"/>
  <c r="AT8" i="98" s="1"/>
  <c r="AS37" i="103"/>
  <c r="AL37" i="103"/>
  <c r="AU37" i="103" s="1"/>
  <c r="AS38" i="103"/>
  <c r="AL38" i="103"/>
  <c r="AU38" i="103" s="1"/>
  <c r="AS63" i="103"/>
  <c r="AL63" i="103"/>
  <c r="AU63" i="103" s="1"/>
  <c r="AS13" i="103"/>
  <c r="AL13" i="103"/>
  <c r="AU13" i="103" s="1"/>
  <c r="W94" i="102"/>
  <c r="AG93" i="102"/>
  <c r="AP93" i="102" s="1"/>
  <c r="AE93" i="102"/>
  <c r="AF93" i="102"/>
  <c r="AO93" i="102" s="1"/>
  <c r="AS45" i="103"/>
  <c r="AL45" i="103"/>
  <c r="AU45" i="103" s="1"/>
  <c r="AS6" i="99"/>
  <c r="AL6" i="99"/>
  <c r="AU6" i="99" s="1"/>
  <c r="AS24" i="99"/>
  <c r="AL24" i="99"/>
  <c r="AU24" i="99" s="1"/>
  <c r="AS60" i="99"/>
  <c r="AL60" i="99"/>
  <c r="AU60" i="99" s="1"/>
  <c r="AS62" i="103"/>
  <c r="AL62" i="103"/>
  <c r="AU62" i="103" s="1"/>
  <c r="AS57" i="103"/>
  <c r="AL57" i="103"/>
  <c r="AU57" i="103" s="1"/>
  <c r="AR90" i="90"/>
  <c r="AS7" i="99"/>
  <c r="AL7" i="99"/>
  <c r="AU7" i="99" s="1"/>
  <c r="AE95" i="94"/>
  <c r="W96" i="94"/>
  <c r="AG95" i="94"/>
  <c r="AP95" i="94" s="1"/>
  <c r="AF95" i="94"/>
  <c r="AO95" i="94" s="1"/>
  <c r="AS16" i="103"/>
  <c r="AL16" i="103"/>
  <c r="AU16" i="103" s="1"/>
  <c r="AS34" i="103"/>
  <c r="AL34" i="103"/>
  <c r="AU34" i="103" s="1"/>
  <c r="AS52" i="103"/>
  <c r="AL52" i="103"/>
  <c r="AU52" i="103" s="1"/>
  <c r="AS85" i="99"/>
  <c r="AL85" i="99"/>
  <c r="AU85" i="99" s="1"/>
  <c r="AS65" i="103"/>
  <c r="AL65" i="103"/>
  <c r="AU65" i="103" s="1"/>
  <c r="AS83" i="103"/>
  <c r="AL83" i="103"/>
  <c r="AU83" i="103" s="1"/>
  <c r="AE89" i="95"/>
  <c r="AC89" i="95"/>
  <c r="AF89" i="95"/>
  <c r="AO89" i="95" s="1"/>
  <c r="AO91" i="95" s="1"/>
  <c r="AG89" i="95"/>
  <c r="AP89" i="95" s="1"/>
  <c r="AP91" i="95" s="1"/>
  <c r="AS61" i="103"/>
  <c r="AL61" i="103"/>
  <c r="AU61" i="103" s="1"/>
  <c r="AS79" i="99"/>
  <c r="AL79" i="99"/>
  <c r="AU79" i="99" s="1"/>
  <c r="AS22" i="99"/>
  <c r="AL22" i="99"/>
  <c r="AU22" i="99" s="1"/>
  <c r="AS40" i="99"/>
  <c r="AL40" i="99"/>
  <c r="AU40" i="99" s="1"/>
  <c r="AS58" i="99"/>
  <c r="AL58" i="99"/>
  <c r="AU58" i="99" s="1"/>
  <c r="AS76" i="99"/>
  <c r="AL76" i="99"/>
  <c r="AU76" i="99" s="1"/>
  <c r="AK97" i="98"/>
  <c r="AT97" i="98" s="1"/>
  <c r="AJ97" i="98"/>
  <c r="AK91" i="98"/>
  <c r="AT91" i="98" s="1"/>
  <c r="AJ91" i="98"/>
  <c r="AK85" i="98"/>
  <c r="AT85" i="98" s="1"/>
  <c r="AJ85" i="98"/>
  <c r="AK79" i="98"/>
  <c r="AT79" i="98" s="1"/>
  <c r="AJ79" i="98"/>
  <c r="AK73" i="98"/>
  <c r="AT73" i="98" s="1"/>
  <c r="AJ73" i="98"/>
  <c r="AK67" i="98"/>
  <c r="AT67" i="98" s="1"/>
  <c r="AJ67" i="98"/>
  <c r="AK61" i="98"/>
  <c r="AT61" i="98" s="1"/>
  <c r="AJ61" i="98"/>
  <c r="AK55" i="98"/>
  <c r="AT55" i="98" s="1"/>
  <c r="AJ55" i="98"/>
  <c r="AK49" i="98"/>
  <c r="AT49" i="98" s="1"/>
  <c r="AJ49" i="98"/>
  <c r="AK43" i="98"/>
  <c r="AT43" i="98" s="1"/>
  <c r="AJ43" i="98"/>
  <c r="AK37" i="98"/>
  <c r="AT37" i="98" s="1"/>
  <c r="AJ37" i="98"/>
  <c r="AK31" i="98"/>
  <c r="AT31" i="98" s="1"/>
  <c r="AJ31" i="98"/>
  <c r="AK25" i="98"/>
  <c r="AT25" i="98" s="1"/>
  <c r="AJ25" i="98"/>
  <c r="AK19" i="98"/>
  <c r="AT19" i="98" s="1"/>
  <c r="AJ19" i="98"/>
  <c r="AK13" i="98"/>
  <c r="AT13" i="98" s="1"/>
  <c r="AJ13" i="98"/>
  <c r="AK7" i="98"/>
  <c r="AT7" i="98" s="1"/>
  <c r="AJ7" i="98"/>
  <c r="AE92" i="10"/>
  <c r="AF92" i="10"/>
  <c r="AO92" i="10" s="1"/>
  <c r="AG92" i="10"/>
  <c r="AP92" i="10" s="1"/>
  <c r="W93" i="10"/>
  <c r="AS43" i="99"/>
  <c r="AL43" i="99"/>
  <c r="AU43" i="99" s="1"/>
  <c r="AS49" i="103"/>
  <c r="AL49" i="103"/>
  <c r="AU49" i="103" s="1"/>
  <c r="AS68" i="103"/>
  <c r="AL68" i="103"/>
  <c r="AU68" i="103" s="1"/>
  <c r="AS42" i="99"/>
  <c r="AL42" i="99"/>
  <c r="AU42" i="99" s="1"/>
  <c r="AS17" i="99"/>
  <c r="AL17" i="99"/>
  <c r="AU17" i="99" s="1"/>
  <c r="AS35" i="99"/>
  <c r="AL35" i="99"/>
  <c r="AU35" i="99" s="1"/>
  <c r="AS53" i="99"/>
  <c r="AL53" i="99"/>
  <c r="AU53" i="99" s="1"/>
  <c r="AS71" i="99"/>
  <c r="AL71" i="99"/>
  <c r="AU71" i="99" s="1"/>
  <c r="AS73" i="103"/>
  <c r="AL73" i="103"/>
  <c r="AU73" i="103" s="1"/>
  <c r="AS25" i="99"/>
  <c r="AL25" i="99"/>
  <c r="AU25" i="99" s="1"/>
  <c r="AN92" i="82"/>
  <c r="AS8" i="99"/>
  <c r="AL8" i="99"/>
  <c r="AU8" i="99" s="1"/>
  <c r="AS26" i="99"/>
  <c r="AL26" i="99"/>
  <c r="AU26" i="99" s="1"/>
  <c r="AS44" i="99"/>
  <c r="AL44" i="99"/>
  <c r="AU44" i="99" s="1"/>
  <c r="AS62" i="99"/>
  <c r="AL62" i="99"/>
  <c r="AU62" i="99" s="1"/>
  <c r="AS80" i="99"/>
  <c r="AL80" i="99"/>
  <c r="AU80" i="99" s="1"/>
  <c r="AS5" i="103"/>
  <c r="AL5" i="103"/>
  <c r="AU5" i="103" s="1"/>
  <c r="AS76" i="103"/>
  <c r="AL76" i="103"/>
  <c r="AU76" i="103" s="1"/>
  <c r="AS66" i="99"/>
  <c r="AL66" i="99"/>
  <c r="AU66" i="99" s="1"/>
  <c r="AS27" i="103"/>
  <c r="AL27" i="103"/>
  <c r="AU27" i="103" s="1"/>
  <c r="AR98" i="98"/>
  <c r="AR100" i="98" s="1"/>
  <c r="AS15" i="99"/>
  <c r="AL15" i="99"/>
  <c r="AU15" i="99" s="1"/>
  <c r="AS33" i="99"/>
  <c r="AL33" i="99"/>
  <c r="AU33" i="99" s="1"/>
  <c r="AS51" i="99"/>
  <c r="AL51" i="99"/>
  <c r="AU51" i="99" s="1"/>
  <c r="AS69" i="99"/>
  <c r="AL69" i="99"/>
  <c r="AU69" i="99" s="1"/>
  <c r="AS87" i="99"/>
  <c r="AL87" i="99"/>
  <c r="AU87" i="99" s="1"/>
  <c r="AS17" i="103"/>
  <c r="AL17" i="103"/>
  <c r="AU17" i="103" s="1"/>
  <c r="AS35" i="103"/>
  <c r="AL35" i="103"/>
  <c r="AU35" i="103" s="1"/>
  <c r="AS53" i="103"/>
  <c r="AL53" i="103"/>
  <c r="AU53" i="103" s="1"/>
  <c r="AS71" i="103"/>
  <c r="AL71" i="103"/>
  <c r="AU71" i="103" s="1"/>
  <c r="AS79" i="103"/>
  <c r="AL79" i="103"/>
  <c r="AU79" i="103" s="1"/>
  <c r="AS78" i="99"/>
  <c r="AL78" i="99"/>
  <c r="AU78" i="99" s="1"/>
  <c r="AS86" i="103"/>
  <c r="AL86" i="103"/>
  <c r="AU86" i="103" s="1"/>
  <c r="AS39" i="103"/>
  <c r="AL39" i="103"/>
  <c r="AU39" i="103" s="1"/>
  <c r="AS24" i="103"/>
  <c r="AL24" i="103"/>
  <c r="AU24" i="103" s="1"/>
  <c r="AS42" i="103"/>
  <c r="AL42" i="103"/>
  <c r="AU42" i="103" s="1"/>
  <c r="AS60" i="103"/>
  <c r="AL60" i="103"/>
  <c r="AU60" i="103" s="1"/>
  <c r="AS78" i="103"/>
  <c r="AL78" i="103"/>
  <c r="AU78" i="103" s="1"/>
  <c r="AJ96" i="98"/>
  <c r="AK96" i="98"/>
  <c r="AT96" i="98" s="1"/>
  <c r="AJ90" i="98"/>
  <c r="AK90" i="98"/>
  <c r="AT90" i="98" s="1"/>
  <c r="AJ84" i="98"/>
  <c r="AK84" i="98"/>
  <c r="AT84" i="98" s="1"/>
  <c r="AJ78" i="98"/>
  <c r="AK78" i="98"/>
  <c r="AT78" i="98" s="1"/>
  <c r="AJ72" i="98"/>
  <c r="AK72" i="98"/>
  <c r="AT72" i="98" s="1"/>
  <c r="AJ66" i="98"/>
  <c r="AK66" i="98"/>
  <c r="AT66" i="98" s="1"/>
  <c r="AJ60" i="98"/>
  <c r="AK60" i="98"/>
  <c r="AT60" i="98" s="1"/>
  <c r="AJ54" i="98"/>
  <c r="AK54" i="98"/>
  <c r="AT54" i="98" s="1"/>
  <c r="AJ48" i="98"/>
  <c r="AK48" i="98"/>
  <c r="AT48" i="98" s="1"/>
  <c r="AJ42" i="98"/>
  <c r="AK42" i="98"/>
  <c r="AT42" i="98" s="1"/>
  <c r="AJ36" i="98"/>
  <c r="AK36" i="98"/>
  <c r="AT36" i="98" s="1"/>
  <c r="AJ30" i="98"/>
  <c r="AK30" i="98"/>
  <c r="AT30" i="98" s="1"/>
  <c r="AJ24" i="98"/>
  <c r="AK24" i="98"/>
  <c r="AT24" i="98" s="1"/>
  <c r="AJ18" i="98"/>
  <c r="AK18" i="98"/>
  <c r="AT18" i="98" s="1"/>
  <c r="AJ12" i="98"/>
  <c r="AK12" i="98"/>
  <c r="AT12" i="98" s="1"/>
  <c r="AJ6" i="98"/>
  <c r="AK6" i="98"/>
  <c r="AT6" i="98" s="1"/>
  <c r="AS55" i="103"/>
  <c r="AL55" i="103"/>
  <c r="AU55" i="103" s="1"/>
  <c r="AS72" i="99"/>
  <c r="AL72" i="99"/>
  <c r="AU72" i="99" s="1"/>
  <c r="AS80" i="103"/>
  <c r="AL80" i="103"/>
  <c r="AU80" i="103" s="1"/>
  <c r="AH91" i="90"/>
  <c r="AQ91" i="90" s="1"/>
  <c r="AS48" i="99"/>
  <c r="AL48" i="99"/>
  <c r="AU48" i="99" s="1"/>
  <c r="AI91" i="50"/>
  <c r="AN91" i="50"/>
  <c r="AS22" i="103"/>
  <c r="AL22" i="103"/>
  <c r="AU22" i="103" s="1"/>
  <c r="AS40" i="103"/>
  <c r="AL40" i="103"/>
  <c r="AU40" i="103" s="1"/>
  <c r="AS58" i="103"/>
  <c r="AL58" i="103"/>
  <c r="AU58" i="103" s="1"/>
  <c r="AS74" i="103"/>
  <c r="AL74" i="103"/>
  <c r="AU74" i="103" s="1"/>
  <c r="AS25" i="103"/>
  <c r="AL25" i="103"/>
  <c r="AU25" i="103" s="1"/>
  <c r="AS10" i="99"/>
  <c r="AL10" i="99"/>
  <c r="AU10" i="99" s="1"/>
  <c r="AS28" i="99"/>
  <c r="AL28" i="99"/>
  <c r="AU28" i="99" s="1"/>
  <c r="AS46" i="99"/>
  <c r="AL46" i="99"/>
  <c r="AU46" i="99" s="1"/>
  <c r="AS64" i="99"/>
  <c r="AL64" i="99"/>
  <c r="AU64" i="99" s="1"/>
  <c r="AS82" i="99"/>
  <c r="AL82" i="99"/>
  <c r="AU82" i="99" s="1"/>
  <c r="AS6" i="103"/>
  <c r="AL6" i="103"/>
  <c r="AU6" i="103" s="1"/>
  <c r="AJ95" i="98"/>
  <c r="AK95" i="98"/>
  <c r="AT95" i="98" s="1"/>
  <c r="AJ89" i="98"/>
  <c r="AK89" i="98"/>
  <c r="AT89" i="98" s="1"/>
  <c r="AJ83" i="98"/>
  <c r="AK83" i="98"/>
  <c r="AT83" i="98" s="1"/>
  <c r="AJ77" i="98"/>
  <c r="AK77" i="98"/>
  <c r="AT77" i="98" s="1"/>
  <c r="AJ71" i="98"/>
  <c r="AK71" i="98"/>
  <c r="AT71" i="98" s="1"/>
  <c r="AJ65" i="98"/>
  <c r="AK65" i="98"/>
  <c r="AT65" i="98" s="1"/>
  <c r="AJ59" i="98"/>
  <c r="AK59" i="98"/>
  <c r="AT59" i="98" s="1"/>
  <c r="AJ53" i="98"/>
  <c r="AK53" i="98"/>
  <c r="AT53" i="98" s="1"/>
  <c r="AJ47" i="98"/>
  <c r="AK47" i="98"/>
  <c r="AT47" i="98" s="1"/>
  <c r="AJ41" i="98"/>
  <c r="AK41" i="98"/>
  <c r="AT41" i="98" s="1"/>
  <c r="AJ35" i="98"/>
  <c r="AK35" i="98"/>
  <c r="AT35" i="98" s="1"/>
  <c r="AJ29" i="98"/>
  <c r="AK29" i="98"/>
  <c r="AT29" i="98" s="1"/>
  <c r="AJ23" i="98"/>
  <c r="AK23" i="98"/>
  <c r="AT23" i="98" s="1"/>
  <c r="AJ17" i="98"/>
  <c r="AK17" i="98"/>
  <c r="AT17" i="98" s="1"/>
  <c r="AJ11" i="98"/>
  <c r="AK11" i="98"/>
  <c r="AT11" i="98" s="1"/>
  <c r="AJ5" i="98"/>
  <c r="AK5" i="98"/>
  <c r="AT5" i="98" s="1"/>
  <c r="AS67" i="103"/>
  <c r="AL67" i="103"/>
  <c r="AU67" i="103" s="1"/>
  <c r="AS73" i="99"/>
  <c r="AL73" i="99"/>
  <c r="AU73" i="99" s="1"/>
  <c r="AR88" i="95"/>
  <c r="AS19" i="103"/>
  <c r="AL19" i="103"/>
  <c r="AU19" i="103" s="1"/>
  <c r="AS32" i="103"/>
  <c r="AL32" i="103"/>
  <c r="AU32" i="103" s="1"/>
  <c r="AS12" i="99"/>
  <c r="AL12" i="99"/>
  <c r="AU12" i="99" s="1"/>
  <c r="AS21" i="103"/>
  <c r="AL21" i="103"/>
  <c r="AU21" i="103" s="1"/>
  <c r="AS23" i="99"/>
  <c r="AL23" i="99"/>
  <c r="AU23" i="99" s="1"/>
  <c r="AS59" i="99"/>
  <c r="AL59" i="99"/>
  <c r="AU59" i="99" s="1"/>
  <c r="AS55" i="99"/>
  <c r="AL55" i="99"/>
  <c r="AU55" i="99" s="1"/>
  <c r="AS61" i="99"/>
  <c r="AL61" i="99"/>
  <c r="AU61" i="99" s="1"/>
  <c r="Y95" i="35"/>
  <c r="X95" i="35"/>
  <c r="AS14" i="99"/>
  <c r="AL14" i="99"/>
  <c r="AU14" i="99" s="1"/>
  <c r="AS32" i="99"/>
  <c r="AL32" i="99"/>
  <c r="AU32" i="99" s="1"/>
  <c r="AS50" i="99"/>
  <c r="AL50" i="99"/>
  <c r="AU50" i="99" s="1"/>
  <c r="AS68" i="99"/>
  <c r="AL68" i="99"/>
  <c r="AU68" i="99" s="1"/>
  <c r="AS86" i="99"/>
  <c r="AL86" i="99"/>
  <c r="AU86" i="99" s="1"/>
  <c r="AS64" i="103"/>
  <c r="AL64" i="103"/>
  <c r="AU64" i="103" s="1"/>
  <c r="AS82" i="103"/>
  <c r="AL82" i="103"/>
  <c r="AU82" i="103" s="1"/>
  <c r="AS20" i="103"/>
  <c r="AL20" i="103"/>
  <c r="AU20" i="103" s="1"/>
  <c r="AS51" i="103"/>
  <c r="AL51" i="103"/>
  <c r="AU51" i="103" s="1"/>
  <c r="AS21" i="99"/>
  <c r="AL21" i="99"/>
  <c r="AU21" i="99" s="1"/>
  <c r="AS39" i="99"/>
  <c r="AL39" i="99"/>
  <c r="AU39" i="99" s="1"/>
  <c r="AS57" i="99"/>
  <c r="AL57" i="99"/>
  <c r="AU57" i="99" s="1"/>
  <c r="AS75" i="99"/>
  <c r="AL75" i="99"/>
  <c r="AU75" i="99" s="1"/>
  <c r="AJ4" i="103"/>
  <c r="AK4" i="103"/>
  <c r="AT4" i="103" s="1"/>
  <c r="AT91" i="103" s="1"/>
  <c r="AS23" i="103"/>
  <c r="AL23" i="103"/>
  <c r="AU23" i="103" s="1"/>
  <c r="AS41" i="103"/>
  <c r="AL41" i="103"/>
  <c r="AU41" i="103" s="1"/>
  <c r="AS59" i="103"/>
  <c r="AL59" i="103"/>
  <c r="AU59" i="103" s="1"/>
  <c r="AS77" i="103"/>
  <c r="AL77" i="103"/>
  <c r="AU77" i="103" s="1"/>
  <c r="Y95" i="85"/>
  <c r="X95" i="85"/>
  <c r="AS8" i="103"/>
  <c r="AL8" i="103"/>
  <c r="AU8" i="103" s="1"/>
  <c r="AS12" i="103"/>
  <c r="AL12" i="103"/>
  <c r="AU12" i="103" s="1"/>
  <c r="AS30" i="103"/>
  <c r="AL30" i="103"/>
  <c r="AU30" i="103" s="1"/>
  <c r="AS48" i="103"/>
  <c r="AL48" i="103"/>
  <c r="AU48" i="103" s="1"/>
  <c r="AR89" i="103"/>
  <c r="AR91" i="103" s="1"/>
  <c r="AL89" i="103"/>
  <c r="AU89" i="103" s="1"/>
  <c r="AK94" i="98"/>
  <c r="AT94" i="98" s="1"/>
  <c r="AJ94" i="98"/>
  <c r="AK88" i="98"/>
  <c r="AT88" i="98" s="1"/>
  <c r="AJ88" i="98"/>
  <c r="AK82" i="98"/>
  <c r="AT82" i="98" s="1"/>
  <c r="AJ82" i="98"/>
  <c r="AK76" i="98"/>
  <c r="AT76" i="98" s="1"/>
  <c r="AJ76" i="98"/>
  <c r="AK70" i="98"/>
  <c r="AT70" i="98" s="1"/>
  <c r="AJ70" i="98"/>
  <c r="AK64" i="98"/>
  <c r="AT64" i="98" s="1"/>
  <c r="AJ64" i="98"/>
  <c r="AK58" i="98"/>
  <c r="AT58" i="98" s="1"/>
  <c r="AJ58" i="98"/>
  <c r="AK52" i="98"/>
  <c r="AT52" i="98" s="1"/>
  <c r="AJ52" i="98"/>
  <c r="AK46" i="98"/>
  <c r="AT46" i="98" s="1"/>
  <c r="AJ46" i="98"/>
  <c r="AK40" i="98"/>
  <c r="AT40" i="98" s="1"/>
  <c r="AJ40" i="98"/>
  <c r="AK34" i="98"/>
  <c r="AT34" i="98" s="1"/>
  <c r="AJ34" i="98"/>
  <c r="AK28" i="98"/>
  <c r="AT28" i="98" s="1"/>
  <c r="AJ28" i="98"/>
  <c r="AK22" i="98"/>
  <c r="AT22" i="98" s="1"/>
  <c r="AJ22" i="98"/>
  <c r="AK16" i="98"/>
  <c r="AT16" i="98" s="1"/>
  <c r="AJ16" i="98"/>
  <c r="AK10" i="98"/>
  <c r="AT10" i="98" s="1"/>
  <c r="AJ10" i="98"/>
  <c r="AJ3" i="98"/>
  <c r="AB4" i="98"/>
  <c r="AS14" i="103"/>
  <c r="AL14" i="103"/>
  <c r="AU14" i="103" s="1"/>
  <c r="AS33" i="103"/>
  <c r="AL33" i="103"/>
  <c r="AU33" i="103" s="1"/>
  <c r="AS87" i="103"/>
  <c r="AL87" i="103"/>
  <c r="AU87" i="103" s="1"/>
  <c r="AS30" i="99"/>
  <c r="AL30" i="99"/>
  <c r="AU30" i="99" s="1"/>
  <c r="AS84" i="99"/>
  <c r="AL84" i="99"/>
  <c r="AU84" i="99" s="1"/>
  <c r="AI94" i="35"/>
  <c r="AN94" i="35"/>
  <c r="AR93" i="48"/>
  <c r="Z91" i="90"/>
  <c r="AK4" i="99"/>
  <c r="AT4" i="99" s="1"/>
  <c r="AT91" i="99" s="1"/>
  <c r="AJ4" i="99"/>
  <c r="AS41" i="99"/>
  <c r="AL41" i="99"/>
  <c r="AU41" i="99" s="1"/>
  <c r="AS77" i="99"/>
  <c r="AL77" i="99"/>
  <c r="AU77" i="99" s="1"/>
  <c r="AS7" i="103"/>
  <c r="AL7" i="103"/>
  <c r="AU7" i="103" s="1"/>
  <c r="AS13" i="99"/>
  <c r="AL13" i="99"/>
  <c r="AU13" i="99" s="1"/>
  <c r="AS31" i="99"/>
  <c r="AL31" i="99"/>
  <c r="AU31" i="99" s="1"/>
  <c r="Y93" i="82"/>
  <c r="X93" i="82"/>
  <c r="AL3" i="99"/>
  <c r="AU3" i="99" s="1"/>
  <c r="AS3" i="99"/>
  <c r="AS31" i="103"/>
  <c r="AL31" i="103"/>
  <c r="AU31" i="103" s="1"/>
  <c r="AS50" i="103"/>
  <c r="AL50" i="103"/>
  <c r="AU50" i="103" s="1"/>
  <c r="AS9" i="103"/>
  <c r="AL9" i="103"/>
  <c r="AU9" i="103" s="1"/>
  <c r="AS18" i="99"/>
  <c r="AL18" i="99"/>
  <c r="AU18" i="99" s="1"/>
  <c r="AS36" i="99"/>
  <c r="AL36" i="99"/>
  <c r="AU36" i="99" s="1"/>
  <c r="AS54" i="99"/>
  <c r="AL54" i="99"/>
  <c r="AU54" i="99" s="1"/>
  <c r="AS26" i="103"/>
  <c r="AL26" i="103"/>
  <c r="AU26" i="103" s="1"/>
  <c r="AS15" i="103"/>
  <c r="AL15" i="103"/>
  <c r="AU15" i="103" s="1"/>
  <c r="AS69" i="103"/>
  <c r="AL69" i="103"/>
  <c r="AU69" i="103" s="1"/>
  <c r="AS10" i="103"/>
  <c r="AL10" i="103"/>
  <c r="AU10" i="103" s="1"/>
  <c r="AS28" i="103"/>
  <c r="AL28" i="103"/>
  <c r="AU28" i="103" s="1"/>
  <c r="AS46" i="103"/>
  <c r="AL46" i="103"/>
  <c r="AU46" i="103" s="1"/>
  <c r="AS37" i="99"/>
  <c r="AL37" i="99"/>
  <c r="AU37" i="99" s="1"/>
  <c r="AL3" i="103"/>
  <c r="AU3" i="103" s="1"/>
  <c r="AS3" i="103"/>
  <c r="AH94" i="48"/>
  <c r="AQ94" i="48" s="1"/>
  <c r="AS43" i="103"/>
  <c r="AL43" i="103"/>
  <c r="AU43" i="103" s="1"/>
  <c r="AS49" i="99"/>
  <c r="AL49" i="99"/>
  <c r="AU49" i="99" s="1"/>
  <c r="AS75" i="103"/>
  <c r="AL75" i="103"/>
  <c r="AU75" i="103" s="1"/>
  <c r="AS16" i="99"/>
  <c r="AL16" i="99"/>
  <c r="AU16" i="99" s="1"/>
  <c r="AS34" i="99"/>
  <c r="AL34" i="99"/>
  <c r="AU34" i="99" s="1"/>
  <c r="AS52" i="99"/>
  <c r="AL52" i="99"/>
  <c r="AU52" i="99" s="1"/>
  <c r="AS70" i="99"/>
  <c r="AL70" i="99"/>
  <c r="AU70" i="99" s="1"/>
  <c r="AS88" i="99"/>
  <c r="AL88" i="99"/>
  <c r="AU88" i="99" s="1"/>
  <c r="AS66" i="103"/>
  <c r="AL66" i="103"/>
  <c r="AU66" i="103" s="1"/>
  <c r="AS84" i="103"/>
  <c r="AL84" i="103"/>
  <c r="AU84" i="103" s="1"/>
  <c r="AJ93" i="98"/>
  <c r="AK93" i="98"/>
  <c r="AT93" i="98" s="1"/>
  <c r="AJ87" i="98"/>
  <c r="AK87" i="98"/>
  <c r="AT87" i="98" s="1"/>
  <c r="AJ81" i="98"/>
  <c r="AK81" i="98"/>
  <c r="AT81" i="98" s="1"/>
  <c r="AJ75" i="98"/>
  <c r="AK75" i="98"/>
  <c r="AT75" i="98" s="1"/>
  <c r="AJ69" i="98"/>
  <c r="AK69" i="98"/>
  <c r="AT69" i="98" s="1"/>
  <c r="AJ63" i="98"/>
  <c r="AK63" i="98"/>
  <c r="AT63" i="98" s="1"/>
  <c r="AJ57" i="98"/>
  <c r="AK57" i="98"/>
  <c r="AT57" i="98" s="1"/>
  <c r="AJ51" i="98"/>
  <c r="AK51" i="98"/>
  <c r="AT51" i="98" s="1"/>
  <c r="AJ45" i="98"/>
  <c r="AK45" i="98"/>
  <c r="AT45" i="98" s="1"/>
  <c r="AJ39" i="98"/>
  <c r="AK39" i="98"/>
  <c r="AT39" i="98" s="1"/>
  <c r="AJ33" i="98"/>
  <c r="AK33" i="98"/>
  <c r="AT33" i="98" s="1"/>
  <c r="AJ27" i="98"/>
  <c r="AK27" i="98"/>
  <c r="AT27" i="98" s="1"/>
  <c r="AJ21" i="98"/>
  <c r="AK21" i="98"/>
  <c r="AT21" i="98" s="1"/>
  <c r="AJ15" i="98"/>
  <c r="AK15" i="98"/>
  <c r="AT15" i="98" s="1"/>
  <c r="AJ9" i="98"/>
  <c r="AK9" i="98"/>
  <c r="AT9" i="98" s="1"/>
  <c r="AS85" i="103"/>
  <c r="AL85" i="103"/>
  <c r="AU85" i="103" s="1"/>
  <c r="AI98" i="18"/>
  <c r="AN98" i="18"/>
  <c r="AN100" i="18" s="1"/>
  <c r="AI93" i="42"/>
  <c r="AN93" i="42"/>
  <c r="Z95" i="35" l="1"/>
  <c r="AI92" i="82"/>
  <c r="Y94" i="42"/>
  <c r="AX87" i="95"/>
  <c r="AX81" i="95"/>
  <c r="S81" i="95" s="1"/>
  <c r="AC81" i="95" s="1"/>
  <c r="AB82" i="95" s="1"/>
  <c r="AX75" i="95"/>
  <c r="AX69" i="95"/>
  <c r="AX63" i="95"/>
  <c r="S63" i="95" s="1"/>
  <c r="AC63" i="95" s="1"/>
  <c r="AB64" i="95" s="1"/>
  <c r="AX57" i="95"/>
  <c r="AX51" i="95"/>
  <c r="AX45" i="95"/>
  <c r="S45" i="95" s="1"/>
  <c r="AC45" i="95" s="1"/>
  <c r="AB46" i="95" s="1"/>
  <c r="AX39" i="95"/>
  <c r="AX33" i="95"/>
  <c r="S33" i="95" s="1"/>
  <c r="AC33" i="95" s="1"/>
  <c r="AB34" i="95" s="1"/>
  <c r="AX26" i="95"/>
  <c r="S26" i="95" s="1"/>
  <c r="AC26" i="95" s="1"/>
  <c r="AB27" i="95" s="1"/>
  <c r="AX21" i="95"/>
  <c r="AX15" i="95"/>
  <c r="AX9" i="95"/>
  <c r="S9" i="95" s="1"/>
  <c r="AC9" i="95" s="1"/>
  <c r="AB10" i="95" s="1"/>
  <c r="AX4" i="95"/>
  <c r="AX86" i="95"/>
  <c r="S86" i="95" s="1"/>
  <c r="AC86" i="95" s="1"/>
  <c r="AB87" i="95" s="1"/>
  <c r="AX80" i="95"/>
  <c r="S80" i="95" s="1"/>
  <c r="AC80" i="95" s="1"/>
  <c r="AB81" i="95" s="1"/>
  <c r="AX74" i="95"/>
  <c r="AX68" i="95"/>
  <c r="AX62" i="95"/>
  <c r="S62" i="95" s="1"/>
  <c r="AC62" i="95" s="1"/>
  <c r="AB63" i="95" s="1"/>
  <c r="AX56" i="95"/>
  <c r="AX50" i="95"/>
  <c r="S50" i="95" s="1"/>
  <c r="AC50" i="95" s="1"/>
  <c r="AB51" i="95" s="1"/>
  <c r="AX44" i="95"/>
  <c r="S44" i="95" s="1"/>
  <c r="AC44" i="95" s="1"/>
  <c r="AB45" i="95" s="1"/>
  <c r="AX38" i="95"/>
  <c r="AX32" i="95"/>
  <c r="AX27" i="95"/>
  <c r="S27" i="95" s="1"/>
  <c r="AC27" i="95" s="1"/>
  <c r="AB28" i="95" s="1"/>
  <c r="AX20" i="95"/>
  <c r="AX14" i="95"/>
  <c r="S14" i="95" s="1"/>
  <c r="AC14" i="95" s="1"/>
  <c r="AB15" i="95" s="1"/>
  <c r="AX8" i="95"/>
  <c r="S8" i="95" s="1"/>
  <c r="AC8" i="95" s="1"/>
  <c r="AB9" i="95" s="1"/>
  <c r="Z94" i="42"/>
  <c r="Z92" i="50"/>
  <c r="AX85" i="95"/>
  <c r="S85" i="95" s="1"/>
  <c r="AC85" i="95" s="1"/>
  <c r="AB86" i="95" s="1"/>
  <c r="AX79" i="95"/>
  <c r="AX73" i="95"/>
  <c r="S73" i="95" s="1"/>
  <c r="AC73" i="95" s="1"/>
  <c r="AB74" i="95" s="1"/>
  <c r="AX67" i="95"/>
  <c r="S67" i="95" s="1"/>
  <c r="AC67" i="95" s="1"/>
  <c r="AB68" i="95" s="1"/>
  <c r="AX61" i="95"/>
  <c r="AX54" i="95"/>
  <c r="AX49" i="95"/>
  <c r="S49" i="95" s="1"/>
  <c r="AC49" i="95" s="1"/>
  <c r="AB50" i="95" s="1"/>
  <c r="AX43" i="95"/>
  <c r="AX37" i="95"/>
  <c r="S37" i="95" s="1"/>
  <c r="AC37" i="95" s="1"/>
  <c r="AB38" i="95" s="1"/>
  <c r="AX31" i="95"/>
  <c r="S31" i="95" s="1"/>
  <c r="AC31" i="95" s="1"/>
  <c r="AB32" i="95" s="1"/>
  <c r="AX25" i="95"/>
  <c r="AX19" i="95"/>
  <c r="AX13" i="95"/>
  <c r="S13" i="95" s="1"/>
  <c r="AC13" i="95" s="1"/>
  <c r="AB14" i="95" s="1"/>
  <c r="AX7" i="95"/>
  <c r="AX84" i="95"/>
  <c r="S84" i="95" s="1"/>
  <c r="AC84" i="95" s="1"/>
  <c r="AB85" i="95" s="1"/>
  <c r="AX78" i="95"/>
  <c r="AX72" i="95"/>
  <c r="AX66" i="95"/>
  <c r="AX60" i="95"/>
  <c r="S60" i="95" s="1"/>
  <c r="AC60" i="95" s="1"/>
  <c r="AB61" i="95" s="1"/>
  <c r="AX55" i="95"/>
  <c r="AX48" i="95"/>
  <c r="AX42" i="95"/>
  <c r="AX36" i="95"/>
  <c r="AX30" i="95"/>
  <c r="AX24" i="95"/>
  <c r="S24" i="95" s="1"/>
  <c r="AC24" i="95" s="1"/>
  <c r="AB25" i="95" s="1"/>
  <c r="AX18" i="95"/>
  <c r="AX12" i="95"/>
  <c r="S12" i="95" s="1"/>
  <c r="AC12" i="95" s="1"/>
  <c r="AB13" i="95" s="1"/>
  <c r="AX3" i="95"/>
  <c r="S3" i="95" s="1"/>
  <c r="AC3" i="95" s="1"/>
  <c r="AX83" i="95"/>
  <c r="AX77" i="95"/>
  <c r="AX71" i="95"/>
  <c r="S71" i="95" s="1"/>
  <c r="AC71" i="95" s="1"/>
  <c r="AB72" i="95" s="1"/>
  <c r="AX65" i="95"/>
  <c r="AX59" i="95"/>
  <c r="S59" i="95" s="1"/>
  <c r="AC59" i="95" s="1"/>
  <c r="AB60" i="95" s="1"/>
  <c r="AX53" i="95"/>
  <c r="S53" i="95" s="1"/>
  <c r="AC53" i="95" s="1"/>
  <c r="AB54" i="95" s="1"/>
  <c r="AX47" i="95"/>
  <c r="AX41" i="95"/>
  <c r="AX34" i="95"/>
  <c r="S34" i="95" s="1"/>
  <c r="AC34" i="95" s="1"/>
  <c r="AB35" i="95" s="1"/>
  <c r="AX29" i="95"/>
  <c r="AX23" i="95"/>
  <c r="S23" i="95" s="1"/>
  <c r="AC23" i="95" s="1"/>
  <c r="AB24" i="95" s="1"/>
  <c r="AX17" i="95"/>
  <c r="S17" i="95" s="1"/>
  <c r="AC17" i="95" s="1"/>
  <c r="AB18" i="95" s="1"/>
  <c r="AX11" i="95"/>
  <c r="AX6" i="95"/>
  <c r="AX88" i="95"/>
  <c r="S88" i="95" s="1"/>
  <c r="AC88" i="95" s="1"/>
  <c r="AB89" i="95" s="1"/>
  <c r="AX82" i="95"/>
  <c r="AX76" i="95"/>
  <c r="S76" i="95" s="1"/>
  <c r="AC76" i="95" s="1"/>
  <c r="AB77" i="95" s="1"/>
  <c r="AX70" i="95"/>
  <c r="S70" i="95" s="1"/>
  <c r="AC70" i="95" s="1"/>
  <c r="AB71" i="95" s="1"/>
  <c r="AX64" i="95"/>
  <c r="AX58" i="95"/>
  <c r="AX52" i="95"/>
  <c r="S52" i="95" s="1"/>
  <c r="AC52" i="95" s="1"/>
  <c r="AB53" i="95" s="1"/>
  <c r="AX46" i="95"/>
  <c r="AX40" i="95"/>
  <c r="S40" i="95" s="1"/>
  <c r="AC40" i="95" s="1"/>
  <c r="AB41" i="95" s="1"/>
  <c r="AX35" i="95"/>
  <c r="S35" i="95" s="1"/>
  <c r="AC35" i="95" s="1"/>
  <c r="AB36" i="95" s="1"/>
  <c r="AX28" i="95"/>
  <c r="AX22" i="95"/>
  <c r="AX16" i="95"/>
  <c r="S16" i="95" s="1"/>
  <c r="AC16" i="95" s="1"/>
  <c r="AB17" i="95" s="1"/>
  <c r="AX10" i="95"/>
  <c r="S10" i="95" s="1"/>
  <c r="AC10" i="95" s="1"/>
  <c r="AB11" i="95" s="1"/>
  <c r="AL98" i="98"/>
  <c r="AU98" i="98" s="1"/>
  <c r="AS57" i="98"/>
  <c r="AL57" i="98"/>
  <c r="AU57" i="98" s="1"/>
  <c r="AS93" i="98"/>
  <c r="AL93" i="98"/>
  <c r="AU93" i="98" s="1"/>
  <c r="AR93" i="42"/>
  <c r="AS9" i="98"/>
  <c r="AL9" i="98"/>
  <c r="AU9" i="98" s="1"/>
  <c r="AS27" i="98"/>
  <c r="AL27" i="98"/>
  <c r="AU27" i="98" s="1"/>
  <c r="AS45" i="98"/>
  <c r="AL45" i="98"/>
  <c r="AU45" i="98" s="1"/>
  <c r="AS63" i="98"/>
  <c r="AL63" i="98"/>
  <c r="AU63" i="98" s="1"/>
  <c r="AS81" i="98"/>
  <c r="AL81" i="98"/>
  <c r="AU81" i="98" s="1"/>
  <c r="W92" i="90"/>
  <c r="AG91" i="90"/>
  <c r="AP91" i="90" s="1"/>
  <c r="AF91" i="90"/>
  <c r="AO91" i="90" s="1"/>
  <c r="AE91" i="90"/>
  <c r="AH95" i="35"/>
  <c r="AQ95" i="35" s="1"/>
  <c r="AS17" i="98"/>
  <c r="AL17" i="98"/>
  <c r="AU17" i="98" s="1"/>
  <c r="AS35" i="98"/>
  <c r="AL35" i="98"/>
  <c r="AU35" i="98" s="1"/>
  <c r="AS53" i="98"/>
  <c r="AL53" i="98"/>
  <c r="AU53" i="98" s="1"/>
  <c r="AS71" i="98"/>
  <c r="AL71" i="98"/>
  <c r="AU71" i="98" s="1"/>
  <c r="AS89" i="98"/>
  <c r="AL89" i="98"/>
  <c r="AU89" i="98" s="1"/>
  <c r="AS19" i="98"/>
  <c r="AL19" i="98"/>
  <c r="AU19" i="98" s="1"/>
  <c r="AS37" i="98"/>
  <c r="AL37" i="98"/>
  <c r="AU37" i="98" s="1"/>
  <c r="AS55" i="98"/>
  <c r="AL55" i="98"/>
  <c r="AU55" i="98" s="1"/>
  <c r="AS73" i="98"/>
  <c r="AL73" i="98"/>
  <c r="AU73" i="98" s="1"/>
  <c r="AS91" i="98"/>
  <c r="AL91" i="98"/>
  <c r="AU91" i="98" s="1"/>
  <c r="AR94" i="85"/>
  <c r="AK98" i="18"/>
  <c r="AT98" i="18" s="1"/>
  <c r="AJ98" i="18"/>
  <c r="AS98" i="18" s="1"/>
  <c r="AK92" i="18"/>
  <c r="AT92" i="18" s="1"/>
  <c r="AJ92" i="18"/>
  <c r="AK86" i="18"/>
  <c r="AT86" i="18" s="1"/>
  <c r="AJ86" i="18"/>
  <c r="AK80" i="18"/>
  <c r="AT80" i="18" s="1"/>
  <c r="AJ80" i="18"/>
  <c r="AK74" i="18"/>
  <c r="AT74" i="18" s="1"/>
  <c r="AJ74" i="18"/>
  <c r="AK68" i="18"/>
  <c r="AT68" i="18" s="1"/>
  <c r="AJ68" i="18"/>
  <c r="AK62" i="18"/>
  <c r="AT62" i="18" s="1"/>
  <c r="AJ62" i="18"/>
  <c r="AK56" i="18"/>
  <c r="AT56" i="18" s="1"/>
  <c r="AJ56" i="18"/>
  <c r="AK50" i="18"/>
  <c r="AT50" i="18" s="1"/>
  <c r="AJ50" i="18"/>
  <c r="AK44" i="18"/>
  <c r="AT44" i="18" s="1"/>
  <c r="AJ44" i="18"/>
  <c r="AK38" i="18"/>
  <c r="AT38" i="18" s="1"/>
  <c r="AJ38" i="18"/>
  <c r="AK32" i="18"/>
  <c r="AT32" i="18" s="1"/>
  <c r="AJ32" i="18"/>
  <c r="AK26" i="18"/>
  <c r="AT26" i="18" s="1"/>
  <c r="AJ26" i="18"/>
  <c r="AJ20" i="18"/>
  <c r="AK20" i="18"/>
  <c r="AT20" i="18" s="1"/>
  <c r="AJ14" i="18"/>
  <c r="AK14" i="18"/>
  <c r="AT14" i="18" s="1"/>
  <c r="AJ8" i="18"/>
  <c r="AK8" i="18"/>
  <c r="AT8" i="18" s="1"/>
  <c r="AE92" i="50"/>
  <c r="AG92" i="50"/>
  <c r="AP92" i="50" s="1"/>
  <c r="AF92" i="50"/>
  <c r="AO92" i="50" s="1"/>
  <c r="W93" i="50"/>
  <c r="AS21" i="98"/>
  <c r="AL21" i="98"/>
  <c r="AU21" i="98" s="1"/>
  <c r="AS16" i="98"/>
  <c r="AL16" i="98"/>
  <c r="AU16" i="98" s="1"/>
  <c r="AS34" i="98"/>
  <c r="AL34" i="98"/>
  <c r="AU34" i="98" s="1"/>
  <c r="AS52" i="98"/>
  <c r="AL52" i="98"/>
  <c r="AU52" i="98" s="1"/>
  <c r="AS70" i="98"/>
  <c r="AL70" i="98"/>
  <c r="AU70" i="98" s="1"/>
  <c r="AS88" i="98"/>
  <c r="AL88" i="98"/>
  <c r="AU88" i="98" s="1"/>
  <c r="AH94" i="42"/>
  <c r="AQ94" i="42" s="1"/>
  <c r="AS12" i="98"/>
  <c r="AL12" i="98"/>
  <c r="AU12" i="98" s="1"/>
  <c r="AS30" i="98"/>
  <c r="AL30" i="98"/>
  <c r="AU30" i="98" s="1"/>
  <c r="AS48" i="98"/>
  <c r="AL48" i="98"/>
  <c r="AU48" i="98" s="1"/>
  <c r="AS66" i="98"/>
  <c r="AL66" i="98"/>
  <c r="AU66" i="98" s="1"/>
  <c r="AS84" i="98"/>
  <c r="AL84" i="98"/>
  <c r="AU84" i="98" s="1"/>
  <c r="AR92" i="82"/>
  <c r="AN92" i="10"/>
  <c r="AI92" i="10"/>
  <c r="AN89" i="95"/>
  <c r="AN91" i="95" s="1"/>
  <c r="AI89" i="95"/>
  <c r="Y94" i="102"/>
  <c r="X94" i="102"/>
  <c r="AS14" i="98"/>
  <c r="AL14" i="98"/>
  <c r="AU14" i="98" s="1"/>
  <c r="AS32" i="98"/>
  <c r="AL32" i="98"/>
  <c r="AU32" i="98" s="1"/>
  <c r="AS50" i="98"/>
  <c r="AL50" i="98"/>
  <c r="AU50" i="98" s="1"/>
  <c r="AS68" i="98"/>
  <c r="AL68" i="98"/>
  <c r="AU68" i="98" s="1"/>
  <c r="AS86" i="98"/>
  <c r="AL86" i="98"/>
  <c r="AU86" i="98" s="1"/>
  <c r="AJ97" i="18"/>
  <c r="AK97" i="18"/>
  <c r="AT97" i="18" s="1"/>
  <c r="AJ91" i="18"/>
  <c r="AK91" i="18"/>
  <c r="AT91" i="18" s="1"/>
  <c r="AJ85" i="18"/>
  <c r="AK85" i="18"/>
  <c r="AT85" i="18" s="1"/>
  <c r="AJ79" i="18"/>
  <c r="AK79" i="18"/>
  <c r="AT79" i="18" s="1"/>
  <c r="AJ73" i="18"/>
  <c r="AK73" i="18"/>
  <c r="AT73" i="18" s="1"/>
  <c r="AJ67" i="18"/>
  <c r="AK67" i="18"/>
  <c r="AT67" i="18" s="1"/>
  <c r="AJ61" i="18"/>
  <c r="AK61" i="18"/>
  <c r="AT61" i="18" s="1"/>
  <c r="AJ55" i="18"/>
  <c r="AK55" i="18"/>
  <c r="AT55" i="18" s="1"/>
  <c r="AJ49" i="18"/>
  <c r="AK49" i="18"/>
  <c r="AT49" i="18" s="1"/>
  <c r="AJ43" i="18"/>
  <c r="AK43" i="18"/>
  <c r="AT43" i="18" s="1"/>
  <c r="AJ37" i="18"/>
  <c r="AK37" i="18"/>
  <c r="AT37" i="18" s="1"/>
  <c r="AJ31" i="18"/>
  <c r="AK31" i="18"/>
  <c r="AT31" i="18" s="1"/>
  <c r="AK25" i="18"/>
  <c r="AT25" i="18" s="1"/>
  <c r="AJ25" i="18"/>
  <c r="AK19" i="18"/>
  <c r="AT19" i="18" s="1"/>
  <c r="AJ19" i="18"/>
  <c r="AJ13" i="18"/>
  <c r="AK13" i="18"/>
  <c r="AT13" i="18" s="1"/>
  <c r="AJ7" i="18"/>
  <c r="AK7" i="18"/>
  <c r="AT7" i="18" s="1"/>
  <c r="AR98" i="18"/>
  <c r="AR100" i="18" s="1"/>
  <c r="AS15" i="98"/>
  <c r="AL15" i="98"/>
  <c r="AU15" i="98" s="1"/>
  <c r="AS33" i="98"/>
  <c r="AL33" i="98"/>
  <c r="AU33" i="98" s="1"/>
  <c r="AS51" i="98"/>
  <c r="AL51" i="98"/>
  <c r="AU51" i="98" s="1"/>
  <c r="AS69" i="98"/>
  <c r="AL69" i="98"/>
  <c r="AU69" i="98" s="1"/>
  <c r="AS87" i="98"/>
  <c r="AL87" i="98"/>
  <c r="AU87" i="98" s="1"/>
  <c r="AE95" i="35"/>
  <c r="W96" i="35"/>
  <c r="AF95" i="35"/>
  <c r="AO95" i="35" s="1"/>
  <c r="AG95" i="35"/>
  <c r="AP95" i="35" s="1"/>
  <c r="AS5" i="98"/>
  <c r="AL5" i="98"/>
  <c r="AU5" i="98" s="1"/>
  <c r="AS23" i="98"/>
  <c r="AL23" i="98"/>
  <c r="AU23" i="98" s="1"/>
  <c r="AS41" i="98"/>
  <c r="AL41" i="98"/>
  <c r="AU41" i="98" s="1"/>
  <c r="AS59" i="98"/>
  <c r="AL59" i="98"/>
  <c r="AU59" i="98" s="1"/>
  <c r="AS77" i="98"/>
  <c r="AL77" i="98"/>
  <c r="AU77" i="98" s="1"/>
  <c r="AS95" i="98"/>
  <c r="AL95" i="98"/>
  <c r="AU95" i="98" s="1"/>
  <c r="AR91" i="50"/>
  <c r="AS7" i="98"/>
  <c r="AL7" i="98"/>
  <c r="AU7" i="98" s="1"/>
  <c r="AS25" i="98"/>
  <c r="AL25" i="98"/>
  <c r="AU25" i="98" s="1"/>
  <c r="AS43" i="98"/>
  <c r="AL43" i="98"/>
  <c r="AU43" i="98" s="1"/>
  <c r="AS61" i="98"/>
  <c r="AL61" i="98"/>
  <c r="AU61" i="98" s="1"/>
  <c r="AS79" i="98"/>
  <c r="AL79" i="98"/>
  <c r="AU79" i="98" s="1"/>
  <c r="AS97" i="98"/>
  <c r="AL97" i="98"/>
  <c r="AU97" i="98" s="1"/>
  <c r="S4" i="95"/>
  <c r="AC4" i="95" s="1"/>
  <c r="AB5" i="95" s="1"/>
  <c r="S5" i="95"/>
  <c r="AC5" i="95" s="1"/>
  <c r="AB6" i="95" s="1"/>
  <c r="S6" i="95"/>
  <c r="AC6" i="95" s="1"/>
  <c r="AB7" i="95" s="1"/>
  <c r="S7" i="95"/>
  <c r="AC7" i="95" s="1"/>
  <c r="AB8" i="95" s="1"/>
  <c r="S11" i="95"/>
  <c r="AC11" i="95" s="1"/>
  <c r="AB12" i="95" s="1"/>
  <c r="S15" i="95"/>
  <c r="AC15" i="95" s="1"/>
  <c r="AB16" i="95" s="1"/>
  <c r="S18" i="95"/>
  <c r="AC18" i="95" s="1"/>
  <c r="AB19" i="95" s="1"/>
  <c r="S19" i="95"/>
  <c r="AC19" i="95" s="1"/>
  <c r="AB20" i="95" s="1"/>
  <c r="S20" i="95"/>
  <c r="AC20" i="95" s="1"/>
  <c r="AB21" i="95" s="1"/>
  <c r="S21" i="95"/>
  <c r="AC21" i="95" s="1"/>
  <c r="AB22" i="95" s="1"/>
  <c r="S22" i="95"/>
  <c r="AC22" i="95" s="1"/>
  <c r="AB23" i="95" s="1"/>
  <c r="S25" i="95"/>
  <c r="AC25" i="95" s="1"/>
  <c r="AB26" i="95" s="1"/>
  <c r="S28" i="95"/>
  <c r="AC28" i="95" s="1"/>
  <c r="AB29" i="95" s="1"/>
  <c r="S29" i="95"/>
  <c r="AC29" i="95" s="1"/>
  <c r="AB30" i="95" s="1"/>
  <c r="S30" i="95"/>
  <c r="AC30" i="95" s="1"/>
  <c r="AB31" i="95" s="1"/>
  <c r="S32" i="95"/>
  <c r="AC32" i="95" s="1"/>
  <c r="AB33" i="95" s="1"/>
  <c r="S36" i="95"/>
  <c r="AC36" i="95" s="1"/>
  <c r="AB37" i="95" s="1"/>
  <c r="S38" i="95"/>
  <c r="AC38" i="95" s="1"/>
  <c r="AB39" i="95" s="1"/>
  <c r="S39" i="95"/>
  <c r="AC39" i="95" s="1"/>
  <c r="AB40" i="95" s="1"/>
  <c r="S41" i="95"/>
  <c r="AC41" i="95" s="1"/>
  <c r="AB42" i="95" s="1"/>
  <c r="S42" i="95"/>
  <c r="AC42" i="95" s="1"/>
  <c r="AB43" i="95" s="1"/>
  <c r="S43" i="95"/>
  <c r="AC43" i="95" s="1"/>
  <c r="AB44" i="95" s="1"/>
  <c r="S46" i="95"/>
  <c r="AC46" i="95" s="1"/>
  <c r="AB47" i="95" s="1"/>
  <c r="S47" i="95"/>
  <c r="AC47" i="95" s="1"/>
  <c r="AB48" i="95" s="1"/>
  <c r="S48" i="95"/>
  <c r="AC48" i="95" s="1"/>
  <c r="AB49" i="95" s="1"/>
  <c r="S51" i="95"/>
  <c r="AC51" i="95" s="1"/>
  <c r="AB52" i="95" s="1"/>
  <c r="S54" i="95"/>
  <c r="AC54" i="95" s="1"/>
  <c r="AB55" i="95" s="1"/>
  <c r="S55" i="95"/>
  <c r="AC55" i="95" s="1"/>
  <c r="AB56" i="95" s="1"/>
  <c r="S56" i="95"/>
  <c r="AC56" i="95" s="1"/>
  <c r="AB57" i="95" s="1"/>
  <c r="S57" i="95"/>
  <c r="AC57" i="95" s="1"/>
  <c r="AB58" i="95" s="1"/>
  <c r="S58" i="95"/>
  <c r="AC58" i="95" s="1"/>
  <c r="AB59" i="95" s="1"/>
  <c r="S61" i="95"/>
  <c r="AC61" i="95" s="1"/>
  <c r="AB62" i="95" s="1"/>
  <c r="S64" i="95"/>
  <c r="AC64" i="95" s="1"/>
  <c r="AB65" i="95" s="1"/>
  <c r="S65" i="95"/>
  <c r="AC65" i="95" s="1"/>
  <c r="AB66" i="95" s="1"/>
  <c r="S66" i="95"/>
  <c r="AC66" i="95" s="1"/>
  <c r="AB67" i="95" s="1"/>
  <c r="S68" i="95"/>
  <c r="AC68" i="95" s="1"/>
  <c r="AB69" i="95" s="1"/>
  <c r="S69" i="95"/>
  <c r="AC69" i="95" s="1"/>
  <c r="AB70" i="95" s="1"/>
  <c r="S72" i="95"/>
  <c r="AC72" i="95" s="1"/>
  <c r="AB73" i="95" s="1"/>
  <c r="S74" i="95"/>
  <c r="AC74" i="95" s="1"/>
  <c r="AB75" i="95" s="1"/>
  <c r="S75" i="95"/>
  <c r="AC75" i="95" s="1"/>
  <c r="AB76" i="95" s="1"/>
  <c r="S77" i="95"/>
  <c r="AC77" i="95" s="1"/>
  <c r="AB78" i="95" s="1"/>
  <c r="S78" i="95"/>
  <c r="AC78" i="95" s="1"/>
  <c r="AB79" i="95" s="1"/>
  <c r="S79" i="95"/>
  <c r="AC79" i="95" s="1"/>
  <c r="AB80" i="95" s="1"/>
  <c r="S82" i="95"/>
  <c r="AC82" i="95" s="1"/>
  <c r="AB83" i="95" s="1"/>
  <c r="S83" i="95"/>
  <c r="AC83" i="95" s="1"/>
  <c r="AB84" i="95" s="1"/>
  <c r="S87" i="95"/>
  <c r="AC87" i="95" s="1"/>
  <c r="AB88" i="95" s="1"/>
  <c r="AK96" i="18"/>
  <c r="AT96" i="18" s="1"/>
  <c r="AJ96" i="18"/>
  <c r="AK90" i="18"/>
  <c r="AT90" i="18" s="1"/>
  <c r="AJ90" i="18"/>
  <c r="AK84" i="18"/>
  <c r="AT84" i="18" s="1"/>
  <c r="AJ84" i="18"/>
  <c r="AK78" i="18"/>
  <c r="AT78" i="18" s="1"/>
  <c r="AJ78" i="18"/>
  <c r="AK72" i="18"/>
  <c r="AT72" i="18" s="1"/>
  <c r="AJ72" i="18"/>
  <c r="AK66" i="18"/>
  <c r="AT66" i="18" s="1"/>
  <c r="AJ66" i="18"/>
  <c r="AK60" i="18"/>
  <c r="AT60" i="18" s="1"/>
  <c r="AJ60" i="18"/>
  <c r="AK54" i="18"/>
  <c r="AT54" i="18" s="1"/>
  <c r="AJ54" i="18"/>
  <c r="AK48" i="18"/>
  <c r="AT48" i="18" s="1"/>
  <c r="AJ48" i="18"/>
  <c r="AK42" i="18"/>
  <c r="AT42" i="18" s="1"/>
  <c r="AJ42" i="18"/>
  <c r="AK36" i="18"/>
  <c r="AT36" i="18" s="1"/>
  <c r="AJ36" i="18"/>
  <c r="AK30" i="18"/>
  <c r="AT30" i="18" s="1"/>
  <c r="AJ30" i="18"/>
  <c r="AK24" i="18"/>
  <c r="AT24" i="18" s="1"/>
  <c r="AJ24" i="18"/>
  <c r="AK18" i="18"/>
  <c r="AT18" i="18" s="1"/>
  <c r="AJ18" i="18"/>
  <c r="AK12" i="18"/>
  <c r="AT12" i="18" s="1"/>
  <c r="AJ12" i="18"/>
  <c r="AK6" i="18"/>
  <c r="AT6" i="18" s="1"/>
  <c r="AJ6" i="18"/>
  <c r="Y95" i="48"/>
  <c r="X95" i="48"/>
  <c r="AH93" i="82"/>
  <c r="AQ93" i="82" s="1"/>
  <c r="AJ4" i="98"/>
  <c r="AK4" i="98"/>
  <c r="AT4" i="98" s="1"/>
  <c r="AT100" i="98" s="1"/>
  <c r="AS22" i="98"/>
  <c r="AL22" i="98"/>
  <c r="AU22" i="98" s="1"/>
  <c r="AS40" i="98"/>
  <c r="AL40" i="98"/>
  <c r="AU40" i="98" s="1"/>
  <c r="AS58" i="98"/>
  <c r="AL58" i="98"/>
  <c r="AU58" i="98" s="1"/>
  <c r="AS76" i="98"/>
  <c r="AL76" i="98"/>
  <c r="AU76" i="98" s="1"/>
  <c r="AS94" i="98"/>
  <c r="AL94" i="98"/>
  <c r="AU94" i="98" s="1"/>
  <c r="AH95" i="85"/>
  <c r="AQ95" i="85" s="1"/>
  <c r="AL4" i="103"/>
  <c r="AU4" i="103" s="1"/>
  <c r="AS4" i="103"/>
  <c r="AS91" i="103" s="1"/>
  <c r="AE94" i="42"/>
  <c r="AF94" i="42"/>
  <c r="AO94" i="42" s="1"/>
  <c r="AG94" i="42"/>
  <c r="AP94" i="42" s="1"/>
  <c r="W95" i="42"/>
  <c r="AS18" i="98"/>
  <c r="AL18" i="98"/>
  <c r="AU18" i="98" s="1"/>
  <c r="AS36" i="98"/>
  <c r="AL36" i="98"/>
  <c r="AU36" i="98" s="1"/>
  <c r="AS54" i="98"/>
  <c r="AL54" i="98"/>
  <c r="AU54" i="98" s="1"/>
  <c r="AS72" i="98"/>
  <c r="AL72" i="98"/>
  <c r="AU72" i="98" s="1"/>
  <c r="AS90" i="98"/>
  <c r="AL90" i="98"/>
  <c r="AU90" i="98" s="1"/>
  <c r="AS20" i="98"/>
  <c r="AL20" i="98"/>
  <c r="AU20" i="98" s="1"/>
  <c r="AS38" i="98"/>
  <c r="AL38" i="98"/>
  <c r="AU38" i="98" s="1"/>
  <c r="AS56" i="98"/>
  <c r="AL56" i="98"/>
  <c r="AU56" i="98" s="1"/>
  <c r="AS74" i="98"/>
  <c r="AL74" i="98"/>
  <c r="AU74" i="98" s="1"/>
  <c r="AS92" i="98"/>
  <c r="AL92" i="98"/>
  <c r="AU92" i="98" s="1"/>
  <c r="AK95" i="18"/>
  <c r="AT95" i="18" s="1"/>
  <c r="AJ95" i="18"/>
  <c r="AK89" i="18"/>
  <c r="AT89" i="18" s="1"/>
  <c r="AJ89" i="18"/>
  <c r="AK83" i="18"/>
  <c r="AT83" i="18" s="1"/>
  <c r="AJ83" i="18"/>
  <c r="AK77" i="18"/>
  <c r="AT77" i="18" s="1"/>
  <c r="AJ77" i="18"/>
  <c r="AK71" i="18"/>
  <c r="AT71" i="18" s="1"/>
  <c r="AJ71" i="18"/>
  <c r="AK65" i="18"/>
  <c r="AT65" i="18" s="1"/>
  <c r="AJ65" i="18"/>
  <c r="AK59" i="18"/>
  <c r="AT59" i="18" s="1"/>
  <c r="AJ59" i="18"/>
  <c r="AK53" i="18"/>
  <c r="AT53" i="18" s="1"/>
  <c r="AJ53" i="18"/>
  <c r="AK47" i="18"/>
  <c r="AT47" i="18" s="1"/>
  <c r="AJ47" i="18"/>
  <c r="AK41" i="18"/>
  <c r="AT41" i="18" s="1"/>
  <c r="AJ41" i="18"/>
  <c r="AK35" i="18"/>
  <c r="AT35" i="18" s="1"/>
  <c r="AJ35" i="18"/>
  <c r="AK29" i="18"/>
  <c r="AT29" i="18" s="1"/>
  <c r="AJ29" i="18"/>
  <c r="AJ23" i="18"/>
  <c r="AK23" i="18"/>
  <c r="AT23" i="18" s="1"/>
  <c r="AJ17" i="18"/>
  <c r="AK17" i="18"/>
  <c r="AT17" i="18" s="1"/>
  <c r="AJ11" i="18"/>
  <c r="AK11" i="18"/>
  <c r="AT11" i="18" s="1"/>
  <c r="AB4" i="18"/>
  <c r="AJ3" i="18"/>
  <c r="AS75" i="98"/>
  <c r="AL75" i="98"/>
  <c r="AU75" i="98" s="1"/>
  <c r="AU91" i="103"/>
  <c r="C11" i="103" s="1"/>
  <c r="F47" i="57" s="1"/>
  <c r="Z93" i="82"/>
  <c r="AL4" i="99"/>
  <c r="AU4" i="99" s="1"/>
  <c r="AU91" i="99" s="1"/>
  <c r="C11" i="99" s="1"/>
  <c r="F43" i="57" s="1"/>
  <c r="AS4" i="99"/>
  <c r="AS91" i="99" s="1"/>
  <c r="AS11" i="98"/>
  <c r="AL11" i="98"/>
  <c r="AU11" i="98" s="1"/>
  <c r="AS29" i="98"/>
  <c r="AL29" i="98"/>
  <c r="AU29" i="98" s="1"/>
  <c r="AS47" i="98"/>
  <c r="AL47" i="98"/>
  <c r="AU47" i="98" s="1"/>
  <c r="AS65" i="98"/>
  <c r="AL65" i="98"/>
  <c r="AU65" i="98" s="1"/>
  <c r="AS83" i="98"/>
  <c r="AL83" i="98"/>
  <c r="AU83" i="98" s="1"/>
  <c r="Y93" i="10"/>
  <c r="X93" i="10"/>
  <c r="AS13" i="98"/>
  <c r="AL13" i="98"/>
  <c r="AU13" i="98" s="1"/>
  <c r="AS31" i="98"/>
  <c r="AL31" i="98"/>
  <c r="AU31" i="98" s="1"/>
  <c r="AS49" i="98"/>
  <c r="AL49" i="98"/>
  <c r="AU49" i="98" s="1"/>
  <c r="AS67" i="98"/>
  <c r="AL67" i="98"/>
  <c r="AU67" i="98" s="1"/>
  <c r="AS85" i="98"/>
  <c r="AL85" i="98"/>
  <c r="AU85" i="98" s="1"/>
  <c r="Y96" i="94"/>
  <c r="X96" i="94"/>
  <c r="AJ94" i="18"/>
  <c r="AK94" i="18"/>
  <c r="AT94" i="18" s="1"/>
  <c r="AJ88" i="18"/>
  <c r="AK88" i="18"/>
  <c r="AT88" i="18" s="1"/>
  <c r="AJ82" i="18"/>
  <c r="AK82" i="18"/>
  <c r="AT82" i="18" s="1"/>
  <c r="AJ76" i="18"/>
  <c r="AK76" i="18"/>
  <c r="AT76" i="18" s="1"/>
  <c r="AJ70" i="18"/>
  <c r="AK70" i="18"/>
  <c r="AT70" i="18" s="1"/>
  <c r="AJ64" i="18"/>
  <c r="AK64" i="18"/>
  <c r="AT64" i="18" s="1"/>
  <c r="AJ58" i="18"/>
  <c r="AK58" i="18"/>
  <c r="AT58" i="18" s="1"/>
  <c r="AJ52" i="18"/>
  <c r="AK52" i="18"/>
  <c r="AT52" i="18" s="1"/>
  <c r="AJ46" i="18"/>
  <c r="AK46" i="18"/>
  <c r="AT46" i="18" s="1"/>
  <c r="AJ40" i="18"/>
  <c r="AK40" i="18"/>
  <c r="AT40" i="18" s="1"/>
  <c r="AJ34" i="18"/>
  <c r="AK34" i="18"/>
  <c r="AT34" i="18" s="1"/>
  <c r="AJ28" i="18"/>
  <c r="AK28" i="18"/>
  <c r="AT28" i="18" s="1"/>
  <c r="AK22" i="18"/>
  <c r="AT22" i="18" s="1"/>
  <c r="AJ22" i="18"/>
  <c r="AK16" i="18"/>
  <c r="AT16" i="18" s="1"/>
  <c r="AJ16" i="18"/>
  <c r="AK10" i="18"/>
  <c r="AT10" i="18" s="1"/>
  <c r="AJ10" i="18"/>
  <c r="AJ5" i="18"/>
  <c r="AK5" i="18"/>
  <c r="AT5" i="18" s="1"/>
  <c r="AS39" i="98"/>
  <c r="AL39" i="98"/>
  <c r="AU39" i="98" s="1"/>
  <c r="AR94" i="35"/>
  <c r="AL3" i="98"/>
  <c r="AU3" i="98" s="1"/>
  <c r="AS3" i="98"/>
  <c r="Z95" i="85"/>
  <c r="AS10" i="98"/>
  <c r="AL10" i="98"/>
  <c r="AU10" i="98" s="1"/>
  <c r="AS28" i="98"/>
  <c r="AL28" i="98"/>
  <c r="AU28" i="98" s="1"/>
  <c r="AS46" i="98"/>
  <c r="AL46" i="98"/>
  <c r="AU46" i="98" s="1"/>
  <c r="AS64" i="98"/>
  <c r="AL64" i="98"/>
  <c r="AU64" i="98" s="1"/>
  <c r="AS82" i="98"/>
  <c r="AL82" i="98"/>
  <c r="AU82" i="98" s="1"/>
  <c r="AS6" i="98"/>
  <c r="AL6" i="98"/>
  <c r="AU6" i="98" s="1"/>
  <c r="AS24" i="98"/>
  <c r="AL24" i="98"/>
  <c r="AU24" i="98" s="1"/>
  <c r="AS42" i="98"/>
  <c r="AL42" i="98"/>
  <c r="AU42" i="98" s="1"/>
  <c r="AS60" i="98"/>
  <c r="AL60" i="98"/>
  <c r="AU60" i="98" s="1"/>
  <c r="AS78" i="98"/>
  <c r="AL78" i="98"/>
  <c r="AU78" i="98" s="1"/>
  <c r="AS96" i="98"/>
  <c r="AL96" i="98"/>
  <c r="AU96" i="98" s="1"/>
  <c r="AI95" i="94"/>
  <c r="AN95" i="94"/>
  <c r="AN93" i="102"/>
  <c r="AI93" i="102"/>
  <c r="AS8" i="98"/>
  <c r="AL8" i="98"/>
  <c r="AU8" i="98" s="1"/>
  <c r="AS26" i="98"/>
  <c r="AL26" i="98"/>
  <c r="AU26" i="98" s="1"/>
  <c r="AS44" i="98"/>
  <c r="AL44" i="98"/>
  <c r="AU44" i="98" s="1"/>
  <c r="AS62" i="98"/>
  <c r="AL62" i="98"/>
  <c r="AU62" i="98" s="1"/>
  <c r="AS80" i="98"/>
  <c r="AL80" i="98"/>
  <c r="AU80" i="98" s="1"/>
  <c r="AK93" i="18"/>
  <c r="AT93" i="18" s="1"/>
  <c r="AJ93" i="18"/>
  <c r="AK87" i="18"/>
  <c r="AT87" i="18" s="1"/>
  <c r="AJ87" i="18"/>
  <c r="AK81" i="18"/>
  <c r="AT81" i="18" s="1"/>
  <c r="AJ81" i="18"/>
  <c r="AK75" i="18"/>
  <c r="AT75" i="18" s="1"/>
  <c r="AJ75" i="18"/>
  <c r="AK69" i="18"/>
  <c r="AT69" i="18" s="1"/>
  <c r="AJ69" i="18"/>
  <c r="AK63" i="18"/>
  <c r="AT63" i="18" s="1"/>
  <c r="AJ63" i="18"/>
  <c r="AK57" i="18"/>
  <c r="AT57" i="18" s="1"/>
  <c r="AJ57" i="18"/>
  <c r="AK51" i="18"/>
  <c r="AT51" i="18" s="1"/>
  <c r="AJ51" i="18"/>
  <c r="AK45" i="18"/>
  <c r="AT45" i="18" s="1"/>
  <c r="AJ45" i="18"/>
  <c r="AK39" i="18"/>
  <c r="AT39" i="18" s="1"/>
  <c r="AJ39" i="18"/>
  <c r="AK33" i="18"/>
  <c r="AT33" i="18" s="1"/>
  <c r="AJ33" i="18"/>
  <c r="AK27" i="18"/>
  <c r="AT27" i="18" s="1"/>
  <c r="AJ27" i="18"/>
  <c r="AK21" i="18"/>
  <c r="AT21" i="18" s="1"/>
  <c r="AJ21" i="18"/>
  <c r="AK15" i="18"/>
  <c r="AT15" i="18" s="1"/>
  <c r="AJ15" i="18"/>
  <c r="AK9" i="18"/>
  <c r="AT9" i="18" s="1"/>
  <c r="AJ9" i="18"/>
  <c r="AH92" i="50"/>
  <c r="AQ92" i="50" s="1"/>
  <c r="AN94" i="48"/>
  <c r="AI94" i="48"/>
  <c r="Z96" i="94" l="1"/>
  <c r="Z93" i="10"/>
  <c r="Z94" i="102"/>
  <c r="AL98" i="18"/>
  <c r="AU98" i="18" s="1"/>
  <c r="AG96" i="94"/>
  <c r="AP96" i="94" s="1"/>
  <c r="W97" i="94"/>
  <c r="AE96" i="94"/>
  <c r="AF96" i="94"/>
  <c r="AO96" i="94" s="1"/>
  <c r="AS21" i="18"/>
  <c r="AL21" i="18"/>
  <c r="AU21" i="18" s="1"/>
  <c r="AS39" i="18"/>
  <c r="AL39" i="18"/>
  <c r="AU39" i="18" s="1"/>
  <c r="AS57" i="18"/>
  <c r="AL57" i="18"/>
  <c r="AU57" i="18" s="1"/>
  <c r="AS75" i="18"/>
  <c r="AL75" i="18"/>
  <c r="AU75" i="18" s="1"/>
  <c r="AS93" i="18"/>
  <c r="AL93" i="18"/>
  <c r="AU93" i="18" s="1"/>
  <c r="AR93" i="102"/>
  <c r="AS28" i="18"/>
  <c r="AL28" i="18"/>
  <c r="AU28" i="18" s="1"/>
  <c r="AS46" i="18"/>
  <c r="AL46" i="18"/>
  <c r="AU46" i="18" s="1"/>
  <c r="AS64" i="18"/>
  <c r="AL64" i="18"/>
  <c r="AU64" i="18" s="1"/>
  <c r="AS82" i="18"/>
  <c r="AL82" i="18"/>
  <c r="AU82" i="18" s="1"/>
  <c r="AH93" i="10"/>
  <c r="AQ93" i="10" s="1"/>
  <c r="AS17" i="18"/>
  <c r="AL17" i="18"/>
  <c r="AU17" i="18" s="1"/>
  <c r="AL4" i="98"/>
  <c r="AU4" i="98" s="1"/>
  <c r="AU100" i="98" s="1"/>
  <c r="C11" i="98" s="1"/>
  <c r="F42" i="57" s="1"/>
  <c r="AS4" i="98"/>
  <c r="AS100" i="98" s="1"/>
  <c r="AS6" i="18"/>
  <c r="AL6" i="18"/>
  <c r="AU6" i="18" s="1"/>
  <c r="AS24" i="18"/>
  <c r="AL24" i="18"/>
  <c r="AU24" i="18" s="1"/>
  <c r="AS42" i="18"/>
  <c r="AL42" i="18"/>
  <c r="AU42" i="18" s="1"/>
  <c r="AS60" i="18"/>
  <c r="AL60" i="18"/>
  <c r="AU60" i="18" s="1"/>
  <c r="AS78" i="18"/>
  <c r="AL78" i="18"/>
  <c r="AU78" i="18" s="1"/>
  <c r="AS96" i="18"/>
  <c r="AL96" i="18"/>
  <c r="AU96" i="18" s="1"/>
  <c r="AK85" i="95"/>
  <c r="AT85" i="95" s="1"/>
  <c r="AJ85" i="95"/>
  <c r="AK79" i="95"/>
  <c r="AT79" i="95" s="1"/>
  <c r="AJ79" i="95"/>
  <c r="AK73" i="95"/>
  <c r="AT73" i="95" s="1"/>
  <c r="AJ73" i="95"/>
  <c r="AK67" i="95"/>
  <c r="AT67" i="95" s="1"/>
  <c r="AJ67" i="95"/>
  <c r="AK61" i="95"/>
  <c r="AT61" i="95" s="1"/>
  <c r="AJ61" i="95"/>
  <c r="AK55" i="95"/>
  <c r="AT55" i="95" s="1"/>
  <c r="AJ55" i="95"/>
  <c r="AK49" i="95"/>
  <c r="AT49" i="95" s="1"/>
  <c r="AJ49" i="95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K7" i="95"/>
  <c r="AT7" i="95" s="1"/>
  <c r="AJ7" i="95"/>
  <c r="AS25" i="18"/>
  <c r="AL25" i="18"/>
  <c r="AU25" i="18" s="1"/>
  <c r="AH94" i="102"/>
  <c r="AQ94" i="102" s="1"/>
  <c r="AS38" i="18"/>
  <c r="AL38" i="18"/>
  <c r="AU38" i="18" s="1"/>
  <c r="AS56" i="18"/>
  <c r="AL56" i="18"/>
  <c r="AU56" i="18" s="1"/>
  <c r="AS74" i="18"/>
  <c r="AL74" i="18"/>
  <c r="AU74" i="18" s="1"/>
  <c r="AS92" i="18"/>
  <c r="AL92" i="18"/>
  <c r="AU92" i="18" s="1"/>
  <c r="AS16" i="18"/>
  <c r="AL16" i="18"/>
  <c r="AU16" i="18" s="1"/>
  <c r="AE93" i="10"/>
  <c r="AF93" i="10"/>
  <c r="AO93" i="10" s="1"/>
  <c r="AG93" i="10"/>
  <c r="AP93" i="10" s="1"/>
  <c r="W94" i="10"/>
  <c r="AL3" i="18"/>
  <c r="AU3" i="18" s="1"/>
  <c r="AS3" i="18"/>
  <c r="AS41" i="18"/>
  <c r="AL41" i="18"/>
  <c r="AU41" i="18" s="1"/>
  <c r="AS59" i="18"/>
  <c r="AL59" i="18"/>
  <c r="AU59" i="18" s="1"/>
  <c r="AS77" i="18"/>
  <c r="AL77" i="18"/>
  <c r="AU77" i="18" s="1"/>
  <c r="AS95" i="18"/>
  <c r="AL95" i="18"/>
  <c r="AU95" i="18" s="1"/>
  <c r="AJ84" i="95"/>
  <c r="AK84" i="95"/>
  <c r="AT84" i="95" s="1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S7" i="18"/>
  <c r="AL7" i="18"/>
  <c r="AU7" i="18" s="1"/>
  <c r="AS43" i="18"/>
  <c r="AL43" i="18"/>
  <c r="AU43" i="18" s="1"/>
  <c r="AS61" i="18"/>
  <c r="AL61" i="18"/>
  <c r="AU61" i="18" s="1"/>
  <c r="AS79" i="18"/>
  <c r="AL79" i="18"/>
  <c r="AU79" i="18" s="1"/>
  <c r="AS97" i="18"/>
  <c r="AL97" i="18"/>
  <c r="AU97" i="18" s="1"/>
  <c r="W95" i="102"/>
  <c r="AG94" i="102"/>
  <c r="AP94" i="102" s="1"/>
  <c r="AF94" i="102"/>
  <c r="AO94" i="102" s="1"/>
  <c r="AE94" i="102"/>
  <c r="AN92" i="50"/>
  <c r="AI92" i="50"/>
  <c r="AS20" i="18"/>
  <c r="AL20" i="18"/>
  <c r="AU20" i="18" s="1"/>
  <c r="Y92" i="90"/>
  <c r="X92" i="90"/>
  <c r="AS9" i="18"/>
  <c r="AL9" i="18"/>
  <c r="AU9" i="18" s="1"/>
  <c r="AS27" i="18"/>
  <c r="AL27" i="18"/>
  <c r="AU27" i="18" s="1"/>
  <c r="AS45" i="18"/>
  <c r="AL45" i="18"/>
  <c r="AU45" i="18" s="1"/>
  <c r="AS63" i="18"/>
  <c r="AL63" i="18"/>
  <c r="AU63" i="18" s="1"/>
  <c r="AS81" i="18"/>
  <c r="AL81" i="18"/>
  <c r="AU81" i="18" s="1"/>
  <c r="AF95" i="85"/>
  <c r="AO95" i="85" s="1"/>
  <c r="AE95" i="85"/>
  <c r="W96" i="85"/>
  <c r="AG95" i="85"/>
  <c r="AP95" i="85" s="1"/>
  <c r="AS34" i="18"/>
  <c r="AL34" i="18"/>
  <c r="AU34" i="18" s="1"/>
  <c r="AS52" i="18"/>
  <c r="AL52" i="18"/>
  <c r="AU52" i="18" s="1"/>
  <c r="AS70" i="18"/>
  <c r="AL70" i="18"/>
  <c r="AU70" i="18" s="1"/>
  <c r="AS88" i="18"/>
  <c r="AL88" i="18"/>
  <c r="AU88" i="18" s="1"/>
  <c r="AK4" i="18"/>
  <c r="AT4" i="18" s="1"/>
  <c r="AT100" i="18" s="1"/>
  <c r="AJ4" i="18"/>
  <c r="AS23" i="18"/>
  <c r="AL23" i="18"/>
  <c r="AU23" i="18" s="1"/>
  <c r="AI94" i="42"/>
  <c r="AN94" i="42"/>
  <c r="AS12" i="18"/>
  <c r="AL12" i="18"/>
  <c r="AU12" i="18" s="1"/>
  <c r="AS30" i="18"/>
  <c r="AL30" i="18"/>
  <c r="AU30" i="18" s="1"/>
  <c r="AS48" i="18"/>
  <c r="AL48" i="18"/>
  <c r="AU48" i="18" s="1"/>
  <c r="AS66" i="18"/>
  <c r="AL66" i="18"/>
  <c r="AU66" i="18" s="1"/>
  <c r="AS84" i="18"/>
  <c r="AL84" i="18"/>
  <c r="AU84" i="18" s="1"/>
  <c r="AK89" i="95"/>
  <c r="AT89" i="95" s="1"/>
  <c r="AJ89" i="95"/>
  <c r="AS89" i="95" s="1"/>
  <c r="AK83" i="95"/>
  <c r="AT83" i="95" s="1"/>
  <c r="AJ83" i="95"/>
  <c r="AK77" i="95"/>
  <c r="AT77" i="95" s="1"/>
  <c r="AJ77" i="95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K47" i="95"/>
  <c r="AT47" i="95" s="1"/>
  <c r="AJ47" i="95"/>
  <c r="AK41" i="95"/>
  <c r="AT41" i="95" s="1"/>
  <c r="AJ41" i="95"/>
  <c r="AK35" i="95"/>
  <c r="AT35" i="95" s="1"/>
  <c r="AJ35" i="95"/>
  <c r="AK29" i="95"/>
  <c r="AT29" i="95" s="1"/>
  <c r="AJ29" i="95"/>
  <c r="AK23" i="95"/>
  <c r="AT23" i="95" s="1"/>
  <c r="AJ23" i="95"/>
  <c r="AK17" i="95"/>
  <c r="AT17" i="95" s="1"/>
  <c r="AJ17" i="95"/>
  <c r="AK11" i="95"/>
  <c r="AT11" i="95" s="1"/>
  <c r="AJ11" i="95"/>
  <c r="AK5" i="95"/>
  <c r="AT5" i="95" s="1"/>
  <c r="AJ5" i="95"/>
  <c r="Y96" i="35"/>
  <c r="X96" i="35"/>
  <c r="AS26" i="18"/>
  <c r="AL26" i="18"/>
  <c r="AU26" i="18" s="1"/>
  <c r="AS44" i="18"/>
  <c r="AL44" i="18"/>
  <c r="AU44" i="18" s="1"/>
  <c r="AS62" i="18"/>
  <c r="AL62" i="18"/>
  <c r="AU62" i="18" s="1"/>
  <c r="AS80" i="18"/>
  <c r="AL80" i="18"/>
  <c r="AU80" i="18" s="1"/>
  <c r="AS83" i="18"/>
  <c r="AL83" i="18"/>
  <c r="AU83" i="18" s="1"/>
  <c r="AH95" i="48"/>
  <c r="AQ95" i="48" s="1"/>
  <c r="AK82" i="95"/>
  <c r="AT82" i="95" s="1"/>
  <c r="AJ82" i="95"/>
  <c r="AK76" i="95"/>
  <c r="AT76" i="95" s="1"/>
  <c r="AJ76" i="95"/>
  <c r="AK70" i="95"/>
  <c r="AT70" i="95" s="1"/>
  <c r="AJ70" i="95"/>
  <c r="AK64" i="95"/>
  <c r="AT64" i="95" s="1"/>
  <c r="AJ64" i="95"/>
  <c r="AK58" i="95"/>
  <c r="AT58" i="95" s="1"/>
  <c r="AJ58" i="95"/>
  <c r="AK52" i="95"/>
  <c r="AT52" i="95" s="1"/>
  <c r="AJ52" i="95"/>
  <c r="AK46" i="95"/>
  <c r="AT46" i="95" s="1"/>
  <c r="AJ46" i="95"/>
  <c r="AK40" i="95"/>
  <c r="AT40" i="95" s="1"/>
  <c r="AJ40" i="95"/>
  <c r="AK34" i="95"/>
  <c r="AT34" i="95" s="1"/>
  <c r="AJ34" i="95"/>
  <c r="AK28" i="95"/>
  <c r="AT28" i="95" s="1"/>
  <c r="AJ28" i="95"/>
  <c r="AK22" i="95"/>
  <c r="AT22" i="95" s="1"/>
  <c r="AJ22" i="95"/>
  <c r="AK16" i="95"/>
  <c r="AT16" i="95" s="1"/>
  <c r="AJ16" i="95"/>
  <c r="AK10" i="95"/>
  <c r="AT10" i="95" s="1"/>
  <c r="AJ10" i="95"/>
  <c r="AB4" i="95"/>
  <c r="AJ3" i="95"/>
  <c r="AI95" i="35"/>
  <c r="AN95" i="35"/>
  <c r="AS13" i="18"/>
  <c r="AL13" i="18"/>
  <c r="AU13" i="18" s="1"/>
  <c r="AS31" i="18"/>
  <c r="AL31" i="18"/>
  <c r="AU31" i="18" s="1"/>
  <c r="AS49" i="18"/>
  <c r="AL49" i="18"/>
  <c r="AU49" i="18" s="1"/>
  <c r="AS67" i="18"/>
  <c r="AL67" i="18"/>
  <c r="AU67" i="18" s="1"/>
  <c r="AS85" i="18"/>
  <c r="AL85" i="18"/>
  <c r="AU85" i="18" s="1"/>
  <c r="AR89" i="95"/>
  <c r="AR91" i="95" s="1"/>
  <c r="AL89" i="95"/>
  <c r="AU89" i="95" s="1"/>
  <c r="AS8" i="18"/>
  <c r="AL8" i="18"/>
  <c r="AU8" i="18" s="1"/>
  <c r="AR95" i="94"/>
  <c r="AS22" i="18"/>
  <c r="AL22" i="18"/>
  <c r="AU22" i="18" s="1"/>
  <c r="W94" i="82"/>
  <c r="AG93" i="82"/>
  <c r="AP93" i="82" s="1"/>
  <c r="AF93" i="82"/>
  <c r="AO93" i="82" s="1"/>
  <c r="AE93" i="82"/>
  <c r="AS29" i="18"/>
  <c r="AL29" i="18"/>
  <c r="AU29" i="18" s="1"/>
  <c r="AS65" i="18"/>
  <c r="AL65" i="18"/>
  <c r="AU65" i="18" s="1"/>
  <c r="AS15" i="18"/>
  <c r="AL15" i="18"/>
  <c r="AU15" i="18" s="1"/>
  <c r="AS69" i="18"/>
  <c r="AL69" i="18"/>
  <c r="AU69" i="18" s="1"/>
  <c r="AS5" i="18"/>
  <c r="AL5" i="18"/>
  <c r="AU5" i="18" s="1"/>
  <c r="AS40" i="18"/>
  <c r="AL40" i="18"/>
  <c r="AU40" i="18" s="1"/>
  <c r="AS58" i="18"/>
  <c r="AL58" i="18"/>
  <c r="AU58" i="18" s="1"/>
  <c r="AS76" i="18"/>
  <c r="AL76" i="18"/>
  <c r="AU76" i="18" s="1"/>
  <c r="AS94" i="18"/>
  <c r="AL94" i="18"/>
  <c r="AU94" i="18" s="1"/>
  <c r="AS11" i="18"/>
  <c r="AL11" i="18"/>
  <c r="AU11" i="18" s="1"/>
  <c r="Z95" i="48"/>
  <c r="AS18" i="18"/>
  <c r="AL18" i="18"/>
  <c r="AU18" i="18" s="1"/>
  <c r="AS36" i="18"/>
  <c r="AL36" i="18"/>
  <c r="AU36" i="18" s="1"/>
  <c r="AS54" i="18"/>
  <c r="AL54" i="18"/>
  <c r="AU54" i="18" s="1"/>
  <c r="AS72" i="18"/>
  <c r="AL72" i="18"/>
  <c r="AU72" i="18" s="1"/>
  <c r="AS90" i="18"/>
  <c r="AL90" i="18"/>
  <c r="AU90" i="18" s="1"/>
  <c r="AJ87" i="95"/>
  <c r="AK87" i="95"/>
  <c r="AT87" i="95" s="1"/>
  <c r="AJ81" i="95"/>
  <c r="AK81" i="95"/>
  <c r="AT81" i="95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S19" i="18"/>
  <c r="AL19" i="18"/>
  <c r="AU19" i="18" s="1"/>
  <c r="Y93" i="50"/>
  <c r="X93" i="50"/>
  <c r="AS32" i="18"/>
  <c r="AL32" i="18"/>
  <c r="AU32" i="18" s="1"/>
  <c r="AS50" i="18"/>
  <c r="AL50" i="18"/>
  <c r="AU50" i="18" s="1"/>
  <c r="AS68" i="18"/>
  <c r="AL68" i="18"/>
  <c r="AU68" i="18" s="1"/>
  <c r="AS86" i="18"/>
  <c r="AL86" i="18"/>
  <c r="AU86" i="18" s="1"/>
  <c r="AN91" i="90"/>
  <c r="AI91" i="90"/>
  <c r="AS47" i="18"/>
  <c r="AL47" i="18"/>
  <c r="AU47" i="18" s="1"/>
  <c r="AK88" i="95"/>
  <c r="AT88" i="95" s="1"/>
  <c r="AJ88" i="95"/>
  <c r="AR94" i="48"/>
  <c r="AS33" i="18"/>
  <c r="AL33" i="18"/>
  <c r="AU33" i="18" s="1"/>
  <c r="AS51" i="18"/>
  <c r="AL51" i="18"/>
  <c r="AU51" i="18" s="1"/>
  <c r="AS87" i="18"/>
  <c r="AL87" i="18"/>
  <c r="AU87" i="18" s="1"/>
  <c r="AS10" i="18"/>
  <c r="AL10" i="18"/>
  <c r="AU10" i="18" s="1"/>
  <c r="AH96" i="94"/>
  <c r="AQ96" i="94" s="1"/>
  <c r="AS35" i="18"/>
  <c r="AL35" i="18"/>
  <c r="AU35" i="18" s="1"/>
  <c r="AS53" i="18"/>
  <c r="AL53" i="18"/>
  <c r="AU53" i="18" s="1"/>
  <c r="AS71" i="18"/>
  <c r="AL71" i="18"/>
  <c r="AU71" i="18" s="1"/>
  <c r="AS89" i="18"/>
  <c r="AL89" i="18"/>
  <c r="AU89" i="18" s="1"/>
  <c r="Y95" i="42"/>
  <c r="X95" i="42"/>
  <c r="AK86" i="95"/>
  <c r="AT86" i="95" s="1"/>
  <c r="AJ86" i="95"/>
  <c r="AK80" i="95"/>
  <c r="AT80" i="95" s="1"/>
  <c r="AJ80" i="95"/>
  <c r="AK74" i="95"/>
  <c r="AT74" i="95" s="1"/>
  <c r="AJ74" i="95"/>
  <c r="AK68" i="95"/>
  <c r="AT68" i="95" s="1"/>
  <c r="AJ68" i="95"/>
  <c r="AK62" i="95"/>
  <c r="AT62" i="95" s="1"/>
  <c r="AJ62" i="95"/>
  <c r="AK56" i="95"/>
  <c r="AT56" i="95" s="1"/>
  <c r="AJ56" i="95"/>
  <c r="AK50" i="95"/>
  <c r="AT50" i="95" s="1"/>
  <c r="AJ50" i="95"/>
  <c r="AK44" i="95"/>
  <c r="AT44" i="95" s="1"/>
  <c r="AJ44" i="95"/>
  <c r="AK38" i="95"/>
  <c r="AT38" i="95" s="1"/>
  <c r="AJ38" i="95"/>
  <c r="AK32" i="95"/>
  <c r="AT32" i="95" s="1"/>
  <c r="AJ32" i="95"/>
  <c r="AK26" i="95"/>
  <c r="AT26" i="95" s="1"/>
  <c r="AJ26" i="95"/>
  <c r="AK20" i="95"/>
  <c r="AT20" i="95" s="1"/>
  <c r="AJ20" i="95"/>
  <c r="AK14" i="95"/>
  <c r="AT14" i="95" s="1"/>
  <c r="AJ14" i="95"/>
  <c r="AK8" i="95"/>
  <c r="AT8" i="95" s="1"/>
  <c r="AJ8" i="95"/>
  <c r="AS37" i="18"/>
  <c r="AL37" i="18"/>
  <c r="AU37" i="18" s="1"/>
  <c r="AS55" i="18"/>
  <c r="AL55" i="18"/>
  <c r="AU55" i="18" s="1"/>
  <c r="AS73" i="18"/>
  <c r="AL73" i="18"/>
  <c r="AU73" i="18" s="1"/>
  <c r="AS91" i="18"/>
  <c r="AL91" i="18"/>
  <c r="AU91" i="18" s="1"/>
  <c r="AR92" i="10"/>
  <c r="AS14" i="18"/>
  <c r="AL14" i="18"/>
  <c r="AU14" i="18" s="1"/>
  <c r="Z93" i="50" l="1"/>
  <c r="Z95" i="42"/>
  <c r="AE95" i="42" s="1"/>
  <c r="AH93" i="50"/>
  <c r="AQ93" i="50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S81" i="95"/>
  <c r="AL81" i="95"/>
  <c r="AU81" i="95" s="1"/>
  <c r="AL3" i="95"/>
  <c r="AU3" i="95" s="1"/>
  <c r="AS3" i="95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R94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S8" i="95"/>
  <c r="AL8" i="95"/>
  <c r="AU8" i="95" s="1"/>
  <c r="AS80" i="95"/>
  <c r="AL80" i="95"/>
  <c r="AU80" i="95" s="1"/>
  <c r="AG95" i="42"/>
  <c r="AP95" i="42" s="1"/>
  <c r="W96" i="42"/>
  <c r="AF95" i="42"/>
  <c r="AO95" i="42" s="1"/>
  <c r="AE93" i="50"/>
  <c r="AF93" i="50"/>
  <c r="AO93" i="50" s="1"/>
  <c r="AG93" i="50"/>
  <c r="AP93" i="50" s="1"/>
  <c r="W94" i="50"/>
  <c r="AG95" i="48"/>
  <c r="AP95" i="48" s="1"/>
  <c r="W96" i="48"/>
  <c r="AE95" i="48"/>
  <c r="AF95" i="48"/>
  <c r="AO95" i="48" s="1"/>
  <c r="AJ4" i="95"/>
  <c r="AK4" i="95"/>
  <c r="AT4" i="95" s="1"/>
  <c r="AT91" i="95" s="1"/>
  <c r="AS5" i="95"/>
  <c r="AL5" i="95"/>
  <c r="AU5" i="95" s="1"/>
  <c r="AS23" i="95"/>
  <c r="AL23" i="95"/>
  <c r="AU23" i="95" s="1"/>
  <c r="AS41" i="95"/>
  <c r="AL41" i="95"/>
  <c r="AU41" i="95" s="1"/>
  <c r="AS59" i="95"/>
  <c r="AL59" i="95"/>
  <c r="AU59" i="95" s="1"/>
  <c r="AS77" i="95"/>
  <c r="AL77" i="95"/>
  <c r="AU77" i="95" s="1"/>
  <c r="Y95" i="102"/>
  <c r="Z95" i="102" s="1"/>
  <c r="X95" i="102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R91" i="90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S87" i="95"/>
  <c r="AL87" i="95"/>
  <c r="AU87" i="95" s="1"/>
  <c r="Y94" i="82"/>
  <c r="X94" i="82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S82" i="95"/>
  <c r="AL82" i="95"/>
  <c r="AU82" i="95" s="1"/>
  <c r="Y96" i="85"/>
  <c r="X96" i="85"/>
  <c r="AR92" i="50"/>
  <c r="Y94" i="10"/>
  <c r="X94" i="10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9" i="95"/>
  <c r="AL79" i="95"/>
  <c r="AU79" i="95" s="1"/>
  <c r="AS44" i="95"/>
  <c r="AL44" i="95"/>
  <c r="AU44" i="95" s="1"/>
  <c r="AS50" i="95"/>
  <c r="AL50" i="95"/>
  <c r="AU50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83" i="95"/>
  <c r="AL83" i="95"/>
  <c r="AU83" i="95" s="1"/>
  <c r="AS4" i="18"/>
  <c r="AS100" i="18" s="1"/>
  <c r="AL4" i="18"/>
  <c r="AU4" i="18" s="1"/>
  <c r="AU100" i="18" s="1"/>
  <c r="C11" i="18" s="1"/>
  <c r="AI95" i="85"/>
  <c r="AN95" i="85"/>
  <c r="AH92" i="90"/>
  <c r="AQ92" i="90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84" i="95"/>
  <c r="AL84" i="95"/>
  <c r="AU84" i="95" s="1"/>
  <c r="AI96" i="94"/>
  <c r="AN96" i="94"/>
  <c r="AS26" i="95"/>
  <c r="AL26" i="95"/>
  <c r="AU26" i="95" s="1"/>
  <c r="AS68" i="95"/>
  <c r="AL68" i="95"/>
  <c r="AU68" i="95" s="1"/>
  <c r="AS88" i="95"/>
  <c r="AL88" i="95"/>
  <c r="AU88" i="95" s="1"/>
  <c r="AS21" i="95"/>
  <c r="AL21" i="95"/>
  <c r="AU21" i="95" s="1"/>
  <c r="AS39" i="95"/>
  <c r="AL39" i="95"/>
  <c r="AU39" i="95" s="1"/>
  <c r="AS57" i="95"/>
  <c r="AL57" i="95"/>
  <c r="AU57" i="95" s="1"/>
  <c r="AS75" i="95"/>
  <c r="AL75" i="95"/>
  <c r="AU75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H96" i="35"/>
  <c r="AQ96" i="35" s="1"/>
  <c r="Z92" i="90"/>
  <c r="AN94" i="102"/>
  <c r="AI94" i="102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85" i="95"/>
  <c r="AL85" i="95"/>
  <c r="AU85" i="95" s="1"/>
  <c r="Y97" i="94"/>
  <c r="X97" i="94"/>
  <c r="AS62" i="95"/>
  <c r="AL62" i="95"/>
  <c r="AU62" i="95" s="1"/>
  <c r="AS14" i="95"/>
  <c r="AL14" i="95"/>
  <c r="AU14" i="95" s="1"/>
  <c r="AS32" i="95"/>
  <c r="AL32" i="95"/>
  <c r="AU32" i="95" s="1"/>
  <c r="AS86" i="95"/>
  <c r="AL86" i="95"/>
  <c r="AU86" i="95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H95" i="42"/>
  <c r="AQ95" i="42" s="1"/>
  <c r="AN93" i="82"/>
  <c r="AI93" i="82"/>
  <c r="AR95" i="35"/>
  <c r="Z96" i="35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N93" i="10"/>
  <c r="AI93" i="10"/>
  <c r="Z97" i="94" l="1"/>
  <c r="Z96" i="85"/>
  <c r="AG96" i="85" s="1"/>
  <c r="AP96" i="85" s="1"/>
  <c r="AH94" i="10"/>
  <c r="AQ94" i="10" s="1"/>
  <c r="AF96" i="85"/>
  <c r="AO96" i="85" s="1"/>
  <c r="AE96" i="85"/>
  <c r="W97" i="85"/>
  <c r="AH94" i="82"/>
  <c r="AQ94" i="82" s="1"/>
  <c r="AN95" i="48"/>
  <c r="AI95" i="48"/>
  <c r="AN93" i="50"/>
  <c r="AI93" i="50"/>
  <c r="AR96" i="94"/>
  <c r="Z94" i="10"/>
  <c r="Z94" i="82"/>
  <c r="Y96" i="48"/>
  <c r="X96" i="48"/>
  <c r="AH97" i="94"/>
  <c r="AQ97" i="94" s="1"/>
  <c r="AH95" i="102"/>
  <c r="AQ95" i="102" s="1"/>
  <c r="Y96" i="42"/>
  <c r="X96" i="42"/>
  <c r="Z96" i="42" s="1"/>
  <c r="AG96" i="35"/>
  <c r="AP96" i="35" s="1"/>
  <c r="AF96" i="35"/>
  <c r="AO96" i="35" s="1"/>
  <c r="W97" i="35"/>
  <c r="AE96" i="35"/>
  <c r="W96" i="102"/>
  <c r="AG95" i="102"/>
  <c r="AP95" i="102" s="1"/>
  <c r="AF95" i="102"/>
  <c r="AO95" i="102" s="1"/>
  <c r="AE95" i="102"/>
  <c r="Y94" i="50"/>
  <c r="X94" i="50"/>
  <c r="AR93" i="82"/>
  <c r="AR93" i="10"/>
  <c r="AR94" i="102"/>
  <c r="AS4" i="95"/>
  <c r="AS91" i="95" s="1"/>
  <c r="AL4" i="95"/>
  <c r="AU4" i="95" s="1"/>
  <c r="AU91" i="95" s="1"/>
  <c r="C11" i="95" s="1"/>
  <c r="F39" i="57" s="1"/>
  <c r="AI95" i="42"/>
  <c r="AN95" i="42"/>
  <c r="AE97" i="94"/>
  <c r="AG97" i="94"/>
  <c r="AP97" i="94" s="1"/>
  <c r="W98" i="94"/>
  <c r="AF97" i="94"/>
  <c r="AO97" i="94" s="1"/>
  <c r="AR95" i="85"/>
  <c r="W93" i="90"/>
  <c r="AF92" i="90"/>
  <c r="AO92" i="90" s="1"/>
  <c r="AE92" i="90"/>
  <c r="AG92" i="90"/>
  <c r="AP92" i="90" s="1"/>
  <c r="AH96" i="85"/>
  <c r="AQ96" i="85" s="1"/>
  <c r="Z94" i="50" l="1"/>
  <c r="AF94" i="50" s="1"/>
  <c r="AO94" i="50" s="1"/>
  <c r="Z96" i="48"/>
  <c r="AF96" i="48" s="1"/>
  <c r="AO96" i="48" s="1"/>
  <c r="W97" i="42"/>
  <c r="AE96" i="42"/>
  <c r="AF96" i="42"/>
  <c r="AO96" i="42" s="1"/>
  <c r="AG96" i="42"/>
  <c r="AP96" i="42" s="1"/>
  <c r="AR93" i="50"/>
  <c r="Y97" i="35"/>
  <c r="X97" i="35"/>
  <c r="Y97" i="85"/>
  <c r="X97" i="85"/>
  <c r="W95" i="82"/>
  <c r="AG94" i="82"/>
  <c r="AP94" i="82" s="1"/>
  <c r="AF94" i="82"/>
  <c r="AO94" i="82" s="1"/>
  <c r="AE94" i="82"/>
  <c r="AR95" i="48"/>
  <c r="AI96" i="85"/>
  <c r="AN96" i="85"/>
  <c r="AE94" i="50"/>
  <c r="AG94" i="50"/>
  <c r="AP94" i="50" s="1"/>
  <c r="AN95" i="102"/>
  <c r="AI95" i="102"/>
  <c r="Y98" i="94"/>
  <c r="X98" i="94"/>
  <c r="AH96" i="42"/>
  <c r="AQ96" i="42" s="1"/>
  <c r="AI96" i="35"/>
  <c r="AN96" i="35"/>
  <c r="AR95" i="42"/>
  <c r="AN92" i="90"/>
  <c r="AI92" i="90"/>
  <c r="AE94" i="10"/>
  <c r="AG94" i="10"/>
  <c r="AP94" i="10" s="1"/>
  <c r="AF94" i="10"/>
  <c r="AO94" i="10" s="1"/>
  <c r="W95" i="10"/>
  <c r="Y93" i="90"/>
  <c r="X93" i="90"/>
  <c r="AI97" i="94"/>
  <c r="AN97" i="94"/>
  <c r="AH94" i="50"/>
  <c r="AQ94" i="50" s="1"/>
  <c r="Y96" i="102"/>
  <c r="X96" i="102"/>
  <c r="AH96" i="48"/>
  <c r="AQ96" i="48" s="1"/>
  <c r="W95" i="50" l="1"/>
  <c r="Z96" i="102"/>
  <c r="W97" i="48"/>
  <c r="AG96" i="48"/>
  <c r="AP96" i="48" s="1"/>
  <c r="Z93" i="90"/>
  <c r="AG93" i="90" s="1"/>
  <c r="AP93" i="90" s="1"/>
  <c r="Z97" i="35"/>
  <c r="AE97" i="35" s="1"/>
  <c r="AE96" i="48"/>
  <c r="AR95" i="102"/>
  <c r="AR96" i="85"/>
  <c r="Y95" i="82"/>
  <c r="X95" i="82"/>
  <c r="AH97" i="85"/>
  <c r="AQ97" i="85" s="1"/>
  <c r="AR96" i="35"/>
  <c r="AH93" i="90"/>
  <c r="AQ93" i="90" s="1"/>
  <c r="AH98" i="94"/>
  <c r="AQ98" i="94" s="1"/>
  <c r="AQ100" i="94" s="1"/>
  <c r="AZ3" i="94"/>
  <c r="AX7" i="94" s="1"/>
  <c r="Y95" i="50"/>
  <c r="X95" i="50"/>
  <c r="Z98" i="94"/>
  <c r="AN94" i="82"/>
  <c r="AI94" i="82"/>
  <c r="Y97" i="48"/>
  <c r="X97" i="48"/>
  <c r="AI96" i="42"/>
  <c r="AN96" i="42"/>
  <c r="W97" i="102"/>
  <c r="AG96" i="102"/>
  <c r="AP96" i="102" s="1"/>
  <c r="AF96" i="102"/>
  <c r="AO96" i="102" s="1"/>
  <c r="AE96" i="102"/>
  <c r="AN94" i="10"/>
  <c r="AI94" i="10"/>
  <c r="AR92" i="90"/>
  <c r="Y95" i="10"/>
  <c r="X95" i="10"/>
  <c r="Z97" i="85"/>
  <c r="AH96" i="102"/>
  <c r="AQ96" i="102" s="1"/>
  <c r="AR97" i="94"/>
  <c r="AI94" i="50"/>
  <c r="AN94" i="50"/>
  <c r="AH97" i="35"/>
  <c r="AQ97" i="35" s="1"/>
  <c r="Y97" i="42"/>
  <c r="X97" i="42"/>
  <c r="AI96" i="48" l="1"/>
  <c r="W98" i="35"/>
  <c r="W94" i="90"/>
  <c r="AE93" i="90"/>
  <c r="AF93" i="90"/>
  <c r="AO93" i="90" s="1"/>
  <c r="Z97" i="48"/>
  <c r="Z97" i="42"/>
  <c r="Z95" i="50"/>
  <c r="AG97" i="35"/>
  <c r="AP97" i="35" s="1"/>
  <c r="AX97" i="94"/>
  <c r="S97" i="94" s="1"/>
  <c r="AC97" i="94" s="1"/>
  <c r="AB98" i="94" s="1"/>
  <c r="AX90" i="94"/>
  <c r="S90" i="94" s="1"/>
  <c r="AC90" i="94" s="1"/>
  <c r="AB91" i="94" s="1"/>
  <c r="AX84" i="94"/>
  <c r="AX78" i="94"/>
  <c r="AX72" i="94"/>
  <c r="AX66" i="94"/>
  <c r="AX60" i="94"/>
  <c r="S60" i="94" s="1"/>
  <c r="AC60" i="94" s="1"/>
  <c r="AB61" i="94" s="1"/>
  <c r="AX55" i="94"/>
  <c r="AX48" i="94"/>
  <c r="AX42" i="94"/>
  <c r="AX36" i="94"/>
  <c r="AX30" i="94"/>
  <c r="S30" i="94" s="1"/>
  <c r="AC30" i="94" s="1"/>
  <c r="AB31" i="94" s="1"/>
  <c r="AX24" i="94"/>
  <c r="S24" i="94" s="1"/>
  <c r="AC24" i="94" s="1"/>
  <c r="AB25" i="94" s="1"/>
  <c r="AX18" i="94"/>
  <c r="S18" i="94" s="1"/>
  <c r="AC18" i="94" s="1"/>
  <c r="AB19" i="94" s="1"/>
  <c r="AX11" i="94"/>
  <c r="AX6" i="94"/>
  <c r="AN96" i="48"/>
  <c r="AF97" i="35"/>
  <c r="AO97" i="35" s="1"/>
  <c r="AX95" i="94"/>
  <c r="S95" i="94" s="1"/>
  <c r="AC95" i="94" s="1"/>
  <c r="AB96" i="94" s="1"/>
  <c r="AX89" i="94"/>
  <c r="S89" i="94" s="1"/>
  <c r="AC89" i="94" s="1"/>
  <c r="AB90" i="94" s="1"/>
  <c r="AX83" i="94"/>
  <c r="AX77" i="94"/>
  <c r="AX71" i="94"/>
  <c r="AX65" i="94"/>
  <c r="AX59" i="94"/>
  <c r="S59" i="94" s="1"/>
  <c r="AC59" i="94" s="1"/>
  <c r="AB60" i="94" s="1"/>
  <c r="AX52" i="94"/>
  <c r="S52" i="94" s="1"/>
  <c r="AC52" i="94" s="1"/>
  <c r="AB53" i="94" s="1"/>
  <c r="AX47" i="94"/>
  <c r="AX41" i="94"/>
  <c r="AX35" i="94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2" i="94"/>
  <c r="AX5" i="94"/>
  <c r="AX96" i="94"/>
  <c r="AX88" i="94"/>
  <c r="AX81" i="94"/>
  <c r="S81" i="94" s="1"/>
  <c r="AC81" i="94" s="1"/>
  <c r="AB82" i="94" s="1"/>
  <c r="AX75" i="94"/>
  <c r="S75" i="94" s="1"/>
  <c r="AC75" i="94" s="1"/>
  <c r="AB76" i="94" s="1"/>
  <c r="AX70" i="94"/>
  <c r="AX64" i="94"/>
  <c r="AX58" i="94"/>
  <c r="AX53" i="94"/>
  <c r="AX46" i="94"/>
  <c r="S46" i="94" s="1"/>
  <c r="AC46" i="94" s="1"/>
  <c r="AB47" i="94" s="1"/>
  <c r="AX40" i="94"/>
  <c r="S40" i="94" s="1"/>
  <c r="AC40" i="94" s="1"/>
  <c r="AB41" i="94" s="1"/>
  <c r="AX33" i="94"/>
  <c r="AX28" i="94"/>
  <c r="AX22" i="94"/>
  <c r="AX16" i="94"/>
  <c r="AX10" i="94"/>
  <c r="S10" i="94" s="1"/>
  <c r="AC10" i="94" s="1"/>
  <c r="AB11" i="94" s="1"/>
  <c r="AX3" i="94"/>
  <c r="S3" i="94" s="1"/>
  <c r="AC3" i="94" s="1"/>
  <c r="AX93" i="94"/>
  <c r="AX87" i="94"/>
  <c r="AX82" i="94"/>
  <c r="AX76" i="94"/>
  <c r="S76" i="94" s="1"/>
  <c r="AC76" i="94" s="1"/>
  <c r="AB77" i="94" s="1"/>
  <c r="AX68" i="94"/>
  <c r="S68" i="94" s="1"/>
  <c r="AC68" i="94" s="1"/>
  <c r="AB69" i="94" s="1"/>
  <c r="AX63" i="94"/>
  <c r="S63" i="94" s="1"/>
  <c r="AC63" i="94" s="1"/>
  <c r="AB64" i="94" s="1"/>
  <c r="AX57" i="94"/>
  <c r="AX51" i="94"/>
  <c r="AX45" i="94"/>
  <c r="AX39" i="94"/>
  <c r="S39" i="94" s="1"/>
  <c r="AC39" i="94" s="1"/>
  <c r="AB40" i="94" s="1"/>
  <c r="AX34" i="94"/>
  <c r="S34" i="94" s="1"/>
  <c r="AC34" i="94" s="1"/>
  <c r="AB35" i="94" s="1"/>
  <c r="AX27" i="94"/>
  <c r="S27" i="94" s="1"/>
  <c r="AC27" i="94" s="1"/>
  <c r="AB28" i="94" s="1"/>
  <c r="AX21" i="94"/>
  <c r="AX15" i="94"/>
  <c r="AX8" i="94"/>
  <c r="AX4" i="94"/>
  <c r="S4" i="94" s="1"/>
  <c r="AC4" i="94" s="1"/>
  <c r="AB5" i="94" s="1"/>
  <c r="AX92" i="94"/>
  <c r="S92" i="94" s="1"/>
  <c r="AC92" i="94" s="1"/>
  <c r="AB93" i="94" s="1"/>
  <c r="AX86" i="94"/>
  <c r="S86" i="94" s="1"/>
  <c r="AC86" i="94" s="1"/>
  <c r="AB87" i="94" s="1"/>
  <c r="AX80" i="94"/>
  <c r="AX74" i="94"/>
  <c r="AX69" i="94"/>
  <c r="AX62" i="94"/>
  <c r="AX56" i="94"/>
  <c r="S56" i="94" s="1"/>
  <c r="AC56" i="94" s="1"/>
  <c r="AB57" i="94" s="1"/>
  <c r="AX50" i="94"/>
  <c r="S50" i="94" s="1"/>
  <c r="AC50" i="94" s="1"/>
  <c r="AB51" i="94" s="1"/>
  <c r="AX43" i="94"/>
  <c r="AX38" i="94"/>
  <c r="AX32" i="94"/>
  <c r="AX26" i="94"/>
  <c r="AX19" i="94"/>
  <c r="S19" i="94" s="1"/>
  <c r="AC19" i="94" s="1"/>
  <c r="AB20" i="94" s="1"/>
  <c r="AX14" i="94"/>
  <c r="S14" i="94" s="1"/>
  <c r="AC14" i="94" s="1"/>
  <c r="AB15" i="94" s="1"/>
  <c r="AX9" i="94"/>
  <c r="S9" i="94" s="1"/>
  <c r="AC9" i="94" s="1"/>
  <c r="AB10" i="94" s="1"/>
  <c r="AX94" i="94"/>
  <c r="AX91" i="94"/>
  <c r="AX85" i="94"/>
  <c r="S85" i="94" s="1"/>
  <c r="AC85" i="94" s="1"/>
  <c r="AB86" i="94" s="1"/>
  <c r="AX79" i="94"/>
  <c r="S79" i="94" s="1"/>
  <c r="AC79" i="94" s="1"/>
  <c r="AB80" i="94" s="1"/>
  <c r="AX73" i="94"/>
  <c r="S73" i="94" s="1"/>
  <c r="AC73" i="94" s="1"/>
  <c r="AB74" i="94" s="1"/>
  <c r="AX67" i="94"/>
  <c r="S67" i="94" s="1"/>
  <c r="AC67" i="94" s="1"/>
  <c r="AB68" i="94" s="1"/>
  <c r="AX61" i="94"/>
  <c r="AX54" i="94"/>
  <c r="AX49" i="94"/>
  <c r="S49" i="94" s="1"/>
  <c r="AC49" i="94" s="1"/>
  <c r="AB50" i="94" s="1"/>
  <c r="AX44" i="94"/>
  <c r="S44" i="94" s="1"/>
  <c r="AC44" i="94" s="1"/>
  <c r="AB45" i="94" s="1"/>
  <c r="AX37" i="94"/>
  <c r="S37" i="94" s="1"/>
  <c r="AC37" i="94" s="1"/>
  <c r="AB38" i="94" s="1"/>
  <c r="AX31" i="94"/>
  <c r="S31" i="94" s="1"/>
  <c r="AC31" i="94" s="1"/>
  <c r="AB32" i="94" s="1"/>
  <c r="AX25" i="94"/>
  <c r="AX20" i="94"/>
  <c r="AX13" i="94"/>
  <c r="S13" i="94" s="1"/>
  <c r="AC13" i="94" s="1"/>
  <c r="AB14" i="94" s="1"/>
  <c r="AR94" i="50"/>
  <c r="AR96" i="42"/>
  <c r="AC98" i="94"/>
  <c r="AG98" i="94"/>
  <c r="AP98" i="94" s="1"/>
  <c r="AP100" i="94" s="1"/>
  <c r="AF98" i="94"/>
  <c r="AO98" i="94" s="1"/>
  <c r="AO100" i="94" s="1"/>
  <c r="AE98" i="94"/>
  <c r="Y97" i="102"/>
  <c r="X97" i="102"/>
  <c r="AR94" i="10"/>
  <c r="AH97" i="42"/>
  <c r="AQ97" i="42" s="1"/>
  <c r="AH95" i="10"/>
  <c r="AQ95" i="10" s="1"/>
  <c r="Z95" i="10"/>
  <c r="AN96" i="102"/>
  <c r="AI96" i="102"/>
  <c r="AH97" i="48"/>
  <c r="AQ97" i="48" s="1"/>
  <c r="AH95" i="50"/>
  <c r="AQ95" i="50" s="1"/>
  <c r="AR96" i="48"/>
  <c r="AN93" i="90"/>
  <c r="AI93" i="90"/>
  <c r="AF97" i="85"/>
  <c r="AO97" i="85" s="1"/>
  <c r="AE97" i="85"/>
  <c r="AG97" i="85"/>
  <c r="AP97" i="85" s="1"/>
  <c r="W98" i="85"/>
  <c r="AF97" i="48"/>
  <c r="AO97" i="48" s="1"/>
  <c r="AG97" i="48"/>
  <c r="AP97" i="48" s="1"/>
  <c r="W98" i="48"/>
  <c r="AE97" i="48"/>
  <c r="AH95" i="82"/>
  <c r="AQ95" i="82" s="1"/>
  <c r="AR94" i="82"/>
  <c r="AG97" i="42"/>
  <c r="AP97" i="42" s="1"/>
  <c r="AE97" i="42"/>
  <c r="AF97" i="42"/>
  <c r="AO97" i="42" s="1"/>
  <c r="W98" i="42"/>
  <c r="AE95" i="50"/>
  <c r="W96" i="50"/>
  <c r="AF95" i="50"/>
  <c r="AO95" i="50" s="1"/>
  <c r="AG95" i="50"/>
  <c r="AP95" i="50" s="1"/>
  <c r="Z95" i="82"/>
  <c r="AI97" i="35"/>
  <c r="AN97" i="35"/>
  <c r="S5" i="94"/>
  <c r="AC5" i="94" s="1"/>
  <c r="AB6" i="94" s="1"/>
  <c r="S6" i="94"/>
  <c r="AC6" i="94" s="1"/>
  <c r="AB7" i="94" s="1"/>
  <c r="S7" i="94"/>
  <c r="AC7" i="94" s="1"/>
  <c r="AB8" i="94" s="1"/>
  <c r="S8" i="94"/>
  <c r="AC8" i="94" s="1"/>
  <c r="AB9" i="94" s="1"/>
  <c r="S11" i="94"/>
  <c r="AC11" i="94" s="1"/>
  <c r="AB12" i="94" s="1"/>
  <c r="S12" i="94"/>
  <c r="AC12" i="94" s="1"/>
  <c r="AB13" i="94" s="1"/>
  <c r="S15" i="94"/>
  <c r="AC15" i="94" s="1"/>
  <c r="AB16" i="94" s="1"/>
  <c r="S16" i="94"/>
  <c r="AC16" i="94" s="1"/>
  <c r="AB17" i="94" s="1"/>
  <c r="S20" i="94"/>
  <c r="AC20" i="94" s="1"/>
  <c r="AB21" i="94" s="1"/>
  <c r="S21" i="94"/>
  <c r="AC21" i="94" s="1"/>
  <c r="AB22" i="94" s="1"/>
  <c r="S22" i="94"/>
  <c r="AC22" i="94" s="1"/>
  <c r="AB23" i="94" s="1"/>
  <c r="S25" i="94"/>
  <c r="AC25" i="94" s="1"/>
  <c r="AB26" i="94" s="1"/>
  <c r="S26" i="94"/>
  <c r="AC26" i="94" s="1"/>
  <c r="AB27" i="94" s="1"/>
  <c r="S28" i="94"/>
  <c r="AC28" i="94" s="1"/>
  <c r="AB29" i="94" s="1"/>
  <c r="S32" i="94"/>
  <c r="AC32" i="94" s="1"/>
  <c r="AB33" i="94" s="1"/>
  <c r="S33" i="94"/>
  <c r="AC33" i="94" s="1"/>
  <c r="AB34" i="94" s="1"/>
  <c r="S35" i="94"/>
  <c r="AC35" i="94" s="1"/>
  <c r="AB36" i="94" s="1"/>
  <c r="S36" i="94"/>
  <c r="AC36" i="94" s="1"/>
  <c r="AB37" i="94" s="1"/>
  <c r="S38" i="94"/>
  <c r="AC38" i="94" s="1"/>
  <c r="AB39" i="94" s="1"/>
  <c r="S41" i="94"/>
  <c r="AC41" i="94" s="1"/>
  <c r="AB42" i="94" s="1"/>
  <c r="S42" i="94"/>
  <c r="AC42" i="94" s="1"/>
  <c r="AB43" i="94" s="1"/>
  <c r="S43" i="94"/>
  <c r="AC43" i="94" s="1"/>
  <c r="AB44" i="94" s="1"/>
  <c r="S45" i="94"/>
  <c r="AC45" i="94" s="1"/>
  <c r="AB46" i="94" s="1"/>
  <c r="S47" i="94"/>
  <c r="AC47" i="94" s="1"/>
  <c r="AB48" i="94" s="1"/>
  <c r="S48" i="94"/>
  <c r="AC48" i="94" s="1"/>
  <c r="AB49" i="94" s="1"/>
  <c r="S51" i="94"/>
  <c r="AC51" i="94" s="1"/>
  <c r="AB52" i="94" s="1"/>
  <c r="S53" i="94"/>
  <c r="AC53" i="94" s="1"/>
  <c r="AB54" i="94" s="1"/>
  <c r="S54" i="94"/>
  <c r="AC54" i="94" s="1"/>
  <c r="AB55" i="94" s="1"/>
  <c r="S55" i="94"/>
  <c r="AC55" i="94" s="1"/>
  <c r="AB56" i="94" s="1"/>
  <c r="S57" i="94"/>
  <c r="AC57" i="94" s="1"/>
  <c r="AB58" i="94" s="1"/>
  <c r="S58" i="94"/>
  <c r="AC58" i="94" s="1"/>
  <c r="AB59" i="94" s="1"/>
  <c r="S61" i="94"/>
  <c r="AC61" i="94" s="1"/>
  <c r="AB62" i="94" s="1"/>
  <c r="S62" i="94"/>
  <c r="AC62" i="94" s="1"/>
  <c r="AB63" i="94" s="1"/>
  <c r="S64" i="94"/>
  <c r="AC64" i="94" s="1"/>
  <c r="AB65" i="94" s="1"/>
  <c r="S65" i="94"/>
  <c r="AC65" i="94" s="1"/>
  <c r="AB66" i="94" s="1"/>
  <c r="S66" i="94"/>
  <c r="AC66" i="94" s="1"/>
  <c r="AB67" i="94" s="1"/>
  <c r="S69" i="94"/>
  <c r="AC69" i="94" s="1"/>
  <c r="AB70" i="94" s="1"/>
  <c r="S70" i="94"/>
  <c r="AC70" i="94" s="1"/>
  <c r="AB71" i="94" s="1"/>
  <c r="S71" i="94"/>
  <c r="AC71" i="94" s="1"/>
  <c r="AB72" i="94" s="1"/>
  <c r="S72" i="94"/>
  <c r="AC72" i="94" s="1"/>
  <c r="AB73" i="94" s="1"/>
  <c r="S74" i="94"/>
  <c r="AC74" i="94" s="1"/>
  <c r="AB75" i="94" s="1"/>
  <c r="S77" i="94"/>
  <c r="AC77" i="94" s="1"/>
  <c r="AB78" i="94" s="1"/>
  <c r="S78" i="94"/>
  <c r="AC78" i="94" s="1"/>
  <c r="AB79" i="94" s="1"/>
  <c r="S80" i="94"/>
  <c r="AC80" i="94" s="1"/>
  <c r="AB81" i="94" s="1"/>
  <c r="S82" i="94"/>
  <c r="AC82" i="94" s="1"/>
  <c r="AB83" i="94" s="1"/>
  <c r="S83" i="94"/>
  <c r="AC83" i="94" s="1"/>
  <c r="AB84" i="94" s="1"/>
  <c r="S84" i="94"/>
  <c r="AC84" i="94" s="1"/>
  <c r="AB85" i="94" s="1"/>
  <c r="S87" i="94"/>
  <c r="AC87" i="94" s="1"/>
  <c r="AB88" i="94" s="1"/>
  <c r="S88" i="94"/>
  <c r="AC88" i="94" s="1"/>
  <c r="AB89" i="94" s="1"/>
  <c r="S91" i="94"/>
  <c r="AC91" i="94" s="1"/>
  <c r="AB92" i="94" s="1"/>
  <c r="S93" i="94"/>
  <c r="AC93" i="94" s="1"/>
  <c r="AB94" i="94" s="1"/>
  <c r="S94" i="94"/>
  <c r="AC94" i="94" s="1"/>
  <c r="AB95" i="94" s="1"/>
  <c r="S96" i="94"/>
  <c r="AC96" i="94" s="1"/>
  <c r="AB97" i="94" s="1"/>
  <c r="Y98" i="35"/>
  <c r="X98" i="35"/>
  <c r="Y94" i="90"/>
  <c r="X94" i="90"/>
  <c r="Z98" i="35" l="1"/>
  <c r="AC98" i="35" s="1"/>
  <c r="AG98" i="35"/>
  <c r="AP98" i="35" s="1"/>
  <c r="AP100" i="35" s="1"/>
  <c r="AJ82" i="94"/>
  <c r="AK82" i="94"/>
  <c r="AT82" i="94" s="1"/>
  <c r="AJ52" i="94"/>
  <c r="AK52" i="94"/>
  <c r="AT52" i="94" s="1"/>
  <c r="AJ69" i="94"/>
  <c r="AK69" i="94"/>
  <c r="AT69" i="94" s="1"/>
  <c r="AJ45" i="94"/>
  <c r="AK45" i="94"/>
  <c r="AT45" i="94" s="1"/>
  <c r="AJ15" i="94"/>
  <c r="AK15" i="94"/>
  <c r="AT15" i="94" s="1"/>
  <c r="AK90" i="94"/>
  <c r="AT90" i="94" s="1"/>
  <c r="AJ90" i="94"/>
  <c r="AK84" i="94"/>
  <c r="AT84" i="94" s="1"/>
  <c r="AJ84" i="94"/>
  <c r="AK78" i="94"/>
  <c r="AT78" i="94" s="1"/>
  <c r="AJ78" i="94"/>
  <c r="AK72" i="94"/>
  <c r="AT72" i="94" s="1"/>
  <c r="AJ72" i="94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J24" i="94"/>
  <c r="AK24" i="94"/>
  <c r="AT24" i="94" s="1"/>
  <c r="AJ18" i="94"/>
  <c r="AK18" i="94"/>
  <c r="AT18" i="94" s="1"/>
  <c r="AJ12" i="94"/>
  <c r="AK12" i="94"/>
  <c r="AT12" i="94" s="1"/>
  <c r="AJ6" i="94"/>
  <c r="AK6" i="94"/>
  <c r="AT6" i="94" s="1"/>
  <c r="AI97" i="42"/>
  <c r="AN97" i="42"/>
  <c r="AI97" i="48"/>
  <c r="AN97" i="48"/>
  <c r="AI97" i="85"/>
  <c r="AN97" i="85"/>
  <c r="AE95" i="10"/>
  <c r="AF95" i="10"/>
  <c r="AO95" i="10" s="1"/>
  <c r="W96" i="10"/>
  <c r="AG95" i="10"/>
  <c r="AP95" i="10" s="1"/>
  <c r="AJ94" i="94"/>
  <c r="AK94" i="94"/>
  <c r="AT94" i="94" s="1"/>
  <c r="AJ46" i="94"/>
  <c r="AK46" i="94"/>
  <c r="AT46" i="94" s="1"/>
  <c r="AJ75" i="94"/>
  <c r="AK75" i="94"/>
  <c r="AT75" i="94" s="1"/>
  <c r="AJ39" i="94"/>
  <c r="AK39" i="94"/>
  <c r="AT39" i="94" s="1"/>
  <c r="AJ21" i="94"/>
  <c r="AK21" i="94"/>
  <c r="AT21" i="94" s="1"/>
  <c r="AK96" i="94"/>
  <c r="AT96" i="94" s="1"/>
  <c r="AJ96" i="94"/>
  <c r="AH98" i="35"/>
  <c r="AQ98" i="35" s="1"/>
  <c r="AQ100" i="35" s="1"/>
  <c r="AZ3" i="35"/>
  <c r="AX4" i="35" s="1"/>
  <c r="AJ95" i="94"/>
  <c r="AK95" i="94"/>
  <c r="AT95" i="94" s="1"/>
  <c r="AJ89" i="94"/>
  <c r="AK89" i="94"/>
  <c r="AT89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J3" i="94"/>
  <c r="AB4" i="94"/>
  <c r="Y98" i="48"/>
  <c r="X98" i="48"/>
  <c r="AH97" i="102"/>
  <c r="AQ97" i="102" s="1"/>
  <c r="AJ88" i="94"/>
  <c r="AK88" i="94"/>
  <c r="AT88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5" i="94"/>
  <c r="AK5" i="94"/>
  <c r="AT5" i="94" s="1"/>
  <c r="Y96" i="50"/>
  <c r="Z96" i="50" s="1"/>
  <c r="X96" i="50"/>
  <c r="AR93" i="90"/>
  <c r="Z97" i="102"/>
  <c r="AJ76" i="94"/>
  <c r="AK76" i="94"/>
  <c r="AT76" i="94" s="1"/>
  <c r="AJ51" i="94"/>
  <c r="AK51" i="94"/>
  <c r="AT51" i="94" s="1"/>
  <c r="AJ64" i="94"/>
  <c r="AK64" i="94"/>
  <c r="AT64" i="94" s="1"/>
  <c r="AK93" i="94"/>
  <c r="AT93" i="94" s="1"/>
  <c r="AJ93" i="94"/>
  <c r="AK81" i="94"/>
  <c r="AT81" i="94" s="1"/>
  <c r="AJ81" i="94"/>
  <c r="AJ57" i="94"/>
  <c r="AK57" i="94"/>
  <c r="AT57" i="94" s="1"/>
  <c r="AJ9" i="94"/>
  <c r="AK9" i="94"/>
  <c r="AT9" i="94" s="1"/>
  <c r="AI95" i="50"/>
  <c r="AN95" i="50"/>
  <c r="AH94" i="90"/>
  <c r="AQ94" i="90" s="1"/>
  <c r="AJ98" i="94"/>
  <c r="AS98" i="94" s="1"/>
  <c r="AK98" i="94"/>
  <c r="AT98" i="94" s="1"/>
  <c r="AJ86" i="94"/>
  <c r="AK86" i="94"/>
  <c r="AT86" i="94" s="1"/>
  <c r="AJ80" i="94"/>
  <c r="AK80" i="94"/>
  <c r="AT80" i="94" s="1"/>
  <c r="AK74" i="94"/>
  <c r="AT74" i="94" s="1"/>
  <c r="AJ74" i="94"/>
  <c r="AK68" i="94"/>
  <c r="AT68" i="94" s="1"/>
  <c r="AJ68" i="94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K32" i="94"/>
  <c r="AT32" i="94" s="1"/>
  <c r="AJ32" i="94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R97" i="35"/>
  <c r="Y98" i="42"/>
  <c r="X98" i="42"/>
  <c r="Y98" i="85"/>
  <c r="X98" i="85"/>
  <c r="AR96" i="102"/>
  <c r="AI98" i="94"/>
  <c r="AN98" i="94"/>
  <c r="AN100" i="94" s="1"/>
  <c r="AJ70" i="94"/>
  <c r="AK70" i="94"/>
  <c r="AT70" i="94" s="1"/>
  <c r="AK87" i="94"/>
  <c r="AT87" i="94" s="1"/>
  <c r="AJ87" i="94"/>
  <c r="AJ63" i="94"/>
  <c r="AK63" i="94"/>
  <c r="AT63" i="94" s="1"/>
  <c r="AJ33" i="94"/>
  <c r="AK33" i="94"/>
  <c r="AT33" i="94" s="1"/>
  <c r="AJ27" i="94"/>
  <c r="AK27" i="94"/>
  <c r="AT27" i="94" s="1"/>
  <c r="AJ92" i="94"/>
  <c r="AK92" i="94"/>
  <c r="AT92" i="94" s="1"/>
  <c r="Z94" i="90"/>
  <c r="AJ97" i="94"/>
  <c r="AK97" i="94"/>
  <c r="AT97" i="94" s="1"/>
  <c r="AJ91" i="94"/>
  <c r="AK91" i="94"/>
  <c r="AT91" i="94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W96" i="82"/>
  <c r="AF95" i="82"/>
  <c r="AO95" i="82" s="1"/>
  <c r="AG95" i="82"/>
  <c r="AP95" i="82" s="1"/>
  <c r="AE95" i="82"/>
  <c r="AF98" i="35" l="1"/>
  <c r="AO98" i="35" s="1"/>
  <c r="AO100" i="35" s="1"/>
  <c r="AE98" i="35"/>
  <c r="Z98" i="48"/>
  <c r="AX93" i="35"/>
  <c r="AX86" i="35"/>
  <c r="AX80" i="35"/>
  <c r="S80" i="35" s="1"/>
  <c r="AC80" i="35" s="1"/>
  <c r="AB81" i="35" s="1"/>
  <c r="AX74" i="35"/>
  <c r="S74" i="35" s="1"/>
  <c r="AC74" i="35" s="1"/>
  <c r="AB75" i="35" s="1"/>
  <c r="AX68" i="35"/>
  <c r="AX62" i="35"/>
  <c r="AX56" i="35"/>
  <c r="AX50" i="35"/>
  <c r="AX44" i="35"/>
  <c r="S44" i="35" s="1"/>
  <c r="AC44" i="35" s="1"/>
  <c r="AB45" i="35" s="1"/>
  <c r="AX38" i="35"/>
  <c r="S38" i="35" s="1"/>
  <c r="AC38" i="35" s="1"/>
  <c r="AB39" i="35" s="1"/>
  <c r="AX33" i="35"/>
  <c r="AX26" i="35"/>
  <c r="AX20" i="35"/>
  <c r="AX14" i="35"/>
  <c r="AX8" i="35"/>
  <c r="S8" i="35" s="1"/>
  <c r="AC8" i="35" s="1"/>
  <c r="AB9" i="35" s="1"/>
  <c r="AX97" i="35"/>
  <c r="S97" i="35" s="1"/>
  <c r="AC97" i="35" s="1"/>
  <c r="AB98" i="35" s="1"/>
  <c r="AX91" i="35"/>
  <c r="AX85" i="35"/>
  <c r="AX79" i="35"/>
  <c r="AX73" i="35"/>
  <c r="AX67" i="35"/>
  <c r="S67" i="35" s="1"/>
  <c r="AC67" i="35" s="1"/>
  <c r="AB68" i="35" s="1"/>
  <c r="AX61" i="35"/>
  <c r="S61" i="35" s="1"/>
  <c r="AC61" i="35" s="1"/>
  <c r="AB62" i="35" s="1"/>
  <c r="AX55" i="35"/>
  <c r="AX49" i="35"/>
  <c r="AX43" i="35"/>
  <c r="AX37" i="35"/>
  <c r="AX31" i="35"/>
  <c r="S31" i="35" s="1"/>
  <c r="AC31" i="35" s="1"/>
  <c r="AB32" i="35" s="1"/>
  <c r="AX25" i="35"/>
  <c r="S25" i="35" s="1"/>
  <c r="AC25" i="35" s="1"/>
  <c r="AB26" i="35" s="1"/>
  <c r="AX19" i="35"/>
  <c r="AX13" i="35"/>
  <c r="AX7" i="35"/>
  <c r="Z98" i="42"/>
  <c r="AX96" i="35"/>
  <c r="S96" i="35" s="1"/>
  <c r="AC96" i="35" s="1"/>
  <c r="AB97" i="35" s="1"/>
  <c r="AX89" i="35"/>
  <c r="S89" i="35" s="1"/>
  <c r="AC89" i="35" s="1"/>
  <c r="AB90" i="35" s="1"/>
  <c r="AX84" i="35"/>
  <c r="AX78" i="35"/>
  <c r="AX72" i="35"/>
  <c r="AX66" i="35"/>
  <c r="AX60" i="35"/>
  <c r="S60" i="35" s="1"/>
  <c r="AC60" i="35" s="1"/>
  <c r="AB61" i="35" s="1"/>
  <c r="AX54" i="35"/>
  <c r="S54" i="35" s="1"/>
  <c r="AC54" i="35" s="1"/>
  <c r="AB55" i="35" s="1"/>
  <c r="AX48" i="35"/>
  <c r="AX42" i="35"/>
  <c r="AX36" i="35"/>
  <c r="AX30" i="35"/>
  <c r="AX23" i="35"/>
  <c r="S23" i="35" s="1"/>
  <c r="AC23" i="35" s="1"/>
  <c r="AB24" i="35" s="1"/>
  <c r="AX18" i="35"/>
  <c r="S18" i="35" s="1"/>
  <c r="AC18" i="35" s="1"/>
  <c r="AB19" i="35" s="1"/>
  <c r="AX12" i="35"/>
  <c r="AX6" i="35"/>
  <c r="AX95" i="35"/>
  <c r="AX90" i="35"/>
  <c r="AX83" i="35"/>
  <c r="S83" i="35" s="1"/>
  <c r="AC83" i="35" s="1"/>
  <c r="AB84" i="35" s="1"/>
  <c r="AX77" i="35"/>
  <c r="S77" i="35" s="1"/>
  <c r="AC77" i="35" s="1"/>
  <c r="AB78" i="35" s="1"/>
  <c r="AX71" i="35"/>
  <c r="AX65" i="35"/>
  <c r="AX59" i="35"/>
  <c r="AX53" i="35"/>
  <c r="AX47" i="35"/>
  <c r="S47" i="35" s="1"/>
  <c r="AC47" i="35" s="1"/>
  <c r="AB48" i="35" s="1"/>
  <c r="AX41" i="35"/>
  <c r="S41" i="35" s="1"/>
  <c r="AC41" i="35" s="1"/>
  <c r="AB42" i="35" s="1"/>
  <c r="AX35" i="35"/>
  <c r="AX29" i="35"/>
  <c r="AX24" i="35"/>
  <c r="AX17" i="35"/>
  <c r="AX11" i="35"/>
  <c r="AX5" i="35"/>
  <c r="S5" i="35" s="1"/>
  <c r="AC5" i="35" s="1"/>
  <c r="AB6" i="35" s="1"/>
  <c r="AX94" i="35"/>
  <c r="AX88" i="35"/>
  <c r="AX82" i="35"/>
  <c r="AX76" i="35"/>
  <c r="AX69" i="35"/>
  <c r="S69" i="35" s="1"/>
  <c r="AC69" i="35" s="1"/>
  <c r="AB70" i="35" s="1"/>
  <c r="AX64" i="35"/>
  <c r="S64" i="35" s="1"/>
  <c r="AC64" i="35" s="1"/>
  <c r="AB65" i="35" s="1"/>
  <c r="AX58" i="35"/>
  <c r="AX52" i="35"/>
  <c r="AX46" i="35"/>
  <c r="AX39" i="35"/>
  <c r="AX34" i="35"/>
  <c r="S34" i="35" s="1"/>
  <c r="AC34" i="35" s="1"/>
  <c r="AB35" i="35" s="1"/>
  <c r="AX28" i="35"/>
  <c r="S28" i="35" s="1"/>
  <c r="AC28" i="35" s="1"/>
  <c r="AB29" i="35" s="1"/>
  <c r="AX22" i="35"/>
  <c r="AX16" i="35"/>
  <c r="AX9" i="35"/>
  <c r="S9" i="35" s="1"/>
  <c r="AC9" i="35" s="1"/>
  <c r="AB10" i="35" s="1"/>
  <c r="AX3" i="35"/>
  <c r="S3" i="35" s="1"/>
  <c r="AC3" i="35" s="1"/>
  <c r="AX92" i="35"/>
  <c r="S92" i="35" s="1"/>
  <c r="AC92" i="35" s="1"/>
  <c r="AB93" i="35" s="1"/>
  <c r="AX87" i="35"/>
  <c r="S87" i="35" s="1"/>
  <c r="AC87" i="35" s="1"/>
  <c r="AB88" i="35" s="1"/>
  <c r="AX81" i="35"/>
  <c r="AX75" i="35"/>
  <c r="AX70" i="35"/>
  <c r="AX63" i="35"/>
  <c r="AX57" i="35"/>
  <c r="AX51" i="35"/>
  <c r="S51" i="35" s="1"/>
  <c r="AC51" i="35" s="1"/>
  <c r="AB52" i="35" s="1"/>
  <c r="AX45" i="35"/>
  <c r="AX40" i="35"/>
  <c r="AX32" i="35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10" i="35"/>
  <c r="S10" i="35" s="1"/>
  <c r="AC10" i="35" s="1"/>
  <c r="AB11" i="35" s="1"/>
  <c r="AE96" i="50"/>
  <c r="AF96" i="50"/>
  <c r="AO96" i="50" s="1"/>
  <c r="AG96" i="50"/>
  <c r="AP96" i="50" s="1"/>
  <c r="W97" i="50"/>
  <c r="AC98" i="42"/>
  <c r="AE98" i="42"/>
  <c r="AG98" i="42"/>
  <c r="AP98" i="42" s="1"/>
  <c r="AP100" i="42" s="1"/>
  <c r="AF98" i="42"/>
  <c r="AO98" i="42" s="1"/>
  <c r="AO100" i="42" s="1"/>
  <c r="AS49" i="94"/>
  <c r="AL49" i="94"/>
  <c r="AU49" i="94" s="1"/>
  <c r="AS27" i="94"/>
  <c r="AL27" i="94"/>
  <c r="AU27" i="94" s="1"/>
  <c r="AS14" i="94"/>
  <c r="AL14" i="94"/>
  <c r="AU14" i="94" s="1"/>
  <c r="AS86" i="94"/>
  <c r="AL86" i="94"/>
  <c r="AU86" i="94" s="1"/>
  <c r="AR95" i="50"/>
  <c r="AS51" i="94"/>
  <c r="AL51" i="94"/>
  <c r="AU51" i="94" s="1"/>
  <c r="AH96" i="50"/>
  <c r="AQ96" i="50" s="1"/>
  <c r="AS10" i="94"/>
  <c r="AL10" i="94"/>
  <c r="AU10" i="94" s="1"/>
  <c r="AS28" i="94"/>
  <c r="AL28" i="94"/>
  <c r="AU28" i="94" s="1"/>
  <c r="AS58" i="94"/>
  <c r="AL58" i="94"/>
  <c r="AU58" i="94" s="1"/>
  <c r="AC98" i="48"/>
  <c r="AE98" i="48"/>
  <c r="AF98" i="48"/>
  <c r="AO98" i="48" s="1"/>
  <c r="AO100" i="48" s="1"/>
  <c r="AG98" i="48"/>
  <c r="AP98" i="48" s="1"/>
  <c r="AP100" i="48" s="1"/>
  <c r="AS96" i="94"/>
  <c r="AL96" i="94"/>
  <c r="AU96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S31" i="94"/>
  <c r="AL31" i="94"/>
  <c r="AU31" i="94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97" i="94"/>
  <c r="AL97" i="94"/>
  <c r="AU97" i="94" s="1"/>
  <c r="AH98" i="85"/>
  <c r="AQ98" i="85" s="1"/>
  <c r="AQ100" i="85" s="1"/>
  <c r="AZ3" i="85"/>
  <c r="AX6" i="85" s="1"/>
  <c r="AS38" i="94"/>
  <c r="AL38" i="94"/>
  <c r="AU38" i="94" s="1"/>
  <c r="AS56" i="94"/>
  <c r="AL56" i="94"/>
  <c r="AU56" i="94" s="1"/>
  <c r="AS74" i="94"/>
  <c r="AL74" i="94"/>
  <c r="AU74" i="94" s="1"/>
  <c r="AS93" i="94"/>
  <c r="AL93" i="94"/>
  <c r="AU93" i="9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9" i="94"/>
  <c r="AL89" i="94"/>
  <c r="AU89" i="94" s="1"/>
  <c r="AS75" i="94"/>
  <c r="AL75" i="94"/>
  <c r="AU75" i="94" s="1"/>
  <c r="Y96" i="10"/>
  <c r="X96" i="10"/>
  <c r="AR97" i="48"/>
  <c r="AS12" i="94"/>
  <c r="AL12" i="94"/>
  <c r="AU12" i="94" s="1"/>
  <c r="AS45" i="94"/>
  <c r="AL45" i="94"/>
  <c r="AU45" i="94" s="1"/>
  <c r="AS82" i="94"/>
  <c r="AL82" i="94"/>
  <c r="AU82" i="94" s="1"/>
  <c r="AN95" i="82"/>
  <c r="AI95" i="82"/>
  <c r="W95" i="90"/>
  <c r="AG94" i="90"/>
  <c r="AP94" i="90" s="1"/>
  <c r="AF94" i="90"/>
  <c r="AO94" i="90" s="1"/>
  <c r="AE94" i="90"/>
  <c r="AS33" i="94"/>
  <c r="AL33" i="94"/>
  <c r="AU33" i="94" s="1"/>
  <c r="AS70" i="94"/>
  <c r="AL70" i="94"/>
  <c r="AU70" i="94" s="1"/>
  <c r="Z98" i="85"/>
  <c r="AS20" i="94"/>
  <c r="AL20" i="94"/>
  <c r="AU20" i="94" s="1"/>
  <c r="AS9" i="94"/>
  <c r="AL9" i="94"/>
  <c r="AU9" i="94" s="1"/>
  <c r="AS76" i="94"/>
  <c r="AL76" i="94"/>
  <c r="AU76" i="94" s="1"/>
  <c r="AS16" i="94"/>
  <c r="AL16" i="94"/>
  <c r="AU16" i="94" s="1"/>
  <c r="AS34" i="94"/>
  <c r="AL34" i="94"/>
  <c r="AU34" i="94" s="1"/>
  <c r="AS88" i="94"/>
  <c r="AL88" i="94"/>
  <c r="AU88" i="94" s="1"/>
  <c r="AJ4" i="94"/>
  <c r="AK4" i="94"/>
  <c r="AT4" i="94" s="1"/>
  <c r="AT100" i="94" s="1"/>
  <c r="AS36" i="94"/>
  <c r="AL36" i="94"/>
  <c r="AU36" i="94" s="1"/>
  <c r="AS54" i="94"/>
  <c r="AL54" i="94"/>
  <c r="AU54" i="94" s="1"/>
  <c r="AS72" i="94"/>
  <c r="AL72" i="94"/>
  <c r="AU72" i="94" s="1"/>
  <c r="AS90" i="94"/>
  <c r="AL90" i="94"/>
  <c r="AU90" i="94" s="1"/>
  <c r="AS13" i="94"/>
  <c r="AL13" i="94"/>
  <c r="AU13" i="94" s="1"/>
  <c r="AS44" i="94"/>
  <c r="AL44" i="94"/>
  <c r="AU44" i="94" s="1"/>
  <c r="AS62" i="94"/>
  <c r="AL62" i="94"/>
  <c r="AU62" i="94" s="1"/>
  <c r="W98" i="102"/>
  <c r="AG97" i="102"/>
  <c r="AP97" i="102" s="1"/>
  <c r="AF97" i="102"/>
  <c r="AO97" i="102" s="1"/>
  <c r="AE97" i="102"/>
  <c r="AL3" i="94"/>
  <c r="AU3" i="94" s="1"/>
  <c r="AS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95" i="94"/>
  <c r="AL95" i="94"/>
  <c r="AU95" i="94" s="1"/>
  <c r="AS21" i="94"/>
  <c r="AL21" i="94"/>
  <c r="AU21" i="94" s="1"/>
  <c r="AS46" i="94"/>
  <c r="AL46" i="94"/>
  <c r="AU46" i="94" s="1"/>
  <c r="AN95" i="10"/>
  <c r="AI95" i="10"/>
  <c r="AR97" i="42"/>
  <c r="AS18" i="94"/>
  <c r="AL18" i="94"/>
  <c r="AU18" i="94" s="1"/>
  <c r="AS69" i="94"/>
  <c r="AL69" i="94"/>
  <c r="AU69" i="94" s="1"/>
  <c r="AS85" i="94"/>
  <c r="AL85" i="94"/>
  <c r="AU85" i="94" s="1"/>
  <c r="AS92" i="94"/>
  <c r="AL92" i="94"/>
  <c r="AU92" i="94" s="1"/>
  <c r="AR98" i="94"/>
  <c r="AR100" i="94" s="1"/>
  <c r="AL98" i="94"/>
  <c r="AU98" i="94" s="1"/>
  <c r="AS8" i="94"/>
  <c r="AL8" i="94"/>
  <c r="AU8" i="94" s="1"/>
  <c r="AS22" i="94"/>
  <c r="AL22" i="94"/>
  <c r="AU22" i="94" s="1"/>
  <c r="S4" i="35"/>
  <c r="AC4" i="35" s="1"/>
  <c r="AB5" i="35" s="1"/>
  <c r="S6" i="35"/>
  <c r="AC6" i="35" s="1"/>
  <c r="AB7" i="35" s="1"/>
  <c r="S7" i="35"/>
  <c r="AC7" i="35" s="1"/>
  <c r="AB8" i="35" s="1"/>
  <c r="S11" i="35"/>
  <c r="AC11" i="35" s="1"/>
  <c r="AB12" i="35" s="1"/>
  <c r="S12" i="35"/>
  <c r="AC12" i="35" s="1"/>
  <c r="AB13" i="35" s="1"/>
  <c r="S13" i="35"/>
  <c r="AC13" i="35" s="1"/>
  <c r="AB14" i="35" s="1"/>
  <c r="S14" i="35"/>
  <c r="AC14" i="35" s="1"/>
  <c r="AB15" i="35" s="1"/>
  <c r="S16" i="35"/>
  <c r="AC16" i="35" s="1"/>
  <c r="AB17" i="35" s="1"/>
  <c r="S17" i="35"/>
  <c r="AC17" i="35" s="1"/>
  <c r="AB18" i="35" s="1"/>
  <c r="S19" i="35"/>
  <c r="AC19" i="35" s="1"/>
  <c r="AB20" i="35" s="1"/>
  <c r="S20" i="35"/>
  <c r="AC20" i="35" s="1"/>
  <c r="AB21" i="35" s="1"/>
  <c r="S22" i="35"/>
  <c r="AC22" i="35" s="1"/>
  <c r="AB23" i="35" s="1"/>
  <c r="S24" i="35"/>
  <c r="AC24" i="35" s="1"/>
  <c r="AB25" i="35" s="1"/>
  <c r="S26" i="35"/>
  <c r="AC26" i="35" s="1"/>
  <c r="AB27" i="35" s="1"/>
  <c r="S29" i="35"/>
  <c r="AC29" i="35" s="1"/>
  <c r="AB30" i="35" s="1"/>
  <c r="S30" i="35"/>
  <c r="AC30" i="35" s="1"/>
  <c r="AB31" i="35" s="1"/>
  <c r="S32" i="35"/>
  <c r="AC32" i="35" s="1"/>
  <c r="AB33" i="35" s="1"/>
  <c r="S33" i="35"/>
  <c r="AC33" i="35" s="1"/>
  <c r="AB34" i="35" s="1"/>
  <c r="S35" i="35"/>
  <c r="AC35" i="35" s="1"/>
  <c r="AB36" i="35" s="1"/>
  <c r="S36" i="35"/>
  <c r="AC36" i="35" s="1"/>
  <c r="AB37" i="35" s="1"/>
  <c r="S37" i="35"/>
  <c r="AC37" i="35" s="1"/>
  <c r="AB38" i="35" s="1"/>
  <c r="S39" i="35"/>
  <c r="AC39" i="35" s="1"/>
  <c r="AB40" i="35" s="1"/>
  <c r="S40" i="35"/>
  <c r="AC40" i="35" s="1"/>
  <c r="AB41" i="35" s="1"/>
  <c r="S42" i="35"/>
  <c r="AC42" i="35" s="1"/>
  <c r="AB43" i="35" s="1"/>
  <c r="S43" i="35"/>
  <c r="AC43" i="35" s="1"/>
  <c r="AB44" i="35" s="1"/>
  <c r="S45" i="35"/>
  <c r="AC45" i="35" s="1"/>
  <c r="AB46" i="35" s="1"/>
  <c r="S46" i="35"/>
  <c r="AC46" i="35" s="1"/>
  <c r="AB47" i="35" s="1"/>
  <c r="S48" i="35"/>
  <c r="AC48" i="35" s="1"/>
  <c r="AB49" i="35" s="1"/>
  <c r="S49" i="35"/>
  <c r="AC49" i="35" s="1"/>
  <c r="AB50" i="35" s="1"/>
  <c r="S50" i="35"/>
  <c r="AC50" i="35" s="1"/>
  <c r="AB51" i="35" s="1"/>
  <c r="S52" i="35"/>
  <c r="AC52" i="35" s="1"/>
  <c r="AB53" i="35" s="1"/>
  <c r="S53" i="35"/>
  <c r="AC53" i="35" s="1"/>
  <c r="AB54" i="35" s="1"/>
  <c r="S55" i="35"/>
  <c r="AC55" i="35" s="1"/>
  <c r="AB56" i="35" s="1"/>
  <c r="S56" i="35"/>
  <c r="AC56" i="35" s="1"/>
  <c r="AB57" i="35" s="1"/>
  <c r="S57" i="35"/>
  <c r="AC57" i="35" s="1"/>
  <c r="AB58" i="35" s="1"/>
  <c r="S58" i="35"/>
  <c r="AC58" i="35" s="1"/>
  <c r="AB59" i="35" s="1"/>
  <c r="S59" i="35"/>
  <c r="AC59" i="35" s="1"/>
  <c r="AB60" i="35" s="1"/>
  <c r="S62" i="35"/>
  <c r="AC62" i="35" s="1"/>
  <c r="AB63" i="35" s="1"/>
  <c r="S63" i="35"/>
  <c r="AC63" i="35" s="1"/>
  <c r="AB64" i="35" s="1"/>
  <c r="S65" i="35"/>
  <c r="AC65" i="35" s="1"/>
  <c r="AB66" i="35" s="1"/>
  <c r="S66" i="35"/>
  <c r="AC66" i="35" s="1"/>
  <c r="AB67" i="35" s="1"/>
  <c r="S68" i="35"/>
  <c r="AC68" i="35" s="1"/>
  <c r="AB69" i="35" s="1"/>
  <c r="S70" i="35"/>
  <c r="AC70" i="35" s="1"/>
  <c r="AB71" i="35" s="1"/>
  <c r="S71" i="35"/>
  <c r="AC71" i="35" s="1"/>
  <c r="AB72" i="35" s="1"/>
  <c r="S72" i="35"/>
  <c r="AC72" i="35" s="1"/>
  <c r="AB73" i="35" s="1"/>
  <c r="S73" i="35"/>
  <c r="AC73" i="35" s="1"/>
  <c r="AB74" i="35" s="1"/>
  <c r="S75" i="35"/>
  <c r="AC75" i="35" s="1"/>
  <c r="AB76" i="35" s="1"/>
  <c r="S76" i="35"/>
  <c r="AC76" i="35" s="1"/>
  <c r="AB77" i="35" s="1"/>
  <c r="S78" i="35"/>
  <c r="AC78" i="35" s="1"/>
  <c r="AB79" i="35" s="1"/>
  <c r="S79" i="35"/>
  <c r="AC79" i="35" s="1"/>
  <c r="AB80" i="35" s="1"/>
  <c r="S81" i="35"/>
  <c r="AC81" i="35" s="1"/>
  <c r="AB82" i="35" s="1"/>
  <c r="S82" i="35"/>
  <c r="AC82" i="35" s="1"/>
  <c r="AB83" i="35" s="1"/>
  <c r="S84" i="35"/>
  <c r="AC84" i="35" s="1"/>
  <c r="AB85" i="35" s="1"/>
  <c r="S85" i="35"/>
  <c r="AC85" i="35" s="1"/>
  <c r="AB86" i="35" s="1"/>
  <c r="S86" i="35"/>
  <c r="AC86" i="35" s="1"/>
  <c r="AB87" i="35" s="1"/>
  <c r="S88" i="35"/>
  <c r="AC88" i="35" s="1"/>
  <c r="AB89" i="35" s="1"/>
  <c r="S90" i="35"/>
  <c r="AC90" i="35" s="1"/>
  <c r="AB91" i="35" s="1"/>
  <c r="S91" i="35"/>
  <c r="AC91" i="35" s="1"/>
  <c r="AB92" i="35" s="1"/>
  <c r="S93" i="35"/>
  <c r="AC93" i="35" s="1"/>
  <c r="AB94" i="35" s="1"/>
  <c r="S94" i="35"/>
  <c r="AC94" i="35" s="1"/>
  <c r="AB95" i="35" s="1"/>
  <c r="S95" i="35"/>
  <c r="AC95" i="35" s="1"/>
  <c r="AB96" i="35" s="1"/>
  <c r="AS42" i="94"/>
  <c r="AL42" i="94"/>
  <c r="AU42" i="94" s="1"/>
  <c r="AS60" i="94"/>
  <c r="AL60" i="94"/>
  <c r="AU60" i="94" s="1"/>
  <c r="AS78" i="94"/>
  <c r="AL78" i="94"/>
  <c r="AU78" i="94" s="1"/>
  <c r="AI98" i="35"/>
  <c r="AN98" i="35"/>
  <c r="AN100" i="35" s="1"/>
  <c r="AS67" i="94"/>
  <c r="AL67" i="94"/>
  <c r="AU67" i="94" s="1"/>
  <c r="AS63" i="94"/>
  <c r="AL63" i="94"/>
  <c r="AU63" i="94" s="1"/>
  <c r="AH98" i="42"/>
  <c r="AQ98" i="42" s="1"/>
  <c r="AQ100" i="42" s="1"/>
  <c r="AZ3" i="42"/>
  <c r="AX5" i="42" s="1"/>
  <c r="AS26" i="94"/>
  <c r="AL26" i="94"/>
  <c r="AU26" i="94" s="1"/>
  <c r="AS80" i="94"/>
  <c r="AL80" i="94"/>
  <c r="AU80" i="94" s="1"/>
  <c r="AS57" i="94"/>
  <c r="AL57" i="94"/>
  <c r="AU57" i="94" s="1"/>
  <c r="AS64" i="94"/>
  <c r="AL64" i="94"/>
  <c r="AU64" i="94" s="1"/>
  <c r="AS5" i="94"/>
  <c r="AL5" i="94"/>
  <c r="AU5" i="94" s="1"/>
  <c r="AS40" i="94"/>
  <c r="AL40" i="94"/>
  <c r="AU40" i="94" s="1"/>
  <c r="Y96" i="82"/>
  <c r="X96" i="82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91" i="94"/>
  <c r="AL91" i="94"/>
  <c r="AU91" i="94" s="1"/>
  <c r="AS87" i="94"/>
  <c r="AL87" i="94"/>
  <c r="AU87" i="94" s="1"/>
  <c r="AS32" i="94"/>
  <c r="AL32" i="94"/>
  <c r="AU32" i="94" s="1"/>
  <c r="AS50" i="94"/>
  <c r="AL50" i="94"/>
  <c r="AU50" i="94" s="1"/>
  <c r="AS68" i="94"/>
  <c r="AL68" i="94"/>
  <c r="AU68" i="94" s="1"/>
  <c r="AS81" i="94"/>
  <c r="AL81" i="94"/>
  <c r="AU81" i="94" s="1"/>
  <c r="AH98" i="48"/>
  <c r="AQ98" i="48" s="1"/>
  <c r="AQ100" i="48" s="1"/>
  <c r="AZ3" i="48"/>
  <c r="AX4" i="48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9" i="94"/>
  <c r="AL39" i="94"/>
  <c r="AU39" i="94" s="1"/>
  <c r="AS94" i="94"/>
  <c r="AL94" i="94"/>
  <c r="AU94" i="94" s="1"/>
  <c r="AR97" i="85"/>
  <c r="AS6" i="94"/>
  <c r="AL6" i="94"/>
  <c r="AU6" i="94" s="1"/>
  <c r="AS24" i="94"/>
  <c r="AL24" i="94"/>
  <c r="AU24" i="94" s="1"/>
  <c r="AS15" i="94"/>
  <c r="AL15" i="94"/>
  <c r="AU15" i="94" s="1"/>
  <c r="AS52" i="94"/>
  <c r="AL52" i="94"/>
  <c r="AU52" i="94" s="1"/>
  <c r="AX92" i="48" l="1"/>
  <c r="AX86" i="48"/>
  <c r="AX80" i="48"/>
  <c r="AX75" i="48"/>
  <c r="AX68" i="48"/>
  <c r="S68" i="48" s="1"/>
  <c r="AC68" i="48" s="1"/>
  <c r="AB69" i="48" s="1"/>
  <c r="AX62" i="48"/>
  <c r="S62" i="48" s="1"/>
  <c r="AC62" i="48" s="1"/>
  <c r="AB63" i="48" s="1"/>
  <c r="AX56" i="48"/>
  <c r="AX50" i="48"/>
  <c r="AX44" i="48"/>
  <c r="AX38" i="48"/>
  <c r="AX32" i="48"/>
  <c r="S32" i="48" s="1"/>
  <c r="AC32" i="48" s="1"/>
  <c r="AB33" i="48" s="1"/>
  <c r="AX26" i="48"/>
  <c r="S26" i="48" s="1"/>
  <c r="AC26" i="48" s="1"/>
  <c r="AB27" i="48" s="1"/>
  <c r="AX20" i="48"/>
  <c r="AX14" i="48"/>
  <c r="AX8" i="48"/>
  <c r="S8" i="48" s="1"/>
  <c r="AC8" i="48" s="1"/>
  <c r="AB9" i="48" s="1"/>
  <c r="AX94" i="85"/>
  <c r="AX88" i="85"/>
  <c r="S88" i="85" s="1"/>
  <c r="AC88" i="85" s="1"/>
  <c r="AB89" i="85" s="1"/>
  <c r="AX83" i="85"/>
  <c r="AX77" i="85"/>
  <c r="AX71" i="85"/>
  <c r="AX65" i="85"/>
  <c r="AX59" i="85"/>
  <c r="AX53" i="85"/>
  <c r="S53" i="85" s="1"/>
  <c r="AC53" i="85" s="1"/>
  <c r="AB54" i="85" s="1"/>
  <c r="AX47" i="85"/>
  <c r="AX41" i="85"/>
  <c r="AX35" i="85"/>
  <c r="AX29" i="85"/>
  <c r="AX23" i="85"/>
  <c r="AX17" i="85"/>
  <c r="S17" i="85" s="1"/>
  <c r="AC17" i="85" s="1"/>
  <c r="AB18" i="85" s="1"/>
  <c r="AX10" i="85"/>
  <c r="AX3" i="85"/>
  <c r="AX96" i="42"/>
  <c r="AX88" i="42"/>
  <c r="AX82" i="42"/>
  <c r="AX76" i="42"/>
  <c r="S76" i="42" s="1"/>
  <c r="AC76" i="42" s="1"/>
  <c r="AB77" i="42" s="1"/>
  <c r="AX70" i="42"/>
  <c r="AX64" i="42"/>
  <c r="AX58" i="42"/>
  <c r="AX53" i="42"/>
  <c r="AX46" i="42"/>
  <c r="AX40" i="42"/>
  <c r="S40" i="42" s="1"/>
  <c r="AC40" i="42" s="1"/>
  <c r="AB41" i="42" s="1"/>
  <c r="AX34" i="42"/>
  <c r="AX28" i="42"/>
  <c r="AX23" i="42"/>
  <c r="AX16" i="42"/>
  <c r="AX10" i="42"/>
  <c r="AX4" i="42"/>
  <c r="S4" i="42" s="1"/>
  <c r="AC4" i="42" s="1"/>
  <c r="AB5" i="42" s="1"/>
  <c r="AX96" i="48"/>
  <c r="S96" i="48" s="1"/>
  <c r="AC96" i="48" s="1"/>
  <c r="AB97" i="48" s="1"/>
  <c r="AX91" i="48"/>
  <c r="AX85" i="48"/>
  <c r="AX79" i="48"/>
  <c r="S79" i="48" s="1"/>
  <c r="AC79" i="48" s="1"/>
  <c r="AB80" i="48" s="1"/>
  <c r="AX73" i="48"/>
  <c r="AX67" i="48"/>
  <c r="S67" i="48" s="1"/>
  <c r="AC67" i="48" s="1"/>
  <c r="AB68" i="48" s="1"/>
  <c r="AX61" i="48"/>
  <c r="S61" i="48" s="1"/>
  <c r="AC61" i="48" s="1"/>
  <c r="AB62" i="48" s="1"/>
  <c r="AX55" i="48"/>
  <c r="AX49" i="48"/>
  <c r="AX43" i="48"/>
  <c r="S43" i="48" s="1"/>
  <c r="AC43" i="48" s="1"/>
  <c r="AB44" i="48" s="1"/>
  <c r="AX37" i="48"/>
  <c r="AX31" i="48"/>
  <c r="S31" i="48" s="1"/>
  <c r="AC31" i="48" s="1"/>
  <c r="AB32" i="48" s="1"/>
  <c r="AX25" i="48"/>
  <c r="AX19" i="48"/>
  <c r="AX13" i="48"/>
  <c r="AX7" i="48"/>
  <c r="AX96" i="85"/>
  <c r="AX89" i="85"/>
  <c r="S89" i="85" s="1"/>
  <c r="AC89" i="85" s="1"/>
  <c r="AB90" i="85" s="1"/>
  <c r="AX82" i="85"/>
  <c r="AX76" i="85"/>
  <c r="AX70" i="85"/>
  <c r="AX64" i="85"/>
  <c r="AX58" i="85"/>
  <c r="AX52" i="85"/>
  <c r="S52" i="85" s="1"/>
  <c r="AC52" i="85" s="1"/>
  <c r="AB53" i="85" s="1"/>
  <c r="AX46" i="85"/>
  <c r="AX40" i="85"/>
  <c r="AX34" i="85"/>
  <c r="AX28" i="85"/>
  <c r="S28" i="85" s="1"/>
  <c r="AC28" i="85" s="1"/>
  <c r="AB29" i="85" s="1"/>
  <c r="AX22" i="85"/>
  <c r="AX16" i="85"/>
  <c r="S16" i="85" s="1"/>
  <c r="AC16" i="85" s="1"/>
  <c r="AB17" i="85" s="1"/>
  <c r="AX11" i="85"/>
  <c r="AX5" i="85"/>
  <c r="AX93" i="42"/>
  <c r="AX87" i="42"/>
  <c r="AX81" i="42"/>
  <c r="AX75" i="42"/>
  <c r="S75" i="42" s="1"/>
  <c r="AC75" i="42" s="1"/>
  <c r="AB76" i="42" s="1"/>
  <c r="AX69" i="42"/>
  <c r="AX63" i="42"/>
  <c r="AX57" i="42"/>
  <c r="AX51" i="42"/>
  <c r="AX45" i="42"/>
  <c r="AX39" i="42"/>
  <c r="S39" i="42" s="1"/>
  <c r="AC39" i="42" s="1"/>
  <c r="AB40" i="42" s="1"/>
  <c r="AX33" i="42"/>
  <c r="AX27" i="42"/>
  <c r="AX21" i="42"/>
  <c r="AX15" i="42"/>
  <c r="S15" i="42" s="1"/>
  <c r="AC15" i="42" s="1"/>
  <c r="AB16" i="42" s="1"/>
  <c r="AX9" i="42"/>
  <c r="AX3" i="42"/>
  <c r="S3" i="42" s="1"/>
  <c r="AC3" i="42" s="1"/>
  <c r="AX95" i="48"/>
  <c r="S95" i="48" s="1"/>
  <c r="AC95" i="48" s="1"/>
  <c r="AB96" i="48" s="1"/>
  <c r="AX90" i="48"/>
  <c r="AX84" i="48"/>
  <c r="AX78" i="48"/>
  <c r="S78" i="48" s="1"/>
  <c r="AC78" i="48" s="1"/>
  <c r="AB79" i="48" s="1"/>
  <c r="AX72" i="48"/>
  <c r="AX66" i="48"/>
  <c r="S66" i="48" s="1"/>
  <c r="AC66" i="48" s="1"/>
  <c r="AB67" i="48" s="1"/>
  <c r="AX60" i="48"/>
  <c r="S60" i="48" s="1"/>
  <c r="AC60" i="48" s="1"/>
  <c r="AB61" i="48" s="1"/>
  <c r="AX54" i="48"/>
  <c r="AX48" i="48"/>
  <c r="AX42" i="48"/>
  <c r="AX36" i="48"/>
  <c r="AX30" i="48"/>
  <c r="S30" i="48" s="1"/>
  <c r="AC30" i="48" s="1"/>
  <c r="AB31" i="48" s="1"/>
  <c r="AX24" i="48"/>
  <c r="S24" i="48" s="1"/>
  <c r="AC24" i="48" s="1"/>
  <c r="AB25" i="48" s="1"/>
  <c r="AX18" i="48"/>
  <c r="AX12" i="48"/>
  <c r="AX6" i="48"/>
  <c r="S6" i="48" s="1"/>
  <c r="AC6" i="48" s="1"/>
  <c r="AB7" i="48" s="1"/>
  <c r="AX93" i="85"/>
  <c r="AX87" i="85"/>
  <c r="S87" i="85" s="1"/>
  <c r="AC87" i="85" s="1"/>
  <c r="AB88" i="85" s="1"/>
  <c r="AX81" i="85"/>
  <c r="AX75" i="85"/>
  <c r="AX69" i="85"/>
  <c r="AX63" i="85"/>
  <c r="S63" i="85" s="1"/>
  <c r="AC63" i="85" s="1"/>
  <c r="AB64" i="85" s="1"/>
  <c r="AX57" i="85"/>
  <c r="AX51" i="85"/>
  <c r="S51" i="85" s="1"/>
  <c r="AC51" i="85" s="1"/>
  <c r="AB52" i="85" s="1"/>
  <c r="AX45" i="85"/>
  <c r="AX38" i="85"/>
  <c r="AX33" i="85"/>
  <c r="AX27" i="85"/>
  <c r="AX21" i="85"/>
  <c r="AX15" i="85"/>
  <c r="S15" i="85" s="1"/>
  <c r="AC15" i="85" s="1"/>
  <c r="AB16" i="85" s="1"/>
  <c r="AX9" i="85"/>
  <c r="AX4" i="85"/>
  <c r="AX92" i="42"/>
  <c r="AX86" i="42"/>
  <c r="S86" i="42" s="1"/>
  <c r="AC86" i="42" s="1"/>
  <c r="AB87" i="42" s="1"/>
  <c r="AX80" i="42"/>
  <c r="AX73" i="42"/>
  <c r="S73" i="42" s="1"/>
  <c r="AC73" i="42" s="1"/>
  <c r="AB74" i="42" s="1"/>
  <c r="AX68" i="42"/>
  <c r="AX62" i="42"/>
  <c r="AX56" i="42"/>
  <c r="AX50" i="42"/>
  <c r="S50" i="42" s="1"/>
  <c r="AC50" i="42" s="1"/>
  <c r="AB51" i="42" s="1"/>
  <c r="AX44" i="42"/>
  <c r="AX38" i="42"/>
  <c r="S38" i="42" s="1"/>
  <c r="AC38" i="42" s="1"/>
  <c r="AB39" i="42" s="1"/>
  <c r="AX32" i="42"/>
  <c r="AX26" i="42"/>
  <c r="AX20" i="42"/>
  <c r="AX14" i="42"/>
  <c r="AX8" i="42"/>
  <c r="AX94" i="48"/>
  <c r="S94" i="48" s="1"/>
  <c r="AC94" i="48" s="1"/>
  <c r="AB95" i="48" s="1"/>
  <c r="AX88" i="48"/>
  <c r="S88" i="48" s="1"/>
  <c r="AC88" i="48" s="1"/>
  <c r="AB89" i="48" s="1"/>
  <c r="AX82" i="48"/>
  <c r="AX77" i="48"/>
  <c r="AX71" i="48"/>
  <c r="S71" i="48" s="1"/>
  <c r="AC71" i="48" s="1"/>
  <c r="AB72" i="48" s="1"/>
  <c r="AX65" i="48"/>
  <c r="AX59" i="48"/>
  <c r="S59" i="48" s="1"/>
  <c r="AC59" i="48" s="1"/>
  <c r="AB60" i="48" s="1"/>
  <c r="AX53" i="48"/>
  <c r="S53" i="48" s="1"/>
  <c r="AC53" i="48" s="1"/>
  <c r="AB54" i="48" s="1"/>
  <c r="AX46" i="48"/>
  <c r="AX41" i="48"/>
  <c r="AX35" i="48"/>
  <c r="S35" i="48" s="1"/>
  <c r="AC35" i="48" s="1"/>
  <c r="AB36" i="48" s="1"/>
  <c r="AX29" i="48"/>
  <c r="AX23" i="48"/>
  <c r="S23" i="48" s="1"/>
  <c r="AC23" i="48" s="1"/>
  <c r="AB24" i="48" s="1"/>
  <c r="AX17" i="48"/>
  <c r="S17" i="48" s="1"/>
  <c r="AC17" i="48" s="1"/>
  <c r="AB18" i="48" s="1"/>
  <c r="AX11" i="48"/>
  <c r="AX5" i="48"/>
  <c r="AX92" i="85"/>
  <c r="S92" i="85" s="1"/>
  <c r="AC92" i="85" s="1"/>
  <c r="AB93" i="85" s="1"/>
  <c r="AX86" i="85"/>
  <c r="AX80" i="85"/>
  <c r="S80" i="85" s="1"/>
  <c r="AC80" i="85" s="1"/>
  <c r="AB81" i="85" s="1"/>
  <c r="AX74" i="85"/>
  <c r="AX68" i="85"/>
  <c r="AX62" i="85"/>
  <c r="AX56" i="85"/>
  <c r="AX50" i="85"/>
  <c r="AX44" i="85"/>
  <c r="S44" i="85" s="1"/>
  <c r="AC44" i="85" s="1"/>
  <c r="AB45" i="85" s="1"/>
  <c r="AX39" i="85"/>
  <c r="AX32" i="85"/>
  <c r="AX26" i="85"/>
  <c r="AX20" i="85"/>
  <c r="S20" i="85" s="1"/>
  <c r="AC20" i="85" s="1"/>
  <c r="AB21" i="85" s="1"/>
  <c r="AX14" i="85"/>
  <c r="AX7" i="85"/>
  <c r="S7" i="85" s="1"/>
  <c r="AC7" i="85" s="1"/>
  <c r="AB8" i="85" s="1"/>
  <c r="AX95" i="42"/>
  <c r="AX91" i="42"/>
  <c r="AX85" i="42"/>
  <c r="AX78" i="42"/>
  <c r="S78" i="42" s="1"/>
  <c r="AC78" i="42" s="1"/>
  <c r="AB79" i="42" s="1"/>
  <c r="AX74" i="42"/>
  <c r="AX66" i="42"/>
  <c r="S66" i="42" s="1"/>
  <c r="AC66" i="42" s="1"/>
  <c r="AB67" i="42" s="1"/>
  <c r="AX61" i="42"/>
  <c r="AX55" i="42"/>
  <c r="AX49" i="42"/>
  <c r="AX43" i="42"/>
  <c r="AX37" i="42"/>
  <c r="AX31" i="42"/>
  <c r="S31" i="42" s="1"/>
  <c r="AC31" i="42" s="1"/>
  <c r="AB32" i="42" s="1"/>
  <c r="AX25" i="42"/>
  <c r="AX19" i="42"/>
  <c r="AX13" i="42"/>
  <c r="AX7" i="42"/>
  <c r="S7" i="42" s="1"/>
  <c r="AC7" i="42" s="1"/>
  <c r="AB8" i="42" s="1"/>
  <c r="AX97" i="48"/>
  <c r="AX89" i="48"/>
  <c r="S89" i="48" s="1"/>
  <c r="AC89" i="48" s="1"/>
  <c r="AB90" i="48" s="1"/>
  <c r="AX83" i="48"/>
  <c r="S83" i="48" s="1"/>
  <c r="AC83" i="48" s="1"/>
  <c r="AB84" i="48" s="1"/>
  <c r="AX76" i="48"/>
  <c r="AX70" i="48"/>
  <c r="AX64" i="48"/>
  <c r="S64" i="48" s="1"/>
  <c r="AC64" i="48" s="1"/>
  <c r="AB65" i="48" s="1"/>
  <c r="AX58" i="48"/>
  <c r="AX52" i="48"/>
  <c r="S52" i="48" s="1"/>
  <c r="AC52" i="48" s="1"/>
  <c r="AB53" i="48" s="1"/>
  <c r="AX47" i="48"/>
  <c r="S47" i="48" s="1"/>
  <c r="AC47" i="48" s="1"/>
  <c r="AB48" i="48" s="1"/>
  <c r="AX40" i="48"/>
  <c r="AX34" i="48"/>
  <c r="AX28" i="48"/>
  <c r="AX22" i="48"/>
  <c r="AX16" i="48"/>
  <c r="S16" i="48" s="1"/>
  <c r="AC16" i="48" s="1"/>
  <c r="AB17" i="48" s="1"/>
  <c r="AX10" i="48"/>
  <c r="S10" i="48" s="1"/>
  <c r="AC10" i="48" s="1"/>
  <c r="AB11" i="48" s="1"/>
  <c r="AX3" i="48"/>
  <c r="AX97" i="85"/>
  <c r="AX91" i="85"/>
  <c r="AX85" i="85"/>
  <c r="AX79" i="85"/>
  <c r="S79" i="85" s="1"/>
  <c r="AC79" i="85" s="1"/>
  <c r="AB80" i="85" s="1"/>
  <c r="AX73" i="85"/>
  <c r="AX67" i="85"/>
  <c r="AX61" i="85"/>
  <c r="AX55" i="85"/>
  <c r="S55" i="85" s="1"/>
  <c r="AC55" i="85" s="1"/>
  <c r="AB56" i="85" s="1"/>
  <c r="AX49" i="85"/>
  <c r="AX43" i="85"/>
  <c r="S43" i="85" s="1"/>
  <c r="AC43" i="85" s="1"/>
  <c r="AB44" i="85" s="1"/>
  <c r="AX37" i="85"/>
  <c r="AX31" i="85"/>
  <c r="AX24" i="85"/>
  <c r="AX18" i="85"/>
  <c r="S18" i="85" s="1"/>
  <c r="AC18" i="85" s="1"/>
  <c r="AB19" i="85" s="1"/>
  <c r="AX13" i="85"/>
  <c r="AX8" i="85"/>
  <c r="S8" i="85" s="1"/>
  <c r="AC8" i="85" s="1"/>
  <c r="AB9" i="85" s="1"/>
  <c r="AX94" i="42"/>
  <c r="AX90" i="42"/>
  <c r="AX84" i="42"/>
  <c r="AX79" i="42"/>
  <c r="AX72" i="42"/>
  <c r="AX67" i="42"/>
  <c r="S67" i="42" s="1"/>
  <c r="AC67" i="42" s="1"/>
  <c r="AB68" i="42" s="1"/>
  <c r="AX60" i="42"/>
  <c r="AX54" i="42"/>
  <c r="AX48" i="42"/>
  <c r="AX42" i="42"/>
  <c r="S42" i="42" s="1"/>
  <c r="AC42" i="42" s="1"/>
  <c r="AB43" i="42" s="1"/>
  <c r="AX36" i="42"/>
  <c r="AX30" i="42"/>
  <c r="S30" i="42" s="1"/>
  <c r="AC30" i="42" s="1"/>
  <c r="AB31" i="42" s="1"/>
  <c r="AX24" i="42"/>
  <c r="AX18" i="42"/>
  <c r="AX12" i="42"/>
  <c r="AX6" i="42"/>
  <c r="S6" i="42" s="1"/>
  <c r="AC6" i="42" s="1"/>
  <c r="AB7" i="42" s="1"/>
  <c r="AX93" i="48"/>
  <c r="AX87" i="48"/>
  <c r="S87" i="48" s="1"/>
  <c r="AC87" i="48" s="1"/>
  <c r="AB88" i="48" s="1"/>
  <c r="AX81" i="48"/>
  <c r="S81" i="48" s="1"/>
  <c r="AC81" i="48" s="1"/>
  <c r="AB82" i="48" s="1"/>
  <c r="AX74" i="48"/>
  <c r="S74" i="48" s="1"/>
  <c r="AC74" i="48" s="1"/>
  <c r="AB75" i="48" s="1"/>
  <c r="AX69" i="48"/>
  <c r="S69" i="48" s="1"/>
  <c r="AC69" i="48" s="1"/>
  <c r="AB70" i="48" s="1"/>
  <c r="AX63" i="48"/>
  <c r="AX57" i="48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AX27" i="48"/>
  <c r="S27" i="48" s="1"/>
  <c r="AC27" i="48" s="1"/>
  <c r="AB28" i="48" s="1"/>
  <c r="AX21" i="48"/>
  <c r="AX15" i="48"/>
  <c r="S15" i="48" s="1"/>
  <c r="AC15" i="48" s="1"/>
  <c r="AB16" i="48" s="1"/>
  <c r="AX9" i="48"/>
  <c r="S9" i="48" s="1"/>
  <c r="AC9" i="48" s="1"/>
  <c r="AB10" i="48" s="1"/>
  <c r="AX95" i="85"/>
  <c r="AX90" i="85"/>
  <c r="AX84" i="85"/>
  <c r="AX78" i="85"/>
  <c r="AX72" i="85"/>
  <c r="S72" i="85" s="1"/>
  <c r="AC72" i="85" s="1"/>
  <c r="AB73" i="85" s="1"/>
  <c r="AX66" i="85"/>
  <c r="AX60" i="85"/>
  <c r="S60" i="85" s="1"/>
  <c r="AC60" i="85" s="1"/>
  <c r="AB61" i="85" s="1"/>
  <c r="AX54" i="85"/>
  <c r="AX48" i="85"/>
  <c r="S48" i="85" s="1"/>
  <c r="AC48" i="85" s="1"/>
  <c r="AB49" i="85" s="1"/>
  <c r="AX42" i="85"/>
  <c r="AX36" i="85"/>
  <c r="S36" i="85" s="1"/>
  <c r="AC36" i="85" s="1"/>
  <c r="AB37" i="85" s="1"/>
  <c r="AX30" i="85"/>
  <c r="S30" i="85" s="1"/>
  <c r="AC30" i="85" s="1"/>
  <c r="AB31" i="85" s="1"/>
  <c r="AX25" i="85"/>
  <c r="AX19" i="85"/>
  <c r="AX12" i="85"/>
  <c r="AX97" i="42"/>
  <c r="AX89" i="42"/>
  <c r="S89" i="42" s="1"/>
  <c r="AC89" i="42" s="1"/>
  <c r="AB90" i="42" s="1"/>
  <c r="AX83" i="42"/>
  <c r="AX77" i="42"/>
  <c r="AX71" i="42"/>
  <c r="AX65" i="42"/>
  <c r="S65" i="42" s="1"/>
  <c r="AC65" i="42" s="1"/>
  <c r="AB66" i="42" s="1"/>
  <c r="AX59" i="42"/>
  <c r="AX52" i="42"/>
  <c r="S52" i="42" s="1"/>
  <c r="AC52" i="42" s="1"/>
  <c r="AB53" i="42" s="1"/>
  <c r="AX47" i="42"/>
  <c r="S47" i="42" s="1"/>
  <c r="AC47" i="42" s="1"/>
  <c r="AB48" i="42" s="1"/>
  <c r="AX41" i="42"/>
  <c r="AX35" i="42"/>
  <c r="AX29" i="42"/>
  <c r="S29" i="42" s="1"/>
  <c r="AC29" i="42" s="1"/>
  <c r="AB30" i="42" s="1"/>
  <c r="AX22" i="42"/>
  <c r="S22" i="42" s="1"/>
  <c r="AC22" i="42" s="1"/>
  <c r="AB23" i="42" s="1"/>
  <c r="AX17" i="42"/>
  <c r="S17" i="42" s="1"/>
  <c r="AC17" i="42" s="1"/>
  <c r="AB18" i="42" s="1"/>
  <c r="AX11" i="42"/>
  <c r="S11" i="42" s="1"/>
  <c r="AC11" i="42" s="1"/>
  <c r="AB12" i="42" s="1"/>
  <c r="S4" i="48"/>
  <c r="AC4" i="48" s="1"/>
  <c r="AB5" i="48" s="1"/>
  <c r="S3" i="48"/>
  <c r="AC3" i="48" s="1"/>
  <c r="S5" i="48"/>
  <c r="AC5" i="48" s="1"/>
  <c r="AB6" i="48" s="1"/>
  <c r="S7" i="48"/>
  <c r="AC7" i="48" s="1"/>
  <c r="AB8" i="48" s="1"/>
  <c r="S11" i="48"/>
  <c r="AC11" i="48" s="1"/>
  <c r="AB12" i="48" s="1"/>
  <c r="S12" i="48"/>
  <c r="AC12" i="48" s="1"/>
  <c r="AB13" i="48" s="1"/>
  <c r="S13" i="48"/>
  <c r="AC13" i="48" s="1"/>
  <c r="AB14" i="48" s="1"/>
  <c r="S14" i="48"/>
  <c r="AC14" i="48" s="1"/>
  <c r="AB15" i="48" s="1"/>
  <c r="S18" i="48"/>
  <c r="AC18" i="48" s="1"/>
  <c r="AB19" i="48" s="1"/>
  <c r="S19" i="48"/>
  <c r="AC19" i="48" s="1"/>
  <c r="AB20" i="48" s="1"/>
  <c r="S20" i="48"/>
  <c r="AC20" i="48" s="1"/>
  <c r="AB21" i="48" s="1"/>
  <c r="S21" i="48"/>
  <c r="AC21" i="48" s="1"/>
  <c r="AB22" i="48" s="1"/>
  <c r="S22" i="48"/>
  <c r="AC22" i="48" s="1"/>
  <c r="AB23" i="48" s="1"/>
  <c r="S25" i="48"/>
  <c r="AC25" i="48" s="1"/>
  <c r="AB26" i="48" s="1"/>
  <c r="S28" i="48"/>
  <c r="AC28" i="48" s="1"/>
  <c r="AB29" i="48" s="1"/>
  <c r="S29" i="48"/>
  <c r="AC29" i="48" s="1"/>
  <c r="AB30" i="48" s="1"/>
  <c r="S33" i="48"/>
  <c r="AC33" i="48" s="1"/>
  <c r="AB34" i="48" s="1"/>
  <c r="S34" i="48"/>
  <c r="AC34" i="48" s="1"/>
  <c r="AB35" i="48" s="1"/>
  <c r="S36" i="48"/>
  <c r="AC36" i="48" s="1"/>
  <c r="AB37" i="48" s="1"/>
  <c r="S37" i="48"/>
  <c r="AC37" i="48" s="1"/>
  <c r="AB38" i="48" s="1"/>
  <c r="S38" i="48"/>
  <c r="AC38" i="48" s="1"/>
  <c r="AB39" i="48" s="1"/>
  <c r="S40" i="48"/>
  <c r="AC40" i="48" s="1"/>
  <c r="AB41" i="48" s="1"/>
  <c r="S41" i="48"/>
  <c r="AC41" i="48" s="1"/>
  <c r="AB42" i="48" s="1"/>
  <c r="S42" i="48"/>
  <c r="AC42" i="48" s="1"/>
  <c r="AB43" i="48" s="1"/>
  <c r="S44" i="48"/>
  <c r="AC44" i="48" s="1"/>
  <c r="AB45" i="48" s="1"/>
  <c r="S46" i="48"/>
  <c r="AC46" i="48" s="1"/>
  <c r="AB47" i="48" s="1"/>
  <c r="S48" i="48"/>
  <c r="AC48" i="48" s="1"/>
  <c r="AB49" i="48" s="1"/>
  <c r="S49" i="48"/>
  <c r="AC49" i="48" s="1"/>
  <c r="AB50" i="48" s="1"/>
  <c r="S50" i="48"/>
  <c r="AC50" i="48" s="1"/>
  <c r="AB51" i="48" s="1"/>
  <c r="S54" i="48"/>
  <c r="AC54" i="48" s="1"/>
  <c r="AB55" i="48" s="1"/>
  <c r="S55" i="48"/>
  <c r="AC55" i="48" s="1"/>
  <c r="AB56" i="48" s="1"/>
  <c r="S56" i="48"/>
  <c r="AC56" i="48" s="1"/>
  <c r="AB57" i="48" s="1"/>
  <c r="S57" i="48"/>
  <c r="AC57" i="48" s="1"/>
  <c r="AB58" i="48" s="1"/>
  <c r="S58" i="48"/>
  <c r="AC58" i="48" s="1"/>
  <c r="AB59" i="48" s="1"/>
  <c r="S63" i="48"/>
  <c r="AC63" i="48" s="1"/>
  <c r="AB64" i="48" s="1"/>
  <c r="S65" i="48"/>
  <c r="AC65" i="48" s="1"/>
  <c r="AB66" i="48" s="1"/>
  <c r="S70" i="48"/>
  <c r="AC70" i="48" s="1"/>
  <c r="AB71" i="48" s="1"/>
  <c r="S72" i="48"/>
  <c r="AC72" i="48" s="1"/>
  <c r="AB73" i="48" s="1"/>
  <c r="S73" i="48"/>
  <c r="AC73" i="48" s="1"/>
  <c r="AB74" i="48" s="1"/>
  <c r="S75" i="48"/>
  <c r="AC75" i="48" s="1"/>
  <c r="AB76" i="48" s="1"/>
  <c r="S76" i="48"/>
  <c r="AC76" i="48" s="1"/>
  <c r="AB77" i="48" s="1"/>
  <c r="S77" i="48"/>
  <c r="AC77" i="48" s="1"/>
  <c r="AB78" i="48" s="1"/>
  <c r="S80" i="48"/>
  <c r="AC80" i="48" s="1"/>
  <c r="AB81" i="48" s="1"/>
  <c r="S82" i="48"/>
  <c r="AC82" i="48" s="1"/>
  <c r="AB83" i="48" s="1"/>
  <c r="S84" i="48"/>
  <c r="AC84" i="48" s="1"/>
  <c r="AB85" i="48" s="1"/>
  <c r="S85" i="48"/>
  <c r="AC85" i="48" s="1"/>
  <c r="AB86" i="48" s="1"/>
  <c r="S86" i="48"/>
  <c r="AC86" i="48" s="1"/>
  <c r="AB87" i="48" s="1"/>
  <c r="S90" i="48"/>
  <c r="AC90" i="48" s="1"/>
  <c r="AB91" i="48" s="1"/>
  <c r="S91" i="48"/>
  <c r="AC91" i="48" s="1"/>
  <c r="AB92" i="48" s="1"/>
  <c r="S92" i="48"/>
  <c r="AC92" i="48" s="1"/>
  <c r="AB93" i="48" s="1"/>
  <c r="S93" i="48"/>
  <c r="AC93" i="48" s="1"/>
  <c r="AB94" i="48" s="1"/>
  <c r="S97" i="48"/>
  <c r="AC97" i="48" s="1"/>
  <c r="AB98" i="48" s="1"/>
  <c r="AJ95" i="35"/>
  <c r="AK95" i="35"/>
  <c r="AT95" i="35" s="1"/>
  <c r="AJ89" i="35"/>
  <c r="AK89" i="35"/>
  <c r="AT89" i="35" s="1"/>
  <c r="AJ83" i="35"/>
  <c r="AK83" i="35"/>
  <c r="AT83" i="35" s="1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B4" i="35"/>
  <c r="AJ3" i="35"/>
  <c r="AR95" i="10"/>
  <c r="AN97" i="102"/>
  <c r="AI97" i="102"/>
  <c r="AI98" i="48"/>
  <c r="AN98" i="48"/>
  <c r="AN100" i="48" s="1"/>
  <c r="AI98" i="42"/>
  <c r="AN98" i="42"/>
  <c r="AN100" i="42" s="1"/>
  <c r="AK94" i="35"/>
  <c r="AT94" i="35" s="1"/>
  <c r="AJ94" i="35"/>
  <c r="AK88" i="35"/>
  <c r="AT88" i="35" s="1"/>
  <c r="AJ88" i="35"/>
  <c r="AK82" i="35"/>
  <c r="AT82" i="35" s="1"/>
  <c r="AJ82" i="35"/>
  <c r="AK76" i="35"/>
  <c r="AT76" i="35" s="1"/>
  <c r="AJ76" i="35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K28" i="35"/>
  <c r="AT28" i="35" s="1"/>
  <c r="AJ28" i="35"/>
  <c r="AK22" i="35"/>
  <c r="AT22" i="35" s="1"/>
  <c r="AJ22" i="35"/>
  <c r="AK16" i="35"/>
  <c r="AT16" i="35" s="1"/>
  <c r="AJ16" i="35"/>
  <c r="AK10" i="35"/>
  <c r="AT10" i="35" s="1"/>
  <c r="AJ10" i="35"/>
  <c r="AJ5" i="35"/>
  <c r="AK5" i="35"/>
  <c r="AT5" i="35" s="1"/>
  <c r="AL4" i="94"/>
  <c r="AU4" i="94" s="1"/>
  <c r="AU100" i="94" s="1"/>
  <c r="C11" i="94" s="1"/>
  <c r="F38" i="57" s="1"/>
  <c r="AS4" i="94"/>
  <c r="AS100" i="94" s="1"/>
  <c r="AN94" i="90"/>
  <c r="AI94" i="90"/>
  <c r="AR98" i="35"/>
  <c r="AR100" i="35" s="1"/>
  <c r="AJ93" i="35"/>
  <c r="AK93" i="35"/>
  <c r="AT93" i="35" s="1"/>
  <c r="AJ87" i="35"/>
  <c r="AK87" i="35"/>
  <c r="AT87" i="35" s="1"/>
  <c r="AJ81" i="35"/>
  <c r="AK81" i="35"/>
  <c r="AT81" i="35" s="1"/>
  <c r="AJ75" i="35"/>
  <c r="AK75" i="35"/>
  <c r="AT75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E98" i="85"/>
  <c r="AC98" i="85"/>
  <c r="AF98" i="85"/>
  <c r="AO98" i="85" s="1"/>
  <c r="AO100" i="85" s="1"/>
  <c r="AG98" i="85"/>
  <c r="AP98" i="85" s="1"/>
  <c r="AP100" i="85" s="1"/>
  <c r="S3" i="85"/>
  <c r="AC3" i="85" s="1"/>
  <c r="S4" i="85"/>
  <c r="AC4" i="85" s="1"/>
  <c r="AB5" i="85" s="1"/>
  <c r="S5" i="85"/>
  <c r="AC5" i="85" s="1"/>
  <c r="AB6" i="85" s="1"/>
  <c r="S6" i="85"/>
  <c r="AC6" i="85" s="1"/>
  <c r="AB7" i="85" s="1"/>
  <c r="S9" i="85"/>
  <c r="AC9" i="85" s="1"/>
  <c r="AB10" i="85" s="1"/>
  <c r="S10" i="85"/>
  <c r="AC10" i="85" s="1"/>
  <c r="AB11" i="85" s="1"/>
  <c r="S11" i="85"/>
  <c r="AC11" i="85" s="1"/>
  <c r="AB12" i="85" s="1"/>
  <c r="S12" i="85"/>
  <c r="AC12" i="85" s="1"/>
  <c r="AB13" i="85" s="1"/>
  <c r="S13" i="85"/>
  <c r="AC13" i="85" s="1"/>
  <c r="AB14" i="85" s="1"/>
  <c r="S14" i="85"/>
  <c r="AC14" i="85" s="1"/>
  <c r="AB15" i="85" s="1"/>
  <c r="S19" i="85"/>
  <c r="AC19" i="85" s="1"/>
  <c r="AB20" i="85" s="1"/>
  <c r="S21" i="85"/>
  <c r="AC21" i="85" s="1"/>
  <c r="AB22" i="85" s="1"/>
  <c r="S22" i="85"/>
  <c r="AC22" i="85" s="1"/>
  <c r="AB23" i="85" s="1"/>
  <c r="S23" i="85"/>
  <c r="AC23" i="85" s="1"/>
  <c r="AB24" i="85" s="1"/>
  <c r="S24" i="85"/>
  <c r="AC24" i="85" s="1"/>
  <c r="AB25" i="85" s="1"/>
  <c r="S25" i="85"/>
  <c r="AC25" i="85" s="1"/>
  <c r="AB26" i="85" s="1"/>
  <c r="S26" i="85"/>
  <c r="AC26" i="85" s="1"/>
  <c r="AB27" i="85" s="1"/>
  <c r="S27" i="85"/>
  <c r="AC27" i="85" s="1"/>
  <c r="AB28" i="85" s="1"/>
  <c r="S29" i="85"/>
  <c r="AC29" i="85" s="1"/>
  <c r="AB30" i="85" s="1"/>
  <c r="S31" i="85"/>
  <c r="AC31" i="85" s="1"/>
  <c r="AB32" i="85" s="1"/>
  <c r="S32" i="85"/>
  <c r="AC32" i="85" s="1"/>
  <c r="AB33" i="85" s="1"/>
  <c r="S33" i="85"/>
  <c r="AC33" i="85" s="1"/>
  <c r="AB34" i="85" s="1"/>
  <c r="S34" i="85"/>
  <c r="AC34" i="85" s="1"/>
  <c r="AB35" i="85" s="1"/>
  <c r="S35" i="85"/>
  <c r="AC35" i="85" s="1"/>
  <c r="AB36" i="85" s="1"/>
  <c r="S37" i="85"/>
  <c r="AC37" i="85" s="1"/>
  <c r="AB38" i="85" s="1"/>
  <c r="S38" i="85"/>
  <c r="AC38" i="85" s="1"/>
  <c r="AB39" i="85" s="1"/>
  <c r="S39" i="85"/>
  <c r="AC39" i="85" s="1"/>
  <c r="AB40" i="85" s="1"/>
  <c r="S40" i="85"/>
  <c r="AC40" i="85" s="1"/>
  <c r="AB41" i="85" s="1"/>
  <c r="S41" i="85"/>
  <c r="AC41" i="85" s="1"/>
  <c r="AB42" i="85" s="1"/>
  <c r="S42" i="85"/>
  <c r="AC42" i="85" s="1"/>
  <c r="AB43" i="85" s="1"/>
  <c r="S45" i="85"/>
  <c r="AC45" i="85" s="1"/>
  <c r="AB46" i="85" s="1"/>
  <c r="S46" i="85"/>
  <c r="AC46" i="85" s="1"/>
  <c r="AB47" i="85" s="1"/>
  <c r="S47" i="85"/>
  <c r="AC47" i="85" s="1"/>
  <c r="AB48" i="85" s="1"/>
  <c r="S49" i="85"/>
  <c r="AC49" i="85" s="1"/>
  <c r="AB50" i="85" s="1"/>
  <c r="S50" i="85"/>
  <c r="AC50" i="85" s="1"/>
  <c r="AB51" i="85" s="1"/>
  <c r="S54" i="85"/>
  <c r="AC54" i="85" s="1"/>
  <c r="AB55" i="85" s="1"/>
  <c r="S56" i="85"/>
  <c r="AC56" i="85" s="1"/>
  <c r="AB57" i="85" s="1"/>
  <c r="S57" i="85"/>
  <c r="AC57" i="85" s="1"/>
  <c r="AB58" i="85" s="1"/>
  <c r="S58" i="85"/>
  <c r="AC58" i="85" s="1"/>
  <c r="AB59" i="85" s="1"/>
  <c r="S59" i="85"/>
  <c r="AC59" i="85" s="1"/>
  <c r="AB60" i="85" s="1"/>
  <c r="S61" i="85"/>
  <c r="AC61" i="85" s="1"/>
  <c r="AB62" i="85" s="1"/>
  <c r="S62" i="85"/>
  <c r="AC62" i="85" s="1"/>
  <c r="AB63" i="85" s="1"/>
  <c r="S64" i="85"/>
  <c r="AC64" i="85" s="1"/>
  <c r="AB65" i="85" s="1"/>
  <c r="S65" i="85"/>
  <c r="AC65" i="85" s="1"/>
  <c r="AB66" i="85" s="1"/>
  <c r="S66" i="85"/>
  <c r="AC66" i="85" s="1"/>
  <c r="AB67" i="85" s="1"/>
  <c r="S67" i="85"/>
  <c r="AC67" i="85" s="1"/>
  <c r="AB68" i="85" s="1"/>
  <c r="S68" i="85"/>
  <c r="AC68" i="85" s="1"/>
  <c r="AB69" i="85" s="1"/>
  <c r="S69" i="85"/>
  <c r="AC69" i="85" s="1"/>
  <c r="AB70" i="85" s="1"/>
  <c r="S70" i="85"/>
  <c r="AC70" i="85" s="1"/>
  <c r="AB71" i="85" s="1"/>
  <c r="S71" i="85"/>
  <c r="AC71" i="85" s="1"/>
  <c r="AB72" i="85" s="1"/>
  <c r="S73" i="85"/>
  <c r="AC73" i="85" s="1"/>
  <c r="AB74" i="85" s="1"/>
  <c r="S74" i="85"/>
  <c r="AC74" i="85" s="1"/>
  <c r="AB75" i="85" s="1"/>
  <c r="S75" i="85"/>
  <c r="AC75" i="85" s="1"/>
  <c r="AB76" i="85" s="1"/>
  <c r="S76" i="85"/>
  <c r="AC76" i="85" s="1"/>
  <c r="AB77" i="85" s="1"/>
  <c r="S77" i="85"/>
  <c r="AC77" i="85" s="1"/>
  <c r="AB78" i="85" s="1"/>
  <c r="S78" i="85"/>
  <c r="AC78" i="85" s="1"/>
  <c r="AB79" i="85" s="1"/>
  <c r="S81" i="85"/>
  <c r="AC81" i="85" s="1"/>
  <c r="AB82" i="85" s="1"/>
  <c r="S82" i="85"/>
  <c r="AC82" i="85" s="1"/>
  <c r="AB83" i="85" s="1"/>
  <c r="S83" i="85"/>
  <c r="AC83" i="85" s="1"/>
  <c r="AB84" i="85" s="1"/>
  <c r="S84" i="85"/>
  <c r="AC84" i="85" s="1"/>
  <c r="AB85" i="85" s="1"/>
  <c r="S85" i="85"/>
  <c r="AC85" i="85" s="1"/>
  <c r="AB86" i="85" s="1"/>
  <c r="S86" i="85"/>
  <c r="AC86" i="85" s="1"/>
  <c r="AB87" i="85" s="1"/>
  <c r="S90" i="85"/>
  <c r="AC90" i="85" s="1"/>
  <c r="AB91" i="85" s="1"/>
  <c r="S91" i="85"/>
  <c r="AC91" i="85" s="1"/>
  <c r="AB92" i="85" s="1"/>
  <c r="S93" i="85"/>
  <c r="AC93" i="85" s="1"/>
  <c r="AB94" i="85" s="1"/>
  <c r="S94" i="85"/>
  <c r="AC94" i="85" s="1"/>
  <c r="AB95" i="85" s="1"/>
  <c r="S95" i="85"/>
  <c r="AC95" i="85" s="1"/>
  <c r="AB96" i="85" s="1"/>
  <c r="S96" i="85"/>
  <c r="AC96" i="85" s="1"/>
  <c r="AB97" i="85" s="1"/>
  <c r="S97" i="85"/>
  <c r="AC97" i="85" s="1"/>
  <c r="AB98" i="85" s="1"/>
  <c r="Y97" i="50"/>
  <c r="X97" i="50"/>
  <c r="S5" i="42"/>
  <c r="AC5" i="42" s="1"/>
  <c r="AB6" i="42" s="1"/>
  <c r="S8" i="42"/>
  <c r="AC8" i="42" s="1"/>
  <c r="AB9" i="42" s="1"/>
  <c r="S9" i="42"/>
  <c r="AC9" i="42" s="1"/>
  <c r="AB10" i="42" s="1"/>
  <c r="S10" i="42"/>
  <c r="AC10" i="42" s="1"/>
  <c r="AB11" i="42" s="1"/>
  <c r="S12" i="42"/>
  <c r="AC12" i="42" s="1"/>
  <c r="AB13" i="42" s="1"/>
  <c r="S13" i="42"/>
  <c r="AC13" i="42" s="1"/>
  <c r="AB14" i="42" s="1"/>
  <c r="S14" i="42"/>
  <c r="AC14" i="42" s="1"/>
  <c r="AB15" i="42" s="1"/>
  <c r="S16" i="42"/>
  <c r="AC16" i="42" s="1"/>
  <c r="AB17" i="42" s="1"/>
  <c r="S18" i="42"/>
  <c r="AC18" i="42" s="1"/>
  <c r="AB19" i="42" s="1"/>
  <c r="S19" i="42"/>
  <c r="AC19" i="42" s="1"/>
  <c r="AB20" i="42" s="1"/>
  <c r="S20" i="42"/>
  <c r="AC20" i="42" s="1"/>
  <c r="AB21" i="42" s="1"/>
  <c r="S21" i="42"/>
  <c r="AC21" i="42" s="1"/>
  <c r="AB22" i="42" s="1"/>
  <c r="S23" i="42"/>
  <c r="AC23" i="42" s="1"/>
  <c r="AB24" i="42" s="1"/>
  <c r="S24" i="42"/>
  <c r="AC24" i="42" s="1"/>
  <c r="AB25" i="42" s="1"/>
  <c r="S25" i="42"/>
  <c r="AC25" i="42" s="1"/>
  <c r="AB26" i="42" s="1"/>
  <c r="S26" i="42"/>
  <c r="AC26" i="42" s="1"/>
  <c r="AB27" i="42" s="1"/>
  <c r="S27" i="42"/>
  <c r="AC27" i="42" s="1"/>
  <c r="AB28" i="42" s="1"/>
  <c r="S28" i="42"/>
  <c r="AC28" i="42" s="1"/>
  <c r="AB29" i="42" s="1"/>
  <c r="S32" i="42"/>
  <c r="AC32" i="42" s="1"/>
  <c r="AB33" i="42" s="1"/>
  <c r="S33" i="42"/>
  <c r="AC33" i="42" s="1"/>
  <c r="AB34" i="42" s="1"/>
  <c r="S34" i="42"/>
  <c r="AC34" i="42" s="1"/>
  <c r="AB35" i="42" s="1"/>
  <c r="S35" i="42"/>
  <c r="AC35" i="42" s="1"/>
  <c r="AB36" i="42" s="1"/>
  <c r="S36" i="42"/>
  <c r="AC36" i="42" s="1"/>
  <c r="AB37" i="42" s="1"/>
  <c r="S37" i="42"/>
  <c r="AC37" i="42" s="1"/>
  <c r="AB38" i="42" s="1"/>
  <c r="S41" i="42"/>
  <c r="AC41" i="42" s="1"/>
  <c r="AB42" i="42" s="1"/>
  <c r="S43" i="42"/>
  <c r="AC43" i="42" s="1"/>
  <c r="AB44" i="42" s="1"/>
  <c r="S44" i="42"/>
  <c r="AC44" i="42" s="1"/>
  <c r="AB45" i="42" s="1"/>
  <c r="S45" i="42"/>
  <c r="AC45" i="42" s="1"/>
  <c r="AB46" i="42" s="1"/>
  <c r="S46" i="42"/>
  <c r="AC46" i="42" s="1"/>
  <c r="AB47" i="42" s="1"/>
  <c r="S48" i="42"/>
  <c r="AC48" i="42" s="1"/>
  <c r="AB49" i="42" s="1"/>
  <c r="S49" i="42"/>
  <c r="AC49" i="42" s="1"/>
  <c r="AB50" i="42" s="1"/>
  <c r="S51" i="42"/>
  <c r="AC51" i="42" s="1"/>
  <c r="AB52" i="42" s="1"/>
  <c r="S53" i="42"/>
  <c r="AC53" i="42" s="1"/>
  <c r="AB54" i="42" s="1"/>
  <c r="S54" i="42"/>
  <c r="AC54" i="42" s="1"/>
  <c r="AB55" i="42" s="1"/>
  <c r="S55" i="42"/>
  <c r="AC55" i="42" s="1"/>
  <c r="AB56" i="42" s="1"/>
  <c r="S56" i="42"/>
  <c r="AC56" i="42" s="1"/>
  <c r="AB57" i="42" s="1"/>
  <c r="S57" i="42"/>
  <c r="AC57" i="42" s="1"/>
  <c r="AB58" i="42" s="1"/>
  <c r="S58" i="42"/>
  <c r="AC58" i="42" s="1"/>
  <c r="AB59" i="42" s="1"/>
  <c r="S59" i="42"/>
  <c r="AC59" i="42" s="1"/>
  <c r="AB60" i="42" s="1"/>
  <c r="S60" i="42"/>
  <c r="AC60" i="42" s="1"/>
  <c r="AB61" i="42" s="1"/>
  <c r="S61" i="42"/>
  <c r="AC61" i="42" s="1"/>
  <c r="AB62" i="42" s="1"/>
  <c r="S62" i="42"/>
  <c r="AC62" i="42" s="1"/>
  <c r="AB63" i="42" s="1"/>
  <c r="S63" i="42"/>
  <c r="AC63" i="42" s="1"/>
  <c r="AB64" i="42" s="1"/>
  <c r="S64" i="42"/>
  <c r="AC64" i="42" s="1"/>
  <c r="AB65" i="42" s="1"/>
  <c r="S68" i="42"/>
  <c r="AC68" i="42" s="1"/>
  <c r="AB69" i="42" s="1"/>
  <c r="S69" i="42"/>
  <c r="AC69" i="42" s="1"/>
  <c r="AB70" i="42" s="1"/>
  <c r="S70" i="42"/>
  <c r="AC70" i="42" s="1"/>
  <c r="AB71" i="42" s="1"/>
  <c r="S71" i="42"/>
  <c r="AC71" i="42" s="1"/>
  <c r="AB72" i="42" s="1"/>
  <c r="S72" i="42"/>
  <c r="AC72" i="42" s="1"/>
  <c r="AB73" i="42" s="1"/>
  <c r="S74" i="42"/>
  <c r="AC74" i="42" s="1"/>
  <c r="AB75" i="42" s="1"/>
  <c r="S77" i="42"/>
  <c r="AC77" i="42" s="1"/>
  <c r="AB78" i="42" s="1"/>
  <c r="S79" i="42"/>
  <c r="AC79" i="42" s="1"/>
  <c r="AB80" i="42" s="1"/>
  <c r="S80" i="42"/>
  <c r="AC80" i="42" s="1"/>
  <c r="AB81" i="42" s="1"/>
  <c r="S81" i="42"/>
  <c r="AC81" i="42" s="1"/>
  <c r="AB82" i="42" s="1"/>
  <c r="S82" i="42"/>
  <c r="AC82" i="42" s="1"/>
  <c r="AB83" i="42" s="1"/>
  <c r="S83" i="42"/>
  <c r="AC83" i="42" s="1"/>
  <c r="AB84" i="42" s="1"/>
  <c r="S84" i="42"/>
  <c r="AC84" i="42" s="1"/>
  <c r="AB85" i="42" s="1"/>
  <c r="S85" i="42"/>
  <c r="AC85" i="42" s="1"/>
  <c r="AB86" i="42" s="1"/>
  <c r="S87" i="42"/>
  <c r="AC87" i="42" s="1"/>
  <c r="AB88" i="42" s="1"/>
  <c r="S88" i="42"/>
  <c r="AC88" i="42" s="1"/>
  <c r="AB89" i="42" s="1"/>
  <c r="S90" i="42"/>
  <c r="AC90" i="42" s="1"/>
  <c r="AB91" i="42" s="1"/>
  <c r="S91" i="42"/>
  <c r="AC91" i="42" s="1"/>
  <c r="AB92" i="42" s="1"/>
  <c r="S92" i="42"/>
  <c r="AC92" i="42" s="1"/>
  <c r="AB93" i="42" s="1"/>
  <c r="S93" i="42"/>
  <c r="AC93" i="42" s="1"/>
  <c r="AB94" i="42" s="1"/>
  <c r="S94" i="42"/>
  <c r="AC94" i="42" s="1"/>
  <c r="AB95" i="42" s="1"/>
  <c r="S95" i="42"/>
  <c r="AC95" i="42" s="1"/>
  <c r="AB96" i="42" s="1"/>
  <c r="S96" i="42"/>
  <c r="AC96" i="42" s="1"/>
  <c r="AB97" i="42" s="1"/>
  <c r="S97" i="42"/>
  <c r="AC97" i="42" s="1"/>
  <c r="AB98" i="42" s="1"/>
  <c r="AJ98" i="35"/>
  <c r="AS98" i="35" s="1"/>
  <c r="AK98" i="35"/>
  <c r="AT98" i="35" s="1"/>
  <c r="AJ80" i="35"/>
  <c r="AK80" i="35"/>
  <c r="AT80" i="35" s="1"/>
  <c r="AK74" i="35"/>
  <c r="AT74" i="35" s="1"/>
  <c r="AJ74" i="35"/>
  <c r="AJ68" i="35"/>
  <c r="AK68" i="35"/>
  <c r="AT68" i="35" s="1"/>
  <c r="AJ62" i="35"/>
  <c r="AK62" i="35"/>
  <c r="AT62" i="35" s="1"/>
  <c r="AK56" i="35"/>
  <c r="AT56" i="35" s="1"/>
  <c r="AJ56" i="35"/>
  <c r="AJ50" i="35"/>
  <c r="AK50" i="35"/>
  <c r="AT50" i="35" s="1"/>
  <c r="AJ44" i="35"/>
  <c r="AK44" i="35"/>
  <c r="AT44" i="35" s="1"/>
  <c r="AK38" i="35"/>
  <c r="AT38" i="35" s="1"/>
  <c r="AJ38" i="35"/>
  <c r="AJ32" i="35"/>
  <c r="AK32" i="35"/>
  <c r="AT32" i="35" s="1"/>
  <c r="AK26" i="35"/>
  <c r="AT26" i="35" s="1"/>
  <c r="AJ26" i="35"/>
  <c r="AJ20" i="35"/>
  <c r="AK20" i="35"/>
  <c r="AT20" i="35" s="1"/>
  <c r="AJ14" i="35"/>
  <c r="AK14" i="35"/>
  <c r="AT14" i="35" s="1"/>
  <c r="AJ8" i="35"/>
  <c r="AK8" i="35"/>
  <c r="AT8" i="35" s="1"/>
  <c r="Y98" i="102"/>
  <c r="X98" i="102"/>
  <c r="AH96" i="10"/>
  <c r="AQ96" i="10" s="1"/>
  <c r="AJ92" i="35"/>
  <c r="AK92" i="35"/>
  <c r="AT92" i="35" s="1"/>
  <c r="AK97" i="35"/>
  <c r="AT97" i="35" s="1"/>
  <c r="AJ97" i="35"/>
  <c r="AK91" i="35"/>
  <c r="AT91" i="35" s="1"/>
  <c r="AJ91" i="35"/>
  <c r="AK85" i="35"/>
  <c r="AT85" i="35" s="1"/>
  <c r="AJ85" i="35"/>
  <c r="AK79" i="35"/>
  <c r="AT79" i="35" s="1"/>
  <c r="AJ79" i="35"/>
  <c r="AJ73" i="35"/>
  <c r="AK73" i="35"/>
  <c r="AT73" i="35" s="1"/>
  <c r="AJ67" i="35"/>
  <c r="AK67" i="35"/>
  <c r="AT67" i="35" s="1"/>
  <c r="AK61" i="35"/>
  <c r="AT61" i="35" s="1"/>
  <c r="AJ61" i="35"/>
  <c r="AJ55" i="35"/>
  <c r="AK55" i="35"/>
  <c r="AT55" i="35" s="1"/>
  <c r="AJ49" i="35"/>
  <c r="AK49" i="35"/>
  <c r="AT49" i="35" s="1"/>
  <c r="AK43" i="35"/>
  <c r="AT43" i="35" s="1"/>
  <c r="AJ43" i="35"/>
  <c r="AJ37" i="35"/>
  <c r="AK37" i="35"/>
  <c r="AT37" i="35" s="1"/>
  <c r="AK31" i="35"/>
  <c r="AT31" i="35" s="1"/>
  <c r="AJ31" i="35"/>
  <c r="AK25" i="35"/>
  <c r="AT25" i="35" s="1"/>
  <c r="AJ25" i="35"/>
  <c r="AK19" i="35"/>
  <c r="AT19" i="35" s="1"/>
  <c r="AJ19" i="35"/>
  <c r="AK13" i="35"/>
  <c r="AT13" i="35" s="1"/>
  <c r="AJ13" i="35"/>
  <c r="AK7" i="35"/>
  <c r="AT7" i="35" s="1"/>
  <c r="AJ7" i="35"/>
  <c r="Y95" i="90"/>
  <c r="X95" i="90"/>
  <c r="Z96" i="10"/>
  <c r="AJ86" i="35"/>
  <c r="AK86" i="35"/>
  <c r="AT86" i="35" s="1"/>
  <c r="AH96" i="82"/>
  <c r="AQ96" i="82" s="1"/>
  <c r="Z96" i="82"/>
  <c r="AJ96" i="35"/>
  <c r="AK96" i="35"/>
  <c r="AT96" i="35" s="1"/>
  <c r="AJ90" i="35"/>
  <c r="AK90" i="35"/>
  <c r="AT90" i="35" s="1"/>
  <c r="AJ84" i="35"/>
  <c r="AK84" i="35"/>
  <c r="AT84" i="35" s="1"/>
  <c r="AJ78" i="35"/>
  <c r="AK78" i="35"/>
  <c r="AT78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R95" i="82"/>
  <c r="AI96" i="50"/>
  <c r="AN96" i="50"/>
  <c r="AJ70" i="42" l="1"/>
  <c r="AK70" i="42"/>
  <c r="AT70" i="42" s="1"/>
  <c r="AJ40" i="42"/>
  <c r="AK40" i="42"/>
  <c r="AT40" i="42" s="1"/>
  <c r="AK10" i="42"/>
  <c r="AT10" i="42" s="1"/>
  <c r="AJ10" i="42"/>
  <c r="AJ90" i="85"/>
  <c r="AK90" i="85"/>
  <c r="AT90" i="85" s="1"/>
  <c r="AJ66" i="85"/>
  <c r="AK66" i="85"/>
  <c r="AT66" i="85" s="1"/>
  <c r="AJ42" i="85"/>
  <c r="AK42" i="85"/>
  <c r="AT42" i="85" s="1"/>
  <c r="AJ6" i="85"/>
  <c r="AK6" i="85"/>
  <c r="AT6" i="85" s="1"/>
  <c r="AS21" i="35"/>
  <c r="AL21" i="35"/>
  <c r="AU21" i="35" s="1"/>
  <c r="AS57" i="35"/>
  <c r="AL57" i="35"/>
  <c r="AU57" i="35" s="1"/>
  <c r="AS34" i="35"/>
  <c r="AL34" i="35"/>
  <c r="AU34" i="35" s="1"/>
  <c r="AK4" i="35"/>
  <c r="AT4" i="35" s="1"/>
  <c r="AT100" i="35" s="1"/>
  <c r="AJ4" i="35"/>
  <c r="AJ93" i="48"/>
  <c r="AK93" i="48"/>
  <c r="AT93" i="48" s="1"/>
  <c r="AJ75" i="48"/>
  <c r="AK75" i="48"/>
  <c r="AT75" i="48" s="1"/>
  <c r="AJ63" i="48"/>
  <c r="AK63" i="48"/>
  <c r="AT63" i="48" s="1"/>
  <c r="AJ51" i="48"/>
  <c r="AK51" i="48"/>
  <c r="AT51" i="48" s="1"/>
  <c r="AJ39" i="48"/>
  <c r="AK39" i="48"/>
  <c r="AT39" i="48" s="1"/>
  <c r="AJ27" i="48"/>
  <c r="AK27" i="48"/>
  <c r="AT27" i="48" s="1"/>
  <c r="AJ15" i="48"/>
  <c r="AK15" i="48"/>
  <c r="AT15" i="48" s="1"/>
  <c r="AS86" i="35"/>
  <c r="AL86" i="35"/>
  <c r="AU86" i="35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9" i="35"/>
  <c r="AL79" i="35"/>
  <c r="AU79" i="35" s="1"/>
  <c r="AS97" i="35"/>
  <c r="AL97" i="35"/>
  <c r="AU97" i="35" s="1"/>
  <c r="AH98" i="102"/>
  <c r="AQ98" i="102" s="1"/>
  <c r="AQ100" i="102" s="1"/>
  <c r="AZ3" i="102"/>
  <c r="AX7" i="102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K93" i="42"/>
  <c r="AT93" i="42" s="1"/>
  <c r="AJ93" i="42"/>
  <c r="AK87" i="42"/>
  <c r="AT87" i="42" s="1"/>
  <c r="AJ87" i="42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K57" i="42"/>
  <c r="AT57" i="42" s="1"/>
  <c r="AJ57" i="42"/>
  <c r="AK51" i="42"/>
  <c r="AT51" i="42" s="1"/>
  <c r="AJ51" i="42"/>
  <c r="AK45" i="42"/>
  <c r="AT45" i="42" s="1"/>
  <c r="AJ45" i="42"/>
  <c r="AK39" i="42"/>
  <c r="AT39" i="42" s="1"/>
  <c r="AJ39" i="42"/>
  <c r="AK33" i="42"/>
  <c r="AT33" i="42" s="1"/>
  <c r="AJ33" i="42"/>
  <c r="AK27" i="42"/>
  <c r="AT27" i="42" s="1"/>
  <c r="AJ27" i="42"/>
  <c r="AK21" i="42"/>
  <c r="AT21" i="42" s="1"/>
  <c r="AJ21" i="42"/>
  <c r="AK15" i="42"/>
  <c r="AT15" i="42" s="1"/>
  <c r="AJ15" i="42"/>
  <c r="AJ9" i="42"/>
  <c r="AK9" i="42"/>
  <c r="AT9" i="42" s="1"/>
  <c r="AH97" i="50"/>
  <c r="AQ97" i="50" s="1"/>
  <c r="AJ95" i="85"/>
  <c r="AK95" i="85"/>
  <c r="AT95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J17" i="85"/>
  <c r="AK17" i="85"/>
  <c r="AT17" i="85" s="1"/>
  <c r="AJ11" i="85"/>
  <c r="AK11" i="85"/>
  <c r="AT11" i="85" s="1"/>
  <c r="AJ5" i="85"/>
  <c r="AK5" i="85"/>
  <c r="AT5" i="85" s="1"/>
  <c r="AL98" i="35"/>
  <c r="AU98" i="35" s="1"/>
  <c r="AS22" i="35"/>
  <c r="AL22" i="35"/>
  <c r="AU22" i="35" s="1"/>
  <c r="AS76" i="35"/>
  <c r="AL76" i="35"/>
  <c r="AU76" i="35" s="1"/>
  <c r="AS94" i="35"/>
  <c r="AL94" i="35"/>
  <c r="AU94" i="35" s="1"/>
  <c r="AR97" i="102"/>
  <c r="AJ98" i="48"/>
  <c r="AS98" i="48" s="1"/>
  <c r="AK98" i="48"/>
  <c r="AT98" i="48" s="1"/>
  <c r="AJ92" i="48"/>
  <c r="AK92" i="48"/>
  <c r="AT92" i="48" s="1"/>
  <c r="AJ86" i="48"/>
  <c r="AK86" i="48"/>
  <c r="AT86" i="48" s="1"/>
  <c r="AJ80" i="48"/>
  <c r="AK80" i="48"/>
  <c r="AT80" i="48" s="1"/>
  <c r="AJ74" i="48"/>
  <c r="AK74" i="48"/>
  <c r="AT74" i="48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S18" i="35"/>
  <c r="AL18" i="35"/>
  <c r="AU18" i="35" s="1"/>
  <c r="AS90" i="35"/>
  <c r="AL90" i="35"/>
  <c r="AU90" i="35" s="1"/>
  <c r="AJ94" i="42"/>
  <c r="AK94" i="42"/>
  <c r="AT94" i="42" s="1"/>
  <c r="AJ64" i="42"/>
  <c r="AK64" i="42"/>
  <c r="AT64" i="42" s="1"/>
  <c r="AJ34" i="42"/>
  <c r="AK34" i="42"/>
  <c r="AT34" i="42" s="1"/>
  <c r="AJ5" i="42"/>
  <c r="AK5" i="42"/>
  <c r="AT5" i="42" s="1"/>
  <c r="AJ84" i="85"/>
  <c r="AK84" i="85"/>
  <c r="AT84" i="85" s="1"/>
  <c r="AJ60" i="85"/>
  <c r="AK60" i="85"/>
  <c r="AT60" i="85" s="1"/>
  <c r="AJ36" i="85"/>
  <c r="AK36" i="85"/>
  <c r="AT36" i="85" s="1"/>
  <c r="AJ12" i="85"/>
  <c r="AK12" i="85"/>
  <c r="AT12" i="85" s="1"/>
  <c r="AN98" i="85"/>
  <c r="AN100" i="85" s="1"/>
  <c r="AI98" i="85"/>
  <c r="AS39" i="35"/>
  <c r="AL39" i="35"/>
  <c r="AU39" i="35" s="1"/>
  <c r="AS75" i="35"/>
  <c r="AL75" i="35"/>
  <c r="AU75" i="35" s="1"/>
  <c r="AS93" i="35"/>
  <c r="AL93" i="35"/>
  <c r="AU93" i="35" s="1"/>
  <c r="AS52" i="35"/>
  <c r="AL52" i="35"/>
  <c r="AU52" i="35" s="1"/>
  <c r="AS70" i="35"/>
  <c r="AL70" i="35"/>
  <c r="AU70" i="35" s="1"/>
  <c r="AR98" i="48"/>
  <c r="AR100" i="48" s="1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J81" i="48"/>
  <c r="AK81" i="48"/>
  <c r="AT81" i="48" s="1"/>
  <c r="AJ69" i="48"/>
  <c r="AK69" i="48"/>
  <c r="AT69" i="48" s="1"/>
  <c r="AJ57" i="48"/>
  <c r="AK57" i="48"/>
  <c r="AT57" i="48" s="1"/>
  <c r="AJ45" i="48"/>
  <c r="AK45" i="48"/>
  <c r="AT45" i="48" s="1"/>
  <c r="AJ33" i="48"/>
  <c r="AK33" i="48"/>
  <c r="AT33" i="48" s="1"/>
  <c r="AJ21" i="48"/>
  <c r="AK21" i="48"/>
  <c r="AT21" i="48" s="1"/>
  <c r="AJ9" i="48"/>
  <c r="AK9" i="48"/>
  <c r="AT9" i="48" s="1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S78" i="35"/>
  <c r="AL78" i="35"/>
  <c r="AU78" i="35" s="1"/>
  <c r="AS96" i="35"/>
  <c r="AL96" i="35"/>
  <c r="AU96" i="35" s="1"/>
  <c r="AE96" i="10"/>
  <c r="AF96" i="10"/>
  <c r="AO96" i="10" s="1"/>
  <c r="AG96" i="10"/>
  <c r="AP96" i="10" s="1"/>
  <c r="W97" i="10"/>
  <c r="Z98" i="102"/>
  <c r="AS38" i="35"/>
  <c r="AL38" i="35"/>
  <c r="AU38" i="35" s="1"/>
  <c r="AS56" i="35"/>
  <c r="AL56" i="35"/>
  <c r="AU56" i="35" s="1"/>
  <c r="AS74" i="35"/>
  <c r="AL74" i="35"/>
  <c r="AU74" i="35" s="1"/>
  <c r="AJ98" i="42"/>
  <c r="AS98" i="42" s="1"/>
  <c r="AK98" i="42"/>
  <c r="AT98" i="42" s="1"/>
  <c r="AJ92" i="42"/>
  <c r="AK92" i="42"/>
  <c r="AT92" i="42" s="1"/>
  <c r="AJ86" i="42"/>
  <c r="AK86" i="42"/>
  <c r="AT86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Z97" i="50"/>
  <c r="AJ94" i="85"/>
  <c r="AK94" i="85"/>
  <c r="AT94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J3" i="85"/>
  <c r="AB4" i="85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81" i="35"/>
  <c r="AL81" i="35"/>
  <c r="AU81" i="35" s="1"/>
  <c r="AS5" i="35"/>
  <c r="AL5" i="35"/>
  <c r="AU5" i="35" s="1"/>
  <c r="AS40" i="35"/>
  <c r="AL40" i="35"/>
  <c r="AU40" i="35" s="1"/>
  <c r="AS58" i="35"/>
  <c r="AL58" i="35"/>
  <c r="AU58" i="35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83" i="35"/>
  <c r="AL83" i="35"/>
  <c r="AU83" i="35" s="1"/>
  <c r="AK97" i="48"/>
  <c r="AT97" i="48" s="1"/>
  <c r="AJ97" i="48"/>
  <c r="AK91" i="48"/>
  <c r="AT91" i="48" s="1"/>
  <c r="AJ91" i="48"/>
  <c r="AK85" i="48"/>
  <c r="AT85" i="48" s="1"/>
  <c r="AJ85" i="48"/>
  <c r="AK79" i="48"/>
  <c r="AT79" i="48" s="1"/>
  <c r="AJ79" i="48"/>
  <c r="AK73" i="48"/>
  <c r="AT73" i="48" s="1"/>
  <c r="AJ73" i="48"/>
  <c r="AK67" i="48"/>
  <c r="AT67" i="48" s="1"/>
  <c r="AJ67" i="48"/>
  <c r="AK61" i="48"/>
  <c r="AT61" i="48" s="1"/>
  <c r="AJ61" i="48"/>
  <c r="AK55" i="48"/>
  <c r="AT55" i="48" s="1"/>
  <c r="AJ55" i="48"/>
  <c r="AK49" i="48"/>
  <c r="AT49" i="48" s="1"/>
  <c r="AJ49" i="48"/>
  <c r="AK43" i="48"/>
  <c r="AT43" i="48" s="1"/>
  <c r="AJ43" i="48"/>
  <c r="AK37" i="48"/>
  <c r="AT37" i="48" s="1"/>
  <c r="AJ37" i="48"/>
  <c r="AK31" i="48"/>
  <c r="AT31" i="48" s="1"/>
  <c r="AJ31" i="48"/>
  <c r="AK25" i="48"/>
  <c r="AT25" i="48" s="1"/>
  <c r="AJ25" i="48"/>
  <c r="AK19" i="48"/>
  <c r="AT19" i="48" s="1"/>
  <c r="AJ19" i="48"/>
  <c r="AK13" i="48"/>
  <c r="AT13" i="48" s="1"/>
  <c r="AJ13" i="48"/>
  <c r="AK7" i="48"/>
  <c r="AT7" i="48" s="1"/>
  <c r="AJ7" i="48"/>
  <c r="AS36" i="35"/>
  <c r="AL36" i="35"/>
  <c r="AU36" i="35" s="1"/>
  <c r="AS72" i="35"/>
  <c r="AL72" i="35"/>
  <c r="AU72" i="35" s="1"/>
  <c r="AS37" i="35"/>
  <c r="AL37" i="35"/>
  <c r="AU37" i="35" s="1"/>
  <c r="AJ88" i="42"/>
  <c r="AK88" i="42"/>
  <c r="AT88" i="42" s="1"/>
  <c r="AJ52" i="42"/>
  <c r="AK52" i="42"/>
  <c r="AT52" i="42" s="1"/>
  <c r="AJ28" i="42"/>
  <c r="AK28" i="42"/>
  <c r="AT28" i="42" s="1"/>
  <c r="AJ96" i="85"/>
  <c r="AK96" i="85"/>
  <c r="AT96" i="85" s="1"/>
  <c r="AJ54" i="85"/>
  <c r="AK54" i="85"/>
  <c r="AT54" i="85" s="1"/>
  <c r="AJ24" i="85"/>
  <c r="AK24" i="85"/>
  <c r="AT24" i="85" s="1"/>
  <c r="AS95" i="35"/>
  <c r="AL95" i="35"/>
  <c r="AU95" i="35" s="1"/>
  <c r="AS31" i="35"/>
  <c r="AL31" i="35"/>
  <c r="AU31" i="35" s="1"/>
  <c r="AJ97" i="42"/>
  <c r="AK97" i="42"/>
  <c r="AT97" i="42" s="1"/>
  <c r="AJ85" i="42"/>
  <c r="AK85" i="42"/>
  <c r="AT85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K13" i="42"/>
  <c r="AT13" i="42" s="1"/>
  <c r="AJ13" i="42"/>
  <c r="AK7" i="42"/>
  <c r="AT7" i="42" s="1"/>
  <c r="AJ7" i="42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R94" i="90"/>
  <c r="AS10" i="35"/>
  <c r="AL10" i="35"/>
  <c r="AU10" i="35" s="1"/>
  <c r="AS28" i="35"/>
  <c r="AL28" i="35"/>
  <c r="AU28" i="35" s="1"/>
  <c r="AS82" i="35"/>
  <c r="AL82" i="35"/>
  <c r="AU82" i="35" s="1"/>
  <c r="AJ96" i="48"/>
  <c r="AK96" i="48"/>
  <c r="AT96" i="48" s="1"/>
  <c r="AJ90" i="48"/>
  <c r="AK90" i="48"/>
  <c r="AT90" i="48" s="1"/>
  <c r="AJ84" i="48"/>
  <c r="AK84" i="48"/>
  <c r="AT84" i="48" s="1"/>
  <c r="AJ78" i="48"/>
  <c r="AK78" i="48"/>
  <c r="AT78" i="48" s="1"/>
  <c r="AJ72" i="48"/>
  <c r="AK72" i="48"/>
  <c r="AT72" i="48" s="1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AS55" i="35"/>
  <c r="AL55" i="35"/>
  <c r="AU55" i="35" s="1"/>
  <c r="AS73" i="35"/>
  <c r="AL73" i="35"/>
  <c r="AU73" i="35" s="1"/>
  <c r="AJ82" i="42"/>
  <c r="AK82" i="42"/>
  <c r="AT82" i="42" s="1"/>
  <c r="AJ58" i="42"/>
  <c r="AK58" i="42"/>
  <c r="AT58" i="42" s="1"/>
  <c r="AJ22" i="42"/>
  <c r="AK22" i="42"/>
  <c r="AT22" i="42" s="1"/>
  <c r="AJ78" i="85"/>
  <c r="AK78" i="85"/>
  <c r="AT78" i="85" s="1"/>
  <c r="AJ30" i="85"/>
  <c r="AK30" i="85"/>
  <c r="AT30" i="85" s="1"/>
  <c r="AK78" i="42"/>
  <c r="AT78" i="42" s="1"/>
  <c r="AJ78" i="42"/>
  <c r="AK66" i="42"/>
  <c r="AT66" i="42" s="1"/>
  <c r="AJ66" i="42"/>
  <c r="AK54" i="42"/>
  <c r="AT54" i="42" s="1"/>
  <c r="AJ54" i="42"/>
  <c r="AK48" i="42"/>
  <c r="AT48" i="42" s="1"/>
  <c r="AJ48" i="42"/>
  <c r="AK42" i="42"/>
  <c r="AT42" i="42" s="1"/>
  <c r="AJ42" i="42"/>
  <c r="AK36" i="42"/>
  <c r="AT36" i="42" s="1"/>
  <c r="AJ36" i="42"/>
  <c r="AK30" i="42"/>
  <c r="AT30" i="42" s="1"/>
  <c r="AJ30" i="42"/>
  <c r="AK24" i="42"/>
  <c r="AT24" i="42" s="1"/>
  <c r="AJ24" i="42"/>
  <c r="AK18" i="42"/>
  <c r="AT18" i="42" s="1"/>
  <c r="AJ18" i="42"/>
  <c r="AJ12" i="42"/>
  <c r="AK12" i="42"/>
  <c r="AT12" i="42" s="1"/>
  <c r="AK6" i="42"/>
  <c r="AT6" i="42" s="1"/>
  <c r="AJ6" i="42"/>
  <c r="AJ98" i="85"/>
  <c r="AS98" i="85" s="1"/>
  <c r="AK98" i="85"/>
  <c r="AT98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J14" i="85"/>
  <c r="AK14" i="85"/>
  <c r="AT14" i="85" s="1"/>
  <c r="AJ8" i="85"/>
  <c r="AK8" i="85"/>
  <c r="AT8" i="85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87" i="35"/>
  <c r="AL87" i="35"/>
  <c r="AU87" i="35" s="1"/>
  <c r="AS46" i="35"/>
  <c r="AL46" i="35"/>
  <c r="AU46" i="35" s="1"/>
  <c r="AS64" i="35"/>
  <c r="AL64" i="35"/>
  <c r="AU64" i="35" s="1"/>
  <c r="AR98" i="42"/>
  <c r="AR100" i="42" s="1"/>
  <c r="AL98" i="42"/>
  <c r="AU98" i="42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89" i="35"/>
  <c r="AL89" i="35"/>
  <c r="AU89" i="35" s="1"/>
  <c r="AJ95" i="48"/>
  <c r="AK95" i="48"/>
  <c r="AT95" i="48" s="1"/>
  <c r="AJ89" i="48"/>
  <c r="AK89" i="48"/>
  <c r="AT89" i="48" s="1"/>
  <c r="AJ83" i="48"/>
  <c r="AK83" i="48"/>
  <c r="AT83" i="48" s="1"/>
  <c r="AJ77" i="48"/>
  <c r="AK77" i="48"/>
  <c r="AT77" i="48" s="1"/>
  <c r="AJ71" i="48"/>
  <c r="AK71" i="48"/>
  <c r="AT71" i="48" s="1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J3" i="48"/>
  <c r="AB4" i="48"/>
  <c r="AS54" i="35"/>
  <c r="AL54" i="35"/>
  <c r="AU54" i="35" s="1"/>
  <c r="AJ76" i="42"/>
  <c r="AK76" i="42"/>
  <c r="AT76" i="42" s="1"/>
  <c r="AJ46" i="42"/>
  <c r="AK46" i="42"/>
  <c r="AT46" i="42" s="1"/>
  <c r="AJ16" i="42"/>
  <c r="AK16" i="42"/>
  <c r="AT16" i="42" s="1"/>
  <c r="AJ72" i="85"/>
  <c r="AK72" i="85"/>
  <c r="AT72" i="85" s="1"/>
  <c r="AJ48" i="85"/>
  <c r="AK48" i="85"/>
  <c r="AT48" i="85" s="1"/>
  <c r="AJ18" i="85"/>
  <c r="AK18" i="85"/>
  <c r="AT18" i="85" s="1"/>
  <c r="AJ87" i="48"/>
  <c r="AK87" i="48"/>
  <c r="AT87" i="48" s="1"/>
  <c r="AR96" i="50"/>
  <c r="W97" i="82"/>
  <c r="AG96" i="82"/>
  <c r="AP96" i="82" s="1"/>
  <c r="AF96" i="82"/>
  <c r="AO96" i="82" s="1"/>
  <c r="AE96" i="82"/>
  <c r="AH95" i="90"/>
  <c r="AQ95" i="90" s="1"/>
  <c r="AS13" i="35"/>
  <c r="AL13" i="35"/>
  <c r="AU13" i="35" s="1"/>
  <c r="AS85" i="35"/>
  <c r="AL85" i="35"/>
  <c r="AU85" i="35" s="1"/>
  <c r="AS20" i="35"/>
  <c r="AL20" i="35"/>
  <c r="AU20" i="35" s="1"/>
  <c r="AJ91" i="42"/>
  <c r="AK91" i="42"/>
  <c r="AT91" i="42" s="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S84" i="35"/>
  <c r="AL84" i="35"/>
  <c r="AU84" i="35" s="1"/>
  <c r="Z95" i="90"/>
  <c r="AS49" i="35"/>
  <c r="AL49" i="35"/>
  <c r="AU49" i="35" s="1"/>
  <c r="AS67" i="35"/>
  <c r="AL67" i="35"/>
  <c r="AU67" i="35" s="1"/>
  <c r="AS92" i="35"/>
  <c r="AL92" i="35"/>
  <c r="AU92" i="35" s="1"/>
  <c r="AS26" i="35"/>
  <c r="AL26" i="35"/>
  <c r="AU26" i="35" s="1"/>
  <c r="AK96" i="42"/>
  <c r="AT96" i="42" s="1"/>
  <c r="AJ96" i="42"/>
  <c r="AK90" i="42"/>
  <c r="AT90" i="42" s="1"/>
  <c r="AJ90" i="42"/>
  <c r="AK84" i="42"/>
  <c r="AT84" i="42" s="1"/>
  <c r="AJ84" i="42"/>
  <c r="AK72" i="42"/>
  <c r="AT72" i="42" s="1"/>
  <c r="AJ72" i="42"/>
  <c r="AK60" i="42"/>
  <c r="AT60" i="42" s="1"/>
  <c r="AJ60" i="42"/>
  <c r="AS19" i="35"/>
  <c r="AL19" i="35"/>
  <c r="AU19" i="35" s="1"/>
  <c r="AS91" i="35"/>
  <c r="AL91" i="35"/>
  <c r="AU91" i="35" s="1"/>
  <c r="AS8" i="35"/>
  <c r="AL8" i="35"/>
  <c r="AU8" i="35" s="1"/>
  <c r="AS44" i="35"/>
  <c r="AL44" i="35"/>
  <c r="AU44" i="35" s="1"/>
  <c r="AS62" i="35"/>
  <c r="AL62" i="35"/>
  <c r="AU62" i="35" s="1"/>
  <c r="AS80" i="35"/>
  <c r="AL80" i="35"/>
  <c r="AU80" i="35" s="1"/>
  <c r="AJ95" i="42"/>
  <c r="AK95" i="42"/>
  <c r="AT95" i="42" s="1"/>
  <c r="AJ89" i="42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J97" i="85"/>
  <c r="AK97" i="85"/>
  <c r="AT97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6" i="35"/>
  <c r="AL16" i="35"/>
  <c r="AU16" i="35" s="1"/>
  <c r="AS88" i="35"/>
  <c r="AL88" i="35"/>
  <c r="AU88" i="35" s="1"/>
  <c r="AS3" i="35"/>
  <c r="AL3" i="35"/>
  <c r="AU3" i="35" s="1"/>
  <c r="AK94" i="48"/>
  <c r="AT94" i="48" s="1"/>
  <c r="AJ94" i="48"/>
  <c r="AK88" i="48"/>
  <c r="AT88" i="48" s="1"/>
  <c r="AJ88" i="48"/>
  <c r="AK82" i="48"/>
  <c r="AT82" i="48" s="1"/>
  <c r="AJ82" i="48"/>
  <c r="AK76" i="48"/>
  <c r="AT76" i="48" s="1"/>
  <c r="AJ76" i="48"/>
  <c r="AK70" i="48"/>
  <c r="AT70" i="48" s="1"/>
  <c r="AJ70" i="48"/>
  <c r="AK64" i="48"/>
  <c r="AT64" i="48" s="1"/>
  <c r="AJ64" i="48"/>
  <c r="AK58" i="48"/>
  <c r="AT58" i="48" s="1"/>
  <c r="AJ58" i="48"/>
  <c r="AK52" i="48"/>
  <c r="AT52" i="48" s="1"/>
  <c r="AJ52" i="48"/>
  <c r="AK46" i="48"/>
  <c r="AT46" i="48" s="1"/>
  <c r="AJ46" i="48"/>
  <c r="AK40" i="48"/>
  <c r="AT40" i="48" s="1"/>
  <c r="AJ40" i="48"/>
  <c r="AK34" i="48"/>
  <c r="AT34" i="48" s="1"/>
  <c r="AJ34" i="48"/>
  <c r="AK28" i="48"/>
  <c r="AT28" i="48" s="1"/>
  <c r="AJ28" i="48"/>
  <c r="AK22" i="48"/>
  <c r="AT22" i="48" s="1"/>
  <c r="AJ22" i="48"/>
  <c r="AK16" i="48"/>
  <c r="AT16" i="48" s="1"/>
  <c r="AJ16" i="48"/>
  <c r="AK10" i="48"/>
  <c r="AT10" i="48" s="1"/>
  <c r="AJ10" i="48"/>
  <c r="AJ5" i="48"/>
  <c r="AK5" i="48"/>
  <c r="AT5" i="48" s="1"/>
  <c r="AX78" i="102" l="1"/>
  <c r="AX42" i="102"/>
  <c r="AX73" i="102"/>
  <c r="AX36" i="102"/>
  <c r="S36" i="102" s="1"/>
  <c r="AC36" i="102" s="1"/>
  <c r="AB37" i="102" s="1"/>
  <c r="AX97" i="102"/>
  <c r="S97" i="102" s="1"/>
  <c r="AC97" i="102" s="1"/>
  <c r="AB98" i="102" s="1"/>
  <c r="AX66" i="102"/>
  <c r="AX30" i="102"/>
  <c r="AX95" i="102"/>
  <c r="AX60" i="102"/>
  <c r="AX24" i="102"/>
  <c r="AX90" i="102"/>
  <c r="S90" i="102" s="1"/>
  <c r="AC90" i="102" s="1"/>
  <c r="AB91" i="102" s="1"/>
  <c r="AX54" i="102"/>
  <c r="AX17" i="102"/>
  <c r="AX84" i="102"/>
  <c r="AX48" i="102"/>
  <c r="AX12" i="102"/>
  <c r="AX6" i="102"/>
  <c r="AX96" i="102"/>
  <c r="AX89" i="102"/>
  <c r="AX83" i="102"/>
  <c r="AX77" i="102"/>
  <c r="AX71" i="102"/>
  <c r="S71" i="102" s="1"/>
  <c r="AC71" i="102" s="1"/>
  <c r="AB72" i="102" s="1"/>
  <c r="AX65" i="102"/>
  <c r="S65" i="102" s="1"/>
  <c r="AC65" i="102" s="1"/>
  <c r="AB66" i="102" s="1"/>
  <c r="AX59" i="102"/>
  <c r="AX53" i="102"/>
  <c r="AX47" i="102"/>
  <c r="AX41" i="102"/>
  <c r="AX35" i="102"/>
  <c r="S35" i="102" s="1"/>
  <c r="AC35" i="102" s="1"/>
  <c r="AB36" i="102" s="1"/>
  <c r="AX29" i="102"/>
  <c r="S29" i="102" s="1"/>
  <c r="AC29" i="102" s="1"/>
  <c r="AB30" i="102" s="1"/>
  <c r="AX23" i="102"/>
  <c r="AX18" i="102"/>
  <c r="AX11" i="102"/>
  <c r="AX3" i="102"/>
  <c r="AX93" i="102"/>
  <c r="AX88" i="102"/>
  <c r="S88" i="102" s="1"/>
  <c r="AC88" i="102" s="1"/>
  <c r="AB89" i="102" s="1"/>
  <c r="AX82" i="102"/>
  <c r="AX75" i="102"/>
  <c r="AX70" i="102"/>
  <c r="AX64" i="102"/>
  <c r="AX58" i="102"/>
  <c r="AX51" i="102"/>
  <c r="S51" i="102" s="1"/>
  <c r="AC51" i="102" s="1"/>
  <c r="AB52" i="102" s="1"/>
  <c r="AX46" i="102"/>
  <c r="AX40" i="102"/>
  <c r="AX34" i="102"/>
  <c r="AX28" i="102"/>
  <c r="AX22" i="102"/>
  <c r="S22" i="102" s="1"/>
  <c r="AC22" i="102" s="1"/>
  <c r="AB23" i="102" s="1"/>
  <c r="AX16" i="102"/>
  <c r="S16" i="102" s="1"/>
  <c r="AC16" i="102" s="1"/>
  <c r="AB17" i="102" s="1"/>
  <c r="AX10" i="102"/>
  <c r="AX5" i="102"/>
  <c r="AX94" i="102"/>
  <c r="AX87" i="102"/>
  <c r="AX80" i="102"/>
  <c r="S80" i="102" s="1"/>
  <c r="AC80" i="102" s="1"/>
  <c r="AB81" i="102" s="1"/>
  <c r="AX76" i="102"/>
  <c r="S76" i="102" s="1"/>
  <c r="AC76" i="102" s="1"/>
  <c r="AB77" i="102" s="1"/>
  <c r="AX69" i="102"/>
  <c r="AX63" i="102"/>
  <c r="AX57" i="102"/>
  <c r="AX52" i="102"/>
  <c r="AX45" i="102"/>
  <c r="AX39" i="102"/>
  <c r="S39" i="102" s="1"/>
  <c r="AC39" i="102" s="1"/>
  <c r="AB40" i="102" s="1"/>
  <c r="AX33" i="102"/>
  <c r="AX27" i="102"/>
  <c r="AX21" i="102"/>
  <c r="AX15" i="102"/>
  <c r="AX9" i="102"/>
  <c r="S9" i="102" s="1"/>
  <c r="AC9" i="102" s="1"/>
  <c r="AB10" i="102" s="1"/>
  <c r="AX4" i="102"/>
  <c r="S4" i="102" s="1"/>
  <c r="AC4" i="102" s="1"/>
  <c r="AB5" i="102" s="1"/>
  <c r="AX92" i="102"/>
  <c r="AX86" i="102"/>
  <c r="AX81" i="102"/>
  <c r="AX74" i="102"/>
  <c r="AX68" i="102"/>
  <c r="S68" i="102" s="1"/>
  <c r="AC68" i="102" s="1"/>
  <c r="AB69" i="102" s="1"/>
  <c r="AX62" i="102"/>
  <c r="S62" i="102" s="1"/>
  <c r="AC62" i="102" s="1"/>
  <c r="AB63" i="102" s="1"/>
  <c r="AX56" i="102"/>
  <c r="AX50" i="102"/>
  <c r="AX44" i="102"/>
  <c r="AX38" i="102"/>
  <c r="AX32" i="102"/>
  <c r="S32" i="102" s="1"/>
  <c r="AC32" i="102" s="1"/>
  <c r="AB33" i="102" s="1"/>
  <c r="AX26" i="102"/>
  <c r="AX20" i="102"/>
  <c r="AX14" i="102"/>
  <c r="AX8" i="102"/>
  <c r="AX91" i="102"/>
  <c r="AX85" i="102"/>
  <c r="S85" i="102" s="1"/>
  <c r="AC85" i="102" s="1"/>
  <c r="AB86" i="102" s="1"/>
  <c r="AX79" i="102"/>
  <c r="AX72" i="102"/>
  <c r="AX67" i="102"/>
  <c r="AX61" i="102"/>
  <c r="S61" i="102" s="1"/>
  <c r="AC61" i="102" s="1"/>
  <c r="AB62" i="102" s="1"/>
  <c r="AX55" i="102"/>
  <c r="AX49" i="102"/>
  <c r="S49" i="102" s="1"/>
  <c r="AC49" i="102" s="1"/>
  <c r="AB50" i="102" s="1"/>
  <c r="AX43" i="102"/>
  <c r="S43" i="102" s="1"/>
  <c r="AC43" i="102" s="1"/>
  <c r="AB44" i="102" s="1"/>
  <c r="AX37" i="102"/>
  <c r="AX31" i="102"/>
  <c r="S31" i="102" s="1"/>
  <c r="AC31" i="102" s="1"/>
  <c r="AB32" i="102" s="1"/>
  <c r="AX25" i="102"/>
  <c r="S25" i="102" s="1"/>
  <c r="AC25" i="102" s="1"/>
  <c r="AB26" i="102" s="1"/>
  <c r="AX19" i="102"/>
  <c r="AX13" i="102"/>
  <c r="S13" i="102" s="1"/>
  <c r="AC13" i="102" s="1"/>
  <c r="AB14" i="102" s="1"/>
  <c r="AL98" i="48"/>
  <c r="AU98" i="48" s="1"/>
  <c r="AS16" i="48"/>
  <c r="AL16" i="48"/>
  <c r="AU16" i="48" s="1"/>
  <c r="AS34" i="48"/>
  <c r="AL34" i="48"/>
  <c r="AU34" i="48" s="1"/>
  <c r="AS52" i="48"/>
  <c r="AL52" i="48"/>
  <c r="AU52" i="48" s="1"/>
  <c r="AS70" i="48"/>
  <c r="AL70" i="48"/>
  <c r="AU70" i="48" s="1"/>
  <c r="AS88" i="48"/>
  <c r="AL88" i="48"/>
  <c r="AU88" i="48" s="1"/>
  <c r="AL3" i="42"/>
  <c r="AU3" i="42" s="1"/>
  <c r="AS3" i="42"/>
  <c r="AS84" i="42"/>
  <c r="AL84" i="42"/>
  <c r="AU84" i="42" s="1"/>
  <c r="AS87" i="48"/>
  <c r="AL87" i="48"/>
  <c r="AU87" i="48" s="1"/>
  <c r="AS72" i="85"/>
  <c r="AL72" i="85"/>
  <c r="AU72" i="85" s="1"/>
  <c r="AS76" i="42"/>
  <c r="AL76" i="42"/>
  <c r="AU76" i="4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S83" i="48"/>
  <c r="AL83" i="48"/>
  <c r="AU83" i="48" s="1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12" i="42"/>
  <c r="AL12" i="42"/>
  <c r="AU12" i="42" s="1"/>
  <c r="AS22" i="42"/>
  <c r="AL22" i="42"/>
  <c r="AU22" i="42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84" i="48"/>
  <c r="AL84" i="48"/>
  <c r="AU84" i="48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S97" i="42"/>
  <c r="AL97" i="42"/>
  <c r="AU97" i="42" s="1"/>
  <c r="AS24" i="85"/>
  <c r="AL24" i="85"/>
  <c r="AU24" i="85" s="1"/>
  <c r="AS28" i="42"/>
  <c r="AL28" i="42"/>
  <c r="AU28" i="42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6" i="10"/>
  <c r="AI96" i="10"/>
  <c r="AS33" i="48"/>
  <c r="AL33" i="48"/>
  <c r="AU33" i="48" s="1"/>
  <c r="AS69" i="48"/>
  <c r="AL69" i="48"/>
  <c r="AU69" i="48" s="1"/>
  <c r="AS60" i="85"/>
  <c r="AL60" i="85"/>
  <c r="AU60" i="85" s="1"/>
  <c r="AS34" i="42"/>
  <c r="AL34" i="42"/>
  <c r="AU34" i="4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86" i="48"/>
  <c r="AL86" i="48"/>
  <c r="AU86" i="4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S10" i="42"/>
  <c r="AL10" i="42"/>
  <c r="AU10" i="42" s="1"/>
  <c r="AS73" i="85"/>
  <c r="AL73" i="85"/>
  <c r="AU73" i="8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K4" i="42"/>
  <c r="AT4" i="42" s="1"/>
  <c r="AT100" i="42" s="1"/>
  <c r="AJ4" i="42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95" i="42"/>
  <c r="AL95" i="42"/>
  <c r="AU95" i="42" s="1"/>
  <c r="AS18" i="42"/>
  <c r="AL18" i="42"/>
  <c r="AU18" i="42" s="1"/>
  <c r="AS36" i="42"/>
  <c r="AL36" i="42"/>
  <c r="AU36" i="42" s="1"/>
  <c r="AS54" i="42"/>
  <c r="AL54" i="42"/>
  <c r="AU54" i="42" s="1"/>
  <c r="AS7" i="42"/>
  <c r="AL7" i="42"/>
  <c r="AU7" i="42" s="1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AS85" i="48"/>
  <c r="AL85" i="48"/>
  <c r="AU85" i="48" s="1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S9" i="42"/>
  <c r="AL9" i="42"/>
  <c r="AU9" i="42" s="1"/>
  <c r="AS15" i="48"/>
  <c r="AL15" i="48"/>
  <c r="AU15" i="48" s="1"/>
  <c r="AS51" i="48"/>
  <c r="AL51" i="48"/>
  <c r="AU51" i="48" s="1"/>
  <c r="AS93" i="48"/>
  <c r="AL93" i="48"/>
  <c r="AU93" i="48" s="1"/>
  <c r="AS42" i="85"/>
  <c r="AL42" i="85"/>
  <c r="AU42" i="85" s="1"/>
  <c r="AS55" i="85"/>
  <c r="AL55" i="85"/>
  <c r="AU55" i="85" s="1"/>
  <c r="AS22" i="48"/>
  <c r="AL22" i="48"/>
  <c r="AU22" i="48" s="1"/>
  <c r="AS40" i="48"/>
  <c r="AL40" i="48"/>
  <c r="AU40" i="48" s="1"/>
  <c r="AS58" i="48"/>
  <c r="AL58" i="48"/>
  <c r="AU58" i="48" s="1"/>
  <c r="AS76" i="48"/>
  <c r="AL76" i="48"/>
  <c r="AU76" i="48" s="1"/>
  <c r="AS94" i="48"/>
  <c r="AL94" i="48"/>
  <c r="AU94" i="48" s="1"/>
  <c r="AS60" i="42"/>
  <c r="AL60" i="42"/>
  <c r="AU60" i="42" s="1"/>
  <c r="AS90" i="42"/>
  <c r="AL90" i="42"/>
  <c r="AU90" i="42" s="1"/>
  <c r="W96" i="90"/>
  <c r="AG95" i="90"/>
  <c r="AP95" i="90" s="1"/>
  <c r="AF95" i="90"/>
  <c r="AO95" i="90" s="1"/>
  <c r="AE95" i="90"/>
  <c r="AS91" i="42"/>
  <c r="AL91" i="42"/>
  <c r="AU91" i="42" s="1"/>
  <c r="Y97" i="82"/>
  <c r="X97" i="82"/>
  <c r="AS18" i="85"/>
  <c r="AL18" i="85"/>
  <c r="AU18" i="85" s="1"/>
  <c r="AS16" i="42"/>
  <c r="AL16" i="42"/>
  <c r="AU16" i="42" s="1"/>
  <c r="AS17" i="48"/>
  <c r="AL17" i="48"/>
  <c r="AU17" i="48" s="1"/>
  <c r="AS35" i="48"/>
  <c r="AL35" i="48"/>
  <c r="AU35" i="48" s="1"/>
  <c r="AS53" i="48"/>
  <c r="AL53" i="48"/>
  <c r="AU53" i="48" s="1"/>
  <c r="AS71" i="48"/>
  <c r="AL71" i="48"/>
  <c r="AU71" i="48" s="1"/>
  <c r="AS89" i="48"/>
  <c r="AL89" i="48"/>
  <c r="AU89" i="48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30" i="85"/>
  <c r="AL30" i="85"/>
  <c r="AU30" i="85" s="1"/>
  <c r="AS58" i="42"/>
  <c r="AL58" i="42"/>
  <c r="AU58" i="42" s="1"/>
  <c r="AS18" i="48"/>
  <c r="AL18" i="48"/>
  <c r="AU18" i="48" s="1"/>
  <c r="AS36" i="48"/>
  <c r="AL36" i="48"/>
  <c r="AU36" i="48" s="1"/>
  <c r="AS54" i="48"/>
  <c r="AL54" i="48"/>
  <c r="AU54" i="48" s="1"/>
  <c r="AS72" i="48"/>
  <c r="AL72" i="48"/>
  <c r="AU72" i="48" s="1"/>
  <c r="AS90" i="48"/>
  <c r="AL90" i="48"/>
  <c r="AU90" i="48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4" i="85"/>
  <c r="AL54" i="85"/>
  <c r="AU54" i="85" s="1"/>
  <c r="AS52" i="42"/>
  <c r="AL52" i="42"/>
  <c r="AU52" i="42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G98" i="102"/>
  <c r="AP98" i="102" s="1"/>
  <c r="AP100" i="102" s="1"/>
  <c r="AF98" i="102"/>
  <c r="AO98" i="102" s="1"/>
  <c r="AO100" i="102" s="1"/>
  <c r="AE98" i="102"/>
  <c r="AC98" i="102"/>
  <c r="AS9" i="48"/>
  <c r="AL9" i="48"/>
  <c r="AU9" i="48" s="1"/>
  <c r="AS45" i="48"/>
  <c r="AL45" i="48"/>
  <c r="AU45" i="48" s="1"/>
  <c r="AS81" i="48"/>
  <c r="AL81" i="48"/>
  <c r="AU81" i="48" s="1"/>
  <c r="AS12" i="85"/>
  <c r="AL12" i="85"/>
  <c r="AU12" i="85" s="1"/>
  <c r="AS84" i="85"/>
  <c r="AL84" i="85"/>
  <c r="AU84" i="85" s="1"/>
  <c r="AS64" i="42"/>
  <c r="AL64" i="42"/>
  <c r="AU64" i="42" s="1"/>
  <c r="AS20" i="48"/>
  <c r="AL20" i="48"/>
  <c r="AU20" i="48" s="1"/>
  <c r="AS38" i="48"/>
  <c r="AL38" i="48"/>
  <c r="AU38" i="48" s="1"/>
  <c r="AS56" i="48"/>
  <c r="AL56" i="48"/>
  <c r="AU56" i="48" s="1"/>
  <c r="AS74" i="48"/>
  <c r="AL74" i="48"/>
  <c r="AU74" i="48" s="1"/>
  <c r="AS92" i="48"/>
  <c r="AL92" i="48"/>
  <c r="AU92" i="48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7" i="42"/>
  <c r="AL87" i="42"/>
  <c r="AU87" i="42" s="1"/>
  <c r="S3" i="102"/>
  <c r="AC3" i="102" s="1"/>
  <c r="S5" i="102"/>
  <c r="AC5" i="102" s="1"/>
  <c r="AB6" i="102" s="1"/>
  <c r="S6" i="102"/>
  <c r="AC6" i="102" s="1"/>
  <c r="AB7" i="102" s="1"/>
  <c r="S7" i="102"/>
  <c r="AC7" i="102" s="1"/>
  <c r="AB8" i="102" s="1"/>
  <c r="S8" i="102"/>
  <c r="AC8" i="102" s="1"/>
  <c r="AB9" i="102" s="1"/>
  <c r="S10" i="102"/>
  <c r="AC10" i="102" s="1"/>
  <c r="AB11" i="102" s="1"/>
  <c r="S11" i="102"/>
  <c r="AC11" i="102" s="1"/>
  <c r="AB12" i="102" s="1"/>
  <c r="S12" i="102"/>
  <c r="AC12" i="102" s="1"/>
  <c r="AB13" i="102" s="1"/>
  <c r="S14" i="102"/>
  <c r="AC14" i="102" s="1"/>
  <c r="AB15" i="102" s="1"/>
  <c r="S15" i="102"/>
  <c r="AC15" i="102" s="1"/>
  <c r="AB16" i="102" s="1"/>
  <c r="S17" i="102"/>
  <c r="AC17" i="102" s="1"/>
  <c r="AB18" i="102" s="1"/>
  <c r="S18" i="102"/>
  <c r="AC18" i="102" s="1"/>
  <c r="AB19" i="102" s="1"/>
  <c r="S19" i="102"/>
  <c r="AC19" i="102" s="1"/>
  <c r="AB20" i="102" s="1"/>
  <c r="S20" i="102"/>
  <c r="AC20" i="102" s="1"/>
  <c r="AB21" i="102" s="1"/>
  <c r="S21" i="102"/>
  <c r="AC21" i="102" s="1"/>
  <c r="AB22" i="102" s="1"/>
  <c r="S23" i="102"/>
  <c r="AC23" i="102" s="1"/>
  <c r="AB24" i="102" s="1"/>
  <c r="S24" i="102"/>
  <c r="AC24" i="102" s="1"/>
  <c r="AB25" i="102" s="1"/>
  <c r="S26" i="102"/>
  <c r="AC26" i="102" s="1"/>
  <c r="AB27" i="102" s="1"/>
  <c r="S27" i="102"/>
  <c r="AC27" i="102" s="1"/>
  <c r="AB28" i="102" s="1"/>
  <c r="S28" i="102"/>
  <c r="AC28" i="102" s="1"/>
  <c r="AB29" i="102" s="1"/>
  <c r="S30" i="102"/>
  <c r="AC30" i="102" s="1"/>
  <c r="AB31" i="102" s="1"/>
  <c r="S33" i="102"/>
  <c r="AC33" i="102" s="1"/>
  <c r="AB34" i="102" s="1"/>
  <c r="S34" i="102"/>
  <c r="AC34" i="102" s="1"/>
  <c r="AB35" i="102" s="1"/>
  <c r="S37" i="102"/>
  <c r="AC37" i="102" s="1"/>
  <c r="AB38" i="102" s="1"/>
  <c r="S38" i="102"/>
  <c r="AC38" i="102" s="1"/>
  <c r="AB39" i="102" s="1"/>
  <c r="S40" i="102"/>
  <c r="AC40" i="102" s="1"/>
  <c r="AB41" i="102" s="1"/>
  <c r="S41" i="102"/>
  <c r="AC41" i="102" s="1"/>
  <c r="AB42" i="102" s="1"/>
  <c r="S42" i="102"/>
  <c r="AC42" i="102" s="1"/>
  <c r="AB43" i="102" s="1"/>
  <c r="S44" i="102"/>
  <c r="AC44" i="102" s="1"/>
  <c r="AB45" i="102" s="1"/>
  <c r="S45" i="102"/>
  <c r="AC45" i="102" s="1"/>
  <c r="AB46" i="102" s="1"/>
  <c r="S46" i="102"/>
  <c r="AC46" i="102" s="1"/>
  <c r="AB47" i="102" s="1"/>
  <c r="S47" i="102"/>
  <c r="AC47" i="102" s="1"/>
  <c r="AB48" i="102" s="1"/>
  <c r="S48" i="102"/>
  <c r="AC48" i="102" s="1"/>
  <c r="AB49" i="102" s="1"/>
  <c r="S50" i="102"/>
  <c r="AC50" i="102" s="1"/>
  <c r="AB51" i="102" s="1"/>
  <c r="S52" i="102"/>
  <c r="AC52" i="102" s="1"/>
  <c r="AB53" i="102" s="1"/>
  <c r="S53" i="102"/>
  <c r="AC53" i="102" s="1"/>
  <c r="AB54" i="102" s="1"/>
  <c r="S54" i="102"/>
  <c r="AC54" i="102" s="1"/>
  <c r="AB55" i="102" s="1"/>
  <c r="S55" i="102"/>
  <c r="AC55" i="102" s="1"/>
  <c r="AB56" i="102" s="1"/>
  <c r="S56" i="102"/>
  <c r="AC56" i="102" s="1"/>
  <c r="AB57" i="102" s="1"/>
  <c r="S57" i="102"/>
  <c r="AC57" i="102" s="1"/>
  <c r="AB58" i="102" s="1"/>
  <c r="S58" i="102"/>
  <c r="AC58" i="102" s="1"/>
  <c r="AB59" i="102" s="1"/>
  <c r="S59" i="102"/>
  <c r="AC59" i="102" s="1"/>
  <c r="AB60" i="102" s="1"/>
  <c r="S60" i="102"/>
  <c r="AC60" i="102" s="1"/>
  <c r="AB61" i="102" s="1"/>
  <c r="S63" i="102"/>
  <c r="AC63" i="102" s="1"/>
  <c r="AB64" i="102" s="1"/>
  <c r="S64" i="102"/>
  <c r="AC64" i="102" s="1"/>
  <c r="AB65" i="102" s="1"/>
  <c r="S66" i="102"/>
  <c r="AC66" i="102" s="1"/>
  <c r="AB67" i="102" s="1"/>
  <c r="S67" i="102"/>
  <c r="AC67" i="102" s="1"/>
  <c r="AB68" i="102" s="1"/>
  <c r="S69" i="102"/>
  <c r="AC69" i="102" s="1"/>
  <c r="AB70" i="102" s="1"/>
  <c r="S70" i="102"/>
  <c r="AC70" i="102" s="1"/>
  <c r="AB71" i="102" s="1"/>
  <c r="S72" i="102"/>
  <c r="AC72" i="102" s="1"/>
  <c r="AB73" i="102" s="1"/>
  <c r="S73" i="102"/>
  <c r="AC73" i="102" s="1"/>
  <c r="AB74" i="102" s="1"/>
  <c r="S74" i="102"/>
  <c r="AC74" i="102" s="1"/>
  <c r="AB75" i="102" s="1"/>
  <c r="S75" i="102"/>
  <c r="AC75" i="102" s="1"/>
  <c r="AB76" i="102" s="1"/>
  <c r="S77" i="102"/>
  <c r="AC77" i="102" s="1"/>
  <c r="AB78" i="102" s="1"/>
  <c r="S78" i="102"/>
  <c r="AC78" i="102" s="1"/>
  <c r="AB79" i="102" s="1"/>
  <c r="S79" i="102"/>
  <c r="AC79" i="102" s="1"/>
  <c r="AB80" i="102" s="1"/>
  <c r="S81" i="102"/>
  <c r="AC81" i="102" s="1"/>
  <c r="AB82" i="102" s="1"/>
  <c r="S82" i="102"/>
  <c r="AC82" i="102" s="1"/>
  <c r="AB83" i="102" s="1"/>
  <c r="S83" i="102"/>
  <c r="AC83" i="102" s="1"/>
  <c r="AB84" i="102" s="1"/>
  <c r="S84" i="102"/>
  <c r="AC84" i="102" s="1"/>
  <c r="AB85" i="102" s="1"/>
  <c r="S86" i="102"/>
  <c r="AC86" i="102" s="1"/>
  <c r="AB87" i="102" s="1"/>
  <c r="S87" i="102"/>
  <c r="AC87" i="102" s="1"/>
  <c r="AB88" i="102" s="1"/>
  <c r="S89" i="102"/>
  <c r="AC89" i="102" s="1"/>
  <c r="AB90" i="102" s="1"/>
  <c r="S91" i="102"/>
  <c r="AC91" i="102" s="1"/>
  <c r="AB92" i="102" s="1"/>
  <c r="S92" i="102"/>
  <c r="AC92" i="102" s="1"/>
  <c r="AB93" i="102" s="1"/>
  <c r="S93" i="102"/>
  <c r="AC93" i="102" s="1"/>
  <c r="AB94" i="102" s="1"/>
  <c r="S94" i="102"/>
  <c r="AC94" i="102" s="1"/>
  <c r="AB95" i="102" s="1"/>
  <c r="S95" i="102"/>
  <c r="AC95" i="102" s="1"/>
  <c r="AB96" i="102" s="1"/>
  <c r="S96" i="102"/>
  <c r="AC96" i="102" s="1"/>
  <c r="AB97" i="102" s="1"/>
  <c r="AL4" i="35"/>
  <c r="AU4" i="35" s="1"/>
  <c r="AU100" i="35" s="1"/>
  <c r="C11" i="35" s="1"/>
  <c r="AS4" i="35"/>
  <c r="AS100" i="35" s="1"/>
  <c r="AS5" i="48"/>
  <c r="AL5" i="48"/>
  <c r="AU5" i="48" s="1"/>
  <c r="AS91" i="85"/>
  <c r="AL91" i="85"/>
  <c r="AU91" i="85" s="1"/>
  <c r="AS83" i="42"/>
  <c r="AL83" i="42"/>
  <c r="AU83" i="42" s="1"/>
  <c r="AS24" i="42"/>
  <c r="AL24" i="42"/>
  <c r="AU24" i="42" s="1"/>
  <c r="AS42" i="42"/>
  <c r="AL42" i="42"/>
  <c r="AU42" i="42" s="1"/>
  <c r="AS66" i="42"/>
  <c r="AL66" i="42"/>
  <c r="AU66" i="42" s="1"/>
  <c r="AS13" i="42"/>
  <c r="AL13" i="42"/>
  <c r="AU13" i="42" s="1"/>
  <c r="AS19" i="48"/>
  <c r="AL19" i="48"/>
  <c r="AU19" i="48" s="1"/>
  <c r="AS37" i="48"/>
  <c r="AL37" i="48"/>
  <c r="AU37" i="48" s="1"/>
  <c r="AS55" i="48"/>
  <c r="AL55" i="48"/>
  <c r="AU55" i="48" s="1"/>
  <c r="AS73" i="48"/>
  <c r="AL73" i="48"/>
  <c r="AU73" i="48" s="1"/>
  <c r="AS91" i="48"/>
  <c r="AL91" i="48"/>
  <c r="AU91" i="48" s="1"/>
  <c r="AK4" i="85"/>
  <c r="AT4" i="85" s="1"/>
  <c r="AT100" i="85" s="1"/>
  <c r="AJ4" i="85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6" i="42"/>
  <c r="AL86" i="42"/>
  <c r="AU86" i="42" s="1"/>
  <c r="Y97" i="10"/>
  <c r="X97" i="10"/>
  <c r="AS5" i="85"/>
  <c r="AL5" i="85"/>
  <c r="AU5" i="85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5" i="85"/>
  <c r="AL95" i="85"/>
  <c r="AU95" i="85" s="1"/>
  <c r="AS27" i="48"/>
  <c r="AL27" i="48"/>
  <c r="AU27" i="48" s="1"/>
  <c r="AS63" i="48"/>
  <c r="AL63" i="48"/>
  <c r="AU63" i="48" s="1"/>
  <c r="AS66" i="85"/>
  <c r="AL66" i="85"/>
  <c r="AU66" i="85" s="1"/>
  <c r="AS40" i="42"/>
  <c r="AL40" i="42"/>
  <c r="AU40" i="42" s="1"/>
  <c r="AS37" i="85"/>
  <c r="AL37" i="85"/>
  <c r="AU37" i="85" s="1"/>
  <c r="AS29" i="42"/>
  <c r="AL29" i="42"/>
  <c r="AU29" i="42" s="1"/>
  <c r="AS47" i="42"/>
  <c r="AL47" i="42"/>
  <c r="AU47" i="42" s="1"/>
  <c r="AS6" i="42"/>
  <c r="AL6" i="42"/>
  <c r="AU6" i="42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82" i="48"/>
  <c r="AL82" i="48"/>
  <c r="AU82" i="48" s="1"/>
  <c r="AS72" i="42"/>
  <c r="AL72" i="42"/>
  <c r="AU72" i="42" s="1"/>
  <c r="AS96" i="42"/>
  <c r="AL96" i="42"/>
  <c r="AU96" i="42" s="1"/>
  <c r="AS48" i="85"/>
  <c r="AL48" i="85"/>
  <c r="AU48" i="85" s="1"/>
  <c r="AS46" i="42"/>
  <c r="AL46" i="42"/>
  <c r="AU46" i="42" s="1"/>
  <c r="AL3" i="48"/>
  <c r="AU3" i="48" s="1"/>
  <c r="AS3" i="48"/>
  <c r="AS23" i="48"/>
  <c r="AL23" i="48"/>
  <c r="AU23" i="48" s="1"/>
  <c r="AS41" i="48"/>
  <c r="AL41" i="48"/>
  <c r="AU41" i="48" s="1"/>
  <c r="AS59" i="48"/>
  <c r="AL59" i="48"/>
  <c r="AU59" i="48" s="1"/>
  <c r="AS77" i="48"/>
  <c r="AL77" i="48"/>
  <c r="AU77" i="48" s="1"/>
  <c r="AS95" i="48"/>
  <c r="AL95" i="48"/>
  <c r="AU95" i="48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78" i="85"/>
  <c r="AL78" i="85"/>
  <c r="AU78" i="85" s="1"/>
  <c r="AS82" i="42"/>
  <c r="AL82" i="42"/>
  <c r="AU82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78" i="48"/>
  <c r="AL78" i="48"/>
  <c r="AU78" i="48" s="1"/>
  <c r="AS96" i="48"/>
  <c r="AL96" i="48"/>
  <c r="AU96" i="48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1" i="42"/>
  <c r="AL31" i="42"/>
  <c r="AU31" i="42" s="1"/>
  <c r="AS49" i="42"/>
  <c r="AL49" i="42"/>
  <c r="AU49" i="42" s="1"/>
  <c r="AS67" i="42"/>
  <c r="AL67" i="42"/>
  <c r="AU67" i="42" s="1"/>
  <c r="AS85" i="42"/>
  <c r="AL85" i="42"/>
  <c r="AU85" i="42" s="1"/>
  <c r="AS96" i="85"/>
  <c r="AL96" i="85"/>
  <c r="AU96" i="85" s="1"/>
  <c r="AS88" i="42"/>
  <c r="AL88" i="42"/>
  <c r="AU88" i="42" s="1"/>
  <c r="AL3" i="85"/>
  <c r="AU3" i="85" s="1"/>
  <c r="AS3" i="85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4" i="85"/>
  <c r="AL94" i="85"/>
  <c r="AU94" i="85" s="1"/>
  <c r="AS21" i="48"/>
  <c r="AL21" i="48"/>
  <c r="AU21" i="48" s="1"/>
  <c r="AS57" i="48"/>
  <c r="AL57" i="48"/>
  <c r="AU57" i="48" s="1"/>
  <c r="AS36" i="85"/>
  <c r="AL36" i="85"/>
  <c r="AU36" i="85" s="1"/>
  <c r="AS5" i="42"/>
  <c r="AL5" i="42"/>
  <c r="AU5" i="42" s="1"/>
  <c r="AS94" i="42"/>
  <c r="AL94" i="42"/>
  <c r="AU94" i="42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S80" i="48"/>
  <c r="AL80" i="48"/>
  <c r="AU80" i="4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93" i="42"/>
  <c r="AL93" i="42"/>
  <c r="AU93" i="42" s="1"/>
  <c r="AS19" i="85"/>
  <c r="AL19" i="85"/>
  <c r="AU19" i="85" s="1"/>
  <c r="AS11" i="42"/>
  <c r="AL11" i="42"/>
  <c r="AU11" i="42" s="1"/>
  <c r="AS65" i="42"/>
  <c r="AL65" i="42"/>
  <c r="AU65" i="42" s="1"/>
  <c r="AK4" i="48"/>
  <c r="AT4" i="48" s="1"/>
  <c r="AT100" i="48" s="1"/>
  <c r="AJ4" i="48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7" i="85"/>
  <c r="AL97" i="85"/>
  <c r="AU97" i="85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9" i="42"/>
  <c r="AL89" i="42"/>
  <c r="AU89" i="42" s="1"/>
  <c r="AN96" i="82"/>
  <c r="AI96" i="82"/>
  <c r="AS30" i="42"/>
  <c r="AL30" i="42"/>
  <c r="AU30" i="42" s="1"/>
  <c r="AS48" i="42"/>
  <c r="AL48" i="42"/>
  <c r="AU48" i="42" s="1"/>
  <c r="AS78" i="42"/>
  <c r="AL78" i="42"/>
  <c r="AU78" i="42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79" i="48"/>
  <c r="AL79" i="48"/>
  <c r="AU79" i="48" s="1"/>
  <c r="AS97" i="48"/>
  <c r="AL97" i="48"/>
  <c r="AU97" i="48" s="1"/>
  <c r="AE97" i="50"/>
  <c r="AF97" i="50"/>
  <c r="AO97" i="50" s="1"/>
  <c r="W98" i="50"/>
  <c r="AG97" i="50"/>
  <c r="AP97" i="50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92" i="42"/>
  <c r="AL92" i="42"/>
  <c r="AU92" i="42" s="1"/>
  <c r="AR98" i="85"/>
  <c r="AR100" i="85" s="1"/>
  <c r="AL98" i="85"/>
  <c r="AU98" i="85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S39" i="48"/>
  <c r="AL39" i="48"/>
  <c r="AU39" i="48" s="1"/>
  <c r="AS75" i="48"/>
  <c r="AL75" i="48"/>
  <c r="AU75" i="48" s="1"/>
  <c r="AS6" i="85"/>
  <c r="AL6" i="85"/>
  <c r="AU6" i="85" s="1"/>
  <c r="AS90" i="85"/>
  <c r="AL90" i="85"/>
  <c r="AU90" i="85" s="1"/>
  <c r="AS70" i="42"/>
  <c r="AL70" i="42"/>
  <c r="AU70" i="42" s="1"/>
  <c r="Z97" i="82" l="1"/>
  <c r="Z97" i="10"/>
  <c r="AF97" i="82"/>
  <c r="AO97" i="82" s="1"/>
  <c r="AE97" i="82"/>
  <c r="W98" i="82"/>
  <c r="AG97" i="82"/>
  <c r="AP97" i="82" s="1"/>
  <c r="AL4" i="85"/>
  <c r="AU4" i="85" s="1"/>
  <c r="AS4" i="85"/>
  <c r="AS100" i="85" s="1"/>
  <c r="AJ78" i="102"/>
  <c r="AK78" i="102"/>
  <c r="AT78" i="102" s="1"/>
  <c r="AJ48" i="102"/>
  <c r="AK48" i="102"/>
  <c r="AT48" i="102" s="1"/>
  <c r="AK36" i="102"/>
  <c r="AT36" i="102" s="1"/>
  <c r="AJ36" i="102"/>
  <c r="AJ12" i="102"/>
  <c r="AK12" i="102"/>
  <c r="AT12" i="102" s="1"/>
  <c r="AJ95" i="102"/>
  <c r="AK95" i="102"/>
  <c r="AT95" i="102" s="1"/>
  <c r="AJ89" i="102"/>
  <c r="AK89" i="102"/>
  <c r="AT89" i="102" s="1"/>
  <c r="AJ83" i="102"/>
  <c r="AK83" i="102"/>
  <c r="AT83" i="102" s="1"/>
  <c r="AJ77" i="102"/>
  <c r="AK77" i="102"/>
  <c r="AT77" i="102" s="1"/>
  <c r="AJ71" i="102"/>
  <c r="AK71" i="102"/>
  <c r="AT71" i="102" s="1"/>
  <c r="AJ65" i="102"/>
  <c r="AK65" i="102"/>
  <c r="AT65" i="102" s="1"/>
  <c r="AJ59" i="102"/>
  <c r="AK59" i="102"/>
  <c r="AT59" i="102" s="1"/>
  <c r="AJ53" i="102"/>
  <c r="AK53" i="102"/>
  <c r="AT53" i="102" s="1"/>
  <c r="AJ47" i="102"/>
  <c r="AK47" i="102"/>
  <c r="AT47" i="102" s="1"/>
  <c r="AJ41" i="102"/>
  <c r="AK41" i="102"/>
  <c r="AT41" i="102" s="1"/>
  <c r="AJ35" i="102"/>
  <c r="AK35" i="102"/>
  <c r="AT35" i="102" s="1"/>
  <c r="AJ29" i="102"/>
  <c r="AK29" i="102"/>
  <c r="AT29" i="102" s="1"/>
  <c r="AJ23" i="102"/>
  <c r="AK23" i="102"/>
  <c r="AT23" i="102" s="1"/>
  <c r="AJ17" i="102"/>
  <c r="AK17" i="102"/>
  <c r="AT17" i="102" s="1"/>
  <c r="AJ11" i="102"/>
  <c r="AK11" i="102"/>
  <c r="AT11" i="102" s="1"/>
  <c r="AJ3" i="102"/>
  <c r="AB4" i="102"/>
  <c r="AH97" i="82"/>
  <c r="AQ97" i="82" s="1"/>
  <c r="AE97" i="10"/>
  <c r="AG97" i="10"/>
  <c r="AP97" i="10" s="1"/>
  <c r="AF97" i="10"/>
  <c r="AO97" i="10" s="1"/>
  <c r="W98" i="10"/>
  <c r="AJ96" i="102"/>
  <c r="AK96" i="102"/>
  <c r="AT96" i="102" s="1"/>
  <c r="AJ66" i="102"/>
  <c r="AK66" i="102"/>
  <c r="AT66" i="102" s="1"/>
  <c r="AJ42" i="102"/>
  <c r="AK42" i="102"/>
  <c r="AT42" i="102" s="1"/>
  <c r="AJ30" i="102"/>
  <c r="AK30" i="102"/>
  <c r="AT30" i="102" s="1"/>
  <c r="AJ6" i="102"/>
  <c r="AK6" i="102"/>
  <c r="AT6" i="102" s="1"/>
  <c r="AN98" i="102"/>
  <c r="AN100" i="102" s="1"/>
  <c r="AI98" i="102"/>
  <c r="AN95" i="90"/>
  <c r="AI95" i="90"/>
  <c r="AL4" i="42"/>
  <c r="AU4" i="42" s="1"/>
  <c r="AU100" i="42" s="1"/>
  <c r="C11" i="42" s="1"/>
  <c r="AS4" i="42"/>
  <c r="AS100" i="42" s="1"/>
  <c r="AR96" i="10"/>
  <c r="AI97" i="50"/>
  <c r="AN97" i="50"/>
  <c r="AK94" i="102"/>
  <c r="AT94" i="102" s="1"/>
  <c r="AJ94" i="102"/>
  <c r="AK88" i="102"/>
  <c r="AT88" i="102" s="1"/>
  <c r="AJ88" i="102"/>
  <c r="AJ82" i="102"/>
  <c r="AK82" i="102"/>
  <c r="AT82" i="102" s="1"/>
  <c r="AK76" i="102"/>
  <c r="AT76" i="102" s="1"/>
  <c r="AJ76" i="102"/>
  <c r="AK70" i="102"/>
  <c r="AT70" i="102" s="1"/>
  <c r="AJ70" i="102"/>
  <c r="AJ64" i="102"/>
  <c r="AK64" i="102"/>
  <c r="AT64" i="102" s="1"/>
  <c r="AK58" i="102"/>
  <c r="AT58" i="102" s="1"/>
  <c r="AJ58" i="102"/>
  <c r="AK52" i="102"/>
  <c r="AT52" i="102" s="1"/>
  <c r="AJ52" i="102"/>
  <c r="AJ46" i="102"/>
  <c r="AK46" i="102"/>
  <c r="AT46" i="102" s="1"/>
  <c r="AK40" i="102"/>
  <c r="AT40" i="102" s="1"/>
  <c r="AJ40" i="102"/>
  <c r="AK34" i="102"/>
  <c r="AT34" i="102" s="1"/>
  <c r="AJ34" i="102"/>
  <c r="AJ28" i="102"/>
  <c r="AK28" i="102"/>
  <c r="AT28" i="102" s="1"/>
  <c r="AK22" i="102"/>
  <c r="AT22" i="102" s="1"/>
  <c r="AJ22" i="102"/>
  <c r="AK16" i="102"/>
  <c r="AT16" i="102" s="1"/>
  <c r="AJ16" i="102"/>
  <c r="AJ10" i="102"/>
  <c r="AK10" i="102"/>
  <c r="AT10" i="102" s="1"/>
  <c r="AJ5" i="102"/>
  <c r="AK5" i="102"/>
  <c r="AT5" i="102" s="1"/>
  <c r="AJ93" i="102"/>
  <c r="AK93" i="102"/>
  <c r="AT93" i="102" s="1"/>
  <c r="AJ87" i="102"/>
  <c r="AK87" i="102"/>
  <c r="AT87" i="102" s="1"/>
  <c r="AK81" i="102"/>
  <c r="AT81" i="102" s="1"/>
  <c r="AJ81" i="102"/>
  <c r="AJ75" i="102"/>
  <c r="AK75" i="102"/>
  <c r="AT75" i="102" s="1"/>
  <c r="AJ69" i="102"/>
  <c r="AK69" i="102"/>
  <c r="AT69" i="102" s="1"/>
  <c r="AK63" i="102"/>
  <c r="AT63" i="102" s="1"/>
  <c r="AJ63" i="102"/>
  <c r="AJ57" i="102"/>
  <c r="AK57" i="102"/>
  <c r="AT57" i="102" s="1"/>
  <c r="AJ51" i="102"/>
  <c r="AK51" i="102"/>
  <c r="AT51" i="102" s="1"/>
  <c r="AK45" i="102"/>
  <c r="AT45" i="102" s="1"/>
  <c r="AJ45" i="102"/>
  <c r="AJ39" i="102"/>
  <c r="AK39" i="102"/>
  <c r="AT39" i="102" s="1"/>
  <c r="AJ33" i="102"/>
  <c r="AK33" i="102"/>
  <c r="AT33" i="102" s="1"/>
  <c r="AK27" i="102"/>
  <c r="AT27" i="102" s="1"/>
  <c r="AJ27" i="102"/>
  <c r="AJ21" i="102"/>
  <c r="AK21" i="102"/>
  <c r="AT21" i="102" s="1"/>
  <c r="AJ15" i="102"/>
  <c r="AK15" i="102"/>
  <c r="AT15" i="102" s="1"/>
  <c r="AK9" i="102"/>
  <c r="AT9" i="102" s="1"/>
  <c r="AJ9" i="102"/>
  <c r="Y96" i="90"/>
  <c r="X96" i="90"/>
  <c r="AJ84" i="102"/>
  <c r="AK84" i="102"/>
  <c r="AT84" i="102" s="1"/>
  <c r="AJ60" i="102"/>
  <c r="AK60" i="102"/>
  <c r="AT60" i="102" s="1"/>
  <c r="AK18" i="102"/>
  <c r="AT18" i="102" s="1"/>
  <c r="AJ18" i="102"/>
  <c r="AJ98" i="102"/>
  <c r="AS98" i="102" s="1"/>
  <c r="AK98" i="102"/>
  <c r="AT98" i="102" s="1"/>
  <c r="AJ92" i="102"/>
  <c r="AK92" i="102"/>
  <c r="AT92" i="102" s="1"/>
  <c r="AJ86" i="102"/>
  <c r="AK86" i="102"/>
  <c r="AT86" i="102" s="1"/>
  <c r="AJ80" i="102"/>
  <c r="AK80" i="102"/>
  <c r="AT80" i="102" s="1"/>
  <c r="AJ74" i="102"/>
  <c r="AK74" i="102"/>
  <c r="AT74" i="102" s="1"/>
  <c r="AJ68" i="102"/>
  <c r="AK68" i="102"/>
  <c r="AT68" i="102" s="1"/>
  <c r="AJ62" i="102"/>
  <c r="AK62" i="102"/>
  <c r="AT62" i="102" s="1"/>
  <c r="AJ56" i="102"/>
  <c r="AK56" i="102"/>
  <c r="AT56" i="102" s="1"/>
  <c r="AJ50" i="102"/>
  <c r="AK50" i="102"/>
  <c r="AT50" i="102" s="1"/>
  <c r="AJ44" i="102"/>
  <c r="AK44" i="102"/>
  <c r="AT44" i="102" s="1"/>
  <c r="AJ38" i="102"/>
  <c r="AK38" i="102"/>
  <c r="AT38" i="102" s="1"/>
  <c r="AJ32" i="102"/>
  <c r="AK32" i="102"/>
  <c r="AT32" i="102" s="1"/>
  <c r="AJ26" i="102"/>
  <c r="AK26" i="102"/>
  <c r="AT26" i="102" s="1"/>
  <c r="AJ20" i="102"/>
  <c r="AK20" i="102"/>
  <c r="AT20" i="102" s="1"/>
  <c r="AJ14" i="102"/>
  <c r="AK14" i="102"/>
  <c r="AT14" i="102" s="1"/>
  <c r="AJ8" i="102"/>
  <c r="AK8" i="102"/>
  <c r="AT8" i="102" s="1"/>
  <c r="Y98" i="50"/>
  <c r="X98" i="50"/>
  <c r="AK90" i="102"/>
  <c r="AT90" i="102" s="1"/>
  <c r="AJ90" i="102"/>
  <c r="AK72" i="102"/>
  <c r="AT72" i="102" s="1"/>
  <c r="AJ72" i="102"/>
  <c r="AK54" i="102"/>
  <c r="AT54" i="102" s="1"/>
  <c r="AJ54" i="102"/>
  <c r="AJ24" i="102"/>
  <c r="AK24" i="102"/>
  <c r="AT24" i="102" s="1"/>
  <c r="AR96" i="82"/>
  <c r="AS4" i="48"/>
  <c r="AS100" i="48" s="1"/>
  <c r="AL4" i="48"/>
  <c r="AU4" i="48" s="1"/>
  <c r="AU100" i="48" s="1"/>
  <c r="C11" i="48" s="1"/>
  <c r="AU100" i="85"/>
  <c r="C11" i="85" s="1"/>
  <c r="F30" i="57" s="1"/>
  <c r="AH97" i="10"/>
  <c r="AQ97" i="10" s="1"/>
  <c r="AK97" i="102"/>
  <c r="AT97" i="102" s="1"/>
  <c r="AJ97" i="102"/>
  <c r="AJ91" i="102"/>
  <c r="AK91" i="102"/>
  <c r="AT91" i="102" s="1"/>
  <c r="AK85" i="102"/>
  <c r="AT85" i="102" s="1"/>
  <c r="AJ85" i="102"/>
  <c r="AK79" i="102"/>
  <c r="AT79" i="102" s="1"/>
  <c r="AJ79" i="102"/>
  <c r="AJ73" i="102"/>
  <c r="AK73" i="102"/>
  <c r="AT73" i="102" s="1"/>
  <c r="AK67" i="102"/>
  <c r="AT67" i="102" s="1"/>
  <c r="AJ67" i="102"/>
  <c r="AK61" i="102"/>
  <c r="AT61" i="102" s="1"/>
  <c r="AJ61" i="102"/>
  <c r="AJ55" i="102"/>
  <c r="AK55" i="102"/>
  <c r="AT55" i="102" s="1"/>
  <c r="AK49" i="102"/>
  <c r="AT49" i="102" s="1"/>
  <c r="AJ49" i="102"/>
  <c r="AK43" i="102"/>
  <c r="AT43" i="102" s="1"/>
  <c r="AJ43" i="102"/>
  <c r="AJ37" i="102"/>
  <c r="AK37" i="102"/>
  <c r="AT37" i="102" s="1"/>
  <c r="AK31" i="102"/>
  <c r="AT31" i="102" s="1"/>
  <c r="AJ31" i="102"/>
  <c r="AK25" i="102"/>
  <c r="AT25" i="102" s="1"/>
  <c r="AJ25" i="102"/>
  <c r="AJ19" i="102"/>
  <c r="AK19" i="102"/>
  <c r="AT19" i="102" s="1"/>
  <c r="AK13" i="102"/>
  <c r="AT13" i="102" s="1"/>
  <c r="AJ13" i="102"/>
  <c r="AK7" i="102"/>
  <c r="AT7" i="102" s="1"/>
  <c r="AJ7" i="102"/>
  <c r="Z96" i="90" l="1"/>
  <c r="Z98" i="50"/>
  <c r="AC98" i="50" s="1"/>
  <c r="AE98" i="50"/>
  <c r="AF98" i="50"/>
  <c r="AO98" i="50" s="1"/>
  <c r="AO100" i="50" s="1"/>
  <c r="AG98" i="50"/>
  <c r="AP98" i="50" s="1"/>
  <c r="AP100" i="50" s="1"/>
  <c r="AS31" i="102"/>
  <c r="AL31" i="102"/>
  <c r="AU31" i="102" s="1"/>
  <c r="AS14" i="102"/>
  <c r="AL14" i="102"/>
  <c r="AU14" i="102" s="1"/>
  <c r="AS68" i="102"/>
  <c r="AL68" i="102"/>
  <c r="AU68" i="102" s="1"/>
  <c r="AS16" i="102"/>
  <c r="AL16" i="102"/>
  <c r="AU16" i="102" s="1"/>
  <c r="AS70" i="102"/>
  <c r="AL70" i="102"/>
  <c r="AU70" i="102" s="1"/>
  <c r="Y98" i="10"/>
  <c r="X98" i="10"/>
  <c r="AS53" i="102"/>
  <c r="AL53" i="102"/>
  <c r="AU53" i="102" s="1"/>
  <c r="AS21" i="102"/>
  <c r="AL21" i="102"/>
  <c r="AU21" i="102" s="1"/>
  <c r="AS39" i="102"/>
  <c r="AL39" i="102"/>
  <c r="AU39" i="102" s="1"/>
  <c r="AS57" i="102"/>
  <c r="AL57" i="102"/>
  <c r="AU57" i="102" s="1"/>
  <c r="AS75" i="102"/>
  <c r="AL75" i="102"/>
  <c r="AU75" i="102" s="1"/>
  <c r="AS93" i="102"/>
  <c r="AL93" i="102"/>
  <c r="AU93" i="102" s="1"/>
  <c r="AS42" i="102"/>
  <c r="AL42" i="102"/>
  <c r="AU42" i="102" s="1"/>
  <c r="AJ4" i="102"/>
  <c r="AK4" i="102"/>
  <c r="AT4" i="102" s="1"/>
  <c r="AT100" i="102" s="1"/>
  <c r="AS13" i="102"/>
  <c r="AL13" i="102"/>
  <c r="AU13" i="102" s="1"/>
  <c r="AS85" i="102"/>
  <c r="AL85" i="102"/>
  <c r="AU85" i="102" s="1"/>
  <c r="AS54" i="102"/>
  <c r="AL54" i="102"/>
  <c r="AU54" i="102" s="1"/>
  <c r="AS32" i="102"/>
  <c r="AL32" i="102"/>
  <c r="AU32" i="102" s="1"/>
  <c r="AS86" i="102"/>
  <c r="AL86" i="102"/>
  <c r="AU86" i="102" s="1"/>
  <c r="AS52" i="102"/>
  <c r="AL52" i="102"/>
  <c r="AU52" i="102" s="1"/>
  <c r="AS88" i="102"/>
  <c r="AL88" i="102"/>
  <c r="AU88" i="102" s="1"/>
  <c r="AR98" i="102"/>
  <c r="AR100" i="102" s="1"/>
  <c r="AL98" i="102"/>
  <c r="AU98" i="102" s="1"/>
  <c r="AS35" i="102"/>
  <c r="AL35" i="102"/>
  <c r="AU35" i="102" s="1"/>
  <c r="AS36" i="102"/>
  <c r="AL36" i="102"/>
  <c r="AU36" i="102" s="1"/>
  <c r="AS72" i="102"/>
  <c r="AL72" i="102"/>
  <c r="AU72" i="102" s="1"/>
  <c r="AS20" i="102"/>
  <c r="AL20" i="102"/>
  <c r="AU20" i="102" s="1"/>
  <c r="AS38" i="102"/>
  <c r="AL38" i="102"/>
  <c r="AU38" i="102" s="1"/>
  <c r="AS56" i="102"/>
  <c r="AL56" i="102"/>
  <c r="AU56" i="102" s="1"/>
  <c r="AS74" i="102"/>
  <c r="AL74" i="102"/>
  <c r="AU74" i="102" s="1"/>
  <c r="AS92" i="102"/>
  <c r="AL92" i="102"/>
  <c r="AU92" i="102" s="1"/>
  <c r="AS60" i="102"/>
  <c r="AL60" i="102"/>
  <c r="AU60" i="102" s="1"/>
  <c r="AS9" i="102"/>
  <c r="AL9" i="102"/>
  <c r="AU9" i="102" s="1"/>
  <c r="AS27" i="102"/>
  <c r="AL27" i="102"/>
  <c r="AU27" i="102" s="1"/>
  <c r="AS45" i="102"/>
  <c r="AL45" i="102"/>
  <c r="AU45" i="102" s="1"/>
  <c r="AS63" i="102"/>
  <c r="AL63" i="102"/>
  <c r="AU63" i="102" s="1"/>
  <c r="AS81" i="102"/>
  <c r="AL81" i="102"/>
  <c r="AU81" i="102" s="1"/>
  <c r="AS22" i="102"/>
  <c r="AL22" i="102"/>
  <c r="AU22" i="102" s="1"/>
  <c r="AS40" i="102"/>
  <c r="AL40" i="102"/>
  <c r="AU40" i="102" s="1"/>
  <c r="AS58" i="102"/>
  <c r="AL58" i="102"/>
  <c r="AU58" i="102" s="1"/>
  <c r="AS76" i="102"/>
  <c r="AL76" i="102"/>
  <c r="AU76" i="102" s="1"/>
  <c r="AS94" i="102"/>
  <c r="AL94" i="102"/>
  <c r="AU94" i="102" s="1"/>
  <c r="AL3" i="102"/>
  <c r="AU3" i="102" s="1"/>
  <c r="AS3" i="102"/>
  <c r="AS23" i="102"/>
  <c r="AL23" i="102"/>
  <c r="AU23" i="102" s="1"/>
  <c r="AS41" i="102"/>
  <c r="AL41" i="102"/>
  <c r="AU41" i="102" s="1"/>
  <c r="AS59" i="102"/>
  <c r="AL59" i="102"/>
  <c r="AU59" i="102" s="1"/>
  <c r="AS77" i="102"/>
  <c r="AL77" i="102"/>
  <c r="AU77" i="102" s="1"/>
  <c r="AS95" i="102"/>
  <c r="AL95" i="102"/>
  <c r="AU95" i="102" s="1"/>
  <c r="AS49" i="102"/>
  <c r="AL49" i="102"/>
  <c r="AU49" i="102" s="1"/>
  <c r="AS50" i="102"/>
  <c r="AL50" i="102"/>
  <c r="AU50" i="102" s="1"/>
  <c r="AS71" i="102"/>
  <c r="AL71" i="102"/>
  <c r="AU71" i="102" s="1"/>
  <c r="AS19" i="102"/>
  <c r="AL19" i="102"/>
  <c r="AU19" i="102" s="1"/>
  <c r="AS55" i="102"/>
  <c r="AL55" i="102"/>
  <c r="AU55" i="102" s="1"/>
  <c r="AS73" i="102"/>
  <c r="AL73" i="102"/>
  <c r="AU73" i="102" s="1"/>
  <c r="AS91" i="102"/>
  <c r="AL91" i="102"/>
  <c r="AU91" i="102" s="1"/>
  <c r="AS5" i="102"/>
  <c r="AL5" i="102"/>
  <c r="AU5" i="102" s="1"/>
  <c r="AS6" i="102"/>
  <c r="AL6" i="102"/>
  <c r="AU6" i="102" s="1"/>
  <c r="AS66" i="102"/>
  <c r="AL66" i="102"/>
  <c r="AU66" i="102" s="1"/>
  <c r="AN97" i="10"/>
  <c r="AI97" i="10"/>
  <c r="AS48" i="102"/>
  <c r="AL48" i="102"/>
  <c r="AU48" i="102" s="1"/>
  <c r="Y98" i="82"/>
  <c r="X98" i="82"/>
  <c r="AS67" i="102"/>
  <c r="AL67" i="102"/>
  <c r="AU67" i="102" s="1"/>
  <c r="AH98" i="50"/>
  <c r="AQ98" i="50" s="1"/>
  <c r="AQ100" i="50" s="1"/>
  <c r="AZ3" i="50"/>
  <c r="AX3" i="50" s="1"/>
  <c r="AS34" i="102"/>
  <c r="AL34" i="102"/>
  <c r="AU34" i="102" s="1"/>
  <c r="AS89" i="102"/>
  <c r="AL89" i="102"/>
  <c r="AU89" i="102" s="1"/>
  <c r="AS37" i="102"/>
  <c r="AL37" i="102"/>
  <c r="AU37" i="102" s="1"/>
  <c r="AS7" i="102"/>
  <c r="AL7" i="102"/>
  <c r="AU7" i="102" s="1"/>
  <c r="AS25" i="102"/>
  <c r="AL25" i="102"/>
  <c r="AU25" i="102" s="1"/>
  <c r="AS43" i="102"/>
  <c r="AL43" i="102"/>
  <c r="AU43" i="102" s="1"/>
  <c r="AS61" i="102"/>
  <c r="AL61" i="102"/>
  <c r="AU61" i="102" s="1"/>
  <c r="AS79" i="102"/>
  <c r="AL79" i="102"/>
  <c r="AU79" i="102" s="1"/>
  <c r="AS97" i="102"/>
  <c r="AL97" i="102"/>
  <c r="AU97" i="102" s="1"/>
  <c r="AS90" i="102"/>
  <c r="AL90" i="102"/>
  <c r="AU90" i="102" s="1"/>
  <c r="AS8" i="102"/>
  <c r="AL8" i="102"/>
  <c r="AU8" i="102" s="1"/>
  <c r="AS26" i="102"/>
  <c r="AL26" i="102"/>
  <c r="AU26" i="102" s="1"/>
  <c r="AS44" i="102"/>
  <c r="AL44" i="102"/>
  <c r="AU44" i="102" s="1"/>
  <c r="AS62" i="102"/>
  <c r="AL62" i="102"/>
  <c r="AU62" i="102" s="1"/>
  <c r="AS80" i="102"/>
  <c r="AL80" i="102"/>
  <c r="AU80" i="102" s="1"/>
  <c r="AS84" i="102"/>
  <c r="AL84" i="102"/>
  <c r="AU84" i="102" s="1"/>
  <c r="AR95" i="90"/>
  <c r="AS11" i="102"/>
  <c r="AL11" i="102"/>
  <c r="AU11" i="102" s="1"/>
  <c r="AS29" i="102"/>
  <c r="AL29" i="102"/>
  <c r="AU29" i="102" s="1"/>
  <c r="AS47" i="102"/>
  <c r="AL47" i="102"/>
  <c r="AU47" i="102" s="1"/>
  <c r="AS65" i="102"/>
  <c r="AL65" i="102"/>
  <c r="AU65" i="102" s="1"/>
  <c r="AS83" i="102"/>
  <c r="AL83" i="102"/>
  <c r="AU83" i="102" s="1"/>
  <c r="AN97" i="82"/>
  <c r="AI97" i="82"/>
  <c r="W97" i="90"/>
  <c r="AG96" i="90"/>
  <c r="AP96" i="90" s="1"/>
  <c r="AE96" i="90"/>
  <c r="AF96" i="90"/>
  <c r="AO96" i="90" s="1"/>
  <c r="AS17" i="102"/>
  <c r="AL17" i="102"/>
  <c r="AU17" i="102" s="1"/>
  <c r="AS24" i="102"/>
  <c r="AL24" i="102"/>
  <c r="AU24" i="102" s="1"/>
  <c r="AS18" i="102"/>
  <c r="AL18" i="102"/>
  <c r="AU18" i="102" s="1"/>
  <c r="AH96" i="90"/>
  <c r="AQ96" i="90" s="1"/>
  <c r="AS15" i="102"/>
  <c r="AL15" i="102"/>
  <c r="AU15" i="102" s="1"/>
  <c r="AS33" i="102"/>
  <c r="AL33" i="102"/>
  <c r="AU33" i="102" s="1"/>
  <c r="AS51" i="102"/>
  <c r="AL51" i="102"/>
  <c r="AU51" i="102" s="1"/>
  <c r="AS69" i="102"/>
  <c r="AL69" i="102"/>
  <c r="AU69" i="102" s="1"/>
  <c r="AS87" i="102"/>
  <c r="AL87" i="102"/>
  <c r="AU87" i="102" s="1"/>
  <c r="AS10" i="102"/>
  <c r="AL10" i="102"/>
  <c r="AU10" i="102" s="1"/>
  <c r="AS28" i="102"/>
  <c r="AL28" i="102"/>
  <c r="AU28" i="102" s="1"/>
  <c r="AS46" i="102"/>
  <c r="AL46" i="102"/>
  <c r="AU46" i="102" s="1"/>
  <c r="AS64" i="102"/>
  <c r="AL64" i="102"/>
  <c r="AU64" i="102" s="1"/>
  <c r="AS82" i="102"/>
  <c r="AL82" i="102"/>
  <c r="AU82" i="102" s="1"/>
  <c r="AR97" i="50"/>
  <c r="AS30" i="102"/>
  <c r="AL30" i="102"/>
  <c r="AU30" i="102" s="1"/>
  <c r="AS96" i="102"/>
  <c r="AL96" i="102"/>
  <c r="AU96" i="102" s="1"/>
  <c r="AS12" i="102"/>
  <c r="AL12" i="102"/>
  <c r="AU12" i="102" s="1"/>
  <c r="AS78" i="102"/>
  <c r="AL78" i="102"/>
  <c r="AU78" i="102" s="1"/>
  <c r="Z98" i="10" l="1"/>
  <c r="AX92" i="50"/>
  <c r="AX86" i="50"/>
  <c r="AX80" i="50"/>
  <c r="AX74" i="50"/>
  <c r="S74" i="50" s="1"/>
  <c r="AC74" i="50" s="1"/>
  <c r="AB75" i="50" s="1"/>
  <c r="AX68" i="50"/>
  <c r="AX62" i="50"/>
  <c r="AX56" i="50"/>
  <c r="AX50" i="50"/>
  <c r="AX44" i="50"/>
  <c r="AX38" i="50"/>
  <c r="S38" i="50" s="1"/>
  <c r="AC38" i="50" s="1"/>
  <c r="AB39" i="50" s="1"/>
  <c r="AX32" i="50"/>
  <c r="AX26" i="50"/>
  <c r="AX20" i="50"/>
  <c r="AX14" i="50"/>
  <c r="AX8" i="50"/>
  <c r="AX97" i="50"/>
  <c r="S97" i="50" s="1"/>
  <c r="AC97" i="50" s="1"/>
  <c r="AB98" i="50" s="1"/>
  <c r="AX91" i="50"/>
  <c r="AX85" i="50"/>
  <c r="AX79" i="50"/>
  <c r="AX72" i="50"/>
  <c r="AX67" i="50"/>
  <c r="AX61" i="50"/>
  <c r="S61" i="50" s="1"/>
  <c r="AC61" i="50" s="1"/>
  <c r="AB62" i="50" s="1"/>
  <c r="AX55" i="50"/>
  <c r="AX49" i="50"/>
  <c r="AX43" i="50"/>
  <c r="AX37" i="50"/>
  <c r="AX31" i="50"/>
  <c r="AX25" i="50"/>
  <c r="S25" i="50" s="1"/>
  <c r="AC25" i="50" s="1"/>
  <c r="AB26" i="50" s="1"/>
  <c r="AX19" i="50"/>
  <c r="AX13" i="50"/>
  <c r="AX7" i="50"/>
  <c r="Z98" i="82"/>
  <c r="AX94" i="50"/>
  <c r="AX90" i="50"/>
  <c r="S90" i="50" s="1"/>
  <c r="AC90" i="50" s="1"/>
  <c r="AB91" i="50" s="1"/>
  <c r="AX84" i="50"/>
  <c r="AX78" i="50"/>
  <c r="AX73" i="50"/>
  <c r="AX66" i="50"/>
  <c r="AX60" i="50"/>
  <c r="AX54" i="50"/>
  <c r="S54" i="50" s="1"/>
  <c r="AC54" i="50" s="1"/>
  <c r="AB55" i="50" s="1"/>
  <c r="AX47" i="50"/>
  <c r="AX41" i="50"/>
  <c r="AX36" i="50"/>
  <c r="AX30" i="50"/>
  <c r="AX24" i="50"/>
  <c r="AX18" i="50"/>
  <c r="AX12" i="50"/>
  <c r="AX6" i="50"/>
  <c r="AX95" i="50"/>
  <c r="AX89" i="50"/>
  <c r="AX83" i="50"/>
  <c r="AX77" i="50"/>
  <c r="S77" i="50" s="1"/>
  <c r="AC77" i="50" s="1"/>
  <c r="AB78" i="50" s="1"/>
  <c r="AX71" i="50"/>
  <c r="AX65" i="50"/>
  <c r="AX59" i="50"/>
  <c r="AX53" i="50"/>
  <c r="AX48" i="50"/>
  <c r="AX42" i="50"/>
  <c r="S42" i="50" s="1"/>
  <c r="AC42" i="50" s="1"/>
  <c r="AB43" i="50" s="1"/>
  <c r="AX35" i="50"/>
  <c r="AX29" i="50"/>
  <c r="AX23" i="50"/>
  <c r="AX17" i="50"/>
  <c r="AX11" i="50"/>
  <c r="AX5" i="50"/>
  <c r="S5" i="50" s="1"/>
  <c r="AC5" i="50" s="1"/>
  <c r="AB6" i="50" s="1"/>
  <c r="AX96" i="50"/>
  <c r="AX87" i="50"/>
  <c r="AX82" i="50"/>
  <c r="AX76" i="50"/>
  <c r="AX70" i="50"/>
  <c r="AX64" i="50"/>
  <c r="S64" i="50" s="1"/>
  <c r="AC64" i="50" s="1"/>
  <c r="AB65" i="50" s="1"/>
  <c r="AX58" i="50"/>
  <c r="AX52" i="50"/>
  <c r="AX46" i="50"/>
  <c r="AX40" i="50"/>
  <c r="AX34" i="50"/>
  <c r="S34" i="50" s="1"/>
  <c r="AC34" i="50" s="1"/>
  <c r="AB35" i="50" s="1"/>
  <c r="AX28" i="50"/>
  <c r="S28" i="50" s="1"/>
  <c r="AC28" i="50" s="1"/>
  <c r="AB29" i="50" s="1"/>
  <c r="AX22" i="50"/>
  <c r="AX16" i="50"/>
  <c r="AX10" i="50"/>
  <c r="AX4" i="50"/>
  <c r="AX93" i="50"/>
  <c r="AX88" i="50"/>
  <c r="S88" i="50" s="1"/>
  <c r="AC88" i="50" s="1"/>
  <c r="AB89" i="50" s="1"/>
  <c r="AX81" i="50"/>
  <c r="AX75" i="50"/>
  <c r="AX69" i="50"/>
  <c r="AX63" i="50"/>
  <c r="AX57" i="50"/>
  <c r="S57" i="50" s="1"/>
  <c r="AC57" i="50" s="1"/>
  <c r="AB58" i="50" s="1"/>
  <c r="AX51" i="50"/>
  <c r="S51" i="50" s="1"/>
  <c r="AC51" i="50" s="1"/>
  <c r="AB52" i="50" s="1"/>
  <c r="AX45" i="50"/>
  <c r="S45" i="50" s="1"/>
  <c r="AC45" i="50" s="1"/>
  <c r="AB46" i="50" s="1"/>
  <c r="AX39" i="50"/>
  <c r="AX33" i="50"/>
  <c r="AX27" i="50"/>
  <c r="AX21" i="50"/>
  <c r="S21" i="50" s="1"/>
  <c r="AC21" i="50" s="1"/>
  <c r="AB22" i="50" s="1"/>
  <c r="AX15" i="50"/>
  <c r="S15" i="50" s="1"/>
  <c r="AC15" i="50" s="1"/>
  <c r="AB16" i="50" s="1"/>
  <c r="AX9" i="50"/>
  <c r="S9" i="50" s="1"/>
  <c r="AC9" i="50" s="1"/>
  <c r="AB10" i="50" s="1"/>
  <c r="AG98" i="82"/>
  <c r="AP98" i="82" s="1"/>
  <c r="AP100" i="82" s="1"/>
  <c r="AE98" i="82"/>
  <c r="AF98" i="82"/>
  <c r="AO98" i="82" s="1"/>
  <c r="AO100" i="82" s="1"/>
  <c r="AC98" i="82"/>
  <c r="AN96" i="90"/>
  <c r="AI96" i="90"/>
  <c r="AH98" i="10"/>
  <c r="AQ98" i="10" s="1"/>
  <c r="AQ100" i="10" s="1"/>
  <c r="AZ3" i="10"/>
  <c r="AX8" i="10" s="1"/>
  <c r="AH98" i="82"/>
  <c r="AQ98" i="82" s="1"/>
  <c r="AQ100" i="82" s="1"/>
  <c r="AZ3" i="82"/>
  <c r="AX7" i="82" s="1"/>
  <c r="S4" i="50"/>
  <c r="AC4" i="50" s="1"/>
  <c r="AB5" i="50" s="1"/>
  <c r="S3" i="50"/>
  <c r="AC3" i="50" s="1"/>
  <c r="S6" i="50"/>
  <c r="AC6" i="50" s="1"/>
  <c r="AB7" i="50" s="1"/>
  <c r="S7" i="50"/>
  <c r="AC7" i="50" s="1"/>
  <c r="AB8" i="50" s="1"/>
  <c r="S8" i="50"/>
  <c r="AC8" i="50" s="1"/>
  <c r="AB9" i="50" s="1"/>
  <c r="S10" i="50"/>
  <c r="AC10" i="50" s="1"/>
  <c r="AB11" i="50" s="1"/>
  <c r="S11" i="50"/>
  <c r="AC11" i="50" s="1"/>
  <c r="AB12" i="50" s="1"/>
  <c r="S12" i="50"/>
  <c r="AC12" i="50" s="1"/>
  <c r="AB13" i="50" s="1"/>
  <c r="S13" i="50"/>
  <c r="AC13" i="50" s="1"/>
  <c r="AB14" i="50" s="1"/>
  <c r="S14" i="50"/>
  <c r="AC14" i="50" s="1"/>
  <c r="AB15" i="50" s="1"/>
  <c r="S16" i="50"/>
  <c r="AC16" i="50" s="1"/>
  <c r="AB17" i="50" s="1"/>
  <c r="S17" i="50"/>
  <c r="AC17" i="50" s="1"/>
  <c r="AB18" i="50" s="1"/>
  <c r="S18" i="50"/>
  <c r="AC18" i="50" s="1"/>
  <c r="AB19" i="50" s="1"/>
  <c r="S19" i="50"/>
  <c r="AC19" i="50" s="1"/>
  <c r="AB20" i="50" s="1"/>
  <c r="S20" i="50"/>
  <c r="AC20" i="50" s="1"/>
  <c r="AB21" i="50" s="1"/>
  <c r="S22" i="50"/>
  <c r="AC22" i="50" s="1"/>
  <c r="AB23" i="50" s="1"/>
  <c r="S23" i="50"/>
  <c r="AC23" i="50" s="1"/>
  <c r="AB24" i="50" s="1"/>
  <c r="S24" i="50"/>
  <c r="AC24" i="50" s="1"/>
  <c r="AB25" i="50" s="1"/>
  <c r="S26" i="50"/>
  <c r="AC26" i="50" s="1"/>
  <c r="AB27" i="50" s="1"/>
  <c r="S27" i="50"/>
  <c r="AC27" i="50" s="1"/>
  <c r="AB28" i="50" s="1"/>
  <c r="S29" i="50"/>
  <c r="AC29" i="50" s="1"/>
  <c r="AB30" i="50" s="1"/>
  <c r="S30" i="50"/>
  <c r="AC30" i="50" s="1"/>
  <c r="AB31" i="50" s="1"/>
  <c r="S31" i="50"/>
  <c r="AC31" i="50" s="1"/>
  <c r="AB32" i="50" s="1"/>
  <c r="S32" i="50"/>
  <c r="AC32" i="50" s="1"/>
  <c r="AB33" i="50" s="1"/>
  <c r="S33" i="50"/>
  <c r="AC33" i="50" s="1"/>
  <c r="AB34" i="50" s="1"/>
  <c r="S35" i="50"/>
  <c r="AC35" i="50" s="1"/>
  <c r="AB36" i="50" s="1"/>
  <c r="S36" i="50"/>
  <c r="AC36" i="50" s="1"/>
  <c r="AB37" i="50" s="1"/>
  <c r="S37" i="50"/>
  <c r="AC37" i="50" s="1"/>
  <c r="AB38" i="50" s="1"/>
  <c r="S39" i="50"/>
  <c r="AC39" i="50" s="1"/>
  <c r="AB40" i="50" s="1"/>
  <c r="S40" i="50"/>
  <c r="AC40" i="50" s="1"/>
  <c r="AB41" i="50" s="1"/>
  <c r="S41" i="50"/>
  <c r="AC41" i="50" s="1"/>
  <c r="AB42" i="50" s="1"/>
  <c r="S43" i="50"/>
  <c r="AC43" i="50" s="1"/>
  <c r="AB44" i="50" s="1"/>
  <c r="S44" i="50"/>
  <c r="AC44" i="50" s="1"/>
  <c r="AB45" i="50" s="1"/>
  <c r="S46" i="50"/>
  <c r="AC46" i="50" s="1"/>
  <c r="AB47" i="50" s="1"/>
  <c r="S47" i="50"/>
  <c r="AC47" i="50" s="1"/>
  <c r="AB48" i="50" s="1"/>
  <c r="S48" i="50"/>
  <c r="AC48" i="50" s="1"/>
  <c r="AB49" i="50" s="1"/>
  <c r="S49" i="50"/>
  <c r="AC49" i="50" s="1"/>
  <c r="AB50" i="50" s="1"/>
  <c r="S50" i="50"/>
  <c r="AC50" i="50" s="1"/>
  <c r="AB51" i="50" s="1"/>
  <c r="S52" i="50"/>
  <c r="AC52" i="50" s="1"/>
  <c r="AB53" i="50" s="1"/>
  <c r="S53" i="50"/>
  <c r="AC53" i="50" s="1"/>
  <c r="AB54" i="50" s="1"/>
  <c r="S55" i="50"/>
  <c r="AC55" i="50" s="1"/>
  <c r="AB56" i="50" s="1"/>
  <c r="S56" i="50"/>
  <c r="AC56" i="50" s="1"/>
  <c r="AB57" i="50" s="1"/>
  <c r="S58" i="50"/>
  <c r="AC58" i="50" s="1"/>
  <c r="AB59" i="50" s="1"/>
  <c r="S59" i="50"/>
  <c r="AC59" i="50" s="1"/>
  <c r="AB60" i="50" s="1"/>
  <c r="S60" i="50"/>
  <c r="AC60" i="50" s="1"/>
  <c r="AB61" i="50" s="1"/>
  <c r="S62" i="50"/>
  <c r="AC62" i="50" s="1"/>
  <c r="AB63" i="50" s="1"/>
  <c r="S63" i="50"/>
  <c r="AC63" i="50" s="1"/>
  <c r="AB64" i="50" s="1"/>
  <c r="S65" i="50"/>
  <c r="AC65" i="50" s="1"/>
  <c r="AB66" i="50" s="1"/>
  <c r="S66" i="50"/>
  <c r="AC66" i="50" s="1"/>
  <c r="AB67" i="50" s="1"/>
  <c r="S67" i="50"/>
  <c r="AC67" i="50" s="1"/>
  <c r="AB68" i="50" s="1"/>
  <c r="S68" i="50"/>
  <c r="AC68" i="50" s="1"/>
  <c r="AB69" i="50" s="1"/>
  <c r="S69" i="50"/>
  <c r="AC69" i="50" s="1"/>
  <c r="AB70" i="50" s="1"/>
  <c r="S70" i="50"/>
  <c r="AC70" i="50" s="1"/>
  <c r="AB71" i="50" s="1"/>
  <c r="S71" i="50"/>
  <c r="AC71" i="50" s="1"/>
  <c r="AB72" i="50" s="1"/>
  <c r="S72" i="50"/>
  <c r="AC72" i="50" s="1"/>
  <c r="AB73" i="50" s="1"/>
  <c r="S73" i="50"/>
  <c r="AC73" i="50" s="1"/>
  <c r="AB74" i="50" s="1"/>
  <c r="S75" i="50"/>
  <c r="AC75" i="50" s="1"/>
  <c r="AB76" i="50" s="1"/>
  <c r="S76" i="50"/>
  <c r="AC76" i="50" s="1"/>
  <c r="AB77" i="50" s="1"/>
  <c r="S78" i="50"/>
  <c r="AC78" i="50" s="1"/>
  <c r="AB79" i="50" s="1"/>
  <c r="S79" i="50"/>
  <c r="AC79" i="50" s="1"/>
  <c r="AB80" i="50" s="1"/>
  <c r="S80" i="50"/>
  <c r="AC80" i="50" s="1"/>
  <c r="AB81" i="50" s="1"/>
  <c r="S81" i="50"/>
  <c r="AC81" i="50" s="1"/>
  <c r="AB82" i="50" s="1"/>
  <c r="S82" i="50"/>
  <c r="AC82" i="50" s="1"/>
  <c r="AB83" i="50" s="1"/>
  <c r="S83" i="50"/>
  <c r="AC83" i="50" s="1"/>
  <c r="AB84" i="50" s="1"/>
  <c r="S84" i="50"/>
  <c r="AC84" i="50" s="1"/>
  <c r="AB85" i="50" s="1"/>
  <c r="S85" i="50"/>
  <c r="AC85" i="50" s="1"/>
  <c r="AB86" i="50" s="1"/>
  <c r="S86" i="50"/>
  <c r="AC86" i="50" s="1"/>
  <c r="AB87" i="50" s="1"/>
  <c r="S87" i="50"/>
  <c r="AC87" i="50" s="1"/>
  <c r="AB88" i="50" s="1"/>
  <c r="S89" i="50"/>
  <c r="AC89" i="50" s="1"/>
  <c r="AB90" i="50" s="1"/>
  <c r="S91" i="50"/>
  <c r="AC91" i="50" s="1"/>
  <c r="AB92" i="50" s="1"/>
  <c r="S92" i="50"/>
  <c r="AC92" i="50" s="1"/>
  <c r="AB93" i="50" s="1"/>
  <c r="S93" i="50"/>
  <c r="AC93" i="50" s="1"/>
  <c r="AB94" i="50" s="1"/>
  <c r="S94" i="50"/>
  <c r="AC94" i="50" s="1"/>
  <c r="AB95" i="50" s="1"/>
  <c r="S95" i="50"/>
  <c r="AC95" i="50" s="1"/>
  <c r="AB96" i="50" s="1"/>
  <c r="S96" i="50"/>
  <c r="AC96" i="50" s="1"/>
  <c r="AB97" i="50" s="1"/>
  <c r="AE98" i="10"/>
  <c r="AC98" i="10"/>
  <c r="AF98" i="10"/>
  <c r="AO98" i="10" s="1"/>
  <c r="AO100" i="10" s="1"/>
  <c r="AG98" i="10"/>
  <c r="AP98" i="10" s="1"/>
  <c r="AP100" i="10" s="1"/>
  <c r="Y97" i="90"/>
  <c r="X97" i="90"/>
  <c r="AR97" i="82"/>
  <c r="AL4" i="102"/>
  <c r="AU4" i="102" s="1"/>
  <c r="AU100" i="102" s="1"/>
  <c r="C11" i="102" s="1"/>
  <c r="F46" i="57" s="1"/>
  <c r="AS4" i="102"/>
  <c r="AS100" i="102" s="1"/>
  <c r="AI98" i="50"/>
  <c r="AN98" i="50"/>
  <c r="AN100" i="50" s="1"/>
  <c r="AR97" i="10"/>
  <c r="AX91" i="10" l="1"/>
  <c r="AX85" i="10"/>
  <c r="AX79" i="10"/>
  <c r="AX73" i="10"/>
  <c r="AX67" i="10"/>
  <c r="S67" i="10" s="1"/>
  <c r="AC67" i="10" s="1"/>
  <c r="AB68" i="10" s="1"/>
  <c r="AX61" i="10"/>
  <c r="AX56" i="10"/>
  <c r="AX49" i="10"/>
  <c r="AX43" i="10"/>
  <c r="AX37" i="10"/>
  <c r="AX31" i="10"/>
  <c r="AX25" i="10"/>
  <c r="AX19" i="10"/>
  <c r="AX13" i="10"/>
  <c r="AX7" i="10"/>
  <c r="AX96" i="82"/>
  <c r="AX90" i="82"/>
  <c r="S90" i="82" s="1"/>
  <c r="AC90" i="82" s="1"/>
  <c r="AB91" i="82" s="1"/>
  <c r="AX84" i="82"/>
  <c r="AX77" i="82"/>
  <c r="AX72" i="82"/>
  <c r="AX66" i="82"/>
  <c r="AX60" i="82"/>
  <c r="AX54" i="82"/>
  <c r="S54" i="82" s="1"/>
  <c r="AC54" i="82" s="1"/>
  <c r="AB55" i="82" s="1"/>
  <c r="AX48" i="82"/>
  <c r="AX42" i="82"/>
  <c r="AX36" i="82"/>
  <c r="AX30" i="82"/>
  <c r="AX25" i="82"/>
  <c r="AX18" i="82"/>
  <c r="S18" i="82" s="1"/>
  <c r="AC18" i="82" s="1"/>
  <c r="AB19" i="82" s="1"/>
  <c r="AX13" i="82"/>
  <c r="AX6" i="82"/>
  <c r="AX96" i="10"/>
  <c r="AX90" i="10"/>
  <c r="AX84" i="10"/>
  <c r="AX78" i="10"/>
  <c r="AX72" i="10"/>
  <c r="AX66" i="10"/>
  <c r="AX60" i="10"/>
  <c r="AX54" i="10"/>
  <c r="AX48" i="10"/>
  <c r="AX42" i="10"/>
  <c r="S42" i="10" s="1"/>
  <c r="AC42" i="10" s="1"/>
  <c r="AB43" i="10" s="1"/>
  <c r="AX36" i="10"/>
  <c r="AX30" i="10"/>
  <c r="AX24" i="10"/>
  <c r="AX18" i="10"/>
  <c r="AX12" i="10"/>
  <c r="AX6" i="10"/>
  <c r="S6" i="10" s="1"/>
  <c r="AC6" i="10" s="1"/>
  <c r="AB7" i="10" s="1"/>
  <c r="AX95" i="82"/>
  <c r="AX89" i="82"/>
  <c r="AX83" i="82"/>
  <c r="AX78" i="82"/>
  <c r="AX71" i="82"/>
  <c r="AX64" i="82"/>
  <c r="S64" i="82" s="1"/>
  <c r="AC64" i="82" s="1"/>
  <c r="AB65" i="82" s="1"/>
  <c r="AX59" i="82"/>
  <c r="AX52" i="82"/>
  <c r="AX47" i="82"/>
  <c r="AX41" i="82"/>
  <c r="AX35" i="82"/>
  <c r="AX29" i="82"/>
  <c r="S29" i="82" s="1"/>
  <c r="AC29" i="82" s="1"/>
  <c r="AB30" i="82" s="1"/>
  <c r="AX23" i="82"/>
  <c r="AX16" i="82"/>
  <c r="AX11" i="82"/>
  <c r="AX3" i="82"/>
  <c r="Z97" i="90"/>
  <c r="AX97" i="10"/>
  <c r="AX95" i="10"/>
  <c r="AX89" i="10"/>
  <c r="AX83" i="10"/>
  <c r="AX77" i="10"/>
  <c r="AX71" i="10"/>
  <c r="AX64" i="10"/>
  <c r="S64" i="10" s="1"/>
  <c r="AC64" i="10" s="1"/>
  <c r="AB65" i="10" s="1"/>
  <c r="AX59" i="10"/>
  <c r="AX53" i="10"/>
  <c r="AX47" i="10"/>
  <c r="AX41" i="10"/>
  <c r="AX35" i="10"/>
  <c r="AX29" i="10"/>
  <c r="S29" i="10" s="1"/>
  <c r="AC29" i="10" s="1"/>
  <c r="AB30" i="10" s="1"/>
  <c r="AX23" i="10"/>
  <c r="AX17" i="10"/>
  <c r="AX11" i="10"/>
  <c r="AX4" i="10"/>
  <c r="AX97" i="82"/>
  <c r="AX88" i="82"/>
  <c r="S88" i="82" s="1"/>
  <c r="AC88" i="82" s="1"/>
  <c r="AB89" i="82" s="1"/>
  <c r="AX82" i="82"/>
  <c r="AX76" i="82"/>
  <c r="AX70" i="82"/>
  <c r="AX65" i="82"/>
  <c r="AX57" i="82"/>
  <c r="AX53" i="82"/>
  <c r="S53" i="82" s="1"/>
  <c r="AC53" i="82" s="1"/>
  <c r="AB54" i="82" s="1"/>
  <c r="AX46" i="82"/>
  <c r="AX40" i="82"/>
  <c r="AX34" i="82"/>
  <c r="AX28" i="82"/>
  <c r="AX22" i="82"/>
  <c r="AX17" i="82"/>
  <c r="S17" i="82" s="1"/>
  <c r="AC17" i="82" s="1"/>
  <c r="AB18" i="82" s="1"/>
  <c r="AX10" i="82"/>
  <c r="AX5" i="82"/>
  <c r="AX94" i="10"/>
  <c r="AX88" i="10"/>
  <c r="AX82" i="10"/>
  <c r="AX76" i="10"/>
  <c r="S76" i="10" s="1"/>
  <c r="AC76" i="10" s="1"/>
  <c r="AB77" i="10" s="1"/>
  <c r="AX70" i="10"/>
  <c r="AX65" i="10"/>
  <c r="AX58" i="10"/>
  <c r="AX52" i="10"/>
  <c r="AX46" i="10"/>
  <c r="AX40" i="10"/>
  <c r="S40" i="10" s="1"/>
  <c r="AC40" i="10" s="1"/>
  <c r="AB41" i="10" s="1"/>
  <c r="AX33" i="10"/>
  <c r="AX28" i="10"/>
  <c r="AX22" i="10"/>
  <c r="AX16" i="10"/>
  <c r="AX9" i="10"/>
  <c r="AX5" i="10"/>
  <c r="S5" i="10" s="1"/>
  <c r="AC5" i="10" s="1"/>
  <c r="AB6" i="10" s="1"/>
  <c r="AX93" i="82"/>
  <c r="AX87" i="82"/>
  <c r="AX81" i="82"/>
  <c r="AX75" i="82"/>
  <c r="AX69" i="82"/>
  <c r="AX63" i="82"/>
  <c r="S63" i="82" s="1"/>
  <c r="AC63" i="82" s="1"/>
  <c r="AB64" i="82" s="1"/>
  <c r="AX58" i="82"/>
  <c r="AX51" i="82"/>
  <c r="AX45" i="82"/>
  <c r="AX39" i="82"/>
  <c r="AX33" i="82"/>
  <c r="AX27" i="82"/>
  <c r="S27" i="82" s="1"/>
  <c r="AC27" i="82" s="1"/>
  <c r="AB28" i="82" s="1"/>
  <c r="AX21" i="82"/>
  <c r="AX15" i="82"/>
  <c r="AX9" i="82"/>
  <c r="AX4" i="82"/>
  <c r="AX93" i="10"/>
  <c r="AX87" i="10"/>
  <c r="S87" i="10" s="1"/>
  <c r="AC87" i="10" s="1"/>
  <c r="AB88" i="10" s="1"/>
  <c r="AX81" i="10"/>
  <c r="AX75" i="10"/>
  <c r="AX69" i="10"/>
  <c r="AX63" i="10"/>
  <c r="AX57" i="10"/>
  <c r="AX51" i="10"/>
  <c r="S51" i="10" s="1"/>
  <c r="AC51" i="10" s="1"/>
  <c r="AB52" i="10" s="1"/>
  <c r="AX45" i="10"/>
  <c r="AX39" i="10"/>
  <c r="AX34" i="10"/>
  <c r="AX27" i="10"/>
  <c r="AX21" i="10"/>
  <c r="AX15" i="10"/>
  <c r="S15" i="10" s="1"/>
  <c r="AC15" i="10" s="1"/>
  <c r="AB16" i="10" s="1"/>
  <c r="AX10" i="10"/>
  <c r="AX3" i="10"/>
  <c r="AX92" i="82"/>
  <c r="AX86" i="82"/>
  <c r="AX80" i="82"/>
  <c r="AX74" i="82"/>
  <c r="S74" i="82" s="1"/>
  <c r="AC74" i="82" s="1"/>
  <c r="AB75" i="82" s="1"/>
  <c r="AX68" i="82"/>
  <c r="AX62" i="82"/>
  <c r="AX56" i="82"/>
  <c r="AX50" i="82"/>
  <c r="AX44" i="82"/>
  <c r="AX38" i="82"/>
  <c r="S38" i="82" s="1"/>
  <c r="AC38" i="82" s="1"/>
  <c r="AB39" i="82" s="1"/>
  <c r="AX31" i="82"/>
  <c r="AX26" i="82"/>
  <c r="AX20" i="82"/>
  <c r="AX14" i="82"/>
  <c r="AX8" i="82"/>
  <c r="AX92" i="10"/>
  <c r="S92" i="10" s="1"/>
  <c r="AC92" i="10" s="1"/>
  <c r="AB93" i="10" s="1"/>
  <c r="AX86" i="10"/>
  <c r="AX80" i="10"/>
  <c r="AX74" i="10"/>
  <c r="AX68" i="10"/>
  <c r="AX62" i="10"/>
  <c r="AX55" i="10"/>
  <c r="S55" i="10" s="1"/>
  <c r="AC55" i="10" s="1"/>
  <c r="AB56" i="10" s="1"/>
  <c r="AX50" i="10"/>
  <c r="AX44" i="10"/>
  <c r="AX38" i="10"/>
  <c r="AX32" i="10"/>
  <c r="AX26" i="10"/>
  <c r="S26" i="10" s="1"/>
  <c r="AC26" i="10" s="1"/>
  <c r="AB27" i="10" s="1"/>
  <c r="AX20" i="10"/>
  <c r="S20" i="10" s="1"/>
  <c r="AC20" i="10" s="1"/>
  <c r="AB21" i="10" s="1"/>
  <c r="AX14" i="10"/>
  <c r="S14" i="10" s="1"/>
  <c r="AC14" i="10" s="1"/>
  <c r="AB15" i="10" s="1"/>
  <c r="AX94" i="82"/>
  <c r="AX91" i="82"/>
  <c r="AX85" i="82"/>
  <c r="AX79" i="82"/>
  <c r="AX73" i="82"/>
  <c r="S73" i="82" s="1"/>
  <c r="AC73" i="82" s="1"/>
  <c r="AB74" i="82" s="1"/>
  <c r="AX67" i="82"/>
  <c r="AX61" i="82"/>
  <c r="AX55" i="82"/>
  <c r="AX49" i="82"/>
  <c r="AX43" i="82"/>
  <c r="AX37" i="82"/>
  <c r="S37" i="82" s="1"/>
  <c r="AC37" i="82" s="1"/>
  <c r="AB38" i="82" s="1"/>
  <c r="AX32" i="82"/>
  <c r="AX24" i="82"/>
  <c r="S24" i="82" s="1"/>
  <c r="AC24" i="82" s="1"/>
  <c r="AB25" i="82" s="1"/>
  <c r="AX19" i="82"/>
  <c r="AX12" i="82"/>
  <c r="W98" i="90"/>
  <c r="AF97" i="90"/>
  <c r="AO97" i="90" s="1"/>
  <c r="AG97" i="90"/>
  <c r="AP97" i="90" s="1"/>
  <c r="AE97" i="90"/>
  <c r="AK88" i="50"/>
  <c r="AT88" i="50" s="1"/>
  <c r="AJ88" i="50"/>
  <c r="AK70" i="50"/>
  <c r="AT70" i="50" s="1"/>
  <c r="AJ70" i="50"/>
  <c r="AK46" i="50"/>
  <c r="AT46" i="50" s="1"/>
  <c r="AJ46" i="50"/>
  <c r="AK10" i="50"/>
  <c r="AT10" i="50" s="1"/>
  <c r="AJ10" i="50"/>
  <c r="AJ81" i="50"/>
  <c r="AK81" i="50"/>
  <c r="AT81" i="50" s="1"/>
  <c r="AK57" i="50"/>
  <c r="AT57" i="50" s="1"/>
  <c r="AJ57" i="50"/>
  <c r="AK39" i="50"/>
  <c r="AT39" i="50" s="1"/>
  <c r="AJ39" i="50"/>
  <c r="AJ15" i="50"/>
  <c r="AK15" i="50"/>
  <c r="AT15" i="50" s="1"/>
  <c r="AK86" i="50"/>
  <c r="AT86" i="50" s="1"/>
  <c r="AJ86" i="50"/>
  <c r="AK80" i="50"/>
  <c r="AT80" i="50" s="1"/>
  <c r="AJ80" i="50"/>
  <c r="AK74" i="50"/>
  <c r="AT74" i="50" s="1"/>
  <c r="AJ74" i="50"/>
  <c r="AK68" i="50"/>
  <c r="AT68" i="50" s="1"/>
  <c r="AJ68" i="50"/>
  <c r="AK62" i="50"/>
  <c r="AT62" i="50" s="1"/>
  <c r="AJ62" i="50"/>
  <c r="AK56" i="50"/>
  <c r="AT56" i="50" s="1"/>
  <c r="AJ56" i="50"/>
  <c r="AK50" i="50"/>
  <c r="AT50" i="50" s="1"/>
  <c r="AJ50" i="50"/>
  <c r="AK44" i="50"/>
  <c r="AT44" i="50" s="1"/>
  <c r="AJ44" i="50"/>
  <c r="AK38" i="50"/>
  <c r="AT38" i="50" s="1"/>
  <c r="AJ38" i="50"/>
  <c r="AK32" i="50"/>
  <c r="AT32" i="50" s="1"/>
  <c r="AJ32" i="50"/>
  <c r="AK26" i="50"/>
  <c r="AT26" i="50" s="1"/>
  <c r="AJ26" i="50"/>
  <c r="AK20" i="50"/>
  <c r="AT20" i="50" s="1"/>
  <c r="AJ20" i="50"/>
  <c r="AK14" i="50"/>
  <c r="AT14" i="50" s="1"/>
  <c r="AJ14" i="50"/>
  <c r="AK8" i="50"/>
  <c r="AT8" i="50" s="1"/>
  <c r="AJ8" i="50"/>
  <c r="AN98" i="10"/>
  <c r="AN100" i="10" s="1"/>
  <c r="AI98" i="10"/>
  <c r="AK82" i="50"/>
  <c r="AT82" i="50" s="1"/>
  <c r="AJ82" i="50"/>
  <c r="AK52" i="50"/>
  <c r="AT52" i="50" s="1"/>
  <c r="AJ52" i="50"/>
  <c r="AK28" i="50"/>
  <c r="AT28" i="50" s="1"/>
  <c r="AJ28" i="50"/>
  <c r="AK16" i="50"/>
  <c r="AT16" i="50" s="1"/>
  <c r="AJ16" i="50"/>
  <c r="AK93" i="50"/>
  <c r="AT93" i="50" s="1"/>
  <c r="AJ93" i="50"/>
  <c r="AJ69" i="50"/>
  <c r="AK69" i="50"/>
  <c r="AT69" i="50" s="1"/>
  <c r="AJ51" i="50"/>
  <c r="AK51" i="50"/>
  <c r="AT51" i="50" s="1"/>
  <c r="AJ27" i="50"/>
  <c r="AK27" i="50"/>
  <c r="AT27" i="50" s="1"/>
  <c r="AK21" i="50"/>
  <c r="AT21" i="50" s="1"/>
  <c r="AJ21" i="50"/>
  <c r="AK91" i="50"/>
  <c r="AT91" i="50" s="1"/>
  <c r="AJ91" i="50"/>
  <c r="AK85" i="50"/>
  <c r="AT85" i="50" s="1"/>
  <c r="AJ85" i="50"/>
  <c r="AK79" i="50"/>
  <c r="AT79" i="50" s="1"/>
  <c r="AJ79" i="50"/>
  <c r="AK73" i="50"/>
  <c r="AT73" i="50" s="1"/>
  <c r="AJ73" i="50"/>
  <c r="AK67" i="50"/>
  <c r="AT67" i="50" s="1"/>
  <c r="AJ67" i="50"/>
  <c r="AK61" i="50"/>
  <c r="AT61" i="50" s="1"/>
  <c r="AJ61" i="50"/>
  <c r="AK55" i="50"/>
  <c r="AT55" i="50" s="1"/>
  <c r="AJ55" i="50"/>
  <c r="AK49" i="50"/>
  <c r="AT49" i="50" s="1"/>
  <c r="AJ49" i="50"/>
  <c r="AK43" i="50"/>
  <c r="AT43" i="50" s="1"/>
  <c r="AJ43" i="50"/>
  <c r="AK37" i="50"/>
  <c r="AT37" i="50" s="1"/>
  <c r="AJ37" i="50"/>
  <c r="AK31" i="50"/>
  <c r="AT31" i="50" s="1"/>
  <c r="AJ31" i="50"/>
  <c r="AK25" i="50"/>
  <c r="AT25" i="50" s="1"/>
  <c r="AJ25" i="50"/>
  <c r="AK19" i="50"/>
  <c r="AT19" i="50" s="1"/>
  <c r="AJ19" i="50"/>
  <c r="AK13" i="50"/>
  <c r="AT13" i="50" s="1"/>
  <c r="AJ13" i="50"/>
  <c r="AK7" i="50"/>
  <c r="AT7" i="50" s="1"/>
  <c r="AJ7" i="50"/>
  <c r="S3" i="10"/>
  <c r="AC3" i="10" s="1"/>
  <c r="S4" i="10"/>
  <c r="AC4" i="10" s="1"/>
  <c r="AB5" i="10" s="1"/>
  <c r="S7" i="10"/>
  <c r="AC7" i="10" s="1"/>
  <c r="AB8" i="10" s="1"/>
  <c r="S8" i="10"/>
  <c r="AC8" i="10" s="1"/>
  <c r="AB9" i="10" s="1"/>
  <c r="S9" i="10"/>
  <c r="AC9" i="10" s="1"/>
  <c r="AB10" i="10" s="1"/>
  <c r="S10" i="10"/>
  <c r="AC10" i="10" s="1"/>
  <c r="AB11" i="10" s="1"/>
  <c r="S11" i="10"/>
  <c r="AC11" i="10" s="1"/>
  <c r="AB12" i="10" s="1"/>
  <c r="S12" i="10"/>
  <c r="AC12" i="10" s="1"/>
  <c r="AB13" i="10" s="1"/>
  <c r="S13" i="10"/>
  <c r="AC13" i="10" s="1"/>
  <c r="AB14" i="10" s="1"/>
  <c r="S16" i="10"/>
  <c r="AC16" i="10" s="1"/>
  <c r="AB17" i="10" s="1"/>
  <c r="S17" i="10"/>
  <c r="AC17" i="10" s="1"/>
  <c r="AB18" i="10" s="1"/>
  <c r="S18" i="10"/>
  <c r="AC18" i="10" s="1"/>
  <c r="AB19" i="10" s="1"/>
  <c r="S19" i="10"/>
  <c r="AC19" i="10" s="1"/>
  <c r="AB20" i="10" s="1"/>
  <c r="S21" i="10"/>
  <c r="AC21" i="10" s="1"/>
  <c r="AB22" i="10" s="1"/>
  <c r="S22" i="10"/>
  <c r="AC22" i="10" s="1"/>
  <c r="AB23" i="10" s="1"/>
  <c r="S23" i="10"/>
  <c r="AC23" i="10" s="1"/>
  <c r="AB24" i="10" s="1"/>
  <c r="S24" i="10"/>
  <c r="AC24" i="10" s="1"/>
  <c r="AB25" i="10" s="1"/>
  <c r="S25" i="10"/>
  <c r="AC25" i="10" s="1"/>
  <c r="AB26" i="10" s="1"/>
  <c r="S27" i="10"/>
  <c r="AC27" i="10" s="1"/>
  <c r="AB28" i="10" s="1"/>
  <c r="S28" i="10"/>
  <c r="AC28" i="10" s="1"/>
  <c r="AB29" i="10" s="1"/>
  <c r="S30" i="10"/>
  <c r="AC30" i="10" s="1"/>
  <c r="AB31" i="10" s="1"/>
  <c r="S31" i="10"/>
  <c r="AC31" i="10" s="1"/>
  <c r="AB32" i="10" s="1"/>
  <c r="S32" i="10"/>
  <c r="AC32" i="10" s="1"/>
  <c r="AB33" i="10" s="1"/>
  <c r="S33" i="10"/>
  <c r="AC33" i="10" s="1"/>
  <c r="AB34" i="10" s="1"/>
  <c r="S34" i="10"/>
  <c r="AC34" i="10" s="1"/>
  <c r="AB35" i="10" s="1"/>
  <c r="S35" i="10"/>
  <c r="AC35" i="10" s="1"/>
  <c r="AB36" i="10" s="1"/>
  <c r="S36" i="10"/>
  <c r="AC36" i="10" s="1"/>
  <c r="AB37" i="10" s="1"/>
  <c r="S37" i="10"/>
  <c r="AC37" i="10" s="1"/>
  <c r="AB38" i="10" s="1"/>
  <c r="S38" i="10"/>
  <c r="AC38" i="10" s="1"/>
  <c r="AB39" i="10" s="1"/>
  <c r="S39" i="10"/>
  <c r="AC39" i="10" s="1"/>
  <c r="AB40" i="10" s="1"/>
  <c r="S41" i="10"/>
  <c r="AC41" i="10" s="1"/>
  <c r="AB42" i="10" s="1"/>
  <c r="S43" i="10"/>
  <c r="AC43" i="10" s="1"/>
  <c r="AB44" i="10" s="1"/>
  <c r="S44" i="10"/>
  <c r="AC44" i="10" s="1"/>
  <c r="AB45" i="10" s="1"/>
  <c r="S45" i="10"/>
  <c r="AC45" i="10" s="1"/>
  <c r="AB46" i="10" s="1"/>
  <c r="S46" i="10"/>
  <c r="AC46" i="10" s="1"/>
  <c r="AB47" i="10" s="1"/>
  <c r="S47" i="10"/>
  <c r="AC47" i="10" s="1"/>
  <c r="AB48" i="10" s="1"/>
  <c r="S48" i="10"/>
  <c r="AC48" i="10" s="1"/>
  <c r="AB49" i="10" s="1"/>
  <c r="S49" i="10"/>
  <c r="AC49" i="10" s="1"/>
  <c r="AB50" i="10" s="1"/>
  <c r="S50" i="10"/>
  <c r="AC50" i="10" s="1"/>
  <c r="AB51" i="10" s="1"/>
  <c r="S52" i="10"/>
  <c r="AC52" i="10" s="1"/>
  <c r="AB53" i="10" s="1"/>
  <c r="S53" i="10"/>
  <c r="AC53" i="10" s="1"/>
  <c r="AB54" i="10" s="1"/>
  <c r="S54" i="10"/>
  <c r="AC54" i="10" s="1"/>
  <c r="AB55" i="10" s="1"/>
  <c r="S56" i="10"/>
  <c r="AC56" i="10" s="1"/>
  <c r="AB57" i="10" s="1"/>
  <c r="S57" i="10"/>
  <c r="AC57" i="10" s="1"/>
  <c r="AB58" i="10" s="1"/>
  <c r="S58" i="10"/>
  <c r="AC58" i="10" s="1"/>
  <c r="AB59" i="10" s="1"/>
  <c r="S59" i="10"/>
  <c r="AC59" i="10" s="1"/>
  <c r="AB60" i="10" s="1"/>
  <c r="S60" i="10"/>
  <c r="AC60" i="10" s="1"/>
  <c r="AB61" i="10" s="1"/>
  <c r="S61" i="10"/>
  <c r="AC61" i="10" s="1"/>
  <c r="AB62" i="10" s="1"/>
  <c r="S62" i="10"/>
  <c r="AC62" i="10" s="1"/>
  <c r="AB63" i="10" s="1"/>
  <c r="S63" i="10"/>
  <c r="AC63" i="10" s="1"/>
  <c r="AB64" i="10" s="1"/>
  <c r="S65" i="10"/>
  <c r="AC65" i="10" s="1"/>
  <c r="AB66" i="10" s="1"/>
  <c r="S66" i="10"/>
  <c r="AC66" i="10" s="1"/>
  <c r="AB67" i="10" s="1"/>
  <c r="S68" i="10"/>
  <c r="AC68" i="10" s="1"/>
  <c r="AB69" i="10" s="1"/>
  <c r="S69" i="10"/>
  <c r="AC69" i="10" s="1"/>
  <c r="AB70" i="10" s="1"/>
  <c r="S70" i="10"/>
  <c r="AC70" i="10" s="1"/>
  <c r="AB71" i="10" s="1"/>
  <c r="S71" i="10"/>
  <c r="AC71" i="10" s="1"/>
  <c r="AB72" i="10" s="1"/>
  <c r="S72" i="10"/>
  <c r="AC72" i="10" s="1"/>
  <c r="AB73" i="10" s="1"/>
  <c r="S73" i="10"/>
  <c r="AC73" i="10" s="1"/>
  <c r="AB74" i="10" s="1"/>
  <c r="S74" i="10"/>
  <c r="AC74" i="10" s="1"/>
  <c r="AB75" i="10" s="1"/>
  <c r="S75" i="10"/>
  <c r="AC75" i="10" s="1"/>
  <c r="AB76" i="10" s="1"/>
  <c r="S77" i="10"/>
  <c r="AC77" i="10" s="1"/>
  <c r="AB78" i="10" s="1"/>
  <c r="S78" i="10"/>
  <c r="AC78" i="10" s="1"/>
  <c r="AB79" i="10" s="1"/>
  <c r="S79" i="10"/>
  <c r="AC79" i="10" s="1"/>
  <c r="AB80" i="10" s="1"/>
  <c r="S80" i="10"/>
  <c r="AC80" i="10" s="1"/>
  <c r="AB81" i="10" s="1"/>
  <c r="S81" i="10"/>
  <c r="AC81" i="10" s="1"/>
  <c r="AB82" i="10" s="1"/>
  <c r="S82" i="10"/>
  <c r="AC82" i="10" s="1"/>
  <c r="AB83" i="10" s="1"/>
  <c r="S83" i="10"/>
  <c r="AC83" i="10" s="1"/>
  <c r="AB84" i="10" s="1"/>
  <c r="S84" i="10"/>
  <c r="AC84" i="10" s="1"/>
  <c r="AB85" i="10" s="1"/>
  <c r="S85" i="10"/>
  <c r="AC85" i="10" s="1"/>
  <c r="AB86" i="10" s="1"/>
  <c r="S86" i="10"/>
  <c r="AC86" i="10" s="1"/>
  <c r="AB87" i="10" s="1"/>
  <c r="S88" i="10"/>
  <c r="AC88" i="10" s="1"/>
  <c r="AB89" i="10" s="1"/>
  <c r="S89" i="10"/>
  <c r="AC89" i="10" s="1"/>
  <c r="AB90" i="10" s="1"/>
  <c r="S90" i="10"/>
  <c r="AC90" i="10" s="1"/>
  <c r="AB91" i="10" s="1"/>
  <c r="S91" i="10"/>
  <c r="AC91" i="10" s="1"/>
  <c r="AB92" i="10" s="1"/>
  <c r="S93" i="10"/>
  <c r="AC93" i="10" s="1"/>
  <c r="AB94" i="10" s="1"/>
  <c r="S94" i="10"/>
  <c r="AC94" i="10" s="1"/>
  <c r="AB95" i="10" s="1"/>
  <c r="S95" i="10"/>
  <c r="AC95" i="10" s="1"/>
  <c r="AB96" i="10" s="1"/>
  <c r="S96" i="10"/>
  <c r="AC96" i="10" s="1"/>
  <c r="AB97" i="10" s="1"/>
  <c r="S97" i="10"/>
  <c r="AC97" i="10" s="1"/>
  <c r="AB98" i="10" s="1"/>
  <c r="AK94" i="50"/>
  <c r="AT94" i="50" s="1"/>
  <c r="AJ94" i="50"/>
  <c r="AK64" i="50"/>
  <c r="AT64" i="50" s="1"/>
  <c r="AJ64" i="50"/>
  <c r="AK34" i="50"/>
  <c r="AT34" i="50" s="1"/>
  <c r="AJ34" i="50"/>
  <c r="AK22" i="50"/>
  <c r="AT22" i="50" s="1"/>
  <c r="AJ22" i="50"/>
  <c r="AR96" i="90"/>
  <c r="AR98" i="50"/>
  <c r="AR100" i="50" s="1"/>
  <c r="AJ87" i="50"/>
  <c r="AK87" i="50"/>
  <c r="AT87" i="50" s="1"/>
  <c r="AJ63" i="50"/>
  <c r="AK63" i="50"/>
  <c r="AT63" i="50" s="1"/>
  <c r="S4" i="82"/>
  <c r="AC4" i="82" s="1"/>
  <c r="AB5" i="82" s="1"/>
  <c r="S3" i="82"/>
  <c r="AC3" i="82" s="1"/>
  <c r="S5" i="82"/>
  <c r="AC5" i="82" s="1"/>
  <c r="AB6" i="82" s="1"/>
  <c r="S6" i="82"/>
  <c r="AC6" i="82" s="1"/>
  <c r="AB7" i="82" s="1"/>
  <c r="S7" i="82"/>
  <c r="AC7" i="82" s="1"/>
  <c r="AB8" i="82" s="1"/>
  <c r="S8" i="82"/>
  <c r="AC8" i="82" s="1"/>
  <c r="AB9" i="82" s="1"/>
  <c r="S9" i="82"/>
  <c r="AC9" i="82" s="1"/>
  <c r="AB10" i="82" s="1"/>
  <c r="S10" i="82"/>
  <c r="AC10" i="82" s="1"/>
  <c r="AB11" i="82" s="1"/>
  <c r="S11" i="82"/>
  <c r="AC11" i="82" s="1"/>
  <c r="AB12" i="82" s="1"/>
  <c r="S12" i="82"/>
  <c r="AC12" i="82" s="1"/>
  <c r="AB13" i="82" s="1"/>
  <c r="S13" i="82"/>
  <c r="AC13" i="82" s="1"/>
  <c r="AB14" i="82" s="1"/>
  <c r="S14" i="82"/>
  <c r="AC14" i="82" s="1"/>
  <c r="AB15" i="82" s="1"/>
  <c r="S15" i="82"/>
  <c r="AC15" i="82" s="1"/>
  <c r="AB16" i="82" s="1"/>
  <c r="S16" i="82"/>
  <c r="AC16" i="82" s="1"/>
  <c r="AB17" i="82" s="1"/>
  <c r="S19" i="82"/>
  <c r="AC19" i="82" s="1"/>
  <c r="AB20" i="82" s="1"/>
  <c r="S20" i="82"/>
  <c r="AC20" i="82" s="1"/>
  <c r="AB21" i="82" s="1"/>
  <c r="S21" i="82"/>
  <c r="AC21" i="82" s="1"/>
  <c r="AB22" i="82" s="1"/>
  <c r="S22" i="82"/>
  <c r="AC22" i="82" s="1"/>
  <c r="AB23" i="82" s="1"/>
  <c r="S23" i="82"/>
  <c r="AC23" i="82" s="1"/>
  <c r="AB24" i="82" s="1"/>
  <c r="S25" i="82"/>
  <c r="AC25" i="82" s="1"/>
  <c r="AB26" i="82" s="1"/>
  <c r="S26" i="82"/>
  <c r="AC26" i="82" s="1"/>
  <c r="AB27" i="82" s="1"/>
  <c r="S28" i="82"/>
  <c r="AC28" i="82" s="1"/>
  <c r="AB29" i="82" s="1"/>
  <c r="S30" i="82"/>
  <c r="AC30" i="82" s="1"/>
  <c r="AB31" i="82" s="1"/>
  <c r="S31" i="82"/>
  <c r="AC31" i="82" s="1"/>
  <c r="AB32" i="82" s="1"/>
  <c r="S32" i="82"/>
  <c r="AC32" i="82" s="1"/>
  <c r="AB33" i="82" s="1"/>
  <c r="S33" i="82"/>
  <c r="AC33" i="82" s="1"/>
  <c r="AB34" i="82" s="1"/>
  <c r="S34" i="82"/>
  <c r="AC34" i="82" s="1"/>
  <c r="AB35" i="82" s="1"/>
  <c r="S35" i="82"/>
  <c r="AC35" i="82" s="1"/>
  <c r="AB36" i="82" s="1"/>
  <c r="S36" i="82"/>
  <c r="AC36" i="82" s="1"/>
  <c r="AB37" i="82" s="1"/>
  <c r="S39" i="82"/>
  <c r="AC39" i="82" s="1"/>
  <c r="AB40" i="82" s="1"/>
  <c r="S40" i="82"/>
  <c r="AC40" i="82" s="1"/>
  <c r="AB41" i="82" s="1"/>
  <c r="S41" i="82"/>
  <c r="AC41" i="82" s="1"/>
  <c r="AB42" i="82" s="1"/>
  <c r="S42" i="82"/>
  <c r="AC42" i="82" s="1"/>
  <c r="AB43" i="82" s="1"/>
  <c r="S43" i="82"/>
  <c r="AC43" i="82" s="1"/>
  <c r="AB44" i="82" s="1"/>
  <c r="S44" i="82"/>
  <c r="AC44" i="82" s="1"/>
  <c r="AB45" i="82" s="1"/>
  <c r="S45" i="82"/>
  <c r="AC45" i="82" s="1"/>
  <c r="AB46" i="82" s="1"/>
  <c r="S46" i="82"/>
  <c r="AC46" i="82" s="1"/>
  <c r="AB47" i="82" s="1"/>
  <c r="S47" i="82"/>
  <c r="AC47" i="82" s="1"/>
  <c r="AB48" i="82" s="1"/>
  <c r="S48" i="82"/>
  <c r="AC48" i="82" s="1"/>
  <c r="AB49" i="82" s="1"/>
  <c r="S49" i="82"/>
  <c r="AC49" i="82" s="1"/>
  <c r="AB50" i="82" s="1"/>
  <c r="S50" i="82"/>
  <c r="AC50" i="82" s="1"/>
  <c r="AB51" i="82" s="1"/>
  <c r="S51" i="82"/>
  <c r="AC51" i="82" s="1"/>
  <c r="AB52" i="82" s="1"/>
  <c r="S52" i="82"/>
  <c r="AC52" i="82" s="1"/>
  <c r="AB53" i="82" s="1"/>
  <c r="S55" i="82"/>
  <c r="AC55" i="82" s="1"/>
  <c r="AB56" i="82" s="1"/>
  <c r="S56" i="82"/>
  <c r="AC56" i="82" s="1"/>
  <c r="AB57" i="82" s="1"/>
  <c r="S57" i="82"/>
  <c r="AC57" i="82" s="1"/>
  <c r="AB58" i="82" s="1"/>
  <c r="S58" i="82"/>
  <c r="AC58" i="82" s="1"/>
  <c r="AB59" i="82" s="1"/>
  <c r="S59" i="82"/>
  <c r="AC59" i="82" s="1"/>
  <c r="AB60" i="82" s="1"/>
  <c r="S60" i="82"/>
  <c r="AC60" i="82" s="1"/>
  <c r="AB61" i="82" s="1"/>
  <c r="S61" i="82"/>
  <c r="AC61" i="82" s="1"/>
  <c r="AB62" i="82" s="1"/>
  <c r="S62" i="82"/>
  <c r="AC62" i="82" s="1"/>
  <c r="AB63" i="82" s="1"/>
  <c r="S65" i="82"/>
  <c r="AC65" i="82" s="1"/>
  <c r="AB66" i="82" s="1"/>
  <c r="S66" i="82"/>
  <c r="AC66" i="82" s="1"/>
  <c r="AB67" i="82" s="1"/>
  <c r="S67" i="82"/>
  <c r="AC67" i="82" s="1"/>
  <c r="AB68" i="82" s="1"/>
  <c r="S68" i="82"/>
  <c r="AC68" i="82" s="1"/>
  <c r="AB69" i="82" s="1"/>
  <c r="S69" i="82"/>
  <c r="AC69" i="82" s="1"/>
  <c r="AB70" i="82" s="1"/>
  <c r="S70" i="82"/>
  <c r="AC70" i="82" s="1"/>
  <c r="AB71" i="82" s="1"/>
  <c r="S71" i="82"/>
  <c r="AC71" i="82" s="1"/>
  <c r="AB72" i="82" s="1"/>
  <c r="S72" i="82"/>
  <c r="AC72" i="82" s="1"/>
  <c r="AB73" i="82" s="1"/>
  <c r="S75" i="82"/>
  <c r="AC75" i="82" s="1"/>
  <c r="AB76" i="82" s="1"/>
  <c r="S76" i="82"/>
  <c r="AC76" i="82" s="1"/>
  <c r="AB77" i="82" s="1"/>
  <c r="S77" i="82"/>
  <c r="AC77" i="82" s="1"/>
  <c r="AB78" i="82" s="1"/>
  <c r="S78" i="82"/>
  <c r="AC78" i="82" s="1"/>
  <c r="AB79" i="82" s="1"/>
  <c r="S79" i="82"/>
  <c r="AC79" i="82" s="1"/>
  <c r="AB80" i="82" s="1"/>
  <c r="S80" i="82"/>
  <c r="AC80" i="82" s="1"/>
  <c r="AB81" i="82" s="1"/>
  <c r="S81" i="82"/>
  <c r="AC81" i="82" s="1"/>
  <c r="AB82" i="82" s="1"/>
  <c r="S82" i="82"/>
  <c r="AC82" i="82" s="1"/>
  <c r="AB83" i="82" s="1"/>
  <c r="S83" i="82"/>
  <c r="AC83" i="82" s="1"/>
  <c r="AB84" i="82" s="1"/>
  <c r="S84" i="82"/>
  <c r="AC84" i="82" s="1"/>
  <c r="AB85" i="82" s="1"/>
  <c r="S85" i="82"/>
  <c r="AC85" i="82" s="1"/>
  <c r="AB86" i="82" s="1"/>
  <c r="S86" i="82"/>
  <c r="AC86" i="82" s="1"/>
  <c r="AB87" i="82" s="1"/>
  <c r="S87" i="82"/>
  <c r="AC87" i="82" s="1"/>
  <c r="AB88" i="82" s="1"/>
  <c r="S89" i="82"/>
  <c r="AC89" i="82" s="1"/>
  <c r="AB90" i="82" s="1"/>
  <c r="S91" i="82"/>
  <c r="AC91" i="82" s="1"/>
  <c r="AB92" i="82" s="1"/>
  <c r="S92" i="82"/>
  <c r="AC92" i="82" s="1"/>
  <c r="AB93" i="82" s="1"/>
  <c r="S93" i="82"/>
  <c r="AC93" i="82" s="1"/>
  <c r="AB94" i="82" s="1"/>
  <c r="S94" i="82"/>
  <c r="AC94" i="82" s="1"/>
  <c r="AB95" i="82" s="1"/>
  <c r="S95" i="82"/>
  <c r="AC95" i="82" s="1"/>
  <c r="AB96" i="82" s="1"/>
  <c r="S96" i="82"/>
  <c r="AC96" i="82" s="1"/>
  <c r="AB97" i="82" s="1"/>
  <c r="S97" i="82"/>
  <c r="AC97" i="82" s="1"/>
  <c r="AB98" i="82" s="1"/>
  <c r="AK92" i="50"/>
  <c r="AT92" i="50" s="1"/>
  <c r="AJ92" i="50"/>
  <c r="AK97" i="50"/>
  <c r="AT97" i="50" s="1"/>
  <c r="AJ97" i="50"/>
  <c r="AJ96" i="50"/>
  <c r="AK96" i="50"/>
  <c r="AT96" i="50" s="1"/>
  <c r="AJ90" i="50"/>
  <c r="AK90" i="50"/>
  <c r="AT90" i="50" s="1"/>
  <c r="AK84" i="50"/>
  <c r="AT84" i="50" s="1"/>
  <c r="AJ84" i="50"/>
  <c r="AJ78" i="50"/>
  <c r="AK78" i="50"/>
  <c r="AT78" i="50" s="1"/>
  <c r="AJ72" i="50"/>
  <c r="AK72" i="50"/>
  <c r="AT72" i="50" s="1"/>
  <c r="AK66" i="50"/>
  <c r="AT66" i="50" s="1"/>
  <c r="AJ66" i="50"/>
  <c r="AJ60" i="50"/>
  <c r="AK60" i="50"/>
  <c r="AT60" i="50" s="1"/>
  <c r="AJ54" i="50"/>
  <c r="AK54" i="50"/>
  <c r="AT54" i="50" s="1"/>
  <c r="AK48" i="50"/>
  <c r="AT48" i="50" s="1"/>
  <c r="AJ48" i="50"/>
  <c r="AJ42" i="50"/>
  <c r="AK42" i="50"/>
  <c r="AT42" i="50" s="1"/>
  <c r="AJ36" i="50"/>
  <c r="AK36" i="50"/>
  <c r="AT36" i="50" s="1"/>
  <c r="AK30" i="50"/>
  <c r="AT30" i="50" s="1"/>
  <c r="AJ30" i="50"/>
  <c r="AJ24" i="50"/>
  <c r="AK24" i="50"/>
  <c r="AT24" i="50" s="1"/>
  <c r="AJ18" i="50"/>
  <c r="AK18" i="50"/>
  <c r="AT18" i="50" s="1"/>
  <c r="AK12" i="50"/>
  <c r="AT12" i="50" s="1"/>
  <c r="AJ12" i="50"/>
  <c r="AJ6" i="50"/>
  <c r="AK6" i="50"/>
  <c r="AT6" i="50" s="1"/>
  <c r="AI98" i="82"/>
  <c r="AN98" i="82"/>
  <c r="AN100" i="82" s="1"/>
  <c r="AH97" i="90"/>
  <c r="AQ97" i="90" s="1"/>
  <c r="AK76" i="50"/>
  <c r="AT76" i="50" s="1"/>
  <c r="AJ76" i="50"/>
  <c r="AK58" i="50"/>
  <c r="AT58" i="50" s="1"/>
  <c r="AJ58" i="50"/>
  <c r="AK40" i="50"/>
  <c r="AT40" i="50" s="1"/>
  <c r="AJ40" i="50"/>
  <c r="AK5" i="50"/>
  <c r="AT5" i="50" s="1"/>
  <c r="AJ5" i="50"/>
  <c r="AK75" i="50"/>
  <c r="AT75" i="50" s="1"/>
  <c r="AJ75" i="50"/>
  <c r="AJ45" i="50"/>
  <c r="AK45" i="50"/>
  <c r="AT45" i="50" s="1"/>
  <c r="AJ33" i="50"/>
  <c r="AK33" i="50"/>
  <c r="AT33" i="50" s="1"/>
  <c r="AJ9" i="50"/>
  <c r="AK9" i="50"/>
  <c r="AT9" i="50" s="1"/>
  <c r="AJ98" i="50"/>
  <c r="AS98" i="50" s="1"/>
  <c r="AK98" i="50"/>
  <c r="AT98" i="50" s="1"/>
  <c r="AK95" i="50"/>
  <c r="AT95" i="50" s="1"/>
  <c r="AJ95" i="50"/>
  <c r="AK89" i="50"/>
  <c r="AT89" i="50" s="1"/>
  <c r="AJ89" i="50"/>
  <c r="AK83" i="50"/>
  <c r="AT83" i="50" s="1"/>
  <c r="AJ83" i="50"/>
  <c r="AK77" i="50"/>
  <c r="AT77" i="50" s="1"/>
  <c r="AJ77" i="50"/>
  <c r="AK71" i="50"/>
  <c r="AT71" i="50" s="1"/>
  <c r="AJ71" i="50"/>
  <c r="AK65" i="50"/>
  <c r="AT65" i="50" s="1"/>
  <c r="AJ65" i="50"/>
  <c r="AK59" i="50"/>
  <c r="AT59" i="50" s="1"/>
  <c r="AJ59" i="50"/>
  <c r="AK53" i="50"/>
  <c r="AT53" i="50" s="1"/>
  <c r="AJ53" i="50"/>
  <c r="AK47" i="50"/>
  <c r="AT47" i="50" s="1"/>
  <c r="AJ47" i="50"/>
  <c r="AK41" i="50"/>
  <c r="AT41" i="50" s="1"/>
  <c r="AJ41" i="50"/>
  <c r="AK35" i="50"/>
  <c r="AT35" i="50" s="1"/>
  <c r="AJ35" i="50"/>
  <c r="AK29" i="50"/>
  <c r="AT29" i="50" s="1"/>
  <c r="AJ29" i="50"/>
  <c r="AK23" i="50"/>
  <c r="AT23" i="50" s="1"/>
  <c r="AJ23" i="50"/>
  <c r="AK17" i="50"/>
  <c r="AT17" i="50" s="1"/>
  <c r="AJ17" i="50"/>
  <c r="AK11" i="50"/>
  <c r="AT11" i="50" s="1"/>
  <c r="AJ11" i="50"/>
  <c r="AB4" i="50"/>
  <c r="AJ3" i="50"/>
  <c r="AJ94" i="82" l="1"/>
  <c r="AK94" i="82"/>
  <c r="AT94" i="82" s="1"/>
  <c r="AJ70" i="82"/>
  <c r="AK70" i="82"/>
  <c r="AT70" i="82" s="1"/>
  <c r="AJ40" i="82"/>
  <c r="AK40" i="82"/>
  <c r="AT40" i="82" s="1"/>
  <c r="AJ5" i="82"/>
  <c r="AK5" i="82"/>
  <c r="AT5" i="82" s="1"/>
  <c r="AK91" i="10"/>
  <c r="AT91" i="10" s="1"/>
  <c r="AJ91" i="10"/>
  <c r="AJ67" i="10"/>
  <c r="AK67" i="10"/>
  <c r="AT67" i="10" s="1"/>
  <c r="AJ49" i="10"/>
  <c r="AK49" i="10"/>
  <c r="AT49" i="10" s="1"/>
  <c r="AJ13" i="10"/>
  <c r="AK13" i="10"/>
  <c r="AT13" i="10" s="1"/>
  <c r="AS80" i="50"/>
  <c r="AL80" i="50"/>
  <c r="AU80" i="50" s="1"/>
  <c r="AJ93" i="82"/>
  <c r="AK93" i="82"/>
  <c r="AT93" i="82" s="1"/>
  <c r="AJ69" i="82"/>
  <c r="AK69" i="82"/>
  <c r="AT69" i="82" s="1"/>
  <c r="AJ45" i="82"/>
  <c r="AK45" i="82"/>
  <c r="AT45" i="82" s="1"/>
  <c r="AJ15" i="82"/>
  <c r="AK15" i="82"/>
  <c r="AT15" i="82" s="1"/>
  <c r="AJ78" i="10"/>
  <c r="AK78" i="10"/>
  <c r="AT78" i="10" s="1"/>
  <c r="AK60" i="10"/>
  <c r="AT60" i="10" s="1"/>
  <c r="AJ60" i="10"/>
  <c r="AK48" i="10"/>
  <c r="AT48" i="10" s="1"/>
  <c r="AJ48" i="10"/>
  <c r="AK24" i="10"/>
  <c r="AT24" i="10" s="1"/>
  <c r="AJ24" i="10"/>
  <c r="AJ92" i="82"/>
  <c r="AK92" i="82"/>
  <c r="AT92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63" i="50"/>
  <c r="AL63" i="50"/>
  <c r="AU63" i="50" s="1"/>
  <c r="AJ95" i="10"/>
  <c r="AK95" i="10"/>
  <c r="AT95" i="10" s="1"/>
  <c r="AJ89" i="10"/>
  <c r="AK89" i="10"/>
  <c r="AT89" i="10" s="1"/>
  <c r="AJ83" i="10"/>
  <c r="AK83" i="10"/>
  <c r="AT83" i="10" s="1"/>
  <c r="AJ77" i="10"/>
  <c r="AK77" i="10"/>
  <c r="AT77" i="10" s="1"/>
  <c r="AJ71" i="10"/>
  <c r="AK71" i="10"/>
  <c r="AT71" i="10" s="1"/>
  <c r="AJ65" i="10"/>
  <c r="AK65" i="10"/>
  <c r="AT65" i="10" s="1"/>
  <c r="AK59" i="10"/>
  <c r="AT59" i="10" s="1"/>
  <c r="AJ59" i="10"/>
  <c r="AK53" i="10"/>
  <c r="AT53" i="10" s="1"/>
  <c r="AJ53" i="10"/>
  <c r="AK47" i="10"/>
  <c r="AT47" i="10" s="1"/>
  <c r="AJ47" i="10"/>
  <c r="AK41" i="10"/>
  <c r="AT41" i="10" s="1"/>
  <c r="AJ41" i="10"/>
  <c r="AK35" i="10"/>
  <c r="AT35" i="10" s="1"/>
  <c r="AJ35" i="10"/>
  <c r="AK29" i="10"/>
  <c r="AT29" i="10" s="1"/>
  <c r="AJ29" i="10"/>
  <c r="AK23" i="10"/>
  <c r="AT23" i="10" s="1"/>
  <c r="AJ23" i="10"/>
  <c r="AK17" i="10"/>
  <c r="AT17" i="10" s="1"/>
  <c r="AJ17" i="10"/>
  <c r="AK11" i="10"/>
  <c r="AT11" i="10" s="1"/>
  <c r="AJ11" i="10"/>
  <c r="AK5" i="10"/>
  <c r="AT5" i="10" s="1"/>
  <c r="AJ5" i="10"/>
  <c r="AS19" i="50"/>
  <c r="AL19" i="50"/>
  <c r="AU19" i="50" s="1"/>
  <c r="AS37" i="50"/>
  <c r="AL37" i="50"/>
  <c r="AU37" i="50" s="1"/>
  <c r="AS55" i="50"/>
  <c r="AL55" i="50"/>
  <c r="AU55" i="50" s="1"/>
  <c r="AS73" i="50"/>
  <c r="AL73" i="50"/>
  <c r="AU73" i="50" s="1"/>
  <c r="AS91" i="50"/>
  <c r="AL91" i="50"/>
  <c r="AU91" i="50" s="1"/>
  <c r="AS16" i="50"/>
  <c r="AL16" i="50"/>
  <c r="AU16" i="50" s="1"/>
  <c r="AS82" i="50"/>
  <c r="AL82" i="50"/>
  <c r="AU82" i="50" s="1"/>
  <c r="AS14" i="50"/>
  <c r="AL14" i="50"/>
  <c r="AU14" i="50" s="1"/>
  <c r="AS32" i="50"/>
  <c r="AL32" i="50"/>
  <c r="AU32" i="50" s="1"/>
  <c r="AS50" i="50"/>
  <c r="AL50" i="50"/>
  <c r="AU50" i="50" s="1"/>
  <c r="AS68" i="50"/>
  <c r="AL68" i="50"/>
  <c r="AU68" i="50" s="1"/>
  <c r="AS86" i="50"/>
  <c r="AL86" i="50"/>
  <c r="AU86" i="50" s="1"/>
  <c r="AS57" i="50"/>
  <c r="AL57" i="50"/>
  <c r="AU57" i="50" s="1"/>
  <c r="AS46" i="50"/>
  <c r="AL46" i="50"/>
  <c r="AU46" i="50" s="1"/>
  <c r="AN97" i="90"/>
  <c r="AI97" i="90"/>
  <c r="AS17" i="50"/>
  <c r="AL17" i="50"/>
  <c r="AU17" i="50" s="1"/>
  <c r="AS71" i="50"/>
  <c r="AL71" i="50"/>
  <c r="AU71" i="50" s="1"/>
  <c r="AS75" i="50"/>
  <c r="AL75" i="50"/>
  <c r="AU75" i="50" s="1"/>
  <c r="AJ76" i="82"/>
  <c r="AK76" i="82"/>
  <c r="AT76" i="82" s="1"/>
  <c r="AJ58" i="82"/>
  <c r="AK58" i="82"/>
  <c r="AT58" i="82" s="1"/>
  <c r="AJ46" i="82"/>
  <c r="AK46" i="82"/>
  <c r="AT46" i="82" s="1"/>
  <c r="AJ22" i="82"/>
  <c r="AK22" i="82"/>
  <c r="AT22" i="82" s="1"/>
  <c r="AJ79" i="10"/>
  <c r="AK79" i="10"/>
  <c r="AT79" i="10" s="1"/>
  <c r="AJ61" i="10"/>
  <c r="AK61" i="10"/>
  <c r="AT61" i="10" s="1"/>
  <c r="AJ43" i="10"/>
  <c r="AK43" i="10"/>
  <c r="AT43" i="10" s="1"/>
  <c r="AJ7" i="10"/>
  <c r="AK7" i="10"/>
  <c r="AT7" i="10" s="1"/>
  <c r="AS49" i="50"/>
  <c r="AL49" i="50"/>
  <c r="AU49" i="50" s="1"/>
  <c r="AS85" i="50"/>
  <c r="AL85" i="50"/>
  <c r="AU85" i="50" s="1"/>
  <c r="AS52" i="50"/>
  <c r="AL52" i="50"/>
  <c r="AU52" i="50" s="1"/>
  <c r="AS44" i="50"/>
  <c r="AL44" i="50"/>
  <c r="AU44" i="50" s="1"/>
  <c r="AS88" i="50"/>
  <c r="AL88" i="50"/>
  <c r="AU88" i="50" s="1"/>
  <c r="AS9" i="50"/>
  <c r="AL9" i="50"/>
  <c r="AU9" i="50" s="1"/>
  <c r="AS18" i="50"/>
  <c r="AL18" i="50"/>
  <c r="AU18" i="50" s="1"/>
  <c r="AJ81" i="82"/>
  <c r="AK81" i="82"/>
  <c r="AT81" i="82" s="1"/>
  <c r="AJ57" i="82"/>
  <c r="AK57" i="82"/>
  <c r="AT57" i="82" s="1"/>
  <c r="AJ39" i="82"/>
  <c r="AK39" i="82"/>
  <c r="AT39" i="82" s="1"/>
  <c r="AJ21" i="82"/>
  <c r="AK21" i="82"/>
  <c r="AT21" i="82" s="1"/>
  <c r="AK90" i="10"/>
  <c r="AT90" i="10" s="1"/>
  <c r="AJ90" i="10"/>
  <c r="AJ66" i="10"/>
  <c r="AK66" i="10"/>
  <c r="AT66" i="10" s="1"/>
  <c r="AK30" i="10"/>
  <c r="AT30" i="10" s="1"/>
  <c r="AJ30" i="10"/>
  <c r="AK12" i="10"/>
  <c r="AT12" i="10" s="1"/>
  <c r="AJ12" i="10"/>
  <c r="AS41" i="50"/>
  <c r="AL41" i="50"/>
  <c r="AU41" i="50" s="1"/>
  <c r="AJ98" i="82"/>
  <c r="AS98" i="82" s="1"/>
  <c r="AK98" i="82"/>
  <c r="AT98" i="82" s="1"/>
  <c r="AJ74" i="82"/>
  <c r="AK74" i="82"/>
  <c r="AT74" i="82" s="1"/>
  <c r="AK4" i="50"/>
  <c r="AT4" i="50" s="1"/>
  <c r="AT100" i="50" s="1"/>
  <c r="AJ4" i="50"/>
  <c r="AS33" i="50"/>
  <c r="AL33" i="50"/>
  <c r="AU33" i="50" s="1"/>
  <c r="AS6" i="50"/>
  <c r="AL6" i="50"/>
  <c r="AU6" i="50" s="1"/>
  <c r="AS24" i="50"/>
  <c r="AL24" i="50"/>
  <c r="AU24" i="50" s="1"/>
  <c r="AS42" i="50"/>
  <c r="AL42" i="50"/>
  <c r="AU42" i="50" s="1"/>
  <c r="AS60" i="50"/>
  <c r="AL60" i="50"/>
  <c r="AU60" i="50" s="1"/>
  <c r="AS78" i="50"/>
  <c r="AL78" i="50"/>
  <c r="AU78" i="50" s="1"/>
  <c r="AS96" i="50"/>
  <c r="AL96" i="50"/>
  <c r="AU96" i="50" s="1"/>
  <c r="AJ97" i="82"/>
  <c r="AK97" i="82"/>
  <c r="AT97" i="82" s="1"/>
  <c r="AJ91" i="82"/>
  <c r="AK91" i="82"/>
  <c r="AT91" i="82" s="1"/>
  <c r="AJ85" i="82"/>
  <c r="AK85" i="82"/>
  <c r="AT85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S22" i="50"/>
  <c r="AL22" i="50"/>
  <c r="AU22" i="50" s="1"/>
  <c r="AS94" i="50"/>
  <c r="AL94" i="50"/>
  <c r="AU94" i="50" s="1"/>
  <c r="AJ94" i="10"/>
  <c r="AK94" i="10"/>
  <c r="AT94" i="10" s="1"/>
  <c r="AJ88" i="10"/>
  <c r="AK88" i="10"/>
  <c r="AT88" i="10" s="1"/>
  <c r="AJ82" i="10"/>
  <c r="AK82" i="10"/>
  <c r="AT82" i="10" s="1"/>
  <c r="AJ76" i="10"/>
  <c r="AK76" i="10"/>
  <c r="AT76" i="10" s="1"/>
  <c r="AJ70" i="10"/>
  <c r="AK70" i="10"/>
  <c r="AT70" i="10" s="1"/>
  <c r="AJ64" i="10"/>
  <c r="AK64" i="10"/>
  <c r="AT64" i="10" s="1"/>
  <c r="AK58" i="10"/>
  <c r="AT58" i="10" s="1"/>
  <c r="AJ58" i="10"/>
  <c r="AK52" i="10"/>
  <c r="AT52" i="10" s="1"/>
  <c r="AJ52" i="10"/>
  <c r="AK46" i="10"/>
  <c r="AT46" i="10" s="1"/>
  <c r="AJ46" i="10"/>
  <c r="AJ40" i="10"/>
  <c r="AK40" i="10"/>
  <c r="AT40" i="10" s="1"/>
  <c r="AJ34" i="10"/>
  <c r="AK34" i="10"/>
  <c r="AT34" i="10" s="1"/>
  <c r="AJ28" i="10"/>
  <c r="AK28" i="10"/>
  <c r="AT28" i="10" s="1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S51" i="50"/>
  <c r="AL51" i="50"/>
  <c r="AU51" i="50" s="1"/>
  <c r="AS35" i="50"/>
  <c r="AL35" i="50"/>
  <c r="AU35" i="50" s="1"/>
  <c r="AS89" i="50"/>
  <c r="AL89" i="50"/>
  <c r="AU89" i="50" s="1"/>
  <c r="AS58" i="50"/>
  <c r="AL58" i="50"/>
  <c r="AU58" i="50" s="1"/>
  <c r="AJ88" i="82"/>
  <c r="AK88" i="82"/>
  <c r="AT88" i="82" s="1"/>
  <c r="AJ64" i="82"/>
  <c r="AK64" i="82"/>
  <c r="AT64" i="82" s="1"/>
  <c r="AJ34" i="82"/>
  <c r="AK34" i="82"/>
  <c r="AT34" i="82" s="1"/>
  <c r="AJ16" i="82"/>
  <c r="AK16" i="82"/>
  <c r="AT16" i="82" s="1"/>
  <c r="AJ97" i="10"/>
  <c r="AK97" i="10"/>
  <c r="AT97" i="10" s="1"/>
  <c r="AJ73" i="10"/>
  <c r="AK73" i="10"/>
  <c r="AT73" i="10" s="1"/>
  <c r="AJ37" i="10"/>
  <c r="AK37" i="10"/>
  <c r="AT37" i="10" s="1"/>
  <c r="AJ25" i="10"/>
  <c r="AK25" i="10"/>
  <c r="AT25" i="10" s="1"/>
  <c r="AS13" i="50"/>
  <c r="AL13" i="50"/>
  <c r="AU13" i="50" s="1"/>
  <c r="AS67" i="50"/>
  <c r="AL67" i="50"/>
  <c r="AU67" i="50" s="1"/>
  <c r="AS93" i="50"/>
  <c r="AL93" i="50"/>
  <c r="AU93" i="50" s="1"/>
  <c r="AS26" i="50"/>
  <c r="AL26" i="50"/>
  <c r="AU26" i="50" s="1"/>
  <c r="AS10" i="50"/>
  <c r="AL10" i="50"/>
  <c r="AU10" i="50" s="1"/>
  <c r="AS36" i="50"/>
  <c r="AL36" i="50"/>
  <c r="AU36" i="50" s="1"/>
  <c r="AS54" i="50"/>
  <c r="AL54" i="50"/>
  <c r="AU54" i="50" s="1"/>
  <c r="AS72" i="50"/>
  <c r="AL72" i="50"/>
  <c r="AU72" i="50" s="1"/>
  <c r="AS90" i="50"/>
  <c r="AL90" i="50"/>
  <c r="AU90" i="50" s="1"/>
  <c r="AJ75" i="82"/>
  <c r="AK75" i="82"/>
  <c r="AT75" i="82" s="1"/>
  <c r="AJ51" i="82"/>
  <c r="AK51" i="82"/>
  <c r="AT51" i="82" s="1"/>
  <c r="AJ9" i="82"/>
  <c r="AK9" i="82"/>
  <c r="AT9" i="82" s="1"/>
  <c r="AS64" i="50"/>
  <c r="AL64" i="50"/>
  <c r="AU64" i="50" s="1"/>
  <c r="AK96" i="10"/>
  <c r="AT96" i="10" s="1"/>
  <c r="AJ96" i="10"/>
  <c r="AJ72" i="10"/>
  <c r="AK72" i="10"/>
  <c r="AT72" i="10" s="1"/>
  <c r="AK42" i="10"/>
  <c r="AT42" i="10" s="1"/>
  <c r="AJ42" i="10"/>
  <c r="AK18" i="10"/>
  <c r="AT18" i="10" s="1"/>
  <c r="AJ18" i="10"/>
  <c r="AS27" i="50"/>
  <c r="AL27" i="50"/>
  <c r="AU27" i="50" s="1"/>
  <c r="AL3" i="50"/>
  <c r="AU3" i="50" s="1"/>
  <c r="AS3" i="50"/>
  <c r="AS77" i="50"/>
  <c r="AL77" i="50"/>
  <c r="AU77" i="50" s="1"/>
  <c r="AS5" i="50"/>
  <c r="AL5" i="50"/>
  <c r="AU5" i="50" s="1"/>
  <c r="AJ86" i="82"/>
  <c r="AK86" i="82"/>
  <c r="AT86" i="82" s="1"/>
  <c r="AS11" i="50"/>
  <c r="AL11" i="50"/>
  <c r="AU11" i="50" s="1"/>
  <c r="AS47" i="50"/>
  <c r="AL47" i="50"/>
  <c r="AU47" i="50" s="1"/>
  <c r="AS65" i="50"/>
  <c r="AL65" i="50"/>
  <c r="AU65" i="50" s="1"/>
  <c r="AS83" i="50"/>
  <c r="AL83" i="50"/>
  <c r="AU83" i="50" s="1"/>
  <c r="AS40" i="50"/>
  <c r="AL40" i="50"/>
  <c r="AU40" i="50" s="1"/>
  <c r="AS12" i="50"/>
  <c r="AL12" i="50"/>
  <c r="AU12" i="50" s="1"/>
  <c r="AS30" i="50"/>
  <c r="AL30" i="50"/>
  <c r="AU30" i="50" s="1"/>
  <c r="AS48" i="50"/>
  <c r="AL48" i="50"/>
  <c r="AU48" i="50" s="1"/>
  <c r="AS66" i="50"/>
  <c r="AL66" i="50"/>
  <c r="AU66" i="50" s="1"/>
  <c r="AS84" i="50"/>
  <c r="AL84" i="50"/>
  <c r="AU84" i="50" s="1"/>
  <c r="AS97" i="50"/>
  <c r="AL97" i="50"/>
  <c r="AU97" i="50" s="1"/>
  <c r="AJ96" i="82"/>
  <c r="AK96" i="82"/>
  <c r="AT96" i="82" s="1"/>
  <c r="AJ90" i="82"/>
  <c r="AK90" i="82"/>
  <c r="AT90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87" i="50"/>
  <c r="AL87" i="50"/>
  <c r="AU87" i="50" s="1"/>
  <c r="AJ93" i="10"/>
  <c r="AK93" i="10"/>
  <c r="AT93" i="10" s="1"/>
  <c r="AJ87" i="10"/>
  <c r="AK87" i="10"/>
  <c r="AT87" i="10" s="1"/>
  <c r="AJ81" i="10"/>
  <c r="AK81" i="10"/>
  <c r="AT81" i="10" s="1"/>
  <c r="AJ75" i="10"/>
  <c r="AK75" i="10"/>
  <c r="AT75" i="10" s="1"/>
  <c r="AJ69" i="10"/>
  <c r="AK69" i="10"/>
  <c r="AT69" i="10" s="1"/>
  <c r="AJ63" i="10"/>
  <c r="AK63" i="10"/>
  <c r="AT63" i="10" s="1"/>
  <c r="AJ57" i="10"/>
  <c r="AK57" i="10"/>
  <c r="AT57" i="10" s="1"/>
  <c r="AJ51" i="10"/>
  <c r="AK51" i="10"/>
  <c r="AT51" i="10" s="1"/>
  <c r="AJ45" i="10"/>
  <c r="AK45" i="10"/>
  <c r="AT45" i="10" s="1"/>
  <c r="AK39" i="10"/>
  <c r="AT39" i="10" s="1"/>
  <c r="AJ39" i="10"/>
  <c r="AK33" i="10"/>
  <c r="AT33" i="10" s="1"/>
  <c r="AJ33" i="10"/>
  <c r="AK27" i="10"/>
  <c r="AT27" i="10" s="1"/>
  <c r="AJ27" i="10"/>
  <c r="AK21" i="10"/>
  <c r="AT21" i="10" s="1"/>
  <c r="AJ21" i="10"/>
  <c r="AK15" i="10"/>
  <c r="AT15" i="10" s="1"/>
  <c r="AJ15" i="10"/>
  <c r="AK9" i="10"/>
  <c r="AT9" i="10" s="1"/>
  <c r="AJ9" i="10"/>
  <c r="AS7" i="50"/>
  <c r="AL7" i="50"/>
  <c r="AU7" i="50" s="1"/>
  <c r="AS25" i="50"/>
  <c r="AL25" i="50"/>
  <c r="AU25" i="50" s="1"/>
  <c r="AS43" i="50"/>
  <c r="AL43" i="50"/>
  <c r="AU43" i="50" s="1"/>
  <c r="AS61" i="50"/>
  <c r="AL61" i="50"/>
  <c r="AU61" i="50" s="1"/>
  <c r="AS79" i="50"/>
  <c r="AL79" i="50"/>
  <c r="AU79" i="50" s="1"/>
  <c r="AS21" i="50"/>
  <c r="AL21" i="50"/>
  <c r="AU21" i="50" s="1"/>
  <c r="AS28" i="50"/>
  <c r="AL28" i="50"/>
  <c r="AU28" i="50" s="1"/>
  <c r="AR98" i="10"/>
  <c r="AR100" i="10" s="1"/>
  <c r="AS20" i="50"/>
  <c r="AL20" i="50"/>
  <c r="AU20" i="50" s="1"/>
  <c r="AS38" i="50"/>
  <c r="AL38" i="50"/>
  <c r="AU38" i="50" s="1"/>
  <c r="AS56" i="50"/>
  <c r="AL56" i="50"/>
  <c r="AU56" i="50" s="1"/>
  <c r="AS74" i="50"/>
  <c r="AL74" i="50"/>
  <c r="AU74" i="50" s="1"/>
  <c r="AS70" i="50"/>
  <c r="AL70" i="50"/>
  <c r="AU70" i="50" s="1"/>
  <c r="AS53" i="50"/>
  <c r="AL53" i="50"/>
  <c r="AU53" i="50" s="1"/>
  <c r="AS92" i="50"/>
  <c r="AL92" i="50"/>
  <c r="AU92" i="50" s="1"/>
  <c r="AJ82" i="82"/>
  <c r="AK82" i="82"/>
  <c r="AT82" i="82" s="1"/>
  <c r="AJ52" i="82"/>
  <c r="AK52" i="82"/>
  <c r="AT52" i="82" s="1"/>
  <c r="AJ28" i="82"/>
  <c r="AK28" i="82"/>
  <c r="AT28" i="82" s="1"/>
  <c r="AJ10" i="82"/>
  <c r="AK10" i="82"/>
  <c r="AT10" i="82" s="1"/>
  <c r="AJ85" i="10"/>
  <c r="AK85" i="10"/>
  <c r="AT85" i="10" s="1"/>
  <c r="AJ55" i="10"/>
  <c r="AK55" i="10"/>
  <c r="AT55" i="10" s="1"/>
  <c r="AJ31" i="10"/>
  <c r="AK31" i="10"/>
  <c r="AT31" i="10" s="1"/>
  <c r="AJ19" i="10"/>
  <c r="AK19" i="10"/>
  <c r="AT19" i="10" s="1"/>
  <c r="AS31" i="50"/>
  <c r="AL31" i="50"/>
  <c r="AU31" i="50" s="1"/>
  <c r="AS8" i="50"/>
  <c r="AL8" i="50"/>
  <c r="AU8" i="50" s="1"/>
  <c r="AS62" i="50"/>
  <c r="AL62" i="50"/>
  <c r="AU62" i="50" s="1"/>
  <c r="AS39" i="50"/>
  <c r="AL39" i="50"/>
  <c r="AU39" i="50" s="1"/>
  <c r="AR98" i="82"/>
  <c r="AR100" i="82" s="1"/>
  <c r="AL98" i="82"/>
  <c r="AU98" i="82" s="1"/>
  <c r="AJ87" i="82"/>
  <c r="AK87" i="82"/>
  <c r="AT87" i="82" s="1"/>
  <c r="AJ63" i="82"/>
  <c r="AK63" i="82"/>
  <c r="AT63" i="82" s="1"/>
  <c r="AJ33" i="82"/>
  <c r="AK33" i="82"/>
  <c r="AT33" i="82" s="1"/>
  <c r="AJ27" i="82"/>
  <c r="AK27" i="82"/>
  <c r="AT27" i="82" s="1"/>
  <c r="AJ84" i="10"/>
  <c r="AK84" i="10"/>
  <c r="AT84" i="10" s="1"/>
  <c r="AK54" i="10"/>
  <c r="AT54" i="10" s="1"/>
  <c r="AJ54" i="10"/>
  <c r="AK36" i="10"/>
  <c r="AT36" i="10" s="1"/>
  <c r="AJ36" i="10"/>
  <c r="AK6" i="10"/>
  <c r="AT6" i="10" s="1"/>
  <c r="AJ6" i="10"/>
  <c r="AS23" i="50"/>
  <c r="AL23" i="50"/>
  <c r="AU23" i="50" s="1"/>
  <c r="AS59" i="50"/>
  <c r="AL59" i="50"/>
  <c r="AU59" i="50" s="1"/>
  <c r="AS95" i="50"/>
  <c r="AL95" i="50"/>
  <c r="AU95" i="50" s="1"/>
  <c r="AS76" i="50"/>
  <c r="AL76" i="50"/>
  <c r="AU76" i="50" s="1"/>
  <c r="AJ80" i="82"/>
  <c r="AK80" i="82"/>
  <c r="AT80" i="82" s="1"/>
  <c r="AS29" i="50"/>
  <c r="AL29" i="50"/>
  <c r="AU29" i="50" s="1"/>
  <c r="AS45" i="50"/>
  <c r="AL45" i="50"/>
  <c r="AU45" i="50" s="1"/>
  <c r="AJ95" i="82"/>
  <c r="AK95" i="82"/>
  <c r="AT95" i="82" s="1"/>
  <c r="AJ89" i="82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3" i="82"/>
  <c r="AB4" i="82"/>
  <c r="AL98" i="50"/>
  <c r="AU98" i="50" s="1"/>
  <c r="AS34" i="50"/>
  <c r="AL34" i="50"/>
  <c r="AU34" i="50" s="1"/>
  <c r="AK98" i="10"/>
  <c r="AT98" i="10" s="1"/>
  <c r="AJ98" i="10"/>
  <c r="AS98" i="10" s="1"/>
  <c r="AJ92" i="10"/>
  <c r="AK92" i="10"/>
  <c r="AT92" i="10" s="1"/>
  <c r="AJ86" i="10"/>
  <c r="AK86" i="10"/>
  <c r="AT86" i="10" s="1"/>
  <c r="AJ80" i="10"/>
  <c r="AK80" i="10"/>
  <c r="AT80" i="10" s="1"/>
  <c r="AJ74" i="10"/>
  <c r="AK74" i="10"/>
  <c r="AT74" i="10" s="1"/>
  <c r="AJ68" i="10"/>
  <c r="AK68" i="10"/>
  <c r="AT68" i="10" s="1"/>
  <c r="AJ62" i="10"/>
  <c r="AK62" i="10"/>
  <c r="AT62" i="10" s="1"/>
  <c r="AK56" i="10"/>
  <c r="AT56" i="10" s="1"/>
  <c r="AJ56" i="10"/>
  <c r="AK50" i="10"/>
  <c r="AT50" i="10" s="1"/>
  <c r="AJ50" i="10"/>
  <c r="AK44" i="10"/>
  <c r="AT44" i="10" s="1"/>
  <c r="AJ44" i="10"/>
  <c r="AK38" i="10"/>
  <c r="AT38" i="10" s="1"/>
  <c r="AJ38" i="10"/>
  <c r="AK32" i="10"/>
  <c r="AT32" i="10" s="1"/>
  <c r="AJ32" i="10"/>
  <c r="AK26" i="10"/>
  <c r="AT26" i="10" s="1"/>
  <c r="AJ26" i="10"/>
  <c r="AK20" i="10"/>
  <c r="AT20" i="10" s="1"/>
  <c r="AJ20" i="10"/>
  <c r="AK14" i="10"/>
  <c r="AT14" i="10" s="1"/>
  <c r="AJ14" i="10"/>
  <c r="AK8" i="10"/>
  <c r="AT8" i="10" s="1"/>
  <c r="AJ8" i="10"/>
  <c r="AS69" i="50"/>
  <c r="AL69" i="50"/>
  <c r="AU69" i="50" s="1"/>
  <c r="AS15" i="50"/>
  <c r="AL15" i="50"/>
  <c r="AU15" i="50" s="1"/>
  <c r="AS81" i="50"/>
  <c r="AL81" i="50"/>
  <c r="AU81" i="50" s="1"/>
  <c r="Y98" i="90"/>
  <c r="X98" i="90"/>
  <c r="Z98" i="90" l="1"/>
  <c r="AG98" i="90" s="1"/>
  <c r="AP98" i="90" s="1"/>
  <c r="AP100" i="90" s="1"/>
  <c r="AC98" i="90"/>
  <c r="AS11" i="10"/>
  <c r="AL11" i="10"/>
  <c r="AU11" i="10" s="1"/>
  <c r="AS60" i="10"/>
  <c r="AL60" i="10"/>
  <c r="AU60" i="10" s="1"/>
  <c r="AS47" i="82"/>
  <c r="AL47" i="82"/>
  <c r="AU47" i="82" s="1"/>
  <c r="AS9" i="82"/>
  <c r="AL9" i="82"/>
  <c r="AU9" i="82" s="1"/>
  <c r="AS46" i="10"/>
  <c r="AL46" i="10"/>
  <c r="AU46" i="10" s="1"/>
  <c r="AS30" i="10"/>
  <c r="AL30" i="10"/>
  <c r="AU30" i="10" s="1"/>
  <c r="AS17" i="10"/>
  <c r="AL17" i="10"/>
  <c r="AU17" i="10" s="1"/>
  <c r="AS35" i="10"/>
  <c r="AL35" i="10"/>
  <c r="AU35" i="10" s="1"/>
  <c r="AS53" i="10"/>
  <c r="AL53" i="10"/>
  <c r="AU53" i="10" s="1"/>
  <c r="AS24" i="10"/>
  <c r="AL24" i="10"/>
  <c r="AU24" i="10" s="1"/>
  <c r="AS91" i="10"/>
  <c r="AL91" i="10"/>
  <c r="AU91" i="10" s="1"/>
  <c r="AS54" i="10"/>
  <c r="AL54" i="10"/>
  <c r="AU54" i="10" s="1"/>
  <c r="AS58" i="10"/>
  <c r="AL58" i="10"/>
  <c r="AU58" i="10" s="1"/>
  <c r="AS90" i="10"/>
  <c r="AL90" i="10"/>
  <c r="AU90" i="10" s="1"/>
  <c r="AS29" i="10"/>
  <c r="AL29" i="10"/>
  <c r="AU29" i="10" s="1"/>
  <c r="AS14" i="10"/>
  <c r="AL14" i="10"/>
  <c r="AU14" i="10" s="1"/>
  <c r="AS29" i="82"/>
  <c r="AL29" i="82"/>
  <c r="AU29" i="82" s="1"/>
  <c r="AS83" i="82"/>
  <c r="AL83" i="82"/>
  <c r="AU83" i="82" s="1"/>
  <c r="AS82" i="82"/>
  <c r="AL82" i="82"/>
  <c r="AU82" i="82" s="1"/>
  <c r="AS93" i="10"/>
  <c r="AL93" i="10"/>
  <c r="AU93" i="10" s="1"/>
  <c r="AS48" i="82"/>
  <c r="AL48" i="82"/>
  <c r="AU48" i="82" s="1"/>
  <c r="AS64" i="82"/>
  <c r="AL64" i="82"/>
  <c r="AU64" i="82" s="1"/>
  <c r="AJ4" i="10"/>
  <c r="AK4" i="10"/>
  <c r="AT4" i="10" s="1"/>
  <c r="AT100" i="10" s="1"/>
  <c r="AS40" i="10"/>
  <c r="AL40" i="10"/>
  <c r="AU40" i="10" s="1"/>
  <c r="AS94" i="10"/>
  <c r="AL94" i="10"/>
  <c r="AU94" i="10" s="1"/>
  <c r="AS43" i="82"/>
  <c r="AL43" i="82"/>
  <c r="AU43" i="82" s="1"/>
  <c r="AS97" i="82"/>
  <c r="AL97" i="82"/>
  <c r="AU97" i="82" s="1"/>
  <c r="AS79" i="10"/>
  <c r="AL79" i="10"/>
  <c r="AU79" i="10" s="1"/>
  <c r="AS56" i="82"/>
  <c r="AL56" i="82"/>
  <c r="AU56" i="82" s="1"/>
  <c r="AS45" i="82"/>
  <c r="AL45" i="82"/>
  <c r="AU45" i="82" s="1"/>
  <c r="AS68" i="10"/>
  <c r="AL68" i="10"/>
  <c r="AU68" i="10" s="1"/>
  <c r="AS6" i="10"/>
  <c r="AL6" i="10"/>
  <c r="AU6" i="10" s="1"/>
  <c r="AS96" i="10"/>
  <c r="AL96" i="10"/>
  <c r="AU96" i="10" s="1"/>
  <c r="AS20" i="10"/>
  <c r="AL20" i="10"/>
  <c r="AU20" i="10" s="1"/>
  <c r="AS38" i="10"/>
  <c r="AL38" i="10"/>
  <c r="AU38" i="10" s="1"/>
  <c r="AS56" i="10"/>
  <c r="AL56" i="10"/>
  <c r="AU56" i="10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9" i="82"/>
  <c r="AL89" i="82"/>
  <c r="AU89" i="82" s="1"/>
  <c r="AS84" i="10"/>
  <c r="AL84" i="10"/>
  <c r="AU84" i="10" s="1"/>
  <c r="AS63" i="82"/>
  <c r="AL63" i="82"/>
  <c r="AU63" i="82" s="1"/>
  <c r="AS55" i="10"/>
  <c r="AL55" i="10"/>
  <c r="AU55" i="10" s="1"/>
  <c r="AS28" i="82"/>
  <c r="AL28" i="82"/>
  <c r="AU28" i="82" s="1"/>
  <c r="AS45" i="10"/>
  <c r="AL45" i="10"/>
  <c r="AU45" i="10" s="1"/>
  <c r="AS63" i="10"/>
  <c r="AL63" i="10"/>
  <c r="AU63" i="10" s="1"/>
  <c r="AS81" i="10"/>
  <c r="AL81" i="10"/>
  <c r="AU81" i="10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90" i="82"/>
  <c r="AL90" i="82"/>
  <c r="AU90" i="82" s="1"/>
  <c r="AS51" i="82"/>
  <c r="AL51" i="82"/>
  <c r="AU51" i="82" s="1"/>
  <c r="AS37" i="10"/>
  <c r="AL37" i="10"/>
  <c r="AU37" i="10" s="1"/>
  <c r="AS16" i="82"/>
  <c r="AL16" i="82"/>
  <c r="AU16" i="82" s="1"/>
  <c r="AS88" i="82"/>
  <c r="AL88" i="82"/>
  <c r="AU88" i="82" s="1"/>
  <c r="AS10" i="10"/>
  <c r="AL10" i="10"/>
  <c r="AU10" i="10" s="1"/>
  <c r="AS28" i="10"/>
  <c r="AL28" i="10"/>
  <c r="AU28" i="10" s="1"/>
  <c r="AS64" i="10"/>
  <c r="AL64" i="10"/>
  <c r="AU64" i="10" s="1"/>
  <c r="AS82" i="10"/>
  <c r="AL82" i="10"/>
  <c r="AU82" i="10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5" i="82"/>
  <c r="AL85" i="82"/>
  <c r="AU85" i="82" s="1"/>
  <c r="AS21" i="82"/>
  <c r="AL21" i="82"/>
  <c r="AU21" i="82" s="1"/>
  <c r="AS81" i="82"/>
  <c r="AL81" i="82"/>
  <c r="AU81" i="82" s="1"/>
  <c r="AS43" i="10"/>
  <c r="AL43" i="10"/>
  <c r="AU43" i="10" s="1"/>
  <c r="AS22" i="82"/>
  <c r="AL22" i="82"/>
  <c r="AU22" i="82" s="1"/>
  <c r="AS76" i="82"/>
  <c r="AL76" i="82"/>
  <c r="AU76" i="82" s="1"/>
  <c r="AS71" i="10"/>
  <c r="AL71" i="10"/>
  <c r="AU71" i="10" s="1"/>
  <c r="AS89" i="10"/>
  <c r="AL89" i="10"/>
  <c r="AU89" i="10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78" i="10"/>
  <c r="AL78" i="10"/>
  <c r="AU78" i="10" s="1"/>
  <c r="AS69" i="82"/>
  <c r="AL69" i="82"/>
  <c r="AU69" i="82" s="1"/>
  <c r="AS13" i="10"/>
  <c r="AL13" i="10"/>
  <c r="AU13" i="10" s="1"/>
  <c r="AS70" i="82"/>
  <c r="AL70" i="82"/>
  <c r="AU70" i="82" s="1"/>
  <c r="AS80" i="10"/>
  <c r="AL80" i="10"/>
  <c r="AU80" i="10" s="1"/>
  <c r="AS39" i="10"/>
  <c r="AL39" i="10"/>
  <c r="AU39" i="10" s="1"/>
  <c r="AL3" i="10"/>
  <c r="AU3" i="10" s="1"/>
  <c r="AS3" i="10"/>
  <c r="AS12" i="10"/>
  <c r="AL12" i="10"/>
  <c r="AU12" i="10" s="1"/>
  <c r="AS50" i="10"/>
  <c r="AL50" i="10"/>
  <c r="AU50" i="10" s="1"/>
  <c r="AS31" i="10"/>
  <c r="AL31" i="10"/>
  <c r="AU31" i="10" s="1"/>
  <c r="AS75" i="10"/>
  <c r="AL75" i="10"/>
  <c r="AU75" i="10" s="1"/>
  <c r="AS30" i="82"/>
  <c r="AL30" i="82"/>
  <c r="AU30" i="82" s="1"/>
  <c r="AS84" i="82"/>
  <c r="AL84" i="82"/>
  <c r="AU84" i="82" s="1"/>
  <c r="AS25" i="10"/>
  <c r="AL25" i="10"/>
  <c r="AU25" i="10" s="1"/>
  <c r="AS7" i="82"/>
  <c r="AL7" i="82"/>
  <c r="AU7" i="82" s="1"/>
  <c r="AS79" i="82"/>
  <c r="AL79" i="82"/>
  <c r="AU79" i="82" s="1"/>
  <c r="AS58" i="82"/>
  <c r="AL58" i="82"/>
  <c r="AU58" i="82" s="1"/>
  <c r="AS65" i="10"/>
  <c r="AL65" i="10"/>
  <c r="AU65" i="10" s="1"/>
  <c r="AS20" i="82"/>
  <c r="AL20" i="82"/>
  <c r="AU20" i="82" s="1"/>
  <c r="AS92" i="82"/>
  <c r="AL92" i="82"/>
  <c r="AU92" i="82" s="1"/>
  <c r="AS67" i="10"/>
  <c r="AL67" i="10"/>
  <c r="AU67" i="10" s="1"/>
  <c r="AH98" i="90"/>
  <c r="AQ98" i="90" s="1"/>
  <c r="AQ100" i="90" s="1"/>
  <c r="AZ3" i="90"/>
  <c r="AX8" i="90" s="1"/>
  <c r="AS9" i="10"/>
  <c r="AL9" i="10"/>
  <c r="AU9" i="10" s="1"/>
  <c r="AS18" i="10"/>
  <c r="AL18" i="10"/>
  <c r="AU18" i="10" s="1"/>
  <c r="AS74" i="10"/>
  <c r="AL74" i="10"/>
  <c r="AU74" i="10" s="1"/>
  <c r="AS36" i="10"/>
  <c r="AL36" i="10"/>
  <c r="AU36" i="10" s="1"/>
  <c r="AL98" i="10"/>
  <c r="AU98" i="10" s="1"/>
  <c r="AS15" i="10"/>
  <c r="AL15" i="10"/>
  <c r="AU15" i="10" s="1"/>
  <c r="AS33" i="10"/>
  <c r="AL33" i="10"/>
  <c r="AU33" i="10" s="1"/>
  <c r="AS42" i="10"/>
  <c r="AL42" i="10"/>
  <c r="AU42" i="10" s="1"/>
  <c r="AS52" i="10"/>
  <c r="AL52" i="10"/>
  <c r="AU52" i="10" s="1"/>
  <c r="AS4" i="50"/>
  <c r="AS100" i="50" s="1"/>
  <c r="AL4" i="50"/>
  <c r="AU4" i="50" s="1"/>
  <c r="AU100" i="50" s="1"/>
  <c r="C11" i="50" s="1"/>
  <c r="AR97" i="90"/>
  <c r="AS5" i="10"/>
  <c r="AL5" i="10"/>
  <c r="AU5" i="10" s="1"/>
  <c r="AS23" i="10"/>
  <c r="AL23" i="10"/>
  <c r="AU23" i="10" s="1"/>
  <c r="AS41" i="10"/>
  <c r="AL41" i="10"/>
  <c r="AU41" i="10" s="1"/>
  <c r="AS59" i="10"/>
  <c r="AL59" i="10"/>
  <c r="AU59" i="10" s="1"/>
  <c r="AS48" i="10"/>
  <c r="AL48" i="10"/>
  <c r="AU48" i="10" s="1"/>
  <c r="AS62" i="10"/>
  <c r="AL62" i="10"/>
  <c r="AU62" i="10" s="1"/>
  <c r="AS21" i="10"/>
  <c r="AL21" i="10"/>
  <c r="AU21" i="10" s="1"/>
  <c r="AS47" i="10"/>
  <c r="AL47" i="10"/>
  <c r="AU47" i="10" s="1"/>
  <c r="AS32" i="10"/>
  <c r="AL32" i="10"/>
  <c r="AU32" i="10" s="1"/>
  <c r="AS11" i="82"/>
  <c r="AL11" i="82"/>
  <c r="AU11" i="82" s="1"/>
  <c r="AS65" i="82"/>
  <c r="AL65" i="82"/>
  <c r="AU65" i="82" s="1"/>
  <c r="AS33" i="82"/>
  <c r="AL33" i="82"/>
  <c r="AU33" i="82" s="1"/>
  <c r="AS10" i="82"/>
  <c r="AL10" i="82"/>
  <c r="AU10" i="82" s="1"/>
  <c r="AS57" i="10"/>
  <c r="AL57" i="10"/>
  <c r="AU57" i="10" s="1"/>
  <c r="AS12" i="82"/>
  <c r="AL12" i="82"/>
  <c r="AU12" i="82" s="1"/>
  <c r="AS66" i="82"/>
  <c r="AL66" i="82"/>
  <c r="AU66" i="82" s="1"/>
  <c r="AS72" i="10"/>
  <c r="AL72" i="10"/>
  <c r="AU72" i="10" s="1"/>
  <c r="AS97" i="10"/>
  <c r="AL97" i="10"/>
  <c r="AU97" i="10" s="1"/>
  <c r="AS22" i="10"/>
  <c r="AL22" i="10"/>
  <c r="AU22" i="10" s="1"/>
  <c r="AS76" i="10"/>
  <c r="AL76" i="10"/>
  <c r="AU76" i="10" s="1"/>
  <c r="AS25" i="82"/>
  <c r="AL25" i="82"/>
  <c r="AU25" i="82" s="1"/>
  <c r="AS61" i="82"/>
  <c r="AL61" i="82"/>
  <c r="AU61" i="82" s="1"/>
  <c r="AS74" i="82"/>
  <c r="AL74" i="82"/>
  <c r="AU74" i="82" s="1"/>
  <c r="AS57" i="82"/>
  <c r="AL57" i="82"/>
  <c r="AU57" i="82" s="1"/>
  <c r="AS7" i="10"/>
  <c r="AL7" i="10"/>
  <c r="AU7" i="10" s="1"/>
  <c r="AS83" i="10"/>
  <c r="AL83" i="10"/>
  <c r="AU83" i="10" s="1"/>
  <c r="AS38" i="82"/>
  <c r="AL38" i="82"/>
  <c r="AU38" i="82" s="1"/>
  <c r="AS40" i="82"/>
  <c r="AL40" i="82"/>
  <c r="AU40" i="82" s="1"/>
  <c r="AS86" i="10"/>
  <c r="AL86" i="10"/>
  <c r="AU86" i="10" s="1"/>
  <c r="AS27" i="10"/>
  <c r="AL27" i="10"/>
  <c r="AU27" i="10" s="1"/>
  <c r="AS92" i="10"/>
  <c r="AL92" i="10"/>
  <c r="AU92" i="10" s="1"/>
  <c r="AJ4" i="82"/>
  <c r="AK4" i="82"/>
  <c r="AT4" i="82" s="1"/>
  <c r="AT100" i="82" s="1"/>
  <c r="AS8" i="10"/>
  <c r="AL8" i="10"/>
  <c r="AU8" i="10" s="1"/>
  <c r="AS26" i="10"/>
  <c r="AL26" i="10"/>
  <c r="AU26" i="10" s="1"/>
  <c r="AS44" i="10"/>
  <c r="AL44" i="10"/>
  <c r="AU44" i="10" s="1"/>
  <c r="AL3" i="82"/>
  <c r="AU3" i="82" s="1"/>
  <c r="AS3" i="82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95" i="82"/>
  <c r="AL95" i="82"/>
  <c r="AU95" i="82" s="1"/>
  <c r="AS80" i="82"/>
  <c r="AL80" i="82"/>
  <c r="AU80" i="82" s="1"/>
  <c r="AS27" i="82"/>
  <c r="AL27" i="82"/>
  <c r="AU27" i="82" s="1"/>
  <c r="AS87" i="82"/>
  <c r="AL87" i="82"/>
  <c r="AU87" i="82" s="1"/>
  <c r="AS19" i="10"/>
  <c r="AL19" i="10"/>
  <c r="AU19" i="10" s="1"/>
  <c r="AS85" i="10"/>
  <c r="AL85" i="10"/>
  <c r="AU85" i="10" s="1"/>
  <c r="AS52" i="82"/>
  <c r="AL52" i="82"/>
  <c r="AU52" i="82" s="1"/>
  <c r="AS51" i="10"/>
  <c r="AL51" i="10"/>
  <c r="AU51" i="10" s="1"/>
  <c r="AS69" i="10"/>
  <c r="AL69" i="10"/>
  <c r="AU69" i="10" s="1"/>
  <c r="AS87" i="10"/>
  <c r="AL87" i="10"/>
  <c r="AU87" i="10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96" i="82"/>
  <c r="AL96" i="82"/>
  <c r="AU96" i="82" s="1"/>
  <c r="AS86" i="82"/>
  <c r="AL86" i="82"/>
  <c r="AU86" i="82" s="1"/>
  <c r="AS75" i="82"/>
  <c r="AL75" i="82"/>
  <c r="AU75" i="82" s="1"/>
  <c r="AS73" i="10"/>
  <c r="AL73" i="10"/>
  <c r="AU73" i="10" s="1"/>
  <c r="AS34" i="82"/>
  <c r="AL34" i="82"/>
  <c r="AU34" i="82" s="1"/>
  <c r="AS16" i="10"/>
  <c r="AL16" i="10"/>
  <c r="AU16" i="10" s="1"/>
  <c r="AS34" i="10"/>
  <c r="AL34" i="10"/>
  <c r="AU34" i="10" s="1"/>
  <c r="AS70" i="10"/>
  <c r="AL70" i="10"/>
  <c r="AU70" i="10" s="1"/>
  <c r="AS88" i="10"/>
  <c r="AL88" i="10"/>
  <c r="AU88" i="10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1" i="82"/>
  <c r="AL91" i="82"/>
  <c r="AU91" i="82" s="1"/>
  <c r="AS66" i="10"/>
  <c r="AL66" i="10"/>
  <c r="AU66" i="10" s="1"/>
  <c r="AS39" i="82"/>
  <c r="AL39" i="82"/>
  <c r="AU39" i="82" s="1"/>
  <c r="AS61" i="10"/>
  <c r="AL61" i="10"/>
  <c r="AU61" i="10" s="1"/>
  <c r="AS46" i="82"/>
  <c r="AL46" i="82"/>
  <c r="AU46" i="82" s="1"/>
  <c r="AS77" i="10"/>
  <c r="AL77" i="10"/>
  <c r="AU77" i="10" s="1"/>
  <c r="AS95" i="10"/>
  <c r="AL95" i="10"/>
  <c r="AU95" i="10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15" i="82"/>
  <c r="AL15" i="82"/>
  <c r="AU15" i="82" s="1"/>
  <c r="AS93" i="82"/>
  <c r="AL93" i="82"/>
  <c r="AU93" i="82" s="1"/>
  <c r="AS49" i="10"/>
  <c r="AL49" i="10"/>
  <c r="AU49" i="10" s="1"/>
  <c r="AS5" i="82"/>
  <c r="AL5" i="82"/>
  <c r="AU5" i="82" s="1"/>
  <c r="AS94" i="82"/>
  <c r="AL94" i="82"/>
  <c r="AU94" i="82" s="1"/>
  <c r="AE98" i="90" l="1"/>
  <c r="AF98" i="90"/>
  <c r="AO98" i="90" s="1"/>
  <c r="AO100" i="90" s="1"/>
  <c r="AX97" i="90"/>
  <c r="AX91" i="90"/>
  <c r="AX85" i="90"/>
  <c r="AX79" i="90"/>
  <c r="AX73" i="90"/>
  <c r="S73" i="90" s="1"/>
  <c r="AC73" i="90" s="1"/>
  <c r="AB74" i="90" s="1"/>
  <c r="AX67" i="90"/>
  <c r="AX60" i="90"/>
  <c r="AX55" i="90"/>
  <c r="AX49" i="90"/>
  <c r="AX43" i="90"/>
  <c r="AX37" i="90"/>
  <c r="S37" i="90" s="1"/>
  <c r="AC37" i="90" s="1"/>
  <c r="AB38" i="90" s="1"/>
  <c r="AX31" i="90"/>
  <c r="AX26" i="90"/>
  <c r="AX18" i="90"/>
  <c r="AX13" i="90"/>
  <c r="AX7" i="90"/>
  <c r="AX95" i="90"/>
  <c r="AX90" i="90"/>
  <c r="AX84" i="90"/>
  <c r="AX78" i="90"/>
  <c r="AX72" i="90"/>
  <c r="AX66" i="90"/>
  <c r="AX61" i="90"/>
  <c r="S61" i="90" s="1"/>
  <c r="AC61" i="90" s="1"/>
  <c r="AB62" i="90" s="1"/>
  <c r="AX54" i="90"/>
  <c r="AX48" i="90"/>
  <c r="AX42" i="90"/>
  <c r="AX35" i="90"/>
  <c r="AX30" i="90"/>
  <c r="AX24" i="90"/>
  <c r="AX19" i="90"/>
  <c r="AX11" i="90"/>
  <c r="AX6" i="90"/>
  <c r="AX94" i="90"/>
  <c r="AX89" i="90"/>
  <c r="AX83" i="90"/>
  <c r="S83" i="90" s="1"/>
  <c r="AC83" i="90" s="1"/>
  <c r="AB84" i="90" s="1"/>
  <c r="AX77" i="90"/>
  <c r="AX71" i="90"/>
  <c r="AX65" i="90"/>
  <c r="AX59" i="90"/>
  <c r="AX53" i="90"/>
  <c r="AX47" i="90"/>
  <c r="S47" i="90" s="1"/>
  <c r="AC47" i="90" s="1"/>
  <c r="AB48" i="90" s="1"/>
  <c r="AX41" i="90"/>
  <c r="AX36" i="90"/>
  <c r="AX29" i="90"/>
  <c r="AX23" i="90"/>
  <c r="AX17" i="90"/>
  <c r="AX12" i="90"/>
  <c r="S12" i="90" s="1"/>
  <c r="AC12" i="90" s="1"/>
  <c r="AB13" i="90" s="1"/>
  <c r="AX3" i="90"/>
  <c r="AX96" i="90"/>
  <c r="AX88" i="90"/>
  <c r="AX81" i="90"/>
  <c r="AX76" i="90"/>
  <c r="AX70" i="90"/>
  <c r="S70" i="90" s="1"/>
  <c r="AC70" i="90" s="1"/>
  <c r="AB71" i="90" s="1"/>
  <c r="AX64" i="90"/>
  <c r="AX58" i="90"/>
  <c r="AX52" i="90"/>
  <c r="AX46" i="90"/>
  <c r="AX40" i="90"/>
  <c r="AX34" i="90"/>
  <c r="S34" i="90" s="1"/>
  <c r="AC34" i="90" s="1"/>
  <c r="AB35" i="90" s="1"/>
  <c r="AX28" i="90"/>
  <c r="AX22" i="90"/>
  <c r="AX16" i="90"/>
  <c r="AX10" i="90"/>
  <c r="AX5" i="90"/>
  <c r="AX93" i="90"/>
  <c r="AX87" i="90"/>
  <c r="AX82" i="90"/>
  <c r="AX74" i="90"/>
  <c r="AX69" i="90"/>
  <c r="AX63" i="90"/>
  <c r="AX57" i="90"/>
  <c r="AX51" i="90"/>
  <c r="AX45" i="90"/>
  <c r="AX39" i="90"/>
  <c r="AX33" i="90"/>
  <c r="AX27" i="90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4" i="90"/>
  <c r="S4" i="90" s="1"/>
  <c r="AC4" i="90" s="1"/>
  <c r="AB5" i="90" s="1"/>
  <c r="AX92" i="90"/>
  <c r="AX86" i="90"/>
  <c r="AX80" i="90"/>
  <c r="S80" i="90" s="1"/>
  <c r="AC80" i="90" s="1"/>
  <c r="AB81" i="90" s="1"/>
  <c r="AX75" i="90"/>
  <c r="AX68" i="90"/>
  <c r="AX62" i="90"/>
  <c r="AX56" i="90"/>
  <c r="AX50" i="90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5" i="90"/>
  <c r="S25" i="90" s="1"/>
  <c r="AC25" i="90" s="1"/>
  <c r="AB26" i="90" s="1"/>
  <c r="AX20" i="90"/>
  <c r="S20" i="90" s="1"/>
  <c r="AC20" i="90" s="1"/>
  <c r="AB21" i="90" s="1"/>
  <c r="AX14" i="90"/>
  <c r="S14" i="90" s="1"/>
  <c r="AC14" i="90" s="1"/>
  <c r="AB15" i="90" s="1"/>
  <c r="S3" i="90"/>
  <c r="AC3" i="90" s="1"/>
  <c r="S5" i="90"/>
  <c r="AC5" i="90" s="1"/>
  <c r="AB6" i="90" s="1"/>
  <c r="S6" i="90"/>
  <c r="AC6" i="90" s="1"/>
  <c r="AB7" i="90" s="1"/>
  <c r="S7" i="90"/>
  <c r="AC7" i="90" s="1"/>
  <c r="AB8" i="90" s="1"/>
  <c r="S8" i="90"/>
  <c r="AC8" i="90" s="1"/>
  <c r="AB9" i="90" s="1"/>
  <c r="S10" i="90"/>
  <c r="AC10" i="90" s="1"/>
  <c r="AB11" i="90" s="1"/>
  <c r="S11" i="90"/>
  <c r="AC11" i="90" s="1"/>
  <c r="AB12" i="90" s="1"/>
  <c r="S13" i="90"/>
  <c r="AC13" i="90" s="1"/>
  <c r="AB14" i="90" s="1"/>
  <c r="S16" i="90"/>
  <c r="AC16" i="90" s="1"/>
  <c r="AB17" i="90" s="1"/>
  <c r="S17" i="90"/>
  <c r="AC17" i="90" s="1"/>
  <c r="AB18" i="90" s="1"/>
  <c r="S18" i="90"/>
  <c r="AC18" i="90" s="1"/>
  <c r="AB19" i="90" s="1"/>
  <c r="S19" i="90"/>
  <c r="AC19" i="90" s="1"/>
  <c r="AB20" i="90" s="1"/>
  <c r="S22" i="90"/>
  <c r="AC22" i="90" s="1"/>
  <c r="AB23" i="90" s="1"/>
  <c r="S23" i="90"/>
  <c r="AC23" i="90" s="1"/>
  <c r="AB24" i="90" s="1"/>
  <c r="S24" i="90"/>
  <c r="AC24" i="90" s="1"/>
  <c r="AB25" i="90" s="1"/>
  <c r="S26" i="90"/>
  <c r="AC26" i="90" s="1"/>
  <c r="AB27" i="90" s="1"/>
  <c r="S27" i="90"/>
  <c r="AC27" i="90" s="1"/>
  <c r="AB28" i="90" s="1"/>
  <c r="S28" i="90"/>
  <c r="AC28" i="90" s="1"/>
  <c r="AB29" i="90" s="1"/>
  <c r="S29" i="90"/>
  <c r="AC29" i="90" s="1"/>
  <c r="AB30" i="90" s="1"/>
  <c r="S30" i="90"/>
  <c r="AC30" i="90" s="1"/>
  <c r="AB31" i="90" s="1"/>
  <c r="S31" i="90"/>
  <c r="AC31" i="90" s="1"/>
  <c r="AB32" i="90" s="1"/>
  <c r="S33" i="90"/>
  <c r="AC33" i="90" s="1"/>
  <c r="AB34" i="90" s="1"/>
  <c r="S35" i="90"/>
  <c r="AC35" i="90" s="1"/>
  <c r="AB36" i="90" s="1"/>
  <c r="S36" i="90"/>
  <c r="AC36" i="90" s="1"/>
  <c r="AB37" i="90" s="1"/>
  <c r="S39" i="90"/>
  <c r="AC39" i="90" s="1"/>
  <c r="AB40" i="90" s="1"/>
  <c r="S40" i="90"/>
  <c r="AC40" i="90" s="1"/>
  <c r="AB41" i="90" s="1"/>
  <c r="S41" i="90"/>
  <c r="AC41" i="90" s="1"/>
  <c r="AB42" i="90" s="1"/>
  <c r="S42" i="90"/>
  <c r="AC42" i="90" s="1"/>
  <c r="AB43" i="90" s="1"/>
  <c r="S43" i="90"/>
  <c r="AC43" i="90" s="1"/>
  <c r="AB44" i="90" s="1"/>
  <c r="S45" i="90"/>
  <c r="AC45" i="90" s="1"/>
  <c r="AB46" i="90" s="1"/>
  <c r="S46" i="90"/>
  <c r="AC46" i="90" s="1"/>
  <c r="AB47" i="90" s="1"/>
  <c r="S48" i="90"/>
  <c r="AC48" i="90" s="1"/>
  <c r="AB49" i="90" s="1"/>
  <c r="S49" i="90"/>
  <c r="AC49" i="90" s="1"/>
  <c r="AB50" i="90" s="1"/>
  <c r="S50" i="90"/>
  <c r="AC50" i="90" s="1"/>
  <c r="AB51" i="90" s="1"/>
  <c r="S51" i="90"/>
  <c r="AC51" i="90" s="1"/>
  <c r="AB52" i="90" s="1"/>
  <c r="S52" i="90"/>
  <c r="AC52" i="90" s="1"/>
  <c r="AB53" i="90" s="1"/>
  <c r="S53" i="90"/>
  <c r="AC53" i="90" s="1"/>
  <c r="AB54" i="90" s="1"/>
  <c r="S54" i="90"/>
  <c r="AC54" i="90" s="1"/>
  <c r="AB55" i="90" s="1"/>
  <c r="S55" i="90"/>
  <c r="AC55" i="90" s="1"/>
  <c r="AB56" i="90" s="1"/>
  <c r="S56" i="90"/>
  <c r="AC56" i="90" s="1"/>
  <c r="AB57" i="90" s="1"/>
  <c r="S57" i="90"/>
  <c r="AC57" i="90" s="1"/>
  <c r="AB58" i="90" s="1"/>
  <c r="S58" i="90"/>
  <c r="AC58" i="90" s="1"/>
  <c r="AB59" i="90" s="1"/>
  <c r="S59" i="90"/>
  <c r="AC59" i="90" s="1"/>
  <c r="AB60" i="90" s="1"/>
  <c r="S60" i="90"/>
  <c r="AC60" i="90" s="1"/>
  <c r="AB61" i="90" s="1"/>
  <c r="S62" i="90"/>
  <c r="AC62" i="90" s="1"/>
  <c r="AB63" i="90" s="1"/>
  <c r="S63" i="90"/>
  <c r="AC63" i="90" s="1"/>
  <c r="AB64" i="90" s="1"/>
  <c r="S64" i="90"/>
  <c r="AC64" i="90" s="1"/>
  <c r="AB65" i="90" s="1"/>
  <c r="S65" i="90"/>
  <c r="AC65" i="90" s="1"/>
  <c r="AB66" i="90" s="1"/>
  <c r="S66" i="90"/>
  <c r="AC66" i="90" s="1"/>
  <c r="AB67" i="90" s="1"/>
  <c r="S67" i="90"/>
  <c r="AC67" i="90" s="1"/>
  <c r="AB68" i="90" s="1"/>
  <c r="S68" i="90"/>
  <c r="AC68" i="90" s="1"/>
  <c r="AB69" i="90" s="1"/>
  <c r="S69" i="90"/>
  <c r="AC69" i="90" s="1"/>
  <c r="AB70" i="90" s="1"/>
  <c r="S71" i="90"/>
  <c r="AC71" i="90" s="1"/>
  <c r="AB72" i="90" s="1"/>
  <c r="S72" i="90"/>
  <c r="AC72" i="90" s="1"/>
  <c r="AB73" i="90" s="1"/>
  <c r="S74" i="90"/>
  <c r="AC74" i="90" s="1"/>
  <c r="AB75" i="90" s="1"/>
  <c r="S75" i="90"/>
  <c r="AC75" i="90" s="1"/>
  <c r="AB76" i="90" s="1"/>
  <c r="S76" i="90"/>
  <c r="AC76" i="90" s="1"/>
  <c r="AB77" i="90" s="1"/>
  <c r="S77" i="90"/>
  <c r="AC77" i="90" s="1"/>
  <c r="AB78" i="90" s="1"/>
  <c r="S78" i="90"/>
  <c r="AC78" i="90" s="1"/>
  <c r="AB79" i="90" s="1"/>
  <c r="S79" i="90"/>
  <c r="AC79" i="90" s="1"/>
  <c r="AB80" i="90" s="1"/>
  <c r="S81" i="90"/>
  <c r="AC81" i="90" s="1"/>
  <c r="AB82" i="90" s="1"/>
  <c r="S82" i="90"/>
  <c r="AC82" i="90" s="1"/>
  <c r="AB83" i="90" s="1"/>
  <c r="S84" i="90"/>
  <c r="AC84" i="90" s="1"/>
  <c r="AB85" i="90" s="1"/>
  <c r="S85" i="90"/>
  <c r="AC85" i="90" s="1"/>
  <c r="AB86" i="90" s="1"/>
  <c r="S86" i="90"/>
  <c r="AC86" i="90" s="1"/>
  <c r="AB87" i="90" s="1"/>
  <c r="S87" i="90"/>
  <c r="AC87" i="90" s="1"/>
  <c r="AB88" i="90" s="1"/>
  <c r="S88" i="90"/>
  <c r="AC88" i="90" s="1"/>
  <c r="AB89" i="90" s="1"/>
  <c r="S89" i="90"/>
  <c r="AC89" i="90" s="1"/>
  <c r="AB90" i="90" s="1"/>
  <c r="S90" i="90"/>
  <c r="AC90" i="90" s="1"/>
  <c r="AB91" i="90" s="1"/>
  <c r="S91" i="90"/>
  <c r="AC91" i="90" s="1"/>
  <c r="AB92" i="90" s="1"/>
  <c r="S92" i="90"/>
  <c r="AC92" i="90" s="1"/>
  <c r="AB93" i="90" s="1"/>
  <c r="S93" i="90"/>
  <c r="AC93" i="90" s="1"/>
  <c r="AB94" i="90" s="1"/>
  <c r="S94" i="90"/>
  <c r="AC94" i="90" s="1"/>
  <c r="AB95" i="90" s="1"/>
  <c r="S95" i="90"/>
  <c r="AC95" i="90" s="1"/>
  <c r="AB96" i="90" s="1"/>
  <c r="S96" i="90"/>
  <c r="AC96" i="90" s="1"/>
  <c r="AB97" i="90" s="1"/>
  <c r="S97" i="90"/>
  <c r="AC97" i="90" s="1"/>
  <c r="AB98" i="90" s="1"/>
  <c r="AN98" i="90"/>
  <c r="AN100" i="90" s="1"/>
  <c r="AI98" i="90"/>
  <c r="AL4" i="82"/>
  <c r="AU4" i="82" s="1"/>
  <c r="AU100" i="82" s="1"/>
  <c r="C11" i="82" s="1"/>
  <c r="F26" i="57" s="1"/>
  <c r="AS4" i="82"/>
  <c r="AS100" i="82" s="1"/>
  <c r="AS4" i="10"/>
  <c r="AS100" i="10" s="1"/>
  <c r="AL4" i="10"/>
  <c r="AU4" i="10" s="1"/>
  <c r="AU100" i="10" s="1"/>
  <c r="C11" i="10" s="1"/>
  <c r="AJ81" i="90" l="1"/>
  <c r="AK81" i="90"/>
  <c r="AT81" i="90" s="1"/>
  <c r="AJ57" i="90"/>
  <c r="AK57" i="90"/>
  <c r="AT57" i="90" s="1"/>
  <c r="AJ33" i="90"/>
  <c r="AK33" i="90"/>
  <c r="AT33" i="90" s="1"/>
  <c r="AJ27" i="90"/>
  <c r="AK27" i="90"/>
  <c r="AT27" i="90" s="1"/>
  <c r="AJ92" i="90"/>
  <c r="AK92" i="90"/>
  <c r="AT92" i="90" s="1"/>
  <c r="AJ68" i="90"/>
  <c r="AK68" i="90"/>
  <c r="AT68" i="90" s="1"/>
  <c r="AJ44" i="90"/>
  <c r="AK44" i="90"/>
  <c r="AT44" i="90" s="1"/>
  <c r="AJ32" i="90"/>
  <c r="AK32" i="90"/>
  <c r="AT32" i="90" s="1"/>
  <c r="AJ8" i="90"/>
  <c r="AK8" i="90"/>
  <c r="AT8" i="90" s="1"/>
  <c r="AK97" i="90"/>
  <c r="AT97" i="90" s="1"/>
  <c r="AJ97" i="90"/>
  <c r="AK91" i="90"/>
  <c r="AT91" i="90" s="1"/>
  <c r="AJ91" i="90"/>
  <c r="AK85" i="90"/>
  <c r="AT85" i="90" s="1"/>
  <c r="AJ85" i="90"/>
  <c r="AK79" i="90"/>
  <c r="AT79" i="90" s="1"/>
  <c r="AJ79" i="90"/>
  <c r="AK73" i="90"/>
  <c r="AT73" i="90" s="1"/>
  <c r="AJ73" i="90"/>
  <c r="AK67" i="90"/>
  <c r="AT67" i="90" s="1"/>
  <c r="AJ67" i="90"/>
  <c r="AK61" i="90"/>
  <c r="AT61" i="90" s="1"/>
  <c r="AJ61" i="90"/>
  <c r="AK55" i="90"/>
  <c r="AT55" i="90" s="1"/>
  <c r="AJ55" i="90"/>
  <c r="AK49" i="90"/>
  <c r="AT49" i="90" s="1"/>
  <c r="AJ49" i="90"/>
  <c r="AK43" i="90"/>
  <c r="AT43" i="90" s="1"/>
  <c r="AJ43" i="90"/>
  <c r="AK37" i="90"/>
  <c r="AT37" i="90" s="1"/>
  <c r="AJ37" i="90"/>
  <c r="AK31" i="90"/>
  <c r="AT31" i="90" s="1"/>
  <c r="AJ31" i="90"/>
  <c r="AK25" i="90"/>
  <c r="AT25" i="90" s="1"/>
  <c r="AJ25" i="90"/>
  <c r="AK19" i="90"/>
  <c r="AT19" i="90" s="1"/>
  <c r="AJ19" i="90"/>
  <c r="AK13" i="90"/>
  <c r="AT13" i="90" s="1"/>
  <c r="AJ13" i="90"/>
  <c r="AK7" i="90"/>
  <c r="AT7" i="90" s="1"/>
  <c r="AJ7" i="90"/>
  <c r="AJ93" i="90"/>
  <c r="AK93" i="90"/>
  <c r="AT93" i="90" s="1"/>
  <c r="AJ75" i="90"/>
  <c r="AK75" i="90"/>
  <c r="AT75" i="90" s="1"/>
  <c r="AJ39" i="90"/>
  <c r="AK39" i="90"/>
  <c r="AT39" i="90" s="1"/>
  <c r="AJ9" i="90"/>
  <c r="AK9" i="90"/>
  <c r="AT9" i="90" s="1"/>
  <c r="AJ86" i="90"/>
  <c r="AK86" i="90"/>
  <c r="AT86" i="90" s="1"/>
  <c r="AJ62" i="90"/>
  <c r="AK62" i="90"/>
  <c r="AT62" i="90" s="1"/>
  <c r="AJ38" i="90"/>
  <c r="AK38" i="90"/>
  <c r="AT38" i="90" s="1"/>
  <c r="AJ14" i="90"/>
  <c r="AK14" i="90"/>
  <c r="AT14" i="90" s="1"/>
  <c r="AR98" i="90"/>
  <c r="AR100" i="90" s="1"/>
  <c r="AJ96" i="90"/>
  <c r="AK96" i="90"/>
  <c r="AT96" i="90" s="1"/>
  <c r="AJ90" i="90"/>
  <c r="AK90" i="90"/>
  <c r="AT90" i="90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J87" i="90"/>
  <c r="AK87" i="90"/>
  <c r="AT87" i="90" s="1"/>
  <c r="AJ63" i="90"/>
  <c r="AK63" i="90"/>
  <c r="AT63" i="90" s="1"/>
  <c r="AJ51" i="90"/>
  <c r="AK51" i="90"/>
  <c r="AT51" i="90" s="1"/>
  <c r="AJ21" i="90"/>
  <c r="AK21" i="90"/>
  <c r="AT21" i="90" s="1"/>
  <c r="AJ98" i="90"/>
  <c r="AS98" i="90" s="1"/>
  <c r="AK98" i="90"/>
  <c r="AT98" i="90" s="1"/>
  <c r="AJ74" i="90"/>
  <c r="AK74" i="90"/>
  <c r="AT74" i="90" s="1"/>
  <c r="AJ50" i="90"/>
  <c r="AK50" i="90"/>
  <c r="AT50" i="90" s="1"/>
  <c r="AJ26" i="90"/>
  <c r="AK26" i="90"/>
  <c r="AT26" i="90" s="1"/>
  <c r="AJ95" i="90"/>
  <c r="AK95" i="90"/>
  <c r="AT95" i="90" s="1"/>
  <c r="AJ89" i="90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J69" i="90"/>
  <c r="AK69" i="90"/>
  <c r="AT69" i="90" s="1"/>
  <c r="AJ45" i="90"/>
  <c r="AK45" i="90"/>
  <c r="AT45" i="90" s="1"/>
  <c r="AJ15" i="90"/>
  <c r="AK15" i="90"/>
  <c r="AT15" i="90" s="1"/>
  <c r="AJ80" i="90"/>
  <c r="AK80" i="90"/>
  <c r="AT80" i="90" s="1"/>
  <c r="AJ56" i="90"/>
  <c r="AK56" i="90"/>
  <c r="AT56" i="90" s="1"/>
  <c r="AJ20" i="90"/>
  <c r="AK20" i="90"/>
  <c r="AT20" i="90" s="1"/>
  <c r="AK94" i="90"/>
  <c r="AT94" i="90" s="1"/>
  <c r="AJ94" i="90"/>
  <c r="AK88" i="90"/>
  <c r="AT88" i="90" s="1"/>
  <c r="AJ88" i="90"/>
  <c r="AK82" i="90"/>
  <c r="AT82" i="90" s="1"/>
  <c r="AJ82" i="90"/>
  <c r="AK76" i="90"/>
  <c r="AT76" i="90" s="1"/>
  <c r="AJ76" i="90"/>
  <c r="AK70" i="90"/>
  <c r="AT70" i="90" s="1"/>
  <c r="AJ70" i="90"/>
  <c r="AK64" i="90"/>
  <c r="AT64" i="90" s="1"/>
  <c r="AJ64" i="90"/>
  <c r="AK58" i="90"/>
  <c r="AT58" i="90" s="1"/>
  <c r="AJ58" i="90"/>
  <c r="AK52" i="90"/>
  <c r="AT52" i="90" s="1"/>
  <c r="AJ52" i="90"/>
  <c r="AK46" i="90"/>
  <c r="AT46" i="90" s="1"/>
  <c r="AJ46" i="90"/>
  <c r="AK40" i="90"/>
  <c r="AT40" i="90" s="1"/>
  <c r="AJ40" i="90"/>
  <c r="AK34" i="90"/>
  <c r="AT34" i="90" s="1"/>
  <c r="AJ34" i="90"/>
  <c r="AK28" i="90"/>
  <c r="AT28" i="90" s="1"/>
  <c r="AJ28" i="90"/>
  <c r="AK22" i="90"/>
  <c r="AT22" i="90" s="1"/>
  <c r="AJ22" i="90"/>
  <c r="AK16" i="90"/>
  <c r="AT16" i="90" s="1"/>
  <c r="AJ16" i="90"/>
  <c r="AK10" i="90"/>
  <c r="AT10" i="90" s="1"/>
  <c r="AJ10" i="90"/>
  <c r="AJ3" i="90"/>
  <c r="AB4" i="90"/>
  <c r="AS67" i="90" l="1"/>
  <c r="AL67" i="90"/>
  <c r="AU67" i="90" s="1"/>
  <c r="AS85" i="90"/>
  <c r="AL85" i="90"/>
  <c r="AU85" i="90" s="1"/>
  <c r="AL3" i="90"/>
  <c r="AU3" i="90" s="1"/>
  <c r="AS3" i="90"/>
  <c r="AS35" i="90"/>
  <c r="AL35" i="90"/>
  <c r="AU35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S91" i="90"/>
  <c r="AL91" i="90"/>
  <c r="AU91" i="90" s="1"/>
  <c r="AS22" i="90"/>
  <c r="AL22" i="90"/>
  <c r="AU22" i="90" s="1"/>
  <c r="AS76" i="90"/>
  <c r="AL76" i="90"/>
  <c r="AU76" i="90" s="1"/>
  <c r="AS13" i="90"/>
  <c r="AL13" i="90"/>
  <c r="AU13" i="90" s="1"/>
  <c r="AS80" i="90"/>
  <c r="AL80" i="90"/>
  <c r="AU80" i="90" s="1"/>
  <c r="AS53" i="90"/>
  <c r="AL53" i="90"/>
  <c r="AU53" i="90" s="1"/>
  <c r="AS50" i="90"/>
  <c r="AL50" i="90"/>
  <c r="AU50" i="90" s="1"/>
  <c r="AS18" i="90"/>
  <c r="AL18" i="90"/>
  <c r="AU18" i="90" s="1"/>
  <c r="AS90" i="90"/>
  <c r="AL90" i="90"/>
  <c r="AU90" i="90" s="1"/>
  <c r="AS75" i="90"/>
  <c r="AL75" i="90"/>
  <c r="AU75" i="90" s="1"/>
  <c r="AS68" i="90"/>
  <c r="AL68" i="90"/>
  <c r="AU68" i="90" s="1"/>
  <c r="AS10" i="90"/>
  <c r="AL10" i="90"/>
  <c r="AU10" i="90" s="1"/>
  <c r="AS64" i="90"/>
  <c r="AL64" i="90"/>
  <c r="AU64" i="90" s="1"/>
  <c r="AS20" i="90"/>
  <c r="AL20" i="90"/>
  <c r="AU20" i="90" s="1"/>
  <c r="AS15" i="90"/>
  <c r="AL15" i="90"/>
  <c r="AU15" i="90" s="1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95" i="90"/>
  <c r="AL95" i="90"/>
  <c r="AU95" i="90" s="1"/>
  <c r="AS74" i="90"/>
  <c r="AL74" i="90"/>
  <c r="AU74" i="90" s="1"/>
  <c r="AS51" i="90"/>
  <c r="AL51" i="90"/>
  <c r="AU51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S96" i="90"/>
  <c r="AL96" i="90"/>
  <c r="AU96" i="90" s="1"/>
  <c r="AS38" i="90"/>
  <c r="AL38" i="90"/>
  <c r="AU38" i="90" s="1"/>
  <c r="AS9" i="90"/>
  <c r="AL9" i="90"/>
  <c r="AU9" i="90" s="1"/>
  <c r="AS93" i="90"/>
  <c r="AL93" i="90"/>
  <c r="AU93" i="90" s="1"/>
  <c r="AS32" i="90"/>
  <c r="AL32" i="90"/>
  <c r="AU32" i="90" s="1"/>
  <c r="AS92" i="90"/>
  <c r="AL92" i="90"/>
  <c r="AU92" i="90" s="1"/>
  <c r="AS57" i="90"/>
  <c r="AL57" i="90"/>
  <c r="AU57" i="90" s="1"/>
  <c r="AJ4" i="90"/>
  <c r="AK4" i="90"/>
  <c r="AT4" i="90" s="1"/>
  <c r="AT100" i="90" s="1"/>
  <c r="AS58" i="90"/>
  <c r="AL58" i="90"/>
  <c r="AU58" i="90" s="1"/>
  <c r="AS94" i="90"/>
  <c r="AL94" i="90"/>
  <c r="AU94" i="90" s="1"/>
  <c r="AS31" i="90"/>
  <c r="AL31" i="90"/>
  <c r="AU31" i="90" s="1"/>
  <c r="AS69" i="90"/>
  <c r="AL69" i="90"/>
  <c r="AU69" i="90" s="1"/>
  <c r="AS71" i="90"/>
  <c r="AL71" i="90"/>
  <c r="AU71" i="90" s="1"/>
  <c r="AS21" i="90"/>
  <c r="AL21" i="90"/>
  <c r="AU21" i="90" s="1"/>
  <c r="AS36" i="90"/>
  <c r="AL36" i="90"/>
  <c r="AU36" i="90" s="1"/>
  <c r="AS72" i="90"/>
  <c r="AL72" i="90"/>
  <c r="AU72" i="90" s="1"/>
  <c r="AS86" i="90"/>
  <c r="AL86" i="90"/>
  <c r="AU86" i="90" s="1"/>
  <c r="AS33" i="90"/>
  <c r="AL33" i="90"/>
  <c r="AU33" i="90" s="1"/>
  <c r="AS46" i="90"/>
  <c r="AL46" i="90"/>
  <c r="AU46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L98" i="90"/>
  <c r="AU98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97" i="90"/>
  <c r="AL97" i="90"/>
  <c r="AU97" i="90" s="1"/>
  <c r="AS40" i="90"/>
  <c r="AL40" i="90"/>
  <c r="AU40" i="90" s="1"/>
  <c r="AS49" i="90"/>
  <c r="AL49" i="90"/>
  <c r="AU49" i="90" s="1"/>
  <c r="AS17" i="90"/>
  <c r="AL17" i="90"/>
  <c r="AU17" i="90" s="1"/>
  <c r="AS89" i="90"/>
  <c r="AL89" i="90"/>
  <c r="AU89" i="90" s="1"/>
  <c r="AS87" i="90"/>
  <c r="AL87" i="90"/>
  <c r="AU87" i="90" s="1"/>
  <c r="AS54" i="90"/>
  <c r="AL54" i="90"/>
  <c r="AU54" i="90" s="1"/>
  <c r="AS14" i="90"/>
  <c r="AL14" i="90"/>
  <c r="AU14" i="90" s="1"/>
  <c r="AS8" i="90"/>
  <c r="AL8" i="90"/>
  <c r="AU8" i="90" s="1"/>
  <c r="AS28" i="90"/>
  <c r="AL28" i="90"/>
  <c r="AU28" i="90" s="1"/>
  <c r="AS82" i="90"/>
  <c r="AL82" i="90"/>
  <c r="AU82" i="90" s="1"/>
  <c r="AS56" i="90"/>
  <c r="AL56" i="90"/>
  <c r="AU56" i="90" s="1"/>
  <c r="AS45" i="90"/>
  <c r="AL45" i="90"/>
  <c r="AU45" i="90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AS26" i="90"/>
  <c r="AL26" i="90"/>
  <c r="AU26" i="90" s="1"/>
  <c r="AS63" i="90"/>
  <c r="AL63" i="90"/>
  <c r="AU63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62" i="90"/>
  <c r="AL62" i="90"/>
  <c r="AU62" i="90" s="1"/>
  <c r="AS39" i="90"/>
  <c r="AL39" i="90"/>
  <c r="AU39" i="90" s="1"/>
  <c r="AS44" i="90"/>
  <c r="AL44" i="90"/>
  <c r="AU44" i="90" s="1"/>
  <c r="AS27" i="90"/>
  <c r="AL27" i="90"/>
  <c r="AU27" i="90" s="1"/>
  <c r="AS81" i="90"/>
  <c r="AL81" i="90"/>
  <c r="AU81" i="90" s="1"/>
  <c r="AL4" i="90" l="1"/>
  <c r="AU4" i="90" s="1"/>
  <c r="AS4" i="90"/>
  <c r="AS100" i="90"/>
  <c r="AU100" i="90"/>
  <c r="C11" i="90" s="1"/>
  <c r="F34" i="57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<sst xmlns="http://schemas.openxmlformats.org/spreadsheetml/2006/main" count="5587" uniqueCount="60">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</sst>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"/>
    <numFmt numFmtId="166" formatCode="0.000%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24D7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0" fontId="0" fillId="0" borderId="0" xfId="0" applyNumberFormat="1"/>
    <xf numFmtId="0" fontId="0" fillId="2" borderId="0" xfId="0" applyFill="1"/>
    <xf numFmtId="164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165" fontId="0" fillId="0" borderId="0" xfId="0" applyNumberFormat="1"/>
    <xf numFmtId="165" fontId="0" fillId="2" borderId="0" xfId="0" applyNumberFormat="1" applyFill="1"/>
    <xf numFmtId="0" fontId="2" fillId="0" borderId="0" xfId="0" applyFont="1" applyAlignment="1">
      <alignment readingOrder="1"/>
    </xf>
    <xf numFmtId="0" fontId="3" fillId="3" borderId="1" xfId="0" applyFont="1" applyFill="1" applyBorder="1" applyAlignment="1">
      <alignment readingOrder="1"/>
    </xf>
    <xf numFmtId="0" fontId="3" fillId="3" borderId="2" xfId="0" applyFont="1" applyFill="1" applyBorder="1" applyAlignment="1">
      <alignment readingOrder="1"/>
    </xf>
    <xf numFmtId="0" fontId="3" fillId="3" borderId="2" xfId="0" applyFont="1" applyFill="1" applyBorder="1" applyAlignment="1">
      <alignment wrapText="1" readingOrder="1"/>
    </xf>
    <xf numFmtId="0" fontId="3" fillId="3" borderId="3" xfId="0" applyFont="1" applyFill="1" applyBorder="1" applyAlignment="1">
      <alignment wrapText="1" readingOrder="1"/>
    </xf>
    <xf numFmtId="0" fontId="4" fillId="0" borderId="4" xfId="0" applyFont="1" applyBorder="1" applyAlignment="1">
      <alignment readingOrder="1"/>
    </xf>
    <xf numFmtId="10" fontId="2" fillId="0" borderId="5" xfId="0" applyNumberFormat="1" applyFont="1" applyBorder="1" applyAlignment="1">
      <alignment readingOrder="1"/>
    </xf>
    <xf numFmtId="10" fontId="2" fillId="0" borderId="6" xfId="0" applyNumberFormat="1" applyFont="1" applyBorder="1" applyAlignment="1">
      <alignment readingOrder="1"/>
    </xf>
    <xf numFmtId="0" fontId="4" fillId="0" borderId="7" xfId="0" applyFont="1" applyBorder="1" applyAlignment="1">
      <alignment readingOrder="1"/>
    </xf>
    <xf numFmtId="10" fontId="2" fillId="0" borderId="8" xfId="0" applyNumberFormat="1" applyFont="1" applyBorder="1" applyAlignment="1">
      <alignment readingOrder="1"/>
    </xf>
    <xf numFmtId="10" fontId="2" fillId="0" borderId="9" xfId="0" applyNumberFormat="1" applyFont="1" applyBorder="1" applyAlignment="1">
      <alignment readingOrder="1"/>
    </xf>
    <xf numFmtId="0" fontId="3" fillId="3" borderId="3" xfId="0" applyFont="1" applyFill="1" applyBorder="1" applyAlignment="1">
      <alignment readingOrder="1"/>
    </xf>
    <xf numFmtId="0" fontId="4" fillId="0" borderId="0" xfId="0" applyFont="1" applyAlignment="1">
      <alignment readingOrder="1"/>
    </xf>
    <xf numFmtId="10" fontId="2" fillId="0" borderId="10" xfId="0" applyNumberFormat="1" applyFont="1" applyBorder="1" applyAlignment="1">
      <alignment readingOrder="1"/>
    </xf>
    <xf numFmtId="10" fontId="2" fillId="0" borderId="11" xfId="0" applyNumberFormat="1" applyFont="1" applyBorder="1" applyAlignment="1">
      <alignment readingOrder="1"/>
    </xf>
    <xf numFmtId="0" fontId="4" fillId="0" borderId="12" xfId="0" applyFont="1" applyBorder="1" applyAlignment="1">
      <alignment readingOrder="1"/>
    </xf>
    <xf numFmtId="0" fontId="6" fillId="0" borderId="0" xfId="0" applyFont="1"/>
    <xf numFmtId="165" fontId="0" fillId="4" borderId="0" xfId="0" applyNumberFormat="1" applyFill="1"/>
    <xf numFmtId="2" fontId="0" fillId="4" borderId="0" xfId="0" applyNumberFormat="1" applyFill="1"/>
    <xf numFmtId="10" fontId="2" fillId="0" borderId="13" xfId="0" applyNumberFormat="1" applyFont="1" applyBorder="1" applyAlignment="1">
      <alignment readingOrder="1"/>
    </xf>
    <xf numFmtId="0" fontId="7" fillId="5" borderId="0" xfId="0" applyFont="1" applyFill="1"/>
    <xf numFmtId="11" fontId="0" fillId="0" borderId="0" xfId="0" applyNumberFormat="1"/>
    <xf numFmtId="166" fontId="8" fillId="0" borderId="0" xfId="0" applyNumberFormat="1" applyFont="1"/>
    <xf numFmtId="2" fontId="0" fillId="0" borderId="0" xfId="0" applyNumberFormat="1"/>
    <xf numFmtId="2" fontId="0" fillId="0" borderId="0" xfId="0" quotePrefix="1" applyNumberFormat="1"/>
    <xf numFmtId="0" fontId="5" fillId="0" borderId="0" xfId="0" applyFont="1" applyAlignment="1">
      <alignment readingOrder="1"/>
    </xf>
    <xf numFmtId="10" fontId="2" fillId="0" borderId="0" xfId="0" applyNumberFormat="1" applyFont="1" applyAlignment="1">
      <alignment readingOrder="1"/>
    </xf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191B-019F-4A4B-AE27-C8D9A8BC941F}">
  <sheetPr codeName="Sheet1"/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177.06918350453651</v>
      </c>
      <c r="K3">
        <v>1</v>
      </c>
      <c r="L3" s="2">
        <v>0</v>
      </c>
      <c r="O3">
        <f>$C$3</f>
        <v>177.06918350453651</v>
      </c>
      <c r="P3">
        <f>O3*B5</f>
        <v>141.65534680362921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3.5825070800804868</v>
      </c>
      <c r="AE3">
        <f t="shared" ref="AE3:AE23" si="1">$Z3*O3</f>
        <v>177.06918350453651</v>
      </c>
      <c r="AF3">
        <f t="shared" ref="AF3:AF23" si="2">-$Z3*P3</f>
        <v>-141.65534680362921</v>
      </c>
      <c r="AG3">
        <f t="shared" ref="AG3:AG23" si="3">-$Z3*Q3</f>
        <v>-125.8175559</v>
      </c>
      <c r="AH3">
        <f t="shared" ref="AH3:AH23" si="4">-X3*R3</f>
        <v>0</v>
      </c>
      <c r="AI3">
        <f t="shared" ref="AI3:AI23" si="5">SUM(AE3:AH3)</f>
        <v>-90.403719199092706</v>
      </c>
      <c r="AJ3">
        <f t="shared" ref="AJ3:AJ23" si="6">AB3-AC3</f>
        <v>-3.5825070800804868</v>
      </c>
      <c r="AL3">
        <f t="shared" ref="AL3:AL23" si="7">SUM(AI3:AK3)</f>
        <v>-93.986226279173195</v>
      </c>
      <c r="AN3">
        <f t="shared" ref="AN3:AN23" si="8">AE3*$K3</f>
        <v>177.06918350453651</v>
      </c>
      <c r="AO3">
        <f t="shared" ref="AO3:AO23" si="9">AF3*$K3</f>
        <v>-141.65534680362921</v>
      </c>
      <c r="AP3">
        <f t="shared" ref="AP3:AP23" si="10">AG3*$K3</f>
        <v>-125.8175559</v>
      </c>
      <c r="AQ3">
        <f t="shared" ref="AQ3:AQ23" si="11">AH3*$K3</f>
        <v>0</v>
      </c>
      <c r="AR3">
        <f t="shared" ref="AR3:AR23" si="12">AI3*$K3</f>
        <v>-90.403719199092706</v>
      </c>
      <c r="AS3">
        <f t="shared" ref="AS3:AS23" si="13">AJ3*$K3</f>
        <v>-3.5825070800804868</v>
      </c>
      <c r="AT3">
        <f t="shared" ref="AT3:AT23" si="14">AK3*$K3</f>
        <v>0</v>
      </c>
      <c r="AU3">
        <f t="shared" ref="AU3:AU23" si="15">AL3*$K3</f>
        <v>-93.986226279173195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119.25259275593355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50000</v>
      </c>
      <c r="S4">
        <f t="shared" ref="S4:S23" si="19">AX4</f>
        <v>3.5825070800804868</v>
      </c>
      <c r="U4">
        <f t="shared" ref="U4:U23" si="20">M4</f>
        <v>2.4668070000000001E-3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2.4668070000000001E-3</v>
      </c>
      <c r="Y4">
        <f t="shared" ref="Y4:Y23" si="24">V4*W4</f>
        <v>0.01</v>
      </c>
      <c r="Z4">
        <f t="shared" ref="Z4:Z23" si="25">MAX(0, W4-X4-Y4)</f>
        <v>0.98753319299999998</v>
      </c>
      <c r="AB4">
        <f t="shared" ref="AB4:AB23" si="26">AC3</f>
        <v>3.5825070800804868</v>
      </c>
      <c r="AC4">
        <f t="shared" ref="AC4:AC23" si="27">AX5</f>
        <v>8.8969105476087655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-5.3144034675282787</v>
      </c>
      <c r="AK4">
        <f>G4*MAX(0, SUM(AB4:AB4, AE4:AF4))</f>
        <v>7.8456905053762654E-2</v>
      </c>
      <c r="AL4">
        <f t="shared" si="7"/>
        <v>-128.57629656247451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-115.714748100197</v>
      </c>
      <c r="AR4">
        <f t="shared" si="12"/>
        <v>-115.714748100197</v>
      </c>
      <c r="AS4">
        <f t="shared" si="13"/>
        <v>-4.985836821022871</v>
      </c>
      <c r="AT4">
        <f t="shared" si="14"/>
        <v>7.3606252982233458E-2</v>
      </c>
      <c r="AU4">
        <f t="shared" si="15"/>
        <v>-120.62697866823764</v>
      </c>
      <c r="AW4">
        <v>1</v>
      </c>
      <c r="AX4">
        <f>(R4*SUMPRODUCT(K5:$K$23, X5:$X$23)-$AZ$3*SUMPRODUCT(K4:$K$22, W5:$W$23))/Z4</f>
        <v>3.5825070800804868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177.06918350453651</v>
      </c>
      <c r="P5">
        <f t="shared" ref="P5:P23" si="30">O5*$C$5</f>
        <v>8.8534591752268259</v>
      </c>
      <c r="Q5" s="5">
        <f t="shared" ref="Q5:Q23" si="31">$C$8</f>
        <v>12.5</v>
      </c>
      <c r="R5">
        <f t="shared" si="0"/>
        <v>50000</v>
      </c>
      <c r="S5">
        <f t="shared" si="19"/>
        <v>8.8969105476087655</v>
      </c>
      <c r="U5">
        <f t="shared" si="20"/>
        <v>2.4706089999999999E-3</v>
      </c>
      <c r="V5">
        <f t="shared" si="21"/>
        <v>0.01</v>
      </c>
      <c r="W5">
        <f t="shared" si="22"/>
        <v>0.98753319299999998</v>
      </c>
      <c r="X5">
        <f t="shared" si="23"/>
        <v>2.4398083944245368E-3</v>
      </c>
      <c r="Y5">
        <f t="shared" si="24"/>
        <v>9.87533193E-3</v>
      </c>
      <c r="Z5">
        <f t="shared" si="25"/>
        <v>0.97521805267557538</v>
      </c>
      <c r="AB5">
        <f t="shared" si="26"/>
        <v>8.8969105476087655</v>
      </c>
      <c r="AC5">
        <f t="shared" si="27"/>
        <v>15.718207351063466</v>
      </c>
      <c r="AE5">
        <f t="shared" si="1"/>
        <v>172.6810643261482</v>
      </c>
      <c r="AF5">
        <f t="shared" si="2"/>
        <v>-8.6340532163074108</v>
      </c>
      <c r="AG5">
        <f t="shared" si="3"/>
        <v>-12.190225658444692</v>
      </c>
      <c r="AH5">
        <f t="shared" si="4"/>
        <v>-121.99041972122684</v>
      </c>
      <c r="AI5">
        <f t="shared" si="5"/>
        <v>29.86636573016925</v>
      </c>
      <c r="AJ5">
        <f t="shared" si="6"/>
        <v>-6.8212968034547004</v>
      </c>
      <c r="AK5">
        <f t="shared" ref="AK5:AK23" si="32">G5*SUM(AB5:AB5, AE5:AF5)</f>
        <v>7.0907007879554316</v>
      </c>
      <c r="AL5">
        <f t="shared" si="7"/>
        <v>30.13576971466998</v>
      </c>
      <c r="AN5">
        <f t="shared" si="8"/>
        <v>149.12089364466712</v>
      </c>
      <c r="AO5">
        <f t="shared" si="9"/>
        <v>-7.4560446822333564</v>
      </c>
      <c r="AP5">
        <f t="shared" si="10"/>
        <v>-10.527021888653952</v>
      </c>
      <c r="AQ5">
        <f t="shared" si="11"/>
        <v>-105.34635326638274</v>
      </c>
      <c r="AR5">
        <f t="shared" si="12"/>
        <v>25.791473807397068</v>
      </c>
      <c r="AS5">
        <f t="shared" si="13"/>
        <v>-5.8906162011224481</v>
      </c>
      <c r="AT5">
        <f t="shared" si="14"/>
        <v>6.1232633826588412</v>
      </c>
      <c r="AU5">
        <f t="shared" si="15"/>
        <v>26.024120988933461</v>
      </c>
      <c r="AW5">
        <v>2</v>
      </c>
      <c r="AX5">
        <f>(R5*SUMPRODUCT(K6:$K$23, X6:$X$23)-$AZ$3*SUMPRODUCT(K5:$K$22, W6:$W$23))/Z5</f>
        <v>8.8969105476087655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177.06918350453651</v>
      </c>
      <c r="P6">
        <f t="shared" si="30"/>
        <v>8.8534591752268259</v>
      </c>
      <c r="Q6" s="5">
        <f t="shared" si="31"/>
        <v>12.5</v>
      </c>
      <c r="R6">
        <f t="shared" si="0"/>
        <v>50000</v>
      </c>
      <c r="S6">
        <f t="shared" si="19"/>
        <v>15.718207351063466</v>
      </c>
      <c r="U6">
        <f t="shared" si="20"/>
        <v>2.4744120000000001E-3</v>
      </c>
      <c r="V6">
        <f t="shared" si="21"/>
        <v>0.01</v>
      </c>
      <c r="W6">
        <f t="shared" si="22"/>
        <v>0.97521805267557538</v>
      </c>
      <c r="X6">
        <f t="shared" si="23"/>
        <v>2.4130912521570761E-3</v>
      </c>
      <c r="Y6">
        <f t="shared" si="24"/>
        <v>9.7521805267557545E-3</v>
      </c>
      <c r="Z6">
        <f t="shared" si="25"/>
        <v>0.96305278089666257</v>
      </c>
      <c r="AB6">
        <f t="shared" si="26"/>
        <v>15.718207351063466</v>
      </c>
      <c r="AC6">
        <f t="shared" si="27"/>
        <v>21.471202505424259</v>
      </c>
      <c r="AE6">
        <f t="shared" si="1"/>
        <v>170.52696958514534</v>
      </c>
      <c r="AF6">
        <f t="shared" si="2"/>
        <v>-8.5263484792572672</v>
      </c>
      <c r="AG6">
        <f t="shared" si="3"/>
        <v>-12.038159761208282</v>
      </c>
      <c r="AH6">
        <f t="shared" si="4"/>
        <v>-120.6545626078538</v>
      </c>
      <c r="AI6">
        <f t="shared" si="5"/>
        <v>29.307898736825976</v>
      </c>
      <c r="AJ6">
        <f t="shared" si="6"/>
        <v>-5.7529951543607929</v>
      </c>
      <c r="AK6">
        <f t="shared" si="32"/>
        <v>10.396551464731663</v>
      </c>
      <c r="AL6">
        <f t="shared" si="7"/>
        <v>33.951455047196845</v>
      </c>
      <c r="AN6">
        <f t="shared" si="8"/>
        <v>132.81087498154344</v>
      </c>
      <c r="AO6">
        <f t="shared" si="9"/>
        <v>-6.6405437490771719</v>
      </c>
      <c r="AP6">
        <f t="shared" si="10"/>
        <v>-9.3756344520940331</v>
      </c>
      <c r="AQ6">
        <f t="shared" si="11"/>
        <v>-93.968936816551235</v>
      </c>
      <c r="AR6">
        <f t="shared" si="12"/>
        <v>22.825759963820985</v>
      </c>
      <c r="AS6">
        <f t="shared" si="13"/>
        <v>-4.4805834647389053</v>
      </c>
      <c r="AT6">
        <f t="shared" si="14"/>
        <v>8.0971068692581696</v>
      </c>
      <c r="AU6">
        <f t="shared" si="15"/>
        <v>26.442283368340249</v>
      </c>
      <c r="AW6">
        <v>3</v>
      </c>
      <c r="AX6">
        <f>(R6*SUMPRODUCT(K7:$K$23, X7:$X$23)-$AZ$3*SUMPRODUCT(K6:$K$22, W7:$W$23))/Z6</f>
        <v>15.718207351063466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177.06918350453651</v>
      </c>
      <c r="P7">
        <f t="shared" si="30"/>
        <v>8.8534591752268259</v>
      </c>
      <c r="Q7" s="5">
        <f t="shared" si="31"/>
        <v>12.5</v>
      </c>
      <c r="R7">
        <f t="shared" si="0"/>
        <v>50000</v>
      </c>
      <c r="S7">
        <f t="shared" si="19"/>
        <v>21.471202505424259</v>
      </c>
      <c r="U7">
        <f t="shared" si="20"/>
        <v>2.4791650000000002E-3</v>
      </c>
      <c r="V7">
        <f t="shared" si="21"/>
        <v>0.01</v>
      </c>
      <c r="W7">
        <f t="shared" si="22"/>
        <v>0.96305278089666257</v>
      </c>
      <c r="X7">
        <f t="shared" si="23"/>
        <v>2.3875667475516745E-3</v>
      </c>
      <c r="Y7">
        <f t="shared" si="24"/>
        <v>9.6305278089666262E-3</v>
      </c>
      <c r="Z7">
        <f t="shared" si="25"/>
        <v>0.95103468634014421</v>
      </c>
      <c r="AB7">
        <f t="shared" si="26"/>
        <v>21.471202505424259</v>
      </c>
      <c r="AC7">
        <f t="shared" si="27"/>
        <v>24.175662882695434</v>
      </c>
      <c r="AE7">
        <f t="shared" si="1"/>
        <v>168.39893539474232</v>
      </c>
      <c r="AF7">
        <f t="shared" si="2"/>
        <v>-8.4199467697371162</v>
      </c>
      <c r="AG7">
        <f t="shared" si="3"/>
        <v>-11.887933579251802</v>
      </c>
      <c r="AH7">
        <f t="shared" si="4"/>
        <v>-119.37833737758372</v>
      </c>
      <c r="AI7">
        <f t="shared" si="5"/>
        <v>28.712717668169674</v>
      </c>
      <c r="AJ7">
        <f t="shared" si="6"/>
        <v>-2.7044603772711753</v>
      </c>
      <c r="AK7">
        <f t="shared" si="32"/>
        <v>8.9092043845040862</v>
      </c>
      <c r="AL7">
        <f t="shared" si="7"/>
        <v>34.917461675402585</v>
      </c>
      <c r="AN7">
        <f t="shared" si="8"/>
        <v>118.72318833968895</v>
      </c>
      <c r="AO7">
        <f t="shared" si="9"/>
        <v>-5.9361594169844478</v>
      </c>
      <c r="AP7">
        <f t="shared" si="10"/>
        <v>-8.3811300468784893</v>
      </c>
      <c r="AQ7">
        <f t="shared" si="11"/>
        <v>-84.163102331585776</v>
      </c>
      <c r="AR7">
        <f t="shared" si="12"/>
        <v>20.242796544240225</v>
      </c>
      <c r="AS7">
        <f t="shared" si="13"/>
        <v>-1.9066757041862907</v>
      </c>
      <c r="AT7">
        <f t="shared" si="14"/>
        <v>6.281091668536078</v>
      </c>
      <c r="AU7">
        <f t="shared" si="15"/>
        <v>24.617212508590011</v>
      </c>
      <c r="AW7">
        <v>4</v>
      </c>
      <c r="AX7">
        <f>(R7*SUMPRODUCT(K8:$K$23, X8:$X$23)-$AZ$3*SUMPRODUCT(K7:$K$22, W8:$W$23))/Z7</f>
        <v>21.471202505424259</v>
      </c>
    </row>
    <row r="8" spans="1:52" x14ac:dyDescent="0.25">
      <c r="B8" s="5">
        <v>125.8175559</v>
      </c>
      <c r="C8" s="2"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177.06918350453651</v>
      </c>
      <c r="P8">
        <f t="shared" si="30"/>
        <v>8.8534591752268259</v>
      </c>
      <c r="Q8" s="5">
        <f t="shared" si="31"/>
        <v>12.5</v>
      </c>
      <c r="R8">
        <f t="shared" si="0"/>
        <v>50000</v>
      </c>
      <c r="S8">
        <f t="shared" si="19"/>
        <v>24.175662882695434</v>
      </c>
      <c r="U8">
        <f t="shared" si="20"/>
        <v>2.4848679999999999E-3</v>
      </c>
      <c r="V8">
        <f t="shared" si="21"/>
        <v>0.01</v>
      </c>
      <c r="W8">
        <f t="shared" si="22"/>
        <v>0.95103468634014421</v>
      </c>
      <c r="X8">
        <f t="shared" si="23"/>
        <v>2.3631956589766612E-3</v>
      </c>
      <c r="Y8">
        <f t="shared" si="24"/>
        <v>9.5103468634014417E-3</v>
      </c>
      <c r="Z8">
        <f t="shared" si="25"/>
        <v>0.93916114381776605</v>
      </c>
      <c r="AB8">
        <f t="shared" si="26"/>
        <v>24.175662882695434</v>
      </c>
      <c r="AC8">
        <f t="shared" si="27"/>
        <v>24.961645942559002</v>
      </c>
      <c r="AE8">
        <f t="shared" si="1"/>
        <v>166.29649691499841</v>
      </c>
      <c r="AF8">
        <f t="shared" si="2"/>
        <v>-8.3148248457499214</v>
      </c>
      <c r="AG8">
        <f t="shared" si="3"/>
        <v>-11.739514297722076</v>
      </c>
      <c r="AH8">
        <f t="shared" si="4"/>
        <v>-118.15978294883305</v>
      </c>
      <c r="AI8">
        <f t="shared" si="5"/>
        <v>28.082374822693367</v>
      </c>
      <c r="AJ8">
        <f t="shared" si="6"/>
        <v>-0.7859830598635682</v>
      </c>
      <c r="AK8">
        <f t="shared" si="32"/>
        <v>3.879951234476406</v>
      </c>
      <c r="AL8">
        <f t="shared" si="7"/>
        <v>31.176342997306204</v>
      </c>
      <c r="AN8">
        <f t="shared" si="8"/>
        <v>109.31556643797553</v>
      </c>
      <c r="AO8">
        <f t="shared" si="9"/>
        <v>-5.4657783218987772</v>
      </c>
      <c r="AP8">
        <f t="shared" si="10"/>
        <v>-7.7170095520301878</v>
      </c>
      <c r="AQ8">
        <f t="shared" si="11"/>
        <v>-77.672734199820425</v>
      </c>
      <c r="AR8">
        <f t="shared" si="12"/>
        <v>18.460044364226153</v>
      </c>
      <c r="AS8">
        <f t="shared" si="13"/>
        <v>-0.51666863099080707</v>
      </c>
      <c r="AT8">
        <f t="shared" si="14"/>
        <v>2.5504991074184038</v>
      </c>
      <c r="AU8">
        <f t="shared" si="15"/>
        <v>20.493874840653749</v>
      </c>
      <c r="AW8">
        <v>5</v>
      </c>
      <c r="AX8">
        <f>(R8*SUMPRODUCT(K9:$K$23, X9:$X$23)-$AZ$3*SUMPRODUCT(K8:$K$22, W9:$W$23))/Z8</f>
        <v>24.175662882695434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177.06918350453651</v>
      </c>
      <c r="P9">
        <f t="shared" si="30"/>
        <v>8.8534591752268259</v>
      </c>
      <c r="Q9" s="5">
        <f t="shared" si="31"/>
        <v>12.5</v>
      </c>
      <c r="R9">
        <f t="shared" si="0"/>
        <v>50000</v>
      </c>
      <c r="S9">
        <f t="shared" si="19"/>
        <v>24.961645942559002</v>
      </c>
      <c r="U9">
        <f t="shared" si="20"/>
        <v>2.4943740000000002E-3</v>
      </c>
      <c r="V9">
        <f t="shared" si="21"/>
        <v>0.01</v>
      </c>
      <c r="W9">
        <f t="shared" si="22"/>
        <v>0.93916114381776605</v>
      </c>
      <c r="X9">
        <f t="shared" si="23"/>
        <v>2.3426191389492967E-3</v>
      </c>
      <c r="Y9">
        <f t="shared" si="24"/>
        <v>9.3916114381776602E-3</v>
      </c>
      <c r="Z9">
        <f t="shared" si="25"/>
        <v>0.92742691324063908</v>
      </c>
      <c r="AB9">
        <f t="shared" si="26"/>
        <v>24.961645942559002</v>
      </c>
      <c r="AC9">
        <f t="shared" si="27"/>
        <v>25.441119912379332</v>
      </c>
      <c r="AE9">
        <f t="shared" si="1"/>
        <v>164.21872628765257</v>
      </c>
      <c r="AF9">
        <f t="shared" si="2"/>
        <v>-8.2109363143826304</v>
      </c>
      <c r="AG9">
        <f t="shared" si="3"/>
        <v>-11.592836415507989</v>
      </c>
      <c r="AH9">
        <f t="shared" si="4"/>
        <v>-117.13095694746484</v>
      </c>
      <c r="AI9">
        <f t="shared" si="5"/>
        <v>27.283996610297137</v>
      </c>
      <c r="AJ9">
        <f t="shared" si="6"/>
        <v>-0.47947396982032942</v>
      </c>
      <c r="AK9">
        <f t="shared" si="32"/>
        <v>1.0677196719033908</v>
      </c>
      <c r="AL9">
        <f t="shared" si="7"/>
        <v>27.872242312380198</v>
      </c>
      <c r="AN9">
        <f t="shared" si="8"/>
        <v>102.59431369214754</v>
      </c>
      <c r="AO9">
        <f t="shared" si="9"/>
        <v>-5.1297156846073779</v>
      </c>
      <c r="AP9">
        <f t="shared" si="10"/>
        <v>-7.2425302685093618</v>
      </c>
      <c r="AQ9">
        <f t="shared" si="11"/>
        <v>-73.176612751704056</v>
      </c>
      <c r="AR9">
        <f t="shared" si="12"/>
        <v>17.045454987326753</v>
      </c>
      <c r="AS9">
        <f t="shared" si="13"/>
        <v>-0.29954746318517023</v>
      </c>
      <c r="AT9">
        <f t="shared" si="14"/>
        <v>0.66704918148405867</v>
      </c>
      <c r="AU9">
        <f t="shared" si="15"/>
        <v>17.412956705625639</v>
      </c>
      <c r="AW9">
        <v>6</v>
      </c>
      <c r="AX9">
        <f>(R9*SUMPRODUCT(K10:$K$23, X10:$X$23)-$AZ$3*SUMPRODUCT(K9:$K$22, W10:$W$23))/Z9</f>
        <v>24.961645942559002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177.06918350453651</v>
      </c>
      <c r="P10">
        <f t="shared" si="30"/>
        <v>8.8534591752268259</v>
      </c>
      <c r="Q10" s="5">
        <f t="shared" si="31"/>
        <v>12.5</v>
      </c>
      <c r="R10">
        <f t="shared" si="0"/>
        <v>50000</v>
      </c>
      <c r="S10">
        <f t="shared" si="19"/>
        <v>25.441119912379332</v>
      </c>
      <c r="U10">
        <f t="shared" si="20"/>
        <v>2.5048309999999999E-3</v>
      </c>
      <c r="V10">
        <f t="shared" si="21"/>
        <v>0.01</v>
      </c>
      <c r="W10">
        <f t="shared" si="22"/>
        <v>0.92742691324063908</v>
      </c>
      <c r="X10">
        <f t="shared" si="23"/>
        <v>2.3230476825194632E-3</v>
      </c>
      <c r="Y10">
        <f t="shared" si="24"/>
        <v>9.2742691324063913E-3</v>
      </c>
      <c r="Z10">
        <f t="shared" si="25"/>
        <v>0.91582959642571327</v>
      </c>
      <c r="AB10">
        <f t="shared" si="26"/>
        <v>25.441119912379332</v>
      </c>
      <c r="AC10">
        <f t="shared" si="27"/>
        <v>25.524743430975803</v>
      </c>
      <c r="AE10">
        <f t="shared" si="1"/>
        <v>162.16519886839023</v>
      </c>
      <c r="AF10">
        <f t="shared" si="2"/>
        <v>-8.1082599434195117</v>
      </c>
      <c r="AG10">
        <f t="shared" si="3"/>
        <v>-11.447869955321416</v>
      </c>
      <c r="AH10">
        <f t="shared" si="4"/>
        <v>-116.15238412597316</v>
      </c>
      <c r="AI10">
        <f t="shared" si="5"/>
        <v>26.456684843676157</v>
      </c>
      <c r="AJ10">
        <f t="shared" si="6"/>
        <v>-8.3623518596471769E-2</v>
      </c>
      <c r="AK10">
        <f t="shared" si="32"/>
        <v>0.73594204123313522</v>
      </c>
      <c r="AL10">
        <f t="shared" si="7"/>
        <v>27.10900336631282</v>
      </c>
      <c r="AN10">
        <f t="shared" si="8"/>
        <v>96.257851912461987</v>
      </c>
      <c r="AO10">
        <f t="shared" si="9"/>
        <v>-4.8128925956230999</v>
      </c>
      <c r="AP10">
        <f t="shared" si="10"/>
        <v>-6.7952148707736511</v>
      </c>
      <c r="AQ10">
        <f t="shared" si="11"/>
        <v>-68.945612674586499</v>
      </c>
      <c r="AR10">
        <f t="shared" si="12"/>
        <v>15.704131771478751</v>
      </c>
      <c r="AS10">
        <f t="shared" si="13"/>
        <v>-4.963716213853582E-2</v>
      </c>
      <c r="AT10">
        <f t="shared" si="14"/>
        <v>0.4368397197148724</v>
      </c>
      <c r="AU10">
        <f t="shared" si="15"/>
        <v>16.091334329055087</v>
      </c>
      <c r="AW10">
        <v>7</v>
      </c>
      <c r="AX10">
        <f>(R10*SUMPRODUCT(K11:$K$23, X11:$X$23)-$AZ$3*SUMPRODUCT(K10:$K$22, W11:$W$23))/Z10</f>
        <v>25.441119912379332</v>
      </c>
    </row>
    <row r="11" spans="1:52" x14ac:dyDescent="0.25">
      <c r="A11" t="s">
        <v>33</v>
      </c>
      <c r="C11" s="25">
        <f>AU25</f>
        <v>38.750603259952477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177.06918350453651</v>
      </c>
      <c r="P11">
        <f t="shared" si="30"/>
        <v>8.8534591752268259</v>
      </c>
      <c r="Q11" s="5">
        <f t="shared" si="31"/>
        <v>12.5</v>
      </c>
      <c r="R11">
        <f t="shared" si="0"/>
        <v>50000</v>
      </c>
      <c r="S11">
        <f t="shared" si="19"/>
        <v>25.524743430975803</v>
      </c>
      <c r="U11">
        <f t="shared" si="20"/>
        <v>2.5162380000000001E-3</v>
      </c>
      <c r="V11">
        <f t="shared" si="21"/>
        <v>0.01</v>
      </c>
      <c r="W11">
        <f t="shared" si="22"/>
        <v>0.91582959642571327</v>
      </c>
      <c r="X11">
        <f t="shared" si="23"/>
        <v>2.3044452320510438E-3</v>
      </c>
      <c r="Y11">
        <f t="shared" si="24"/>
        <v>9.1582959642571328E-3</v>
      </c>
      <c r="Z11">
        <f t="shared" si="25"/>
        <v>0.90436685522940508</v>
      </c>
      <c r="AB11">
        <f t="shared" si="26"/>
        <v>25.524743430975803</v>
      </c>
      <c r="AC11">
        <f t="shared" si="27"/>
        <v>25.28583213163872</v>
      </c>
      <c r="AE11">
        <f t="shared" si="1"/>
        <v>160.13550064403614</v>
      </c>
      <c r="AF11">
        <f t="shared" si="2"/>
        <v>-8.0067750322018068</v>
      </c>
      <c r="AG11">
        <f t="shared" si="3"/>
        <v>-11.304585690367563</v>
      </c>
      <c r="AH11">
        <f t="shared" si="4"/>
        <v>-115.22226160255219</v>
      </c>
      <c r="AI11">
        <f t="shared" si="5"/>
        <v>25.601878318914586</v>
      </c>
      <c r="AJ11">
        <f t="shared" si="6"/>
        <v>0.23891129933708299</v>
      </c>
      <c r="AK11">
        <f t="shared" si="32"/>
        <v>0.4263683257027443</v>
      </c>
      <c r="AL11">
        <f t="shared" si="7"/>
        <v>26.267157943954413</v>
      </c>
      <c r="AN11">
        <f t="shared" si="8"/>
        <v>90.397589851219081</v>
      </c>
      <c r="AO11">
        <f t="shared" si="9"/>
        <v>-4.5198794925609542</v>
      </c>
      <c r="AP11">
        <f t="shared" si="10"/>
        <v>-6.3815162569566413</v>
      </c>
      <c r="AQ11">
        <f t="shared" si="11"/>
        <v>-65.043757968638133</v>
      </c>
      <c r="AR11">
        <f t="shared" si="12"/>
        <v>14.452436133063362</v>
      </c>
      <c r="AS11">
        <f t="shared" si="13"/>
        <v>0.1348670692097392</v>
      </c>
      <c r="AT11">
        <f t="shared" si="14"/>
        <v>0.24068784796260664</v>
      </c>
      <c r="AU11">
        <f t="shared" si="15"/>
        <v>14.827991050235706</v>
      </c>
      <c r="AW11">
        <v>8</v>
      </c>
      <c r="AX11">
        <f>(R11*SUMPRODUCT(K12:$K$23, X12:$X$23)-$AZ$3*SUMPRODUCT(K11:$K$22, W12:$W$23))/Z11</f>
        <v>25.524743430975803</v>
      </c>
    </row>
    <row r="12" spans="1:52" x14ac:dyDescent="0.25">
      <c r="A12" t="s">
        <v>40</v>
      </c>
      <c r="C12"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177.06918350453651</v>
      </c>
      <c r="P12">
        <f t="shared" si="30"/>
        <v>8.8534591752268259</v>
      </c>
      <c r="Q12" s="5">
        <f t="shared" si="31"/>
        <v>12.5</v>
      </c>
      <c r="R12">
        <f t="shared" si="0"/>
        <v>50000</v>
      </c>
      <c r="S12">
        <f t="shared" si="19"/>
        <v>25.28583213163872</v>
      </c>
      <c r="U12">
        <f t="shared" si="20"/>
        <v>2.529547E-3</v>
      </c>
      <c r="V12">
        <f t="shared" si="21"/>
        <v>0.01</v>
      </c>
      <c r="W12">
        <f t="shared" si="22"/>
        <v>0.90436685522940508</v>
      </c>
      <c r="X12">
        <f t="shared" si="23"/>
        <v>2.2876384655449761E-3</v>
      </c>
      <c r="Y12">
        <f t="shared" si="24"/>
        <v>9.0436685522940503E-3</v>
      </c>
      <c r="Z12">
        <f t="shared" si="25"/>
        <v>0.89303554821156594</v>
      </c>
      <c r="AB12">
        <f t="shared" si="26"/>
        <v>25.28583213163872</v>
      </c>
      <c r="AC12">
        <f t="shared" si="27"/>
        <v>24.691171313455051</v>
      </c>
      <c r="AE12">
        <f t="shared" si="1"/>
        <v>158.12907536234815</v>
      </c>
      <c r="AF12">
        <f t="shared" si="2"/>
        <v>-7.906453768117407</v>
      </c>
      <c r="AG12">
        <f t="shared" si="3"/>
        <v>-11.162944352644574</v>
      </c>
      <c r="AH12">
        <f t="shared" si="4"/>
        <v>-114.3819232772488</v>
      </c>
      <c r="AI12">
        <f t="shared" si="5"/>
        <v>24.677753964337342</v>
      </c>
      <c r="AJ12">
        <f t="shared" si="6"/>
        <v>0.59466081818366945</v>
      </c>
      <c r="AK12">
        <f t="shared" si="32"/>
        <v>0.40366944356949974</v>
      </c>
      <c r="AL12">
        <f t="shared" si="7"/>
        <v>25.676084226090509</v>
      </c>
      <c r="AN12">
        <f t="shared" si="8"/>
        <v>84.860679722874323</v>
      </c>
      <c r="AO12">
        <f t="shared" si="9"/>
        <v>-4.2430339861437156</v>
      </c>
      <c r="AP12">
        <f t="shared" si="10"/>
        <v>-5.9906443094246962</v>
      </c>
      <c r="AQ12">
        <f t="shared" si="11"/>
        <v>-61.383573736042976</v>
      </c>
      <c r="AR12">
        <f t="shared" si="12"/>
        <v>13.243427691262925</v>
      </c>
      <c r="AS12">
        <f t="shared" si="13"/>
        <v>0.31912740348346152</v>
      </c>
      <c r="AT12">
        <f t="shared" si="14"/>
        <v>0.21663102301816636</v>
      </c>
      <c r="AU12">
        <f t="shared" si="15"/>
        <v>13.779186117764551</v>
      </c>
      <c r="AW12">
        <v>9</v>
      </c>
      <c r="AX12">
        <f>(R12*SUMPRODUCT(K13:$K$23, X13:$X$23)-$AZ$3*SUMPRODUCT(K12:$K$22, W13:$W$23))/Z12</f>
        <v>25.28583213163872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177.06918350453651</v>
      </c>
      <c r="P13">
        <f t="shared" si="30"/>
        <v>8.8534591752268259</v>
      </c>
      <c r="Q13" s="5">
        <f t="shared" si="31"/>
        <v>12.5</v>
      </c>
      <c r="R13">
        <f t="shared" si="0"/>
        <v>50000</v>
      </c>
      <c r="S13">
        <f t="shared" si="19"/>
        <v>24.691171313455051</v>
      </c>
      <c r="U13">
        <f t="shared" si="20"/>
        <v>2.543806E-3</v>
      </c>
      <c r="V13">
        <f t="shared" si="21"/>
        <v>0.01</v>
      </c>
      <c r="W13">
        <f t="shared" si="22"/>
        <v>0.89303554821156594</v>
      </c>
      <c r="X13">
        <f t="shared" si="23"/>
        <v>2.2717091857538708E-3</v>
      </c>
      <c r="Y13">
        <f t="shared" si="24"/>
        <v>8.9303554821156591E-3</v>
      </c>
      <c r="Z13">
        <f t="shared" si="25"/>
        <v>0.88183348354369639</v>
      </c>
      <c r="AB13">
        <f t="shared" si="26"/>
        <v>24.691171313455051</v>
      </c>
      <c r="AC13">
        <f t="shared" si="27"/>
        <v>23.71940929769309</v>
      </c>
      <c r="AE13">
        <f t="shared" si="1"/>
        <v>156.14553491804347</v>
      </c>
      <c r="AF13">
        <f t="shared" si="2"/>
        <v>-7.8072767459021728</v>
      </c>
      <c r="AG13">
        <f t="shared" si="3"/>
        <v>-11.022918544296205</v>
      </c>
      <c r="AH13">
        <f t="shared" si="4"/>
        <v>-113.58545928769354</v>
      </c>
      <c r="AI13">
        <f t="shared" si="5"/>
        <v>23.729880340151539</v>
      </c>
      <c r="AJ13">
        <f t="shared" si="6"/>
        <v>0.97176201576196064</v>
      </c>
      <c r="AK13">
        <f t="shared" si="32"/>
        <v>0.34605885897119265</v>
      </c>
      <c r="AL13">
        <f t="shared" si="7"/>
        <v>25.047701214884693</v>
      </c>
      <c r="AN13">
        <f t="shared" si="8"/>
        <v>79.676907691739501</v>
      </c>
      <c r="AO13">
        <f t="shared" si="9"/>
        <v>-3.9838453845869748</v>
      </c>
      <c r="AP13">
        <f t="shared" si="10"/>
        <v>-5.6247017489704936</v>
      </c>
      <c r="AQ13">
        <f t="shared" si="11"/>
        <v>-57.959634641743449</v>
      </c>
      <c r="AR13">
        <f t="shared" si="12"/>
        <v>12.10872591643858</v>
      </c>
      <c r="AS13">
        <f t="shared" si="13"/>
        <v>0.495864274753958</v>
      </c>
      <c r="AT13">
        <f t="shared" si="14"/>
        <v>0.17658461880852808</v>
      </c>
      <c r="AU13">
        <f t="shared" si="15"/>
        <v>12.781174810001067</v>
      </c>
      <c r="AW13">
        <v>10</v>
      </c>
      <c r="AX13">
        <f>(R13*SUMPRODUCT(K14:$K$23, X14:$X$23)-$AZ$3*SUMPRODUCT(K13:$K$22, W14:$W$23))/Z13</f>
        <v>24.691171313455051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177.06918350453651</v>
      </c>
      <c r="P14">
        <f t="shared" si="30"/>
        <v>8.8534591752268259</v>
      </c>
      <c r="Q14" s="5">
        <f t="shared" si="31"/>
        <v>12.5</v>
      </c>
      <c r="R14">
        <f t="shared" si="0"/>
        <v>50000</v>
      </c>
      <c r="S14">
        <f t="shared" si="19"/>
        <v>23.71940929769309</v>
      </c>
      <c r="U14">
        <f t="shared" si="20"/>
        <v>2.5599659999999999E-3</v>
      </c>
      <c r="V14">
        <f t="shared" si="21"/>
        <v>0.01</v>
      </c>
      <c r="W14">
        <f t="shared" si="22"/>
        <v>0.88183348354369639</v>
      </c>
      <c r="X14">
        <f t="shared" si="23"/>
        <v>2.2574637355334223E-3</v>
      </c>
      <c r="Y14">
        <f t="shared" si="24"/>
        <v>8.818334835436965E-3</v>
      </c>
      <c r="Z14">
        <f t="shared" si="25"/>
        <v>0.8707576849727261</v>
      </c>
      <c r="AB14">
        <f t="shared" si="26"/>
        <v>23.71940929769309</v>
      </c>
      <c r="AC14">
        <f t="shared" si="27"/>
        <v>22.294111421923642</v>
      </c>
      <c r="AE14">
        <f t="shared" si="1"/>
        <v>154.18435230842104</v>
      </c>
      <c r="AF14">
        <f t="shared" si="2"/>
        <v>-7.7092176154210517</v>
      </c>
      <c r="AG14">
        <f t="shared" si="3"/>
        <v>-10.884471062159076</v>
      </c>
      <c r="AH14">
        <f t="shared" si="4"/>
        <v>-112.87318677667112</v>
      </c>
      <c r="AI14">
        <f t="shared" si="5"/>
        <v>22.717476854169817</v>
      </c>
      <c r="AJ14">
        <f t="shared" si="6"/>
        <v>1.4252978757694486</v>
      </c>
      <c r="AK14">
        <f t="shared" si="32"/>
        <v>0.30635017918324758</v>
      </c>
      <c r="AL14">
        <f t="shared" si="7"/>
        <v>24.449124909122514</v>
      </c>
      <c r="AN14">
        <f t="shared" si="8"/>
        <v>74.829911014025214</v>
      </c>
      <c r="AO14">
        <f t="shared" si="9"/>
        <v>-3.7414955507012606</v>
      </c>
      <c r="AP14">
        <f t="shared" si="10"/>
        <v>-5.2825334660864396</v>
      </c>
      <c r="AQ14">
        <f t="shared" si="11"/>
        <v>-54.780465046623533</v>
      </c>
      <c r="AR14">
        <f t="shared" si="12"/>
        <v>11.025416950613991</v>
      </c>
      <c r="AS14">
        <f t="shared" si="13"/>
        <v>0.69173629888823585</v>
      </c>
      <c r="AT14">
        <f t="shared" si="14"/>
        <v>0.1486801760632428</v>
      </c>
      <c r="AU14">
        <f t="shared" si="15"/>
        <v>11.865833425565469</v>
      </c>
      <c r="AW14">
        <v>11</v>
      </c>
      <c r="AX14">
        <f>(R14*SUMPRODUCT(K15:$K$23, X15:$X$23)-$AZ$3*SUMPRODUCT(K14:$K$22, W15:$W$23))/Z14</f>
        <v>23.71940929769309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177.06918350453651</v>
      </c>
      <c r="P15">
        <f t="shared" si="30"/>
        <v>8.8534591752268259</v>
      </c>
      <c r="Q15" s="5">
        <f t="shared" si="31"/>
        <v>12.5</v>
      </c>
      <c r="R15">
        <f t="shared" si="0"/>
        <v>50000</v>
      </c>
      <c r="S15">
        <f t="shared" si="19"/>
        <v>22.294111421923642</v>
      </c>
      <c r="U15">
        <f t="shared" si="20"/>
        <v>2.5827799999999998E-3</v>
      </c>
      <c r="V15">
        <f t="shared" si="21"/>
        <v>0.01</v>
      </c>
      <c r="W15">
        <f t="shared" si="22"/>
        <v>0.8707576849727261</v>
      </c>
      <c r="X15">
        <f t="shared" si="23"/>
        <v>2.2489755335938573E-3</v>
      </c>
      <c r="Y15">
        <f t="shared" si="24"/>
        <v>8.7075768497272606E-3</v>
      </c>
      <c r="Z15">
        <f t="shared" si="25"/>
        <v>0.85980113258940505</v>
      </c>
      <c r="AB15">
        <f t="shared" si="26"/>
        <v>22.294111421923642</v>
      </c>
      <c r="AC15">
        <f t="shared" si="27"/>
        <v>20.499126634810054</v>
      </c>
      <c r="AE15">
        <f t="shared" si="1"/>
        <v>152.2442845238817</v>
      </c>
      <c r="AF15">
        <f t="shared" si="2"/>
        <v>-7.6122142261940846</v>
      </c>
      <c r="AG15">
        <f t="shared" si="3"/>
        <v>-10.747514157367563</v>
      </c>
      <c r="AH15">
        <f t="shared" si="4"/>
        <v>-112.44877667969287</v>
      </c>
      <c r="AI15">
        <f t="shared" si="5"/>
        <v>21.435779460627188</v>
      </c>
      <c r="AJ15">
        <f t="shared" si="6"/>
        <v>1.794984787113588</v>
      </c>
      <c r="AK15">
        <f t="shared" si="32"/>
        <v>0.68439734505040628</v>
      </c>
      <c r="AL15">
        <f t="shared" si="7"/>
        <v>23.915161592791183</v>
      </c>
      <c r="AN15">
        <f t="shared" si="8"/>
        <v>70.242744278273761</v>
      </c>
      <c r="AO15">
        <f t="shared" si="9"/>
        <v>-3.5121372139136877</v>
      </c>
      <c r="AP15">
        <f t="shared" si="10"/>
        <v>-4.9587075859302567</v>
      </c>
      <c r="AQ15">
        <f t="shared" si="11"/>
        <v>-51.88182065039922</v>
      </c>
      <c r="AR15">
        <f t="shared" si="12"/>
        <v>9.890078828030596</v>
      </c>
      <c r="AS15">
        <f t="shared" si="13"/>
        <v>0.82817333851920882</v>
      </c>
      <c r="AT15">
        <f t="shared" si="14"/>
        <v>0.31576848906642591</v>
      </c>
      <c r="AU15">
        <f t="shared" si="15"/>
        <v>11.03402065561623</v>
      </c>
      <c r="AW15">
        <v>12</v>
      </c>
      <c r="AX15">
        <f>(R15*SUMPRODUCT(K16:$K$23, X16:$X$23)-$AZ$3*SUMPRODUCT(K15:$K$22, W16:$W$23))/Z15</f>
        <v>22.294111421923642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177.06918350453651</v>
      </c>
      <c r="P16">
        <f t="shared" si="30"/>
        <v>8.8534591752268259</v>
      </c>
      <c r="Q16" s="5">
        <f t="shared" si="31"/>
        <v>12.5</v>
      </c>
      <c r="R16">
        <f t="shared" si="0"/>
        <v>50000</v>
      </c>
      <c r="S16">
        <f t="shared" si="19"/>
        <v>20.499126634810054</v>
      </c>
      <c r="U16">
        <f t="shared" si="20"/>
        <v>2.6093969999999998E-3</v>
      </c>
      <c r="V16">
        <f t="shared" si="21"/>
        <v>0.01</v>
      </c>
      <c r="W16">
        <f t="shared" si="22"/>
        <v>0.85980113258940505</v>
      </c>
      <c r="X16">
        <f t="shared" si="23"/>
        <v>2.2435624959753955E-3</v>
      </c>
      <c r="Y16">
        <f t="shared" si="24"/>
        <v>8.5980113258940505E-3</v>
      </c>
      <c r="Z16">
        <f t="shared" si="25"/>
        <v>0.84895955876753559</v>
      </c>
      <c r="AB16">
        <f t="shared" si="26"/>
        <v>20.499126634810054</v>
      </c>
      <c r="AC16">
        <f t="shared" si="27"/>
        <v>18.595568931553007</v>
      </c>
      <c r="AE16">
        <f t="shared" si="1"/>
        <v>150.3245758993391</v>
      </c>
      <c r="AF16">
        <f t="shared" si="2"/>
        <v>-7.5162287949669553</v>
      </c>
      <c r="AG16">
        <f t="shared" si="3"/>
        <v>-10.611994484594195</v>
      </c>
      <c r="AH16">
        <f t="shared" si="4"/>
        <v>-112.17812479876977</v>
      </c>
      <c r="AI16">
        <f t="shared" si="5"/>
        <v>20.018227821008168</v>
      </c>
      <c r="AJ16">
        <f t="shared" si="6"/>
        <v>1.9035577032570465</v>
      </c>
      <c r="AK16">
        <f t="shared" si="32"/>
        <v>1.1594830635481936</v>
      </c>
      <c r="AL16">
        <f t="shared" si="7"/>
        <v>23.081268587813408</v>
      </c>
      <c r="AN16">
        <f t="shared" si="8"/>
        <v>65.759956034227287</v>
      </c>
      <c r="AO16">
        <f t="shared" si="9"/>
        <v>-3.2879978017113642</v>
      </c>
      <c r="AP16">
        <f t="shared" si="10"/>
        <v>-4.642250188084148</v>
      </c>
      <c r="AQ16">
        <f t="shared" si="11"/>
        <v>-49.072671654892019</v>
      </c>
      <c r="AR16">
        <f t="shared" si="12"/>
        <v>8.7570363895397492</v>
      </c>
      <c r="AS16">
        <f t="shared" si="13"/>
        <v>0.83271727278060059</v>
      </c>
      <c r="AT16">
        <f t="shared" si="14"/>
        <v>0.50721949372015884</v>
      </c>
      <c r="AU16">
        <f t="shared" si="15"/>
        <v>10.09697315604051</v>
      </c>
      <c r="AW16">
        <v>13</v>
      </c>
      <c r="AX16">
        <f>(R16*SUMPRODUCT(K17:$K$23, X17:$X$23)-$AZ$3*SUMPRODUCT(K16:$K$22, W17:$W$23))/Z16</f>
        <v>20.499126634810054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177.06918350453651</v>
      </c>
      <c r="P17">
        <f t="shared" si="30"/>
        <v>8.8534591752268259</v>
      </c>
      <c r="Q17" s="5">
        <f t="shared" si="31"/>
        <v>12.5</v>
      </c>
      <c r="R17">
        <f t="shared" si="0"/>
        <v>50000</v>
      </c>
      <c r="S17">
        <f t="shared" si="19"/>
        <v>18.595568931553007</v>
      </c>
      <c r="U17">
        <f t="shared" si="20"/>
        <v>2.6360139999999999E-3</v>
      </c>
      <c r="V17">
        <f t="shared" si="21"/>
        <v>0.01</v>
      </c>
      <c r="W17">
        <f t="shared" si="22"/>
        <v>0.84895955876753559</v>
      </c>
      <c r="X17">
        <f t="shared" si="23"/>
        <v>2.2378692823450466E-3</v>
      </c>
      <c r="Y17">
        <f t="shared" si="24"/>
        <v>8.4895955876753554E-3</v>
      </c>
      <c r="Z17">
        <f t="shared" si="25"/>
        <v>0.83823209389751518</v>
      </c>
      <c r="AB17">
        <f t="shared" si="26"/>
        <v>18.595568931553007</v>
      </c>
      <c r="AC17">
        <f t="shared" si="27"/>
        <v>16.663126149340425</v>
      </c>
      <c r="AE17">
        <f t="shared" si="1"/>
        <v>148.42507245373099</v>
      </c>
      <c r="AF17">
        <f t="shared" si="2"/>
        <v>-7.4212536226865504</v>
      </c>
      <c r="AG17">
        <f t="shared" si="3"/>
        <v>-10.477901173718941</v>
      </c>
      <c r="AH17">
        <f t="shared" si="4"/>
        <v>-111.89346411725234</v>
      </c>
      <c r="AI17">
        <f t="shared" si="5"/>
        <v>18.632453540073158</v>
      </c>
      <c r="AJ17">
        <f t="shared" si="6"/>
        <v>1.9324427822125827</v>
      </c>
      <c r="AK17">
        <f t="shared" si="32"/>
        <v>2.2024715511238449</v>
      </c>
      <c r="AL17">
        <f t="shared" si="7"/>
        <v>22.767367873409587</v>
      </c>
      <c r="AN17">
        <f t="shared" si="8"/>
        <v>61.155705292586802</v>
      </c>
      <c r="AO17">
        <f t="shared" si="9"/>
        <v>-3.0577852646293402</v>
      </c>
      <c r="AP17">
        <f t="shared" si="10"/>
        <v>-4.3172182817330826</v>
      </c>
      <c r="AQ17">
        <f t="shared" si="11"/>
        <v>-46.103556512357343</v>
      </c>
      <c r="AR17">
        <f t="shared" si="12"/>
        <v>7.677145233867031</v>
      </c>
      <c r="AS17">
        <f t="shared" si="13"/>
        <v>0.79622599692932472</v>
      </c>
      <c r="AT17">
        <f t="shared" si="14"/>
        <v>0.9074861737919977</v>
      </c>
      <c r="AU17">
        <f t="shared" si="15"/>
        <v>9.3808574045883546</v>
      </c>
      <c r="AW17">
        <v>14</v>
      </c>
      <c r="AX17">
        <f>(R17*SUMPRODUCT(K18:$K$23, X18:$X$23)-$AZ$3*SUMPRODUCT(K17:$K$22, W18:$W$23))/Z17</f>
        <v>18.595568931553007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177.06918350453651</v>
      </c>
      <c r="P18">
        <f t="shared" si="30"/>
        <v>8.8534591752268259</v>
      </c>
      <c r="Q18" s="5">
        <f t="shared" si="31"/>
        <v>12.5</v>
      </c>
      <c r="R18">
        <f t="shared" si="0"/>
        <v>50000</v>
      </c>
      <c r="S18">
        <f t="shared" si="19"/>
        <v>16.663126149340425</v>
      </c>
      <c r="U18">
        <f t="shared" si="20"/>
        <v>2.6635809999999999E-3</v>
      </c>
      <c r="V18">
        <f t="shared" si="21"/>
        <v>0.01</v>
      </c>
      <c r="W18">
        <f t="shared" si="22"/>
        <v>0.83823209389751518</v>
      </c>
      <c r="X18">
        <f t="shared" si="23"/>
        <v>2.2326990788956373E-3</v>
      </c>
      <c r="Y18">
        <f t="shared" si="24"/>
        <v>8.3823209389751515E-3</v>
      </c>
      <c r="Z18">
        <f t="shared" si="25"/>
        <v>0.82761707387964434</v>
      </c>
      <c r="AB18">
        <f t="shared" si="26"/>
        <v>16.663126149340425</v>
      </c>
      <c r="AC18">
        <f t="shared" si="27"/>
        <v>14.393423247663216</v>
      </c>
      <c r="AE18">
        <f t="shared" si="1"/>
        <v>146.54547952628229</v>
      </c>
      <c r="AF18">
        <f t="shared" si="2"/>
        <v>-7.3272739763141148</v>
      </c>
      <c r="AG18">
        <f t="shared" si="3"/>
        <v>-10.345213423495554</v>
      </c>
      <c r="AH18">
        <f t="shared" si="4"/>
        <v>-111.63495394478187</v>
      </c>
      <c r="AI18">
        <f t="shared" si="5"/>
        <v>17.238038181690769</v>
      </c>
      <c r="AJ18">
        <f t="shared" si="6"/>
        <v>2.2697029016772081</v>
      </c>
      <c r="AK18">
        <f t="shared" si="32"/>
        <v>3.3670367647050665</v>
      </c>
      <c r="AL18">
        <f t="shared" si="7"/>
        <v>22.874777848073041</v>
      </c>
      <c r="AN18">
        <f t="shared" si="8"/>
        <v>56.425806060183156</v>
      </c>
      <c r="AO18">
        <f t="shared" si="9"/>
        <v>-2.8212903030091581</v>
      </c>
      <c r="AP18">
        <f t="shared" si="10"/>
        <v>-3.9833163613939586</v>
      </c>
      <c r="AQ18">
        <f t="shared" si="11"/>
        <v>-42.983872864505699</v>
      </c>
      <c r="AR18">
        <f t="shared" si="12"/>
        <v>6.6373265312743506</v>
      </c>
      <c r="AS18">
        <f t="shared" si="13"/>
        <v>0.87392539270584835</v>
      </c>
      <c r="AT18">
        <f t="shared" si="14"/>
        <v>1.2964423337854045</v>
      </c>
      <c r="AU18">
        <f t="shared" si="15"/>
        <v>8.8076942577656023</v>
      </c>
      <c r="AW18">
        <v>15</v>
      </c>
      <c r="AX18">
        <f>(R18*SUMPRODUCT(K19:$K$23, X19:$X$23)-$AZ$3*SUMPRODUCT(K18:$K$22, W19:$W$23))/Z18</f>
        <v>16.663126149340425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177.06918350453651</v>
      </c>
      <c r="P19">
        <f t="shared" si="30"/>
        <v>8.8534591752268259</v>
      </c>
      <c r="Q19" s="5">
        <f t="shared" si="31"/>
        <v>12.5</v>
      </c>
      <c r="R19">
        <f t="shared" si="0"/>
        <v>50000</v>
      </c>
      <c r="S19">
        <f t="shared" si="19"/>
        <v>14.393423247663216</v>
      </c>
      <c r="U19">
        <f t="shared" si="20"/>
        <v>2.696852E-3</v>
      </c>
      <c r="V19">
        <f t="shared" si="21"/>
        <v>0.01</v>
      </c>
      <c r="W19">
        <f t="shared" si="22"/>
        <v>0.82761707387964434</v>
      </c>
      <c r="X19">
        <f t="shared" si="23"/>
        <v>2.2319607609264666E-3</v>
      </c>
      <c r="Y19">
        <f t="shared" si="24"/>
        <v>8.2761707387964435E-3</v>
      </c>
      <c r="Z19">
        <f t="shared" si="25"/>
        <v>0.81710894237992138</v>
      </c>
      <c r="AB19">
        <f t="shared" si="26"/>
        <v>14.393423247663216</v>
      </c>
      <c r="AC19">
        <f t="shared" si="27"/>
        <v>10.880984675559992</v>
      </c>
      <c r="AE19">
        <f t="shared" si="1"/>
        <v>144.68481326146804</v>
      </c>
      <c r="AF19">
        <f t="shared" si="2"/>
        <v>-7.2342406630734031</v>
      </c>
      <c r="AG19">
        <f t="shared" si="3"/>
        <v>-10.213861779749017</v>
      </c>
      <c r="AH19">
        <f t="shared" si="4"/>
        <v>-111.59803804632334</v>
      </c>
      <c r="AI19">
        <f t="shared" si="5"/>
        <v>15.638672772322295</v>
      </c>
      <c r="AJ19">
        <f t="shared" si="6"/>
        <v>3.5124385721032247</v>
      </c>
      <c r="AK19">
        <f t="shared" si="32"/>
        <v>3.38612110736709</v>
      </c>
      <c r="AL19">
        <f t="shared" si="7"/>
        <v>22.537232451792608</v>
      </c>
      <c r="AN19">
        <f t="shared" si="8"/>
        <v>51.899921698953143</v>
      </c>
      <c r="AO19">
        <f t="shared" si="9"/>
        <v>-2.5949960849476574</v>
      </c>
      <c r="AP19">
        <f t="shared" si="10"/>
        <v>-3.6638166415913549</v>
      </c>
      <c r="AQ19">
        <f t="shared" si="11"/>
        <v>-40.031357167348688</v>
      </c>
      <c r="AR19">
        <f t="shared" si="12"/>
        <v>5.6097518050654473</v>
      </c>
      <c r="AS19">
        <f t="shared" si="13"/>
        <v>1.2599476251533333</v>
      </c>
      <c r="AT19">
        <f t="shared" si="14"/>
        <v>1.2146362591486082</v>
      </c>
      <c r="AU19">
        <f t="shared" si="15"/>
        <v>8.0843356893673892</v>
      </c>
      <c r="AW19">
        <v>16</v>
      </c>
      <c r="AX19">
        <f>(R19*SUMPRODUCT(K20:$K$23, X20:$X$23)-$AZ$3*SUMPRODUCT(K19:$K$22, W20:$W$23))/Z19</f>
        <v>14.393423247663216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177.06918350453651</v>
      </c>
      <c r="P20">
        <f t="shared" si="30"/>
        <v>8.8534591752268259</v>
      </c>
      <c r="Q20" s="5">
        <f t="shared" si="31"/>
        <v>12.5</v>
      </c>
      <c r="R20">
        <f t="shared" si="0"/>
        <v>50000</v>
      </c>
      <c r="S20">
        <f t="shared" si="19"/>
        <v>10.880984675559992</v>
      </c>
      <c r="U20">
        <f t="shared" si="20"/>
        <v>2.7291730000000001E-3</v>
      </c>
      <c r="V20">
        <f t="shared" si="21"/>
        <v>0.01</v>
      </c>
      <c r="W20">
        <f t="shared" si="22"/>
        <v>0.81710894237992138</v>
      </c>
      <c r="X20">
        <f t="shared" si="23"/>
        <v>2.230031663601837E-3</v>
      </c>
      <c r="Y20">
        <f t="shared" si="24"/>
        <v>8.1710894237992139E-3</v>
      </c>
      <c r="Z20">
        <f t="shared" si="25"/>
        <v>0.80670782129252039</v>
      </c>
      <c r="AB20">
        <f t="shared" si="26"/>
        <v>10.880984675559992</v>
      </c>
      <c r="AC20">
        <f t="shared" si="27"/>
        <v>6.779052694240157</v>
      </c>
      <c r="AE20">
        <f t="shared" si="1"/>
        <v>142.84309524299013</v>
      </c>
      <c r="AF20">
        <f t="shared" si="2"/>
        <v>-7.1421547621495076</v>
      </c>
      <c r="AG20">
        <f t="shared" si="3"/>
        <v>-10.083847766156504</v>
      </c>
      <c r="AH20">
        <f t="shared" si="4"/>
        <v>-111.50158318009186</v>
      </c>
      <c r="AI20">
        <f t="shared" si="5"/>
        <v>14.115509534592249</v>
      </c>
      <c r="AJ20">
        <f t="shared" si="6"/>
        <v>4.1019319813198347</v>
      </c>
      <c r="AK20">
        <f t="shared" si="32"/>
        <v>0.6303022781725226</v>
      </c>
      <c r="AL20">
        <f t="shared" si="7"/>
        <v>18.847743794084607</v>
      </c>
      <c r="AN20">
        <f t="shared" si="8"/>
        <v>48.600283237181749</v>
      </c>
      <c r="AO20">
        <f t="shared" si="9"/>
        <v>-2.4300141618590878</v>
      </c>
      <c r="AP20">
        <f t="shared" si="10"/>
        <v>-3.4308823728732425</v>
      </c>
      <c r="AQ20">
        <f t="shared" si="11"/>
        <v>-37.936790117354839</v>
      </c>
      <c r="AR20">
        <f t="shared" si="12"/>
        <v>4.8025965850945695</v>
      </c>
      <c r="AS20">
        <f t="shared" si="13"/>
        <v>1.3956226289599476</v>
      </c>
      <c r="AT20">
        <f t="shared" si="14"/>
        <v>0.21445117240085002</v>
      </c>
      <c r="AU20">
        <f t="shared" si="15"/>
        <v>6.4126703864553676</v>
      </c>
      <c r="AW20">
        <v>17</v>
      </c>
      <c r="AX20">
        <f>(R20*SUMPRODUCT(K21:$K$23, X21:$X$23)-$AZ$3*SUMPRODUCT(K20:$K$22, W21:$W$23))/Z20</f>
        <v>10.880984675559992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177.06918350453651</v>
      </c>
      <c r="P21">
        <f t="shared" si="30"/>
        <v>8.8534591752268259</v>
      </c>
      <c r="Q21" s="5">
        <f t="shared" si="31"/>
        <v>12.5</v>
      </c>
      <c r="R21">
        <f t="shared" si="0"/>
        <v>50000</v>
      </c>
      <c r="S21">
        <f t="shared" si="19"/>
        <v>6.779052694240157</v>
      </c>
      <c r="U21">
        <f t="shared" si="20"/>
        <v>2.766246E-3</v>
      </c>
      <c r="V21">
        <f t="shared" si="21"/>
        <v>0.01</v>
      </c>
      <c r="W21">
        <f t="shared" si="22"/>
        <v>0.80670782129252039</v>
      </c>
      <c r="X21">
        <f t="shared" si="23"/>
        <v>2.2315522838191495E-3</v>
      </c>
      <c r="Y21">
        <f t="shared" si="24"/>
        <v>8.0670782129252036E-3</v>
      </c>
      <c r="Z21">
        <f t="shared" si="25"/>
        <v>0.7964091907957761</v>
      </c>
      <c r="AB21">
        <f t="shared" si="26"/>
        <v>6.779052694240157</v>
      </c>
      <c r="AC21">
        <f t="shared" si="27"/>
        <v>2.9733749082932062</v>
      </c>
      <c r="AE21">
        <f t="shared" si="1"/>
        <v>141.01952514971671</v>
      </c>
      <c r="AF21">
        <f t="shared" si="2"/>
        <v>-7.0509762574858357</v>
      </c>
      <c r="AG21">
        <f t="shared" si="3"/>
        <v>-9.9551148849472018</v>
      </c>
      <c r="AH21">
        <f t="shared" si="4"/>
        <v>-111.57761419095748</v>
      </c>
      <c r="AI21">
        <f t="shared" si="5"/>
        <v>12.435819816326187</v>
      </c>
      <c r="AJ21">
        <f t="shared" si="6"/>
        <v>3.8056777859469508</v>
      </c>
      <c r="AK21">
        <f t="shared" si="32"/>
        <v>0.22519616253835367</v>
      </c>
      <c r="AL21">
        <f t="shared" si="7"/>
        <v>16.466693764811492</v>
      </c>
      <c r="AN21">
        <f t="shared" si="8"/>
        <v>45.638580867217946</v>
      </c>
      <c r="AO21">
        <f t="shared" si="9"/>
        <v>-2.2819290433608974</v>
      </c>
      <c r="AP21">
        <f t="shared" si="10"/>
        <v>-3.2218043227471513</v>
      </c>
      <c r="AQ21">
        <f t="shared" si="11"/>
        <v>-36.110205043017665</v>
      </c>
      <c r="AR21">
        <f t="shared" si="12"/>
        <v>4.0246424580922247</v>
      </c>
      <c r="AS21">
        <f t="shared" si="13"/>
        <v>1.2316431586627263</v>
      </c>
      <c r="AT21">
        <f t="shared" si="14"/>
        <v>7.288092385846795E-2</v>
      </c>
      <c r="AU21">
        <f t="shared" si="15"/>
        <v>5.3291665406134188</v>
      </c>
      <c r="AW21">
        <v>18</v>
      </c>
      <c r="AX21">
        <f>(R21*SUMPRODUCT(K22:$K$23, X22:$X$23)-$AZ$3*SUMPRODUCT(K21:$K$22, W22:$W$23))/Z21</f>
        <v>6.779052694240157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177.06918350453651</v>
      </c>
      <c r="P22">
        <f t="shared" si="30"/>
        <v>8.8534591752268259</v>
      </c>
      <c r="Q22" s="5">
        <f t="shared" si="31"/>
        <v>12.5</v>
      </c>
      <c r="R22">
        <f t="shared" si="0"/>
        <v>50000</v>
      </c>
      <c r="S22">
        <f t="shared" si="19"/>
        <v>2.9733749082932062</v>
      </c>
      <c r="U22">
        <f t="shared" si="20"/>
        <v>2.8061710000000001E-3</v>
      </c>
      <c r="V22">
        <f t="shared" si="21"/>
        <v>0.01</v>
      </c>
      <c r="W22">
        <f t="shared" si="22"/>
        <v>0.7964091907957761</v>
      </c>
      <c r="X22">
        <f t="shared" si="23"/>
        <v>2.234860375344574E-3</v>
      </c>
      <c r="Y22">
        <f t="shared" si="24"/>
        <v>7.9640919079577606E-3</v>
      </c>
      <c r="Z22">
        <f t="shared" si="25"/>
        <v>0.78621023851247374</v>
      </c>
      <c r="AB22">
        <f t="shared" si="26"/>
        <v>2.9733749082932062</v>
      </c>
      <c r="AC22">
        <f t="shared" si="27"/>
        <v>3.0120798298871936</v>
      </c>
      <c r="AE22">
        <f t="shared" si="1"/>
        <v>139.21360499631064</v>
      </c>
      <c r="AF22">
        <f t="shared" si="2"/>
        <v>-6.9606802498155318</v>
      </c>
      <c r="AG22">
        <f t="shared" si="3"/>
        <v>-9.8276279814059215</v>
      </c>
      <c r="AH22">
        <f t="shared" si="4"/>
        <v>-111.7430187672287</v>
      </c>
      <c r="AI22">
        <f t="shared" si="5"/>
        <v>10.682277997860467</v>
      </c>
      <c r="AJ22">
        <f t="shared" si="6"/>
        <v>-3.8704921593987418E-2</v>
      </c>
      <c r="AK22">
        <f t="shared" si="32"/>
        <v>2.8397522927505547</v>
      </c>
      <c r="AL22">
        <f t="shared" si="7"/>
        <v>13.483325369017034</v>
      </c>
      <c r="AN22">
        <f t="shared" si="8"/>
        <v>42.106659249004693</v>
      </c>
      <c r="AO22">
        <f t="shared" si="9"/>
        <v>-2.1053329624502348</v>
      </c>
      <c r="AP22">
        <f t="shared" si="10"/>
        <v>-2.9724722856649644</v>
      </c>
      <c r="AQ22">
        <f t="shared" si="11"/>
        <v>-33.797883581935316</v>
      </c>
      <c r="AR22">
        <f t="shared" si="12"/>
        <v>3.2309704189541746</v>
      </c>
      <c r="AS22">
        <f t="shared" si="13"/>
        <v>-1.1706721802518239E-2</v>
      </c>
      <c r="AT22">
        <f t="shared" si="14"/>
        <v>0.85891376884893023</v>
      </c>
      <c r="AU22">
        <f t="shared" si="15"/>
        <v>4.0781774660005867</v>
      </c>
      <c r="AW22">
        <v>19</v>
      </c>
      <c r="AX22">
        <f>(R22*SUMPRODUCT(K23:$K$23, X23:$X$23)-$AZ$3*SUMPRODUCT(K22:$K$22, W23:$W$23))/Z22</f>
        <v>2.9733749082932062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177.06918350453651</v>
      </c>
      <c r="P23">
        <f t="shared" si="30"/>
        <v>8.8534591752268259</v>
      </c>
      <c r="Q23" s="5">
        <f t="shared" si="31"/>
        <v>12.5</v>
      </c>
      <c r="R23">
        <f t="shared" si="0"/>
        <v>50000</v>
      </c>
      <c r="S23">
        <f t="shared" si="19"/>
        <v>3.0120798298871936</v>
      </c>
      <c r="U23">
        <f t="shared" si="20"/>
        <v>2.8498989999999999E-3</v>
      </c>
      <c r="V23">
        <f t="shared" si="21"/>
        <v>0.01</v>
      </c>
      <c r="W23">
        <f t="shared" si="22"/>
        <v>0.78621023851247374</v>
      </c>
      <c r="X23">
        <f t="shared" si="23"/>
        <v>2.2406197725264605E-3</v>
      </c>
      <c r="Y23">
        <f t="shared" si="24"/>
        <v>7.8621023851247369E-3</v>
      </c>
      <c r="Z23">
        <f t="shared" si="25"/>
        <v>0.77610751635482256</v>
      </c>
      <c r="AB23">
        <f t="shared" si="26"/>
        <v>3.0120798298871936</v>
      </c>
      <c r="AC23">
        <f t="shared" si="27"/>
        <v>0</v>
      </c>
      <c r="AE23">
        <f t="shared" si="1"/>
        <v>137.42472423268214</v>
      </c>
      <c r="AF23">
        <f t="shared" si="2"/>
        <v>-6.8712362116341072</v>
      </c>
      <c r="AG23">
        <f t="shared" si="3"/>
        <v>-9.7013439544352824</v>
      </c>
      <c r="AH23">
        <f t="shared" si="4"/>
        <v>-112.03098862632302</v>
      </c>
      <c r="AI23">
        <f t="shared" si="5"/>
        <v>8.821155440289715</v>
      </c>
      <c r="AJ23">
        <f t="shared" si="6"/>
        <v>3.0120798298871936</v>
      </c>
      <c r="AK23">
        <f t="shared" si="32"/>
        <v>9.3495897495654674</v>
      </c>
      <c r="AL23">
        <f t="shared" si="7"/>
        <v>21.182825019742374</v>
      </c>
      <c r="AN23">
        <f t="shared" si="8"/>
        <v>37.65340423084298</v>
      </c>
      <c r="AO23">
        <f t="shared" si="9"/>
        <v>-1.882670211542149</v>
      </c>
      <c r="AP23">
        <f t="shared" si="10"/>
        <v>-2.6580997527075554</v>
      </c>
      <c r="AQ23">
        <f t="shared" si="11"/>
        <v>-30.69569995269244</v>
      </c>
      <c r="AR23">
        <f t="shared" si="12"/>
        <v>2.4169343139008297</v>
      </c>
      <c r="AS23">
        <f t="shared" si="13"/>
        <v>0.82528860831680717</v>
      </c>
      <c r="AT23">
        <f t="shared" si="14"/>
        <v>2.561721583933235</v>
      </c>
      <c r="AU23">
        <f t="shared" si="15"/>
        <v>5.803944506150871</v>
      </c>
      <c r="AW23">
        <v>20</v>
      </c>
      <c r="AX23">
        <f>(R23*SUMPRODUCT(K$23:$K24, X$23:$X24)-$AZ$3*SUMPRODUCT(K$22:$K23, W$23:$W24))/Z23</f>
        <v>3.0120798298871936</v>
      </c>
    </row>
    <row r="25" spans="5:50" x14ac:dyDescent="0.25">
      <c r="AN25" s="6">
        <f t="shared" ref="AN25:AU25" si="33">SUM(AN3:AN23)</f>
        <v>1695.1400217413507</v>
      </c>
      <c r="AO25" s="6">
        <f t="shared" si="33"/>
        <v>-217.55888871546998</v>
      </c>
      <c r="AP25" s="6">
        <f t="shared" si="33"/>
        <v>-232.98406055310372</v>
      </c>
      <c r="AQ25" s="6">
        <f t="shared" si="33"/>
        <v>-1226.7693890783794</v>
      </c>
      <c r="AR25" s="6">
        <f t="shared" si="33"/>
        <v>17.827683394398065</v>
      </c>
      <c r="AS25" s="6">
        <f t="shared" si="33"/>
        <v>-12.038640180904833</v>
      </c>
      <c r="AT25" s="6">
        <f t="shared" si="33"/>
        <v>32.961560046459283</v>
      </c>
      <c r="AU25" s="7">
        <f t="shared" si="33"/>
        <v>38.750603259952477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031CD-FFA7-47B6-816F-C61AB75EAA1D}">
  <sheetPr codeName="Sheet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182.0704354993012</v>
      </c>
      <c r="K3">
        <v>1</v>
      </c>
      <c r="L3" s="2">
        <v>0</v>
      </c>
      <c r="O3">
        <f>$C$3</f>
        <v>182.0704354993012</v>
      </c>
      <c r="P3">
        <f>O3*B5</f>
        <v>145.65634839944096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182.0704354993012</v>
      </c>
      <c r="AF3">
        <f t="shared" ref="AF3:AF23" si="3">-$Z3*P3</f>
        <v>-145.65634839944096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-89.403468800139763</v>
      </c>
      <c r="AJ3">
        <f t="shared" ref="AJ3:AJ23" si="7">AB3-AC3</f>
        <v>0</v>
      </c>
      <c r="AL3">
        <f t="shared" ref="AL3:AL23" si="8">SUM(AI3:AK3)</f>
        <v>-89.403468800139763</v>
      </c>
      <c r="AN3">
        <f t="shared" ref="AN3:AN23" si="9">AE3*$K3</f>
        <v>182.0704354993012</v>
      </c>
      <c r="AO3">
        <f t="shared" ref="AO3:AO23" si="10">AF3*$K3</f>
        <v>-145.65634839944096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-89.403468800139763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-89.403468800139763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130.51649234598241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50000</v>
      </c>
      <c r="S4">
        <f t="shared" ref="S4:S23" si="20">AX4</f>
        <v>11.331966033796865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1"/>
        <v>11.189820050270328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-127.19030000000001</v>
      </c>
      <c r="AI4">
        <f t="shared" si="6"/>
        <v>-127.19030000000001</v>
      </c>
      <c r="AJ4">
        <f t="shared" si="7"/>
        <v>-11.189820050270328</v>
      </c>
      <c r="AK4">
        <f t="shared" ref="AK4:AK23" si="28">H4*SUM(AB4:AB4, AE4:AF4)</f>
        <v>0</v>
      </c>
      <c r="AL4">
        <f t="shared" si="8"/>
        <v>-138.38012005027034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-119.32667229571254</v>
      </c>
      <c r="AR4">
        <f t="shared" si="13"/>
        <v>-119.32667229571254</v>
      </c>
      <c r="AS4">
        <f t="shared" si="14"/>
        <v>-10.498001735876091</v>
      </c>
      <c r="AT4">
        <f t="shared" si="15"/>
        <v>0</v>
      </c>
      <c r="AU4">
        <f t="shared" si="16"/>
        <v>-129.82467403158864</v>
      </c>
      <c r="AW4">
        <v>1</v>
      </c>
      <c r="AX4">
        <f>(R4*SUMPRODUCT(K5:$K$23, X5:$X$23)-$AZ$3*SUMPRODUCT(K4:$K$22, W5:$W$23))/Z4</f>
        <v>11.331966033796865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2.5599659999999999E-3</v>
      </c>
      <c r="O5">
        <f t="shared" ref="O5:O23" si="30">$C$3</f>
        <v>182.0704354993012</v>
      </c>
      <c r="P5">
        <f t="shared" ref="P5:P23" si="31">O5*$C$5</f>
        <v>9.1035217749650599</v>
      </c>
      <c r="Q5" s="5">
        <f t="shared" ref="Q5:Q23" si="32">$C$8</f>
        <v>12.5</v>
      </c>
      <c r="R5">
        <f t="shared" si="0"/>
        <v>50000</v>
      </c>
      <c r="S5">
        <f t="shared" si="20"/>
        <v>23.54031870006596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11.189820050270328</v>
      </c>
      <c r="AC5">
        <f t="shared" si="1"/>
        <v>22.953076678570824</v>
      </c>
      <c r="AE5">
        <f t="shared" si="2"/>
        <v>177.52846595507367</v>
      </c>
      <c r="AF5">
        <f t="shared" si="3"/>
        <v>-8.8764232977536839</v>
      </c>
      <c r="AG5">
        <f t="shared" si="4"/>
        <v>-12.188172222210882</v>
      </c>
      <c r="AH5">
        <f t="shared" si="5"/>
        <v>-126.39271415647021</v>
      </c>
      <c r="AI5">
        <f t="shared" si="6"/>
        <v>30.071156278638895</v>
      </c>
      <c r="AJ5">
        <f t="shared" si="7"/>
        <v>-11.763256628300496</v>
      </c>
      <c r="AK5">
        <f t="shared" si="28"/>
        <v>15.538336937935803</v>
      </c>
      <c r="AL5">
        <f t="shared" si="8"/>
        <v>33.846236588274202</v>
      </c>
      <c r="AN5">
        <f t="shared" si="9"/>
        <v>153.30692797090171</v>
      </c>
      <c r="AO5">
        <f t="shared" si="10"/>
        <v>-7.6653463985450863</v>
      </c>
      <c r="AP5">
        <f t="shared" si="11"/>
        <v>-10.525248618102122</v>
      </c>
      <c r="AQ5">
        <f t="shared" si="12"/>
        <v>-109.14800970643417</v>
      </c>
      <c r="AR5">
        <f t="shared" si="13"/>
        <v>25.968323247820344</v>
      </c>
      <c r="AS5">
        <f t="shared" si="14"/>
        <v>-10.158307440534477</v>
      </c>
      <c r="AT5">
        <f t="shared" si="15"/>
        <v>13.418325274857958</v>
      </c>
      <c r="AU5">
        <f t="shared" si="16"/>
        <v>29.228341082143825</v>
      </c>
      <c r="AW5">
        <v>2</v>
      </c>
      <c r="AX5">
        <f>(R5*SUMPRODUCT(K6:$K$23, X6:$X$23)-$AZ$3*SUMPRODUCT(K5:$K$22, W6:$W$23))/Z5</f>
        <v>23.54031870006596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2.5827799999999998E-3</v>
      </c>
      <c r="O6">
        <f t="shared" si="30"/>
        <v>182.0704354993012</v>
      </c>
      <c r="P6">
        <f t="shared" si="31"/>
        <v>9.1035217749650599</v>
      </c>
      <c r="Q6" s="5">
        <f t="shared" si="32"/>
        <v>12.5</v>
      </c>
      <c r="R6">
        <f t="shared" si="0"/>
        <v>50000</v>
      </c>
      <c r="S6">
        <f t="shared" si="20"/>
        <v>36.127210284731291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22.953076678570824</v>
      </c>
      <c r="AC6">
        <f t="shared" si="1"/>
        <v>34.782732201774252</v>
      </c>
      <c r="AE6">
        <f t="shared" si="2"/>
        <v>175.29466432422348</v>
      </c>
      <c r="AF6">
        <f t="shared" si="3"/>
        <v>-8.7647332162111748</v>
      </c>
      <c r="AG6">
        <f t="shared" si="4"/>
        <v>-12.03481113253669</v>
      </c>
      <c r="AH6">
        <f t="shared" si="5"/>
        <v>-125.91746980832727</v>
      </c>
      <c r="AI6">
        <f t="shared" si="6"/>
        <v>28.577650167148335</v>
      </c>
      <c r="AJ6">
        <f t="shared" si="7"/>
        <v>-11.829655523203428</v>
      </c>
      <c r="AK6">
        <f t="shared" si="28"/>
        <v>20.615751247180246</v>
      </c>
      <c r="AL6">
        <f t="shared" si="8"/>
        <v>37.363745891125149</v>
      </c>
      <c r="AN6">
        <f t="shared" si="9"/>
        <v>136.52408064914141</v>
      </c>
      <c r="AO6">
        <f t="shared" si="10"/>
        <v>-6.8262040324570714</v>
      </c>
      <c r="AP6">
        <f t="shared" si="11"/>
        <v>-9.3730264522864708</v>
      </c>
      <c r="AQ6">
        <f t="shared" si="12"/>
        <v>-98.067826933123357</v>
      </c>
      <c r="AR6">
        <f t="shared" si="13"/>
        <v>22.257023231274509</v>
      </c>
      <c r="AS6">
        <f t="shared" si="14"/>
        <v>-9.2132458847363168</v>
      </c>
      <c r="AT6">
        <f t="shared" si="15"/>
        <v>16.05608759834762</v>
      </c>
      <c r="AU6">
        <f t="shared" si="16"/>
        <v>29.099864944885809</v>
      </c>
      <c r="AW6">
        <v>3</v>
      </c>
      <c r="AX6">
        <f>(R6*SUMPRODUCT(K7:$K$23, X7:$X$23)-$AZ$3*SUMPRODUCT(K6:$K$22, W7:$W$23))/Z6</f>
        <v>36.127210284731291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2.6093969999999998E-3</v>
      </c>
      <c r="O7">
        <f t="shared" si="30"/>
        <v>182.0704354993012</v>
      </c>
      <c r="P7">
        <f t="shared" si="31"/>
        <v>9.1035217749650599</v>
      </c>
      <c r="Q7" s="5">
        <f t="shared" si="32"/>
        <v>12.5</v>
      </c>
      <c r="R7">
        <f t="shared" si="0"/>
        <v>50000</v>
      </c>
      <c r="S7">
        <f t="shared" si="20"/>
        <v>46.378940592736164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34.782732201774252</v>
      </c>
      <c r="AC7">
        <f t="shared" si="1"/>
        <v>44.089896556264648</v>
      </c>
      <c r="AE7">
        <f t="shared" si="2"/>
        <v>173.08430430977762</v>
      </c>
      <c r="AF7">
        <f t="shared" si="3"/>
        <v>-8.6542152154888807</v>
      </c>
      <c r="AG7">
        <f t="shared" si="4"/>
        <v>-11.883059421146516</v>
      </c>
      <c r="AH7">
        <f t="shared" si="5"/>
        <v>-125.61440025923136</v>
      </c>
      <c r="AI7">
        <f t="shared" si="6"/>
        <v>26.93262941391086</v>
      </c>
      <c r="AJ7">
        <f t="shared" si="7"/>
        <v>-9.3071643544903964</v>
      </c>
      <c r="AK7">
        <f t="shared" si="28"/>
        <v>20.857582389697797</v>
      </c>
      <c r="AL7">
        <f t="shared" si="8"/>
        <v>38.48304744911826</v>
      </c>
      <c r="AN7">
        <f t="shared" si="9"/>
        <v>122.02642737048646</v>
      </c>
      <c r="AO7">
        <f t="shared" si="10"/>
        <v>-6.1013213685243226</v>
      </c>
      <c r="AP7">
        <f t="shared" si="11"/>
        <v>-8.3776937092949115</v>
      </c>
      <c r="AQ7">
        <f t="shared" si="12"/>
        <v>-88.559598462992511</v>
      </c>
      <c r="AR7">
        <f t="shared" si="13"/>
        <v>18.987813829674707</v>
      </c>
      <c r="AS7">
        <f t="shared" si="14"/>
        <v>-6.5616580293482185</v>
      </c>
      <c r="AT7">
        <f t="shared" si="15"/>
        <v>14.704835731639573</v>
      </c>
      <c r="AU7">
        <f t="shared" si="16"/>
        <v>27.13099153196606</v>
      </c>
      <c r="AW7">
        <v>4</v>
      </c>
      <c r="AX7">
        <f>(R7*SUMPRODUCT(K8:$K$23, X8:$X$23)-$AZ$3*SUMPRODUCT(K7:$K$22, W8:$W$23))/Z7</f>
        <v>46.378940592736164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2.6360139999999999E-3</v>
      </c>
      <c r="O8">
        <f t="shared" si="30"/>
        <v>182.0704354993012</v>
      </c>
      <c r="P8">
        <f t="shared" si="31"/>
        <v>9.1035217749650599</v>
      </c>
      <c r="Q8" s="5">
        <f t="shared" si="32"/>
        <v>12.5</v>
      </c>
      <c r="R8">
        <f t="shared" si="0"/>
        <v>50000</v>
      </c>
      <c r="S8">
        <f t="shared" si="20"/>
        <v>52.417278581174187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44.089896556264648</v>
      </c>
      <c r="AC8">
        <f t="shared" si="1"/>
        <v>49.200555643612347</v>
      </c>
      <c r="AE8">
        <f t="shared" si="2"/>
        <v>170.897208617339</v>
      </c>
      <c r="AF8">
        <f t="shared" si="3"/>
        <v>-8.5448604308669509</v>
      </c>
      <c r="AG8">
        <f t="shared" si="4"/>
        <v>-11.732904915938077</v>
      </c>
      <c r="AH8">
        <f t="shared" si="5"/>
        <v>-125.29564398789644</v>
      </c>
      <c r="AI8">
        <f t="shared" si="6"/>
        <v>25.323799282637552</v>
      </c>
      <c r="AJ8">
        <f t="shared" si="7"/>
        <v>-5.1106590873476989</v>
      </c>
      <c r="AK8">
        <f t="shared" si="28"/>
        <v>14.967062743848413</v>
      </c>
      <c r="AL8">
        <f t="shared" si="8"/>
        <v>35.180202939138269</v>
      </c>
      <c r="AN8">
        <f t="shared" si="9"/>
        <v>112.33985988425454</v>
      </c>
      <c r="AO8">
        <f t="shared" si="10"/>
        <v>-5.616992994212727</v>
      </c>
      <c r="AP8">
        <f t="shared" si="11"/>
        <v>-7.7126648524909545</v>
      </c>
      <c r="AQ8">
        <f t="shared" si="12"/>
        <v>-82.36351666354615</v>
      </c>
      <c r="AR8">
        <f t="shared" si="13"/>
        <v>16.646685374004704</v>
      </c>
      <c r="AS8">
        <f t="shared" si="14"/>
        <v>-3.3595090899020223</v>
      </c>
      <c r="AT8">
        <f t="shared" si="15"/>
        <v>9.8386494731323797</v>
      </c>
      <c r="AU8">
        <f t="shared" si="16"/>
        <v>23.125825757235063</v>
      </c>
      <c r="AW8">
        <v>5</v>
      </c>
      <c r="AX8">
        <f>(R8*SUMPRODUCT(K9:$K$23, X9:$X$23)-$AZ$3*SUMPRODUCT(K8:$K$22, W9:$W$23))/Z8</f>
        <v>52.417278581174187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2.6635809999999999E-3</v>
      </c>
      <c r="O9">
        <f t="shared" si="30"/>
        <v>182.0704354993012</v>
      </c>
      <c r="P9">
        <f t="shared" si="31"/>
        <v>9.1035217749650599</v>
      </c>
      <c r="Q9" s="5">
        <f t="shared" si="32"/>
        <v>12.5</v>
      </c>
      <c r="R9">
        <f t="shared" si="0"/>
        <v>50000</v>
      </c>
      <c r="S9">
        <f t="shared" si="20"/>
        <v>55.715770426817471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49.200555643612347</v>
      </c>
      <c r="AC9">
        <f t="shared" si="1"/>
        <v>51.634364367619355</v>
      </c>
      <c r="AE9">
        <f t="shared" si="2"/>
        <v>168.73303797333946</v>
      </c>
      <c r="AF9">
        <f t="shared" si="3"/>
        <v>-8.4366518986669732</v>
      </c>
      <c r="AG9">
        <f t="shared" si="4"/>
        <v>-11.584324324169797</v>
      </c>
      <c r="AH9">
        <f t="shared" si="5"/>
        <v>-125.00617043559704</v>
      </c>
      <c r="AI9">
        <f t="shared" si="6"/>
        <v>23.705891314905656</v>
      </c>
      <c r="AJ9">
        <f t="shared" si="7"/>
        <v>-2.4338087240070081</v>
      </c>
      <c r="AK9">
        <f t="shared" si="28"/>
        <v>10.935740357694469</v>
      </c>
      <c r="AL9">
        <f t="shared" si="8"/>
        <v>32.207822948593119</v>
      </c>
      <c r="AN9">
        <f t="shared" si="9"/>
        <v>105.41459320384115</v>
      </c>
      <c r="AO9">
        <f t="shared" si="10"/>
        <v>-5.2707296601920577</v>
      </c>
      <c r="AP9">
        <f t="shared" si="11"/>
        <v>-7.2372124086728595</v>
      </c>
      <c r="AQ9">
        <f t="shared" si="12"/>
        <v>-78.096588330974001</v>
      </c>
      <c r="AR9">
        <f t="shared" si="13"/>
        <v>14.81006280400223</v>
      </c>
      <c r="AS9">
        <f t="shared" si="14"/>
        <v>-1.520502206673336</v>
      </c>
      <c r="AT9">
        <f t="shared" si="15"/>
        <v>6.8320148504132066</v>
      </c>
      <c r="AU9">
        <f t="shared" si="16"/>
        <v>20.121575447742103</v>
      </c>
      <c r="AW9">
        <v>6</v>
      </c>
      <c r="AX9">
        <f>(R9*SUMPRODUCT(K10:$K$23, X10:$X$23)-$AZ$3*SUMPRODUCT(K9:$K$22, W10:$W$23))/Z9</f>
        <v>55.715770426817471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2.696852E-3</v>
      </c>
      <c r="O10">
        <f t="shared" si="30"/>
        <v>182.0704354993012</v>
      </c>
      <c r="P10">
        <f t="shared" si="31"/>
        <v>9.1035217749650599</v>
      </c>
      <c r="Q10" s="5">
        <f t="shared" si="32"/>
        <v>12.5</v>
      </c>
      <c r="R10">
        <f t="shared" si="0"/>
        <v>50000</v>
      </c>
      <c r="S10">
        <f t="shared" si="20"/>
        <v>57.950950412648481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51.634364367619355</v>
      </c>
      <c r="AC10">
        <f t="shared" si="1"/>
        <v>53.02391365765925</v>
      </c>
      <c r="AE10">
        <f t="shared" si="2"/>
        <v>166.59065956268157</v>
      </c>
      <c r="AF10">
        <f t="shared" si="3"/>
        <v>-8.329532978134079</v>
      </c>
      <c r="AG10">
        <f t="shared" si="4"/>
        <v>-11.437239872705813</v>
      </c>
      <c r="AH10">
        <f t="shared" si="5"/>
        <v>-124.96483288914388</v>
      </c>
      <c r="AI10">
        <f t="shared" si="6"/>
        <v>21.859053822697803</v>
      </c>
      <c r="AJ10">
        <f t="shared" si="7"/>
        <v>-1.3895492900398949</v>
      </c>
      <c r="AK10">
        <f t="shared" si="28"/>
        <v>11.019513274988761</v>
      </c>
      <c r="AL10">
        <f t="shared" si="8"/>
        <v>31.489017807646668</v>
      </c>
      <c r="AN10">
        <f t="shared" si="9"/>
        <v>98.884712318566983</v>
      </c>
      <c r="AO10">
        <f t="shared" si="10"/>
        <v>-4.94423561592835</v>
      </c>
      <c r="AP10">
        <f t="shared" si="11"/>
        <v>-6.7889050772706669</v>
      </c>
      <c r="AQ10">
        <f t="shared" si="12"/>
        <v>-74.176496945384216</v>
      </c>
      <c r="AR10">
        <f t="shared" si="13"/>
        <v>12.975074679983761</v>
      </c>
      <c r="AS10">
        <f t="shared" si="14"/>
        <v>-0.82480723804544276</v>
      </c>
      <c r="AT10">
        <f t="shared" si="15"/>
        <v>6.5409513531453207</v>
      </c>
      <c r="AU10">
        <f t="shared" si="16"/>
        <v>18.691218795083639</v>
      </c>
      <c r="AW10">
        <v>7</v>
      </c>
      <c r="AX10">
        <f>(R10*SUMPRODUCT(K11:$K$23, X11:$X$23)-$AZ$3*SUMPRODUCT(K10:$K$22, W11:$W$23))/Z10</f>
        <v>57.950950412648481</v>
      </c>
    </row>
    <row r="11" spans="1:52" x14ac:dyDescent="0.25">
      <c r="A11" t="s">
        <v>33</v>
      </c>
      <c r="C11" s="25">
        <f>AU25</f>
        <v>44.291907853019097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2.7291730000000001E-3</v>
      </c>
      <c r="O11">
        <f t="shared" si="30"/>
        <v>182.0704354993012</v>
      </c>
      <c r="P11">
        <f t="shared" si="31"/>
        <v>9.1035217749650599</v>
      </c>
      <c r="Q11" s="5">
        <f t="shared" si="32"/>
        <v>12.5</v>
      </c>
      <c r="R11">
        <f t="shared" si="0"/>
        <v>50000</v>
      </c>
      <c r="S11">
        <f t="shared" si="20"/>
        <v>59.143802297487859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53.02391365765925</v>
      </c>
      <c r="AC11">
        <f t="shared" si="1"/>
        <v>53.426504678242395</v>
      </c>
      <c r="AE11">
        <f t="shared" si="2"/>
        <v>164.47009823692409</v>
      </c>
      <c r="AF11">
        <f t="shared" si="3"/>
        <v>-8.223504911846204</v>
      </c>
      <c r="AG11">
        <f t="shared" si="4"/>
        <v>-11.291653267723643</v>
      </c>
      <c r="AH11">
        <f t="shared" si="5"/>
        <v>-124.85682502044858</v>
      </c>
      <c r="AI11">
        <f t="shared" si="6"/>
        <v>20.098115036905682</v>
      </c>
      <c r="AJ11">
        <f t="shared" si="7"/>
        <v>-0.40259102058314511</v>
      </c>
      <c r="AK11">
        <f t="shared" si="28"/>
        <v>10.777431109610964</v>
      </c>
      <c r="AL11">
        <f t="shared" si="8"/>
        <v>30.472955125933503</v>
      </c>
      <c r="AN11">
        <f t="shared" si="9"/>
        <v>92.844499960445745</v>
      </c>
      <c r="AO11">
        <f t="shared" si="10"/>
        <v>-4.6422249980222876</v>
      </c>
      <c r="AP11">
        <f t="shared" si="11"/>
        <v>-6.3742158155601611</v>
      </c>
      <c r="AQ11">
        <f t="shared" si="12"/>
        <v>-70.482535183832681</v>
      </c>
      <c r="AR11">
        <f t="shared" si="13"/>
        <v>11.345523963030628</v>
      </c>
      <c r="AS11">
        <f t="shared" si="14"/>
        <v>-0.22726539593089429</v>
      </c>
      <c r="AT11">
        <f t="shared" si="15"/>
        <v>6.0839338758620514</v>
      </c>
      <c r="AU11">
        <f t="shared" si="16"/>
        <v>17.202192442961788</v>
      </c>
      <c r="AW11">
        <v>8</v>
      </c>
      <c r="AX11">
        <f>(R11*SUMPRODUCT(K12:$K$23, X12:$X$23)-$AZ$3*SUMPRODUCT(K11:$K$22, W12:$W$23))/Z11</f>
        <v>59.143802297487859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2.766246E-3</v>
      </c>
      <c r="O12">
        <f t="shared" si="30"/>
        <v>182.0704354993012</v>
      </c>
      <c r="P12">
        <f t="shared" si="31"/>
        <v>9.1035217749650599</v>
      </c>
      <c r="Q12" s="5">
        <f t="shared" si="32"/>
        <v>12.5</v>
      </c>
      <c r="R12">
        <f t="shared" si="0"/>
        <v>50000</v>
      </c>
      <c r="S12">
        <f t="shared" si="20"/>
        <v>59.353056202812482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53.426504678242395</v>
      </c>
      <c r="AC12">
        <f t="shared" si="1"/>
        <v>52.931061430199293</v>
      </c>
      <c r="AE12">
        <f t="shared" si="2"/>
        <v>162.37043250318737</v>
      </c>
      <c r="AF12">
        <f t="shared" si="3"/>
        <v>-8.1185216251593673</v>
      </c>
      <c r="AG12">
        <f t="shared" si="4"/>
        <v>-11.14750124436118</v>
      </c>
      <c r="AH12">
        <f t="shared" si="5"/>
        <v>-124.94196274090983</v>
      </c>
      <c r="AI12">
        <f t="shared" si="6"/>
        <v>18.162446892756989</v>
      </c>
      <c r="AJ12">
        <f t="shared" si="7"/>
        <v>0.49544324804310236</v>
      </c>
      <c r="AK12">
        <f t="shared" si="28"/>
        <v>10.778509767370435</v>
      </c>
      <c r="AL12">
        <f t="shared" si="8"/>
        <v>29.436399908170529</v>
      </c>
      <c r="AN12">
        <f t="shared" si="9"/>
        <v>87.136823114558155</v>
      </c>
      <c r="AO12">
        <f t="shared" si="10"/>
        <v>-4.3568411557279072</v>
      </c>
      <c r="AP12">
        <f t="shared" si="11"/>
        <v>-5.9823566958851888</v>
      </c>
      <c r="AQ12">
        <f t="shared" si="12"/>
        <v>-67.050666424299024</v>
      </c>
      <c r="AR12">
        <f t="shared" si="13"/>
        <v>9.7469588386460391</v>
      </c>
      <c r="AS12">
        <f t="shared" si="14"/>
        <v>0.265881848083311</v>
      </c>
      <c r="AT12">
        <f t="shared" si="15"/>
        <v>5.7843357596492089</v>
      </c>
      <c r="AU12">
        <f t="shared" si="16"/>
        <v>15.797176446378559</v>
      </c>
      <c r="AW12">
        <v>9</v>
      </c>
      <c r="AX12">
        <f>(R12*SUMPRODUCT(K13:$K$23, X13:$X$23)-$AZ$3*SUMPRODUCT(K12:$K$22, W13:$W$23))/Z12</f>
        <v>59.353056202812482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2.8061710000000001E-3</v>
      </c>
      <c r="O13">
        <f t="shared" si="30"/>
        <v>182.0704354993012</v>
      </c>
      <c r="P13">
        <f t="shared" si="31"/>
        <v>9.1035217749650599</v>
      </c>
      <c r="Q13" s="5">
        <f t="shared" si="32"/>
        <v>12.5</v>
      </c>
      <c r="R13">
        <f t="shared" si="0"/>
        <v>50000</v>
      </c>
      <c r="S13">
        <f t="shared" si="20"/>
        <v>58.549396513435831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52.931061430199293</v>
      </c>
      <c r="AC13">
        <f t="shared" si="1"/>
        <v>51.545691646626892</v>
      </c>
      <c r="AE13">
        <f t="shared" si="2"/>
        <v>160.29108897920761</v>
      </c>
      <c r="AF13">
        <f t="shared" si="3"/>
        <v>-8.0145544489603804</v>
      </c>
      <c r="AG13">
        <f t="shared" si="4"/>
        <v>-11.004744437203179</v>
      </c>
      <c r="AH13">
        <f t="shared" si="5"/>
        <v>-125.12717885756103</v>
      </c>
      <c r="AI13">
        <f t="shared" si="6"/>
        <v>16.144611235483012</v>
      </c>
      <c r="AJ13">
        <f t="shared" si="7"/>
        <v>1.3853697835724006</v>
      </c>
      <c r="AK13">
        <f t="shared" si="28"/>
        <v>10.609232711155085</v>
      </c>
      <c r="AL13">
        <f t="shared" si="8"/>
        <v>28.1392137302105</v>
      </c>
      <c r="AN13">
        <f t="shared" si="9"/>
        <v>81.792273516550694</v>
      </c>
      <c r="AO13">
        <f t="shared" si="10"/>
        <v>-4.0896136758275343</v>
      </c>
      <c r="AP13">
        <f t="shared" si="11"/>
        <v>-5.6154279861697134</v>
      </c>
      <c r="AQ13">
        <f t="shared" si="12"/>
        <v>-63.849066736327217</v>
      </c>
      <c r="AR13">
        <f t="shared" si="13"/>
        <v>8.2381651182262239</v>
      </c>
      <c r="AS13">
        <f t="shared" si="14"/>
        <v>0.7069173026469171</v>
      </c>
      <c r="AT13">
        <f t="shared" si="15"/>
        <v>5.413608886418479</v>
      </c>
      <c r="AU13">
        <f t="shared" si="16"/>
        <v>14.35869130729162</v>
      </c>
      <c r="AW13">
        <v>10</v>
      </c>
      <c r="AX13">
        <f>(R13*SUMPRODUCT(K14:$K$23, X14:$X$23)-$AZ$3*SUMPRODUCT(K13:$K$22, W14:$W$23))/Z13</f>
        <v>58.549396513435831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2.8498989999999999E-3</v>
      </c>
      <c r="O14">
        <f t="shared" si="30"/>
        <v>182.0704354993012</v>
      </c>
      <c r="P14">
        <f t="shared" si="31"/>
        <v>9.1035217749650599</v>
      </c>
      <c r="Q14" s="5">
        <f t="shared" si="32"/>
        <v>12.5</v>
      </c>
      <c r="R14">
        <f t="shared" si="0"/>
        <v>50000</v>
      </c>
      <c r="S14">
        <f t="shared" si="20"/>
        <v>56.720618347401263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51.545691646626892</v>
      </c>
      <c r="AC14">
        <f t="shared" si="1"/>
        <v>49.294004387474217</v>
      </c>
      <c r="AE14">
        <f t="shared" si="2"/>
        <v>158.23136467522477</v>
      </c>
      <c r="AF14">
        <f t="shared" si="3"/>
        <v>-7.9115682337612387</v>
      </c>
      <c r="AG14">
        <f t="shared" si="4"/>
        <v>-10.863334582664306</v>
      </c>
      <c r="AH14">
        <f t="shared" si="5"/>
        <v>-125.44964066736361</v>
      </c>
      <c r="AI14">
        <f t="shared" si="6"/>
        <v>14.00682119143562</v>
      </c>
      <c r="AJ14">
        <f t="shared" si="7"/>
        <v>2.2516872591526749</v>
      </c>
      <c r="AK14">
        <f t="shared" si="28"/>
        <v>10.375886087727848</v>
      </c>
      <c r="AL14">
        <f t="shared" si="8"/>
        <v>26.634394538316144</v>
      </c>
      <c r="AN14">
        <f t="shared" si="9"/>
        <v>76.794037533652869</v>
      </c>
      <c r="AO14">
        <f t="shared" si="10"/>
        <v>-3.8397018766826432</v>
      </c>
      <c r="AP14">
        <f t="shared" si="11"/>
        <v>-5.2722753506806717</v>
      </c>
      <c r="AQ14">
        <f t="shared" si="12"/>
        <v>-60.884164361259565</v>
      </c>
      <c r="AR14">
        <f t="shared" si="13"/>
        <v>6.7978959450299854</v>
      </c>
      <c r="AS14">
        <f t="shared" si="14"/>
        <v>1.0928058179131219</v>
      </c>
      <c r="AT14">
        <f t="shared" si="15"/>
        <v>5.0357031761771793</v>
      </c>
      <c r="AU14">
        <f t="shared" si="16"/>
        <v>12.926404939120287</v>
      </c>
      <c r="AW14">
        <v>11</v>
      </c>
      <c r="AX14">
        <f>(R14*SUMPRODUCT(K15:$K$23, X15:$X$23)-$AZ$3*SUMPRODUCT(K14:$K$22, W15:$W$23))/Z14</f>
        <v>56.720618347401263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2.8964780000000001E-3</v>
      </c>
      <c r="O15">
        <f t="shared" si="30"/>
        <v>182.0704354993012</v>
      </c>
      <c r="P15">
        <f t="shared" si="31"/>
        <v>9.1035217749650599</v>
      </c>
      <c r="Q15" s="5">
        <f t="shared" si="32"/>
        <v>12.5</v>
      </c>
      <c r="R15">
        <f t="shared" si="0"/>
        <v>50000</v>
      </c>
      <c r="S15">
        <f t="shared" si="20"/>
        <v>53.940392609502624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49.294004387474217</v>
      </c>
      <c r="AC15">
        <f t="shared" si="1"/>
        <v>46.273244045129445</v>
      </c>
      <c r="AE15">
        <f t="shared" si="2"/>
        <v>156.19073736178075</v>
      </c>
      <c r="AF15">
        <f t="shared" si="3"/>
        <v>-7.8095368680890376</v>
      </c>
      <c r="AG15">
        <f t="shared" si="4"/>
        <v>-10.723235827212337</v>
      </c>
      <c r="AH15">
        <f t="shared" si="5"/>
        <v>-125.86163850130539</v>
      </c>
      <c r="AI15">
        <f t="shared" si="6"/>
        <v>11.796326165173994</v>
      </c>
      <c r="AJ15">
        <f t="shared" si="7"/>
        <v>3.0207603423447722</v>
      </c>
      <c r="AK15">
        <f t="shared" si="28"/>
        <v>10.259343133332512</v>
      </c>
      <c r="AL15">
        <f t="shared" si="8"/>
        <v>25.076429640851281</v>
      </c>
      <c r="AN15">
        <f t="shared" si="9"/>
        <v>72.06356585043153</v>
      </c>
      <c r="AO15">
        <f t="shared" si="10"/>
        <v>-3.603178292521577</v>
      </c>
      <c r="AP15">
        <f t="shared" si="11"/>
        <v>-4.9475060059042457</v>
      </c>
      <c r="AQ15">
        <f t="shared" si="12"/>
        <v>-58.070271178586758</v>
      </c>
      <c r="AR15">
        <f t="shared" si="13"/>
        <v>5.4426103734189626</v>
      </c>
      <c r="AS15">
        <f t="shared" si="14"/>
        <v>1.393723888662566</v>
      </c>
      <c r="AT15">
        <f t="shared" si="15"/>
        <v>4.7334743529547483</v>
      </c>
      <c r="AU15">
        <f t="shared" si="16"/>
        <v>11.569808615036278</v>
      </c>
      <c r="AW15">
        <v>12</v>
      </c>
      <c r="AX15">
        <f>(R15*SUMPRODUCT(K16:$K$23, X16:$X$23)-$AZ$3*SUMPRODUCT(K15:$K$22, W16:$W$23))/Z15</f>
        <v>53.940392609502624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2.9506620000000002E-3</v>
      </c>
      <c r="O16">
        <f t="shared" si="30"/>
        <v>182.0704354993012</v>
      </c>
      <c r="P16">
        <f t="shared" si="31"/>
        <v>9.1035217749650599</v>
      </c>
      <c r="Q16" s="5">
        <f t="shared" si="32"/>
        <v>12.5</v>
      </c>
      <c r="R16">
        <f t="shared" si="0"/>
        <v>50000</v>
      </c>
      <c r="S16">
        <f t="shared" si="20"/>
        <v>50.270549427896562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46.273244045129445</v>
      </c>
      <c r="AC16">
        <f t="shared" si="1"/>
        <v>42.56653876241603</v>
      </c>
      <c r="AE16">
        <f t="shared" si="2"/>
        <v>154.16796391467756</v>
      </c>
      <c r="AF16">
        <f t="shared" si="3"/>
        <v>-7.7083981957338779</v>
      </c>
      <c r="AG16">
        <f t="shared" si="4"/>
        <v>-10.584362824467819</v>
      </c>
      <c r="AH16">
        <f t="shared" si="5"/>
        <v>-126.56257788957605</v>
      </c>
      <c r="AI16">
        <f t="shared" si="6"/>
        <v>9.3126250048998003</v>
      </c>
      <c r="AJ16">
        <f t="shared" si="7"/>
        <v>3.7067052827134148</v>
      </c>
      <c r="AK16">
        <f t="shared" si="28"/>
        <v>10.542484694094801</v>
      </c>
      <c r="AL16">
        <f t="shared" si="8"/>
        <v>23.561814981708018</v>
      </c>
      <c r="AN16">
        <f t="shared" si="9"/>
        <v>67.441258146001573</v>
      </c>
      <c r="AO16">
        <f t="shared" si="10"/>
        <v>-3.3720629073000787</v>
      </c>
      <c r="AP16">
        <f t="shared" si="11"/>
        <v>-4.6301626319131604</v>
      </c>
      <c r="AQ16">
        <f t="shared" si="12"/>
        <v>-55.365195662817619</v>
      </c>
      <c r="AR16">
        <f t="shared" si="13"/>
        <v>4.0738369439707096</v>
      </c>
      <c r="AS16">
        <f t="shared" si="14"/>
        <v>1.621509822760417</v>
      </c>
      <c r="AT16">
        <f t="shared" si="15"/>
        <v>4.6118429127611211</v>
      </c>
      <c r="AU16">
        <f t="shared" si="16"/>
        <v>10.307189679492248</v>
      </c>
      <c r="AW16">
        <v>13</v>
      </c>
      <c r="AX16">
        <f>(R16*SUMPRODUCT(K17:$K$23, X17:$X$23)-$AZ$3*SUMPRODUCT(K16:$K$22, W17:$W$23))/Z16</f>
        <v>50.270549427896562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3.0134020000000001E-3</v>
      </c>
      <c r="O17">
        <f t="shared" si="30"/>
        <v>182.0704354993012</v>
      </c>
      <c r="P17">
        <f t="shared" si="31"/>
        <v>9.1035217749650599</v>
      </c>
      <c r="Q17" s="5">
        <f t="shared" si="32"/>
        <v>12.5</v>
      </c>
      <c r="R17">
        <f t="shared" si="0"/>
        <v>50000</v>
      </c>
      <c r="S17">
        <f t="shared" si="20"/>
        <v>45.881749137684132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42.56653876241603</v>
      </c>
      <c r="AC17">
        <f t="shared" si="1"/>
        <v>38.344751476392446</v>
      </c>
      <c r="AE17">
        <f t="shared" si="2"/>
        <v>152.16171422473437</v>
      </c>
      <c r="AF17">
        <f t="shared" si="3"/>
        <v>-7.6080857112367184</v>
      </c>
      <c r="AG17">
        <f t="shared" si="4"/>
        <v>-10.446624256119163</v>
      </c>
      <c r="AH17">
        <f t="shared" si="5"/>
        <v>-127.57976041590791</v>
      </c>
      <c r="AI17">
        <f t="shared" si="6"/>
        <v>6.5272438414705789</v>
      </c>
      <c r="AJ17">
        <f t="shared" si="7"/>
        <v>4.2217872860235843</v>
      </c>
      <c r="AK17">
        <f t="shared" si="28"/>
        <v>11.545314320923875</v>
      </c>
      <c r="AL17">
        <f t="shared" si="8"/>
        <v>22.294345448418039</v>
      </c>
      <c r="AN17">
        <f t="shared" si="9"/>
        <v>62.695316890234416</v>
      </c>
      <c r="AO17">
        <f t="shared" si="10"/>
        <v>-3.1347658445117208</v>
      </c>
      <c r="AP17">
        <f t="shared" si="11"/>
        <v>-4.3043312275206702</v>
      </c>
      <c r="AQ17">
        <f t="shared" si="12"/>
        <v>-52.566794142723488</v>
      </c>
      <c r="AR17">
        <f t="shared" si="13"/>
        <v>2.6894256754785411</v>
      </c>
      <c r="AS17">
        <f t="shared" si="14"/>
        <v>1.7395065052269616</v>
      </c>
      <c r="AT17">
        <f t="shared" si="15"/>
        <v>4.7570254031090684</v>
      </c>
      <c r="AU17">
        <f t="shared" si="16"/>
        <v>9.1859575838145719</v>
      </c>
      <c r="AW17">
        <v>14</v>
      </c>
      <c r="AX17">
        <f>(R17*SUMPRODUCT(K18:$K$23, X18:$X$23)-$AZ$3*SUMPRODUCT(K17:$K$22, W18:$W$23))/Z17</f>
        <v>45.881749137684132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3.0789929999999999E-3</v>
      </c>
      <c r="O18">
        <f t="shared" si="30"/>
        <v>182.0704354993012</v>
      </c>
      <c r="P18">
        <f t="shared" si="31"/>
        <v>9.1035217749650599</v>
      </c>
      <c r="Q18" s="5">
        <f t="shared" si="32"/>
        <v>12.5</v>
      </c>
      <c r="R18">
        <f t="shared" si="0"/>
        <v>50000</v>
      </c>
      <c r="S18">
        <f t="shared" si="20"/>
        <v>40.917016176996896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38.344751476392446</v>
      </c>
      <c r="AC18">
        <f t="shared" si="1"/>
        <v>33.748331802085886</v>
      </c>
      <c r="AE18">
        <f t="shared" si="2"/>
        <v>150.17159222952105</v>
      </c>
      <c r="AF18">
        <f t="shared" si="3"/>
        <v>-7.5085796114760521</v>
      </c>
      <c r="AG18">
        <f t="shared" si="4"/>
        <v>-10.30999293059975</v>
      </c>
      <c r="AH18">
        <f t="shared" si="5"/>
        <v>-128.66033183288445</v>
      </c>
      <c r="AI18">
        <f t="shared" si="6"/>
        <v>3.692687854560802</v>
      </c>
      <c r="AJ18">
        <f t="shared" si="7"/>
        <v>4.59641967430656</v>
      </c>
      <c r="AK18">
        <f t="shared" si="28"/>
        <v>12.688644263020064</v>
      </c>
      <c r="AL18">
        <f t="shared" si="8"/>
        <v>20.977751791887428</v>
      </c>
      <c r="AN18">
        <f t="shared" si="9"/>
        <v>57.822002877763069</v>
      </c>
      <c r="AO18">
        <f t="shared" si="10"/>
        <v>-2.8911001438881532</v>
      </c>
      <c r="AP18">
        <f t="shared" si="11"/>
        <v>-3.9697550785218634</v>
      </c>
      <c r="AQ18">
        <f t="shared" si="12"/>
        <v>-49.539316771208497</v>
      </c>
      <c r="AR18">
        <f t="shared" si="13"/>
        <v>1.4218308841445544</v>
      </c>
      <c r="AS18">
        <f t="shared" si="14"/>
        <v>1.7698033808481803</v>
      </c>
      <c r="AT18">
        <f t="shared" si="15"/>
        <v>4.8856299263971517</v>
      </c>
      <c r="AU18">
        <f t="shared" si="16"/>
        <v>8.0772641913898866</v>
      </c>
      <c r="AW18">
        <v>15</v>
      </c>
      <c r="AX18">
        <f>(R18*SUMPRODUCT(K19:$K$23, X19:$X$23)-$AZ$3*SUMPRODUCT(K18:$K$22, W19:$W$23))/Z18</f>
        <v>40.917016176996896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3.1512390000000001E-3</v>
      </c>
      <c r="O19">
        <f t="shared" si="30"/>
        <v>182.0704354993012</v>
      </c>
      <c r="P19">
        <f t="shared" si="31"/>
        <v>9.1035217749650599</v>
      </c>
      <c r="Q19" s="5">
        <f t="shared" si="32"/>
        <v>12.5</v>
      </c>
      <c r="R19">
        <f t="shared" si="0"/>
        <v>50000</v>
      </c>
      <c r="S19">
        <f t="shared" si="20"/>
        <v>35.113734988929657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33.748331802085886</v>
      </c>
      <c r="AC19">
        <f t="shared" si="1"/>
        <v>28.580905354372192</v>
      </c>
      <c r="AE19">
        <f t="shared" si="2"/>
        <v>148.19664972910007</v>
      </c>
      <c r="AF19">
        <f t="shared" si="3"/>
        <v>-7.409832486455004</v>
      </c>
      <c r="AG19">
        <f t="shared" si="4"/>
        <v>-10.174403749481122</v>
      </c>
      <c r="AH19">
        <f t="shared" si="5"/>
        <v>-129.95700725052089</v>
      </c>
      <c r="AI19">
        <f t="shared" si="6"/>
        <v>0.65540624264306757</v>
      </c>
      <c r="AJ19">
        <f t="shared" si="7"/>
        <v>5.1674264477136944</v>
      </c>
      <c r="AK19">
        <f t="shared" si="28"/>
        <v>12.810879939883254</v>
      </c>
      <c r="AL19">
        <f t="shared" si="8"/>
        <v>18.633712630240016</v>
      </c>
      <c r="AN19">
        <f t="shared" si="9"/>
        <v>53.159653343077061</v>
      </c>
      <c r="AO19">
        <f t="shared" si="10"/>
        <v>-2.6579826671538531</v>
      </c>
      <c r="AP19">
        <f t="shared" si="11"/>
        <v>-3.6496626427359407</v>
      </c>
      <c r="AQ19">
        <f t="shared" si="12"/>
        <v>-46.616907113419629</v>
      </c>
      <c r="AR19">
        <f t="shared" si="13"/>
        <v>0.23510091976763944</v>
      </c>
      <c r="AS19">
        <f t="shared" si="14"/>
        <v>1.853608695867623</v>
      </c>
      <c r="AT19">
        <f t="shared" si="15"/>
        <v>4.5953936061905951</v>
      </c>
      <c r="AU19">
        <f t="shared" si="16"/>
        <v>6.6841032218258576</v>
      </c>
      <c r="AW19">
        <v>16</v>
      </c>
      <c r="AX19">
        <f>(R19*SUMPRODUCT(K20:$K$23, X20:$X$23)-$AZ$3*SUMPRODUCT(K19:$K$22, W20:$W$23))/Z19</f>
        <v>35.113734988929657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3.229188E-3</v>
      </c>
      <c r="O20">
        <f t="shared" si="30"/>
        <v>182.0704354993012</v>
      </c>
      <c r="P20">
        <f t="shared" si="31"/>
        <v>9.1035217749650599</v>
      </c>
      <c r="Q20" s="5">
        <f t="shared" si="32"/>
        <v>12.5</v>
      </c>
      <c r="R20">
        <f t="shared" si="0"/>
        <v>50000</v>
      </c>
      <c r="S20">
        <f t="shared" si="20"/>
        <v>27.359063458749503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28.580905354372192</v>
      </c>
      <c r="AC20">
        <f t="shared" si="1"/>
        <v>21.974372201510533</v>
      </c>
      <c r="AE20">
        <f t="shared" si="2"/>
        <v>146.23612838886368</v>
      </c>
      <c r="AF20">
        <f t="shared" si="3"/>
        <v>-7.311806419443184</v>
      </c>
      <c r="AG20">
        <f t="shared" si="4"/>
        <v>-10.039804649491332</v>
      </c>
      <c r="AH20">
        <f t="shared" si="5"/>
        <v>-131.4202499799178</v>
      </c>
      <c r="AI20">
        <f t="shared" si="6"/>
        <v>-2.5357326599886392</v>
      </c>
      <c r="AJ20">
        <f t="shared" si="7"/>
        <v>6.6065331528616582</v>
      </c>
      <c r="AK20">
        <f t="shared" si="28"/>
        <v>9.0955338436819435</v>
      </c>
      <c r="AL20">
        <f t="shared" si="8"/>
        <v>13.166334336554963</v>
      </c>
      <c r="AN20">
        <f t="shared" si="9"/>
        <v>49.754713359562423</v>
      </c>
      <c r="AO20">
        <f t="shared" si="10"/>
        <v>-2.4877356679781215</v>
      </c>
      <c r="AP20">
        <f t="shared" si="11"/>
        <v>-3.4158973437338611</v>
      </c>
      <c r="AQ20">
        <f t="shared" si="12"/>
        <v>-44.713826462946741</v>
      </c>
      <c r="AR20">
        <f t="shared" si="13"/>
        <v>-0.86274611509629739</v>
      </c>
      <c r="AS20">
        <f t="shared" si="14"/>
        <v>2.2477767084136646</v>
      </c>
      <c r="AT20">
        <f t="shared" si="15"/>
        <v>3.0946229514583954</v>
      </c>
      <c r="AU20">
        <f t="shared" si="16"/>
        <v>4.4796535447757622</v>
      </c>
      <c r="AW20">
        <v>17</v>
      </c>
      <c r="AX20">
        <f>(R20*SUMPRODUCT(K21:$K$23, X21:$X$23)-$AZ$3*SUMPRODUCT(K20:$K$22, W21:$W$23))/Z20</f>
        <v>27.359063458749503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3.318545E-3</v>
      </c>
      <c r="O21">
        <f t="shared" si="30"/>
        <v>182.0704354993012</v>
      </c>
      <c r="P21">
        <f t="shared" si="31"/>
        <v>9.1035217749650599</v>
      </c>
      <c r="Q21" s="5">
        <f t="shared" si="32"/>
        <v>12.5</v>
      </c>
      <c r="R21">
        <f t="shared" si="0"/>
        <v>50000</v>
      </c>
      <c r="S21">
        <f t="shared" si="20"/>
        <v>18.309714145109396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21.974372201510533</v>
      </c>
      <c r="AC21">
        <f t="shared" si="1"/>
        <v>14.510212717999906</v>
      </c>
      <c r="AE21">
        <f t="shared" si="2"/>
        <v>144.28847593229082</v>
      </c>
      <c r="AF21">
        <f t="shared" si="3"/>
        <v>-7.2144237966145406</v>
      </c>
      <c r="AG21">
        <f t="shared" si="4"/>
        <v>-9.9060890594758728</v>
      </c>
      <c r="AH21">
        <f t="shared" si="5"/>
        <v>-133.27017408218484</v>
      </c>
      <c r="AI21">
        <f t="shared" si="6"/>
        <v>-6.1022110059844294</v>
      </c>
      <c r="AJ21">
        <f t="shared" si="7"/>
        <v>7.4641594835106275</v>
      </c>
      <c r="AK21">
        <f t="shared" si="28"/>
        <v>8.1591841684976849</v>
      </c>
      <c r="AL21">
        <f t="shared" si="8"/>
        <v>9.521132646023883</v>
      </c>
      <c r="AN21">
        <f t="shared" si="9"/>
        <v>46.696521421783508</v>
      </c>
      <c r="AO21">
        <f t="shared" si="10"/>
        <v>-2.3348260710891751</v>
      </c>
      <c r="AP21">
        <f t="shared" si="11"/>
        <v>-3.2059379446836886</v>
      </c>
      <c r="AQ21">
        <f t="shared" si="12"/>
        <v>-43.130634644958768</v>
      </c>
      <c r="AR21">
        <f t="shared" si="13"/>
        <v>-1.9748772389481217</v>
      </c>
      <c r="AS21">
        <f t="shared" si="14"/>
        <v>2.4156487963801361</v>
      </c>
      <c r="AT21">
        <f t="shared" si="15"/>
        <v>2.6405817640441405</v>
      </c>
      <c r="AU21">
        <f t="shared" si="16"/>
        <v>3.081353321476155</v>
      </c>
      <c r="AW21">
        <v>18</v>
      </c>
      <c r="AX21">
        <f>(R21*SUMPRODUCT(K22:$K$23, X22:$X$23)-$AZ$3*SUMPRODUCT(K21:$K$22, W22:$W$23))/Z21</f>
        <v>18.309714145109396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3.4212090000000001E-3</v>
      </c>
      <c r="O22">
        <f t="shared" si="30"/>
        <v>182.0704354993012</v>
      </c>
      <c r="P22">
        <f t="shared" si="31"/>
        <v>9.1035217749650599</v>
      </c>
      <c r="Q22" s="5">
        <f t="shared" si="32"/>
        <v>12.5</v>
      </c>
      <c r="R22">
        <f t="shared" si="0"/>
        <v>50000</v>
      </c>
      <c r="S22">
        <f t="shared" si="20"/>
        <v>8.9299351870671515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14.510212717999906</v>
      </c>
      <c r="AC22">
        <f t="shared" si="1"/>
        <v>6.9818786615263875</v>
      </c>
      <c r="AE22">
        <f t="shared" si="2"/>
        <v>142.35195014051206</v>
      </c>
      <c r="AF22">
        <f t="shared" si="3"/>
        <v>-7.1175975070256037</v>
      </c>
      <c r="AG22">
        <f t="shared" si="4"/>
        <v>-9.7731373678360338</v>
      </c>
      <c r="AH22">
        <f t="shared" si="5"/>
        <v>-135.56320418032158</v>
      </c>
      <c r="AI22">
        <f t="shared" si="6"/>
        <v>-10.101988914671153</v>
      </c>
      <c r="AJ22">
        <f t="shared" si="7"/>
        <v>7.5283340564735184</v>
      </c>
      <c r="AK22">
        <f t="shared" si="28"/>
        <v>10.482119574604045</v>
      </c>
      <c r="AL22">
        <f t="shared" si="8"/>
        <v>7.9084647164064101</v>
      </c>
      <c r="AN22">
        <f t="shared" si="9"/>
        <v>43.055885652531558</v>
      </c>
      <c r="AO22">
        <f t="shared" si="10"/>
        <v>-2.1527942826265782</v>
      </c>
      <c r="AP22">
        <f t="shared" si="11"/>
        <v>-2.9559910107355689</v>
      </c>
      <c r="AQ22">
        <f t="shared" si="12"/>
        <v>-41.002556073993794</v>
      </c>
      <c r="AR22">
        <f t="shared" si="13"/>
        <v>-3.0554557148243786</v>
      </c>
      <c r="AS22">
        <f t="shared" si="14"/>
        <v>2.2770259906494661</v>
      </c>
      <c r="AT22">
        <f t="shared" si="15"/>
        <v>3.1704303408195731</v>
      </c>
      <c r="AU22">
        <f t="shared" si="16"/>
        <v>2.3920006166446606</v>
      </c>
      <c r="AW22">
        <v>19</v>
      </c>
      <c r="AX22">
        <f>(R22*SUMPRODUCT(K23:$K$23, X23:$X$23)-$AZ$3*SUMPRODUCT(K22:$K$22, W23:$W$23))/Z22</f>
        <v>8.9299351870671515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3.53338E-3</v>
      </c>
      <c r="O23">
        <f t="shared" si="30"/>
        <v>182.0704354993012</v>
      </c>
      <c r="P23">
        <f t="shared" si="31"/>
        <v>9.1035217749650599</v>
      </c>
      <c r="Q23" s="5">
        <f t="shared" si="32"/>
        <v>12.5</v>
      </c>
      <c r="R23">
        <f t="shared" si="0"/>
        <v>50000</v>
      </c>
      <c r="S23">
        <f t="shared" si="20"/>
        <v>9.0524453701911884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6.9818786615263875</v>
      </c>
      <c r="AC23">
        <f t="shared" si="1"/>
        <v>6.9818786615263866</v>
      </c>
      <c r="AE23">
        <f t="shared" si="2"/>
        <v>140.42544710551948</v>
      </c>
      <c r="AF23">
        <f t="shared" si="3"/>
        <v>-7.0212723552759737</v>
      </c>
      <c r="AG23">
        <f t="shared" si="4"/>
        <v>-9.6408737860449101</v>
      </c>
      <c r="AH23">
        <f t="shared" si="5"/>
        <v>-138.12883245105795</v>
      </c>
      <c r="AI23">
        <f t="shared" si="6"/>
        <v>-14.365531486859354</v>
      </c>
      <c r="AJ23">
        <f t="shared" si="7"/>
        <v>0</v>
      </c>
      <c r="AK23">
        <f t="shared" si="28"/>
        <v>14.586110949482892</v>
      </c>
      <c r="AL23">
        <f t="shared" si="8"/>
        <v>0.22057946262353845</v>
      </c>
      <c r="AN23">
        <f t="shared" si="9"/>
        <v>38.475581113107445</v>
      </c>
      <c r="AO23">
        <f t="shared" si="10"/>
        <v>-1.9237790556553722</v>
      </c>
      <c r="AP23">
        <f t="shared" si="11"/>
        <v>-2.6415313534837401</v>
      </c>
      <c r="AQ23">
        <f t="shared" si="12"/>
        <v>-37.846324911723322</v>
      </c>
      <c r="AR23">
        <f t="shared" si="13"/>
        <v>-3.9360542077549923</v>
      </c>
      <c r="AS23">
        <f t="shared" si="14"/>
        <v>0</v>
      </c>
      <c r="AT23">
        <f t="shared" si="15"/>
        <v>3.9964914232383109</v>
      </c>
      <c r="AU23">
        <f t="shared" si="16"/>
        <v>6.043721548331836E-2</v>
      </c>
      <c r="AW23">
        <v>20</v>
      </c>
      <c r="AX23">
        <f>(R23*SUMPRODUCT(K$23:$K24, X$23:$X24)-$AZ$3*SUMPRODUCT(K$22:$K23, W$23:$W24))/Z23</f>
        <v>9.0524453701911884</v>
      </c>
    </row>
    <row r="25" spans="5:50" x14ac:dyDescent="0.25">
      <c r="AN25" s="6">
        <f t="shared" ref="AN25:AU25" si="33">SUM(AN3:AN23)</f>
        <v>1740.2991696761933</v>
      </c>
      <c r="AO25" s="6">
        <f t="shared" si="33"/>
        <v>-223.56778510828562</v>
      </c>
      <c r="AP25" s="6">
        <f t="shared" si="33"/>
        <v>-232.79735810564642</v>
      </c>
      <c r="AQ25" s="6">
        <f t="shared" si="33"/>
        <v>-1340.8569690062639</v>
      </c>
      <c r="AR25" s="6">
        <f t="shared" si="33"/>
        <v>-56.922942544002574</v>
      </c>
      <c r="AS25" s="6">
        <f t="shared" si="33"/>
        <v>-24.979088263594427</v>
      </c>
      <c r="AT25" s="6">
        <f t="shared" si="33"/>
        <v>126.19393866061608</v>
      </c>
      <c r="AU25" s="7">
        <f t="shared" si="33"/>
        <v>44.291907853019097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74A-EF81-4E04-A19F-543E85E04035}">
  <sheetPr codeName="Sheet3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223.38731828310677</v>
      </c>
      <c r="K3">
        <v>1</v>
      </c>
      <c r="L3" s="2">
        <v>0</v>
      </c>
      <c r="O3">
        <f>$C$3</f>
        <v>223.38731828310677</v>
      </c>
      <c r="P3">
        <f>O3*B5</f>
        <v>178.70985462648542</v>
      </c>
      <c r="Q3" s="5">
        <f>B8</f>
        <v>125.8175559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223.38731828310677</v>
      </c>
      <c r="AF3">
        <f t="shared" ref="AF3:AF23" si="3">-$Z3*P3</f>
        <v>-178.70985462648542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-81.14009224337866</v>
      </c>
      <c r="AJ3">
        <f t="shared" ref="AJ3:AJ23" si="7">AB3-AC3</f>
        <v>2.2737367544323206E-13</v>
      </c>
      <c r="AL3">
        <f t="shared" ref="AL3:AL23" si="8">SUM(AI3:AK3)</f>
        <v>-81.140092243378433</v>
      </c>
      <c r="AN3">
        <f t="shared" ref="AN3:AN23" si="9">AE3*$K3</f>
        <v>223.38731828310677</v>
      </c>
      <c r="AO3">
        <f t="shared" ref="AO3:AO23" si="10">AF3*$K3</f>
        <v>-178.70985462648542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-81.14009224337866</v>
      </c>
      <c r="AS3">
        <f t="shared" ref="AS3:AS23" si="14">AJ3*$K3</f>
        <v>2.2737367544323206E-13</v>
      </c>
      <c r="AT3">
        <f t="shared" ref="AT3:AT23" si="15">AK3*$K3</f>
        <v>0</v>
      </c>
      <c r="AU3">
        <f t="shared" ref="AU3:AU23" si="16">AL3*$K3</f>
        <v>-81.140092243378433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163.97134517207644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50000</v>
      </c>
      <c r="S4">
        <f t="shared" ref="S4:S23" si="20">AX4</f>
        <v>30.680484507354365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-2.2737367544323206E-13</v>
      </c>
      <c r="AC4">
        <f t="shared" si="1"/>
        <v>30.286243380163796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-142.49494999999999</v>
      </c>
      <c r="AI4">
        <f t="shared" si="6"/>
        <v>-142.49494999999999</v>
      </c>
      <c r="AJ4">
        <f t="shared" si="7"/>
        <v>-30.286243380164024</v>
      </c>
      <c r="AK4">
        <f t="shared" ref="AK4:AK23" si="28">H4*SUM(AB4:AB4, AE4:AF4)</f>
        <v>-1.4983925211708993E-14</v>
      </c>
      <c r="AL4">
        <f t="shared" si="8"/>
        <v>-172.78119338016404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-133.6851017919129</v>
      </c>
      <c r="AR4">
        <f t="shared" si="13"/>
        <v>-133.6851017919129</v>
      </c>
      <c r="AS4">
        <f t="shared" si="14"/>
        <v>-28.413775570094774</v>
      </c>
      <c r="AT4">
        <f t="shared" si="15"/>
        <v>-1.405753373835162E-14</v>
      </c>
      <c r="AU4">
        <f t="shared" si="16"/>
        <v>-162.09887736200773</v>
      </c>
      <c r="AW4">
        <v>1</v>
      </c>
      <c r="AX4">
        <f>(R4*SUMPRODUCT(K5:$K$23, X5:$X$23)-$AZ$3*SUMPRODUCT(K4:$K$22, W5:$W$23))/Z4</f>
        <v>30.680484507354365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2.8964780000000001E-3</v>
      </c>
      <c r="O5">
        <f t="shared" ref="O5:O23" si="30">$C$3</f>
        <v>223.38731828310677</v>
      </c>
      <c r="P5">
        <f t="shared" ref="P5:P23" si="31">O5*$C$5</f>
        <v>11.169365914155339</v>
      </c>
      <c r="Q5" s="5">
        <f t="shared" ref="Q5:Q23" si="32">$C$8</f>
        <v>12.5</v>
      </c>
      <c r="R5">
        <f t="shared" si="0"/>
        <v>50000</v>
      </c>
      <c r="S5">
        <f t="shared" si="20"/>
        <v>60.226406255898219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30.286243380163796</v>
      </c>
      <c r="AC5">
        <f t="shared" si="1"/>
        <v>58.68577512115553</v>
      </c>
      <c r="AE5">
        <f t="shared" si="2"/>
        <v>217.672923567418</v>
      </c>
      <c r="AF5">
        <f t="shared" si="3"/>
        <v>-10.883646178370901</v>
      </c>
      <c r="AG5">
        <f t="shared" si="4"/>
        <v>-12.180241767996947</v>
      </c>
      <c r="AH5">
        <f t="shared" si="5"/>
        <v>-142.96292751221389</v>
      </c>
      <c r="AI5">
        <f t="shared" si="6"/>
        <v>51.646108108836273</v>
      </c>
      <c r="AJ5">
        <f t="shared" si="7"/>
        <v>-28.399531740991733</v>
      </c>
      <c r="AK5">
        <f t="shared" si="28"/>
        <v>20.483324994459821</v>
      </c>
      <c r="AL5">
        <f t="shared" si="8"/>
        <v>43.729901362304361</v>
      </c>
      <c r="AN5">
        <f t="shared" si="9"/>
        <v>187.97417662027641</v>
      </c>
      <c r="AO5">
        <f t="shared" si="10"/>
        <v>-9.3987088310138205</v>
      </c>
      <c r="AP5">
        <f t="shared" si="11"/>
        <v>-10.518400175141656</v>
      </c>
      <c r="AQ5">
        <f t="shared" si="12"/>
        <v>-123.4574247724909</v>
      </c>
      <c r="AR5">
        <f t="shared" si="13"/>
        <v>44.59964284163005</v>
      </c>
      <c r="AS5">
        <f t="shared" si="14"/>
        <v>-24.5247709633528</v>
      </c>
      <c r="AT5">
        <f t="shared" si="15"/>
        <v>17.688631581624254</v>
      </c>
      <c r="AU5">
        <f t="shared" si="16"/>
        <v>37.763503459901507</v>
      </c>
      <c r="AW5">
        <v>2</v>
      </c>
      <c r="AX5">
        <f>(R5*SUMPRODUCT(K6:$K$23, X6:$X$23)-$AZ$3*SUMPRODUCT(K5:$K$22, W6:$W$23))/Z5</f>
        <v>60.226406255898219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2.9506620000000002E-3</v>
      </c>
      <c r="O6">
        <f t="shared" si="30"/>
        <v>223.38731828310677</v>
      </c>
      <c r="P6">
        <f t="shared" si="31"/>
        <v>11.169365914155339</v>
      </c>
      <c r="Q6" s="5">
        <f t="shared" si="32"/>
        <v>12.5</v>
      </c>
      <c r="R6">
        <f t="shared" si="0"/>
        <v>50000</v>
      </c>
      <c r="S6">
        <f t="shared" si="20"/>
        <v>88.063750346858427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58.68577512115553</v>
      </c>
      <c r="AC6">
        <f t="shared" si="1"/>
        <v>84.699712080855306</v>
      </c>
      <c r="AE6">
        <f t="shared" si="2"/>
        <v>214.85391510774451</v>
      </c>
      <c r="AF6">
        <f t="shared" si="3"/>
        <v>-10.742695755387228</v>
      </c>
      <c r="AG6">
        <f t="shared" si="4"/>
        <v>-12.022499573781335</v>
      </c>
      <c r="AH6">
        <f t="shared" si="5"/>
        <v>-143.75910614256563</v>
      </c>
      <c r="AI6">
        <f t="shared" si="6"/>
        <v>48.329613636010322</v>
      </c>
      <c r="AJ6">
        <f t="shared" si="7"/>
        <v>-26.013936959699777</v>
      </c>
      <c r="AK6">
        <f t="shared" si="28"/>
        <v>28.592312998718196</v>
      </c>
      <c r="AL6">
        <f t="shared" si="8"/>
        <v>50.907989675028745</v>
      </c>
      <c r="AN6">
        <f t="shared" si="9"/>
        <v>167.33386236845138</v>
      </c>
      <c r="AO6">
        <f t="shared" si="10"/>
        <v>-8.366693118422571</v>
      </c>
      <c r="AP6">
        <f t="shared" si="11"/>
        <v>-9.3634378875294502</v>
      </c>
      <c r="AQ6">
        <f t="shared" si="12"/>
        <v>-111.96336110239477</v>
      </c>
      <c r="AR6">
        <f t="shared" si="13"/>
        <v>37.640370260104589</v>
      </c>
      <c r="AS6">
        <f t="shared" si="14"/>
        <v>-20.260336166985986</v>
      </c>
      <c r="AT6">
        <f t="shared" si="15"/>
        <v>22.268443028947789</v>
      </c>
      <c r="AU6">
        <f t="shared" si="16"/>
        <v>39.648477122066396</v>
      </c>
      <c r="AW6">
        <v>3</v>
      </c>
      <c r="AX6">
        <f>(R6*SUMPRODUCT(K7:$K$23, X7:$X$23)-$AZ$3*SUMPRODUCT(K6:$K$22, W7:$W$23))/Z6</f>
        <v>88.063750346858427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3.0134020000000001E-3</v>
      </c>
      <c r="O7">
        <f t="shared" si="30"/>
        <v>223.38731828310677</v>
      </c>
      <c r="P7">
        <f t="shared" si="31"/>
        <v>11.169365914155339</v>
      </c>
      <c r="Q7" s="5">
        <f t="shared" si="32"/>
        <v>12.5</v>
      </c>
      <c r="R7">
        <f t="shared" si="0"/>
        <v>50000</v>
      </c>
      <c r="S7">
        <f t="shared" si="20"/>
        <v>110.98912397790232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84.699712080855306</v>
      </c>
      <c r="AC7">
        <f t="shared" si="1"/>
        <v>105.36016363935164</v>
      </c>
      <c r="AE7">
        <f t="shared" si="2"/>
        <v>212.05793473917356</v>
      </c>
      <c r="AF7">
        <f t="shared" si="3"/>
        <v>-10.60289673695868</v>
      </c>
      <c r="AG7">
        <f t="shared" si="4"/>
        <v>-11.866045953782891</v>
      </c>
      <c r="AH7">
        <f t="shared" si="5"/>
        <v>-144.9144970425273</v>
      </c>
      <c r="AI7">
        <f t="shared" si="6"/>
        <v>44.674495005904674</v>
      </c>
      <c r="AJ7">
        <f t="shared" si="7"/>
        <v>-20.660451558496334</v>
      </c>
      <c r="AK7">
        <f t="shared" si="28"/>
        <v>29.960402333697452</v>
      </c>
      <c r="AL7">
        <f t="shared" si="8"/>
        <v>53.974445781105793</v>
      </c>
      <c r="AN7">
        <f t="shared" si="9"/>
        <v>149.50328555194898</v>
      </c>
      <c r="AO7">
        <f t="shared" si="10"/>
        <v>-7.4751642775974512</v>
      </c>
      <c r="AP7">
        <f t="shared" si="11"/>
        <v>-8.3656990189164482</v>
      </c>
      <c r="AQ7">
        <f t="shared" si="12"/>
        <v>-102.1663889097747</v>
      </c>
      <c r="AR7">
        <f t="shared" si="13"/>
        <v>31.49603334566039</v>
      </c>
      <c r="AS7">
        <f t="shared" si="14"/>
        <v>-14.565856225947156</v>
      </c>
      <c r="AT7">
        <f t="shared" si="15"/>
        <v>21.122428598841807</v>
      </c>
      <c r="AU7">
        <f t="shared" si="16"/>
        <v>38.052605718555043</v>
      </c>
      <c r="AW7">
        <v>4</v>
      </c>
      <c r="AX7">
        <f>(R7*SUMPRODUCT(K8:$K$23, X8:$X$23)-$AZ$3*SUMPRODUCT(K7:$K$22, W8:$W$23))/Z7</f>
        <v>110.98912397790232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3.0789929999999999E-3</v>
      </c>
      <c r="O8">
        <f t="shared" si="30"/>
        <v>223.38731828310677</v>
      </c>
      <c r="P8">
        <f t="shared" si="31"/>
        <v>11.169365914155339</v>
      </c>
      <c r="Q8" s="5">
        <f t="shared" si="32"/>
        <v>12.5</v>
      </c>
      <c r="R8">
        <f t="shared" si="0"/>
        <v>50000</v>
      </c>
      <c r="S8">
        <f t="shared" si="20"/>
        <v>127.05321359462603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105.36016363935164</v>
      </c>
      <c r="AC8">
        <f t="shared" si="1"/>
        <v>119.03209033571034</v>
      </c>
      <c r="AE8">
        <f t="shared" si="2"/>
        <v>209.28443049512546</v>
      </c>
      <c r="AF8">
        <f t="shared" si="3"/>
        <v>-10.464221524756274</v>
      </c>
      <c r="AG8">
        <f t="shared" si="4"/>
        <v>-11.710850021815686</v>
      </c>
      <c r="AH8">
        <f t="shared" si="5"/>
        <v>-146.14188971750337</v>
      </c>
      <c r="AI8">
        <f t="shared" si="6"/>
        <v>40.967469231050131</v>
      </c>
      <c r="AJ8">
        <f t="shared" si="7"/>
        <v>-13.671926696358696</v>
      </c>
      <c r="AK8">
        <f t="shared" si="28"/>
        <v>22.05307701420476</v>
      </c>
      <c r="AL8">
        <f t="shared" si="8"/>
        <v>49.348619548896195</v>
      </c>
      <c r="AN8">
        <f t="shared" si="9"/>
        <v>137.57383042120097</v>
      </c>
      <c r="AO8">
        <f t="shared" si="10"/>
        <v>-6.8786915210600492</v>
      </c>
      <c r="AP8">
        <f t="shared" si="11"/>
        <v>-7.6981669930143886</v>
      </c>
      <c r="AQ8">
        <f t="shared" si="12"/>
        <v>-96.066867018557048</v>
      </c>
      <c r="AR8">
        <f t="shared" si="13"/>
        <v>26.930104888569488</v>
      </c>
      <c r="AS8">
        <f t="shared" si="14"/>
        <v>-8.9872873983320538</v>
      </c>
      <c r="AT8">
        <f t="shared" si="15"/>
        <v>14.496664994334374</v>
      </c>
      <c r="AU8">
        <f t="shared" si="16"/>
        <v>32.439482484571805</v>
      </c>
      <c r="AW8">
        <v>5</v>
      </c>
      <c r="AX8">
        <f>(R8*SUMPRODUCT(K9:$K$23, X9:$X$23)-$AZ$3*SUMPRODUCT(K8:$K$22, W9:$W$23))/Z8</f>
        <v>127.05321359462603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3.1512390000000001E-3</v>
      </c>
      <c r="O9">
        <f t="shared" si="30"/>
        <v>223.38731828310677</v>
      </c>
      <c r="P9">
        <f t="shared" si="31"/>
        <v>11.169365914155339</v>
      </c>
      <c r="Q9" s="5">
        <f t="shared" si="32"/>
        <v>12.5</v>
      </c>
      <c r="R9">
        <f t="shared" si="0"/>
        <v>50000</v>
      </c>
      <c r="S9">
        <f t="shared" si="20"/>
        <v>138.22258505253248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119.03209033571034</v>
      </c>
      <c r="AC9">
        <f t="shared" si="1"/>
        <v>127.7932800390297</v>
      </c>
      <c r="AE9">
        <f t="shared" si="2"/>
        <v>206.53208093070518</v>
      </c>
      <c r="AF9">
        <f t="shared" si="3"/>
        <v>-10.326604046535261</v>
      </c>
      <c r="AG9">
        <f t="shared" si="4"/>
        <v>-11.556837834285632</v>
      </c>
      <c r="AH9">
        <f t="shared" si="5"/>
        <v>-147.61474924758576</v>
      </c>
      <c r="AI9">
        <f t="shared" si="6"/>
        <v>37.033889802298518</v>
      </c>
      <c r="AJ9">
        <f t="shared" si="7"/>
        <v>-8.76118970331936</v>
      </c>
      <c r="AK9">
        <f t="shared" si="28"/>
        <v>16.455401008877754</v>
      </c>
      <c r="AL9">
        <f t="shared" si="8"/>
        <v>44.728101107856915</v>
      </c>
      <c r="AN9">
        <f t="shared" si="9"/>
        <v>129.02923787985773</v>
      </c>
      <c r="AO9">
        <f t="shared" si="10"/>
        <v>-6.4514618939928869</v>
      </c>
      <c r="AP9">
        <f t="shared" si="11"/>
        <v>-7.2200404476595192</v>
      </c>
      <c r="AQ9">
        <f t="shared" si="12"/>
        <v>-92.221114072988684</v>
      </c>
      <c r="AR9">
        <f t="shared" si="13"/>
        <v>23.136621465216635</v>
      </c>
      <c r="AS9">
        <f t="shared" si="14"/>
        <v>-5.4734820142515188</v>
      </c>
      <c r="AT9">
        <f t="shared" si="15"/>
        <v>10.280377952010832</v>
      </c>
      <c r="AU9">
        <f t="shared" si="16"/>
        <v>27.943517402975949</v>
      </c>
      <c r="AW9">
        <v>6</v>
      </c>
      <c r="AX9">
        <f>(R9*SUMPRODUCT(K10:$K$23, X10:$X$23)-$AZ$3*SUMPRODUCT(K9:$K$22, W10:$W$23))/Z9</f>
        <v>138.22258505253248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3.229188E-3</v>
      </c>
      <c r="O10">
        <f t="shared" si="30"/>
        <v>223.38731828310677</v>
      </c>
      <c r="P10">
        <f t="shared" si="31"/>
        <v>11.169365914155339</v>
      </c>
      <c r="Q10" s="5">
        <f t="shared" si="32"/>
        <v>12.5</v>
      </c>
      <c r="R10">
        <f t="shared" si="0"/>
        <v>50000</v>
      </c>
      <c r="S10">
        <f t="shared" si="20"/>
        <v>146.76502699225514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127.7932800390297</v>
      </c>
      <c r="AC10">
        <f t="shared" si="1"/>
        <v>133.89608534644424</v>
      </c>
      <c r="AE10">
        <f t="shared" si="2"/>
        <v>203.79982920404166</v>
      </c>
      <c r="AF10">
        <f t="shared" si="3"/>
        <v>-10.189991460202084</v>
      </c>
      <c r="AG10">
        <f t="shared" si="4"/>
        <v>-11.403950253890354</v>
      </c>
      <c r="AH10">
        <f t="shared" si="5"/>
        <v>-149.27680820968462</v>
      </c>
      <c r="AI10">
        <f t="shared" si="6"/>
        <v>32.929079280264602</v>
      </c>
      <c r="AJ10">
        <f t="shared" si="7"/>
        <v>-6.1028053074145419</v>
      </c>
      <c r="AK10">
        <f t="shared" si="28"/>
        <v>16.87366368360064</v>
      </c>
      <c r="AL10">
        <f t="shared" si="8"/>
        <v>43.6999376564507</v>
      </c>
      <c r="AN10">
        <f t="shared" si="9"/>
        <v>120.97129295434523</v>
      </c>
      <c r="AO10">
        <f t="shared" si="10"/>
        <v>-6.0485646477172619</v>
      </c>
      <c r="AP10">
        <f t="shared" si="11"/>
        <v>-6.769145059581783</v>
      </c>
      <c r="AQ10">
        <f t="shared" si="12"/>
        <v>-88.607574244548204</v>
      </c>
      <c r="AR10">
        <f t="shared" si="13"/>
        <v>19.546009002497978</v>
      </c>
      <c r="AS10">
        <f t="shared" si="14"/>
        <v>-3.6224968959490007</v>
      </c>
      <c r="AT10">
        <f t="shared" si="15"/>
        <v>10.015851930073493</v>
      </c>
      <c r="AU10">
        <f t="shared" si="16"/>
        <v>25.939364036622472</v>
      </c>
      <c r="AW10">
        <v>7</v>
      </c>
      <c r="AX10">
        <f>(R10*SUMPRODUCT(K11:$K$23, X11:$X$23)-$AZ$3*SUMPRODUCT(K10:$K$22, W11:$W$23))/Z10</f>
        <v>146.76502699225514</v>
      </c>
    </row>
    <row r="11" spans="1:52" x14ac:dyDescent="0.25">
      <c r="A11" t="s">
        <v>33</v>
      </c>
      <c r="C11" s="25">
        <f>AU25</f>
        <v>61.924914554927994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3.318545E-3</v>
      </c>
      <c r="O11">
        <f t="shared" si="30"/>
        <v>223.38731828310677</v>
      </c>
      <c r="P11">
        <f t="shared" si="31"/>
        <v>11.169365914155339</v>
      </c>
      <c r="Q11" s="5">
        <f t="shared" si="32"/>
        <v>12.5</v>
      </c>
      <c r="R11">
        <f t="shared" si="0"/>
        <v>50000</v>
      </c>
      <c r="S11">
        <f t="shared" si="20"/>
        <v>152.45842158022595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133.89608534644424</v>
      </c>
      <c r="AC11">
        <f t="shared" si="1"/>
        <v>137.23778054628463</v>
      </c>
      <c r="AE11">
        <f t="shared" si="2"/>
        <v>201.0855120077953</v>
      </c>
      <c r="AF11">
        <f t="shared" si="3"/>
        <v>-10.054275600389767</v>
      </c>
      <c r="AG11">
        <f t="shared" si="4"/>
        <v>-11.252066229256155</v>
      </c>
      <c r="AH11">
        <f t="shared" si="5"/>
        <v>-151.37808838118627</v>
      </c>
      <c r="AI11">
        <f t="shared" si="6"/>
        <v>28.401081796963126</v>
      </c>
      <c r="AJ11">
        <f t="shared" si="7"/>
        <v>-3.3416951998403874</v>
      </c>
      <c r="AK11">
        <f t="shared" si="28"/>
        <v>16.733757070323264</v>
      </c>
      <c r="AL11">
        <f t="shared" si="8"/>
        <v>41.793143667446003</v>
      </c>
      <c r="AN11">
        <f t="shared" si="9"/>
        <v>113.51415249208235</v>
      </c>
      <c r="AO11">
        <f t="shared" si="10"/>
        <v>-5.6757076246041187</v>
      </c>
      <c r="AP11">
        <f t="shared" si="11"/>
        <v>-6.3518686604795196</v>
      </c>
      <c r="AQ11">
        <f t="shared" si="12"/>
        <v>-85.453970486922785</v>
      </c>
      <c r="AR11">
        <f t="shared" si="13"/>
        <v>16.032605720075932</v>
      </c>
      <c r="AS11">
        <f t="shared" si="14"/>
        <v>-1.8864098895500547</v>
      </c>
      <c r="AT11">
        <f t="shared" si="15"/>
        <v>9.4463207860171412</v>
      </c>
      <c r="AU11">
        <f t="shared" si="16"/>
        <v>23.592516616543019</v>
      </c>
      <c r="AW11">
        <v>8</v>
      </c>
      <c r="AX11">
        <f>(R11*SUMPRODUCT(K12:$K$23, X12:$X$23)-$AZ$3*SUMPRODUCT(K11:$K$22, W12:$W$23))/Z11</f>
        <v>152.45842158022595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3.4212090000000001E-3</v>
      </c>
      <c r="O12">
        <f t="shared" si="30"/>
        <v>223.38731828310677</v>
      </c>
      <c r="P12">
        <f t="shared" si="31"/>
        <v>11.169365914155339</v>
      </c>
      <c r="Q12" s="5">
        <f t="shared" si="32"/>
        <v>12.5</v>
      </c>
      <c r="R12">
        <f t="shared" si="0"/>
        <v>50000</v>
      </c>
      <c r="S12">
        <f t="shared" si="20"/>
        <v>155.30539811630953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137.23778054628463</v>
      </c>
      <c r="AC12">
        <f t="shared" si="1"/>
        <v>137.92423789742327</v>
      </c>
      <c r="AE12">
        <f t="shared" si="2"/>
        <v>198.38670132426668</v>
      </c>
      <c r="AF12">
        <f t="shared" si="3"/>
        <v>-9.9193350662133355</v>
      </c>
      <c r="AG12">
        <f t="shared" si="4"/>
        <v>-11.101049896711466</v>
      </c>
      <c r="AH12">
        <f t="shared" si="5"/>
        <v>-153.98268100850888</v>
      </c>
      <c r="AI12">
        <f t="shared" si="6"/>
        <v>23.383635352833011</v>
      </c>
      <c r="AJ12">
        <f t="shared" si="7"/>
        <v>-0.68645735113864248</v>
      </c>
      <c r="AK12">
        <f t="shared" si="28"/>
        <v>16.904097119145145</v>
      </c>
      <c r="AL12">
        <f t="shared" si="8"/>
        <v>39.601275120839517</v>
      </c>
      <c r="AN12">
        <f t="shared" si="9"/>
        <v>106.46511581616906</v>
      </c>
      <c r="AO12">
        <f t="shared" si="10"/>
        <v>-5.3232557908084539</v>
      </c>
      <c r="AP12">
        <f t="shared" si="11"/>
        <v>-5.9574283711823117</v>
      </c>
      <c r="AQ12">
        <f t="shared" si="12"/>
        <v>-82.63549853807578</v>
      </c>
      <c r="AR12">
        <f t="shared" si="13"/>
        <v>12.54893311610253</v>
      </c>
      <c r="AS12">
        <f t="shared" si="14"/>
        <v>-0.36839042589039006</v>
      </c>
      <c r="AT12">
        <f t="shared" si="15"/>
        <v>9.0716597712662246</v>
      </c>
      <c r="AU12">
        <f t="shared" si="16"/>
        <v>21.252202461478365</v>
      </c>
      <c r="AW12">
        <v>9</v>
      </c>
      <c r="AX12">
        <f>(R12*SUMPRODUCT(K13:$K$23, X13:$X$23)-$AZ$3*SUMPRODUCT(K12:$K$22, W13:$W$23))/Z12</f>
        <v>155.30539811630953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3.53338E-3</v>
      </c>
      <c r="O13">
        <f t="shared" si="30"/>
        <v>223.38731828310677</v>
      </c>
      <c r="P13">
        <f t="shared" si="31"/>
        <v>11.169365914155339</v>
      </c>
      <c r="Q13" s="5">
        <f t="shared" si="32"/>
        <v>12.5</v>
      </c>
      <c r="R13">
        <f t="shared" si="0"/>
        <v>50000</v>
      </c>
      <c r="S13">
        <f t="shared" si="20"/>
        <v>155.25297035969115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137.92423789742327</v>
      </c>
      <c r="AC13">
        <f t="shared" si="1"/>
        <v>136.01172664094634</v>
      </c>
      <c r="AE13">
        <f t="shared" si="2"/>
        <v>195.70185870829886</v>
      </c>
      <c r="AF13">
        <f t="shared" si="3"/>
        <v>-9.7850929354149443</v>
      </c>
      <c r="AG13">
        <f t="shared" si="4"/>
        <v>-10.950815170060308</v>
      </c>
      <c r="AH13">
        <f t="shared" si="5"/>
        <v>-156.89691073616945</v>
      </c>
      <c r="AI13">
        <f t="shared" si="6"/>
        <v>18.069039866654151</v>
      </c>
      <c r="AJ13">
        <f t="shared" si="7"/>
        <v>1.9125112564769324</v>
      </c>
      <c r="AK13">
        <f t="shared" si="28"/>
        <v>16.742579889754882</v>
      </c>
      <c r="AL13">
        <f t="shared" si="8"/>
        <v>36.724131012885962</v>
      </c>
      <c r="AN13">
        <f t="shared" si="9"/>
        <v>99.861446179599525</v>
      </c>
      <c r="AO13">
        <f t="shared" si="10"/>
        <v>-4.9930723089799764</v>
      </c>
      <c r="AP13">
        <f t="shared" si="11"/>
        <v>-5.5879093174976884</v>
      </c>
      <c r="AQ13">
        <f t="shared" si="12"/>
        <v>-80.060314759601241</v>
      </c>
      <c r="AR13">
        <f t="shared" si="13"/>
        <v>9.220149793520612</v>
      </c>
      <c r="AS13">
        <f t="shared" si="14"/>
        <v>0.97590355639504489</v>
      </c>
      <c r="AT13">
        <f t="shared" si="15"/>
        <v>8.5432925962164248</v>
      </c>
      <c r="AU13">
        <f t="shared" si="16"/>
        <v>18.739345946132079</v>
      </c>
      <c r="AW13">
        <v>10</v>
      </c>
      <c r="AX13">
        <f>(R13*SUMPRODUCT(K14:$K$23, X14:$X$23)-$AZ$3*SUMPRODUCT(K13:$K$22, W14:$W$23))/Z13</f>
        <v>155.25297035969115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3.6617109999999998E-3</v>
      </c>
      <c r="O14">
        <f t="shared" si="30"/>
        <v>223.38731828310677</v>
      </c>
      <c r="P14">
        <f t="shared" si="31"/>
        <v>11.169365914155339</v>
      </c>
      <c r="Q14" s="5">
        <f t="shared" si="32"/>
        <v>12.5</v>
      </c>
      <c r="R14">
        <f t="shared" si="0"/>
        <v>50000</v>
      </c>
      <c r="S14">
        <f t="shared" si="20"/>
        <v>152.14528761031482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136.01172664094634</v>
      </c>
      <c r="AC14">
        <f t="shared" si="1"/>
        <v>131.46823544295938</v>
      </c>
      <c r="AE14">
        <f t="shared" si="2"/>
        <v>193.02823647246325</v>
      </c>
      <c r="AF14">
        <f t="shared" si="3"/>
        <v>-9.6514118236231639</v>
      </c>
      <c r="AG14">
        <f t="shared" si="4"/>
        <v>-10.801208297992527</v>
      </c>
      <c r="AH14">
        <f t="shared" si="5"/>
        <v>-160.39488146870679</v>
      </c>
      <c r="AI14">
        <f t="shared" si="6"/>
        <v>12.180734882140769</v>
      </c>
      <c r="AJ14">
        <f t="shared" si="7"/>
        <v>4.5434911979869526</v>
      </c>
      <c r="AK14">
        <f t="shared" si="28"/>
        <v>16.416571536295024</v>
      </c>
      <c r="AL14">
        <f t="shared" si="8"/>
        <v>33.140797616422745</v>
      </c>
      <c r="AN14">
        <f t="shared" si="9"/>
        <v>93.681917407125511</v>
      </c>
      <c r="AO14">
        <f t="shared" si="10"/>
        <v>-4.6840958703562761</v>
      </c>
      <c r="AP14">
        <f t="shared" si="11"/>
        <v>-5.2421237543350072</v>
      </c>
      <c r="AQ14">
        <f t="shared" si="12"/>
        <v>-77.844051797161015</v>
      </c>
      <c r="AR14">
        <f t="shared" si="13"/>
        <v>5.9116459852732044</v>
      </c>
      <c r="AS14">
        <f t="shared" si="14"/>
        <v>2.2050813649252614</v>
      </c>
      <c r="AT14">
        <f t="shared" si="15"/>
        <v>7.9674141300604724</v>
      </c>
      <c r="AU14">
        <f t="shared" si="16"/>
        <v>16.084141480258939</v>
      </c>
      <c r="AW14">
        <v>11</v>
      </c>
      <c r="AX14">
        <f>(R14*SUMPRODUCT(K15:$K$23, X15:$X$23)-$AZ$3*SUMPRODUCT(K14:$K$22, W15:$W$23))/Z14</f>
        <v>152.14528761031482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3.8071530000000002E-3</v>
      </c>
      <c r="O15">
        <f t="shared" si="30"/>
        <v>223.38731828310677</v>
      </c>
      <c r="P15">
        <f t="shared" si="31"/>
        <v>11.169365914155339</v>
      </c>
      <c r="Q15" s="5">
        <f t="shared" si="32"/>
        <v>12.5</v>
      </c>
      <c r="R15">
        <f t="shared" si="0"/>
        <v>50000</v>
      </c>
      <c r="S15">
        <f t="shared" si="20"/>
        <v>145.91216934509848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131.46823544295938</v>
      </c>
      <c r="AC15">
        <f t="shared" si="1"/>
        <v>124.34138225988238</v>
      </c>
      <c r="AE15">
        <f t="shared" si="2"/>
        <v>190.3630660781678</v>
      </c>
      <c r="AF15">
        <f t="shared" si="3"/>
        <v>-9.5181533039083899</v>
      </c>
      <c r="AG15">
        <f t="shared" si="4"/>
        <v>-10.652074362437276</v>
      </c>
      <c r="AH15">
        <f t="shared" si="5"/>
        <v>-164.48741030130859</v>
      </c>
      <c r="AI15">
        <f t="shared" si="6"/>
        <v>5.7054281105135658</v>
      </c>
      <c r="AJ15">
        <f t="shared" si="7"/>
        <v>7.126853183077003</v>
      </c>
      <c r="AK15">
        <f t="shared" si="28"/>
        <v>16.209052392473659</v>
      </c>
      <c r="AL15">
        <f t="shared" si="8"/>
        <v>29.041333686064227</v>
      </c>
      <c r="AN15">
        <f t="shared" si="9"/>
        <v>87.830056887681323</v>
      </c>
      <c r="AO15">
        <f t="shared" si="10"/>
        <v>-4.3915028443840658</v>
      </c>
      <c r="AP15">
        <f t="shared" si="11"/>
        <v>-4.9146734001463726</v>
      </c>
      <c r="AQ15">
        <f t="shared" si="12"/>
        <v>-75.89149986762159</v>
      </c>
      <c r="AR15">
        <f t="shared" si="13"/>
        <v>2.6323807755292994</v>
      </c>
      <c r="AS15">
        <f t="shared" si="14"/>
        <v>3.288200455033512</v>
      </c>
      <c r="AT15">
        <f t="shared" si="15"/>
        <v>7.4785620081459792</v>
      </c>
      <c r="AU15">
        <f t="shared" si="16"/>
        <v>13.39914323870879</v>
      </c>
      <c r="AW15">
        <v>12</v>
      </c>
      <c r="AX15">
        <f>(R15*SUMPRODUCT(K16:$K$23, X16:$X$23)-$AZ$3*SUMPRODUCT(K15:$K$22, W16:$W$23))/Z15</f>
        <v>145.91216934509848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3.9582979999999999E-3</v>
      </c>
      <c r="O16">
        <f t="shared" si="30"/>
        <v>223.38731828310677</v>
      </c>
      <c r="P16">
        <f t="shared" si="31"/>
        <v>11.169365914155339</v>
      </c>
      <c r="Q16" s="5">
        <f t="shared" si="32"/>
        <v>12.5</v>
      </c>
      <c r="R16">
        <f t="shared" si="0"/>
        <v>50000</v>
      </c>
      <c r="S16">
        <f t="shared" si="20"/>
        <v>136.89793613132025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124.34138225988238</v>
      </c>
      <c r="AC16">
        <f t="shared" si="1"/>
        <v>115.03138796887504</v>
      </c>
      <c r="AE16">
        <f t="shared" si="2"/>
        <v>187.70592167365501</v>
      </c>
      <c r="AF16">
        <f t="shared" si="3"/>
        <v>-9.3852960836827517</v>
      </c>
      <c r="AG16">
        <f t="shared" si="4"/>
        <v>-10.503389534168216</v>
      </c>
      <c r="AH16">
        <f t="shared" si="5"/>
        <v>-168.65633857874698</v>
      </c>
      <c r="AI16">
        <f t="shared" si="6"/>
        <v>-0.83910252294293741</v>
      </c>
      <c r="AJ16">
        <f t="shared" si="7"/>
        <v>9.3099942910073423</v>
      </c>
      <c r="AK16">
        <f t="shared" si="28"/>
        <v>16.555611829387047</v>
      </c>
      <c r="AL16">
        <f t="shared" si="8"/>
        <v>25.026503597451452</v>
      </c>
      <c r="AN16">
        <f t="shared" si="9"/>
        <v>82.112542694876367</v>
      </c>
      <c r="AO16">
        <f t="shared" si="10"/>
        <v>-4.1056271347438189</v>
      </c>
      <c r="AP16">
        <f t="shared" si="11"/>
        <v>-4.594740612737704</v>
      </c>
      <c r="AQ16">
        <f t="shared" si="12"/>
        <v>-73.779242971281278</v>
      </c>
      <c r="AR16">
        <f t="shared" si="13"/>
        <v>-0.36706802388643461</v>
      </c>
      <c r="AS16">
        <f t="shared" si="14"/>
        <v>4.0726861299479742</v>
      </c>
      <c r="AT16">
        <f t="shared" si="15"/>
        <v>7.2423041908280004</v>
      </c>
      <c r="AU16">
        <f t="shared" si="16"/>
        <v>10.947922296889541</v>
      </c>
      <c r="AW16">
        <v>13</v>
      </c>
      <c r="AX16">
        <f>(R16*SUMPRODUCT(K17:$K$23, X17:$X$23)-$AZ$3*SUMPRODUCT(K16:$K$22, W17:$W$23))/Z16</f>
        <v>136.89793613132025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4.120851E-3</v>
      </c>
      <c r="O17">
        <f t="shared" si="30"/>
        <v>223.38731828310677</v>
      </c>
      <c r="P17">
        <f t="shared" si="31"/>
        <v>11.169365914155339</v>
      </c>
      <c r="Q17" s="5">
        <f t="shared" si="32"/>
        <v>12.5</v>
      </c>
      <c r="R17">
        <f t="shared" si="0"/>
        <v>50000</v>
      </c>
      <c r="S17">
        <f t="shared" si="20"/>
        <v>125.50405596035343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115.03138796887504</v>
      </c>
      <c r="AC17">
        <f t="shared" si="1"/>
        <v>103.96829024619291</v>
      </c>
      <c r="AE17">
        <f t="shared" si="2"/>
        <v>185.05535432188367</v>
      </c>
      <c r="AF17">
        <f t="shared" si="3"/>
        <v>-9.2527677160941835</v>
      </c>
      <c r="AG17">
        <f t="shared" si="4"/>
        <v>-10.355072735561267</v>
      </c>
      <c r="AH17">
        <f t="shared" si="5"/>
        <v>-173.1316130610665</v>
      </c>
      <c r="AI17">
        <f t="shared" si="6"/>
        <v>-7.6840991908382819</v>
      </c>
      <c r="AJ17">
        <f t="shared" si="7"/>
        <v>11.06309772268213</v>
      </c>
      <c r="AK17">
        <f t="shared" si="28"/>
        <v>17.944456231256801</v>
      </c>
      <c r="AL17">
        <f t="shared" si="8"/>
        <v>21.323454763100649</v>
      </c>
      <c r="AN17">
        <f t="shared" si="9"/>
        <v>76.248510609636313</v>
      </c>
      <c r="AO17">
        <f t="shared" si="10"/>
        <v>-3.812425530481816</v>
      </c>
      <c r="AP17">
        <f t="shared" si="11"/>
        <v>-4.2666091788279044</v>
      </c>
      <c r="AQ17">
        <f t="shared" si="12"/>
        <v>-71.335561641671958</v>
      </c>
      <c r="AR17">
        <f t="shared" si="13"/>
        <v>-3.1660857413453667</v>
      </c>
      <c r="AS17">
        <f t="shared" si="14"/>
        <v>4.558337299531023</v>
      </c>
      <c r="AT17">
        <f t="shared" si="15"/>
        <v>7.393669134010775</v>
      </c>
      <c r="AU17">
        <f t="shared" si="16"/>
        <v>8.7859206921964308</v>
      </c>
      <c r="AW17">
        <v>14</v>
      </c>
      <c r="AX17">
        <f>(R17*SUMPRODUCT(K18:$K$23, X18:$X$23)-$AZ$3*SUMPRODUCT(K17:$K$22, W18:$W$23))/Z17</f>
        <v>125.50405596035343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4.2986129999999997E-3</v>
      </c>
      <c r="O18">
        <f t="shared" si="30"/>
        <v>223.38731828310677</v>
      </c>
      <c r="P18">
        <f t="shared" si="31"/>
        <v>11.169365914155339</v>
      </c>
      <c r="Q18" s="5">
        <f t="shared" si="32"/>
        <v>12.5</v>
      </c>
      <c r="R18">
        <f t="shared" si="0"/>
        <v>50000</v>
      </c>
      <c r="S18">
        <f t="shared" si="20"/>
        <v>111.90864161811038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103.96829024619291</v>
      </c>
      <c r="AC18">
        <f t="shared" si="1"/>
        <v>91.38020596886895</v>
      </c>
      <c r="AE18">
        <f t="shared" si="2"/>
        <v>182.40931942685719</v>
      </c>
      <c r="AF18">
        <f t="shared" si="3"/>
        <v>-9.1204659713428597</v>
      </c>
      <c r="AG18">
        <f t="shared" si="4"/>
        <v>-10.207009557928625</v>
      </c>
      <c r="AH18">
        <f t="shared" si="5"/>
        <v>-178.0498011081169</v>
      </c>
      <c r="AI18">
        <f t="shared" si="6"/>
        <v>-14.967957210531182</v>
      </c>
      <c r="AJ18">
        <f t="shared" si="7"/>
        <v>12.588084277323958</v>
      </c>
      <c r="AK18">
        <f t="shared" si="28"/>
        <v>19.435725773489676</v>
      </c>
      <c r="AL18">
        <f t="shared" si="8"/>
        <v>17.055852840282451</v>
      </c>
      <c r="AN18">
        <f t="shared" si="9"/>
        <v>70.234802975986113</v>
      </c>
      <c r="AO18">
        <f t="shared" si="10"/>
        <v>-3.5117401487993058</v>
      </c>
      <c r="AP18">
        <f t="shared" si="11"/>
        <v>-3.9301024066513381</v>
      </c>
      <c r="AQ18">
        <f t="shared" si="12"/>
        <v>-68.556215987399142</v>
      </c>
      <c r="AR18">
        <f t="shared" si="13"/>
        <v>-5.7632555668636716</v>
      </c>
      <c r="AS18">
        <f t="shared" si="14"/>
        <v>4.8469103543663703</v>
      </c>
      <c r="AT18">
        <f t="shared" si="15"/>
        <v>7.4835231811920035</v>
      </c>
      <c r="AU18">
        <f t="shared" si="16"/>
        <v>6.5671779686947023</v>
      </c>
      <c r="AW18">
        <v>15</v>
      </c>
      <c r="AX18">
        <f>(R18*SUMPRODUCT(K19:$K$23, X19:$X$23)-$AZ$3*SUMPRODUCT(K18:$K$22, W19:$W$23))/Z18</f>
        <v>111.90864161811038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4.5124980000000002E-3</v>
      </c>
      <c r="O19">
        <f t="shared" si="30"/>
        <v>223.38731828310677</v>
      </c>
      <c r="P19">
        <f t="shared" si="31"/>
        <v>11.169365914155339</v>
      </c>
      <c r="Q19" s="5">
        <f t="shared" si="32"/>
        <v>12.5</v>
      </c>
      <c r="R19">
        <f t="shared" si="0"/>
        <v>50000</v>
      </c>
      <c r="S19">
        <f t="shared" si="20"/>
        <v>95.4960227504328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91.38020596886895</v>
      </c>
      <c r="AC19">
        <f t="shared" si="1"/>
        <v>76.846645356095536</v>
      </c>
      <c r="AE19">
        <f t="shared" si="2"/>
        <v>179.76210454349356</v>
      </c>
      <c r="AF19">
        <f t="shared" si="3"/>
        <v>-8.98810522717468</v>
      </c>
      <c r="AG19">
        <f t="shared" si="4"/>
        <v>-10.058880352133206</v>
      </c>
      <c r="AH19">
        <f t="shared" si="5"/>
        <v>-184.23644086453524</v>
      </c>
      <c r="AI19">
        <f t="shared" si="6"/>
        <v>-23.521321900349562</v>
      </c>
      <c r="AJ19">
        <f t="shared" si="7"/>
        <v>14.533560612773414</v>
      </c>
      <c r="AK19">
        <f t="shared" si="28"/>
        <v>19.24211866793279</v>
      </c>
      <c r="AL19">
        <f t="shared" si="8"/>
        <v>10.254357380356641</v>
      </c>
      <c r="AN19">
        <f t="shared" si="9"/>
        <v>64.482504693745781</v>
      </c>
      <c r="AO19">
        <f t="shared" si="10"/>
        <v>-3.22412523468729</v>
      </c>
      <c r="AP19">
        <f t="shared" si="11"/>
        <v>-3.6082232190562848</v>
      </c>
      <c r="AQ19">
        <f t="shared" si="12"/>
        <v>-66.087494875384209</v>
      </c>
      <c r="AR19">
        <f t="shared" si="13"/>
        <v>-8.4373386353819981</v>
      </c>
      <c r="AS19">
        <f t="shared" si="14"/>
        <v>5.2133367753449606</v>
      </c>
      <c r="AT19">
        <f t="shared" si="15"/>
        <v>6.9023446875722456</v>
      </c>
      <c r="AU19">
        <f t="shared" si="16"/>
        <v>3.6783428275352081</v>
      </c>
      <c r="AW19">
        <v>16</v>
      </c>
      <c r="AX19">
        <f>(R19*SUMPRODUCT(K20:$K$23, X20:$X$23)-$AZ$3*SUMPRODUCT(K19:$K$22, W20:$W$23))/Z19</f>
        <v>95.4960227504328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4.7406419999999998E-3</v>
      </c>
      <c r="O20">
        <f t="shared" si="30"/>
        <v>223.38731828310677</v>
      </c>
      <c r="P20">
        <f t="shared" si="31"/>
        <v>11.169365914155339</v>
      </c>
      <c r="Q20" s="5">
        <f t="shared" si="32"/>
        <v>12.5</v>
      </c>
      <c r="R20">
        <f t="shared" si="0"/>
        <v>50000</v>
      </c>
      <c r="S20">
        <f t="shared" si="20"/>
        <v>74.76965267143089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76.846645356095536</v>
      </c>
      <c r="AC20">
        <f t="shared" si="1"/>
        <v>59.281005458359324</v>
      </c>
      <c r="AE20">
        <f t="shared" si="2"/>
        <v>177.11229571525138</v>
      </c>
      <c r="AF20">
        <f t="shared" si="3"/>
        <v>-8.8556147857625689</v>
      </c>
      <c r="AG20">
        <f t="shared" si="4"/>
        <v>-9.9106059979415786</v>
      </c>
      <c r="AH20">
        <f t="shared" si="5"/>
        <v>-190.74220268118987</v>
      </c>
      <c r="AI20">
        <f t="shared" si="6"/>
        <v>-32.396127749642631</v>
      </c>
      <c r="AJ20">
        <f t="shared" si="7"/>
        <v>17.565639897736212</v>
      </c>
      <c r="AK20">
        <f t="shared" si="28"/>
        <v>13.30911061730723</v>
      </c>
      <c r="AL20">
        <f t="shared" si="8"/>
        <v>-1.5213772345991892</v>
      </c>
      <c r="AN20">
        <f t="shared" si="9"/>
        <v>60.259879708614207</v>
      </c>
      <c r="AO20">
        <f t="shared" si="10"/>
        <v>-3.0129939854307106</v>
      </c>
      <c r="AP20">
        <f t="shared" si="11"/>
        <v>-3.3719393837883795</v>
      </c>
      <c r="AQ20">
        <f t="shared" si="12"/>
        <v>-64.897257090518536</v>
      </c>
      <c r="AR20">
        <f t="shared" si="13"/>
        <v>-11.022310751123408</v>
      </c>
      <c r="AS20">
        <f t="shared" si="14"/>
        <v>5.9764532042665479</v>
      </c>
      <c r="AT20">
        <f t="shared" si="15"/>
        <v>4.5282310953553528</v>
      </c>
      <c r="AU20">
        <f t="shared" si="16"/>
        <v>-0.51762645150150788</v>
      </c>
      <c r="AW20">
        <v>17</v>
      </c>
      <c r="AX20">
        <f>(R20*SUMPRODUCT(K21:$K$23, X21:$X$23)-$AZ$3*SUMPRODUCT(K20:$K$22, W21:$W$23))/Z20</f>
        <v>74.76965267143089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4.9668849999999999E-3</v>
      </c>
      <c r="O21">
        <f t="shared" si="30"/>
        <v>223.38731828310677</v>
      </c>
      <c r="P21">
        <f t="shared" si="31"/>
        <v>11.169365914155339</v>
      </c>
      <c r="Q21" s="5">
        <f t="shared" si="32"/>
        <v>12.5</v>
      </c>
      <c r="R21">
        <f t="shared" si="0"/>
        <v>50000</v>
      </c>
      <c r="S21">
        <f t="shared" si="20"/>
        <v>50.948647543742723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59.281005458359324</v>
      </c>
      <c r="AC21">
        <f t="shared" si="1"/>
        <v>39.789977054181463</v>
      </c>
      <c r="AE21">
        <f t="shared" si="2"/>
        <v>174.46147635319522</v>
      </c>
      <c r="AF21">
        <f t="shared" si="3"/>
        <v>-8.7230738176597615</v>
      </c>
      <c r="AG21">
        <f t="shared" si="4"/>
        <v>-9.7622750976900754</v>
      </c>
      <c r="AH21">
        <f t="shared" si="5"/>
        <v>-196.89936108834419</v>
      </c>
      <c r="AI21">
        <f t="shared" si="6"/>
        <v>-40.923233650498787</v>
      </c>
      <c r="AJ21">
        <f t="shared" si="7"/>
        <v>19.491028404177861</v>
      </c>
      <c r="AK21">
        <f t="shared" si="28"/>
        <v>11.543495630086804</v>
      </c>
      <c r="AL21">
        <f t="shared" si="8"/>
        <v>-9.8887096162341219</v>
      </c>
      <c r="AN21">
        <f t="shared" si="9"/>
        <v>56.461501967945935</v>
      </c>
      <c r="AO21">
        <f t="shared" si="10"/>
        <v>-2.8230750983972968</v>
      </c>
      <c r="AP21">
        <f t="shared" si="11"/>
        <v>-3.1593949917285724</v>
      </c>
      <c r="AQ21">
        <f t="shared" si="12"/>
        <v>-63.723143332056488</v>
      </c>
      <c r="AR21">
        <f t="shared" si="13"/>
        <v>-13.244111454236416</v>
      </c>
      <c r="AS21">
        <f t="shared" si="14"/>
        <v>6.3079412234930521</v>
      </c>
      <c r="AT21">
        <f t="shared" si="15"/>
        <v>3.7358568485092638</v>
      </c>
      <c r="AU21">
        <f t="shared" si="16"/>
        <v>-3.2003133822341003</v>
      </c>
      <c r="AW21">
        <v>18</v>
      </c>
      <c r="AX21">
        <f>(R21*SUMPRODUCT(K22:$K$23, X22:$X$23)-$AZ$3*SUMPRODUCT(K21:$K$22, W22:$W$23))/Z21</f>
        <v>50.948647543742723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5.2168930000000002E-3</v>
      </c>
      <c r="O22">
        <f t="shared" si="30"/>
        <v>223.38731828310677</v>
      </c>
      <c r="P22">
        <f t="shared" si="31"/>
        <v>11.169365914155339</v>
      </c>
      <c r="Q22" s="5">
        <f t="shared" si="32"/>
        <v>12.5</v>
      </c>
      <c r="R22">
        <f t="shared" si="0"/>
        <v>50000</v>
      </c>
      <c r="S22">
        <f t="shared" si="20"/>
        <v>25.508066523640242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39.789977054181463</v>
      </c>
      <c r="AC22">
        <f t="shared" si="1"/>
        <v>19.618200094564166</v>
      </c>
      <c r="AE22">
        <f t="shared" si="2"/>
        <v>171.80671473490665</v>
      </c>
      <c r="AF22">
        <f t="shared" si="3"/>
        <v>-8.5903357367453328</v>
      </c>
      <c r="AG22">
        <f t="shared" si="4"/>
        <v>-9.6137236020919623</v>
      </c>
      <c r="AH22">
        <f t="shared" si="5"/>
        <v>-203.7149784848547</v>
      </c>
      <c r="AI22">
        <f t="shared" si="6"/>
        <v>-50.112323088785359</v>
      </c>
      <c r="AJ22">
        <f t="shared" si="7"/>
        <v>20.171776959617297</v>
      </c>
      <c r="AK22">
        <f t="shared" si="28"/>
        <v>14.210444923663996</v>
      </c>
      <c r="AL22">
        <f t="shared" si="8"/>
        <v>-15.730101205504067</v>
      </c>
      <c r="AN22">
        <f t="shared" si="9"/>
        <v>51.964797508299455</v>
      </c>
      <c r="AO22">
        <f t="shared" si="10"/>
        <v>-2.5982398754149729</v>
      </c>
      <c r="AP22">
        <f t="shared" si="11"/>
        <v>-2.9077745945744891</v>
      </c>
      <c r="AQ22">
        <f t="shared" si="12"/>
        <v>-61.615796697509715</v>
      </c>
      <c r="AR22">
        <f t="shared" si="13"/>
        <v>-15.157013659199725</v>
      </c>
      <c r="AS22">
        <f t="shared" si="14"/>
        <v>6.1011719286203308</v>
      </c>
      <c r="AT22">
        <f t="shared" si="15"/>
        <v>4.2981026329526175</v>
      </c>
      <c r="AU22">
        <f t="shared" si="16"/>
        <v>-4.7577390976267777</v>
      </c>
      <c r="AW22">
        <v>19</v>
      </c>
      <c r="AX22">
        <f>(R22*SUMPRODUCT(K23:$K$23, X23:$X$23)-$AZ$3*SUMPRODUCT(K22:$K$22, W23:$W$23))/Z22</f>
        <v>25.508066523640242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5.4821100000000001E-3</v>
      </c>
      <c r="O23">
        <f t="shared" si="30"/>
        <v>223.38731828310677</v>
      </c>
      <c r="P23">
        <f t="shared" si="31"/>
        <v>11.169365914155339</v>
      </c>
      <c r="Q23" s="5">
        <f t="shared" si="32"/>
        <v>12.5</v>
      </c>
      <c r="R23">
        <f t="shared" si="0"/>
        <v>50000</v>
      </c>
      <c r="S23">
        <f t="shared" si="20"/>
        <v>25.909195538986339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19.618200094564166</v>
      </c>
      <c r="AC23">
        <f t="shared" si="1"/>
        <v>19.618200094564166</v>
      </c>
      <c r="AE23">
        <f t="shared" si="2"/>
        <v>169.14678427864217</v>
      </c>
      <c r="AF23">
        <f t="shared" si="3"/>
        <v>-8.4573392139321104</v>
      </c>
      <c r="AG23">
        <f t="shared" si="4"/>
        <v>-9.4648828757747783</v>
      </c>
      <c r="AH23">
        <f t="shared" si="5"/>
        <v>-210.81396118505748</v>
      </c>
      <c r="AI23">
        <f t="shared" si="6"/>
        <v>-59.589398996122185</v>
      </c>
      <c r="AJ23">
        <f t="shared" si="7"/>
        <v>0</v>
      </c>
      <c r="AK23">
        <f t="shared" si="28"/>
        <v>18.733964332048593</v>
      </c>
      <c r="AL23">
        <f t="shared" si="8"/>
        <v>-40.855434664073591</v>
      </c>
      <c r="AN23">
        <f t="shared" si="9"/>
        <v>46.34502472791759</v>
      </c>
      <c r="AO23">
        <f t="shared" si="10"/>
        <v>-2.3172512363958799</v>
      </c>
      <c r="AP23">
        <f t="shared" si="11"/>
        <v>-2.5933110865532036</v>
      </c>
      <c r="AQ23">
        <f t="shared" si="12"/>
        <v>-57.761537032929624</v>
      </c>
      <c r="AR23">
        <f t="shared" si="13"/>
        <v>-16.327074627961114</v>
      </c>
      <c r="AS23">
        <f t="shared" si="14"/>
        <v>0</v>
      </c>
      <c r="AT23">
        <f t="shared" si="15"/>
        <v>5.1329739665074285</v>
      </c>
      <c r="AU23">
        <f t="shared" si="16"/>
        <v>-11.194100661453685</v>
      </c>
      <c r="AW23">
        <v>20</v>
      </c>
      <c r="AX23">
        <f>(R23*SUMPRODUCT(K$23:$K24, X$23:$X24)-$AZ$3*SUMPRODUCT(K$22:$K23, W$23:$W24))/Z23</f>
        <v>25.909195538986339</v>
      </c>
    </row>
    <row r="25" spans="5:50" x14ac:dyDescent="0.25">
      <c r="AN25" s="6">
        <f t="shared" ref="AN25:AU25" si="33">SUM(AN3:AN23)</f>
        <v>2125.2352577488668</v>
      </c>
      <c r="AO25" s="6">
        <f t="shared" si="33"/>
        <v>-273.8022515997734</v>
      </c>
      <c r="AP25" s="6">
        <f t="shared" si="33"/>
        <v>-232.23854445940199</v>
      </c>
      <c r="AQ25" s="6">
        <f t="shared" si="33"/>
        <v>-1677.8094169908009</v>
      </c>
      <c r="AR25" s="6">
        <f t="shared" si="33"/>
        <v>-58.614955301108992</v>
      </c>
      <c r="AS25" s="6">
        <f t="shared" si="33"/>
        <v>-64.556783258429448</v>
      </c>
      <c r="AT25" s="6">
        <f t="shared" si="33"/>
        <v>185.09665311446645</v>
      </c>
      <c r="AU25" s="7">
        <f t="shared" si="33"/>
        <v>61.924914554927994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732F-0A20-42A8-8671-74FB1C67BC6B}">
  <sheetPr codeName="Sheet4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330.48418672509001</v>
      </c>
      <c r="K3">
        <v>1</v>
      </c>
      <c r="L3" s="2">
        <v>0</v>
      </c>
      <c r="O3">
        <f>$C$3</f>
        <v>330.48418672509001</v>
      </c>
      <c r="P3">
        <f>O3*B5</f>
        <v>264.38734938007201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330.48418672509001</v>
      </c>
      <c r="AF3">
        <f t="shared" ref="AF3:AF23" si="3">-$Z3*P3</f>
        <v>-264.38734938007201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-59.720718554982</v>
      </c>
      <c r="AJ3">
        <f t="shared" ref="AJ3:AJ23" si="7">AB3-AC3</f>
        <v>0</v>
      </c>
      <c r="AL3">
        <f t="shared" ref="AL3:AL23" si="8">SUM(AI3:AK3)</f>
        <v>-59.720718554982</v>
      </c>
      <c r="AN3">
        <f t="shared" ref="AN3:AN23" si="9">AE3*$K3</f>
        <v>330.48418672509001</v>
      </c>
      <c r="AO3">
        <f t="shared" ref="AO3:AO23" si="10">AF3*$K3</f>
        <v>-264.38734938007201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-59.720718554982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-59.720718554982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250.36412508432036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50000</v>
      </c>
      <c r="S4">
        <f t="shared" ref="S4:S23" si="20">AX4</f>
        <v>79.686620613166397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1"/>
        <v>78.597965031782678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-183.08554999999998</v>
      </c>
      <c r="AI4">
        <f t="shared" si="6"/>
        <v>-183.08554999999998</v>
      </c>
      <c r="AJ4">
        <f t="shared" si="7"/>
        <v>-78.597965031782678</v>
      </c>
      <c r="AK4">
        <f t="shared" ref="AK4:AK23" si="28">H4*SUM(AB4:AB4, AE4:AF4)</f>
        <v>0</v>
      </c>
      <c r="AL4">
        <f t="shared" si="8"/>
        <v>-261.68351503178269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-171.76616005253771</v>
      </c>
      <c r="AR4">
        <f t="shared" si="13"/>
        <v>-171.76616005253771</v>
      </c>
      <c r="AS4">
        <f t="shared" si="14"/>
        <v>-73.738591830174187</v>
      </c>
      <c r="AT4">
        <f t="shared" si="15"/>
        <v>0</v>
      </c>
      <c r="AU4">
        <f t="shared" si="16"/>
        <v>-245.50475188271196</v>
      </c>
      <c r="AW4">
        <v>1</v>
      </c>
      <c r="AX4">
        <f>(R4*SUMPRODUCT(K5:$K$23, X5:$X$23)-$AZ$3*SUMPRODUCT(K4:$K$22, W5:$W$23))/Z4</f>
        <v>79.686620613166397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3.8071530000000002E-3</v>
      </c>
      <c r="O5">
        <f t="shared" ref="O5:O23" si="30">$C$3</f>
        <v>330.48418672509001</v>
      </c>
      <c r="P5">
        <f t="shared" ref="P5:P23" si="31">O5*$C$5</f>
        <v>16.524209336254501</v>
      </c>
      <c r="Q5" s="5">
        <f t="shared" ref="Q5:Q23" si="32">$C$8</f>
        <v>12.5</v>
      </c>
      <c r="R5">
        <f t="shared" si="0"/>
        <v>50000</v>
      </c>
      <c r="S5">
        <f t="shared" si="20"/>
        <v>152.28875538786409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78.597965031782678</v>
      </c>
      <c r="AC5">
        <f t="shared" si="1"/>
        <v>148.13428240389294</v>
      </c>
      <c r="AE5">
        <f t="shared" si="2"/>
        <v>321.46850055783358</v>
      </c>
      <c r="AF5">
        <f t="shared" si="3"/>
        <v>-16.07342502789168</v>
      </c>
      <c r="AG5">
        <f t="shared" si="4"/>
        <v>-12.158997066675234</v>
      </c>
      <c r="AH5">
        <f t="shared" si="5"/>
        <v>-187.75703879906084</v>
      </c>
      <c r="AI5">
        <f t="shared" si="6"/>
        <v>105.47903966420583</v>
      </c>
      <c r="AJ5">
        <f t="shared" si="7"/>
        <v>-69.536317372110261</v>
      </c>
      <c r="AK5">
        <f t="shared" si="28"/>
        <v>33.176998704533005</v>
      </c>
      <c r="AL5">
        <f t="shared" si="8"/>
        <v>69.119720996628573</v>
      </c>
      <c r="AN5">
        <f t="shared" si="9"/>
        <v>277.60814579677316</v>
      </c>
      <c r="AO5">
        <f t="shared" si="10"/>
        <v>-13.880407289838658</v>
      </c>
      <c r="AP5">
        <f t="shared" si="11"/>
        <v>-10.500054047506467</v>
      </c>
      <c r="AQ5">
        <f t="shared" si="12"/>
        <v>-162.13994002788132</v>
      </c>
      <c r="AR5">
        <f t="shared" si="13"/>
        <v>91.087744431546696</v>
      </c>
      <c r="AS5">
        <f t="shared" si="14"/>
        <v>-60.048956889120241</v>
      </c>
      <c r="AT5">
        <f t="shared" si="15"/>
        <v>28.650412334288401</v>
      </c>
      <c r="AU5">
        <f t="shared" si="16"/>
        <v>59.689199876714845</v>
      </c>
      <c r="AW5">
        <v>2</v>
      </c>
      <c r="AX5">
        <f>(R5*SUMPRODUCT(K6:$K$23, X6:$X$23)-$AZ$3*SUMPRODUCT(K5:$K$22, W6:$W$23))/Z5</f>
        <v>152.28875538786409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3.9582979999999999E-3</v>
      </c>
      <c r="O6">
        <f t="shared" si="30"/>
        <v>330.48418672509001</v>
      </c>
      <c r="P6">
        <f t="shared" si="31"/>
        <v>16.524209336254501</v>
      </c>
      <c r="Q6" s="5">
        <f t="shared" si="32"/>
        <v>12.5</v>
      </c>
      <c r="R6">
        <f t="shared" si="0"/>
        <v>50000</v>
      </c>
      <c r="S6">
        <f t="shared" si="20"/>
        <v>217.38686547615376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148.13428240389294</v>
      </c>
      <c r="AC6">
        <f t="shared" si="1"/>
        <v>208.50492792084015</v>
      </c>
      <c r="AE6">
        <f t="shared" si="2"/>
        <v>316.98134742943421</v>
      </c>
      <c r="AF6">
        <f t="shared" si="3"/>
        <v>-15.84906737147171</v>
      </c>
      <c r="AG6">
        <f t="shared" si="4"/>
        <v>-11.989278162237456</v>
      </c>
      <c r="AH6">
        <f t="shared" si="5"/>
        <v>-192.51573508410576</v>
      </c>
      <c r="AI6">
        <f t="shared" si="6"/>
        <v>96.627266811619279</v>
      </c>
      <c r="AJ6">
        <f t="shared" si="7"/>
        <v>-60.370645516947206</v>
      </c>
      <c r="AK6">
        <f t="shared" si="28"/>
        <v>48.880201995849873</v>
      </c>
      <c r="AL6">
        <f t="shared" si="8"/>
        <v>85.136823290521946</v>
      </c>
      <c r="AN6">
        <f t="shared" si="9"/>
        <v>246.87338435291701</v>
      </c>
      <c r="AO6">
        <f t="shared" si="10"/>
        <v>-12.34366921764585</v>
      </c>
      <c r="AP6">
        <f t="shared" si="11"/>
        <v>-9.3375641811826</v>
      </c>
      <c r="AQ6">
        <f t="shared" si="12"/>
        <v>-149.93630207841539</v>
      </c>
      <c r="AR6">
        <f t="shared" si="13"/>
        <v>75.255848875673152</v>
      </c>
      <c r="AS6">
        <f t="shared" si="14"/>
        <v>-47.018241594347735</v>
      </c>
      <c r="AT6">
        <f t="shared" si="15"/>
        <v>38.06918291069492</v>
      </c>
      <c r="AU6">
        <f t="shared" si="16"/>
        <v>66.306790192020344</v>
      </c>
      <c r="AW6">
        <v>3</v>
      </c>
      <c r="AX6">
        <f>(R6*SUMPRODUCT(K7:$K$23, X7:$X$23)-$AZ$3*SUMPRODUCT(K6:$K$22, W7:$W$23))/Z6</f>
        <v>217.38686547615376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4.120851E-3</v>
      </c>
      <c r="O7">
        <f t="shared" si="30"/>
        <v>330.48418672509001</v>
      </c>
      <c r="P7">
        <f t="shared" si="31"/>
        <v>16.524209336254501</v>
      </c>
      <c r="Q7" s="5">
        <f t="shared" si="32"/>
        <v>12.5</v>
      </c>
      <c r="R7">
        <f t="shared" si="0"/>
        <v>50000</v>
      </c>
      <c r="S7">
        <f t="shared" si="20"/>
        <v>270.94055152732039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208.50492792084015</v>
      </c>
      <c r="AC7">
        <f t="shared" si="1"/>
        <v>256.20093796752826</v>
      </c>
      <c r="AE7">
        <f t="shared" si="2"/>
        <v>312.50530105260395</v>
      </c>
      <c r="AF7">
        <f t="shared" si="3"/>
        <v>-15.625265052630198</v>
      </c>
      <c r="AG7">
        <f t="shared" si="4"/>
        <v>-11.819979351710948</v>
      </c>
      <c r="AH7">
        <f t="shared" si="5"/>
        <v>-197.62411561653755</v>
      </c>
      <c r="AI7">
        <f t="shared" si="6"/>
        <v>87.435941031725235</v>
      </c>
      <c r="AJ7">
        <f t="shared" si="7"/>
        <v>-47.696010046688116</v>
      </c>
      <c r="AK7">
        <f t="shared" si="28"/>
        <v>52.913805722509217</v>
      </c>
      <c r="AL7">
        <f t="shared" si="8"/>
        <v>92.653736707546329</v>
      </c>
      <c r="AN7">
        <f t="shared" si="9"/>
        <v>220.31983531873246</v>
      </c>
      <c r="AO7">
        <f t="shared" si="10"/>
        <v>-11.015991765936622</v>
      </c>
      <c r="AP7">
        <f t="shared" si="11"/>
        <v>-8.3332215340609981</v>
      </c>
      <c r="AQ7">
        <f t="shared" si="12"/>
        <v>-139.32727688454966</v>
      </c>
      <c r="AR7">
        <f t="shared" si="13"/>
        <v>61.643345134185175</v>
      </c>
      <c r="AS7">
        <f t="shared" si="14"/>
        <v>-33.626236238079244</v>
      </c>
      <c r="AT7">
        <f t="shared" si="15"/>
        <v>37.304842265406087</v>
      </c>
      <c r="AU7">
        <f t="shared" si="16"/>
        <v>65.321951161512018</v>
      </c>
      <c r="AW7">
        <v>4</v>
      </c>
      <c r="AX7">
        <f>(R7*SUMPRODUCT(K8:$K$23, X8:$X$23)-$AZ$3*SUMPRODUCT(K7:$K$22, W8:$W$23))/Z7</f>
        <v>270.94055152732039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4.2986129999999997E-3</v>
      </c>
      <c r="O8">
        <f t="shared" si="30"/>
        <v>330.48418672509001</v>
      </c>
      <c r="P8">
        <f t="shared" si="31"/>
        <v>16.524209336254501</v>
      </c>
      <c r="Q8" s="5">
        <f t="shared" si="32"/>
        <v>12.5</v>
      </c>
      <c r="R8">
        <f t="shared" si="0"/>
        <v>50000</v>
      </c>
      <c r="S8">
        <f t="shared" si="20"/>
        <v>310.60598512490014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256.20093796752826</v>
      </c>
      <c r="AC8">
        <f t="shared" si="1"/>
        <v>289.50888218691694</v>
      </c>
      <c r="AE8">
        <f t="shared" si="2"/>
        <v>308.03690869240427</v>
      </c>
      <c r="AF8">
        <f t="shared" si="3"/>
        <v>-15.401845434620213</v>
      </c>
      <c r="AG8">
        <f t="shared" si="4"/>
        <v>-11.650970041292842</v>
      </c>
      <c r="AH8">
        <f t="shared" si="5"/>
        <v>-203.23806760398497</v>
      </c>
      <c r="AI8">
        <f t="shared" si="6"/>
        <v>77.74602561250623</v>
      </c>
      <c r="AJ8">
        <f t="shared" si="7"/>
        <v>-33.307944219388673</v>
      </c>
      <c r="AK8">
        <f t="shared" si="28"/>
        <v>39.790610088835145</v>
      </c>
      <c r="AL8">
        <f t="shared" si="8"/>
        <v>84.228691481952694</v>
      </c>
      <c r="AN8">
        <f t="shared" si="9"/>
        <v>202.48910699980058</v>
      </c>
      <c r="AO8">
        <f t="shared" si="10"/>
        <v>-10.124455349990029</v>
      </c>
      <c r="AP8">
        <f t="shared" si="11"/>
        <v>-7.6588046846640481</v>
      </c>
      <c r="AQ8">
        <f t="shared" si="12"/>
        <v>-133.59923326133159</v>
      </c>
      <c r="AR8">
        <f t="shared" si="13"/>
        <v>51.106613703814915</v>
      </c>
      <c r="AS8">
        <f t="shared" si="14"/>
        <v>-21.895090135831804</v>
      </c>
      <c r="AT8">
        <f t="shared" si="15"/>
        <v>26.156492538727267</v>
      </c>
      <c r="AU8">
        <f t="shared" si="16"/>
        <v>55.368016106710371</v>
      </c>
      <c r="AW8">
        <v>5</v>
      </c>
      <c r="AX8">
        <f>(R8*SUMPRODUCT(K9:$K$23, X9:$X$23)-$AZ$3*SUMPRODUCT(K8:$K$22, W9:$W$23))/Z8</f>
        <v>310.60598512490014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4.5124980000000002E-3</v>
      </c>
      <c r="O9">
        <f t="shared" si="30"/>
        <v>330.48418672509001</v>
      </c>
      <c r="P9">
        <f t="shared" si="31"/>
        <v>16.524209336254501</v>
      </c>
      <c r="Q9" s="5">
        <f t="shared" si="32"/>
        <v>12.5</v>
      </c>
      <c r="R9">
        <f t="shared" si="0"/>
        <v>50000</v>
      </c>
      <c r="S9">
        <f t="shared" si="20"/>
        <v>339.14825927344828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289.50888218691694</v>
      </c>
      <c r="AC9">
        <f t="shared" si="1"/>
        <v>311.52491469245388</v>
      </c>
      <c r="AE9">
        <f t="shared" si="2"/>
        <v>303.56652367107955</v>
      </c>
      <c r="AF9">
        <f t="shared" si="3"/>
        <v>-15.178326183553978</v>
      </c>
      <c r="AG9">
        <f t="shared" si="4"/>
        <v>-11.481885361870519</v>
      </c>
      <c r="AH9">
        <f t="shared" si="5"/>
        <v>-210.29991603757546</v>
      </c>
      <c r="AI9">
        <f t="shared" si="6"/>
        <v>66.606396088079606</v>
      </c>
      <c r="AJ9">
        <f t="shared" si="7"/>
        <v>-22.016032505536941</v>
      </c>
      <c r="AK9">
        <f t="shared" si="28"/>
        <v>30.1662275590059</v>
      </c>
      <c r="AL9">
        <f t="shared" si="8"/>
        <v>74.756591141548569</v>
      </c>
      <c r="AN9">
        <f t="shared" si="9"/>
        <v>189.65071682136877</v>
      </c>
      <c r="AO9">
        <f t="shared" si="10"/>
        <v>-9.4825358410684384</v>
      </c>
      <c r="AP9">
        <f t="shared" si="11"/>
        <v>-7.1732145000907348</v>
      </c>
      <c r="AQ9">
        <f t="shared" si="12"/>
        <v>-131.38316221987131</v>
      </c>
      <c r="AR9">
        <f t="shared" si="13"/>
        <v>41.611804260338282</v>
      </c>
      <c r="AS9">
        <f t="shared" si="14"/>
        <v>-13.754337256112334</v>
      </c>
      <c r="AT9">
        <f t="shared" si="15"/>
        <v>18.846105331959684</v>
      </c>
      <c r="AU9">
        <f t="shared" si="16"/>
        <v>46.703572336185637</v>
      </c>
      <c r="AW9">
        <v>6</v>
      </c>
      <c r="AX9">
        <f>(R9*SUMPRODUCT(K10:$K$23, X10:$X$23)-$AZ$3*SUMPRODUCT(K9:$K$22, W10:$W$23))/Z9</f>
        <v>339.14825927344828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4.7406419999999998E-3</v>
      </c>
      <c r="O10">
        <f t="shared" si="30"/>
        <v>330.48418672509001</v>
      </c>
      <c r="P10">
        <f t="shared" si="31"/>
        <v>16.524209336254501</v>
      </c>
      <c r="Q10" s="5">
        <f t="shared" si="32"/>
        <v>12.5</v>
      </c>
      <c r="R10">
        <f t="shared" si="0"/>
        <v>50000</v>
      </c>
      <c r="S10">
        <f t="shared" si="20"/>
        <v>360.17312326481715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311.52491469245388</v>
      </c>
      <c r="AC10">
        <f t="shared" si="1"/>
        <v>325.96056643205952</v>
      </c>
      <c r="AE10">
        <f t="shared" si="2"/>
        <v>299.0917582224597</v>
      </c>
      <c r="AF10">
        <f t="shared" si="3"/>
        <v>-14.954587911122983</v>
      </c>
      <c r="AG10">
        <f t="shared" si="4"/>
        <v>-11.312635000266146</v>
      </c>
      <c r="AH10">
        <f t="shared" si="5"/>
        <v>-217.72603194267433</v>
      </c>
      <c r="AI10">
        <f t="shared" si="6"/>
        <v>55.098503368396251</v>
      </c>
      <c r="AJ10">
        <f t="shared" si="7"/>
        <v>-14.435651739605646</v>
      </c>
      <c r="AK10">
        <f t="shared" si="28"/>
        <v>31.272259462699008</v>
      </c>
      <c r="AL10">
        <f t="shared" si="8"/>
        <v>71.935111091489617</v>
      </c>
      <c r="AN10">
        <f t="shared" si="9"/>
        <v>177.5345781469469</v>
      </c>
      <c r="AO10">
        <f t="shared" si="10"/>
        <v>-8.8767289073473439</v>
      </c>
      <c r="AP10">
        <f t="shared" si="11"/>
        <v>-6.7149422452785643</v>
      </c>
      <c r="AQ10">
        <f t="shared" si="12"/>
        <v>-129.23759404898485</v>
      </c>
      <c r="AR10">
        <f t="shared" si="13"/>
        <v>32.705312945336154</v>
      </c>
      <c r="AS10">
        <f t="shared" si="14"/>
        <v>-8.5686993085277141</v>
      </c>
      <c r="AT10">
        <f t="shared" si="15"/>
        <v>18.56255559968562</v>
      </c>
      <c r="AU10">
        <f t="shared" si="16"/>
        <v>42.699169236494058</v>
      </c>
      <c r="AW10">
        <v>7</v>
      </c>
      <c r="AX10">
        <f>(R10*SUMPRODUCT(K11:$K$23, X11:$X$23)-$AZ$3*SUMPRODUCT(K10:$K$22, W11:$W$23))/Z10</f>
        <v>360.17312326481715</v>
      </c>
    </row>
    <row r="11" spans="1:52" x14ac:dyDescent="0.25">
      <c r="A11" t="s">
        <v>33</v>
      </c>
      <c r="C11" s="25">
        <f>AU25</f>
        <v>106.55975361631954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4.9668849999999999E-3</v>
      </c>
      <c r="O11">
        <f t="shared" si="30"/>
        <v>330.48418672509001</v>
      </c>
      <c r="P11">
        <f t="shared" si="31"/>
        <v>16.524209336254501</v>
      </c>
      <c r="Q11" s="5">
        <f t="shared" si="32"/>
        <v>12.5</v>
      </c>
      <c r="R11">
        <f t="shared" si="0"/>
        <v>50000</v>
      </c>
      <c r="S11">
        <f t="shared" si="20"/>
        <v>374.19246399988776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325.96056643205952</v>
      </c>
      <c r="AC11">
        <f t="shared" si="1"/>
        <v>333.57971222422498</v>
      </c>
      <c r="AE11">
        <f t="shared" si="2"/>
        <v>294.61528627269632</v>
      </c>
      <c r="AF11">
        <f t="shared" si="3"/>
        <v>-14.730764313634817</v>
      </c>
      <c r="AG11">
        <f t="shared" si="4"/>
        <v>-11.143320093170189</v>
      </c>
      <c r="AH11">
        <f t="shared" si="5"/>
        <v>-224.75422837318769</v>
      </c>
      <c r="AI11">
        <f t="shared" si="6"/>
        <v>43.986973492703612</v>
      </c>
      <c r="AJ11">
        <f t="shared" si="7"/>
        <v>-7.6191457921654546</v>
      </c>
      <c r="AK11">
        <f t="shared" si="28"/>
        <v>31.201022052142733</v>
      </c>
      <c r="AL11">
        <f t="shared" si="8"/>
        <v>67.56884975268089</v>
      </c>
      <c r="AN11">
        <f t="shared" si="9"/>
        <v>166.31235238449645</v>
      </c>
      <c r="AO11">
        <f t="shared" si="10"/>
        <v>-8.3156176192248221</v>
      </c>
      <c r="AP11">
        <f t="shared" si="11"/>
        <v>-6.2904807198400743</v>
      </c>
      <c r="AQ11">
        <f t="shared" si="12"/>
        <v>-126.87530542630688</v>
      </c>
      <c r="AR11">
        <f t="shared" si="13"/>
        <v>24.830948619124669</v>
      </c>
      <c r="AS11">
        <f t="shared" si="14"/>
        <v>-4.3010601244994167</v>
      </c>
      <c r="AT11">
        <f t="shared" si="15"/>
        <v>17.613191222838839</v>
      </c>
      <c r="AU11">
        <f t="shared" si="16"/>
        <v>38.14307971746409</v>
      </c>
      <c r="AW11">
        <v>8</v>
      </c>
      <c r="AX11">
        <f>(R11*SUMPRODUCT(K12:$K$23, X12:$X$23)-$AZ$3*SUMPRODUCT(K11:$K$22, W12:$W$23))/Z11</f>
        <v>374.19246399988776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5.2168930000000002E-3</v>
      </c>
      <c r="O12">
        <f t="shared" si="30"/>
        <v>330.48418672509001</v>
      </c>
      <c r="P12">
        <f t="shared" si="31"/>
        <v>16.524209336254501</v>
      </c>
      <c r="Q12" s="5">
        <f t="shared" si="32"/>
        <v>12.5</v>
      </c>
      <c r="R12">
        <f t="shared" si="0"/>
        <v>50000</v>
      </c>
      <c r="S12">
        <f t="shared" si="20"/>
        <v>381.34415015170481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333.57971222422498</v>
      </c>
      <c r="AC12">
        <f t="shared" si="1"/>
        <v>334.78213264492126</v>
      </c>
      <c r="AE12">
        <f t="shared" si="2"/>
        <v>290.13215698532036</v>
      </c>
      <c r="AF12">
        <f t="shared" si="3"/>
        <v>-14.506607849266018</v>
      </c>
      <c r="AG12">
        <f t="shared" si="4"/>
        <v>-10.973753383647669</v>
      </c>
      <c r="AH12">
        <f t="shared" si="5"/>
        <v>-232.53403436327562</v>
      </c>
      <c r="AI12">
        <f t="shared" si="6"/>
        <v>32.11776138913109</v>
      </c>
      <c r="AJ12">
        <f t="shared" si="7"/>
        <v>-1.202420420696285</v>
      </c>
      <c r="AK12">
        <f t="shared" si="28"/>
        <v>31.617753064598492</v>
      </c>
      <c r="AL12">
        <f t="shared" si="8"/>
        <v>62.533094033033294</v>
      </c>
      <c r="AN12">
        <f t="shared" si="9"/>
        <v>155.70072736351676</v>
      </c>
      <c r="AO12">
        <f t="shared" si="10"/>
        <v>-7.7850363681758381</v>
      </c>
      <c r="AP12">
        <f t="shared" si="11"/>
        <v>-5.88911412473401</v>
      </c>
      <c r="AQ12">
        <f t="shared" si="12"/>
        <v>-124.79043572190757</v>
      </c>
      <c r="AR12">
        <f t="shared" si="13"/>
        <v>17.236141148699367</v>
      </c>
      <c r="AS12">
        <f t="shared" si="14"/>
        <v>-0.64528432850905915</v>
      </c>
      <c r="AT12">
        <f t="shared" si="15"/>
        <v>16.967809431779489</v>
      </c>
      <c r="AU12">
        <f t="shared" si="16"/>
        <v>33.558666251969797</v>
      </c>
      <c r="AW12">
        <v>9</v>
      </c>
      <c r="AX12">
        <f>(R12*SUMPRODUCT(K13:$K$23, X13:$X$23)-$AZ$3*SUMPRODUCT(K12:$K$22, W13:$W$23))/Z12</f>
        <v>381.34415015170481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5.4821100000000001E-3</v>
      </c>
      <c r="O13">
        <f t="shared" si="30"/>
        <v>330.48418672509001</v>
      </c>
      <c r="P13">
        <f t="shared" si="31"/>
        <v>16.524209336254501</v>
      </c>
      <c r="Q13" s="5">
        <f t="shared" si="32"/>
        <v>12.5</v>
      </c>
      <c r="R13">
        <f t="shared" si="0"/>
        <v>50000</v>
      </c>
      <c r="S13">
        <f t="shared" si="20"/>
        <v>381.74466098084361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334.78213264492126</v>
      </c>
      <c r="AC13">
        <f t="shared" si="1"/>
        <v>329.94516376410877</v>
      </c>
      <c r="AE13">
        <f t="shared" si="2"/>
        <v>285.64029901633637</v>
      </c>
      <c r="AF13">
        <f t="shared" si="3"/>
        <v>-14.282014950816819</v>
      </c>
      <c r="AG13">
        <f t="shared" si="4"/>
        <v>-10.803856526649163</v>
      </c>
      <c r="AH13">
        <f t="shared" si="5"/>
        <v>-240.63729264811491</v>
      </c>
      <c r="AI13">
        <f t="shared" si="6"/>
        <v>19.917134890755506</v>
      </c>
      <c r="AJ13">
        <f t="shared" si="7"/>
        <v>4.836968880812492</v>
      </c>
      <c r="AK13">
        <f t="shared" si="28"/>
        <v>31.337459543929793</v>
      </c>
      <c r="AL13">
        <f t="shared" si="8"/>
        <v>56.091563315497794</v>
      </c>
      <c r="AN13">
        <f t="shared" si="9"/>
        <v>145.75463685023749</v>
      </c>
      <c r="AO13">
        <f t="shared" si="10"/>
        <v>-7.2877318425118753</v>
      </c>
      <c r="AP13">
        <f t="shared" si="11"/>
        <v>-5.5129202358584415</v>
      </c>
      <c r="AQ13">
        <f t="shared" si="12"/>
        <v>-122.79080130967219</v>
      </c>
      <c r="AR13">
        <f t="shared" si="13"/>
        <v>10.163183462194995</v>
      </c>
      <c r="AS13">
        <f t="shared" si="14"/>
        <v>2.4681763921497764</v>
      </c>
      <c r="AT13">
        <f t="shared" si="15"/>
        <v>15.990670964019914</v>
      </c>
      <c r="AU13">
        <f t="shared" si="16"/>
        <v>28.622030818364689</v>
      </c>
      <c r="AW13">
        <v>10</v>
      </c>
      <c r="AX13">
        <f>(R13*SUMPRODUCT(K14:$K$23, X14:$X$23)-$AZ$3*SUMPRODUCT(K13:$K$22, W14:$W$23))/Z13</f>
        <v>381.74466098084361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5.7777469999999997E-3</v>
      </c>
      <c r="O14">
        <f t="shared" si="30"/>
        <v>330.48418672509001</v>
      </c>
      <c r="P14">
        <f t="shared" si="31"/>
        <v>16.524209336254501</v>
      </c>
      <c r="Q14" s="5">
        <f t="shared" si="32"/>
        <v>12.5</v>
      </c>
      <c r="R14">
        <f t="shared" si="0"/>
        <v>50000</v>
      </c>
      <c r="S14">
        <f t="shared" si="20"/>
        <v>375.21385073355879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329.94516376410877</v>
      </c>
      <c r="AC14">
        <f t="shared" si="1"/>
        <v>319.18379711540854</v>
      </c>
      <c r="AE14">
        <f t="shared" si="2"/>
        <v>281.13353864545229</v>
      </c>
      <c r="AF14">
        <f t="shared" si="3"/>
        <v>-14.056676932272614</v>
      </c>
      <c r="AG14">
        <f t="shared" si="4"/>
        <v>-10.633396011747395</v>
      </c>
      <c r="AH14">
        <f t="shared" si="5"/>
        <v>-249.68779854111048</v>
      </c>
      <c r="AI14">
        <f t="shared" si="6"/>
        <v>6.7556671603217922</v>
      </c>
      <c r="AJ14">
        <f t="shared" si="7"/>
        <v>10.761366648700232</v>
      </c>
      <c r="AK14">
        <f t="shared" si="28"/>
        <v>30.686932109532627</v>
      </c>
      <c r="AL14">
        <f t="shared" si="8"/>
        <v>48.203965918554651</v>
      </c>
      <c r="AN14">
        <f t="shared" si="9"/>
        <v>136.44184617266268</v>
      </c>
      <c r="AO14">
        <f t="shared" si="10"/>
        <v>-6.8220923086331346</v>
      </c>
      <c r="AP14">
        <f t="shared" si="11"/>
        <v>-5.1606798317917884</v>
      </c>
      <c r="AQ14">
        <f t="shared" si="12"/>
        <v>-121.18036276952786</v>
      </c>
      <c r="AR14">
        <f t="shared" si="13"/>
        <v>3.2787112627099058</v>
      </c>
      <c r="AS14">
        <f t="shared" si="14"/>
        <v>5.2227875050557628</v>
      </c>
      <c r="AT14">
        <f t="shared" si="15"/>
        <v>14.893212992563468</v>
      </c>
      <c r="AU14">
        <f t="shared" si="16"/>
        <v>23.394711760329137</v>
      </c>
      <c r="AW14">
        <v>11</v>
      </c>
      <c r="AX14">
        <f>(R14*SUMPRODUCT(K15:$K$23, X15:$X$23)-$AZ$3*SUMPRODUCT(K14:$K$22, W15:$W$23))/Z14</f>
        <v>375.21385073355879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6.1180619999999996E-3</v>
      </c>
      <c r="O15">
        <f t="shared" si="30"/>
        <v>330.48418672509001</v>
      </c>
      <c r="P15">
        <f t="shared" si="31"/>
        <v>16.524209336254501</v>
      </c>
      <c r="Q15" s="5">
        <f t="shared" si="32"/>
        <v>12.5</v>
      </c>
      <c r="R15">
        <f t="shared" si="0"/>
        <v>50000</v>
      </c>
      <c r="S15">
        <f t="shared" si="20"/>
        <v>361.4095474736738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319.18379711540854</v>
      </c>
      <c r="AC15">
        <f t="shared" si="1"/>
        <v>302.48551629733549</v>
      </c>
      <c r="AE15">
        <f t="shared" si="2"/>
        <v>276.60221083928548</v>
      </c>
      <c r="AF15">
        <f t="shared" si="3"/>
        <v>-13.830110541964274</v>
      </c>
      <c r="AG15">
        <f t="shared" si="4"/>
        <v>-10.462006275559498</v>
      </c>
      <c r="AH15">
        <f t="shared" si="5"/>
        <v>-260.22310428169317</v>
      </c>
      <c r="AI15">
        <f t="shared" si="6"/>
        <v>-7.9130102599314398</v>
      </c>
      <c r="AJ15">
        <f t="shared" si="7"/>
        <v>16.698280818073044</v>
      </c>
      <c r="AK15">
        <f t="shared" si="28"/>
        <v>30.203511075720677</v>
      </c>
      <c r="AL15">
        <f t="shared" si="8"/>
        <v>38.988781633862281</v>
      </c>
      <c r="AN15">
        <f t="shared" si="9"/>
        <v>127.61922999967415</v>
      </c>
      <c r="AO15">
        <f t="shared" si="10"/>
        <v>-6.3809614999837079</v>
      </c>
      <c r="AP15">
        <f t="shared" si="11"/>
        <v>-4.82697944129748</v>
      </c>
      <c r="AQ15">
        <f t="shared" si="12"/>
        <v>-120.06220809222069</v>
      </c>
      <c r="AR15">
        <f t="shared" si="13"/>
        <v>-3.6509190338277069</v>
      </c>
      <c r="AS15">
        <f t="shared" si="14"/>
        <v>7.704283106974156</v>
      </c>
      <c r="AT15">
        <f t="shared" si="15"/>
        <v>13.935350751804785</v>
      </c>
      <c r="AU15">
        <f t="shared" si="16"/>
        <v>17.988714824951234</v>
      </c>
      <c r="AW15">
        <v>12</v>
      </c>
      <c r="AX15">
        <f>(R15*SUMPRODUCT(K16:$K$23, X16:$X$23)-$AZ$3*SUMPRODUCT(K15:$K$22, W16:$W$23))/Z15</f>
        <v>361.4095474736738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6.4830920000000002E-3</v>
      </c>
      <c r="O16">
        <f t="shared" si="30"/>
        <v>330.48418672509001</v>
      </c>
      <c r="P16">
        <f t="shared" si="31"/>
        <v>16.524209336254501</v>
      </c>
      <c r="Q16" s="5">
        <f t="shared" si="32"/>
        <v>12.5</v>
      </c>
      <c r="R16">
        <f t="shared" si="0"/>
        <v>50000</v>
      </c>
      <c r="S16">
        <f t="shared" si="20"/>
        <v>340.73695653105585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302.48551629733549</v>
      </c>
      <c r="AC16">
        <f t="shared" si="1"/>
        <v>280.48267040957035</v>
      </c>
      <c r="AE16">
        <f t="shared" si="2"/>
        <v>272.04295115061814</v>
      </c>
      <c r="AF16">
        <f t="shared" si="3"/>
        <v>-13.602147557530907</v>
      </c>
      <c r="AG16">
        <f t="shared" si="4"/>
        <v>-10.289560063614873</v>
      </c>
      <c r="AH16">
        <f t="shared" si="5"/>
        <v>-271.30459675611831</v>
      </c>
      <c r="AI16">
        <f t="shared" si="6"/>
        <v>-23.153353226645947</v>
      </c>
      <c r="AJ16">
        <f t="shared" si="7"/>
        <v>22.002845887765147</v>
      </c>
      <c r="AK16">
        <f t="shared" si="28"/>
        <v>30.682669698006126</v>
      </c>
      <c r="AL16">
        <f t="shared" si="8"/>
        <v>29.532162359125326</v>
      </c>
      <c r="AN16">
        <f t="shared" si="9"/>
        <v>119.00604009729817</v>
      </c>
      <c r="AO16">
        <f t="shared" si="10"/>
        <v>-5.9503020048649082</v>
      </c>
      <c r="AP16">
        <f t="shared" si="11"/>
        <v>-4.5012002418549963</v>
      </c>
      <c r="AQ16">
        <f t="shared" si="12"/>
        <v>-118.68304465740083</v>
      </c>
      <c r="AR16">
        <f t="shared" si="13"/>
        <v>-10.128506806822569</v>
      </c>
      <c r="AS16">
        <f t="shared" si="14"/>
        <v>9.6252137719397091</v>
      </c>
      <c r="AT16">
        <f t="shared" si="15"/>
        <v>13.422229853518392</v>
      </c>
      <c r="AU16">
        <f t="shared" si="16"/>
        <v>12.918936818635531</v>
      </c>
      <c r="AW16">
        <v>13</v>
      </c>
      <c r="AX16">
        <f>(R16*SUMPRODUCT(K17:$K$23, X17:$X$23)-$AZ$3*SUMPRODUCT(K16:$K$22, W17:$W$23))/Z16</f>
        <v>340.73695653105585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6.8699859999999998E-3</v>
      </c>
      <c r="O17">
        <f t="shared" si="30"/>
        <v>330.48418672509001</v>
      </c>
      <c r="P17">
        <f t="shared" si="31"/>
        <v>16.524209336254501</v>
      </c>
      <c r="Q17" s="5">
        <f t="shared" si="32"/>
        <v>12.5</v>
      </c>
      <c r="R17">
        <f t="shared" si="0"/>
        <v>50000</v>
      </c>
      <c r="S17">
        <f t="shared" si="20"/>
        <v>314.02482014193839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280.48267040957035</v>
      </c>
      <c r="AC17">
        <f t="shared" si="1"/>
        <v>254.13338666989742</v>
      </c>
      <c r="AE17">
        <f t="shared" si="2"/>
        <v>267.45359037330854</v>
      </c>
      <c r="AF17">
        <f t="shared" si="3"/>
        <v>-13.372679518665427</v>
      </c>
      <c r="AG17">
        <f t="shared" si="4"/>
        <v>-10.11597532939553</v>
      </c>
      <c r="AH17">
        <f t="shared" si="5"/>
        <v>-282.75653433277313</v>
      </c>
      <c r="AI17">
        <f t="shared" si="6"/>
        <v>-38.791598807525531</v>
      </c>
      <c r="AJ17">
        <f t="shared" si="7"/>
        <v>26.349283739672927</v>
      </c>
      <c r="AK17">
        <f t="shared" si="28"/>
        <v>32.982572964001974</v>
      </c>
      <c r="AL17">
        <f t="shared" si="8"/>
        <v>20.54025789614937</v>
      </c>
      <c r="AN17">
        <f t="shared" si="9"/>
        <v>110.1991239210147</v>
      </c>
      <c r="AO17">
        <f t="shared" si="10"/>
        <v>-5.5099561960507346</v>
      </c>
      <c r="AP17">
        <f t="shared" si="11"/>
        <v>-4.168093676925408</v>
      </c>
      <c r="AQ17">
        <f t="shared" si="12"/>
        <v>-116.50440857018155</v>
      </c>
      <c r="AR17">
        <f t="shared" si="13"/>
        <v>-15.983334522142989</v>
      </c>
      <c r="AS17">
        <f t="shared" si="14"/>
        <v>10.856717159808134</v>
      </c>
      <c r="AT17">
        <f t="shared" si="15"/>
        <v>13.589836802043902</v>
      </c>
      <c r="AU17">
        <f t="shared" si="16"/>
        <v>8.4632194397090466</v>
      </c>
      <c r="AW17">
        <v>14</v>
      </c>
      <c r="AX17">
        <f>(R17*SUMPRODUCT(K18:$K$23, X18:$X$23)-$AZ$3*SUMPRODUCT(K17:$K$22, W18:$W$23))/Z17</f>
        <v>314.02482014193839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7.3063119999999997E-3</v>
      </c>
      <c r="O18">
        <f t="shared" si="30"/>
        <v>330.48418672509001</v>
      </c>
      <c r="P18">
        <f t="shared" si="31"/>
        <v>16.524209336254501</v>
      </c>
      <c r="Q18" s="5">
        <f t="shared" si="32"/>
        <v>12.5</v>
      </c>
      <c r="R18">
        <f t="shared" si="0"/>
        <v>50000</v>
      </c>
      <c r="S18">
        <f t="shared" si="20"/>
        <v>281.39145013374082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254.13338666989742</v>
      </c>
      <c r="AC18">
        <f t="shared" si="1"/>
        <v>223.78285623213503</v>
      </c>
      <c r="AE18">
        <f t="shared" si="2"/>
        <v>262.82495509278783</v>
      </c>
      <c r="AF18">
        <f t="shared" si="3"/>
        <v>-13.141247754639393</v>
      </c>
      <c r="AG18">
        <f t="shared" si="4"/>
        <v>-9.9409051041607093</v>
      </c>
      <c r="AH18">
        <f t="shared" si="5"/>
        <v>-295.64188776346606</v>
      </c>
      <c r="AI18">
        <f t="shared" si="6"/>
        <v>-55.899085529478327</v>
      </c>
      <c r="AJ18">
        <f t="shared" si="7"/>
        <v>30.350530437762387</v>
      </c>
      <c r="AK18">
        <f t="shared" si="28"/>
        <v>35.317578289964011</v>
      </c>
      <c r="AL18">
        <f t="shared" si="8"/>
        <v>9.7690231982480711</v>
      </c>
      <c r="AN18">
        <f t="shared" si="9"/>
        <v>101.19800345791137</v>
      </c>
      <c r="AO18">
        <f t="shared" si="10"/>
        <v>-5.0599001728955688</v>
      </c>
      <c r="AP18">
        <f t="shared" si="11"/>
        <v>-3.8276416664866</v>
      </c>
      <c r="AQ18">
        <f t="shared" si="12"/>
        <v>-113.83382057319591</v>
      </c>
      <c r="AR18">
        <f t="shared" si="13"/>
        <v>-21.523358954666708</v>
      </c>
      <c r="AS18">
        <f t="shared" si="14"/>
        <v>11.686154699829737</v>
      </c>
      <c r="AT18">
        <f t="shared" si="15"/>
        <v>13.59866458895063</v>
      </c>
      <c r="AU18">
        <f t="shared" si="16"/>
        <v>3.7614603341136572</v>
      </c>
      <c r="AW18">
        <v>15</v>
      </c>
      <c r="AX18">
        <f>(R18*SUMPRODUCT(K19:$K$23, X19:$X$23)-$AZ$3*SUMPRODUCT(K18:$K$22, W19:$W$23))/Z18</f>
        <v>281.39145013374082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7.7977719999999997E-3</v>
      </c>
      <c r="O19">
        <f t="shared" si="30"/>
        <v>330.48418672509001</v>
      </c>
      <c r="P19">
        <f t="shared" si="31"/>
        <v>16.524209336254501</v>
      </c>
      <c r="Q19" s="5">
        <f t="shared" si="32"/>
        <v>12.5</v>
      </c>
      <c r="R19">
        <f t="shared" si="0"/>
        <v>50000</v>
      </c>
      <c r="S19">
        <f t="shared" si="20"/>
        <v>242.24595255806284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223.78285623213503</v>
      </c>
      <c r="AC19">
        <f t="shared" si="1"/>
        <v>189.22275423395348</v>
      </c>
      <c r="AE19">
        <f t="shared" si="2"/>
        <v>258.14725646613613</v>
      </c>
      <c r="AF19">
        <f t="shared" si="3"/>
        <v>-12.907362823306809</v>
      </c>
      <c r="AG19">
        <f t="shared" si="4"/>
        <v>-9.7639791416432189</v>
      </c>
      <c r="AH19">
        <f t="shared" si="5"/>
        <v>-310.06764590352583</v>
      </c>
      <c r="AI19">
        <f t="shared" si="6"/>
        <v>-74.591731402339747</v>
      </c>
      <c r="AJ19">
        <f t="shared" si="7"/>
        <v>34.560101998181551</v>
      </c>
      <c r="AK19">
        <f t="shared" si="28"/>
        <v>34.426269840822386</v>
      </c>
      <c r="AL19">
        <f t="shared" si="8"/>
        <v>-5.60535956333581</v>
      </c>
      <c r="AN19">
        <f t="shared" si="9"/>
        <v>92.600060057305981</v>
      </c>
      <c r="AO19">
        <f t="shared" si="10"/>
        <v>-4.6300030028652994</v>
      </c>
      <c r="AP19">
        <f t="shared" si="11"/>
        <v>-3.5024391399373678</v>
      </c>
      <c r="AQ19">
        <f t="shared" si="12"/>
        <v>-111.22443455547808</v>
      </c>
      <c r="AR19">
        <f t="shared" si="13"/>
        <v>-26.756816640974783</v>
      </c>
      <c r="AS19">
        <f t="shared" si="14"/>
        <v>12.397061911204331</v>
      </c>
      <c r="AT19">
        <f t="shared" si="15"/>
        <v>12.349054948129426</v>
      </c>
      <c r="AU19">
        <f t="shared" si="16"/>
        <v>-2.0106997816410281</v>
      </c>
      <c r="AW19">
        <v>16</v>
      </c>
      <c r="AX19">
        <f>(R19*SUMPRODUCT(K20:$K$23, X20:$X$23)-$AZ$3*SUMPRODUCT(K19:$K$22, W20:$W$23))/Z19</f>
        <v>242.24595255806284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8.3605269999999995E-3</v>
      </c>
      <c r="O20">
        <f t="shared" si="30"/>
        <v>330.48418672509001</v>
      </c>
      <c r="P20">
        <f t="shared" si="31"/>
        <v>16.524209336254501</v>
      </c>
      <c r="Q20" s="5">
        <f t="shared" si="32"/>
        <v>12.5</v>
      </c>
      <c r="R20">
        <f t="shared" si="0"/>
        <v>50000</v>
      </c>
      <c r="S20">
        <f t="shared" si="20"/>
        <v>193.37725333751675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189.22275423395348</v>
      </c>
      <c r="AC20">
        <f t="shared" si="1"/>
        <v>148.27715034055862</v>
      </c>
      <c r="AE20">
        <f t="shared" si="2"/>
        <v>253.40753679381376</v>
      </c>
      <c r="AF20">
        <f t="shared" si="3"/>
        <v>-12.670376839690688</v>
      </c>
      <c r="AG20">
        <f t="shared" si="4"/>
        <v>-9.584707338985643</v>
      </c>
      <c r="AH20">
        <f t="shared" si="5"/>
        <v>-326.52804496457981</v>
      </c>
      <c r="AI20">
        <f t="shared" si="6"/>
        <v>-95.375592349442371</v>
      </c>
      <c r="AJ20">
        <f t="shared" si="7"/>
        <v>40.945603893394861</v>
      </c>
      <c r="AK20">
        <f t="shared" si="28"/>
        <v>23.346823340412559</v>
      </c>
      <c r="AL20">
        <f t="shared" si="8"/>
        <v>-31.083165115634952</v>
      </c>
      <c r="AN20">
        <f t="shared" si="9"/>
        <v>86.218224560772271</v>
      </c>
      <c r="AO20">
        <f t="shared" si="10"/>
        <v>-4.3109112280386128</v>
      </c>
      <c r="AP20">
        <f t="shared" si="11"/>
        <v>-3.2610571104455004</v>
      </c>
      <c r="AQ20">
        <f t="shared" si="12"/>
        <v>-111.09641276791479</v>
      </c>
      <c r="AR20">
        <f t="shared" si="13"/>
        <v>-32.450156545626626</v>
      </c>
      <c r="AS20">
        <f t="shared" si="14"/>
        <v>13.93114552125401</v>
      </c>
      <c r="AT20">
        <f t="shared" si="15"/>
        <v>7.9434166915966378</v>
      </c>
      <c r="AU20">
        <f t="shared" si="16"/>
        <v>-10.575594332775978</v>
      </c>
      <c r="AW20">
        <v>17</v>
      </c>
      <c r="AX20">
        <f>(R20*SUMPRODUCT(K21:$K$23, X21:$X$23)-$AZ$3*SUMPRODUCT(K20:$K$22, W21:$W$23))/Z20</f>
        <v>193.37725333751675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9.009787E-3</v>
      </c>
      <c r="O21">
        <f t="shared" si="30"/>
        <v>330.48418672509001</v>
      </c>
      <c r="P21">
        <f t="shared" si="31"/>
        <v>16.524209336254501</v>
      </c>
      <c r="Q21" s="5">
        <f t="shared" si="32"/>
        <v>12.5</v>
      </c>
      <c r="R21">
        <f t="shared" si="0"/>
        <v>50000</v>
      </c>
      <c r="S21">
        <f t="shared" si="20"/>
        <v>135.33952880404215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148.27715034055862</v>
      </c>
      <c r="AC21">
        <f t="shared" si="1"/>
        <v>101.8024378929566</v>
      </c>
      <c r="AE21">
        <f t="shared" si="2"/>
        <v>248.59031349516866</v>
      </c>
      <c r="AF21">
        <f t="shared" si="3"/>
        <v>-12.429515674758434</v>
      </c>
      <c r="AG21">
        <f t="shared" si="4"/>
        <v>-9.4025040940141889</v>
      </c>
      <c r="AH21">
        <f t="shared" si="5"/>
        <v>-345.42468632638975</v>
      </c>
      <c r="AI21">
        <f t="shared" si="6"/>
        <v>-118.66639259999371</v>
      </c>
      <c r="AJ21">
        <f t="shared" si="7"/>
        <v>46.474712447602016</v>
      </c>
      <c r="AK21">
        <f t="shared" si="28"/>
        <v>19.721666740657703</v>
      </c>
      <c r="AL21">
        <f t="shared" si="8"/>
        <v>-52.470013411733994</v>
      </c>
      <c r="AN21">
        <f t="shared" si="9"/>
        <v>80.452044588941135</v>
      </c>
      <c r="AO21">
        <f t="shared" si="10"/>
        <v>-4.0226022294470569</v>
      </c>
      <c r="AP21">
        <f t="shared" si="11"/>
        <v>-3.0429611998298265</v>
      </c>
      <c r="AQ21">
        <f t="shared" si="12"/>
        <v>-111.79084927213712</v>
      </c>
      <c r="AR21">
        <f t="shared" si="13"/>
        <v>-38.404368112472866</v>
      </c>
      <c r="AS21">
        <f t="shared" si="14"/>
        <v>15.040753541530741</v>
      </c>
      <c r="AT21">
        <f t="shared" si="15"/>
        <v>6.3825834147735909</v>
      </c>
      <c r="AU21">
        <f t="shared" si="16"/>
        <v>-16.981031156168537</v>
      </c>
      <c r="AW21">
        <v>18</v>
      </c>
      <c r="AX21">
        <f>(R21*SUMPRODUCT(K22:$K$23, X22:$X$23)-$AZ$3*SUMPRODUCT(K21:$K$22, W22:$W$23))/Z21</f>
        <v>135.33952880404215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9.7579090000000004E-3</v>
      </c>
      <c r="O22">
        <f t="shared" si="30"/>
        <v>330.48418672509001</v>
      </c>
      <c r="P22">
        <f t="shared" si="31"/>
        <v>16.524209336254501</v>
      </c>
      <c r="Q22" s="5">
        <f t="shared" si="32"/>
        <v>12.5</v>
      </c>
      <c r="R22">
        <f t="shared" si="0"/>
        <v>50000</v>
      </c>
      <c r="S22">
        <f t="shared" si="20"/>
        <v>70.183056600546351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101.8024378929566</v>
      </c>
      <c r="AC22">
        <f t="shared" si="1"/>
        <v>51.748664197979423</v>
      </c>
      <c r="AE22">
        <f t="shared" si="2"/>
        <v>243.67868870284966</v>
      </c>
      <c r="AF22">
        <f t="shared" si="3"/>
        <v>-12.183934435142483</v>
      </c>
      <c r="AG22">
        <f t="shared" si="4"/>
        <v>-9.2167302737525283</v>
      </c>
      <c r="AH22">
        <f t="shared" si="5"/>
        <v>-366.9951172860716</v>
      </c>
      <c r="AI22">
        <f t="shared" si="6"/>
        <v>-144.71709329211694</v>
      </c>
      <c r="AJ22">
        <f t="shared" si="7"/>
        <v>50.053773694977181</v>
      </c>
      <c r="AK22">
        <f t="shared" si="28"/>
        <v>23.330803451246467</v>
      </c>
      <c r="AL22">
        <f t="shared" si="8"/>
        <v>-71.332516145893294</v>
      </c>
      <c r="AN22">
        <f t="shared" si="9"/>
        <v>73.703252722512985</v>
      </c>
      <c r="AO22">
        <f t="shared" si="10"/>
        <v>-3.6851626361256495</v>
      </c>
      <c r="AP22">
        <f t="shared" si="11"/>
        <v>-2.7876996722925771</v>
      </c>
      <c r="AQ22">
        <f t="shared" si="12"/>
        <v>-111.00163917185145</v>
      </c>
      <c r="AR22">
        <f t="shared" si="13"/>
        <v>-43.77124875775668</v>
      </c>
      <c r="AS22">
        <f t="shared" si="14"/>
        <v>15.139304762325875</v>
      </c>
      <c r="AT22">
        <f t="shared" si="15"/>
        <v>7.056653629170599</v>
      </c>
      <c r="AU22">
        <f t="shared" si="16"/>
        <v>-21.575290366260205</v>
      </c>
      <c r="AW22">
        <v>19</v>
      </c>
      <c r="AX22">
        <f>(R22*SUMPRODUCT(K23:$K$23, X23:$X$23)-$AZ$3*SUMPRODUCT(K22:$K$22, W23:$W$23))/Z22</f>
        <v>70.183056600546351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1.0650522000000001E-2</v>
      </c>
      <c r="O23">
        <f t="shared" si="30"/>
        <v>330.48418672509001</v>
      </c>
      <c r="P23">
        <f t="shared" si="31"/>
        <v>16.524209336254501</v>
      </c>
      <c r="Q23" s="5">
        <f t="shared" si="32"/>
        <v>12.5</v>
      </c>
      <c r="R23">
        <f t="shared" si="0"/>
        <v>50000</v>
      </c>
      <c r="S23">
        <f t="shared" si="20"/>
        <v>71.662933587172787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51.748664197979423</v>
      </c>
      <c r="AC23">
        <f t="shared" si="1"/>
        <v>51.748664197979416</v>
      </c>
      <c r="AE23">
        <f t="shared" si="2"/>
        <v>238.64659658086032</v>
      </c>
      <c r="AF23">
        <f t="shared" si="3"/>
        <v>-11.932329829043015</v>
      </c>
      <c r="AG23">
        <f t="shared" si="4"/>
        <v>-9.0263999824663355</v>
      </c>
      <c r="AH23">
        <f t="shared" si="5"/>
        <v>-392.65195419466932</v>
      </c>
      <c r="AI23">
        <f t="shared" si="6"/>
        <v>-174.96408742531835</v>
      </c>
      <c r="AJ23">
        <f t="shared" si="7"/>
        <v>0</v>
      </c>
      <c r="AK23">
        <f t="shared" si="28"/>
        <v>28.932298525683887</v>
      </c>
      <c r="AL23">
        <f t="shared" si="8"/>
        <v>-146.03178889963448</v>
      </c>
      <c r="AN23">
        <f t="shared" si="9"/>
        <v>65.387482634926329</v>
      </c>
      <c r="AO23">
        <f t="shared" si="10"/>
        <v>-3.2693741317463165</v>
      </c>
      <c r="AP23">
        <f t="shared" si="11"/>
        <v>-2.4731698694451549</v>
      </c>
      <c r="AQ23">
        <f t="shared" si="12"/>
        <v>-107.58386335408963</v>
      </c>
      <c r="AR23">
        <f t="shared" si="13"/>
        <v>-47.93892472035477</v>
      </c>
      <c r="AS23">
        <f t="shared" si="14"/>
        <v>0</v>
      </c>
      <c r="AT23">
        <f t="shared" si="15"/>
        <v>7.9272455360395648</v>
      </c>
      <c r="AU23">
        <f t="shared" si="16"/>
        <v>-40.011679184315206</v>
      </c>
      <c r="AW23">
        <v>20</v>
      </c>
      <c r="AX23">
        <f>(R23*SUMPRODUCT(K$23:$K24, X$23:$X24)-$AZ$3*SUMPRODUCT(K$22:$K23, W$23:$W24))/Z23</f>
        <v>71.662933587172787</v>
      </c>
    </row>
    <row r="25" spans="5:50" x14ac:dyDescent="0.25">
      <c r="AN25" s="6">
        <f t="shared" ref="AN25:AU25" si="33">SUM(AN3:AN23)</f>
        <v>3105.5529789728998</v>
      </c>
      <c r="AO25" s="6">
        <f t="shared" si="33"/>
        <v>-403.14078899246255</v>
      </c>
      <c r="AP25" s="6">
        <f t="shared" si="33"/>
        <v>-230.77979402352264</v>
      </c>
      <c r="AQ25" s="6">
        <f t="shared" si="33"/>
        <v>-2534.8072548154569</v>
      </c>
      <c r="AR25" s="6">
        <f t="shared" si="33"/>
        <v>-63.174858858542073</v>
      </c>
      <c r="AS25" s="6">
        <f t="shared" si="33"/>
        <v>-159.52489933312947</v>
      </c>
      <c r="AT25" s="6">
        <f t="shared" si="33"/>
        <v>329.25951180799126</v>
      </c>
      <c r="AU25" s="7">
        <f t="shared" si="33"/>
        <v>106.55975361631954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5213-22E2-4D77-AC35-F4981D4A8969}">
  <sheetPr codeName="Sheet5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329.60148591931835</v>
      </c>
      <c r="K3">
        <v>1</v>
      </c>
      <c r="L3" s="2">
        <v>0</v>
      </c>
      <c r="O3">
        <f>$C$3</f>
        <v>329.60148591931835</v>
      </c>
      <c r="P3">
        <f>O3*B5</f>
        <v>263.68118873545467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329.60148591931835</v>
      </c>
      <c r="AF3">
        <f t="shared" ref="AF3:AF23" si="4">-$Z3*P3</f>
        <v>-263.68118873545467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-59.897258716136321</v>
      </c>
      <c r="AJ3">
        <f t="shared" ref="AJ3:AJ23" si="8">AB3-AC3</f>
        <v>0</v>
      </c>
      <c r="AL3">
        <f t="shared" ref="AL3:AL23" si="9">SUM(AI3:AK3)</f>
        <v>-59.897258716136321</v>
      </c>
      <c r="AN3">
        <f t="shared" ref="AN3:AN23" si="10">AE3*$K3</f>
        <v>329.60148591931835</v>
      </c>
      <c r="AO3">
        <f t="shared" ref="AO3:AO23" si="11">AF3*$K3</f>
        <v>-263.68118873545467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-59.897258716136321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-59.897258716136321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238.5051855118671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100000</v>
      </c>
      <c r="S4">
        <f t="shared" si="1"/>
        <v>7.1650141601609736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7.0756893114739796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-246.6807</v>
      </c>
      <c r="AI4">
        <f t="shared" si="7"/>
        <v>-246.6807</v>
      </c>
      <c r="AJ4">
        <f t="shared" si="8"/>
        <v>-7.0756893114739796</v>
      </c>
      <c r="AK4">
        <f>G4*MAX(0, SUM(AB4, AE4:AF4))</f>
        <v>0</v>
      </c>
      <c r="AL4">
        <f t="shared" si="9"/>
        <v>-253.75638931147398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-231.429496200394</v>
      </c>
      <c r="AR4">
        <f t="shared" si="14"/>
        <v>-231.429496200394</v>
      </c>
      <c r="AS4">
        <f t="shared" si="15"/>
        <v>-6.6382299572886563</v>
      </c>
      <c r="AT4">
        <f t="shared" si="16"/>
        <v>0</v>
      </c>
      <c r="AU4">
        <f t="shared" si="17"/>
        <v>-238.06772615768267</v>
      </c>
      <c r="AW4">
        <v>1</v>
      </c>
      <c r="AX4">
        <f>(R4*SUMPRODUCT(K5:$K$23, X5:$X$23)-$AZ$3*SUMPRODUCT(K4:$K$22, W5:$W$23))/Z4</f>
        <v>7.1650141601609736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329.60148591931835</v>
      </c>
      <c r="P5">
        <f t="shared" ref="P5:P23" si="30">O5*$C$5</f>
        <v>16.480074295965917</v>
      </c>
      <c r="Q5" s="5">
        <f t="shared" ref="Q5:Q23" si="31">$C$8</f>
        <v>12.5</v>
      </c>
      <c r="R5">
        <f t="shared" si="0"/>
        <v>100000</v>
      </c>
      <c r="S5">
        <f t="shared" si="1"/>
        <v>17.793821095217531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7.0756893114739796</v>
      </c>
      <c r="AC5">
        <f t="shared" si="2"/>
        <v>17.352855558135616</v>
      </c>
      <c r="AE5">
        <f t="shared" si="3"/>
        <v>321.43331925721372</v>
      </c>
      <c r="AF5">
        <f t="shared" si="4"/>
        <v>-16.071665962860685</v>
      </c>
      <c r="AG5">
        <f t="shared" si="5"/>
        <v>-12.190225658444692</v>
      </c>
      <c r="AH5">
        <f t="shared" si="6"/>
        <v>-243.98083944245369</v>
      </c>
      <c r="AI5">
        <f t="shared" si="7"/>
        <v>49.190588193454658</v>
      </c>
      <c r="AJ5">
        <f t="shared" si="8"/>
        <v>-10.277166246661636</v>
      </c>
      <c r="AK5">
        <f>G5*SUM(AB5, AE5:AF5)</f>
        <v>12.809931046838908</v>
      </c>
      <c r="AL5">
        <f t="shared" si="9"/>
        <v>51.723352993631934</v>
      </c>
      <c r="AN5">
        <f t="shared" si="10"/>
        <v>277.57776454444252</v>
      </c>
      <c r="AO5">
        <f t="shared" si="11"/>
        <v>-13.878888227222125</v>
      </c>
      <c r="AP5">
        <f t="shared" si="12"/>
        <v>-10.527021888653952</v>
      </c>
      <c r="AQ5">
        <f t="shared" si="13"/>
        <v>-210.69270653276547</v>
      </c>
      <c r="AR5">
        <f t="shared" si="14"/>
        <v>42.479147895800971</v>
      </c>
      <c r="AS5">
        <f t="shared" si="15"/>
        <v>-8.8749754978486539</v>
      </c>
      <c r="AT5">
        <f t="shared" si="16"/>
        <v>11.062176230413286</v>
      </c>
      <c r="AU5">
        <f t="shared" si="17"/>
        <v>44.666348628365604</v>
      </c>
      <c r="AW5">
        <v>2</v>
      </c>
      <c r="AX5">
        <f>(R5*SUMPRODUCT(K6:$K$23, X6:$X$23)-$AZ$3*SUMPRODUCT(K5:$K$22, W6:$W$23))/Z5</f>
        <v>17.793821095217531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329.60148591931835</v>
      </c>
      <c r="P6">
        <f t="shared" si="30"/>
        <v>16.480074295965917</v>
      </c>
      <c r="Q6" s="5">
        <f t="shared" si="31"/>
        <v>12.5</v>
      </c>
      <c r="R6">
        <f t="shared" si="0"/>
        <v>100000</v>
      </c>
      <c r="S6">
        <f t="shared" si="1"/>
        <v>31.436414702126932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17.352855558135616</v>
      </c>
      <c r="AC6">
        <f t="shared" si="2"/>
        <v>30.27492660030407</v>
      </c>
      <c r="AE6">
        <f t="shared" si="3"/>
        <v>317.42362760227172</v>
      </c>
      <c r="AF6">
        <f t="shared" si="4"/>
        <v>-15.871181380113585</v>
      </c>
      <c r="AG6">
        <f t="shared" si="5"/>
        <v>-12.038159761208282</v>
      </c>
      <c r="AH6">
        <f t="shared" si="6"/>
        <v>-241.30912521570761</v>
      </c>
      <c r="AI6">
        <f t="shared" si="7"/>
        <v>48.205161245242238</v>
      </c>
      <c r="AJ6">
        <f t="shared" si="8"/>
        <v>-12.922071042168454</v>
      </c>
      <c r="AK6">
        <f>G6*SUM(AB6, AE6:AF6)</f>
        <v>18.655960154147188</v>
      </c>
      <c r="AL6">
        <f t="shared" si="9"/>
        <v>53.939050357220971</v>
      </c>
      <c r="AN6">
        <f t="shared" si="10"/>
        <v>247.2178437477238</v>
      </c>
      <c r="AO6">
        <f t="shared" si="11"/>
        <v>-12.36089218738619</v>
      </c>
      <c r="AP6">
        <f t="shared" si="12"/>
        <v>-9.3756344520940331</v>
      </c>
      <c r="AQ6">
        <f t="shared" si="13"/>
        <v>-187.93787363310247</v>
      </c>
      <c r="AR6">
        <f t="shared" si="14"/>
        <v>37.543443475141103</v>
      </c>
      <c r="AS6">
        <f t="shared" si="15"/>
        <v>-10.064047733089813</v>
      </c>
      <c r="AT6">
        <f t="shared" si="16"/>
        <v>14.529750911077778</v>
      </c>
      <c r="AU6">
        <f t="shared" si="17"/>
        <v>42.009146653129065</v>
      </c>
      <c r="AW6">
        <v>3</v>
      </c>
      <c r="AX6">
        <f>(R6*SUMPRODUCT(K7:$K$23, X7:$X$23)-$AZ$3*SUMPRODUCT(K6:$K$22, W7:$W$23))/Z6</f>
        <v>31.436414702126932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329.60148591931835</v>
      </c>
      <c r="P7">
        <f t="shared" si="30"/>
        <v>16.480074295965917</v>
      </c>
      <c r="Q7" s="5">
        <f t="shared" si="31"/>
        <v>12.5</v>
      </c>
      <c r="R7">
        <f t="shared" si="0"/>
        <v>100000</v>
      </c>
      <c r="S7">
        <f t="shared" si="1"/>
        <v>42.942405010848518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30.27492660030407</v>
      </c>
      <c r="AC7">
        <f t="shared" si="2"/>
        <v>40.839716680183756</v>
      </c>
      <c r="AE7">
        <f t="shared" si="3"/>
        <v>313.4624457785244</v>
      </c>
      <c r="AF7">
        <f t="shared" si="4"/>
        <v>-15.673122288926219</v>
      </c>
      <c r="AG7">
        <f t="shared" si="5"/>
        <v>-11.887933579251802</v>
      </c>
      <c r="AH7">
        <f t="shared" si="6"/>
        <v>-238.75667475516744</v>
      </c>
      <c r="AI7">
        <f t="shared" si="7"/>
        <v>47.144715155178943</v>
      </c>
      <c r="AJ7">
        <f t="shared" si="8"/>
        <v>-10.564790079879685</v>
      </c>
      <c r="AK7">
        <f>G7*SUM(AB7, AE7:AF7)</f>
        <v>16.107954679414199</v>
      </c>
      <c r="AL7">
        <f t="shared" si="9"/>
        <v>52.687879754713457</v>
      </c>
      <c r="AN7">
        <f t="shared" si="10"/>
        <v>220.9946333707357</v>
      </c>
      <c r="AO7">
        <f t="shared" si="11"/>
        <v>-11.049731668536785</v>
      </c>
      <c r="AP7">
        <f t="shared" si="12"/>
        <v>-8.3811300468784893</v>
      </c>
      <c r="AQ7">
        <f t="shared" si="13"/>
        <v>-168.32620466317155</v>
      </c>
      <c r="AR7">
        <f t="shared" si="14"/>
        <v>33.237566992148871</v>
      </c>
      <c r="AS7">
        <f t="shared" si="15"/>
        <v>-7.4482986456100493</v>
      </c>
      <c r="AT7">
        <f t="shared" si="16"/>
        <v>11.356293510338746</v>
      </c>
      <c r="AU7">
        <f t="shared" si="17"/>
        <v>37.145561856877571</v>
      </c>
      <c r="AW7">
        <v>4</v>
      </c>
      <c r="AX7">
        <f>(R7*SUMPRODUCT(K8:$K$23, X8:$X$23)-$AZ$3*SUMPRODUCT(K7:$K$22, W8:$W$23))/Z7</f>
        <v>42.942405010848518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329.60148591931835</v>
      </c>
      <c r="P8">
        <f t="shared" si="30"/>
        <v>16.480074295965917</v>
      </c>
      <c r="Q8" s="5">
        <f t="shared" si="31"/>
        <v>12.5</v>
      </c>
      <c r="R8">
        <f t="shared" si="0"/>
        <v>100000</v>
      </c>
      <c r="S8">
        <f t="shared" si="1"/>
        <v>48.351325765390868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40.839716680183756</v>
      </c>
      <c r="AC8">
        <f t="shared" si="2"/>
        <v>45.409686410929908</v>
      </c>
      <c r="AE8">
        <f t="shared" si="3"/>
        <v>309.54890852002234</v>
      </c>
      <c r="AF8">
        <f t="shared" si="4"/>
        <v>-15.477445426001117</v>
      </c>
      <c r="AG8">
        <f t="shared" si="5"/>
        <v>-11.739514297722076</v>
      </c>
      <c r="AH8">
        <f t="shared" si="6"/>
        <v>-236.31956589766611</v>
      </c>
      <c r="AI8">
        <f t="shared" si="7"/>
        <v>46.012382898633064</v>
      </c>
      <c r="AJ8">
        <f t="shared" si="8"/>
        <v>-4.569969730746152</v>
      </c>
      <c r="AK8">
        <f t="shared" ref="AK8:AK23" si="32">G8*SUM(AB8:AB8, AE8:AF8)</f>
        <v>7.1336081291905655</v>
      </c>
      <c r="AL8">
        <f t="shared" si="9"/>
        <v>48.576021297077475</v>
      </c>
      <c r="AN8">
        <f t="shared" si="10"/>
        <v>203.48302521621784</v>
      </c>
      <c r="AO8">
        <f t="shared" si="11"/>
        <v>-10.174151260810891</v>
      </c>
      <c r="AP8">
        <f t="shared" si="12"/>
        <v>-7.7170095520301878</v>
      </c>
      <c r="AQ8">
        <f t="shared" si="13"/>
        <v>-155.34546839964085</v>
      </c>
      <c r="AR8">
        <f t="shared" si="14"/>
        <v>30.246396003735928</v>
      </c>
      <c r="AS8">
        <f t="shared" si="15"/>
        <v>-3.0040851069536969</v>
      </c>
      <c r="AT8">
        <f t="shared" si="16"/>
        <v>4.6893015057774292</v>
      </c>
      <c r="AU8">
        <f t="shared" si="17"/>
        <v>31.931612402559658</v>
      </c>
      <c r="AW8">
        <v>5</v>
      </c>
      <c r="AX8">
        <f>(R8*SUMPRODUCT(K9:$K$23, X9:$X$23)-$AZ$3*SUMPRODUCT(K8:$K$22, W9:$W$23))/Z8</f>
        <v>48.351325765390868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329.60148591931835</v>
      </c>
      <c r="P9">
        <f t="shared" si="30"/>
        <v>16.480074295965917</v>
      </c>
      <c r="Q9" s="5">
        <f t="shared" si="31"/>
        <v>12.5</v>
      </c>
      <c r="R9">
        <f t="shared" si="0"/>
        <v>100000</v>
      </c>
      <c r="S9">
        <f t="shared" si="1"/>
        <v>49.923291885118005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45.409686410929908</v>
      </c>
      <c r="AC9">
        <f t="shared" si="2"/>
        <v>46.300204491826435</v>
      </c>
      <c r="AE9">
        <f t="shared" si="3"/>
        <v>305.68128868568141</v>
      </c>
      <c r="AF9">
        <f t="shared" si="4"/>
        <v>-15.284064434284069</v>
      </c>
      <c r="AG9">
        <f t="shared" si="5"/>
        <v>-11.592836415507989</v>
      </c>
      <c r="AH9">
        <f t="shared" si="6"/>
        <v>-234.26191389492968</v>
      </c>
      <c r="AI9">
        <f t="shared" si="7"/>
        <v>44.542473940959695</v>
      </c>
      <c r="AJ9">
        <f t="shared" si="8"/>
        <v>-0.89051808089652695</v>
      </c>
      <c r="AK9">
        <f t="shared" si="32"/>
        <v>1.9812607729077307</v>
      </c>
      <c r="AL9">
        <f t="shared" si="9"/>
        <v>45.6332166329709</v>
      </c>
      <c r="AN9">
        <f t="shared" si="10"/>
        <v>190.97189906530605</v>
      </c>
      <c r="AO9">
        <f t="shared" si="11"/>
        <v>-9.5485949532653009</v>
      </c>
      <c r="AP9">
        <f t="shared" si="12"/>
        <v>-7.2425302685093618</v>
      </c>
      <c r="AQ9">
        <f t="shared" si="13"/>
        <v>-146.35322550340811</v>
      </c>
      <c r="AR9">
        <f t="shared" si="14"/>
        <v>27.827548340123283</v>
      </c>
      <c r="AS9">
        <f t="shared" si="15"/>
        <v>-0.55634392864546844</v>
      </c>
      <c r="AT9">
        <f t="shared" si="16"/>
        <v>1.2377765547005448</v>
      </c>
      <c r="AU9">
        <f t="shared" si="17"/>
        <v>28.50898096617836</v>
      </c>
      <c r="AW9">
        <v>6</v>
      </c>
      <c r="AX9">
        <f>(R9*SUMPRODUCT(K10:$K$23, X10:$X$23)-$AZ$3*SUMPRODUCT(K9:$K$22, W10:$W$23))/Z9</f>
        <v>49.923291885118005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329.60148591931835</v>
      </c>
      <c r="P10">
        <f t="shared" si="30"/>
        <v>16.480074295965917</v>
      </c>
      <c r="Q10" s="5">
        <f t="shared" si="31"/>
        <v>12.5</v>
      </c>
      <c r="R10">
        <f t="shared" si="0"/>
        <v>100000</v>
      </c>
      <c r="S10">
        <f t="shared" si="1"/>
        <v>50.882239824758663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46.300204491826435</v>
      </c>
      <c r="AC10">
        <f t="shared" si="2"/>
        <v>46.59946116394508</v>
      </c>
      <c r="AE10">
        <f t="shared" si="3"/>
        <v>301.85879583080475</v>
      </c>
      <c r="AF10">
        <f t="shared" si="4"/>
        <v>-15.092939791540235</v>
      </c>
      <c r="AG10">
        <f t="shared" si="5"/>
        <v>-11.447869955321416</v>
      </c>
      <c r="AH10">
        <f t="shared" si="6"/>
        <v>-232.30476825194631</v>
      </c>
      <c r="AI10">
        <f t="shared" si="7"/>
        <v>43.013217831996769</v>
      </c>
      <c r="AJ10">
        <f t="shared" si="8"/>
        <v>-0.29925667211864493</v>
      </c>
      <c r="AK10">
        <f t="shared" si="32"/>
        <v>1.3655708481774731</v>
      </c>
      <c r="AL10">
        <f t="shared" si="9"/>
        <v>44.079532008055594</v>
      </c>
      <c r="AN10">
        <f t="shared" si="10"/>
        <v>179.17703348384353</v>
      </c>
      <c r="AO10">
        <f t="shared" si="11"/>
        <v>-8.9588516741921751</v>
      </c>
      <c r="AP10">
        <f t="shared" si="12"/>
        <v>-6.7952148707736511</v>
      </c>
      <c r="AQ10">
        <f t="shared" si="13"/>
        <v>-137.891225349173</v>
      </c>
      <c r="AR10">
        <f t="shared" si="14"/>
        <v>25.531741589704712</v>
      </c>
      <c r="AS10">
        <f t="shared" si="15"/>
        <v>-0.17763246756778489</v>
      </c>
      <c r="AT10">
        <f t="shared" si="16"/>
        <v>0.81057413919321741</v>
      </c>
      <c r="AU10">
        <f t="shared" si="17"/>
        <v>26.164683261330143</v>
      </c>
      <c r="AW10">
        <v>7</v>
      </c>
      <c r="AX10">
        <f>(R10*SUMPRODUCT(K11:$K$23, X11:$X$23)-$AZ$3*SUMPRODUCT(K10:$K$22, W11:$W$23))/Z10</f>
        <v>50.882239824758663</v>
      </c>
    </row>
    <row r="11" spans="1:52" x14ac:dyDescent="0.25">
      <c r="A11" t="s">
        <v>33</v>
      </c>
      <c r="C11" s="25">
        <f>AU25</f>
        <v>103.10653401431507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329.60148591931835</v>
      </c>
      <c r="P11">
        <f t="shared" si="30"/>
        <v>16.480074295965917</v>
      </c>
      <c r="Q11" s="5">
        <f t="shared" si="31"/>
        <v>12.5</v>
      </c>
      <c r="R11">
        <f t="shared" si="0"/>
        <v>100000</v>
      </c>
      <c r="S11">
        <f t="shared" si="1"/>
        <v>51.049486861951607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46.59946116394508</v>
      </c>
      <c r="AC11">
        <f t="shared" si="2"/>
        <v>46.167463894418006</v>
      </c>
      <c r="AE11">
        <f t="shared" si="3"/>
        <v>298.08065929979296</v>
      </c>
      <c r="AF11">
        <f t="shared" si="4"/>
        <v>-14.904032964989648</v>
      </c>
      <c r="AG11">
        <f t="shared" si="5"/>
        <v>-11.304585690367563</v>
      </c>
      <c r="AH11">
        <f t="shared" si="6"/>
        <v>-230.44452320510439</v>
      </c>
      <c r="AI11">
        <f t="shared" si="7"/>
        <v>41.427517439331353</v>
      </c>
      <c r="AJ11">
        <f t="shared" si="8"/>
        <v>0.43199726952707351</v>
      </c>
      <c r="AK11">
        <f t="shared" si="32"/>
        <v>0.79146260999699602</v>
      </c>
      <c r="AL11">
        <f t="shared" si="9"/>
        <v>42.650977318855425</v>
      </c>
      <c r="AN11">
        <f t="shared" si="10"/>
        <v>168.26857925689563</v>
      </c>
      <c r="AO11">
        <f t="shared" si="11"/>
        <v>-8.4134289628447814</v>
      </c>
      <c r="AP11">
        <f t="shared" si="12"/>
        <v>-6.3815162569566413</v>
      </c>
      <c r="AQ11">
        <f t="shared" si="13"/>
        <v>-130.08751593727627</v>
      </c>
      <c r="AR11">
        <f t="shared" si="14"/>
        <v>23.386118099817942</v>
      </c>
      <c r="AS11">
        <f t="shared" si="15"/>
        <v>0.24386542540846212</v>
      </c>
      <c r="AT11">
        <f t="shared" si="16"/>
        <v>0.44678607874791931</v>
      </c>
      <c r="AU11">
        <f t="shared" si="17"/>
        <v>24.076769603974324</v>
      </c>
      <c r="AW11">
        <v>8</v>
      </c>
      <c r="AX11">
        <f>(R11*SUMPRODUCT(K12:$K$23, X12:$X$23)-$AZ$3*SUMPRODUCT(K11:$K$22, W12:$W$23))/Z11</f>
        <v>51.049486861951607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329.60148591931835</v>
      </c>
      <c r="P12">
        <f t="shared" si="30"/>
        <v>16.480074295965917</v>
      </c>
      <c r="Q12" s="5">
        <f t="shared" si="31"/>
        <v>12.5</v>
      </c>
      <c r="R12">
        <f t="shared" si="0"/>
        <v>100000</v>
      </c>
      <c r="S12">
        <f t="shared" si="1"/>
        <v>50.571664263277441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46.167463894418006</v>
      </c>
      <c r="AC12">
        <f t="shared" si="2"/>
        <v>45.162293919327226</v>
      </c>
      <c r="AE12">
        <f t="shared" si="3"/>
        <v>294.34584366930517</v>
      </c>
      <c r="AF12">
        <f t="shared" si="4"/>
        <v>-14.717292183465259</v>
      </c>
      <c r="AG12">
        <f t="shared" si="5"/>
        <v>-11.162944352644574</v>
      </c>
      <c r="AH12">
        <f t="shared" si="6"/>
        <v>-228.7638465544976</v>
      </c>
      <c r="AI12">
        <f t="shared" si="7"/>
        <v>39.701760578697758</v>
      </c>
      <c r="AJ12">
        <f t="shared" si="8"/>
        <v>1.0051699750907801</v>
      </c>
      <c r="AK12">
        <f t="shared" si="32"/>
        <v>0.74933083537459322</v>
      </c>
      <c r="AL12">
        <f t="shared" si="9"/>
        <v>41.456261389163132</v>
      </c>
      <c r="AN12">
        <f t="shared" si="10"/>
        <v>157.96202128003907</v>
      </c>
      <c r="AO12">
        <f t="shared" si="11"/>
        <v>-7.8981010640019544</v>
      </c>
      <c r="AP12">
        <f t="shared" si="12"/>
        <v>-5.9906443094246962</v>
      </c>
      <c r="AQ12">
        <f t="shared" si="13"/>
        <v>-122.76714747208595</v>
      </c>
      <c r="AR12">
        <f t="shared" si="14"/>
        <v>21.306128434526489</v>
      </c>
      <c r="AS12">
        <f t="shared" si="15"/>
        <v>0.53942898943642814</v>
      </c>
      <c r="AT12">
        <f t="shared" si="16"/>
        <v>0.402131764076186</v>
      </c>
      <c r="AU12">
        <f t="shared" si="17"/>
        <v>22.247689188039104</v>
      </c>
      <c r="AW12">
        <v>9</v>
      </c>
      <c r="AX12">
        <f>(R12*SUMPRODUCT(K13:$K$23, X13:$X$23)-$AZ$3*SUMPRODUCT(K12:$K$22, W13:$W$23))/Z12</f>
        <v>50.571664263277441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329.60148591931835</v>
      </c>
      <c r="P13">
        <f t="shared" si="30"/>
        <v>16.480074295965917</v>
      </c>
      <c r="Q13" s="5">
        <f t="shared" si="31"/>
        <v>12.5</v>
      </c>
      <c r="R13">
        <f t="shared" si="0"/>
        <v>100000</v>
      </c>
      <c r="S13">
        <f t="shared" si="1"/>
        <v>49.382342626910102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45.162293919327226</v>
      </c>
      <c r="AC13">
        <f t="shared" si="2"/>
        <v>43.547003224236505</v>
      </c>
      <c r="AE13">
        <f t="shared" si="3"/>
        <v>290.65362650941108</v>
      </c>
      <c r="AF13">
        <f t="shared" si="4"/>
        <v>-14.532681325470554</v>
      </c>
      <c r="AG13">
        <f t="shared" si="5"/>
        <v>-11.022918544296205</v>
      </c>
      <c r="AH13">
        <f t="shared" si="6"/>
        <v>-227.17091857538708</v>
      </c>
      <c r="AI13">
        <f t="shared" si="7"/>
        <v>37.927108064257254</v>
      </c>
      <c r="AJ13">
        <f t="shared" si="8"/>
        <v>1.6152906950907209</v>
      </c>
      <c r="AK13">
        <f t="shared" si="32"/>
        <v>0.64256647820653556</v>
      </c>
      <c r="AL13">
        <f t="shared" si="9"/>
        <v>40.184965237554508</v>
      </c>
      <c r="AN13">
        <f t="shared" si="10"/>
        <v>148.31280434509307</v>
      </c>
      <c r="AO13">
        <f t="shared" si="11"/>
        <v>-7.4156402172546532</v>
      </c>
      <c r="AP13">
        <f t="shared" si="12"/>
        <v>-5.6247017489704936</v>
      </c>
      <c r="AQ13">
        <f t="shared" si="13"/>
        <v>-115.9192692834869</v>
      </c>
      <c r="AR13">
        <f t="shared" si="14"/>
        <v>19.353193095381016</v>
      </c>
      <c r="AS13">
        <f t="shared" si="15"/>
        <v>0.82423982008592778</v>
      </c>
      <c r="AT13">
        <f t="shared" si="16"/>
        <v>0.32788455972654329</v>
      </c>
      <c r="AU13">
        <f t="shared" si="17"/>
        <v>20.505317475193486</v>
      </c>
      <c r="AW13">
        <v>10</v>
      </c>
      <c r="AX13">
        <f>(R13*SUMPRODUCT(K14:$K$23, X14:$X$23)-$AZ$3*SUMPRODUCT(K13:$K$22, W14:$W$23))/Z13</f>
        <v>49.382342626910102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329.60148591931835</v>
      </c>
      <c r="P14">
        <f t="shared" si="30"/>
        <v>16.480074295965917</v>
      </c>
      <c r="Q14" s="5">
        <f t="shared" si="31"/>
        <v>12.5</v>
      </c>
      <c r="R14">
        <f t="shared" si="0"/>
        <v>100000</v>
      </c>
      <c r="S14">
        <f t="shared" si="1"/>
        <v>47.438818595386181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43.547003224236505</v>
      </c>
      <c r="AC14">
        <f t="shared" si="2"/>
        <v>41.307715857959579</v>
      </c>
      <c r="AE14">
        <f t="shared" si="3"/>
        <v>287.00302684267621</v>
      </c>
      <c r="AF14">
        <f t="shared" si="4"/>
        <v>-14.350151342133811</v>
      </c>
      <c r="AG14">
        <f t="shared" si="5"/>
        <v>-10.884471062159076</v>
      </c>
      <c r="AH14">
        <f t="shared" si="6"/>
        <v>-225.74637355334224</v>
      </c>
      <c r="AI14">
        <f t="shared" si="7"/>
        <v>36.022030885041062</v>
      </c>
      <c r="AJ14">
        <f t="shared" si="8"/>
        <v>2.2392873662769262</v>
      </c>
      <c r="AK14">
        <f t="shared" si="32"/>
        <v>0.56915978170460202</v>
      </c>
      <c r="AL14">
        <f t="shared" si="9"/>
        <v>38.830478033022587</v>
      </c>
      <c r="AN14">
        <f t="shared" si="10"/>
        <v>139.2904703872494</v>
      </c>
      <c r="AO14">
        <f t="shared" si="11"/>
        <v>-6.964523519362471</v>
      </c>
      <c r="AP14">
        <f t="shared" si="12"/>
        <v>-5.2825334660864396</v>
      </c>
      <c r="AQ14">
        <f t="shared" si="13"/>
        <v>-109.56093009324707</v>
      </c>
      <c r="AR14">
        <f t="shared" si="14"/>
        <v>17.482483308553419</v>
      </c>
      <c r="AS14">
        <f t="shared" si="15"/>
        <v>1.0867878085199272</v>
      </c>
      <c r="AT14">
        <f t="shared" si="16"/>
        <v>0.27622891155986162</v>
      </c>
      <c r="AU14">
        <f t="shared" si="17"/>
        <v>18.845500028633204</v>
      </c>
      <c r="AW14">
        <v>11</v>
      </c>
      <c r="AX14">
        <f>(R14*SUMPRODUCT(K15:$K$23, X15:$X$23)-$AZ$3*SUMPRODUCT(K14:$K$22, W15:$W$23))/Z14</f>
        <v>47.438818595386181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329.60148591931835</v>
      </c>
      <c r="P15">
        <f t="shared" si="30"/>
        <v>16.480074295965917</v>
      </c>
      <c r="Q15" s="5">
        <f t="shared" si="31"/>
        <v>12.5</v>
      </c>
      <c r="R15">
        <f t="shared" si="0"/>
        <v>100000</v>
      </c>
      <c r="S15">
        <f t="shared" si="1"/>
        <v>44.588222843847284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41.307715857959579</v>
      </c>
      <c r="AC15">
        <f t="shared" si="2"/>
        <v>38.337004501288675</v>
      </c>
      <c r="AE15">
        <f t="shared" si="3"/>
        <v>283.39173089658078</v>
      </c>
      <c r="AF15">
        <f t="shared" si="4"/>
        <v>-14.169586544829038</v>
      </c>
      <c r="AG15">
        <f t="shared" si="5"/>
        <v>-10.747514157367563</v>
      </c>
      <c r="AH15">
        <f t="shared" si="6"/>
        <v>-224.89755335938574</v>
      </c>
      <c r="AI15">
        <f t="shared" si="7"/>
        <v>33.577076834998451</v>
      </c>
      <c r="AJ15">
        <f t="shared" si="8"/>
        <v>2.970711356670904</v>
      </c>
      <c r="AK15">
        <f t="shared" si="32"/>
        <v>1.2731724268598166</v>
      </c>
      <c r="AL15">
        <f t="shared" si="9"/>
        <v>37.82096061852917</v>
      </c>
      <c r="AN15">
        <f t="shared" si="10"/>
        <v>130.7517910849607</v>
      </c>
      <c r="AO15">
        <f t="shared" si="11"/>
        <v>-6.5375895542480347</v>
      </c>
      <c r="AP15">
        <f t="shared" si="12"/>
        <v>-4.9587075859302567</v>
      </c>
      <c r="AQ15">
        <f t="shared" si="13"/>
        <v>-103.76364130079844</v>
      </c>
      <c r="AR15">
        <f t="shared" si="14"/>
        <v>15.491852643983977</v>
      </c>
      <c r="AS15">
        <f t="shared" si="15"/>
        <v>1.3706321968261803</v>
      </c>
      <c r="AT15">
        <f t="shared" si="16"/>
        <v>0.58741860478863972</v>
      </c>
      <c r="AU15">
        <f t="shared" si="17"/>
        <v>17.449903445598796</v>
      </c>
      <c r="AW15">
        <v>12</v>
      </c>
      <c r="AX15">
        <f>(R15*SUMPRODUCT(K16:$K$23, X16:$X$23)-$AZ$3*SUMPRODUCT(K15:$K$22, W16:$W$23))/Z15</f>
        <v>44.588222843847284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329.60148591931835</v>
      </c>
      <c r="P16">
        <f t="shared" si="30"/>
        <v>16.480074295965917</v>
      </c>
      <c r="Q16" s="5">
        <f t="shared" si="31"/>
        <v>12.5</v>
      </c>
      <c r="R16">
        <f t="shared" si="0"/>
        <v>100000</v>
      </c>
      <c r="S16">
        <f t="shared" si="1"/>
        <v>40.998253269620108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38.337004501288675</v>
      </c>
      <c r="AC16">
        <f t="shared" si="2"/>
        <v>34.805859006016362</v>
      </c>
      <c r="AE16">
        <f t="shared" si="3"/>
        <v>279.81833205518859</v>
      </c>
      <c r="AF16">
        <f t="shared" si="4"/>
        <v>-13.99091660275943</v>
      </c>
      <c r="AG16">
        <f t="shared" si="5"/>
        <v>-10.611994484594195</v>
      </c>
      <c r="AH16">
        <f t="shared" si="6"/>
        <v>-224.35624959753954</v>
      </c>
      <c r="AI16">
        <f t="shared" si="7"/>
        <v>30.8591713702954</v>
      </c>
      <c r="AJ16">
        <f t="shared" si="8"/>
        <v>3.5311454952723125</v>
      </c>
      <c r="AK16">
        <f t="shared" si="32"/>
        <v>2.1595673816713967</v>
      </c>
      <c r="AL16">
        <f t="shared" si="9"/>
        <v>36.549884247239106</v>
      </c>
      <c r="AN16">
        <f t="shared" si="10"/>
        <v>122.40740480014162</v>
      </c>
      <c r="AO16">
        <f t="shared" si="11"/>
        <v>-6.1203702400070812</v>
      </c>
      <c r="AP16">
        <f t="shared" si="12"/>
        <v>-4.642250188084148</v>
      </c>
      <c r="AQ16">
        <f t="shared" si="13"/>
        <v>-98.145343309784039</v>
      </c>
      <c r="AR16">
        <f t="shared" si="14"/>
        <v>13.499441062266337</v>
      </c>
      <c r="AS16">
        <f t="shared" si="15"/>
        <v>1.544710644486095</v>
      </c>
      <c r="AT16">
        <f t="shared" si="16"/>
        <v>0.94470950755755134</v>
      </c>
      <c r="AU16">
        <f t="shared" si="17"/>
        <v>15.988861214309983</v>
      </c>
      <c r="AW16">
        <v>13</v>
      </c>
      <c r="AX16">
        <f>(R16*SUMPRODUCT(K17:$K$23, X17:$X$23)-$AZ$3*SUMPRODUCT(K16:$K$22, W17:$W$23))/Z16</f>
        <v>40.998253269620108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329.60148591931835</v>
      </c>
      <c r="P17">
        <f t="shared" si="30"/>
        <v>16.480074295965917</v>
      </c>
      <c r="Q17" s="5">
        <f t="shared" si="31"/>
        <v>12.5</v>
      </c>
      <c r="R17">
        <f t="shared" si="0"/>
        <v>100000</v>
      </c>
      <c r="S17">
        <f t="shared" si="1"/>
        <v>37.191137863106015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34.805859006016362</v>
      </c>
      <c r="AC17">
        <f t="shared" si="2"/>
        <v>31.174805365422515</v>
      </c>
      <c r="AE17">
        <f t="shared" si="3"/>
        <v>276.28254369388259</v>
      </c>
      <c r="AF17">
        <f t="shared" si="4"/>
        <v>-13.814127184694129</v>
      </c>
      <c r="AG17">
        <f t="shared" si="5"/>
        <v>-10.477901173718941</v>
      </c>
      <c r="AH17">
        <f t="shared" si="6"/>
        <v>-223.78692823450467</v>
      </c>
      <c r="AI17">
        <f t="shared" si="7"/>
        <v>28.203587100964825</v>
      </c>
      <c r="AJ17">
        <f t="shared" si="8"/>
        <v>3.6310536405938478</v>
      </c>
      <c r="AK17">
        <f t="shared" si="32"/>
        <v>4.102385002109826</v>
      </c>
      <c r="AL17">
        <f t="shared" si="9"/>
        <v>35.937025743668499</v>
      </c>
      <c r="AN17">
        <f t="shared" si="10"/>
        <v>113.83692485578163</v>
      </c>
      <c r="AO17">
        <f t="shared" si="11"/>
        <v>-5.6918462427890812</v>
      </c>
      <c r="AP17">
        <f t="shared" si="12"/>
        <v>-4.3172182817330826</v>
      </c>
      <c r="AQ17">
        <f t="shared" si="13"/>
        <v>-92.207113024714687</v>
      </c>
      <c r="AR17">
        <f t="shared" si="14"/>
        <v>11.620747306544773</v>
      </c>
      <c r="AS17">
        <f t="shared" si="15"/>
        <v>1.4961060329948979</v>
      </c>
      <c r="AT17">
        <f t="shared" si="16"/>
        <v>1.6903090834869932</v>
      </c>
      <c r="AU17">
        <f t="shared" si="17"/>
        <v>14.807162423026666</v>
      </c>
      <c r="AW17">
        <v>14</v>
      </c>
      <c r="AX17">
        <f>(R17*SUMPRODUCT(K18:$K$23, X18:$X$23)-$AZ$3*SUMPRODUCT(K17:$K$22, W18:$W$23))/Z17</f>
        <v>37.191137863106015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329.60148591931835</v>
      </c>
      <c r="P18">
        <f t="shared" si="30"/>
        <v>16.480074295965917</v>
      </c>
      <c r="Q18" s="5">
        <f t="shared" si="31"/>
        <v>12.5</v>
      </c>
      <c r="R18">
        <f t="shared" si="0"/>
        <v>100000</v>
      </c>
      <c r="S18">
        <f t="shared" si="1"/>
        <v>33.326252298680849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31.174805365422515</v>
      </c>
      <c r="AC18">
        <f t="shared" si="2"/>
        <v>27.581375410809017</v>
      </c>
      <c r="AE18">
        <f t="shared" si="3"/>
        <v>272.78381732292905</v>
      </c>
      <c r="AF18">
        <f t="shared" si="4"/>
        <v>-13.639190866146452</v>
      </c>
      <c r="AG18">
        <f t="shared" si="5"/>
        <v>-10.345213423495554</v>
      </c>
      <c r="AH18">
        <f t="shared" si="6"/>
        <v>-223.26990788956374</v>
      </c>
      <c r="AI18">
        <f t="shared" si="7"/>
        <v>25.529505143723298</v>
      </c>
      <c r="AJ18">
        <f t="shared" si="8"/>
        <v>3.593429954613498</v>
      </c>
      <c r="AK18">
        <f t="shared" si="32"/>
        <v>6.2708997273596303</v>
      </c>
      <c r="AL18">
        <f t="shared" si="9"/>
        <v>35.39383482569643</v>
      </c>
      <c r="AN18">
        <f t="shared" si="10"/>
        <v>105.0325593281745</v>
      </c>
      <c r="AO18">
        <f t="shared" si="11"/>
        <v>-5.2516279664087246</v>
      </c>
      <c r="AP18">
        <f t="shared" si="12"/>
        <v>-3.9833163613939586</v>
      </c>
      <c r="AQ18">
        <f t="shared" si="13"/>
        <v>-85.967745729011398</v>
      </c>
      <c r="AR18">
        <f t="shared" si="14"/>
        <v>9.8298692713604154</v>
      </c>
      <c r="AS18">
        <f t="shared" si="15"/>
        <v>1.3836126666296076</v>
      </c>
      <c r="AT18">
        <f t="shared" si="16"/>
        <v>2.4145444334595814</v>
      </c>
      <c r="AU18">
        <f t="shared" si="17"/>
        <v>13.628026371449605</v>
      </c>
      <c r="AW18">
        <v>15</v>
      </c>
      <c r="AX18">
        <f>(R18*SUMPRODUCT(K19:$K$23, X19:$X$23)-$AZ$3*SUMPRODUCT(K18:$K$22, W19:$W$23))/Z18</f>
        <v>33.326252298680849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329.60148591931835</v>
      </c>
      <c r="P19">
        <f t="shared" si="30"/>
        <v>16.480074295965917</v>
      </c>
      <c r="Q19" s="5">
        <f t="shared" si="31"/>
        <v>12.5</v>
      </c>
      <c r="R19">
        <f t="shared" si="0"/>
        <v>100000</v>
      </c>
      <c r="S19">
        <f t="shared" si="1"/>
        <v>28.786846495326433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27.581375410809017</v>
      </c>
      <c r="AC19">
        <f t="shared" si="2"/>
        <v>23.521989694249328</v>
      </c>
      <c r="AE19">
        <f t="shared" si="3"/>
        <v>269.32032156638479</v>
      </c>
      <c r="AF19">
        <f t="shared" si="4"/>
        <v>-13.466016078319237</v>
      </c>
      <c r="AG19">
        <f t="shared" si="5"/>
        <v>-10.213861779749017</v>
      </c>
      <c r="AH19">
        <f t="shared" si="6"/>
        <v>-223.19607609264668</v>
      </c>
      <c r="AI19">
        <f t="shared" si="7"/>
        <v>22.444367615669876</v>
      </c>
      <c r="AJ19">
        <f t="shared" si="8"/>
        <v>4.0593857165596887</v>
      </c>
      <c r="AK19">
        <f t="shared" si="32"/>
        <v>6.3206156840449035</v>
      </c>
      <c r="AL19">
        <f t="shared" si="9"/>
        <v>32.824369016274467</v>
      </c>
      <c r="AN19">
        <f t="shared" si="10"/>
        <v>96.607952736354989</v>
      </c>
      <c r="AO19">
        <f t="shared" si="11"/>
        <v>-4.8303976368177484</v>
      </c>
      <c r="AP19">
        <f t="shared" si="12"/>
        <v>-3.6638166415913549</v>
      </c>
      <c r="AQ19">
        <f t="shared" si="13"/>
        <v>-80.062714334697375</v>
      </c>
      <c r="AR19">
        <f t="shared" si="14"/>
        <v>8.0510241232485171</v>
      </c>
      <c r="AS19">
        <f t="shared" si="15"/>
        <v>1.4561431575721893</v>
      </c>
      <c r="AT19">
        <f t="shared" si="16"/>
        <v>2.2672694645448872</v>
      </c>
      <c r="AU19">
        <f t="shared" si="17"/>
        <v>11.774436745365593</v>
      </c>
      <c r="AW19">
        <v>16</v>
      </c>
      <c r="AX19">
        <f>(R19*SUMPRODUCT(K20:$K$23, X20:$X$23)-$AZ$3*SUMPRODUCT(K19:$K$22, W20:$W$23))/Z19</f>
        <v>28.786846495326433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329.60148591931835</v>
      </c>
      <c r="P20">
        <f t="shared" si="30"/>
        <v>16.480074295965917</v>
      </c>
      <c r="Q20" s="5">
        <f t="shared" si="31"/>
        <v>12.5</v>
      </c>
      <c r="R20">
        <f t="shared" si="0"/>
        <v>100000</v>
      </c>
      <c r="S20">
        <f t="shared" si="1"/>
        <v>21.761969351119983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23.521989694249328</v>
      </c>
      <c r="AC20">
        <f t="shared" si="2"/>
        <v>17.555550882276606</v>
      </c>
      <c r="AE20">
        <f t="shared" si="3"/>
        <v>265.89209660075062</v>
      </c>
      <c r="AF20">
        <f t="shared" si="4"/>
        <v>-13.294604830037532</v>
      </c>
      <c r="AG20">
        <f t="shared" si="5"/>
        <v>-10.083847766156504</v>
      </c>
      <c r="AH20">
        <f t="shared" si="6"/>
        <v>-223.00316636018371</v>
      </c>
      <c r="AI20">
        <f t="shared" si="7"/>
        <v>19.510477644372855</v>
      </c>
      <c r="AJ20">
        <f t="shared" si="8"/>
        <v>5.9664388119727221</v>
      </c>
      <c r="AK20">
        <f t="shared" si="32"/>
        <v>1.1873137702993384</v>
      </c>
      <c r="AL20">
        <f t="shared" si="9"/>
        <v>26.664230226644914</v>
      </c>
      <c r="AN20">
        <f t="shared" si="10"/>
        <v>90.465914249073407</v>
      </c>
      <c r="AO20">
        <f t="shared" si="11"/>
        <v>-4.5232957124536703</v>
      </c>
      <c r="AP20">
        <f t="shared" si="12"/>
        <v>-3.4308823728732425</v>
      </c>
      <c r="AQ20">
        <f t="shared" si="13"/>
        <v>-75.873580234709678</v>
      </c>
      <c r="AR20">
        <f t="shared" si="14"/>
        <v>6.6381559290368006</v>
      </c>
      <c r="AS20">
        <f t="shared" si="15"/>
        <v>2.0299939292544731</v>
      </c>
      <c r="AT20">
        <f t="shared" si="16"/>
        <v>0.40396622202700233</v>
      </c>
      <c r="AU20">
        <f t="shared" si="17"/>
        <v>9.0721160803182759</v>
      </c>
      <c r="AW20">
        <v>17</v>
      </c>
      <c r="AX20">
        <f>(R20*SUMPRODUCT(K21:$K$23, X21:$X$23)-$AZ$3*SUMPRODUCT(K20:$K$22, W21:$W$23))/Z20</f>
        <v>21.761969351119983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329.60148591931835</v>
      </c>
      <c r="P21">
        <f t="shared" si="30"/>
        <v>16.480074295965917</v>
      </c>
      <c r="Q21" s="5">
        <f t="shared" si="31"/>
        <v>12.5</v>
      </c>
      <c r="R21">
        <f t="shared" si="0"/>
        <v>100000</v>
      </c>
      <c r="S21">
        <f t="shared" si="1"/>
        <v>13.558105388480314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17.555550882276606</v>
      </c>
      <c r="AC21">
        <f t="shared" si="2"/>
        <v>10.797799741163459</v>
      </c>
      <c r="AE21">
        <f t="shared" si="3"/>
        <v>262.49765268608974</v>
      </c>
      <c r="AF21">
        <f t="shared" si="4"/>
        <v>-13.124882634304486</v>
      </c>
      <c r="AG21">
        <f t="shared" si="5"/>
        <v>-9.9551148849472018</v>
      </c>
      <c r="AH21">
        <f t="shared" si="6"/>
        <v>-223.15522838191495</v>
      </c>
      <c r="AI21">
        <f t="shared" si="7"/>
        <v>16.262426784923093</v>
      </c>
      <c r="AJ21">
        <f t="shared" si="8"/>
        <v>6.7577511411131468</v>
      </c>
      <c r="AK21">
        <f t="shared" si="32"/>
        <v>0.42708531349449907</v>
      </c>
      <c r="AL21">
        <f t="shared" si="9"/>
        <v>23.447263239530738</v>
      </c>
      <c r="AN21">
        <f t="shared" si="10"/>
        <v>84.95291936949954</v>
      </c>
      <c r="AO21">
        <f t="shared" si="11"/>
        <v>-4.2476459684749761</v>
      </c>
      <c r="AP21">
        <f t="shared" si="12"/>
        <v>-3.2218043227471513</v>
      </c>
      <c r="AQ21">
        <f t="shared" si="13"/>
        <v>-72.220410086035329</v>
      </c>
      <c r="AR21">
        <f t="shared" si="14"/>
        <v>5.2630589922420734</v>
      </c>
      <c r="AS21">
        <f t="shared" si="15"/>
        <v>2.1870317008002367</v>
      </c>
      <c r="AT21">
        <f t="shared" si="16"/>
        <v>0.13821892816917472</v>
      </c>
      <c r="AU21">
        <f t="shared" si="17"/>
        <v>7.5883096212114838</v>
      </c>
      <c r="AW21">
        <v>18</v>
      </c>
      <c r="AX21">
        <f>(R21*SUMPRODUCT(K22:$K$23, X22:$X$23)-$AZ$3*SUMPRODUCT(K21:$K$22, W22:$W$23))/Z21</f>
        <v>13.558105388480314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329.60148591931835</v>
      </c>
      <c r="P22">
        <f t="shared" si="30"/>
        <v>16.480074295965917</v>
      </c>
      <c r="Q22" s="5">
        <f t="shared" si="31"/>
        <v>12.5</v>
      </c>
      <c r="R22">
        <f t="shared" si="0"/>
        <v>100000</v>
      </c>
      <c r="S22">
        <f t="shared" si="1"/>
        <v>5.9467498165864123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10.797799741163459</v>
      </c>
      <c r="AC22">
        <f t="shared" si="2"/>
        <v>4.6753955916724124</v>
      </c>
      <c r="AE22">
        <f t="shared" si="3"/>
        <v>259.13606285869304</v>
      </c>
      <c r="AF22">
        <f t="shared" si="4"/>
        <v>-12.956803142934652</v>
      </c>
      <c r="AG22">
        <f t="shared" si="5"/>
        <v>-9.8276279814059215</v>
      </c>
      <c r="AH22">
        <f t="shared" si="6"/>
        <v>-223.48603753445741</v>
      </c>
      <c r="AI22">
        <f t="shared" si="7"/>
        <v>12.865594199895042</v>
      </c>
      <c r="AJ22">
        <f t="shared" si="8"/>
        <v>6.1224041494910466</v>
      </c>
      <c r="AK22">
        <f t="shared" si="32"/>
        <v>5.3965182485953598</v>
      </c>
      <c r="AL22">
        <f t="shared" si="9"/>
        <v>24.384516597981449</v>
      </c>
      <c r="AN22">
        <f t="shared" si="10"/>
        <v>78.378502576733183</v>
      </c>
      <c r="AO22">
        <f t="shared" si="11"/>
        <v>-3.9189251288366589</v>
      </c>
      <c r="AP22">
        <f t="shared" si="12"/>
        <v>-2.9724722856649644</v>
      </c>
      <c r="AQ22">
        <f t="shared" si="13"/>
        <v>-67.595767163870633</v>
      </c>
      <c r="AR22">
        <f t="shared" si="14"/>
        <v>3.8913379983609238</v>
      </c>
      <c r="AS22">
        <f t="shared" si="15"/>
        <v>1.8517872970399969</v>
      </c>
      <c r="AT22">
        <f t="shared" si="16"/>
        <v>1.6322352619965723</v>
      </c>
      <c r="AU22">
        <f t="shared" si="17"/>
        <v>7.3753605573974932</v>
      </c>
      <c r="AW22">
        <v>19</v>
      </c>
      <c r="AX22">
        <f>(R22*SUMPRODUCT(K23:$K$23, X23:$X$23)-$AZ$3*SUMPRODUCT(K22:$K$22, W23:$W$23))/Z22</f>
        <v>5.9467498165864123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329.60148591931835</v>
      </c>
      <c r="P23">
        <f t="shared" si="30"/>
        <v>16.480074295965917</v>
      </c>
      <c r="Q23" s="5">
        <f t="shared" si="31"/>
        <v>12.5</v>
      </c>
      <c r="R23">
        <f t="shared" si="0"/>
        <v>100000</v>
      </c>
      <c r="S23">
        <f t="shared" si="1"/>
        <v>6.0241596597743872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4.6753955916724124</v>
      </c>
      <c r="AC23">
        <f t="shared" si="2"/>
        <v>4.6753955916724124</v>
      </c>
      <c r="AE23">
        <f t="shared" si="3"/>
        <v>255.80619062370118</v>
      </c>
      <c r="AF23">
        <f t="shared" si="4"/>
        <v>-12.790309531185059</v>
      </c>
      <c r="AG23">
        <f t="shared" si="5"/>
        <v>-9.7013439544352824</v>
      </c>
      <c r="AH23">
        <f t="shared" si="6"/>
        <v>-224.06197725264605</v>
      </c>
      <c r="AI23">
        <f t="shared" si="7"/>
        <v>9.2525598854347777</v>
      </c>
      <c r="AJ23">
        <f t="shared" si="8"/>
        <v>0</v>
      </c>
      <c r="AK23">
        <f t="shared" si="32"/>
        <v>17.338389367893196</v>
      </c>
      <c r="AL23">
        <f t="shared" si="9"/>
        <v>26.590949253327974</v>
      </c>
      <c r="AN23">
        <f t="shared" si="10"/>
        <v>70.089090257134629</v>
      </c>
      <c r="AO23">
        <f t="shared" si="11"/>
        <v>-3.5044545128567317</v>
      </c>
      <c r="AP23">
        <f t="shared" si="12"/>
        <v>-2.6580997527075554</v>
      </c>
      <c r="AQ23">
        <f t="shared" si="13"/>
        <v>-61.39139990538488</v>
      </c>
      <c r="AR23">
        <f t="shared" si="14"/>
        <v>2.5351360861854597</v>
      </c>
      <c r="AS23">
        <f t="shared" si="15"/>
        <v>0</v>
      </c>
      <c r="AT23">
        <f t="shared" si="16"/>
        <v>4.750596278990189</v>
      </c>
      <c r="AU23">
        <f t="shared" si="17"/>
        <v>7.2857323651756483</v>
      </c>
      <c r="AW23">
        <v>20</v>
      </c>
      <c r="AX23">
        <f>(R23*SUMPRODUCT(K$23:$K24, X$23:$X24)-$AZ$3*SUMPRODUCT(K$22:$K23, W$23:$W24))/Z23</f>
        <v>6.0241596597743872</v>
      </c>
    </row>
    <row r="25" spans="5:50" x14ac:dyDescent="0.25">
      <c r="AN25" s="6">
        <f t="shared" ref="AN25:AU25" si="33">SUM(AN3:AN23)</f>
        <v>3155.3806198747188</v>
      </c>
      <c r="AO25" s="6">
        <f t="shared" si="33"/>
        <v>-404.97014543322456</v>
      </c>
      <c r="AP25" s="6">
        <f t="shared" si="33"/>
        <v>-232.98406055310372</v>
      </c>
      <c r="AQ25" s="6">
        <f t="shared" si="33"/>
        <v>-2453.5387781567588</v>
      </c>
      <c r="AR25" s="6">
        <f t="shared" si="33"/>
        <v>63.887635731632656</v>
      </c>
      <c r="AS25" s="6">
        <f t="shared" si="33"/>
        <v>-20.749273667949694</v>
      </c>
      <c r="AT25" s="6">
        <f t="shared" si="33"/>
        <v>59.968171950632097</v>
      </c>
      <c r="AU25" s="7">
        <f t="shared" si="33"/>
        <v>103.10653401431507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7330-EE60-4194-B279-9385AF3EC024}">
  <sheetPr codeName="Sheet6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361.2382102081238</v>
      </c>
      <c r="K3">
        <v>1</v>
      </c>
      <c r="L3" s="2">
        <v>0</v>
      </c>
      <c r="O3">
        <f>$C$3</f>
        <v>361.2382102081238</v>
      </c>
      <c r="P3">
        <f>O3*B5</f>
        <v>288.99056816649903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361.2382102081238</v>
      </c>
      <c r="AF3">
        <f t="shared" ref="AF3:AF23" si="4">-$Z3*P3</f>
        <v>-288.99056816649903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-53.56991385837523</v>
      </c>
      <c r="AJ3">
        <f t="shared" ref="AJ3:AJ23" si="8">AB3-AC3</f>
        <v>0</v>
      </c>
      <c r="AL3">
        <f t="shared" ref="AL3:AL23" si="9">SUM(AI3:AK3)</f>
        <v>-53.56991385837523</v>
      </c>
      <c r="AN3">
        <f t="shared" ref="AN3:AN23" si="10">AE3*$K3</f>
        <v>361.2382102081238</v>
      </c>
      <c r="AO3">
        <f t="shared" ref="AO3:AO23" si="11">AF3*$K3</f>
        <v>-288.99056816649903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-53.56991385837523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-53.56991385837523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261.03298469196483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100000</v>
      </c>
      <c r="S4">
        <f t="shared" si="1"/>
        <v>22.663932067593731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22.379640100540655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-254.38060000000002</v>
      </c>
      <c r="AI4">
        <f t="shared" si="7"/>
        <v>-254.38060000000002</v>
      </c>
      <c r="AJ4">
        <f t="shared" si="8"/>
        <v>-22.379640100540655</v>
      </c>
      <c r="AK4">
        <f>G4*MAX(0, SUM(AB4, AE4:AF4))</f>
        <v>0</v>
      </c>
      <c r="AL4">
        <f t="shared" si="9"/>
        <v>-276.76024010054067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-238.65334459142508</v>
      </c>
      <c r="AR4">
        <f t="shared" si="14"/>
        <v>-238.65334459142508</v>
      </c>
      <c r="AS4">
        <f t="shared" si="15"/>
        <v>-20.996003471752182</v>
      </c>
      <c r="AT4">
        <f t="shared" si="16"/>
        <v>0</v>
      </c>
      <c r="AU4">
        <f t="shared" si="17"/>
        <v>-259.64934806317729</v>
      </c>
      <c r="AW4">
        <v>1</v>
      </c>
      <c r="AX4">
        <f>(R4*SUMPRODUCT(K5:$K$23, X5:$X$23)-$AZ$3*SUMPRODUCT(K4:$K$22, W5:$W$23))/Z4</f>
        <v>22.663932067593731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361.2382102081238</v>
      </c>
      <c r="P5">
        <f t="shared" ref="P5:P23" si="30">O5*$C$5</f>
        <v>18.061910510406189</v>
      </c>
      <c r="Q5" s="5">
        <f t="shared" ref="Q5:Q23" si="31">$C$8</f>
        <v>12.5</v>
      </c>
      <c r="R5">
        <f t="shared" si="0"/>
        <v>100000</v>
      </c>
      <c r="S5">
        <f t="shared" si="1"/>
        <v>47.08063740013192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22.379640100540655</v>
      </c>
      <c r="AC5">
        <f t="shared" si="2"/>
        <v>45.906153357141648</v>
      </c>
      <c r="AE5">
        <f t="shared" si="3"/>
        <v>352.22668154078639</v>
      </c>
      <c r="AF5">
        <f t="shared" si="4"/>
        <v>-17.61133407703932</v>
      </c>
      <c r="AG5">
        <f t="shared" si="5"/>
        <v>-12.188172222210882</v>
      </c>
      <c r="AH5">
        <f t="shared" si="6"/>
        <v>-252.78542831294041</v>
      </c>
      <c r="AI5">
        <f t="shared" si="7"/>
        <v>69.641746928595779</v>
      </c>
      <c r="AJ5">
        <f t="shared" si="8"/>
        <v>-23.526513256600992</v>
      </c>
      <c r="AK5">
        <f>G5*SUM(AB5, AE5:AF5)</f>
        <v>14.636794490135797</v>
      </c>
      <c r="AL5">
        <f t="shared" si="9"/>
        <v>60.752028162130586</v>
      </c>
      <c r="AN5">
        <f t="shared" si="10"/>
        <v>304.16975782389909</v>
      </c>
      <c r="AO5">
        <f t="shared" si="11"/>
        <v>-15.208487891194956</v>
      </c>
      <c r="AP5">
        <f t="shared" si="12"/>
        <v>-10.525248618102122</v>
      </c>
      <c r="AQ5">
        <f t="shared" si="13"/>
        <v>-218.29601941286833</v>
      </c>
      <c r="AR5">
        <f t="shared" si="14"/>
        <v>60.140001901733712</v>
      </c>
      <c r="AS5">
        <f t="shared" si="15"/>
        <v>-20.316614881068954</v>
      </c>
      <c r="AT5">
        <f t="shared" si="16"/>
        <v>12.63978701416819</v>
      </c>
      <c r="AU5">
        <f t="shared" si="17"/>
        <v>52.463174034832946</v>
      </c>
      <c r="AW5">
        <v>2</v>
      </c>
      <c r="AX5">
        <f>(R5*SUMPRODUCT(K6:$K$23, X6:$X$23)-$AZ$3*SUMPRODUCT(K5:$K$22, W6:$W$23))/Z5</f>
        <v>47.08063740013192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361.2382102081238</v>
      </c>
      <c r="P6">
        <f t="shared" si="30"/>
        <v>18.061910510406189</v>
      </c>
      <c r="Q6" s="5">
        <f t="shared" si="31"/>
        <v>12.5</v>
      </c>
      <c r="R6">
        <f t="shared" si="0"/>
        <v>100000</v>
      </c>
      <c r="S6">
        <f t="shared" si="1"/>
        <v>72.254420569462582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45.906153357141648</v>
      </c>
      <c r="AC6">
        <f t="shared" si="2"/>
        <v>69.565464403548503</v>
      </c>
      <c r="AE6">
        <f t="shared" si="3"/>
        <v>347.79469069682858</v>
      </c>
      <c r="AF6">
        <f t="shared" si="4"/>
        <v>-17.389734534841431</v>
      </c>
      <c r="AG6">
        <f t="shared" si="5"/>
        <v>-12.03481113253669</v>
      </c>
      <c r="AH6">
        <f t="shared" si="6"/>
        <v>-251.83493961665454</v>
      </c>
      <c r="AI6">
        <f t="shared" si="7"/>
        <v>66.53520541279596</v>
      </c>
      <c r="AJ6">
        <f t="shared" si="8"/>
        <v>-23.659311046406856</v>
      </c>
      <c r="AK6">
        <f>G6*SUM(AB6, AE6:AF6)</f>
        <v>22.014199906869038</v>
      </c>
      <c r="AL6">
        <f t="shared" si="9"/>
        <v>64.890094273258143</v>
      </c>
      <c r="AN6">
        <f t="shared" si="10"/>
        <v>270.87162398858919</v>
      </c>
      <c r="AO6">
        <f t="shared" si="11"/>
        <v>-13.543581199429459</v>
      </c>
      <c r="AP6">
        <f t="shared" si="12"/>
        <v>-9.3730264522864708</v>
      </c>
      <c r="AQ6">
        <f t="shared" si="13"/>
        <v>-196.13565386624671</v>
      </c>
      <c r="AR6">
        <f t="shared" si="14"/>
        <v>51.819362470626558</v>
      </c>
      <c r="AS6">
        <f t="shared" si="15"/>
        <v>-18.426491769472634</v>
      </c>
      <c r="AT6">
        <f t="shared" si="16"/>
        <v>17.145236080619213</v>
      </c>
      <c r="AU6">
        <f t="shared" si="17"/>
        <v>50.538106781773138</v>
      </c>
      <c r="AW6">
        <v>3</v>
      </c>
      <c r="AX6">
        <f>(R6*SUMPRODUCT(K7:$K$23, X7:$X$23)-$AZ$3*SUMPRODUCT(K6:$K$22, W7:$W$23))/Z6</f>
        <v>72.254420569462582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361.2382102081238</v>
      </c>
      <c r="P7">
        <f t="shared" si="30"/>
        <v>18.061910510406189</v>
      </c>
      <c r="Q7" s="5">
        <f t="shared" si="31"/>
        <v>12.5</v>
      </c>
      <c r="R7">
        <f t="shared" si="0"/>
        <v>100000</v>
      </c>
      <c r="S7">
        <f t="shared" si="1"/>
        <v>92.757881185472328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69.565464403548503</v>
      </c>
      <c r="AC7">
        <f t="shared" si="2"/>
        <v>88.179793112529296</v>
      </c>
      <c r="AE7">
        <f t="shared" si="3"/>
        <v>343.40920936734011</v>
      </c>
      <c r="AF7">
        <f t="shared" si="4"/>
        <v>-17.170460468367004</v>
      </c>
      <c r="AG7">
        <f t="shared" si="5"/>
        <v>-11.883059421146516</v>
      </c>
      <c r="AH7">
        <f t="shared" si="6"/>
        <v>-251.22880051846272</v>
      </c>
      <c r="AI7">
        <f t="shared" si="7"/>
        <v>63.126888959363839</v>
      </c>
      <c r="AJ7">
        <f t="shared" si="8"/>
        <v>-18.614328708980793</v>
      </c>
      <c r="AK7">
        <f>G7*SUM(AB7, AE7:AF7)</f>
        <v>19.43398687315381</v>
      </c>
      <c r="AL7">
        <f t="shared" si="9"/>
        <v>63.94654712353686</v>
      </c>
      <c r="AN7">
        <f t="shared" si="10"/>
        <v>242.10744649740414</v>
      </c>
      <c r="AO7">
        <f t="shared" si="11"/>
        <v>-12.105372324870206</v>
      </c>
      <c r="AP7">
        <f t="shared" si="12"/>
        <v>-8.3776937092949115</v>
      </c>
      <c r="AQ7">
        <f t="shared" si="13"/>
        <v>-177.11919692598502</v>
      </c>
      <c r="AR7">
        <f t="shared" si="14"/>
        <v>44.505183537253991</v>
      </c>
      <c r="AS7">
        <f t="shared" si="15"/>
        <v>-13.123316058696437</v>
      </c>
      <c r="AT7">
        <f t="shared" si="16"/>
        <v>13.701184501695602</v>
      </c>
      <c r="AU7">
        <f t="shared" si="17"/>
        <v>45.08305198025316</v>
      </c>
      <c r="AW7">
        <v>4</v>
      </c>
      <c r="AX7">
        <f>(R7*SUMPRODUCT(K8:$K$23, X8:$X$23)-$AZ$3*SUMPRODUCT(K7:$K$22, W8:$W$23))/Z7</f>
        <v>92.757881185472328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361.2382102081238</v>
      </c>
      <c r="P8">
        <f t="shared" si="30"/>
        <v>18.061910510406189</v>
      </c>
      <c r="Q8" s="5">
        <f t="shared" si="31"/>
        <v>12.5</v>
      </c>
      <c r="R8">
        <f t="shared" si="0"/>
        <v>100000</v>
      </c>
      <c r="S8">
        <f t="shared" si="1"/>
        <v>104.83455716234837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88.179793112529296</v>
      </c>
      <c r="AC8">
        <f t="shared" si="2"/>
        <v>98.401111287224694</v>
      </c>
      <c r="AE8">
        <f t="shared" si="3"/>
        <v>339.06988579004548</v>
      </c>
      <c r="AF8">
        <f t="shared" si="4"/>
        <v>-16.953494289502274</v>
      </c>
      <c r="AG8">
        <f t="shared" si="5"/>
        <v>-11.732904915938077</v>
      </c>
      <c r="AH8">
        <f t="shared" si="6"/>
        <v>-250.59128797579288</v>
      </c>
      <c r="AI8">
        <f t="shared" si="7"/>
        <v>59.792198608812242</v>
      </c>
      <c r="AJ8">
        <f t="shared" si="8"/>
        <v>-10.221318174695398</v>
      </c>
      <c r="AK8">
        <f t="shared" ref="AK8:AK23" si="32">G8*SUM(AB8:AB8, AE8:AF8)</f>
        <v>8.7393087322584435</v>
      </c>
      <c r="AL8">
        <f t="shared" si="9"/>
        <v>58.310189166375288</v>
      </c>
      <c r="AN8">
        <f t="shared" si="10"/>
        <v>222.88873977991486</v>
      </c>
      <c r="AO8">
        <f t="shared" si="11"/>
        <v>-11.144436988995743</v>
      </c>
      <c r="AP8">
        <f t="shared" si="12"/>
        <v>-7.7126648524909545</v>
      </c>
      <c r="AQ8">
        <f t="shared" si="13"/>
        <v>-164.7270333270923</v>
      </c>
      <c r="AR8">
        <f t="shared" si="14"/>
        <v>39.30460461133584</v>
      </c>
      <c r="AS8">
        <f t="shared" si="15"/>
        <v>-6.7190181798040447</v>
      </c>
      <c r="AT8">
        <f t="shared" si="16"/>
        <v>5.7448142448334076</v>
      </c>
      <c r="AU8">
        <f t="shared" si="17"/>
        <v>38.330400676365201</v>
      </c>
      <c r="AW8">
        <v>5</v>
      </c>
      <c r="AX8">
        <f>(R8*SUMPRODUCT(K9:$K$23, X9:$X$23)-$AZ$3*SUMPRODUCT(K8:$K$22, W9:$W$23))/Z8</f>
        <v>104.83455716234837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361.2382102081238</v>
      </c>
      <c r="P9">
        <f t="shared" si="30"/>
        <v>18.061910510406189</v>
      </c>
      <c r="Q9" s="5">
        <f t="shared" si="31"/>
        <v>12.5</v>
      </c>
      <c r="R9">
        <f t="shared" si="0"/>
        <v>100000</v>
      </c>
      <c r="S9">
        <f t="shared" si="1"/>
        <v>111.43154085363494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98.401111287224694</v>
      </c>
      <c r="AC9">
        <f t="shared" si="2"/>
        <v>103.26872873523871</v>
      </c>
      <c r="AE9">
        <f t="shared" si="3"/>
        <v>334.77604682668249</v>
      </c>
      <c r="AF9">
        <f t="shared" si="4"/>
        <v>-16.738802341334125</v>
      </c>
      <c r="AG9">
        <f t="shared" si="5"/>
        <v>-11.584324324169797</v>
      </c>
      <c r="AH9">
        <f t="shared" si="6"/>
        <v>-250.01234087119408</v>
      </c>
      <c r="AI9">
        <f t="shared" si="7"/>
        <v>56.44057928998447</v>
      </c>
      <c r="AJ9">
        <f t="shared" si="8"/>
        <v>-4.8676174480140162</v>
      </c>
      <c r="AK9">
        <f t="shared" si="32"/>
        <v>2.456986299058181</v>
      </c>
      <c r="AL9">
        <f t="shared" si="9"/>
        <v>54.029948141028633</v>
      </c>
      <c r="AN9">
        <f t="shared" si="10"/>
        <v>209.1486125924007</v>
      </c>
      <c r="AO9">
        <f t="shared" si="11"/>
        <v>-10.457430629620035</v>
      </c>
      <c r="AP9">
        <f t="shared" si="12"/>
        <v>-7.2372124086728595</v>
      </c>
      <c r="AQ9">
        <f t="shared" si="13"/>
        <v>-156.193176661948</v>
      </c>
      <c r="AR9">
        <f t="shared" si="14"/>
        <v>35.260792892159778</v>
      </c>
      <c r="AS9">
        <f t="shared" si="15"/>
        <v>-3.041004413346672</v>
      </c>
      <c r="AT9">
        <f t="shared" si="16"/>
        <v>1.5349822081882554</v>
      </c>
      <c r="AU9">
        <f t="shared" si="17"/>
        <v>33.754770687001361</v>
      </c>
      <c r="AW9">
        <v>6</v>
      </c>
      <c r="AX9">
        <f>(R9*SUMPRODUCT(K10:$K$23, X10:$X$23)-$AZ$3*SUMPRODUCT(K9:$K$22, W10:$W$23))/Z9</f>
        <v>111.43154085363494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361.2382102081238</v>
      </c>
      <c r="P10">
        <f t="shared" si="30"/>
        <v>18.061910510406189</v>
      </c>
      <c r="Q10" s="5">
        <f t="shared" si="31"/>
        <v>12.5</v>
      </c>
      <c r="R10">
        <f t="shared" si="0"/>
        <v>100000</v>
      </c>
      <c r="S10">
        <f t="shared" si="1"/>
        <v>115.90190082529696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103.26872873523871</v>
      </c>
      <c r="AC10">
        <f t="shared" si="2"/>
        <v>106.0478273153185</v>
      </c>
      <c r="AE10">
        <f t="shared" si="3"/>
        <v>330.52544490697903</v>
      </c>
      <c r="AF10">
        <f t="shared" si="4"/>
        <v>-16.526272245348952</v>
      </c>
      <c r="AG10">
        <f t="shared" si="5"/>
        <v>-11.437239872705813</v>
      </c>
      <c r="AH10">
        <f t="shared" si="6"/>
        <v>-249.92966577828776</v>
      </c>
      <c r="AI10">
        <f t="shared" si="7"/>
        <v>52.632267010636554</v>
      </c>
      <c r="AJ10">
        <f t="shared" si="8"/>
        <v>-2.7790985800797898</v>
      </c>
      <c r="AK10">
        <f t="shared" si="32"/>
        <v>1.7107983957271622</v>
      </c>
      <c r="AL10">
        <f t="shared" si="9"/>
        <v>51.563966826283924</v>
      </c>
      <c r="AN10">
        <f t="shared" si="10"/>
        <v>196.19295355088801</v>
      </c>
      <c r="AO10">
        <f t="shared" si="11"/>
        <v>-9.809647677544401</v>
      </c>
      <c r="AP10">
        <f t="shared" si="12"/>
        <v>-6.7889050772706669</v>
      </c>
      <c r="AQ10">
        <f t="shared" si="13"/>
        <v>-148.35299389076843</v>
      </c>
      <c r="AR10">
        <f t="shared" si="14"/>
        <v>31.241406905304547</v>
      </c>
      <c r="AS10">
        <f t="shared" si="15"/>
        <v>-1.6496144760908855</v>
      </c>
      <c r="AT10">
        <f t="shared" si="16"/>
        <v>1.0154939517055792</v>
      </c>
      <c r="AU10">
        <f t="shared" si="17"/>
        <v>30.607286380919241</v>
      </c>
      <c r="AW10">
        <v>7</v>
      </c>
      <c r="AX10">
        <f>(R10*SUMPRODUCT(K11:$K$23, X11:$X$23)-$AZ$3*SUMPRODUCT(K10:$K$22, W11:$W$23))/Z10</f>
        <v>115.90190082529696</v>
      </c>
    </row>
    <row r="11" spans="1:52" x14ac:dyDescent="0.25">
      <c r="A11" t="s">
        <v>33</v>
      </c>
      <c r="C11" s="25">
        <f>AU25</f>
        <v>116.13233738004782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361.2382102081238</v>
      </c>
      <c r="P11">
        <f t="shared" si="30"/>
        <v>18.061910510406189</v>
      </c>
      <c r="Q11" s="5">
        <f t="shared" si="31"/>
        <v>12.5</v>
      </c>
      <c r="R11">
        <f t="shared" si="0"/>
        <v>100000</v>
      </c>
      <c r="S11">
        <f t="shared" si="1"/>
        <v>118.28760459497572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106.0478273153185</v>
      </c>
      <c r="AC11">
        <f t="shared" si="2"/>
        <v>106.85300935648479</v>
      </c>
      <c r="AE11">
        <f t="shared" si="3"/>
        <v>326.31812933785613</v>
      </c>
      <c r="AF11">
        <f t="shared" si="4"/>
        <v>-16.315906466892805</v>
      </c>
      <c r="AG11">
        <f t="shared" si="5"/>
        <v>-11.291653267723643</v>
      </c>
      <c r="AH11">
        <f t="shared" si="6"/>
        <v>-249.71365004089716</v>
      </c>
      <c r="AI11">
        <f t="shared" si="7"/>
        <v>48.996919562342555</v>
      </c>
      <c r="AJ11">
        <f t="shared" si="8"/>
        <v>-0.80518204116629022</v>
      </c>
      <c r="AK11">
        <f t="shared" si="32"/>
        <v>0.99852012044707639</v>
      </c>
      <c r="AL11">
        <f t="shared" si="9"/>
        <v>49.19025764162334</v>
      </c>
      <c r="AN11">
        <f t="shared" si="10"/>
        <v>184.20882501546151</v>
      </c>
      <c r="AO11">
        <f t="shared" si="11"/>
        <v>-9.2104412507730746</v>
      </c>
      <c r="AP11">
        <f t="shared" si="12"/>
        <v>-6.3742158155601611</v>
      </c>
      <c r="AQ11">
        <f t="shared" si="13"/>
        <v>-140.96507036766536</v>
      </c>
      <c r="AR11">
        <f t="shared" si="14"/>
        <v>27.659097581462927</v>
      </c>
      <c r="AS11">
        <f t="shared" si="15"/>
        <v>-0.45453079186178857</v>
      </c>
      <c r="AT11">
        <f t="shared" si="16"/>
        <v>0.56367146537363599</v>
      </c>
      <c r="AU11">
        <f t="shared" si="17"/>
        <v>27.768238254974772</v>
      </c>
      <c r="AW11">
        <v>8</v>
      </c>
      <c r="AX11">
        <f>(R11*SUMPRODUCT(K12:$K$23, X12:$X$23)-$AZ$3*SUMPRODUCT(K11:$K$22, W12:$W$23))/Z11</f>
        <v>118.28760459497572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361.2382102081238</v>
      </c>
      <c r="P12">
        <f t="shared" si="30"/>
        <v>18.061910510406189</v>
      </c>
      <c r="Q12" s="5">
        <f t="shared" si="31"/>
        <v>12.5</v>
      </c>
      <c r="R12">
        <f t="shared" si="0"/>
        <v>100000</v>
      </c>
      <c r="S12">
        <f t="shared" si="1"/>
        <v>118.70611240562496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106.85300935648479</v>
      </c>
      <c r="AC12">
        <f t="shared" si="2"/>
        <v>105.86212286039859</v>
      </c>
      <c r="AE12">
        <f t="shared" si="3"/>
        <v>322.15227182446927</v>
      </c>
      <c r="AF12">
        <f t="shared" si="4"/>
        <v>-16.107613591223462</v>
      </c>
      <c r="AG12">
        <f t="shared" si="5"/>
        <v>-11.14750124436118</v>
      </c>
      <c r="AH12">
        <f t="shared" si="6"/>
        <v>-249.88392548181966</v>
      </c>
      <c r="AI12">
        <f t="shared" si="7"/>
        <v>45.013231507064944</v>
      </c>
      <c r="AJ12">
        <f t="shared" si="8"/>
        <v>0.99088649608620472</v>
      </c>
      <c r="AK12">
        <f t="shared" si="32"/>
        <v>0.94966463545638036</v>
      </c>
      <c r="AL12">
        <f t="shared" si="9"/>
        <v>46.953782638607528</v>
      </c>
      <c r="AN12">
        <f t="shared" si="10"/>
        <v>172.88446605185206</v>
      </c>
      <c r="AO12">
        <f t="shared" si="11"/>
        <v>-8.6442233025926036</v>
      </c>
      <c r="AP12">
        <f t="shared" si="12"/>
        <v>-5.9823566958851888</v>
      </c>
      <c r="AQ12">
        <f t="shared" si="13"/>
        <v>-134.10133284859805</v>
      </c>
      <c r="AR12">
        <f t="shared" si="14"/>
        <v>24.156553204776234</v>
      </c>
      <c r="AS12">
        <f t="shared" si="15"/>
        <v>0.531763696166622</v>
      </c>
      <c r="AT12">
        <f t="shared" si="16"/>
        <v>0.50964179920066144</v>
      </c>
      <c r="AU12">
        <f t="shared" si="17"/>
        <v>25.197958700143516</v>
      </c>
      <c r="AW12">
        <v>9</v>
      </c>
      <c r="AX12">
        <f>(R12*SUMPRODUCT(K13:$K$23, X13:$X$23)-$AZ$3*SUMPRODUCT(K12:$K$22, W13:$W$23))/Z12</f>
        <v>118.70611240562496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361.2382102081238</v>
      </c>
      <c r="P13">
        <f t="shared" si="30"/>
        <v>18.061910510406189</v>
      </c>
      <c r="Q13" s="5">
        <f t="shared" si="31"/>
        <v>12.5</v>
      </c>
      <c r="R13">
        <f t="shared" si="0"/>
        <v>100000</v>
      </c>
      <c r="S13">
        <f t="shared" si="1"/>
        <v>117.09879302687166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105.86212286039859</v>
      </c>
      <c r="AC13">
        <f t="shared" si="2"/>
        <v>103.09138329325378</v>
      </c>
      <c r="AE13">
        <f t="shared" si="3"/>
        <v>318.02673474344664</v>
      </c>
      <c r="AF13">
        <f t="shared" si="4"/>
        <v>-15.901336737172331</v>
      </c>
      <c r="AG13">
        <f t="shared" si="5"/>
        <v>-11.004744437203179</v>
      </c>
      <c r="AH13">
        <f t="shared" si="6"/>
        <v>-250.25435771512207</v>
      </c>
      <c r="AI13">
        <f t="shared" si="7"/>
        <v>40.866295853949055</v>
      </c>
      <c r="AJ13">
        <f t="shared" si="8"/>
        <v>2.7707395671448012</v>
      </c>
      <c r="AK13">
        <f t="shared" si="32"/>
        <v>0.81597504173334579</v>
      </c>
      <c r="AL13">
        <f t="shared" si="9"/>
        <v>44.453010462827201</v>
      </c>
      <c r="AN13">
        <f t="shared" si="10"/>
        <v>162.28057242212449</v>
      </c>
      <c r="AO13">
        <f t="shared" si="11"/>
        <v>-8.1140286211062236</v>
      </c>
      <c r="AP13">
        <f t="shared" si="12"/>
        <v>-5.6154279861697134</v>
      </c>
      <c r="AQ13">
        <f t="shared" si="13"/>
        <v>-127.69813347265443</v>
      </c>
      <c r="AR13">
        <f t="shared" si="14"/>
        <v>20.852982342194117</v>
      </c>
      <c r="AS13">
        <f t="shared" si="15"/>
        <v>1.4138346052938342</v>
      </c>
      <c r="AT13">
        <f t="shared" si="16"/>
        <v>0.41637033113419064</v>
      </c>
      <c r="AU13">
        <f t="shared" si="17"/>
        <v>22.683187278622142</v>
      </c>
      <c r="AW13">
        <v>10</v>
      </c>
      <c r="AX13">
        <f>(R13*SUMPRODUCT(K14:$K$23, X14:$X$23)-$AZ$3*SUMPRODUCT(K13:$K$22, W14:$W$23))/Z13</f>
        <v>117.09879302687166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361.2382102081238</v>
      </c>
      <c r="P14">
        <f t="shared" si="30"/>
        <v>18.061910510406189</v>
      </c>
      <c r="Q14" s="5">
        <f t="shared" si="31"/>
        <v>12.5</v>
      </c>
      <c r="R14">
        <f t="shared" si="0"/>
        <v>100000</v>
      </c>
      <c r="S14">
        <f t="shared" si="1"/>
        <v>113.44123669480253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103.09138329325378</v>
      </c>
      <c r="AC14">
        <f t="shared" si="2"/>
        <v>98.588008774948435</v>
      </c>
      <c r="AE14">
        <f t="shared" si="3"/>
        <v>313.94012332269358</v>
      </c>
      <c r="AF14">
        <f t="shared" si="4"/>
        <v>-15.697006166134678</v>
      </c>
      <c r="AG14">
        <f t="shared" si="5"/>
        <v>-10.863334582664306</v>
      </c>
      <c r="AH14">
        <f t="shared" si="6"/>
        <v>-250.89928133472722</v>
      </c>
      <c r="AI14">
        <f t="shared" si="7"/>
        <v>36.480501239167381</v>
      </c>
      <c r="AJ14">
        <f t="shared" si="8"/>
        <v>4.5033745183053497</v>
      </c>
      <c r="AK14">
        <f t="shared" si="32"/>
        <v>0.72240210080966283</v>
      </c>
      <c r="AL14">
        <f t="shared" si="9"/>
        <v>41.706277858282391</v>
      </c>
      <c r="AN14">
        <f t="shared" si="10"/>
        <v>152.36378491234353</v>
      </c>
      <c r="AO14">
        <f t="shared" si="11"/>
        <v>-7.6181892456171765</v>
      </c>
      <c r="AP14">
        <f t="shared" si="12"/>
        <v>-5.2722753506806717</v>
      </c>
      <c r="AQ14">
        <f t="shared" si="13"/>
        <v>-121.76832872251913</v>
      </c>
      <c r="AR14">
        <f t="shared" si="14"/>
        <v>17.704991593526557</v>
      </c>
      <c r="AS14">
        <f t="shared" si="15"/>
        <v>2.1856116358262438</v>
      </c>
      <c r="AT14">
        <f t="shared" si="16"/>
        <v>0.35060162792524513</v>
      </c>
      <c r="AU14">
        <f t="shared" si="17"/>
        <v>20.241204857278046</v>
      </c>
      <c r="AW14">
        <v>11</v>
      </c>
      <c r="AX14">
        <f>(R14*SUMPRODUCT(K15:$K$23, X15:$X$23)-$AZ$3*SUMPRODUCT(K14:$K$22, W15:$W$23))/Z14</f>
        <v>113.44123669480253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361.2382102081238</v>
      </c>
      <c r="P15">
        <f t="shared" si="30"/>
        <v>18.061910510406189</v>
      </c>
      <c r="Q15" s="5">
        <f t="shared" si="31"/>
        <v>12.5</v>
      </c>
      <c r="R15">
        <f t="shared" si="0"/>
        <v>100000</v>
      </c>
      <c r="S15">
        <f t="shared" si="1"/>
        <v>107.88078521900525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98.588008774948435</v>
      </c>
      <c r="AC15">
        <f t="shared" si="2"/>
        <v>92.54648809025889</v>
      </c>
      <c r="AE15">
        <f t="shared" si="3"/>
        <v>309.89140142894513</v>
      </c>
      <c r="AF15">
        <f t="shared" si="4"/>
        <v>-15.494570071447257</v>
      </c>
      <c r="AG15">
        <f t="shared" si="5"/>
        <v>-10.723235827212337</v>
      </c>
      <c r="AH15">
        <f t="shared" si="6"/>
        <v>-251.72327700261079</v>
      </c>
      <c r="AI15">
        <f t="shared" si="7"/>
        <v>31.950318527674739</v>
      </c>
      <c r="AJ15">
        <f t="shared" si="8"/>
        <v>6.0415206846895444</v>
      </c>
      <c r="AK15">
        <f t="shared" si="32"/>
        <v>1.61123784454303</v>
      </c>
      <c r="AL15">
        <f t="shared" si="9"/>
        <v>39.60307705690731</v>
      </c>
      <c r="AN15">
        <f t="shared" si="10"/>
        <v>142.97825716534342</v>
      </c>
      <c r="AO15">
        <f t="shared" si="11"/>
        <v>-7.1489128582671713</v>
      </c>
      <c r="AP15">
        <f t="shared" si="12"/>
        <v>-4.9475060059042457</v>
      </c>
      <c r="AQ15">
        <f t="shared" si="13"/>
        <v>-116.14054235717352</v>
      </c>
      <c r="AR15">
        <f t="shared" si="14"/>
        <v>14.741295943998486</v>
      </c>
      <c r="AS15">
        <f t="shared" si="15"/>
        <v>2.787447777325132</v>
      </c>
      <c r="AT15">
        <f t="shared" si="16"/>
        <v>0.74339584070204945</v>
      </c>
      <c r="AU15">
        <f t="shared" si="17"/>
        <v>18.272139562025664</v>
      </c>
      <c r="AW15">
        <v>12</v>
      </c>
      <c r="AX15">
        <f>(R15*SUMPRODUCT(K16:$K$23, X16:$X$23)-$AZ$3*SUMPRODUCT(K15:$K$22, W16:$W$23))/Z15</f>
        <v>107.88078521900525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361.2382102081238</v>
      </c>
      <c r="P16">
        <f t="shared" si="30"/>
        <v>18.061910510406189</v>
      </c>
      <c r="Q16" s="5">
        <f t="shared" si="31"/>
        <v>12.5</v>
      </c>
      <c r="R16">
        <f t="shared" si="0"/>
        <v>100000</v>
      </c>
      <c r="S16">
        <f t="shared" si="1"/>
        <v>100.54109885579312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92.54648809025889</v>
      </c>
      <c r="AC16">
        <f t="shared" si="2"/>
        <v>85.133077524832061</v>
      </c>
      <c r="AE16">
        <f t="shared" si="3"/>
        <v>305.87810263233257</v>
      </c>
      <c r="AF16">
        <f t="shared" si="4"/>
        <v>-15.293905131616627</v>
      </c>
      <c r="AG16">
        <f t="shared" si="5"/>
        <v>-10.584362824467819</v>
      </c>
      <c r="AH16">
        <f t="shared" si="6"/>
        <v>-253.1251557791521</v>
      </c>
      <c r="AI16">
        <f t="shared" si="7"/>
        <v>26.874678897096061</v>
      </c>
      <c r="AJ16">
        <f t="shared" si="8"/>
        <v>7.4134105654268296</v>
      </c>
      <c r="AK16">
        <f t="shared" si="32"/>
        <v>2.7202278676959217</v>
      </c>
      <c r="AL16">
        <f t="shared" si="9"/>
        <v>37.008317330218816</v>
      </c>
      <c r="AN16">
        <f t="shared" si="10"/>
        <v>133.80733296998767</v>
      </c>
      <c r="AO16">
        <f t="shared" si="11"/>
        <v>-6.6903666484993831</v>
      </c>
      <c r="AP16">
        <f t="shared" si="12"/>
        <v>-4.6301626319131604</v>
      </c>
      <c r="AQ16">
        <f t="shared" si="13"/>
        <v>-110.73039132563524</v>
      </c>
      <c r="AR16">
        <f t="shared" si="14"/>
        <v>11.756412363939905</v>
      </c>
      <c r="AS16">
        <f t="shared" si="15"/>
        <v>3.243019645520834</v>
      </c>
      <c r="AT16">
        <f t="shared" si="16"/>
        <v>1.1899721912573187</v>
      </c>
      <c r="AU16">
        <f t="shared" si="17"/>
        <v>16.189404200718059</v>
      </c>
      <c r="AW16">
        <v>13</v>
      </c>
      <c r="AX16">
        <f>(R16*SUMPRODUCT(K17:$K$23, X17:$X$23)-$AZ$3*SUMPRODUCT(K16:$K$22, W17:$W$23))/Z16</f>
        <v>100.54109885579312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361.2382102081238</v>
      </c>
      <c r="P17">
        <f t="shared" si="30"/>
        <v>18.061910510406189</v>
      </c>
      <c r="Q17" s="5">
        <f t="shared" si="31"/>
        <v>12.5</v>
      </c>
      <c r="R17">
        <f t="shared" si="0"/>
        <v>100000</v>
      </c>
      <c r="S17">
        <f t="shared" si="1"/>
        <v>91.763498275368264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85.133077524832061</v>
      </c>
      <c r="AC17">
        <f t="shared" si="2"/>
        <v>76.689502952784892</v>
      </c>
      <c r="AE17">
        <f t="shared" si="3"/>
        <v>301.89758791978073</v>
      </c>
      <c r="AF17">
        <f t="shared" si="4"/>
        <v>-15.094879395989038</v>
      </c>
      <c r="AG17">
        <f t="shared" si="5"/>
        <v>-10.446624256119163</v>
      </c>
      <c r="AH17">
        <f t="shared" si="6"/>
        <v>-255.15952083181583</v>
      </c>
      <c r="AI17">
        <f t="shared" si="7"/>
        <v>21.196563435856717</v>
      </c>
      <c r="AJ17">
        <f t="shared" si="8"/>
        <v>8.4435745720471687</v>
      </c>
      <c r="AK17">
        <f t="shared" si="32"/>
        <v>5.1327138474710079</v>
      </c>
      <c r="AL17">
        <f t="shared" si="9"/>
        <v>34.772851855374896</v>
      </c>
      <c r="AN17">
        <f t="shared" si="10"/>
        <v>124.39111270180028</v>
      </c>
      <c r="AO17">
        <f t="shared" si="11"/>
        <v>-6.2195556350900141</v>
      </c>
      <c r="AP17">
        <f t="shared" si="12"/>
        <v>-4.3043312275206702</v>
      </c>
      <c r="AQ17">
        <f t="shared" si="13"/>
        <v>-105.13358828544698</v>
      </c>
      <c r="AR17">
        <f t="shared" si="14"/>
        <v>8.7336375537426214</v>
      </c>
      <c r="AS17">
        <f t="shared" si="15"/>
        <v>3.4790130104539232</v>
      </c>
      <c r="AT17">
        <f t="shared" si="16"/>
        <v>2.1148363293200863</v>
      </c>
      <c r="AU17">
        <f t="shared" si="17"/>
        <v>14.327486893516632</v>
      </c>
      <c r="AW17">
        <v>14</v>
      </c>
      <c r="AX17">
        <f>(R17*SUMPRODUCT(K18:$K$23, X18:$X$23)-$AZ$3*SUMPRODUCT(K17:$K$22, W18:$W$23))/Z17</f>
        <v>91.763498275368264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361.2382102081238</v>
      </c>
      <c r="P18">
        <f t="shared" si="30"/>
        <v>18.061910510406189</v>
      </c>
      <c r="Q18" s="5">
        <f t="shared" si="31"/>
        <v>12.5</v>
      </c>
      <c r="R18">
        <f t="shared" si="0"/>
        <v>100000</v>
      </c>
      <c r="S18">
        <f t="shared" si="1"/>
        <v>81.834032353993791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76.689502952784892</v>
      </c>
      <c r="AC18">
        <f t="shared" si="2"/>
        <v>67.496663604171772</v>
      </c>
      <c r="AE18">
        <f t="shared" si="3"/>
        <v>297.94907148066102</v>
      </c>
      <c r="AF18">
        <f t="shared" si="4"/>
        <v>-14.897453574033051</v>
      </c>
      <c r="AG18">
        <f t="shared" si="5"/>
        <v>-10.30999293059975</v>
      </c>
      <c r="AH18">
        <f t="shared" si="6"/>
        <v>-257.3206636657689</v>
      </c>
      <c r="AI18">
        <f t="shared" si="7"/>
        <v>15.420961310259258</v>
      </c>
      <c r="AJ18">
        <f t="shared" si="8"/>
        <v>9.1928393486131199</v>
      </c>
      <c r="AK18">
        <f t="shared" si="32"/>
        <v>7.7704082105633177</v>
      </c>
      <c r="AL18">
        <f t="shared" si="9"/>
        <v>32.384208869435696</v>
      </c>
      <c r="AN18">
        <f t="shared" si="10"/>
        <v>114.72217756238783</v>
      </c>
      <c r="AO18">
        <f t="shared" si="11"/>
        <v>-5.7361088781193912</v>
      </c>
      <c r="AP18">
        <f t="shared" si="12"/>
        <v>-3.9697550785218634</v>
      </c>
      <c r="AQ18">
        <f t="shared" si="13"/>
        <v>-99.078633542416995</v>
      </c>
      <c r="AR18">
        <f t="shared" si="14"/>
        <v>5.9376800633295623</v>
      </c>
      <c r="AS18">
        <f t="shared" si="15"/>
        <v>3.5396067616963607</v>
      </c>
      <c r="AT18">
        <f t="shared" si="16"/>
        <v>2.9919145108741909</v>
      </c>
      <c r="AU18">
        <f t="shared" si="17"/>
        <v>12.469201335900113</v>
      </c>
      <c r="AW18">
        <v>15</v>
      </c>
      <c r="AX18">
        <f>(R18*SUMPRODUCT(K19:$K$23, X19:$X$23)-$AZ$3*SUMPRODUCT(K18:$K$22, W19:$W$23))/Z18</f>
        <v>81.834032353993791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361.2382102081238</v>
      </c>
      <c r="P19">
        <f t="shared" si="30"/>
        <v>18.061910510406189</v>
      </c>
      <c r="Q19" s="5">
        <f t="shared" si="31"/>
        <v>12.5</v>
      </c>
      <c r="R19">
        <f t="shared" si="0"/>
        <v>100000</v>
      </c>
      <c r="S19">
        <f t="shared" si="1"/>
        <v>70.227469977859315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67.496663604171772</v>
      </c>
      <c r="AC19">
        <f t="shared" si="2"/>
        <v>57.161810708744383</v>
      </c>
      <c r="AE19">
        <f t="shared" si="3"/>
        <v>294.0306720317908</v>
      </c>
      <c r="AF19">
        <f t="shared" si="4"/>
        <v>-14.701533601589539</v>
      </c>
      <c r="AG19">
        <f t="shared" si="5"/>
        <v>-10.174403749481122</v>
      </c>
      <c r="AH19">
        <f t="shared" si="6"/>
        <v>-259.91401450104178</v>
      </c>
      <c r="AI19">
        <f t="shared" si="7"/>
        <v>9.2407201796783625</v>
      </c>
      <c r="AJ19">
        <f t="shared" si="8"/>
        <v>10.334852895427389</v>
      </c>
      <c r="AK19">
        <f t="shared" si="32"/>
        <v>7.734215385366519</v>
      </c>
      <c r="AL19">
        <f t="shared" si="9"/>
        <v>27.309788460472269</v>
      </c>
      <c r="AN19">
        <f t="shared" si="10"/>
        <v>105.4718080740306</v>
      </c>
      <c r="AO19">
        <f t="shared" si="11"/>
        <v>-5.2735904037015295</v>
      </c>
      <c r="AP19">
        <f t="shared" si="12"/>
        <v>-3.6496626427359407</v>
      </c>
      <c r="AQ19">
        <f t="shared" si="13"/>
        <v>-93.233814226839257</v>
      </c>
      <c r="AR19">
        <f t="shared" si="14"/>
        <v>3.3147408007538735</v>
      </c>
      <c r="AS19">
        <f t="shared" si="15"/>
        <v>3.707217391735246</v>
      </c>
      <c r="AT19">
        <f t="shared" si="16"/>
        <v>2.7743421293149768</v>
      </c>
      <c r="AU19">
        <f t="shared" si="17"/>
        <v>9.7963003218040967</v>
      </c>
      <c r="AW19">
        <v>16</v>
      </c>
      <c r="AX19">
        <f>(R19*SUMPRODUCT(K20:$K$23, X20:$X$23)-$AZ$3*SUMPRODUCT(K19:$K$22, W20:$W$23))/Z19</f>
        <v>70.227469977859315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361.2382102081238</v>
      </c>
      <c r="P20">
        <f t="shared" si="30"/>
        <v>18.061910510406189</v>
      </c>
      <c r="Q20" s="5">
        <f t="shared" si="31"/>
        <v>12.5</v>
      </c>
      <c r="R20">
        <f t="shared" si="0"/>
        <v>100000</v>
      </c>
      <c r="S20">
        <f t="shared" si="1"/>
        <v>54.718126917499006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57.161810708744383</v>
      </c>
      <c r="AC20">
        <f t="shared" si="2"/>
        <v>43.948744403021067</v>
      </c>
      <c r="AE20">
        <f t="shared" si="3"/>
        <v>290.14088499371587</v>
      </c>
      <c r="AF20">
        <f t="shared" si="4"/>
        <v>-14.507044249685794</v>
      </c>
      <c r="AG20">
        <f t="shared" si="5"/>
        <v>-10.039804649491332</v>
      </c>
      <c r="AH20">
        <f t="shared" si="6"/>
        <v>-262.8404999598356</v>
      </c>
      <c r="AI20">
        <f t="shared" si="7"/>
        <v>2.7535361347031539</v>
      </c>
      <c r="AJ20">
        <f t="shared" si="8"/>
        <v>13.213066305723316</v>
      </c>
      <c r="AK20">
        <f t="shared" si="32"/>
        <v>1.4310213012469302</v>
      </c>
      <c r="AL20">
        <f t="shared" si="9"/>
        <v>17.397623741673399</v>
      </c>
      <c r="AN20">
        <f t="shared" si="10"/>
        <v>98.716211416408342</v>
      </c>
      <c r="AO20">
        <f t="shared" si="11"/>
        <v>-4.9358105708204176</v>
      </c>
      <c r="AP20">
        <f t="shared" si="12"/>
        <v>-3.4158973437338611</v>
      </c>
      <c r="AQ20">
        <f t="shared" si="13"/>
        <v>-89.427652925893483</v>
      </c>
      <c r="AR20">
        <f t="shared" si="14"/>
        <v>0.93685057596058441</v>
      </c>
      <c r="AS20">
        <f t="shared" si="15"/>
        <v>4.4955534168273292</v>
      </c>
      <c r="AT20">
        <f t="shared" si="16"/>
        <v>0.48688416083908814</v>
      </c>
      <c r="AU20">
        <f t="shared" si="17"/>
        <v>5.9192881536270008</v>
      </c>
      <c r="AW20">
        <v>17</v>
      </c>
      <c r="AX20">
        <f>(R20*SUMPRODUCT(K21:$K$23, X21:$X$23)-$AZ$3*SUMPRODUCT(K20:$K$22, W21:$W$23))/Z20</f>
        <v>54.718126917499006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361.2382102081238</v>
      </c>
      <c r="P21">
        <f t="shared" si="30"/>
        <v>18.061910510406189</v>
      </c>
      <c r="Q21" s="5">
        <f t="shared" si="31"/>
        <v>12.5</v>
      </c>
      <c r="R21">
        <f t="shared" si="0"/>
        <v>100000</v>
      </c>
      <c r="S21">
        <f t="shared" si="1"/>
        <v>36.619428290218792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43.948744403021067</v>
      </c>
      <c r="AC21">
        <f t="shared" si="2"/>
        <v>29.020425435999812</v>
      </c>
      <c r="AE21">
        <f t="shared" si="3"/>
        <v>286.27663056058725</v>
      </c>
      <c r="AF21">
        <f t="shared" si="4"/>
        <v>-14.313831528029363</v>
      </c>
      <c r="AG21">
        <f t="shared" si="5"/>
        <v>-9.9060890594758728</v>
      </c>
      <c r="AH21">
        <f t="shared" si="6"/>
        <v>-266.54034816436968</v>
      </c>
      <c r="AI21">
        <f t="shared" si="7"/>
        <v>-4.4836381912876391</v>
      </c>
      <c r="AJ21">
        <f t="shared" si="8"/>
        <v>14.928318967021255</v>
      </c>
      <c r="AK21">
        <f t="shared" si="32"/>
        <v>0.5054584694969263</v>
      </c>
      <c r="AL21">
        <f t="shared" si="9"/>
        <v>10.950139245230542</v>
      </c>
      <c r="AN21">
        <f t="shared" si="10"/>
        <v>92.648582814067737</v>
      </c>
      <c r="AO21">
        <f t="shared" si="11"/>
        <v>-4.6324291407033868</v>
      </c>
      <c r="AP21">
        <f t="shared" si="12"/>
        <v>-3.2059379446836886</v>
      </c>
      <c r="AQ21">
        <f t="shared" si="13"/>
        <v>-86.261269289917536</v>
      </c>
      <c r="AR21">
        <f t="shared" si="14"/>
        <v>-1.4510535612368625</v>
      </c>
      <c r="AS21">
        <f t="shared" si="15"/>
        <v>4.8312975927602722</v>
      </c>
      <c r="AT21">
        <f t="shared" si="16"/>
        <v>0.16358307270333355</v>
      </c>
      <c r="AU21">
        <f t="shared" si="17"/>
        <v>3.5438271042267431</v>
      </c>
      <c r="AW21">
        <v>18</v>
      </c>
      <c r="AX21">
        <f>(R21*SUMPRODUCT(K22:$K$23, X22:$X$23)-$AZ$3*SUMPRODUCT(K21:$K$22, W22:$W$23))/Z21</f>
        <v>36.619428290218792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361.2382102081238</v>
      </c>
      <c r="P22">
        <f t="shared" si="30"/>
        <v>18.061910510406189</v>
      </c>
      <c r="Q22" s="5">
        <f t="shared" si="31"/>
        <v>12.5</v>
      </c>
      <c r="R22">
        <f t="shared" si="0"/>
        <v>100000</v>
      </c>
      <c r="S22">
        <f t="shared" si="1"/>
        <v>17.859870374134303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29.020425435999812</v>
      </c>
      <c r="AC22">
        <f t="shared" si="2"/>
        <v>13.963757323052775</v>
      </c>
      <c r="AE22">
        <f t="shared" si="3"/>
        <v>282.43445207001781</v>
      </c>
      <c r="AF22">
        <f t="shared" si="4"/>
        <v>-14.12172260350089</v>
      </c>
      <c r="AG22">
        <f t="shared" si="5"/>
        <v>-9.7731373678360338</v>
      </c>
      <c r="AH22">
        <f t="shared" si="6"/>
        <v>-271.12640836064315</v>
      </c>
      <c r="AI22">
        <f t="shared" si="7"/>
        <v>-12.586816261962269</v>
      </c>
      <c r="AJ22">
        <f t="shared" si="8"/>
        <v>15.056668112947037</v>
      </c>
      <c r="AK22">
        <f t="shared" si="32"/>
        <v>6.2439962529528525</v>
      </c>
      <c r="AL22">
        <f t="shared" si="9"/>
        <v>8.7138481039376199</v>
      </c>
      <c r="AN22">
        <f t="shared" si="10"/>
        <v>85.425352168753577</v>
      </c>
      <c r="AO22">
        <f t="shared" si="11"/>
        <v>-4.2712676084376788</v>
      </c>
      <c r="AP22">
        <f t="shared" si="12"/>
        <v>-2.9559910107355689</v>
      </c>
      <c r="AQ22">
        <f t="shared" si="13"/>
        <v>-82.005112147987589</v>
      </c>
      <c r="AR22">
        <f t="shared" si="14"/>
        <v>-3.8070185984072586</v>
      </c>
      <c r="AS22">
        <f t="shared" si="15"/>
        <v>4.5540519812989322</v>
      </c>
      <c r="AT22">
        <f t="shared" si="16"/>
        <v>1.8885641427223687</v>
      </c>
      <c r="AU22">
        <f t="shared" si="17"/>
        <v>2.6355975256140423</v>
      </c>
      <c r="AW22">
        <v>19</v>
      </c>
      <c r="AX22">
        <f>(R22*SUMPRODUCT(K23:$K$23, X23:$X$23)-$AZ$3*SUMPRODUCT(K22:$K$22, W23:$W$23))/Z22</f>
        <v>17.859870374134303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361.2382102081238</v>
      </c>
      <c r="P23">
        <f t="shared" si="30"/>
        <v>18.061910510406189</v>
      </c>
      <c r="Q23" s="5">
        <f t="shared" si="31"/>
        <v>12.5</v>
      </c>
      <c r="R23">
        <f t="shared" si="0"/>
        <v>100000</v>
      </c>
      <c r="S23">
        <f t="shared" si="1"/>
        <v>18.104890740382377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13.963757323052775</v>
      </c>
      <c r="AC23">
        <f t="shared" si="2"/>
        <v>13.963757323052773</v>
      </c>
      <c r="AE23">
        <f t="shared" si="3"/>
        <v>278.61215930506251</v>
      </c>
      <c r="AF23">
        <f t="shared" si="4"/>
        <v>-13.930607965253126</v>
      </c>
      <c r="AG23">
        <f t="shared" si="5"/>
        <v>-9.6408737860449101</v>
      </c>
      <c r="AH23">
        <f t="shared" si="6"/>
        <v>-276.25766490211589</v>
      </c>
      <c r="AI23">
        <f t="shared" si="7"/>
        <v>-21.21698734835141</v>
      </c>
      <c r="AJ23">
        <f t="shared" si="8"/>
        <v>0</v>
      </c>
      <c r="AK23">
        <f t="shared" si="32"/>
        <v>19.505171606400356</v>
      </c>
      <c r="AL23">
        <f t="shared" si="9"/>
        <v>-1.7118157419510531</v>
      </c>
      <c r="AN23">
        <f t="shared" si="10"/>
        <v>76.337764667288724</v>
      </c>
      <c r="AO23">
        <f t="shared" si="11"/>
        <v>-3.8168882333644363</v>
      </c>
      <c r="AP23">
        <f t="shared" si="12"/>
        <v>-2.6415313534837401</v>
      </c>
      <c r="AQ23">
        <f t="shared" si="13"/>
        <v>-75.692649823446644</v>
      </c>
      <c r="AR23">
        <f t="shared" si="14"/>
        <v>-5.8133047430061033</v>
      </c>
      <c r="AS23">
        <f t="shared" si="15"/>
        <v>0</v>
      </c>
      <c r="AT23">
        <f t="shared" si="16"/>
        <v>5.3442793150105592</v>
      </c>
      <c r="AU23">
        <f t="shared" si="17"/>
        <v>-0.46902542799554436</v>
      </c>
      <c r="AW23">
        <v>20</v>
      </c>
      <c r="AX23">
        <f>(R23*SUMPRODUCT(K$23:$K24, X$23:$X24)-$AZ$3*SUMPRODUCT(K$22:$K23, W$23:$W24))/Z23</f>
        <v>18.104890740382377</v>
      </c>
    </row>
    <row r="25" spans="5:50" x14ac:dyDescent="0.25">
      <c r="AN25" s="6">
        <f t="shared" ref="AN25:AU25" si="33">SUM(AN3:AN23)</f>
        <v>3452.85359238307</v>
      </c>
      <c r="AO25" s="6">
        <f t="shared" si="33"/>
        <v>-443.57133727524626</v>
      </c>
      <c r="AP25" s="6">
        <f t="shared" si="33"/>
        <v>-232.79735810564642</v>
      </c>
      <c r="AQ25" s="6">
        <f t="shared" si="33"/>
        <v>-2681.7139380125277</v>
      </c>
      <c r="AR25" s="6">
        <f t="shared" si="33"/>
        <v>94.770958989648747</v>
      </c>
      <c r="AS25" s="6">
        <f t="shared" si="33"/>
        <v>-49.958176527188854</v>
      </c>
      <c r="AT25" s="6">
        <f t="shared" si="33"/>
        <v>71.319554917587951</v>
      </c>
      <c r="AU25" s="7">
        <f t="shared" si="33"/>
        <v>116.13233738004782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5F4F-DFD9-49C6-80B3-2DE53A7C9754}">
  <sheetPr codeName="Sheet7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423.43816432987234</v>
      </c>
      <c r="K3">
        <v>1</v>
      </c>
      <c r="L3" s="2">
        <v>0</v>
      </c>
      <c r="O3">
        <f>$C$3</f>
        <v>423.43816432987234</v>
      </c>
      <c r="P3">
        <f>O3*B5</f>
        <v>338.75053146389791</v>
      </c>
      <c r="Q3" s="5">
        <f>B8</f>
        <v>125.8175559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423.43816432987234</v>
      </c>
      <c r="AF3">
        <f t="shared" ref="AF3:AF23" si="4">-$Z3*P3</f>
        <v>-338.75053146389791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-41.12992303402558</v>
      </c>
      <c r="AJ3">
        <f t="shared" ref="AJ3:AJ23" si="8">AB3-AC3</f>
        <v>4.5474735088646412E-13</v>
      </c>
      <c r="AL3">
        <f t="shared" ref="AL3:AL23" si="9">SUM(AI3:AK3)</f>
        <v>-41.129923034025126</v>
      </c>
      <c r="AN3">
        <f t="shared" ref="AN3:AN23" si="10">AE3*$K3</f>
        <v>423.43816432987234</v>
      </c>
      <c r="AO3">
        <f t="shared" ref="AO3:AO23" si="11">AF3*$K3</f>
        <v>-338.75053146389791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-41.12992303402558</v>
      </c>
      <c r="AS3">
        <f t="shared" ref="AS3:AS23" si="15">AJ3*$K3</f>
        <v>4.5474735088646412E-13</v>
      </c>
      <c r="AT3">
        <f t="shared" ref="AT3:AT23" si="16">AK3*$K3</f>
        <v>0</v>
      </c>
      <c r="AU3">
        <f t="shared" ref="AU3:AU23" si="17">AL3*$K3</f>
        <v>-41.129923034025126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327.94269034415288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100000</v>
      </c>
      <c r="S4">
        <f t="shared" si="1"/>
        <v>61.360969014708729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-4.5474735088646412E-13</v>
      </c>
      <c r="AC4">
        <f t="shared" si="2"/>
        <v>60.572486760327592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-284.98989999999998</v>
      </c>
      <c r="AI4">
        <f t="shared" si="7"/>
        <v>-284.98989999999998</v>
      </c>
      <c r="AJ4">
        <f t="shared" si="8"/>
        <v>-60.572486760328047</v>
      </c>
      <c r="AK4">
        <f>H4*SUM(AB4, AE4:AF4)</f>
        <v>-2.9967850423417986E-14</v>
      </c>
      <c r="AL4">
        <f t="shared" si="9"/>
        <v>-345.56238676032808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-267.3702035838258</v>
      </c>
      <c r="AR4">
        <f t="shared" si="14"/>
        <v>-267.3702035838258</v>
      </c>
      <c r="AS4">
        <f t="shared" si="15"/>
        <v>-56.827551140189549</v>
      </c>
      <c r="AT4">
        <f t="shared" si="16"/>
        <v>-2.8115067476703239E-14</v>
      </c>
      <c r="AU4">
        <f t="shared" si="17"/>
        <v>-324.19775472401545</v>
      </c>
      <c r="AW4">
        <v>1</v>
      </c>
      <c r="AX4">
        <f>(R4*SUMPRODUCT(K5:$K$23, X5:$X$23)-$AZ$3*SUMPRODUCT(K4:$K$22, W5:$W$23))/Z4</f>
        <v>61.360969014708729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423.43816432987234</v>
      </c>
      <c r="P5">
        <f t="shared" ref="P5:P23" si="30">O5*$C$5</f>
        <v>21.17190821649362</v>
      </c>
      <c r="Q5" s="5">
        <f t="shared" ref="Q5:Q23" si="31">$C$8</f>
        <v>12.5</v>
      </c>
      <c r="R5">
        <f t="shared" si="0"/>
        <v>100000</v>
      </c>
      <c r="S5">
        <f t="shared" si="1"/>
        <v>120.45281251179644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60.572486760327592</v>
      </c>
      <c r="AC5">
        <f t="shared" si="2"/>
        <v>117.37155024231106</v>
      </c>
      <c r="AE5">
        <f t="shared" si="3"/>
        <v>412.60633722677329</v>
      </c>
      <c r="AF5">
        <f t="shared" si="4"/>
        <v>-20.630316861338667</v>
      </c>
      <c r="AG5">
        <f t="shared" si="5"/>
        <v>-12.180241767996947</v>
      </c>
      <c r="AH5">
        <f t="shared" si="6"/>
        <v>-285.92585502442779</v>
      </c>
      <c r="AI5">
        <f t="shared" si="7"/>
        <v>93.869923573009885</v>
      </c>
      <c r="AJ5">
        <f t="shared" si="8"/>
        <v>-56.799063481983467</v>
      </c>
      <c r="AK5">
        <f>H5*SUM(AB5, AE5:AF5)</f>
        <v>39.100191015665857</v>
      </c>
      <c r="AL5">
        <f t="shared" si="9"/>
        <v>76.171051106692275</v>
      </c>
      <c r="AN5">
        <f t="shared" si="10"/>
        <v>356.31136494791929</v>
      </c>
      <c r="AO5">
        <f t="shared" si="11"/>
        <v>-17.815568247395966</v>
      </c>
      <c r="AP5">
        <f t="shared" si="12"/>
        <v>-10.518400175141656</v>
      </c>
      <c r="AQ5">
        <f t="shared" si="13"/>
        <v>-246.91484954498179</v>
      </c>
      <c r="AR5">
        <f t="shared" si="14"/>
        <v>81.062546980399858</v>
      </c>
      <c r="AS5">
        <f t="shared" si="15"/>
        <v>-49.049541926705601</v>
      </c>
      <c r="AT5">
        <f t="shared" si="16"/>
        <v>33.765459164189153</v>
      </c>
      <c r="AU5">
        <f t="shared" si="17"/>
        <v>65.77846421788341</v>
      </c>
      <c r="AW5">
        <v>2</v>
      </c>
      <c r="AX5">
        <f>(R5*SUMPRODUCT(K6:$K$23, X6:$X$23)-$AZ$3*SUMPRODUCT(K5:$K$22, W6:$W$23))/Z5</f>
        <v>120.45281251179644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423.43816432987234</v>
      </c>
      <c r="P6">
        <f t="shared" si="30"/>
        <v>21.17190821649362</v>
      </c>
      <c r="Q6" s="5">
        <f t="shared" si="31"/>
        <v>12.5</v>
      </c>
      <c r="R6">
        <f t="shared" si="0"/>
        <v>100000</v>
      </c>
      <c r="S6">
        <f t="shared" si="1"/>
        <v>176.12750069371685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117.37155024231106</v>
      </c>
      <c r="AC6">
        <f t="shared" si="2"/>
        <v>169.39942416171061</v>
      </c>
      <c r="AE6">
        <f t="shared" si="3"/>
        <v>407.26281201429128</v>
      </c>
      <c r="AF6">
        <f t="shared" si="4"/>
        <v>-20.363140600714569</v>
      </c>
      <c r="AG6">
        <f t="shared" si="5"/>
        <v>-12.022499573781335</v>
      </c>
      <c r="AH6">
        <f t="shared" si="6"/>
        <v>-287.51821228513126</v>
      </c>
      <c r="AI6">
        <f t="shared" si="7"/>
        <v>87.358959554664125</v>
      </c>
      <c r="AJ6">
        <f t="shared" si="8"/>
        <v>-52.027873919399553</v>
      </c>
      <c r="AK6">
        <f>H6*SUM(AB6, AE6:AF6)</f>
        <v>54.864708916160595</v>
      </c>
      <c r="AL6">
        <f t="shared" si="9"/>
        <v>90.195794551425166</v>
      </c>
      <c r="AN6">
        <f t="shared" si="10"/>
        <v>317.18695607297985</v>
      </c>
      <c r="AO6">
        <f t="shared" si="11"/>
        <v>-15.859347803648998</v>
      </c>
      <c r="AP6">
        <f t="shared" si="12"/>
        <v>-9.3634378875294502</v>
      </c>
      <c r="AQ6">
        <f t="shared" si="13"/>
        <v>-223.92672220478954</v>
      </c>
      <c r="AR6">
        <f t="shared" si="14"/>
        <v>68.037448177011882</v>
      </c>
      <c r="AS6">
        <f t="shared" si="15"/>
        <v>-40.520672333971973</v>
      </c>
      <c r="AT6">
        <f t="shared" si="16"/>
        <v>42.730073808792511</v>
      </c>
      <c r="AU6">
        <f t="shared" si="17"/>
        <v>70.24684965183242</v>
      </c>
      <c r="AW6">
        <v>3</v>
      </c>
      <c r="AX6">
        <f>(R6*SUMPRODUCT(K7:$K$23, X7:$X$23)-$AZ$3*SUMPRODUCT(K6:$K$22, W7:$W$23))/Z6</f>
        <v>176.12750069371685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423.43816432987234</v>
      </c>
      <c r="P7">
        <f t="shared" si="30"/>
        <v>21.17190821649362</v>
      </c>
      <c r="Q7" s="5">
        <f t="shared" si="31"/>
        <v>12.5</v>
      </c>
      <c r="R7">
        <f t="shared" si="0"/>
        <v>100000</v>
      </c>
      <c r="S7">
        <f t="shared" si="1"/>
        <v>221.97824795580465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169.39942416171061</v>
      </c>
      <c r="AC7">
        <f t="shared" si="2"/>
        <v>210.72032727870328</v>
      </c>
      <c r="AE7">
        <f t="shared" si="3"/>
        <v>401.96293732189889</v>
      </c>
      <c r="AF7">
        <f t="shared" si="4"/>
        <v>-20.098146866094947</v>
      </c>
      <c r="AG7">
        <f t="shared" si="5"/>
        <v>-11.866045953782891</v>
      </c>
      <c r="AH7">
        <f t="shared" si="6"/>
        <v>-289.8289940850546</v>
      </c>
      <c r="AI7">
        <f t="shared" si="7"/>
        <v>80.169750416966451</v>
      </c>
      <c r="AJ7">
        <f t="shared" si="8"/>
        <v>-41.320903116992667</v>
      </c>
      <c r="AK7">
        <f>H7*SUM(AB7, AE7:AF7)</f>
        <v>57.717363270453774</v>
      </c>
      <c r="AL7">
        <f t="shared" si="9"/>
        <v>96.566210570427558</v>
      </c>
      <c r="AN7">
        <f t="shared" si="10"/>
        <v>283.38849887249557</v>
      </c>
      <c r="AO7">
        <f t="shared" si="11"/>
        <v>-14.169424943624779</v>
      </c>
      <c r="AP7">
        <f t="shared" si="12"/>
        <v>-8.3656990189164482</v>
      </c>
      <c r="AQ7">
        <f t="shared" si="13"/>
        <v>-204.33277781954939</v>
      </c>
      <c r="AR7">
        <f t="shared" si="14"/>
        <v>56.520597090404955</v>
      </c>
      <c r="AS7">
        <f t="shared" si="15"/>
        <v>-29.131712451894312</v>
      </c>
      <c r="AT7">
        <f t="shared" si="16"/>
        <v>40.691405643187167</v>
      </c>
      <c r="AU7">
        <f t="shared" si="17"/>
        <v>68.080290281697813</v>
      </c>
      <c r="AW7">
        <v>4</v>
      </c>
      <c r="AX7">
        <f>(R7*SUMPRODUCT(K8:$K$23, X8:$X$23)-$AZ$3*SUMPRODUCT(K7:$K$22, W8:$W$23))/Z7</f>
        <v>221.97824795580465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423.43816432987234</v>
      </c>
      <c r="P8">
        <f t="shared" si="30"/>
        <v>21.17190821649362</v>
      </c>
      <c r="Q8" s="5">
        <f t="shared" si="31"/>
        <v>12.5</v>
      </c>
      <c r="R8">
        <f t="shared" si="0"/>
        <v>100000</v>
      </c>
      <c r="S8">
        <f t="shared" si="1"/>
        <v>254.10642718925206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210.72032727870328</v>
      </c>
      <c r="AC8">
        <f t="shared" si="2"/>
        <v>238.06418067142067</v>
      </c>
      <c r="AE8">
        <f t="shared" si="3"/>
        <v>396.70566687840636</v>
      </c>
      <c r="AF8">
        <f t="shared" si="4"/>
        <v>-19.83528334392032</v>
      </c>
      <c r="AG8">
        <f t="shared" si="5"/>
        <v>-11.710850021815686</v>
      </c>
      <c r="AH8">
        <f t="shared" si="6"/>
        <v>-292.28377943500675</v>
      </c>
      <c r="AI8">
        <f t="shared" si="7"/>
        <v>72.875754077663601</v>
      </c>
      <c r="AJ8">
        <f t="shared" si="8"/>
        <v>-27.343853392717392</v>
      </c>
      <c r="AK8">
        <f t="shared" ref="AK8:AK23" si="32">H8*SUM(AB8:AB8, AE8:AF8)</f>
        <v>42.600326533956235</v>
      </c>
      <c r="AL8">
        <f t="shared" si="9"/>
        <v>88.132227218902443</v>
      </c>
      <c r="AN8">
        <f t="shared" si="10"/>
        <v>260.77581601814609</v>
      </c>
      <c r="AO8">
        <f t="shared" si="11"/>
        <v>-13.038790800907305</v>
      </c>
      <c r="AP8">
        <f t="shared" si="12"/>
        <v>-7.6981669930143886</v>
      </c>
      <c r="AQ8">
        <f t="shared" si="13"/>
        <v>-192.1337340371141</v>
      </c>
      <c r="AR8">
        <f t="shared" si="14"/>
        <v>47.905124187110289</v>
      </c>
      <c r="AS8">
        <f t="shared" si="15"/>
        <v>-17.974574796664108</v>
      </c>
      <c r="AT8">
        <f t="shared" si="16"/>
        <v>28.003469176398131</v>
      </c>
      <c r="AU8">
        <f t="shared" si="17"/>
        <v>57.934018566844316</v>
      </c>
      <c r="AW8">
        <v>5</v>
      </c>
      <c r="AX8">
        <f>(R8*SUMPRODUCT(K9:$K$23, X9:$X$23)-$AZ$3*SUMPRODUCT(K8:$K$22, W9:$W$23))/Z8</f>
        <v>254.10642718925206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423.43816432987234</v>
      </c>
      <c r="P9">
        <f t="shared" si="30"/>
        <v>21.17190821649362</v>
      </c>
      <c r="Q9" s="5">
        <f t="shared" si="31"/>
        <v>12.5</v>
      </c>
      <c r="R9">
        <f t="shared" si="0"/>
        <v>100000</v>
      </c>
      <c r="S9">
        <f t="shared" si="1"/>
        <v>276.44517010506496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238.06418067142067</v>
      </c>
      <c r="AC9">
        <f t="shared" si="2"/>
        <v>255.58656007805939</v>
      </c>
      <c r="AE9">
        <f t="shared" si="3"/>
        <v>391.48849584063407</v>
      </c>
      <c r="AF9">
        <f t="shared" si="4"/>
        <v>-19.574424792031706</v>
      </c>
      <c r="AG9">
        <f t="shared" si="5"/>
        <v>-11.556837834285632</v>
      </c>
      <c r="AH9">
        <f t="shared" si="6"/>
        <v>-295.22949849517153</v>
      </c>
      <c r="AI9">
        <f t="shared" si="7"/>
        <v>65.127734719145167</v>
      </c>
      <c r="AJ9">
        <f t="shared" si="8"/>
        <v>-17.52237940663872</v>
      </c>
      <c r="AK9">
        <f t="shared" si="32"/>
        <v>31.840864739785207</v>
      </c>
      <c r="AL9">
        <f t="shared" si="9"/>
        <v>79.44622005229165</v>
      </c>
      <c r="AN9">
        <f t="shared" si="10"/>
        <v>244.57925388355014</v>
      </c>
      <c r="AO9">
        <f t="shared" si="11"/>
        <v>-12.228962694177508</v>
      </c>
      <c r="AP9">
        <f t="shared" si="12"/>
        <v>-7.2200404476595192</v>
      </c>
      <c r="AQ9">
        <f t="shared" si="13"/>
        <v>-184.44222814597737</v>
      </c>
      <c r="AR9">
        <f t="shared" si="14"/>
        <v>40.688022595735717</v>
      </c>
      <c r="AS9">
        <f t="shared" si="15"/>
        <v>-10.946964028503038</v>
      </c>
      <c r="AT9">
        <f t="shared" si="16"/>
        <v>19.892321291182625</v>
      </c>
      <c r="AU9">
        <f t="shared" si="17"/>
        <v>49.633379858415303</v>
      </c>
      <c r="AW9">
        <v>6</v>
      </c>
      <c r="AX9">
        <f>(R9*SUMPRODUCT(K10:$K$23, X10:$X$23)-$AZ$3*SUMPRODUCT(K9:$K$22, W10:$W$23))/Z9</f>
        <v>276.44517010506496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423.43816432987234</v>
      </c>
      <c r="P10">
        <f t="shared" si="30"/>
        <v>21.17190821649362</v>
      </c>
      <c r="Q10" s="5">
        <f t="shared" si="31"/>
        <v>12.5</v>
      </c>
      <c r="R10">
        <f t="shared" si="0"/>
        <v>100000</v>
      </c>
      <c r="S10">
        <f t="shared" si="1"/>
        <v>293.53005398451029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255.58656007805939</v>
      </c>
      <c r="AC10">
        <f t="shared" si="2"/>
        <v>267.79217069288848</v>
      </c>
      <c r="AE10">
        <f t="shared" si="3"/>
        <v>386.30942092932105</v>
      </c>
      <c r="AF10">
        <f t="shared" si="4"/>
        <v>-19.315471046466055</v>
      </c>
      <c r="AG10">
        <f t="shared" si="5"/>
        <v>-11.403950253890354</v>
      </c>
      <c r="AH10">
        <f t="shared" si="6"/>
        <v>-298.55361641936923</v>
      </c>
      <c r="AI10">
        <f t="shared" si="7"/>
        <v>57.036383209595442</v>
      </c>
      <c r="AJ10">
        <f t="shared" si="8"/>
        <v>-12.205610614829084</v>
      </c>
      <c r="AK10">
        <f t="shared" si="32"/>
        <v>32.685476772948007</v>
      </c>
      <c r="AL10">
        <f t="shared" si="9"/>
        <v>77.516249367714366</v>
      </c>
      <c r="AN10">
        <f t="shared" si="10"/>
        <v>229.30514864895474</v>
      </c>
      <c r="AO10">
        <f t="shared" si="11"/>
        <v>-11.465257432447739</v>
      </c>
      <c r="AP10">
        <f t="shared" si="12"/>
        <v>-6.769145059581783</v>
      </c>
      <c r="AQ10">
        <f t="shared" si="13"/>
        <v>-177.21514848909641</v>
      </c>
      <c r="AR10">
        <f t="shared" si="14"/>
        <v>33.855597667828839</v>
      </c>
      <c r="AS10">
        <f t="shared" si="15"/>
        <v>-7.2449937918980014</v>
      </c>
      <c r="AT10">
        <f t="shared" si="16"/>
        <v>19.401411676817666</v>
      </c>
      <c r="AU10">
        <f t="shared" si="17"/>
        <v>46.012015552748501</v>
      </c>
      <c r="AW10">
        <v>7</v>
      </c>
      <c r="AX10">
        <f>(R10*SUMPRODUCT(K11:$K$23, X11:$X$23)-$AZ$3*SUMPRODUCT(K10:$K$22, W11:$W$23))/Z10</f>
        <v>293.53005398451029</v>
      </c>
    </row>
    <row r="11" spans="1:52" x14ac:dyDescent="0.25">
      <c r="A11" t="s">
        <v>33</v>
      </c>
      <c r="C11" s="25">
        <f>AU25</f>
        <v>149.5219043551034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423.43816432987234</v>
      </c>
      <c r="P11">
        <f t="shared" si="30"/>
        <v>21.17190821649362</v>
      </c>
      <c r="Q11" s="5">
        <f t="shared" si="31"/>
        <v>12.5</v>
      </c>
      <c r="R11">
        <f t="shared" si="0"/>
        <v>100000</v>
      </c>
      <c r="S11">
        <f t="shared" si="1"/>
        <v>304.91684316045189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267.79217069288848</v>
      </c>
      <c r="AC11">
        <f t="shared" si="2"/>
        <v>274.47556109256925</v>
      </c>
      <c r="AE11">
        <f t="shared" si="3"/>
        <v>381.16434152274996</v>
      </c>
      <c r="AF11">
        <f t="shared" si="4"/>
        <v>-19.058217076137499</v>
      </c>
      <c r="AG11">
        <f t="shared" si="5"/>
        <v>-11.252066229256155</v>
      </c>
      <c r="AH11">
        <f t="shared" si="6"/>
        <v>-302.75617676237255</v>
      </c>
      <c r="AI11">
        <f t="shared" si="7"/>
        <v>48.097881454983735</v>
      </c>
      <c r="AJ11">
        <f t="shared" si="8"/>
        <v>-6.6833903996807749</v>
      </c>
      <c r="AK11">
        <f t="shared" si="32"/>
        <v>32.439762199684303</v>
      </c>
      <c r="AL11">
        <f t="shared" si="9"/>
        <v>73.85425325498727</v>
      </c>
      <c r="AN11">
        <f t="shared" si="10"/>
        <v>215.16988845263143</v>
      </c>
      <c r="AO11">
        <f t="shared" si="11"/>
        <v>-10.758494422631571</v>
      </c>
      <c r="AP11">
        <f t="shared" si="12"/>
        <v>-6.3518686604795196</v>
      </c>
      <c r="AQ11">
        <f t="shared" si="13"/>
        <v>-170.90794097384557</v>
      </c>
      <c r="AR11">
        <f t="shared" si="14"/>
        <v>27.151584395674753</v>
      </c>
      <c r="AS11">
        <f t="shared" si="15"/>
        <v>-3.7728197791001095</v>
      </c>
      <c r="AT11">
        <f t="shared" si="16"/>
        <v>18.31246854322902</v>
      </c>
      <c r="AU11">
        <f t="shared" si="17"/>
        <v>41.691233159803666</v>
      </c>
      <c r="AW11">
        <v>8</v>
      </c>
      <c r="AX11">
        <f>(R11*SUMPRODUCT(K12:$K$23, X12:$X$23)-$AZ$3*SUMPRODUCT(K11:$K$22, W12:$W$23))/Z11</f>
        <v>304.91684316045189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423.43816432987234</v>
      </c>
      <c r="P12">
        <f t="shared" si="30"/>
        <v>21.17190821649362</v>
      </c>
      <c r="Q12" s="5">
        <f t="shared" si="31"/>
        <v>12.5</v>
      </c>
      <c r="R12">
        <f t="shared" si="0"/>
        <v>100000</v>
      </c>
      <c r="S12">
        <f t="shared" si="1"/>
        <v>310.61079623261907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274.47556109256925</v>
      </c>
      <c r="AC12">
        <f t="shared" si="2"/>
        <v>275.84847579484654</v>
      </c>
      <c r="AE12">
        <f t="shared" si="3"/>
        <v>376.04865523182576</v>
      </c>
      <c r="AF12">
        <f t="shared" si="4"/>
        <v>-18.802432761591291</v>
      </c>
      <c r="AG12">
        <f t="shared" si="5"/>
        <v>-11.101049896711466</v>
      </c>
      <c r="AH12">
        <f t="shared" si="6"/>
        <v>-307.96536201701775</v>
      </c>
      <c r="AI12">
        <f t="shared" si="7"/>
        <v>38.179810556505231</v>
      </c>
      <c r="AJ12">
        <f t="shared" si="8"/>
        <v>-1.372914702277285</v>
      </c>
      <c r="AK12">
        <f t="shared" si="32"/>
        <v>32.786360566909515</v>
      </c>
      <c r="AL12">
        <f t="shared" si="9"/>
        <v>69.593256421137454</v>
      </c>
      <c r="AN12">
        <f t="shared" si="10"/>
        <v>201.80820268961116</v>
      </c>
      <c r="AO12">
        <f t="shared" si="11"/>
        <v>-10.09041013448056</v>
      </c>
      <c r="AP12">
        <f t="shared" si="12"/>
        <v>-5.9574283711823117</v>
      </c>
      <c r="AQ12">
        <f t="shared" si="13"/>
        <v>-165.27099707615156</v>
      </c>
      <c r="AR12">
        <f t="shared" si="14"/>
        <v>20.489367107796731</v>
      </c>
      <c r="AS12">
        <f t="shared" si="15"/>
        <v>-0.73678085178078012</v>
      </c>
      <c r="AT12">
        <f t="shared" si="16"/>
        <v>17.59494790551129</v>
      </c>
      <c r="AU12">
        <f t="shared" si="17"/>
        <v>37.347534161527236</v>
      </c>
      <c r="AW12">
        <v>9</v>
      </c>
      <c r="AX12">
        <f>(R12*SUMPRODUCT(K13:$K$23, X13:$X$23)-$AZ$3*SUMPRODUCT(K12:$K$22, W13:$W$23))/Z12</f>
        <v>310.61079623261907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423.43816432987234</v>
      </c>
      <c r="P13">
        <f t="shared" si="30"/>
        <v>21.17190821649362</v>
      </c>
      <c r="Q13" s="5">
        <f t="shared" si="31"/>
        <v>12.5</v>
      </c>
      <c r="R13">
        <f t="shared" si="0"/>
        <v>100000</v>
      </c>
      <c r="S13">
        <f t="shared" si="1"/>
        <v>310.50594071938229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275.84847579484654</v>
      </c>
      <c r="AC13">
        <f t="shared" si="2"/>
        <v>272.02345328189267</v>
      </c>
      <c r="AE13">
        <f t="shared" si="3"/>
        <v>370.95944588208442</v>
      </c>
      <c r="AF13">
        <f t="shared" si="4"/>
        <v>-18.547972294104223</v>
      </c>
      <c r="AG13">
        <f t="shared" si="5"/>
        <v>-10.950815170060308</v>
      </c>
      <c r="AH13">
        <f t="shared" si="6"/>
        <v>-313.79382147233889</v>
      </c>
      <c r="AI13">
        <f t="shared" si="7"/>
        <v>27.666836945580997</v>
      </c>
      <c r="AJ13">
        <f t="shared" si="8"/>
        <v>3.8250225129538649</v>
      </c>
      <c r="AK13">
        <f t="shared" si="32"/>
        <v>32.481039383092146</v>
      </c>
      <c r="AL13">
        <f t="shared" si="9"/>
        <v>63.972898841627007</v>
      </c>
      <c r="AN13">
        <f t="shared" si="10"/>
        <v>189.29072510744089</v>
      </c>
      <c r="AO13">
        <f t="shared" si="11"/>
        <v>-9.4645362553720442</v>
      </c>
      <c r="AP13">
        <f t="shared" si="12"/>
        <v>-5.5879093174976884</v>
      </c>
      <c r="AQ13">
        <f t="shared" si="13"/>
        <v>-160.12062951920248</v>
      </c>
      <c r="AR13">
        <f t="shared" si="14"/>
        <v>14.117650015368667</v>
      </c>
      <c r="AS13">
        <f t="shared" si="15"/>
        <v>1.9518071127900898</v>
      </c>
      <c r="AT13">
        <f t="shared" si="16"/>
        <v>16.574209297862748</v>
      </c>
      <c r="AU13">
        <f t="shared" si="17"/>
        <v>32.643666426021504</v>
      </c>
      <c r="AW13">
        <v>10</v>
      </c>
      <c r="AX13">
        <f>(R13*SUMPRODUCT(K14:$K$23, X14:$X$23)-$AZ$3*SUMPRODUCT(K13:$K$22, W14:$W$23))/Z13</f>
        <v>310.50594071938229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423.43816432987234</v>
      </c>
      <c r="P14">
        <f t="shared" si="30"/>
        <v>21.17190821649362</v>
      </c>
      <c r="Q14" s="5">
        <f t="shared" si="31"/>
        <v>12.5</v>
      </c>
      <c r="R14">
        <f t="shared" si="0"/>
        <v>100000</v>
      </c>
      <c r="S14">
        <f t="shared" si="1"/>
        <v>304.29057522062965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272.02345328189267</v>
      </c>
      <c r="AC14">
        <f t="shared" si="2"/>
        <v>262.93647088591877</v>
      </c>
      <c r="AE14">
        <f t="shared" si="3"/>
        <v>365.89150513972322</v>
      </c>
      <c r="AF14">
        <f t="shared" si="4"/>
        <v>-18.294575256986164</v>
      </c>
      <c r="AG14">
        <f t="shared" si="5"/>
        <v>-10.801208297992527</v>
      </c>
      <c r="AH14">
        <f t="shared" si="6"/>
        <v>-320.78976293741357</v>
      </c>
      <c r="AI14">
        <f t="shared" si="7"/>
        <v>16.005958647330999</v>
      </c>
      <c r="AJ14">
        <f t="shared" si="8"/>
        <v>9.0869823959739051</v>
      </c>
      <c r="AK14">
        <f t="shared" si="32"/>
        <v>31.848487694661969</v>
      </c>
      <c r="AL14">
        <f t="shared" si="9"/>
        <v>56.941428737966874</v>
      </c>
      <c r="AN14">
        <f t="shared" si="10"/>
        <v>177.57722077805073</v>
      </c>
      <c r="AO14">
        <f t="shared" si="11"/>
        <v>-8.8788610389025369</v>
      </c>
      <c r="AP14">
        <f t="shared" si="12"/>
        <v>-5.2421237543350072</v>
      </c>
      <c r="AQ14">
        <f t="shared" si="13"/>
        <v>-155.68810359432203</v>
      </c>
      <c r="AR14">
        <f t="shared" si="14"/>
        <v>7.7681323904911608</v>
      </c>
      <c r="AS14">
        <f t="shared" si="15"/>
        <v>4.4101627298505228</v>
      </c>
      <c r="AT14">
        <f t="shared" si="16"/>
        <v>15.456947896733283</v>
      </c>
      <c r="AU14">
        <f t="shared" si="17"/>
        <v>27.635243017074966</v>
      </c>
      <c r="AW14">
        <v>11</v>
      </c>
      <c r="AX14">
        <f>(R14*SUMPRODUCT(K15:$K$23, X15:$X$23)-$AZ$3*SUMPRODUCT(K14:$K$22, W15:$W$23))/Z14</f>
        <v>304.29057522062965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423.43816432987234</v>
      </c>
      <c r="P15">
        <f t="shared" si="30"/>
        <v>21.17190821649362</v>
      </c>
      <c r="Q15" s="5">
        <f t="shared" si="31"/>
        <v>12.5</v>
      </c>
      <c r="R15">
        <f t="shared" si="0"/>
        <v>100000</v>
      </c>
      <c r="S15">
        <f t="shared" si="1"/>
        <v>291.82433869019695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262.93647088591877</v>
      </c>
      <c r="AC15">
        <f t="shared" si="2"/>
        <v>248.68276451976476</v>
      </c>
      <c r="AE15">
        <f t="shared" si="3"/>
        <v>360.83958514685884</v>
      </c>
      <c r="AF15">
        <f t="shared" si="4"/>
        <v>-18.041979257342945</v>
      </c>
      <c r="AG15">
        <f t="shared" si="5"/>
        <v>-10.652074362437276</v>
      </c>
      <c r="AH15">
        <f t="shared" si="6"/>
        <v>-328.97482060261717</v>
      </c>
      <c r="AI15">
        <f t="shared" si="7"/>
        <v>3.1707109244615026</v>
      </c>
      <c r="AJ15">
        <f t="shared" si="8"/>
        <v>14.253706366154006</v>
      </c>
      <c r="AK15">
        <f t="shared" si="32"/>
        <v>31.437598584645063</v>
      </c>
      <c r="AL15">
        <f t="shared" si="9"/>
        <v>48.862015875260568</v>
      </c>
      <c r="AN15">
        <f t="shared" si="10"/>
        <v>166.48482262710658</v>
      </c>
      <c r="AO15">
        <f t="shared" si="11"/>
        <v>-8.3242411313553308</v>
      </c>
      <c r="AP15">
        <f t="shared" si="12"/>
        <v>-4.9146734001463726</v>
      </c>
      <c r="AQ15">
        <f t="shared" si="13"/>
        <v>-151.78299973524318</v>
      </c>
      <c r="AR15">
        <f t="shared" si="14"/>
        <v>1.4629083603617419</v>
      </c>
      <c r="AS15">
        <f t="shared" si="15"/>
        <v>6.576400910067024</v>
      </c>
      <c r="AT15">
        <f t="shared" si="16"/>
        <v>14.504736286227194</v>
      </c>
      <c r="AU15">
        <f t="shared" si="17"/>
        <v>22.544045556655956</v>
      </c>
      <c r="AW15">
        <v>12</v>
      </c>
      <c r="AX15">
        <f>(R15*SUMPRODUCT(K16:$K$23, X16:$X$23)-$AZ$3*SUMPRODUCT(K15:$K$22, W16:$W$23))/Z15</f>
        <v>291.82433869019695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423.43816432987234</v>
      </c>
      <c r="P16">
        <f t="shared" si="30"/>
        <v>21.17190821649362</v>
      </c>
      <c r="Q16" s="5">
        <f t="shared" si="31"/>
        <v>12.5</v>
      </c>
      <c r="R16">
        <f t="shared" si="0"/>
        <v>100000</v>
      </c>
      <c r="S16">
        <f t="shared" si="1"/>
        <v>273.7958722626405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248.68276451976476</v>
      </c>
      <c r="AC16">
        <f t="shared" si="2"/>
        <v>230.06277593775008</v>
      </c>
      <c r="AE16">
        <f t="shared" si="3"/>
        <v>355.80287868718256</v>
      </c>
      <c r="AF16">
        <f t="shared" si="4"/>
        <v>-17.790143934359133</v>
      </c>
      <c r="AG16">
        <f t="shared" si="5"/>
        <v>-10.503389534168216</v>
      </c>
      <c r="AH16">
        <f t="shared" si="6"/>
        <v>-337.31267715749397</v>
      </c>
      <c r="AI16">
        <f t="shared" si="7"/>
        <v>-9.8033319388387667</v>
      </c>
      <c r="AJ16">
        <f t="shared" si="8"/>
        <v>18.619988582014685</v>
      </c>
      <c r="AK16">
        <f t="shared" si="32"/>
        <v>32.092243810210576</v>
      </c>
      <c r="AL16">
        <f t="shared" si="9"/>
        <v>40.908900453386494</v>
      </c>
      <c r="AN16">
        <f t="shared" si="10"/>
        <v>155.6470824503653</v>
      </c>
      <c r="AO16">
        <f t="shared" si="11"/>
        <v>-7.7823541225182673</v>
      </c>
      <c r="AP16">
        <f t="shared" si="12"/>
        <v>-4.594740612737704</v>
      </c>
      <c r="AQ16">
        <f t="shared" si="13"/>
        <v>-147.55848594256256</v>
      </c>
      <c r="AR16">
        <f t="shared" si="14"/>
        <v>-4.2884982274532248</v>
      </c>
      <c r="AS16">
        <f t="shared" si="15"/>
        <v>8.1453722598959484</v>
      </c>
      <c r="AT16">
        <f t="shared" si="16"/>
        <v>14.038852458910736</v>
      </c>
      <c r="AU16">
        <f t="shared" si="17"/>
        <v>17.895726491353461</v>
      </c>
      <c r="AW16">
        <v>13</v>
      </c>
      <c r="AX16">
        <f>(R16*SUMPRODUCT(K17:$K$23, X17:$X$23)-$AZ$3*SUMPRODUCT(K16:$K$22, W17:$W$23))/Z16</f>
        <v>273.7958722626405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423.43816432987234</v>
      </c>
      <c r="P17">
        <f t="shared" si="30"/>
        <v>21.17190821649362</v>
      </c>
      <c r="Q17" s="5">
        <f t="shared" si="31"/>
        <v>12.5</v>
      </c>
      <c r="R17">
        <f t="shared" si="0"/>
        <v>100000</v>
      </c>
      <c r="S17">
        <f t="shared" si="1"/>
        <v>251.00811192070685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230.06277593775008</v>
      </c>
      <c r="AC17">
        <f t="shared" si="2"/>
        <v>207.93658049238581</v>
      </c>
      <c r="AE17">
        <f t="shared" si="3"/>
        <v>350.77863925186983</v>
      </c>
      <c r="AF17">
        <f t="shared" si="4"/>
        <v>-17.538931962593491</v>
      </c>
      <c r="AG17">
        <f t="shared" si="5"/>
        <v>-10.355072735561267</v>
      </c>
      <c r="AH17">
        <f t="shared" si="6"/>
        <v>-346.26322612213301</v>
      </c>
      <c r="AI17">
        <f t="shared" si="7"/>
        <v>-23.37859156841796</v>
      </c>
      <c r="AJ17">
        <f t="shared" si="8"/>
        <v>22.12619544536426</v>
      </c>
      <c r="AK17">
        <f t="shared" si="32"/>
        <v>34.755763215107542</v>
      </c>
      <c r="AL17">
        <f t="shared" si="9"/>
        <v>33.503367092053843</v>
      </c>
      <c r="AN17">
        <f t="shared" si="10"/>
        <v>144.53161268766976</v>
      </c>
      <c r="AO17">
        <f t="shared" si="11"/>
        <v>-7.2265806343834882</v>
      </c>
      <c r="AP17">
        <f t="shared" si="12"/>
        <v>-4.2666091788279044</v>
      </c>
      <c r="AQ17">
        <f t="shared" si="13"/>
        <v>-142.67112328334392</v>
      </c>
      <c r="AR17">
        <f t="shared" si="14"/>
        <v>-9.6327004088855599</v>
      </c>
      <c r="AS17">
        <f t="shared" si="15"/>
        <v>9.1166745990620459</v>
      </c>
      <c r="AT17">
        <f t="shared" si="16"/>
        <v>14.320445846941654</v>
      </c>
      <c r="AU17">
        <f t="shared" si="17"/>
        <v>13.804420037118138</v>
      </c>
      <c r="AW17">
        <v>14</v>
      </c>
      <c r="AX17">
        <f>(R17*SUMPRODUCT(K18:$K$23, X18:$X$23)-$AZ$3*SUMPRODUCT(K17:$K$22, W18:$W$23))/Z17</f>
        <v>251.00811192070685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423.43816432987234</v>
      </c>
      <c r="P18">
        <f t="shared" si="30"/>
        <v>21.17190821649362</v>
      </c>
      <c r="Q18" s="5">
        <f t="shared" si="31"/>
        <v>12.5</v>
      </c>
      <c r="R18">
        <f t="shared" si="0"/>
        <v>100000</v>
      </c>
      <c r="S18">
        <f t="shared" si="1"/>
        <v>223.81728323622076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207.93658049238581</v>
      </c>
      <c r="AC18">
        <f t="shared" si="2"/>
        <v>182.7604119377379</v>
      </c>
      <c r="AE18">
        <f t="shared" si="3"/>
        <v>345.76299124054071</v>
      </c>
      <c r="AF18">
        <f t="shared" si="4"/>
        <v>-17.288149562027037</v>
      </c>
      <c r="AG18">
        <f t="shared" si="5"/>
        <v>-10.207009557928625</v>
      </c>
      <c r="AH18">
        <f t="shared" si="6"/>
        <v>-356.09960221623379</v>
      </c>
      <c r="AI18">
        <f t="shared" si="7"/>
        <v>-37.831770095648778</v>
      </c>
      <c r="AJ18">
        <f t="shared" si="8"/>
        <v>25.176168554647916</v>
      </c>
      <c r="AK18">
        <f t="shared" si="32"/>
        <v>37.602440694180054</v>
      </c>
      <c r="AL18">
        <f t="shared" si="9"/>
        <v>24.946839153179191</v>
      </c>
      <c r="AN18">
        <f t="shared" si="10"/>
        <v>133.13242789606849</v>
      </c>
      <c r="AO18">
        <f t="shared" si="11"/>
        <v>-6.656621394803425</v>
      </c>
      <c r="AP18">
        <f t="shared" si="12"/>
        <v>-3.9301024066513381</v>
      </c>
      <c r="AQ18">
        <f t="shared" si="13"/>
        <v>-137.11243197479828</v>
      </c>
      <c r="AR18">
        <f t="shared" si="14"/>
        <v>-14.56672788018458</v>
      </c>
      <c r="AS18">
        <f t="shared" si="15"/>
        <v>9.6938207087327406</v>
      </c>
      <c r="AT18">
        <f t="shared" si="16"/>
        <v>14.4784269897511</v>
      </c>
      <c r="AU18">
        <f t="shared" si="17"/>
        <v>9.6055198182992587</v>
      </c>
      <c r="AW18">
        <v>15</v>
      </c>
      <c r="AX18">
        <f>(R18*SUMPRODUCT(K19:$K$23, X19:$X$23)-$AZ$3*SUMPRODUCT(K18:$K$22, W19:$W$23))/Z18</f>
        <v>223.81728323622076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423.43816432987234</v>
      </c>
      <c r="P19">
        <f t="shared" si="30"/>
        <v>21.17190821649362</v>
      </c>
      <c r="Q19" s="5">
        <f t="shared" si="31"/>
        <v>12.5</v>
      </c>
      <c r="R19">
        <f t="shared" si="0"/>
        <v>100000</v>
      </c>
      <c r="S19">
        <f t="shared" si="1"/>
        <v>190.9920455008656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182.7604119377379</v>
      </c>
      <c r="AC19">
        <f t="shared" si="2"/>
        <v>153.69329071219107</v>
      </c>
      <c r="AE19">
        <f t="shared" si="3"/>
        <v>340.7451065216884</v>
      </c>
      <c r="AF19">
        <f t="shared" si="4"/>
        <v>-17.03725532608442</v>
      </c>
      <c r="AG19">
        <f t="shared" si="5"/>
        <v>-10.058880352133206</v>
      </c>
      <c r="AH19">
        <f t="shared" si="6"/>
        <v>-368.47288172907048</v>
      </c>
      <c r="AI19">
        <f t="shared" si="7"/>
        <v>-54.823910885599673</v>
      </c>
      <c r="AJ19">
        <f t="shared" si="8"/>
        <v>29.067121225546828</v>
      </c>
      <c r="AK19">
        <f t="shared" si="32"/>
        <v>37.174770513987298</v>
      </c>
      <c r="AL19">
        <f t="shared" si="9"/>
        <v>11.417980853934452</v>
      </c>
      <c r="AN19">
        <f t="shared" si="10"/>
        <v>122.22875330956929</v>
      </c>
      <c r="AO19">
        <f t="shared" si="11"/>
        <v>-6.1114376654784648</v>
      </c>
      <c r="AP19">
        <f t="shared" si="12"/>
        <v>-3.6082232190562848</v>
      </c>
      <c r="AQ19">
        <f t="shared" si="13"/>
        <v>-132.17498975076842</v>
      </c>
      <c r="AR19">
        <f t="shared" si="14"/>
        <v>-19.665897325733866</v>
      </c>
      <c r="AS19">
        <f t="shared" si="15"/>
        <v>10.426673550689921</v>
      </c>
      <c r="AT19">
        <f t="shared" si="16"/>
        <v>13.334970238830971</v>
      </c>
      <c r="AU19">
        <f t="shared" si="17"/>
        <v>4.0957464637870276</v>
      </c>
      <c r="AW19">
        <v>16</v>
      </c>
      <c r="AX19">
        <f>(R19*SUMPRODUCT(K20:$K$23, X20:$X$23)-$AZ$3*SUMPRODUCT(K19:$K$22, W20:$W$23))/Z19</f>
        <v>190.9920455008656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423.43816432987234</v>
      </c>
      <c r="P20">
        <f t="shared" si="30"/>
        <v>21.17190821649362</v>
      </c>
      <c r="Q20" s="5">
        <f t="shared" si="31"/>
        <v>12.5</v>
      </c>
      <c r="R20">
        <f t="shared" si="0"/>
        <v>100000</v>
      </c>
      <c r="S20">
        <f t="shared" si="1"/>
        <v>149.53930534286178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153.69329071219107</v>
      </c>
      <c r="AC20">
        <f t="shared" si="2"/>
        <v>118.56201091671865</v>
      </c>
      <c r="AE20">
        <f t="shared" si="3"/>
        <v>335.72230489320037</v>
      </c>
      <c r="AF20">
        <f t="shared" si="4"/>
        <v>-16.786115244660021</v>
      </c>
      <c r="AG20">
        <f t="shared" si="5"/>
        <v>-9.9106059979415786</v>
      </c>
      <c r="AH20">
        <f t="shared" si="6"/>
        <v>-381.48440536237973</v>
      </c>
      <c r="AI20">
        <f t="shared" si="7"/>
        <v>-72.458821711780956</v>
      </c>
      <c r="AJ20">
        <f t="shared" si="8"/>
        <v>35.131279795472423</v>
      </c>
      <c r="AK20">
        <f t="shared" si="32"/>
        <v>25.663780783587715</v>
      </c>
      <c r="AL20">
        <f t="shared" si="9"/>
        <v>-11.663761132720818</v>
      </c>
      <c r="AN20">
        <f t="shared" si="10"/>
        <v>114.2246258322362</v>
      </c>
      <c r="AO20">
        <f t="shared" si="11"/>
        <v>-5.71123129161181</v>
      </c>
      <c r="AP20">
        <f t="shared" si="12"/>
        <v>-3.3719393837883795</v>
      </c>
      <c r="AQ20">
        <f t="shared" si="13"/>
        <v>-129.79451418103707</v>
      </c>
      <c r="AR20">
        <f t="shared" si="14"/>
        <v>-24.653059024201056</v>
      </c>
      <c r="AS20">
        <f t="shared" si="15"/>
        <v>11.952906408533096</v>
      </c>
      <c r="AT20">
        <f t="shared" si="16"/>
        <v>8.7317277247288807</v>
      </c>
      <c r="AU20">
        <f t="shared" si="17"/>
        <v>-3.9684248909390787</v>
      </c>
      <c r="AW20">
        <v>17</v>
      </c>
      <c r="AX20">
        <f>(R20*SUMPRODUCT(K21:$K$23, X21:$X$23)-$AZ$3*SUMPRODUCT(K20:$K$22, W21:$W$23))/Z20</f>
        <v>149.53930534286178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423.43816432987234</v>
      </c>
      <c r="P21">
        <f t="shared" si="30"/>
        <v>21.17190821649362</v>
      </c>
      <c r="Q21" s="5">
        <f t="shared" si="31"/>
        <v>12.5</v>
      </c>
      <c r="R21">
        <f t="shared" si="0"/>
        <v>100000</v>
      </c>
      <c r="S21">
        <f t="shared" si="1"/>
        <v>101.89729508748545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118.56201091671865</v>
      </c>
      <c r="AC21">
        <f t="shared" si="2"/>
        <v>79.579954108362926</v>
      </c>
      <c r="AE21">
        <f t="shared" si="3"/>
        <v>330.69758776392888</v>
      </c>
      <c r="AF21">
        <f t="shared" si="4"/>
        <v>-16.534879388196448</v>
      </c>
      <c r="AG21">
        <f t="shared" si="5"/>
        <v>-9.7622750976900754</v>
      </c>
      <c r="AH21">
        <f t="shared" si="6"/>
        <v>-393.79872217668839</v>
      </c>
      <c r="AI21">
        <f t="shared" si="7"/>
        <v>-89.398288898646001</v>
      </c>
      <c r="AJ21">
        <f t="shared" si="8"/>
        <v>38.982056808355722</v>
      </c>
      <c r="AK21">
        <f t="shared" si="32"/>
        <v>22.198778099702743</v>
      </c>
      <c r="AL21">
        <f t="shared" si="9"/>
        <v>-28.217453990587536</v>
      </c>
      <c r="AN21">
        <f t="shared" si="10"/>
        <v>107.02467325524313</v>
      </c>
      <c r="AO21">
        <f t="shared" si="11"/>
        <v>-5.3512336627621577</v>
      </c>
      <c r="AP21">
        <f t="shared" si="12"/>
        <v>-3.1593949917285724</v>
      </c>
      <c r="AQ21">
        <f t="shared" si="13"/>
        <v>-127.44628666411298</v>
      </c>
      <c r="AR21">
        <f t="shared" si="14"/>
        <v>-28.932242063360569</v>
      </c>
      <c r="AS21">
        <f t="shared" si="15"/>
        <v>12.615882446986104</v>
      </c>
      <c r="AT21">
        <f t="shared" si="16"/>
        <v>7.1842585512971109</v>
      </c>
      <c r="AU21">
        <f t="shared" si="17"/>
        <v>-9.1321010650773555</v>
      </c>
      <c r="AW21">
        <v>18</v>
      </c>
      <c r="AX21">
        <f>(R21*SUMPRODUCT(K22:$K$23, X22:$X$23)-$AZ$3*SUMPRODUCT(K21:$K$22, W22:$W$23))/Z21</f>
        <v>101.89729508748545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423.43816432987234</v>
      </c>
      <c r="P22">
        <f t="shared" si="30"/>
        <v>21.17190821649362</v>
      </c>
      <c r="Q22" s="5">
        <f t="shared" si="31"/>
        <v>12.5</v>
      </c>
      <c r="R22">
        <f t="shared" si="0"/>
        <v>100000</v>
      </c>
      <c r="S22">
        <f t="shared" si="1"/>
        <v>51.016133047280483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79.579954108362926</v>
      </c>
      <c r="AC22">
        <f t="shared" si="2"/>
        <v>39.236400189128332</v>
      </c>
      <c r="AE22">
        <f t="shared" si="3"/>
        <v>325.66539795556707</v>
      </c>
      <c r="AF22">
        <f t="shared" si="4"/>
        <v>-16.283269897778357</v>
      </c>
      <c r="AG22">
        <f t="shared" si="5"/>
        <v>-9.6137236020919623</v>
      </c>
      <c r="AH22">
        <f t="shared" si="6"/>
        <v>-407.42995696970939</v>
      </c>
      <c r="AI22">
        <f t="shared" si="7"/>
        <v>-107.66155251401267</v>
      </c>
      <c r="AJ22">
        <f t="shared" si="8"/>
        <v>40.343553919234594</v>
      </c>
      <c r="AK22">
        <f t="shared" si="32"/>
        <v>27.227345751630615</v>
      </c>
      <c r="AL22">
        <f t="shared" si="9"/>
        <v>-40.09065284314746</v>
      </c>
      <c r="AN22">
        <f t="shared" si="10"/>
        <v>98.501018928932837</v>
      </c>
      <c r="AO22">
        <f t="shared" si="11"/>
        <v>-4.9250509464466425</v>
      </c>
      <c r="AP22">
        <f t="shared" si="12"/>
        <v>-2.9077745945744891</v>
      </c>
      <c r="AQ22">
        <f t="shared" si="13"/>
        <v>-123.23159339501943</v>
      </c>
      <c r="AR22">
        <f t="shared" si="14"/>
        <v>-32.563400007107738</v>
      </c>
      <c r="AS22">
        <f t="shared" si="15"/>
        <v>12.202343857240662</v>
      </c>
      <c r="AT22">
        <f t="shared" si="16"/>
        <v>8.2352049560754388</v>
      </c>
      <c r="AU22">
        <f t="shared" si="17"/>
        <v>-12.125851193791641</v>
      </c>
      <c r="AW22">
        <v>19</v>
      </c>
      <c r="AX22">
        <f>(R22*SUMPRODUCT(K23:$K$23, X23:$X$23)-$AZ$3*SUMPRODUCT(K22:$K$22, W23:$W$23))/Z22</f>
        <v>51.016133047280483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423.43816432987234</v>
      </c>
      <c r="P23">
        <f t="shared" si="30"/>
        <v>21.17190821649362</v>
      </c>
      <c r="Q23" s="5">
        <f t="shared" si="31"/>
        <v>12.5</v>
      </c>
      <c r="R23">
        <f t="shared" si="0"/>
        <v>100000</v>
      </c>
      <c r="S23">
        <f t="shared" si="1"/>
        <v>51.818391077972677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39.236400189128332</v>
      </c>
      <c r="AC23">
        <f t="shared" si="2"/>
        <v>39.236400189128332</v>
      </c>
      <c r="AE23">
        <f t="shared" si="3"/>
        <v>320.62341044122525</v>
      </c>
      <c r="AF23">
        <f t="shared" si="4"/>
        <v>-16.031170522061263</v>
      </c>
      <c r="AG23">
        <f t="shared" si="5"/>
        <v>-9.4648828757747783</v>
      </c>
      <c r="AH23">
        <f t="shared" si="6"/>
        <v>-421.62792237011496</v>
      </c>
      <c r="AI23">
        <f t="shared" si="7"/>
        <v>-126.50056532672573</v>
      </c>
      <c r="AJ23">
        <f t="shared" si="8"/>
        <v>0</v>
      </c>
      <c r="AK23">
        <f t="shared" si="32"/>
        <v>35.723795707251575</v>
      </c>
      <c r="AL23">
        <f t="shared" si="9"/>
        <v>-90.776769619474152</v>
      </c>
      <c r="AN23">
        <f t="shared" si="10"/>
        <v>87.848550882111624</v>
      </c>
      <c r="AO23">
        <f t="shared" si="11"/>
        <v>-4.3924275441055816</v>
      </c>
      <c r="AP23">
        <f t="shared" si="12"/>
        <v>-2.5933110865532036</v>
      </c>
      <c r="AQ23">
        <f t="shared" si="13"/>
        <v>-115.52307406585925</v>
      </c>
      <c r="AR23">
        <f t="shared" si="14"/>
        <v>-34.660261814406404</v>
      </c>
      <c r="AS23">
        <f t="shared" si="15"/>
        <v>0</v>
      </c>
      <c r="AT23">
        <f t="shared" si="16"/>
        <v>9.7880678162954737</v>
      </c>
      <c r="AU23">
        <f t="shared" si="17"/>
        <v>-24.87219399811093</v>
      </c>
      <c r="AW23">
        <v>20</v>
      </c>
      <c r="AX23">
        <f>(R23*SUMPRODUCT(K$23:$K24, X$23:$X24)-$AZ$3*SUMPRODUCT(K$22:$K23, W$23:$W24))/Z23</f>
        <v>51.818391077972677</v>
      </c>
    </row>
    <row r="25" spans="5:50" x14ac:dyDescent="0.25">
      <c r="AN25" s="6">
        <f t="shared" ref="AN25:AU25" si="33">SUM(AN3:AN23)</f>
        <v>4028.4548076709548</v>
      </c>
      <c r="AO25" s="6">
        <f t="shared" si="33"/>
        <v>-519.00136363095203</v>
      </c>
      <c r="AP25" s="6">
        <f t="shared" si="33"/>
        <v>-232.23854445940199</v>
      </c>
      <c r="AQ25" s="6">
        <f t="shared" si="33"/>
        <v>-3355.6188339816017</v>
      </c>
      <c r="AR25" s="6">
        <f t="shared" si="33"/>
        <v>-78.403934400999788</v>
      </c>
      <c r="AS25" s="6">
        <f t="shared" si="33"/>
        <v>-129.1135665168589</v>
      </c>
      <c r="AT25" s="6">
        <f t="shared" si="33"/>
        <v>357.03940527296214</v>
      </c>
      <c r="AU25" s="7">
        <f t="shared" si="33"/>
        <v>149.5219043551034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9B40-3AAB-4DE7-81E3-CCEC9D457DB3}">
  <sheetPr codeName="Sheet8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637.47593711484228</v>
      </c>
      <c r="K3">
        <v>1</v>
      </c>
      <c r="L3" s="2">
        <v>0</v>
      </c>
      <c r="O3">
        <f>$C$3</f>
        <v>637.47593711484228</v>
      </c>
      <c r="P3">
        <f>O3*B5</f>
        <v>509.98074969187383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637.47593711484228</v>
      </c>
      <c r="AF3">
        <f t="shared" ref="AF3:AF23" si="4">-$Z3*P3</f>
        <v>-509.98074969187383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1.6776315229684542</v>
      </c>
      <c r="AJ3">
        <f t="shared" ref="AJ3:AJ23" si="8">AB3-AC3</f>
        <v>0</v>
      </c>
      <c r="AL3">
        <f t="shared" ref="AL3:AL23" si="9">SUM(AI3:AK3)</f>
        <v>1.6776315229684542</v>
      </c>
      <c r="AN3">
        <f t="shared" ref="AN3:AN23" si="10">AE3*$K3</f>
        <v>637.47593711484228</v>
      </c>
      <c r="AO3">
        <f t="shared" ref="AO3:AO23" si="11">AF3*$K3</f>
        <v>-509.98074969187383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1.6776315229684542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1.6776315229684542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500.72825016864073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100000</v>
      </c>
      <c r="S4">
        <f t="shared" si="1"/>
        <v>159.37324122633279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157.19593006356536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-366.17109999999997</v>
      </c>
      <c r="AI4">
        <f t="shared" si="7"/>
        <v>-366.17109999999997</v>
      </c>
      <c r="AJ4">
        <f t="shared" si="8"/>
        <v>-157.19593006356536</v>
      </c>
      <c r="AK4">
        <f>H4*SUM(AB4, AE4:AF4)</f>
        <v>0</v>
      </c>
      <c r="AL4">
        <f t="shared" si="9"/>
        <v>-523.36703006356538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-343.53232010507543</v>
      </c>
      <c r="AR4">
        <f t="shared" si="14"/>
        <v>-343.53232010507543</v>
      </c>
      <c r="AS4">
        <f t="shared" si="15"/>
        <v>-147.47718366034837</v>
      </c>
      <c r="AT4">
        <f t="shared" si="16"/>
        <v>0</v>
      </c>
      <c r="AU4">
        <f t="shared" si="17"/>
        <v>-491.00950376542391</v>
      </c>
      <c r="AW4">
        <v>1</v>
      </c>
      <c r="AX4">
        <f>(R4*SUMPRODUCT(K5:$K$23, X5:$X$23)-$AZ$3*SUMPRODUCT(K4:$K$22, W5:$W$23))/Z4</f>
        <v>159.37324122633279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637.47593711484228</v>
      </c>
      <c r="P5">
        <f t="shared" ref="P5:P23" si="30">O5*$C$5</f>
        <v>31.873796855742114</v>
      </c>
      <c r="Q5" s="5">
        <f t="shared" ref="Q5:Q23" si="31">$C$8</f>
        <v>12.5</v>
      </c>
      <c r="R5">
        <f t="shared" si="0"/>
        <v>100000</v>
      </c>
      <c r="S5">
        <f t="shared" si="1"/>
        <v>304.57751077572817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157.19593006356536</v>
      </c>
      <c r="AC5">
        <f t="shared" si="2"/>
        <v>296.26856480778588</v>
      </c>
      <c r="AE5">
        <f t="shared" si="3"/>
        <v>620.0854439564331</v>
      </c>
      <c r="AF5">
        <f t="shared" si="4"/>
        <v>-31.004272197821653</v>
      </c>
      <c r="AG5">
        <f t="shared" si="5"/>
        <v>-12.158997066675234</v>
      </c>
      <c r="AH5">
        <f t="shared" si="6"/>
        <v>-375.51407759812167</v>
      </c>
      <c r="AI5">
        <f t="shared" si="7"/>
        <v>201.40809709381443</v>
      </c>
      <c r="AJ5">
        <f t="shared" si="8"/>
        <v>-139.07263474422052</v>
      </c>
      <c r="AK5">
        <f>H5*SUM(AB5, AE5:AF5)</f>
        <v>64.478341597436071</v>
      </c>
      <c r="AL5">
        <f t="shared" si="9"/>
        <v>126.81380394702998</v>
      </c>
      <c r="AN5">
        <f t="shared" si="10"/>
        <v>535.48254349525428</v>
      </c>
      <c r="AO5">
        <f t="shared" si="11"/>
        <v>-26.774127174762711</v>
      </c>
      <c r="AP5">
        <f t="shared" si="12"/>
        <v>-10.500054047506467</v>
      </c>
      <c r="AQ5">
        <f t="shared" si="13"/>
        <v>-324.27988005576265</v>
      </c>
      <c r="AR5">
        <f t="shared" si="14"/>
        <v>173.92848221722232</v>
      </c>
      <c r="AS5">
        <f t="shared" si="15"/>
        <v>-120.09791377824048</v>
      </c>
      <c r="AT5">
        <f t="shared" si="16"/>
        <v>55.681078624668984</v>
      </c>
      <c r="AU5">
        <f t="shared" si="17"/>
        <v>109.51164706365081</v>
      </c>
      <c r="AW5">
        <v>2</v>
      </c>
      <c r="AX5">
        <f>(R5*SUMPRODUCT(K6:$K$23, X6:$X$23)-$AZ$3*SUMPRODUCT(K5:$K$22, W6:$W$23))/Z5</f>
        <v>304.57751077572817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637.47593711484228</v>
      </c>
      <c r="P6">
        <f t="shared" si="30"/>
        <v>31.873796855742114</v>
      </c>
      <c r="Q6" s="5">
        <f t="shared" si="31"/>
        <v>12.5</v>
      </c>
      <c r="R6">
        <f t="shared" si="0"/>
        <v>100000</v>
      </c>
      <c r="S6">
        <f t="shared" si="1"/>
        <v>434.77373095230752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296.26856480778588</v>
      </c>
      <c r="AC6">
        <f t="shared" si="2"/>
        <v>417.00985584168029</v>
      </c>
      <c r="AE6">
        <f t="shared" si="3"/>
        <v>611.43010654422687</v>
      </c>
      <c r="AF6">
        <f t="shared" si="4"/>
        <v>-30.571505327211344</v>
      </c>
      <c r="AG6">
        <f t="shared" si="5"/>
        <v>-11.989278162237456</v>
      </c>
      <c r="AH6">
        <f t="shared" si="6"/>
        <v>-385.03147016821151</v>
      </c>
      <c r="AI6">
        <f t="shared" si="7"/>
        <v>183.83785288656657</v>
      </c>
      <c r="AJ6">
        <f t="shared" si="8"/>
        <v>-120.74129103389441</v>
      </c>
      <c r="AK6">
        <f>H6*SUM(AB6, AE6:AF6)</f>
        <v>95.431435663498405</v>
      </c>
      <c r="AL6">
        <f t="shared" si="9"/>
        <v>158.52799751617056</v>
      </c>
      <c r="AN6">
        <f t="shared" si="10"/>
        <v>476.19779814154896</v>
      </c>
      <c r="AO6">
        <f t="shared" si="11"/>
        <v>-23.809889907077448</v>
      </c>
      <c r="AP6">
        <f t="shared" si="12"/>
        <v>-9.3375641811826</v>
      </c>
      <c r="AQ6">
        <f t="shared" si="13"/>
        <v>-299.87260415683079</v>
      </c>
      <c r="AR6">
        <f t="shared" si="14"/>
        <v>143.17773989645815</v>
      </c>
      <c r="AS6">
        <f t="shared" si="15"/>
        <v>-94.03648318869547</v>
      </c>
      <c r="AT6">
        <f t="shared" si="16"/>
        <v>74.324504223865347</v>
      </c>
      <c r="AU6">
        <f t="shared" si="17"/>
        <v>123.46576093162803</v>
      </c>
      <c r="AW6">
        <v>3</v>
      </c>
      <c r="AX6">
        <f>(R6*SUMPRODUCT(K7:$K$23, X7:$X$23)-$AZ$3*SUMPRODUCT(K6:$K$22, W7:$W$23))/Z6</f>
        <v>434.77373095230752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637.47593711484228</v>
      </c>
      <c r="P7">
        <f t="shared" si="30"/>
        <v>31.873796855742114</v>
      </c>
      <c r="Q7" s="5">
        <f t="shared" si="31"/>
        <v>12.5</v>
      </c>
      <c r="R7">
        <f t="shared" si="0"/>
        <v>100000</v>
      </c>
      <c r="S7">
        <f t="shared" si="1"/>
        <v>541.88110305464079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417.00985584168029</v>
      </c>
      <c r="AC7">
        <f t="shared" si="2"/>
        <v>512.40187593505652</v>
      </c>
      <c r="AE7">
        <f t="shared" si="3"/>
        <v>602.7961931128018</v>
      </c>
      <c r="AF7">
        <f t="shared" si="4"/>
        <v>-30.139809655640089</v>
      </c>
      <c r="AG7">
        <f t="shared" si="5"/>
        <v>-11.819979351710948</v>
      </c>
      <c r="AH7">
        <f t="shared" si="6"/>
        <v>-395.2482312330751</v>
      </c>
      <c r="AI7">
        <f t="shared" si="7"/>
        <v>165.58817287237571</v>
      </c>
      <c r="AJ7">
        <f t="shared" si="8"/>
        <v>-95.392020093376232</v>
      </c>
      <c r="AK7">
        <f>H7*SUM(AB7, AE7:AF7)</f>
        <v>103.61805525458875</v>
      </c>
      <c r="AL7">
        <f t="shared" si="9"/>
        <v>173.81420803358822</v>
      </c>
      <c r="AN7">
        <f t="shared" si="10"/>
        <v>424.9782565288894</v>
      </c>
      <c r="AO7">
        <f t="shared" si="11"/>
        <v>-21.248912826444471</v>
      </c>
      <c r="AP7">
        <f t="shared" si="12"/>
        <v>-8.3332215340609981</v>
      </c>
      <c r="AQ7">
        <f t="shared" si="13"/>
        <v>-278.65455376909932</v>
      </c>
      <c r="AR7">
        <f t="shared" si="14"/>
        <v>116.74156839928469</v>
      </c>
      <c r="AS7">
        <f t="shared" si="15"/>
        <v>-67.252472476158488</v>
      </c>
      <c r="AT7">
        <f t="shared" si="16"/>
        <v>73.051921976502712</v>
      </c>
      <c r="AU7">
        <f t="shared" si="17"/>
        <v>122.5410178996289</v>
      </c>
      <c r="AW7">
        <v>4</v>
      </c>
      <c r="AX7">
        <f>(R7*SUMPRODUCT(K8:$K$23, X8:$X$23)-$AZ$3*SUMPRODUCT(K7:$K$22, W8:$W$23))/Z7</f>
        <v>541.88110305464079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637.47593711484228</v>
      </c>
      <c r="P8">
        <f t="shared" si="30"/>
        <v>31.873796855742114</v>
      </c>
      <c r="Q8" s="5">
        <f t="shared" si="31"/>
        <v>12.5</v>
      </c>
      <c r="R8">
        <f t="shared" si="0"/>
        <v>100000</v>
      </c>
      <c r="S8">
        <f t="shared" si="1"/>
        <v>621.21197024980029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512.40187593505652</v>
      </c>
      <c r="AC8">
        <f t="shared" si="2"/>
        <v>579.01776437383387</v>
      </c>
      <c r="AE8">
        <f t="shared" si="3"/>
        <v>594.17704362960853</v>
      </c>
      <c r="AF8">
        <f t="shared" si="4"/>
        <v>-29.708852181480427</v>
      </c>
      <c r="AG8">
        <f t="shared" si="5"/>
        <v>-11.650970041292842</v>
      </c>
      <c r="AH8">
        <f t="shared" si="6"/>
        <v>-406.47613520796995</v>
      </c>
      <c r="AI8">
        <f t="shared" si="7"/>
        <v>146.34108619886536</v>
      </c>
      <c r="AJ8">
        <f t="shared" si="8"/>
        <v>-66.615888438777347</v>
      </c>
      <c r="AK8">
        <f t="shared" ref="AK8:AK23" si="32">H8*SUM(AB8:AB8, AE8:AF8)</f>
        <v>78.073079885280904</v>
      </c>
      <c r="AL8">
        <f t="shared" si="9"/>
        <v>157.7982776453689</v>
      </c>
      <c r="AN8">
        <f t="shared" si="10"/>
        <v>390.58429548286063</v>
      </c>
      <c r="AO8">
        <f t="shared" si="11"/>
        <v>-19.529214774143032</v>
      </c>
      <c r="AP8">
        <f t="shared" si="12"/>
        <v>-7.6588046846640481</v>
      </c>
      <c r="AQ8">
        <f t="shared" si="13"/>
        <v>-267.19846652266318</v>
      </c>
      <c r="AR8">
        <f t="shared" si="14"/>
        <v>96.197809501390381</v>
      </c>
      <c r="AS8">
        <f t="shared" si="15"/>
        <v>-43.790180271663608</v>
      </c>
      <c r="AT8">
        <f t="shared" si="16"/>
        <v>51.321603939614036</v>
      </c>
      <c r="AU8">
        <f t="shared" si="17"/>
        <v>103.7292331693408</v>
      </c>
      <c r="AW8">
        <v>5</v>
      </c>
      <c r="AX8">
        <f>(R8*SUMPRODUCT(K9:$K$23, X9:$X$23)-$AZ$3*SUMPRODUCT(K8:$K$22, W9:$W$23))/Z8</f>
        <v>621.21197024980029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637.47593711484228</v>
      </c>
      <c r="P9">
        <f t="shared" si="30"/>
        <v>31.873796855742114</v>
      </c>
      <c r="Q9" s="5">
        <f t="shared" si="31"/>
        <v>12.5</v>
      </c>
      <c r="R9">
        <f t="shared" si="0"/>
        <v>100000</v>
      </c>
      <c r="S9">
        <f t="shared" si="1"/>
        <v>678.29651854689655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579.01776437383387</v>
      </c>
      <c r="AC9">
        <f t="shared" si="2"/>
        <v>623.04982938490775</v>
      </c>
      <c r="AE9">
        <f t="shared" si="3"/>
        <v>585.55405047228794</v>
      </c>
      <c r="AF9">
        <f t="shared" si="4"/>
        <v>-29.277702523614398</v>
      </c>
      <c r="AG9">
        <f t="shared" si="5"/>
        <v>-11.481885361870519</v>
      </c>
      <c r="AH9">
        <f t="shared" si="6"/>
        <v>-420.59983207515091</v>
      </c>
      <c r="AI9">
        <f t="shared" si="7"/>
        <v>124.19463051165218</v>
      </c>
      <c r="AJ9">
        <f t="shared" si="8"/>
        <v>-44.032065011073882</v>
      </c>
      <c r="AK9">
        <f t="shared" si="32"/>
        <v>59.2623526632349</v>
      </c>
      <c r="AL9">
        <f t="shared" si="9"/>
        <v>139.4249181638132</v>
      </c>
      <c r="AN9">
        <f t="shared" si="10"/>
        <v>365.82013084568928</v>
      </c>
      <c r="AO9">
        <f t="shared" si="11"/>
        <v>-18.291006542284464</v>
      </c>
      <c r="AP9">
        <f t="shared" si="12"/>
        <v>-7.1732145000907348</v>
      </c>
      <c r="AQ9">
        <f t="shared" si="13"/>
        <v>-262.76632443974262</v>
      </c>
      <c r="AR9">
        <f t="shared" si="14"/>
        <v>77.589585363571487</v>
      </c>
      <c r="AS9">
        <f t="shared" si="15"/>
        <v>-27.508674512224669</v>
      </c>
      <c r="AT9">
        <f t="shared" si="16"/>
        <v>37.023672858213757</v>
      </c>
      <c r="AU9">
        <f t="shared" si="17"/>
        <v>87.104583709560586</v>
      </c>
      <c r="AW9">
        <v>6</v>
      </c>
      <c r="AX9">
        <f>(R9*SUMPRODUCT(K10:$K$23, X10:$X$23)-$AZ$3*SUMPRODUCT(K9:$K$22, W10:$W$23))/Z9</f>
        <v>678.29651854689655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637.47593711484228</v>
      </c>
      <c r="P10">
        <f t="shared" si="30"/>
        <v>31.873796855742114</v>
      </c>
      <c r="Q10" s="5">
        <f t="shared" si="31"/>
        <v>12.5</v>
      </c>
      <c r="R10">
        <f t="shared" si="0"/>
        <v>100000</v>
      </c>
      <c r="S10">
        <f t="shared" si="1"/>
        <v>720.3462465296343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623.04982938490775</v>
      </c>
      <c r="AC10">
        <f t="shared" si="2"/>
        <v>651.92113286411904</v>
      </c>
      <c r="AE10">
        <f t="shared" si="3"/>
        <v>576.92260784262612</v>
      </c>
      <c r="AF10">
        <f t="shared" si="4"/>
        <v>-28.846130392131304</v>
      </c>
      <c r="AG10">
        <f t="shared" si="5"/>
        <v>-11.312635000266146</v>
      </c>
      <c r="AH10">
        <f t="shared" si="6"/>
        <v>-435.45206388534865</v>
      </c>
      <c r="AI10">
        <f t="shared" si="7"/>
        <v>101.31177856488006</v>
      </c>
      <c r="AJ10">
        <f t="shared" si="8"/>
        <v>-28.871303479211292</v>
      </c>
      <c r="AK10">
        <f t="shared" si="32"/>
        <v>61.484131108858641</v>
      </c>
      <c r="AL10">
        <f t="shared" si="9"/>
        <v>133.9246061945274</v>
      </c>
      <c r="AN10">
        <f t="shared" si="10"/>
        <v>342.44912803847967</v>
      </c>
      <c r="AO10">
        <f t="shared" si="11"/>
        <v>-17.122456401923984</v>
      </c>
      <c r="AP10">
        <f t="shared" si="12"/>
        <v>-6.7149422452785643</v>
      </c>
      <c r="AQ10">
        <f t="shared" si="13"/>
        <v>-258.47518809796969</v>
      </c>
      <c r="AR10">
        <f t="shared" si="14"/>
        <v>60.136541293307459</v>
      </c>
      <c r="AS10">
        <f t="shared" si="15"/>
        <v>-17.137398617055428</v>
      </c>
      <c r="AT10">
        <f t="shared" si="16"/>
        <v>36.495687290132459</v>
      </c>
      <c r="AU10">
        <f t="shared" si="17"/>
        <v>79.494829966384486</v>
      </c>
      <c r="AW10">
        <v>7</v>
      </c>
      <c r="AX10">
        <f>(R10*SUMPRODUCT(K11:$K$23, X11:$X$23)-$AZ$3*SUMPRODUCT(K10:$K$22, W11:$W$23))/Z10</f>
        <v>720.3462465296343</v>
      </c>
    </row>
    <row r="11" spans="1:52" x14ac:dyDescent="0.25">
      <c r="A11" t="s">
        <v>33</v>
      </c>
      <c r="C11" s="25">
        <f>AU25</f>
        <v>238.7251281916779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637.47593711484228</v>
      </c>
      <c r="P11">
        <f t="shared" si="30"/>
        <v>31.873796855742114</v>
      </c>
      <c r="Q11" s="5">
        <f t="shared" si="31"/>
        <v>12.5</v>
      </c>
      <c r="R11">
        <f t="shared" si="0"/>
        <v>100000</v>
      </c>
      <c r="S11">
        <f t="shared" si="1"/>
        <v>748.38492799977553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651.92113286411904</v>
      </c>
      <c r="AC11">
        <f t="shared" si="2"/>
        <v>667.15942444844995</v>
      </c>
      <c r="AE11">
        <f t="shared" si="3"/>
        <v>568.28787351714539</v>
      </c>
      <c r="AF11">
        <f t="shared" si="4"/>
        <v>-28.414393675857273</v>
      </c>
      <c r="AG11">
        <f t="shared" si="5"/>
        <v>-11.143320093170189</v>
      </c>
      <c r="AH11">
        <f t="shared" si="6"/>
        <v>-449.50845674637537</v>
      </c>
      <c r="AI11">
        <f t="shared" si="7"/>
        <v>79.22170300174264</v>
      </c>
      <c r="AJ11">
        <f t="shared" si="8"/>
        <v>-15.238291584330909</v>
      </c>
      <c r="AK11">
        <f t="shared" si="32"/>
        <v>61.377422554328462</v>
      </c>
      <c r="AL11">
        <f t="shared" si="9"/>
        <v>125.36083397174019</v>
      </c>
      <c r="AN11">
        <f t="shared" si="10"/>
        <v>320.80240734263191</v>
      </c>
      <c r="AO11">
        <f t="shared" si="11"/>
        <v>-16.040120367131596</v>
      </c>
      <c r="AP11">
        <f t="shared" si="12"/>
        <v>-6.2904807198400743</v>
      </c>
      <c r="AQ11">
        <f t="shared" si="13"/>
        <v>-253.75061085261376</v>
      </c>
      <c r="AR11">
        <f t="shared" si="14"/>
        <v>44.721195403046522</v>
      </c>
      <c r="AS11">
        <f t="shared" si="15"/>
        <v>-8.6021202489988333</v>
      </c>
      <c r="AT11">
        <f t="shared" si="16"/>
        <v>34.647976544092963</v>
      </c>
      <c r="AU11">
        <f t="shared" si="17"/>
        <v>70.767051698140648</v>
      </c>
      <c r="AW11">
        <v>8</v>
      </c>
      <c r="AX11">
        <f>(R11*SUMPRODUCT(K12:$K$23, X12:$X$23)-$AZ$3*SUMPRODUCT(K11:$K$22, W12:$W$23))/Z11</f>
        <v>748.38492799977553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637.47593711484228</v>
      </c>
      <c r="P12">
        <f t="shared" si="30"/>
        <v>31.873796855742114</v>
      </c>
      <c r="Q12" s="5">
        <f t="shared" si="31"/>
        <v>12.5</v>
      </c>
      <c r="R12">
        <f t="shared" si="0"/>
        <v>100000</v>
      </c>
      <c r="S12">
        <f t="shared" si="1"/>
        <v>762.68830030340962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667.15942444844995</v>
      </c>
      <c r="AC12">
        <f t="shared" si="2"/>
        <v>669.56426528984252</v>
      </c>
      <c r="AE12">
        <f t="shared" si="3"/>
        <v>559.64029775263759</v>
      </c>
      <c r="AF12">
        <f t="shared" si="4"/>
        <v>-27.982014887631877</v>
      </c>
      <c r="AG12">
        <f t="shared" si="5"/>
        <v>-10.973753383647669</v>
      </c>
      <c r="AH12">
        <f t="shared" si="6"/>
        <v>-465.06806872655125</v>
      </c>
      <c r="AI12">
        <f t="shared" si="7"/>
        <v>55.616460754806781</v>
      </c>
      <c r="AJ12">
        <f t="shared" si="8"/>
        <v>-2.4048408413925699</v>
      </c>
      <c r="AK12">
        <f t="shared" si="32"/>
        <v>62.218639009568349</v>
      </c>
      <c r="AL12">
        <f t="shared" si="9"/>
        <v>115.43025892298256</v>
      </c>
      <c r="AN12">
        <f t="shared" si="10"/>
        <v>300.3334836352854</v>
      </c>
      <c r="AO12">
        <f t="shared" si="11"/>
        <v>-15.016674181764269</v>
      </c>
      <c r="AP12">
        <f t="shared" si="12"/>
        <v>-5.88911412473401</v>
      </c>
      <c r="AQ12">
        <f t="shared" si="13"/>
        <v>-249.58087144381514</v>
      </c>
      <c r="AR12">
        <f t="shared" si="14"/>
        <v>29.846823884971982</v>
      </c>
      <c r="AS12">
        <f t="shared" si="15"/>
        <v>-1.2905686570181183</v>
      </c>
      <c r="AT12">
        <f t="shared" si="16"/>
        <v>33.389912548880346</v>
      </c>
      <c r="AU12">
        <f t="shared" si="17"/>
        <v>61.946167776834208</v>
      </c>
      <c r="AW12">
        <v>9</v>
      </c>
      <c r="AX12">
        <f>(R12*SUMPRODUCT(K13:$K$23, X13:$X$23)-$AZ$3*SUMPRODUCT(K12:$K$22, W13:$W$23))/Z12</f>
        <v>762.68830030340962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637.47593711484228</v>
      </c>
      <c r="P13">
        <f t="shared" si="30"/>
        <v>31.873796855742114</v>
      </c>
      <c r="Q13" s="5">
        <f t="shared" si="31"/>
        <v>12.5</v>
      </c>
      <c r="R13">
        <f t="shared" si="0"/>
        <v>100000</v>
      </c>
      <c r="S13">
        <f t="shared" si="1"/>
        <v>763.48932196168721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669.56426528984252</v>
      </c>
      <c r="AC13">
        <f t="shared" si="2"/>
        <v>659.89032752821754</v>
      </c>
      <c r="AE13">
        <f t="shared" si="3"/>
        <v>550.97588510239848</v>
      </c>
      <c r="AF13">
        <f t="shared" si="4"/>
        <v>-27.548794255119923</v>
      </c>
      <c r="AG13">
        <f t="shared" si="5"/>
        <v>-10.803856526649163</v>
      </c>
      <c r="AH13">
        <f t="shared" si="6"/>
        <v>-481.27458529622982</v>
      </c>
      <c r="AI13">
        <f t="shared" si="7"/>
        <v>31.348649024399606</v>
      </c>
      <c r="AJ13">
        <f t="shared" si="8"/>
        <v>9.673937761624984</v>
      </c>
      <c r="AK13">
        <f t="shared" si="32"/>
        <v>61.677653112289164</v>
      </c>
      <c r="AL13">
        <f t="shared" si="9"/>
        <v>102.70023989831375</v>
      </c>
      <c r="AN13">
        <f t="shared" si="10"/>
        <v>281.14831948745905</v>
      </c>
      <c r="AO13">
        <f t="shared" si="11"/>
        <v>-14.057415974372951</v>
      </c>
      <c r="AP13">
        <f t="shared" si="12"/>
        <v>-5.5129202358584415</v>
      </c>
      <c r="AQ13">
        <f t="shared" si="13"/>
        <v>-245.58160261934438</v>
      </c>
      <c r="AR13">
        <f t="shared" si="14"/>
        <v>15.996380657883268</v>
      </c>
      <c r="AS13">
        <f t="shared" si="15"/>
        <v>4.9363527842995527</v>
      </c>
      <c r="AT13">
        <f t="shared" si="16"/>
        <v>31.47246366186755</v>
      </c>
      <c r="AU13">
        <f t="shared" si="17"/>
        <v>52.405197104050373</v>
      </c>
      <c r="AW13">
        <v>10</v>
      </c>
      <c r="AX13">
        <f>(R13*SUMPRODUCT(K14:$K$23, X14:$X$23)-$AZ$3*SUMPRODUCT(K13:$K$22, W14:$W$23))/Z13</f>
        <v>763.48932196168721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637.47593711484228</v>
      </c>
      <c r="P14">
        <f t="shared" si="30"/>
        <v>31.873796855742114</v>
      </c>
      <c r="Q14" s="5">
        <f t="shared" si="31"/>
        <v>12.5</v>
      </c>
      <c r="R14">
        <f t="shared" si="0"/>
        <v>100000</v>
      </c>
      <c r="S14">
        <f t="shared" si="1"/>
        <v>750.42770146711757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659.89032752821754</v>
      </c>
      <c r="AC14">
        <f t="shared" si="2"/>
        <v>638.36759423081708</v>
      </c>
      <c r="AE14">
        <f t="shared" si="3"/>
        <v>542.28272698415174</v>
      </c>
      <c r="AF14">
        <f t="shared" si="4"/>
        <v>-27.114136349207588</v>
      </c>
      <c r="AG14">
        <f t="shared" si="5"/>
        <v>-10.633396011747395</v>
      </c>
      <c r="AH14">
        <f t="shared" si="6"/>
        <v>-499.37559708222096</v>
      </c>
      <c r="AI14">
        <f t="shared" si="7"/>
        <v>5.1595975409758239</v>
      </c>
      <c r="AJ14">
        <f t="shared" si="8"/>
        <v>21.522733297400464</v>
      </c>
      <c r="AK14">
        <f t="shared" si="32"/>
        <v>60.3980283935865</v>
      </c>
      <c r="AL14">
        <f t="shared" si="9"/>
        <v>87.080359231962788</v>
      </c>
      <c r="AN14">
        <f t="shared" si="10"/>
        <v>263.18473695369096</v>
      </c>
      <c r="AO14">
        <f t="shared" si="11"/>
        <v>-13.159236847684548</v>
      </c>
      <c r="AP14">
        <f t="shared" si="12"/>
        <v>-5.1606798317917884</v>
      </c>
      <c r="AQ14">
        <f t="shared" si="13"/>
        <v>-242.36072553905572</v>
      </c>
      <c r="AR14">
        <f t="shared" si="14"/>
        <v>2.5040947351589136</v>
      </c>
      <c r="AS14">
        <f t="shared" si="15"/>
        <v>10.445575010111526</v>
      </c>
      <c r="AT14">
        <f t="shared" si="16"/>
        <v>29.312825993353421</v>
      </c>
      <c r="AU14">
        <f t="shared" si="17"/>
        <v>42.262495738623862</v>
      </c>
      <c r="AW14">
        <v>11</v>
      </c>
      <c r="AX14">
        <f>(R14*SUMPRODUCT(K15:$K$23, X15:$X$23)-$AZ$3*SUMPRODUCT(K14:$K$22, W15:$W$23))/Z14</f>
        <v>750.42770146711757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637.47593711484228</v>
      </c>
      <c r="P15">
        <f t="shared" si="30"/>
        <v>31.873796855742114</v>
      </c>
      <c r="Q15" s="5">
        <f t="shared" si="31"/>
        <v>12.5</v>
      </c>
      <c r="R15">
        <f t="shared" si="0"/>
        <v>100000</v>
      </c>
      <c r="S15">
        <f t="shared" si="1"/>
        <v>722.81909494734759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638.36759423081708</v>
      </c>
      <c r="AC15">
        <f t="shared" si="2"/>
        <v>604.97103259467099</v>
      </c>
      <c r="AE15">
        <f t="shared" si="3"/>
        <v>533.54218036909208</v>
      </c>
      <c r="AF15">
        <f t="shared" si="4"/>
        <v>-26.677109018454605</v>
      </c>
      <c r="AG15">
        <f t="shared" si="5"/>
        <v>-10.462006275559498</v>
      </c>
      <c r="AH15">
        <f t="shared" si="6"/>
        <v>-520.44620856338634</v>
      </c>
      <c r="AI15">
        <f t="shared" si="7"/>
        <v>-24.043143488308317</v>
      </c>
      <c r="AJ15">
        <f t="shared" si="8"/>
        <v>33.396561636146089</v>
      </c>
      <c r="AK15">
        <f t="shared" si="32"/>
        <v>59.437575343677501</v>
      </c>
      <c r="AL15">
        <f t="shared" si="9"/>
        <v>68.79099349151528</v>
      </c>
      <c r="AN15">
        <f t="shared" si="10"/>
        <v>246.16665942201507</v>
      </c>
      <c r="AO15">
        <f t="shared" si="11"/>
        <v>-12.308332971100754</v>
      </c>
      <c r="AP15">
        <f t="shared" si="12"/>
        <v>-4.82697944129748</v>
      </c>
      <c r="AQ15">
        <f t="shared" si="13"/>
        <v>-240.12441618444137</v>
      </c>
      <c r="AR15">
        <f t="shared" si="14"/>
        <v>-11.093069174824507</v>
      </c>
      <c r="AS15">
        <f t="shared" si="15"/>
        <v>15.408566213948312</v>
      </c>
      <c r="AT15">
        <f t="shared" si="16"/>
        <v>27.423416376144157</v>
      </c>
      <c r="AU15">
        <f t="shared" si="17"/>
        <v>31.738913415267966</v>
      </c>
      <c r="AW15">
        <v>12</v>
      </c>
      <c r="AX15">
        <f>(R15*SUMPRODUCT(K16:$K$23, X16:$X$23)-$AZ$3*SUMPRODUCT(K15:$K$22, W16:$W$23))/Z15</f>
        <v>722.81909494734759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637.47593711484228</v>
      </c>
      <c r="P16">
        <f t="shared" si="30"/>
        <v>31.873796855742114</v>
      </c>
      <c r="Q16" s="5">
        <f t="shared" si="31"/>
        <v>12.5</v>
      </c>
      <c r="R16">
        <f t="shared" si="0"/>
        <v>100000</v>
      </c>
      <c r="S16">
        <f t="shared" si="1"/>
        <v>681.47391306211171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604.97103259467099</v>
      </c>
      <c r="AC16">
        <f t="shared" si="2"/>
        <v>560.96534081914069</v>
      </c>
      <c r="AE16">
        <f t="shared" si="3"/>
        <v>524.74775552418782</v>
      </c>
      <c r="AF16">
        <f t="shared" si="4"/>
        <v>-26.237387776209392</v>
      </c>
      <c r="AG16">
        <f t="shared" si="5"/>
        <v>-10.289560063614873</v>
      </c>
      <c r="AH16">
        <f t="shared" si="6"/>
        <v>-542.60919351223663</v>
      </c>
      <c r="AI16">
        <f t="shared" si="7"/>
        <v>-54.388385827873094</v>
      </c>
      <c r="AJ16">
        <f t="shared" si="8"/>
        <v>44.005691775530295</v>
      </c>
      <c r="AK16">
        <f t="shared" si="32"/>
        <v>60.360432598742932</v>
      </c>
      <c r="AL16">
        <f t="shared" si="9"/>
        <v>49.977738546400133</v>
      </c>
      <c r="AN16">
        <f t="shared" si="10"/>
        <v>229.55254738544551</v>
      </c>
      <c r="AO16">
        <f t="shared" si="11"/>
        <v>-11.477627369272277</v>
      </c>
      <c r="AP16">
        <f t="shared" si="12"/>
        <v>-4.5012002418549963</v>
      </c>
      <c r="AQ16">
        <f t="shared" si="13"/>
        <v>-237.36608931480166</v>
      </c>
      <c r="AR16">
        <f t="shared" si="14"/>
        <v>-23.792369540483431</v>
      </c>
      <c r="AS16">
        <f t="shared" si="15"/>
        <v>19.250427543879418</v>
      </c>
      <c r="AT16">
        <f t="shared" si="16"/>
        <v>26.404860084609265</v>
      </c>
      <c r="AU16">
        <f t="shared" si="17"/>
        <v>21.862918088005252</v>
      </c>
      <c r="AW16">
        <v>13</v>
      </c>
      <c r="AX16">
        <f>(R16*SUMPRODUCT(K17:$K$23, X17:$X$23)-$AZ$3*SUMPRODUCT(K16:$K$22, W17:$W$23))/Z16</f>
        <v>681.47391306211171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637.47593711484228</v>
      </c>
      <c r="P17">
        <f t="shared" si="30"/>
        <v>31.873796855742114</v>
      </c>
      <c r="Q17" s="5">
        <f t="shared" si="31"/>
        <v>12.5</v>
      </c>
      <c r="R17">
        <f t="shared" si="0"/>
        <v>100000</v>
      </c>
      <c r="S17">
        <f t="shared" si="1"/>
        <v>628.04964028387678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560.96534081914069</v>
      </c>
      <c r="AC17">
        <f t="shared" si="2"/>
        <v>508.26677333979484</v>
      </c>
      <c r="AE17">
        <f t="shared" si="3"/>
        <v>515.89526823496328</v>
      </c>
      <c r="AF17">
        <f t="shared" si="4"/>
        <v>-25.794763411748164</v>
      </c>
      <c r="AG17">
        <f t="shared" si="5"/>
        <v>-10.11597532939553</v>
      </c>
      <c r="AH17">
        <f t="shared" si="6"/>
        <v>-565.51306866554626</v>
      </c>
      <c r="AI17">
        <f t="shared" si="7"/>
        <v>-85.528539171726663</v>
      </c>
      <c r="AJ17">
        <f t="shared" si="8"/>
        <v>52.698567479345854</v>
      </c>
      <c r="AK17">
        <f t="shared" si="32"/>
        <v>64.850762676133357</v>
      </c>
      <c r="AL17">
        <f t="shared" si="9"/>
        <v>32.020790983752548</v>
      </c>
      <c r="AN17">
        <f t="shared" si="10"/>
        <v>212.56475381443786</v>
      </c>
      <c r="AO17">
        <f t="shared" si="11"/>
        <v>-10.628237690721893</v>
      </c>
      <c r="AP17">
        <f t="shared" si="12"/>
        <v>-4.168093676925408</v>
      </c>
      <c r="AQ17">
        <f t="shared" si="13"/>
        <v>-233.00881714036311</v>
      </c>
      <c r="AR17">
        <f t="shared" si="14"/>
        <v>-35.24039469357254</v>
      </c>
      <c r="AS17">
        <f t="shared" si="15"/>
        <v>21.713434319616269</v>
      </c>
      <c r="AT17">
        <f t="shared" si="16"/>
        <v>26.720513351660522</v>
      </c>
      <c r="AU17">
        <f t="shared" si="17"/>
        <v>13.193552977704249</v>
      </c>
      <c r="AW17">
        <v>14</v>
      </c>
      <c r="AX17">
        <f>(R17*SUMPRODUCT(K18:$K$23, X18:$X$23)-$AZ$3*SUMPRODUCT(K17:$K$22, W18:$W$23))/Z17</f>
        <v>628.04964028387678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637.47593711484228</v>
      </c>
      <c r="P18">
        <f t="shared" si="30"/>
        <v>31.873796855742114</v>
      </c>
      <c r="Q18" s="5">
        <f t="shared" si="31"/>
        <v>12.5</v>
      </c>
      <c r="R18">
        <f t="shared" si="0"/>
        <v>100000</v>
      </c>
      <c r="S18">
        <f t="shared" si="1"/>
        <v>562.78290026748164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508.26677333979484</v>
      </c>
      <c r="AC18">
        <f t="shared" si="2"/>
        <v>447.56571246427006</v>
      </c>
      <c r="AE18">
        <f t="shared" si="3"/>
        <v>506.96702376356535</v>
      </c>
      <c r="AF18">
        <f t="shared" si="4"/>
        <v>-25.348351188178267</v>
      </c>
      <c r="AG18">
        <f t="shared" si="5"/>
        <v>-9.9409051041607093</v>
      </c>
      <c r="AH18">
        <f t="shared" si="6"/>
        <v>-591.28377552693212</v>
      </c>
      <c r="AI18">
        <f t="shared" si="7"/>
        <v>-119.60600805570573</v>
      </c>
      <c r="AJ18">
        <f t="shared" si="8"/>
        <v>60.701060875524774</v>
      </c>
      <c r="AK18">
        <f t="shared" si="32"/>
        <v>69.390969758654251</v>
      </c>
      <c r="AL18">
        <f t="shared" si="9"/>
        <v>10.486022578473296</v>
      </c>
      <c r="AN18">
        <f t="shared" si="10"/>
        <v>195.20235666266893</v>
      </c>
      <c r="AO18">
        <f t="shared" si="11"/>
        <v>-9.7601178331334459</v>
      </c>
      <c r="AP18">
        <f t="shared" si="12"/>
        <v>-3.8276416664866</v>
      </c>
      <c r="AQ18">
        <f t="shared" si="13"/>
        <v>-227.66764114639182</v>
      </c>
      <c r="AR18">
        <f t="shared" si="14"/>
        <v>-46.05304398334291</v>
      </c>
      <c r="AS18">
        <f t="shared" si="15"/>
        <v>23.372309399659475</v>
      </c>
      <c r="AT18">
        <f t="shared" si="16"/>
        <v>26.718268039292486</v>
      </c>
      <c r="AU18">
        <f t="shared" si="17"/>
        <v>4.0375334556090507</v>
      </c>
      <c r="AW18">
        <v>15</v>
      </c>
      <c r="AX18">
        <f>(R18*SUMPRODUCT(K19:$K$23, X19:$X$23)-$AZ$3*SUMPRODUCT(K18:$K$22, W19:$W$23))/Z18</f>
        <v>562.78290026748164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637.47593711484228</v>
      </c>
      <c r="P19">
        <f t="shared" si="30"/>
        <v>31.873796855742114</v>
      </c>
      <c r="Q19" s="5">
        <f t="shared" si="31"/>
        <v>12.5</v>
      </c>
      <c r="R19">
        <f t="shared" si="0"/>
        <v>100000</v>
      </c>
      <c r="S19">
        <f t="shared" si="1"/>
        <v>484.49190511612568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447.56571246427006</v>
      </c>
      <c r="AC19">
        <f t="shared" si="2"/>
        <v>378.44550846790696</v>
      </c>
      <c r="AE19">
        <f t="shared" si="3"/>
        <v>497.94414026310278</v>
      </c>
      <c r="AF19">
        <f t="shared" si="4"/>
        <v>-24.897207013155139</v>
      </c>
      <c r="AG19">
        <f t="shared" si="5"/>
        <v>-9.7639791416432189</v>
      </c>
      <c r="AH19">
        <f t="shared" si="6"/>
        <v>-620.13529180705166</v>
      </c>
      <c r="AI19">
        <f t="shared" si="7"/>
        <v>-156.85233769874725</v>
      </c>
      <c r="AJ19">
        <f t="shared" si="8"/>
        <v>69.120203996363102</v>
      </c>
      <c r="AK19">
        <f t="shared" si="32"/>
        <v>67.572968195423584</v>
      </c>
      <c r="AL19">
        <f t="shared" si="9"/>
        <v>-20.159165506960562</v>
      </c>
      <c r="AN19">
        <f t="shared" si="10"/>
        <v>178.61765383354208</v>
      </c>
      <c r="AO19">
        <f t="shared" si="11"/>
        <v>-8.9308826916771036</v>
      </c>
      <c r="AP19">
        <f t="shared" si="12"/>
        <v>-3.5024391399373678</v>
      </c>
      <c r="AQ19">
        <f t="shared" si="13"/>
        <v>-222.44886911095617</v>
      </c>
      <c r="AR19">
        <f t="shared" si="14"/>
        <v>-56.264537109028574</v>
      </c>
      <c r="AS19">
        <f t="shared" si="15"/>
        <v>24.794123822408661</v>
      </c>
      <c r="AT19">
        <f t="shared" si="16"/>
        <v>24.239114522479849</v>
      </c>
      <c r="AU19">
        <f t="shared" si="17"/>
        <v>-7.2312987641400674</v>
      </c>
      <c r="AW19">
        <v>16</v>
      </c>
      <c r="AX19">
        <f>(R19*SUMPRODUCT(K20:$K$23, X20:$X$23)-$AZ$3*SUMPRODUCT(K19:$K$22, W20:$W$23))/Z19</f>
        <v>484.49190511612568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637.47593711484228</v>
      </c>
      <c r="P20">
        <f t="shared" si="30"/>
        <v>31.873796855742114</v>
      </c>
      <c r="Q20" s="5">
        <f t="shared" si="31"/>
        <v>12.5</v>
      </c>
      <c r="R20">
        <f t="shared" si="0"/>
        <v>100000</v>
      </c>
      <c r="S20">
        <f t="shared" si="1"/>
        <v>386.7545066750335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378.44550846790696</v>
      </c>
      <c r="AC20">
        <f t="shared" si="2"/>
        <v>296.55430068111724</v>
      </c>
      <c r="AE20">
        <f t="shared" si="3"/>
        <v>488.8016234313103</v>
      </c>
      <c r="AF20">
        <f t="shared" si="4"/>
        <v>-24.440081171565517</v>
      </c>
      <c r="AG20">
        <f t="shared" si="5"/>
        <v>-9.584707338985643</v>
      </c>
      <c r="AH20">
        <f t="shared" si="6"/>
        <v>-653.05608992915961</v>
      </c>
      <c r="AI20">
        <f t="shared" si="7"/>
        <v>-198.27925500840047</v>
      </c>
      <c r="AJ20">
        <f t="shared" si="8"/>
        <v>81.891207786789721</v>
      </c>
      <c r="AK20">
        <f t="shared" si="32"/>
        <v>45.764422854511487</v>
      </c>
      <c r="AL20">
        <f t="shared" si="9"/>
        <v>-70.623624367099268</v>
      </c>
      <c r="AN20">
        <f t="shared" si="10"/>
        <v>166.30763499730119</v>
      </c>
      <c r="AO20">
        <f t="shared" si="11"/>
        <v>-8.3153817498650611</v>
      </c>
      <c r="AP20">
        <f t="shared" si="12"/>
        <v>-3.2610571104455004</v>
      </c>
      <c r="AQ20">
        <f t="shared" si="13"/>
        <v>-222.19282553582957</v>
      </c>
      <c r="AR20">
        <f t="shared" si="14"/>
        <v>-67.461629398838909</v>
      </c>
      <c r="AS20">
        <f t="shared" si="15"/>
        <v>27.862291042508019</v>
      </c>
      <c r="AT20">
        <f t="shared" si="16"/>
        <v>15.570678506594181</v>
      </c>
      <c r="AU20">
        <f t="shared" si="17"/>
        <v>-24.028659849736716</v>
      </c>
      <c r="AW20">
        <v>17</v>
      </c>
      <c r="AX20">
        <f>(R20*SUMPRODUCT(K21:$K$23, X21:$X$23)-$AZ$3*SUMPRODUCT(K20:$K$22, W21:$W$23))/Z20</f>
        <v>386.7545066750335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637.47593711484228</v>
      </c>
      <c r="P21">
        <f t="shared" si="30"/>
        <v>31.873796855742114</v>
      </c>
      <c r="Q21" s="5">
        <f t="shared" si="31"/>
        <v>12.5</v>
      </c>
      <c r="R21">
        <f t="shared" si="0"/>
        <v>100000</v>
      </c>
      <c r="S21">
        <f t="shared" si="1"/>
        <v>270.67905760808429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296.55430068111724</v>
      </c>
      <c r="AC21">
        <f t="shared" si="2"/>
        <v>203.60487578591321</v>
      </c>
      <c r="AE21">
        <f t="shared" si="3"/>
        <v>479.50960868462687</v>
      </c>
      <c r="AF21">
        <f t="shared" si="4"/>
        <v>-23.975480434231343</v>
      </c>
      <c r="AG21">
        <f t="shared" si="5"/>
        <v>-9.4025040940141889</v>
      </c>
      <c r="AH21">
        <f t="shared" si="6"/>
        <v>-690.84937265277949</v>
      </c>
      <c r="AI21">
        <f t="shared" si="7"/>
        <v>-244.7177484963982</v>
      </c>
      <c r="AJ21">
        <f t="shared" si="8"/>
        <v>92.949424895204032</v>
      </c>
      <c r="AK21">
        <f t="shared" si="32"/>
        <v>38.582136404186613</v>
      </c>
      <c r="AL21">
        <f t="shared" si="9"/>
        <v>-113.18618719700756</v>
      </c>
      <c r="AN21">
        <f t="shared" si="10"/>
        <v>155.18516339724988</v>
      </c>
      <c r="AO21">
        <f t="shared" si="11"/>
        <v>-7.7592581698624929</v>
      </c>
      <c r="AP21">
        <f t="shared" si="12"/>
        <v>-3.0429611998298265</v>
      </c>
      <c r="AQ21">
        <f t="shared" si="13"/>
        <v>-223.58169854427425</v>
      </c>
      <c r="AR21">
        <f t="shared" si="14"/>
        <v>-79.198754516716704</v>
      </c>
      <c r="AS21">
        <f t="shared" si="15"/>
        <v>30.081507083061481</v>
      </c>
      <c r="AT21">
        <f t="shared" si="16"/>
        <v>12.486454981628063</v>
      </c>
      <c r="AU21">
        <f t="shared" si="17"/>
        <v>-36.630792452027165</v>
      </c>
      <c r="AW21">
        <v>18</v>
      </c>
      <c r="AX21">
        <f>(R21*SUMPRODUCT(K22:$K$23, X22:$X$23)-$AZ$3*SUMPRODUCT(K21:$K$22, W22:$W$23))/Z21</f>
        <v>270.67905760808429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637.47593711484228</v>
      </c>
      <c r="P22">
        <f t="shared" si="30"/>
        <v>31.873796855742114</v>
      </c>
      <c r="Q22" s="5">
        <f t="shared" si="31"/>
        <v>12.5</v>
      </c>
      <c r="R22">
        <f t="shared" si="0"/>
        <v>100000</v>
      </c>
      <c r="S22">
        <f t="shared" si="1"/>
        <v>140.3661132010927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203.60487578591321</v>
      </c>
      <c r="AC22">
        <f t="shared" si="2"/>
        <v>103.49732839595885</v>
      </c>
      <c r="AE22">
        <f t="shared" si="3"/>
        <v>470.03550147161036</v>
      </c>
      <c r="AF22">
        <f t="shared" si="4"/>
        <v>-23.501775073580518</v>
      </c>
      <c r="AG22">
        <f t="shared" si="5"/>
        <v>-9.2167302737525283</v>
      </c>
      <c r="AH22">
        <f t="shared" si="6"/>
        <v>-733.99023457214321</v>
      </c>
      <c r="AI22">
        <f t="shared" si="7"/>
        <v>-296.67323844786591</v>
      </c>
      <c r="AJ22">
        <f t="shared" si="8"/>
        <v>100.10754738995436</v>
      </c>
      <c r="AK22">
        <f t="shared" si="32"/>
        <v>45.509702152876017</v>
      </c>
      <c r="AL22">
        <f t="shared" si="9"/>
        <v>-151.05598890503552</v>
      </c>
      <c r="AN22">
        <f t="shared" si="10"/>
        <v>142.16731687915595</v>
      </c>
      <c r="AO22">
        <f t="shared" si="11"/>
        <v>-7.108365843957797</v>
      </c>
      <c r="AP22">
        <f t="shared" si="12"/>
        <v>-2.7876996722925771</v>
      </c>
      <c r="AQ22">
        <f t="shared" si="13"/>
        <v>-222.0032783437029</v>
      </c>
      <c r="AR22">
        <f t="shared" si="14"/>
        <v>-89.732026980797329</v>
      </c>
      <c r="AS22">
        <f t="shared" si="15"/>
        <v>30.278609524651749</v>
      </c>
      <c r="AT22">
        <f t="shared" si="16"/>
        <v>13.76490121871084</v>
      </c>
      <c r="AU22">
        <f t="shared" si="17"/>
        <v>-45.68851623743474</v>
      </c>
      <c r="AW22">
        <v>19</v>
      </c>
      <c r="AX22">
        <f>(R22*SUMPRODUCT(K23:$K$23, X23:$X$23)-$AZ$3*SUMPRODUCT(K22:$K$22, W23:$W$23))/Z22</f>
        <v>140.3661132010927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637.47593711484228</v>
      </c>
      <c r="P23">
        <f t="shared" si="30"/>
        <v>31.873796855742114</v>
      </c>
      <c r="Q23" s="5">
        <f t="shared" si="31"/>
        <v>12.5</v>
      </c>
      <c r="R23">
        <f t="shared" si="0"/>
        <v>100000</v>
      </c>
      <c r="S23">
        <f t="shared" si="1"/>
        <v>143.32586717434557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103.49732839595885</v>
      </c>
      <c r="AC23">
        <f t="shared" si="2"/>
        <v>103.49732839595883</v>
      </c>
      <c r="AE23">
        <f t="shared" si="3"/>
        <v>460.3290230076899</v>
      </c>
      <c r="AF23">
        <f t="shared" si="4"/>
        <v>-23.016451150384494</v>
      </c>
      <c r="AG23">
        <f t="shared" si="5"/>
        <v>-9.0263999824663355</v>
      </c>
      <c r="AH23">
        <f t="shared" si="6"/>
        <v>-785.30390838933863</v>
      </c>
      <c r="AI23">
        <f t="shared" si="7"/>
        <v>-357.01773651449957</v>
      </c>
      <c r="AJ23">
        <f t="shared" si="8"/>
        <v>0</v>
      </c>
      <c r="AK23">
        <f t="shared" si="32"/>
        <v>56.190148636314156</v>
      </c>
      <c r="AL23">
        <f t="shared" si="9"/>
        <v>-300.8275878781854</v>
      </c>
      <c r="AN23">
        <f t="shared" si="10"/>
        <v>126.12690241349939</v>
      </c>
      <c r="AO23">
        <f t="shared" si="11"/>
        <v>-6.3063451206749699</v>
      </c>
      <c r="AP23">
        <f t="shared" si="12"/>
        <v>-2.4731698694451549</v>
      </c>
      <c r="AQ23">
        <f t="shared" si="13"/>
        <v>-215.16772670817926</v>
      </c>
      <c r="AR23">
        <f t="shared" si="14"/>
        <v>-97.820339284799985</v>
      </c>
      <c r="AS23">
        <f t="shared" si="15"/>
        <v>0</v>
      </c>
      <c r="AT23">
        <f t="shared" si="16"/>
        <v>15.395704027842777</v>
      </c>
      <c r="AU23">
        <f t="shared" si="17"/>
        <v>-82.424635256957203</v>
      </c>
      <c r="AW23">
        <v>20</v>
      </c>
      <c r="AX23">
        <f>(R23*SUMPRODUCT(K$23:$K24, X$23:$X24)-$AZ$3*SUMPRODUCT(K$22:$K23, W$23:$W24))/Z23</f>
        <v>143.32586717434557</v>
      </c>
    </row>
    <row r="25" spans="5:50" x14ac:dyDescent="0.25">
      <c r="AN25" s="6">
        <f t="shared" ref="AN25:AU25" si="33">SUM(AN3:AN23)</f>
        <v>5990.3480258719474</v>
      </c>
      <c r="AO25" s="6">
        <f t="shared" si="33"/>
        <v>-777.62435412972911</v>
      </c>
      <c r="AP25" s="6">
        <f t="shared" si="33"/>
        <v>-230.77979402352264</v>
      </c>
      <c r="AQ25" s="6">
        <f t="shared" si="33"/>
        <v>-5069.6145096309137</v>
      </c>
      <c r="AR25" s="6">
        <f t="shared" si="33"/>
        <v>-87.67063191221672</v>
      </c>
      <c r="AS25" s="6">
        <f t="shared" si="33"/>
        <v>-319.04979866625894</v>
      </c>
      <c r="AT25" s="6">
        <f t="shared" si="33"/>
        <v>645.44555877015375</v>
      </c>
      <c r="AU25" s="7">
        <f t="shared" si="33"/>
        <v>238.7251281916779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9986-5A4C-4E3C-8E6C-29C6D8ECE0F5}">
  <sheetPr codeName="Sheet9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787.48448267522224</v>
      </c>
      <c r="K3">
        <v>1</v>
      </c>
      <c r="L3" s="2">
        <v>0</v>
      </c>
      <c r="O3">
        <f>$C$3</f>
        <v>787.48448267522224</v>
      </c>
      <c r="P3">
        <f>O3*B5</f>
        <v>629.98758614017788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787.48448267522224</v>
      </c>
      <c r="AF3">
        <f t="shared" ref="AF3:AF23" si="4">-$Z3*P3</f>
        <v>-629.98758614017788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31.679340635044355</v>
      </c>
      <c r="AJ3">
        <f t="shared" ref="AJ3:AJ23" si="8">AB3-AC3</f>
        <v>0</v>
      </c>
      <c r="AL3">
        <f t="shared" ref="AL3:AL23" si="9">SUM(AI3:AK3)</f>
        <v>31.679340635044355</v>
      </c>
      <c r="AN3">
        <f t="shared" ref="AN3:AN23" si="10">AE3*$K3</f>
        <v>787.48448267522224</v>
      </c>
      <c r="AO3">
        <f t="shared" ref="AO3:AO23" si="11">AF3*$K3</f>
        <v>-629.98758614017788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31.679340635044355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31.679340635044355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596.26296377966776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250000</v>
      </c>
      <c r="S4">
        <f t="shared" si="1"/>
        <v>17.912535400401513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17.68922327868404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-616.70175000000006</v>
      </c>
      <c r="AI4">
        <f t="shared" si="7"/>
        <v>-616.70175000000006</v>
      </c>
      <c r="AJ4">
        <f t="shared" si="8"/>
        <v>-17.68922327868404</v>
      </c>
      <c r="AK4">
        <f>G4*MAX(0, SUM(AB4, AE4:AF4))</f>
        <v>0</v>
      </c>
      <c r="AL4">
        <f t="shared" si="9"/>
        <v>-634.3909732786841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-578.57374050098508</v>
      </c>
      <c r="AR4">
        <f t="shared" si="14"/>
        <v>-578.57374050098508</v>
      </c>
      <c r="AS4">
        <f t="shared" si="15"/>
        <v>-16.595574893220789</v>
      </c>
      <c r="AT4">
        <f t="shared" si="16"/>
        <v>0</v>
      </c>
      <c r="AU4">
        <f t="shared" si="17"/>
        <v>-595.16931539420591</v>
      </c>
      <c r="AW4">
        <v>1</v>
      </c>
      <c r="AX4">
        <f>(R4*SUMPRODUCT(K5:$K$23, X5:$X$23)-$AZ$3*SUMPRODUCT(K4:$K$22, W5:$W$23))/Z4</f>
        <v>17.912535400401513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787.48448267522224</v>
      </c>
      <c r="P5">
        <f t="shared" ref="P5:P23" si="30">O5*$C$5</f>
        <v>39.374224133761118</v>
      </c>
      <c r="Q5" s="5">
        <f t="shared" ref="Q5:Q23" si="31">$C$8</f>
        <v>12.5</v>
      </c>
      <c r="R5">
        <f t="shared" si="0"/>
        <v>250000</v>
      </c>
      <c r="S5">
        <f t="shared" si="1"/>
        <v>44.484552738043135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17.68922327868404</v>
      </c>
      <c r="AC5">
        <f t="shared" si="2"/>
        <v>43.382138895338358</v>
      </c>
      <c r="AE5">
        <f t="shared" si="3"/>
        <v>767.96908370676306</v>
      </c>
      <c r="AF5">
        <f t="shared" si="4"/>
        <v>-38.39845418533816</v>
      </c>
      <c r="AG5">
        <f t="shared" si="5"/>
        <v>-12.190225658444692</v>
      </c>
      <c r="AH5">
        <f t="shared" si="6"/>
        <v>-609.9520986061342</v>
      </c>
      <c r="AI5">
        <f t="shared" si="7"/>
        <v>107.42830525684599</v>
      </c>
      <c r="AJ5">
        <f t="shared" si="8"/>
        <v>-25.692915616654318</v>
      </c>
      <c r="AK5">
        <f>G5*SUM(AB5, AE5:AF5)</f>
        <v>30.637653964804464</v>
      </c>
      <c r="AL5">
        <f t="shared" si="9"/>
        <v>112.37304360499613</v>
      </c>
      <c r="AN5">
        <f t="shared" si="10"/>
        <v>663.18931088779175</v>
      </c>
      <c r="AO5">
        <f t="shared" si="11"/>
        <v>-33.159465544389597</v>
      </c>
      <c r="AP5">
        <f t="shared" si="12"/>
        <v>-10.527021888653952</v>
      </c>
      <c r="AQ5">
        <f t="shared" si="13"/>
        <v>-526.73176633191372</v>
      </c>
      <c r="AR5">
        <f t="shared" si="14"/>
        <v>92.771057122834563</v>
      </c>
      <c r="AS5">
        <f t="shared" si="15"/>
        <v>-22.187438744621833</v>
      </c>
      <c r="AT5">
        <f t="shared" si="16"/>
        <v>26.457529412597577</v>
      </c>
      <c r="AU5">
        <f t="shared" si="17"/>
        <v>97.0411477908103</v>
      </c>
      <c r="AW5">
        <v>2</v>
      </c>
      <c r="AX5">
        <f>(R5*SUMPRODUCT(K6:$K$23, X6:$X$23)-$AZ$3*SUMPRODUCT(K5:$K$22, W6:$W$23))/Z5</f>
        <v>44.484552738043135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787.48448267522224</v>
      </c>
      <c r="P6">
        <f t="shared" si="30"/>
        <v>39.374224133761118</v>
      </c>
      <c r="Q6" s="5">
        <f t="shared" si="31"/>
        <v>12.5</v>
      </c>
      <c r="R6">
        <f t="shared" si="0"/>
        <v>250000</v>
      </c>
      <c r="S6">
        <f t="shared" si="1"/>
        <v>78.591036755317205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43.382138895338358</v>
      </c>
      <c r="AC6">
        <f t="shared" si="2"/>
        <v>75.687316500760062</v>
      </c>
      <c r="AE6">
        <f t="shared" si="3"/>
        <v>758.38912095334251</v>
      </c>
      <c r="AF6">
        <f t="shared" si="4"/>
        <v>-37.919456047667133</v>
      </c>
      <c r="AG6">
        <f t="shared" si="5"/>
        <v>-12.038159761208282</v>
      </c>
      <c r="AH6">
        <f t="shared" si="6"/>
        <v>-603.27281303926907</v>
      </c>
      <c r="AI6">
        <f t="shared" si="7"/>
        <v>105.15869210519804</v>
      </c>
      <c r="AJ6">
        <f t="shared" si="8"/>
        <v>-32.305177605421704</v>
      </c>
      <c r="AK6">
        <f>G6*SUM(AB6, AE6:AF6)</f>
        <v>44.685330522359308</v>
      </c>
      <c r="AL6">
        <f t="shared" si="9"/>
        <v>117.53884502213565</v>
      </c>
      <c r="AN6">
        <f t="shared" si="10"/>
        <v>590.65333170074086</v>
      </c>
      <c r="AO6">
        <f t="shared" si="11"/>
        <v>-29.532666585037049</v>
      </c>
      <c r="AP6">
        <f t="shared" si="12"/>
        <v>-9.3756344520940331</v>
      </c>
      <c r="AQ6">
        <f t="shared" si="13"/>
        <v>-469.84468408275626</v>
      </c>
      <c r="AR6">
        <f t="shared" si="14"/>
        <v>81.900346580853551</v>
      </c>
      <c r="AS6">
        <f t="shared" si="15"/>
        <v>-25.160119332724975</v>
      </c>
      <c r="AT6">
        <f t="shared" si="16"/>
        <v>34.802107021263708</v>
      </c>
      <c r="AU6">
        <f t="shared" si="17"/>
        <v>91.542334269392285</v>
      </c>
      <c r="AW6">
        <v>3</v>
      </c>
      <c r="AX6">
        <f>(R6*SUMPRODUCT(K7:$K$23, X7:$X$23)-$AZ$3*SUMPRODUCT(K6:$K$22, W7:$W$23))/Z6</f>
        <v>78.591036755317205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787.48448267522224</v>
      </c>
      <c r="P7">
        <f t="shared" si="30"/>
        <v>39.374224133761118</v>
      </c>
      <c r="Q7" s="5">
        <f t="shared" si="31"/>
        <v>12.5</v>
      </c>
      <c r="R7">
        <f t="shared" si="0"/>
        <v>250000</v>
      </c>
      <c r="S7">
        <f t="shared" si="1"/>
        <v>107.35601252712154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75.687316500760062</v>
      </c>
      <c r="AC7">
        <f t="shared" si="2"/>
        <v>102.09929170045962</v>
      </c>
      <c r="AE7">
        <f t="shared" si="3"/>
        <v>748.92505797876072</v>
      </c>
      <c r="AF7">
        <f t="shared" si="4"/>
        <v>-37.446252898938042</v>
      </c>
      <c r="AG7">
        <f t="shared" si="5"/>
        <v>-11.887933579251802</v>
      </c>
      <c r="AH7">
        <f t="shared" si="6"/>
        <v>-596.89168688791858</v>
      </c>
      <c r="AI7">
        <f t="shared" si="7"/>
        <v>102.69918461265229</v>
      </c>
      <c r="AJ7">
        <f t="shared" si="8"/>
        <v>-26.411975199699555</v>
      </c>
      <c r="AK7">
        <f>G7*SUM(AB7, AE7:AF7)</f>
        <v>38.649856569606612</v>
      </c>
      <c r="AL7">
        <f t="shared" si="9"/>
        <v>114.93706598255935</v>
      </c>
      <c r="AN7">
        <f t="shared" si="10"/>
        <v>528.00078873598943</v>
      </c>
      <c r="AO7">
        <f t="shared" si="11"/>
        <v>-26.400039436799478</v>
      </c>
      <c r="AP7">
        <f t="shared" si="12"/>
        <v>-8.3811300468784893</v>
      </c>
      <c r="AQ7">
        <f t="shared" si="13"/>
        <v>-420.81551165792888</v>
      </c>
      <c r="AR7">
        <f t="shared" si="14"/>
        <v>72.40410759438258</v>
      </c>
      <c r="AS7">
        <f t="shared" si="15"/>
        <v>-18.620746614025364</v>
      </c>
      <c r="AT7">
        <f t="shared" si="16"/>
        <v>27.248593882492173</v>
      </c>
      <c r="AU7">
        <f t="shared" si="17"/>
        <v>81.031954862849389</v>
      </c>
      <c r="AW7">
        <v>4</v>
      </c>
      <c r="AX7">
        <f>(R7*SUMPRODUCT(K8:$K$23, X8:$X$23)-$AZ$3*SUMPRODUCT(K7:$K$22, W8:$W$23))/Z7</f>
        <v>107.35601252712154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787.48448267522224</v>
      </c>
      <c r="P8">
        <f t="shared" si="30"/>
        <v>39.374224133761118</v>
      </c>
      <c r="Q8" s="5">
        <f t="shared" si="31"/>
        <v>12.5</v>
      </c>
      <c r="R8">
        <f t="shared" si="0"/>
        <v>250000</v>
      </c>
      <c r="S8">
        <f t="shared" si="1"/>
        <v>120.87831441347704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102.09929170045962</v>
      </c>
      <c r="AC8">
        <f t="shared" si="2"/>
        <v>113.52421602732466</v>
      </c>
      <c r="AE8">
        <f t="shared" si="3"/>
        <v>739.57482748800351</v>
      </c>
      <c r="AF8">
        <f t="shared" si="4"/>
        <v>-36.97874137440018</v>
      </c>
      <c r="AG8">
        <f t="shared" si="5"/>
        <v>-11.739514297722076</v>
      </c>
      <c r="AH8">
        <f t="shared" si="6"/>
        <v>-590.79891474416536</v>
      </c>
      <c r="AI8">
        <f t="shared" si="7"/>
        <v>100.05765707171588</v>
      </c>
      <c r="AJ8">
        <f t="shared" si="8"/>
        <v>-11.424924326865039</v>
      </c>
      <c r="AK8">
        <f t="shared" ref="AK8:AK23" si="32">G8*SUM(AB8:AB8, AE8:AF8)</f>
        <v>17.140011547439538</v>
      </c>
      <c r="AL8">
        <f t="shared" si="9"/>
        <v>105.77274429229038</v>
      </c>
      <c r="AN8">
        <f t="shared" si="10"/>
        <v>486.16202199041925</v>
      </c>
      <c r="AO8">
        <f t="shared" si="11"/>
        <v>-24.308101099520965</v>
      </c>
      <c r="AP8">
        <f t="shared" si="12"/>
        <v>-7.7170095520301878</v>
      </c>
      <c r="AQ8">
        <f t="shared" si="13"/>
        <v>-388.36367099910217</v>
      </c>
      <c r="AR8">
        <f t="shared" si="14"/>
        <v>65.773240339765906</v>
      </c>
      <c r="AS8">
        <f t="shared" si="15"/>
        <v>-7.5102127673840187</v>
      </c>
      <c r="AT8">
        <f t="shared" si="16"/>
        <v>11.267044741294288</v>
      </c>
      <c r="AU8">
        <f t="shared" si="17"/>
        <v>69.530072313676186</v>
      </c>
      <c r="AW8">
        <v>5</v>
      </c>
      <c r="AX8">
        <f>(R8*SUMPRODUCT(K9:$K$23, X9:$X$23)-$AZ$3*SUMPRODUCT(K8:$K$22, W9:$W$23))/Z8</f>
        <v>120.87831441347704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787.48448267522224</v>
      </c>
      <c r="P9">
        <f t="shared" si="30"/>
        <v>39.374224133761118</v>
      </c>
      <c r="Q9" s="5">
        <f t="shared" si="31"/>
        <v>12.5</v>
      </c>
      <c r="R9">
        <f t="shared" si="0"/>
        <v>250000</v>
      </c>
      <c r="S9">
        <f t="shared" si="1"/>
        <v>124.80822971279513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113.52421602732466</v>
      </c>
      <c r="AC9">
        <f t="shared" si="2"/>
        <v>115.7505112295662</v>
      </c>
      <c r="AE9">
        <f t="shared" si="3"/>
        <v>730.33430299238285</v>
      </c>
      <c r="AF9">
        <f t="shared" si="4"/>
        <v>-36.516715149619152</v>
      </c>
      <c r="AG9">
        <f t="shared" si="5"/>
        <v>-11.592836415507989</v>
      </c>
      <c r="AH9">
        <f t="shared" si="6"/>
        <v>-585.65478473732423</v>
      </c>
      <c r="AI9">
        <f t="shared" si="7"/>
        <v>96.569966689931448</v>
      </c>
      <c r="AJ9">
        <f t="shared" si="8"/>
        <v>-2.2262952022415448</v>
      </c>
      <c r="AK9">
        <f t="shared" si="32"/>
        <v>4.7633166428335212</v>
      </c>
      <c r="AL9">
        <f t="shared" si="9"/>
        <v>99.106988130523419</v>
      </c>
      <c r="AN9">
        <f t="shared" si="10"/>
        <v>456.2704161405386</v>
      </c>
      <c r="AO9">
        <f t="shared" si="11"/>
        <v>-22.813520807026936</v>
      </c>
      <c r="AP9">
        <f t="shared" si="12"/>
        <v>-7.2425302685093618</v>
      </c>
      <c r="AQ9">
        <f t="shared" si="13"/>
        <v>-365.88306375852028</v>
      </c>
      <c r="AR9">
        <f t="shared" si="14"/>
        <v>60.331301306482011</v>
      </c>
      <c r="AS9">
        <f t="shared" si="15"/>
        <v>-1.3908598216138133</v>
      </c>
      <c r="AT9">
        <f t="shared" si="16"/>
        <v>2.97584333356648</v>
      </c>
      <c r="AU9">
        <f t="shared" si="17"/>
        <v>61.916284818434669</v>
      </c>
      <c r="AW9">
        <v>6</v>
      </c>
      <c r="AX9">
        <f>(R9*SUMPRODUCT(K10:$K$23, X10:$X$23)-$AZ$3*SUMPRODUCT(K9:$K$22, W10:$W$23))/Z9</f>
        <v>124.80822971279513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787.48448267522224</v>
      </c>
      <c r="P10">
        <f t="shared" si="30"/>
        <v>39.374224133761118</v>
      </c>
      <c r="Q10" s="5">
        <f t="shared" si="31"/>
        <v>12.5</v>
      </c>
      <c r="R10">
        <f t="shared" si="0"/>
        <v>250000</v>
      </c>
      <c r="S10">
        <f t="shared" si="1"/>
        <v>127.20559956189678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115.7505112295662</v>
      </c>
      <c r="AC10">
        <f t="shared" si="2"/>
        <v>116.49865290986281</v>
      </c>
      <c r="AE10">
        <f t="shared" si="3"/>
        <v>721.2015959599604</v>
      </c>
      <c r="AF10">
        <f t="shared" si="4"/>
        <v>-36.060079797998021</v>
      </c>
      <c r="AG10">
        <f t="shared" si="5"/>
        <v>-11.447869955321416</v>
      </c>
      <c r="AH10">
        <f t="shared" si="6"/>
        <v>-580.76192062986581</v>
      </c>
      <c r="AI10">
        <f t="shared" si="7"/>
        <v>92.931725576775193</v>
      </c>
      <c r="AJ10">
        <f t="shared" si="8"/>
        <v>-0.74814168029661232</v>
      </c>
      <c r="AK10">
        <f t="shared" si="32"/>
        <v>3.2836573123052677</v>
      </c>
      <c r="AL10">
        <f t="shared" si="9"/>
        <v>95.467241208783847</v>
      </c>
      <c r="AN10">
        <f t="shared" si="10"/>
        <v>428.09010137425327</v>
      </c>
      <c r="AO10">
        <f t="shared" si="11"/>
        <v>-21.404505068712663</v>
      </c>
      <c r="AP10">
        <f t="shared" si="12"/>
        <v>-6.7952148707736511</v>
      </c>
      <c r="AQ10">
        <f t="shared" si="13"/>
        <v>-344.72806337293247</v>
      </c>
      <c r="AR10">
        <f t="shared" si="14"/>
        <v>55.162318061834483</v>
      </c>
      <c r="AS10">
        <f t="shared" si="15"/>
        <v>-0.44408116891946225</v>
      </c>
      <c r="AT10">
        <f t="shared" si="16"/>
        <v>1.9491099292868337</v>
      </c>
      <c r="AU10">
        <f t="shared" si="17"/>
        <v>56.66734682220185</v>
      </c>
      <c r="AW10">
        <v>7</v>
      </c>
      <c r="AX10">
        <f>(R10*SUMPRODUCT(K11:$K$23, X11:$X$23)-$AZ$3*SUMPRODUCT(K10:$K$22, W11:$W$23))/Z10</f>
        <v>127.20559956189678</v>
      </c>
    </row>
    <row r="11" spans="1:52" x14ac:dyDescent="0.25">
      <c r="A11" t="s">
        <v>33</v>
      </c>
      <c r="C11" s="25">
        <f>AU25</f>
        <v>296.32549060206532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787.48448267522224</v>
      </c>
      <c r="P11">
        <f t="shared" si="30"/>
        <v>39.374224133761118</v>
      </c>
      <c r="Q11" s="5">
        <f t="shared" si="31"/>
        <v>12.5</v>
      </c>
      <c r="R11">
        <f t="shared" si="0"/>
        <v>250000</v>
      </c>
      <c r="S11">
        <f t="shared" si="1"/>
        <v>127.6237171548794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116.49865290986281</v>
      </c>
      <c r="AC11">
        <f t="shared" si="2"/>
        <v>115.41865973604536</v>
      </c>
      <c r="AE11">
        <f t="shared" si="3"/>
        <v>712.17486513894562</v>
      </c>
      <c r="AF11">
        <f t="shared" si="4"/>
        <v>-35.608743256947285</v>
      </c>
      <c r="AG11">
        <f t="shared" si="5"/>
        <v>-11.304585690367563</v>
      </c>
      <c r="AH11">
        <f t="shared" si="6"/>
        <v>-576.1113080127609</v>
      </c>
      <c r="AI11">
        <f t="shared" si="7"/>
        <v>89.150228178869838</v>
      </c>
      <c r="AJ11">
        <f t="shared" si="8"/>
        <v>1.0799931738174564</v>
      </c>
      <c r="AK11">
        <f t="shared" si="32"/>
        <v>1.9033554595004667</v>
      </c>
      <c r="AL11">
        <f t="shared" si="9"/>
        <v>92.133576812187755</v>
      </c>
      <c r="AN11">
        <f t="shared" si="10"/>
        <v>402.02760226344168</v>
      </c>
      <c r="AO11">
        <f t="shared" si="11"/>
        <v>-20.101380113172084</v>
      </c>
      <c r="AP11">
        <f t="shared" si="12"/>
        <v>-6.3815162569566413</v>
      </c>
      <c r="AQ11">
        <f t="shared" si="13"/>
        <v>-325.21878984319062</v>
      </c>
      <c r="AR11">
        <f t="shared" si="14"/>
        <v>50.325916050122309</v>
      </c>
      <c r="AS11">
        <f t="shared" si="15"/>
        <v>0.60966356352102702</v>
      </c>
      <c r="AT11">
        <f t="shared" si="16"/>
        <v>1.0744572282661404</v>
      </c>
      <c r="AU11">
        <f t="shared" si="17"/>
        <v>52.010036841909468</v>
      </c>
      <c r="AW11">
        <v>8</v>
      </c>
      <c r="AX11">
        <f>(R11*SUMPRODUCT(K12:$K$23, X12:$X$23)-$AZ$3*SUMPRODUCT(K11:$K$22, W12:$W$23))/Z11</f>
        <v>127.6237171548794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787.48448267522224</v>
      </c>
      <c r="P12">
        <f t="shared" si="30"/>
        <v>39.374224133761118</v>
      </c>
      <c r="Q12" s="5">
        <f t="shared" si="31"/>
        <v>12.5</v>
      </c>
      <c r="R12">
        <f t="shared" si="0"/>
        <v>250000</v>
      </c>
      <c r="S12">
        <f t="shared" si="1"/>
        <v>126.42916065819354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115.41865973604536</v>
      </c>
      <c r="AC12">
        <f t="shared" si="2"/>
        <v>112.90573479831801</v>
      </c>
      <c r="AE12">
        <f t="shared" si="3"/>
        <v>703.25163669396852</v>
      </c>
      <c r="AF12">
        <f t="shared" si="4"/>
        <v>-35.162581834698429</v>
      </c>
      <c r="AG12">
        <f t="shared" si="5"/>
        <v>-11.162944352644574</v>
      </c>
      <c r="AH12">
        <f t="shared" si="6"/>
        <v>-571.90961638624401</v>
      </c>
      <c r="AI12">
        <f t="shared" si="7"/>
        <v>85.016494120381481</v>
      </c>
      <c r="AJ12">
        <f t="shared" si="8"/>
        <v>2.5129249377273482</v>
      </c>
      <c r="AK12">
        <f t="shared" si="32"/>
        <v>1.8020677435692254</v>
      </c>
      <c r="AL12">
        <f t="shared" si="9"/>
        <v>89.331486801678054</v>
      </c>
      <c r="AN12">
        <f t="shared" si="10"/>
        <v>377.4031547918857</v>
      </c>
      <c r="AO12">
        <f t="shared" si="11"/>
        <v>-18.870157739594287</v>
      </c>
      <c r="AP12">
        <f t="shared" si="12"/>
        <v>-5.9906443094246962</v>
      </c>
      <c r="AQ12">
        <f t="shared" si="13"/>
        <v>-306.91786868021489</v>
      </c>
      <c r="AR12">
        <f t="shared" si="14"/>
        <v>45.624484062651817</v>
      </c>
      <c r="AS12">
        <f t="shared" si="15"/>
        <v>1.3485724735912838</v>
      </c>
      <c r="AT12">
        <f t="shared" si="16"/>
        <v>0.9670877621685221</v>
      </c>
      <c r="AU12">
        <f t="shared" si="17"/>
        <v>47.940144298411617</v>
      </c>
      <c r="AW12">
        <v>9</v>
      </c>
      <c r="AX12">
        <f>(R12*SUMPRODUCT(K13:$K$23, X13:$X$23)-$AZ$3*SUMPRODUCT(K12:$K$22, W13:$W$23))/Z12</f>
        <v>126.42916065819354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787.48448267522224</v>
      </c>
      <c r="P13">
        <f t="shared" si="30"/>
        <v>39.374224133761118</v>
      </c>
      <c r="Q13" s="5">
        <f t="shared" si="31"/>
        <v>12.5</v>
      </c>
      <c r="R13">
        <f t="shared" si="0"/>
        <v>250000</v>
      </c>
      <c r="S13">
        <f t="shared" si="1"/>
        <v>123.45585656727499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112.90573479831801</v>
      </c>
      <c r="AC13">
        <f t="shared" si="2"/>
        <v>108.86750806059104</v>
      </c>
      <c r="AE13">
        <f t="shared" si="3"/>
        <v>694.43018459409689</v>
      </c>
      <c r="AF13">
        <f t="shared" si="4"/>
        <v>-34.72150922970485</v>
      </c>
      <c r="AG13">
        <f t="shared" si="5"/>
        <v>-11.022918544296205</v>
      </c>
      <c r="AH13">
        <f t="shared" si="6"/>
        <v>-567.92729643846769</v>
      </c>
      <c r="AI13">
        <f t="shared" si="7"/>
        <v>80.758460381628197</v>
      </c>
      <c r="AJ13">
        <f t="shared" si="8"/>
        <v>4.0382267377269727</v>
      </c>
      <c r="AK13">
        <f t="shared" si="32"/>
        <v>1.5452288203254203</v>
      </c>
      <c r="AL13">
        <f t="shared" si="9"/>
        <v>86.34191593968059</v>
      </c>
      <c r="AN13">
        <f t="shared" si="10"/>
        <v>354.34922775923576</v>
      </c>
      <c r="AO13">
        <f t="shared" si="11"/>
        <v>-17.717461387961791</v>
      </c>
      <c r="AP13">
        <f t="shared" si="12"/>
        <v>-5.6247017489704936</v>
      </c>
      <c r="AQ13">
        <f t="shared" si="13"/>
        <v>-289.79817320871723</v>
      </c>
      <c r="AR13">
        <f t="shared" si="14"/>
        <v>41.208891413586237</v>
      </c>
      <c r="AS13">
        <f t="shared" si="15"/>
        <v>2.0605995502149064</v>
      </c>
      <c r="AT13">
        <f t="shared" si="16"/>
        <v>0.78848911141971412</v>
      </c>
      <c r="AU13">
        <f t="shared" si="17"/>
        <v>44.057980075220861</v>
      </c>
      <c r="AW13">
        <v>10</v>
      </c>
      <c r="AX13">
        <f>(R13*SUMPRODUCT(K14:$K$23, X14:$X$23)-$AZ$3*SUMPRODUCT(K13:$K$22, W14:$W$23))/Z13</f>
        <v>123.45585656727499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787.48448267522224</v>
      </c>
      <c r="P14">
        <f t="shared" si="30"/>
        <v>39.374224133761118</v>
      </c>
      <c r="Q14" s="5">
        <f t="shared" si="31"/>
        <v>12.5</v>
      </c>
      <c r="R14">
        <f t="shared" si="0"/>
        <v>250000</v>
      </c>
      <c r="S14">
        <f t="shared" si="1"/>
        <v>118.59704648846512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108.86750806059104</v>
      </c>
      <c r="AC14">
        <f t="shared" si="2"/>
        <v>103.26928964489866</v>
      </c>
      <c r="AE14">
        <f t="shared" si="3"/>
        <v>685.70816508622136</v>
      </c>
      <c r="AF14">
        <f t="shared" si="4"/>
        <v>-34.285408254311072</v>
      </c>
      <c r="AG14">
        <f t="shared" si="5"/>
        <v>-10.884471062159076</v>
      </c>
      <c r="AH14">
        <f t="shared" si="6"/>
        <v>-564.36593388335552</v>
      </c>
      <c r="AI14">
        <f t="shared" si="7"/>
        <v>76.172351886395745</v>
      </c>
      <c r="AJ14">
        <f t="shared" si="8"/>
        <v>5.5982184156923722</v>
      </c>
      <c r="AK14">
        <f t="shared" si="32"/>
        <v>1.3685224768065023</v>
      </c>
      <c r="AL14">
        <f t="shared" si="9"/>
        <v>83.139092778894621</v>
      </c>
      <c r="AN14">
        <f t="shared" si="10"/>
        <v>332.79305070045029</v>
      </c>
      <c r="AO14">
        <f t="shared" si="11"/>
        <v>-16.639652535022517</v>
      </c>
      <c r="AP14">
        <f t="shared" si="12"/>
        <v>-5.2825334660864396</v>
      </c>
      <c r="AQ14">
        <f t="shared" si="13"/>
        <v>-273.90232523311761</v>
      </c>
      <c r="AR14">
        <f t="shared" si="14"/>
        <v>36.968539466223746</v>
      </c>
      <c r="AS14">
        <f t="shared" si="15"/>
        <v>2.7169695212998453</v>
      </c>
      <c r="AT14">
        <f t="shared" si="16"/>
        <v>0.6641816346919327</v>
      </c>
      <c r="AU14">
        <f t="shared" si="17"/>
        <v>40.349690622215519</v>
      </c>
      <c r="AW14">
        <v>11</v>
      </c>
      <c r="AX14">
        <f>(R14*SUMPRODUCT(K15:$K$23, X15:$X$23)-$AZ$3*SUMPRODUCT(K14:$K$22, W15:$W$23))/Z14</f>
        <v>118.59704648846512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787.48448267522224</v>
      </c>
      <c r="P15">
        <f t="shared" si="30"/>
        <v>39.374224133761118</v>
      </c>
      <c r="Q15" s="5">
        <f t="shared" si="31"/>
        <v>12.5</v>
      </c>
      <c r="R15">
        <f t="shared" si="0"/>
        <v>250000</v>
      </c>
      <c r="S15">
        <f t="shared" si="1"/>
        <v>111.47055710961834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103.26928964489866</v>
      </c>
      <c r="AC15">
        <f t="shared" si="2"/>
        <v>95.842511253221801</v>
      </c>
      <c r="AE15">
        <f t="shared" si="3"/>
        <v>677.08005010073782</v>
      </c>
      <c r="AF15">
        <f t="shared" si="4"/>
        <v>-33.854002505036895</v>
      </c>
      <c r="AG15">
        <f t="shared" si="5"/>
        <v>-10.747514157367563</v>
      </c>
      <c r="AH15">
        <f t="shared" si="6"/>
        <v>-562.24388339846428</v>
      </c>
      <c r="AI15">
        <f t="shared" si="7"/>
        <v>70.234650039869052</v>
      </c>
      <c r="AJ15">
        <f t="shared" si="8"/>
        <v>7.4267783916768622</v>
      </c>
      <c r="AK15">
        <f t="shared" si="32"/>
        <v>3.0606308826864588</v>
      </c>
      <c r="AL15">
        <f t="shared" si="9"/>
        <v>80.722059314232368</v>
      </c>
      <c r="AN15">
        <f t="shared" si="10"/>
        <v>312.39242224351909</v>
      </c>
      <c r="AO15">
        <f t="shared" si="11"/>
        <v>-15.619621112175956</v>
      </c>
      <c r="AP15">
        <f t="shared" si="12"/>
        <v>-4.9587075859302567</v>
      </c>
      <c r="AQ15">
        <f t="shared" si="13"/>
        <v>-259.40910325199604</v>
      </c>
      <c r="AR15">
        <f t="shared" si="14"/>
        <v>32.404990293416795</v>
      </c>
      <c r="AS15">
        <f t="shared" si="15"/>
        <v>3.4265804920652672</v>
      </c>
      <c r="AT15">
        <f t="shared" si="16"/>
        <v>1.4121194309203009</v>
      </c>
      <c r="AU15">
        <f t="shared" si="17"/>
        <v>37.243690216402364</v>
      </c>
      <c r="AW15">
        <v>12</v>
      </c>
      <c r="AX15">
        <f>(R15*SUMPRODUCT(K16:$K$23, X16:$X$23)-$AZ$3*SUMPRODUCT(K15:$K$22, W16:$W$23))/Z15</f>
        <v>111.47055710961834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787.48448267522224</v>
      </c>
      <c r="P16">
        <f t="shared" si="30"/>
        <v>39.374224133761118</v>
      </c>
      <c r="Q16" s="5">
        <f t="shared" si="31"/>
        <v>12.5</v>
      </c>
      <c r="R16">
        <f t="shared" si="0"/>
        <v>250000</v>
      </c>
      <c r="S16">
        <f t="shared" si="1"/>
        <v>102.49563317405027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95.842511253221801</v>
      </c>
      <c r="AC16">
        <f t="shared" si="2"/>
        <v>87.014647515040906</v>
      </c>
      <c r="AE16">
        <f t="shared" si="3"/>
        <v>668.54247894823766</v>
      </c>
      <c r="AF16">
        <f t="shared" si="4"/>
        <v>-33.427123947411893</v>
      </c>
      <c r="AG16">
        <f t="shared" si="5"/>
        <v>-10.611994484594195</v>
      </c>
      <c r="AH16">
        <f t="shared" si="6"/>
        <v>-560.89062399384886</v>
      </c>
      <c r="AI16">
        <f t="shared" si="7"/>
        <v>63.612736522382647</v>
      </c>
      <c r="AJ16">
        <f t="shared" si="8"/>
        <v>8.8278637381808949</v>
      </c>
      <c r="AK16">
        <f t="shared" si="32"/>
        <v>5.1898008504037376</v>
      </c>
      <c r="AL16">
        <f t="shared" si="9"/>
        <v>77.630401110967284</v>
      </c>
      <c r="AN16">
        <f t="shared" si="10"/>
        <v>292.45599902499185</v>
      </c>
      <c r="AO16">
        <f t="shared" si="11"/>
        <v>-14.622799951249597</v>
      </c>
      <c r="AP16">
        <f t="shared" si="12"/>
        <v>-4.642250188084148</v>
      </c>
      <c r="AQ16">
        <f t="shared" si="13"/>
        <v>-245.3633582744601</v>
      </c>
      <c r="AR16">
        <f t="shared" si="14"/>
        <v>27.827590611197984</v>
      </c>
      <c r="AS16">
        <f t="shared" si="15"/>
        <v>3.8617766112152871</v>
      </c>
      <c r="AT16">
        <f t="shared" si="16"/>
        <v>2.2702946188750603</v>
      </c>
      <c r="AU16">
        <f t="shared" si="17"/>
        <v>33.95966184128833</v>
      </c>
      <c r="AW16">
        <v>13</v>
      </c>
      <c r="AX16">
        <f>(R16*SUMPRODUCT(K17:$K$23, X17:$X$23)-$AZ$3*SUMPRODUCT(K16:$K$22, W17:$W$23))/Z16</f>
        <v>102.49563317405027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787.48448267522224</v>
      </c>
      <c r="P17">
        <f t="shared" si="30"/>
        <v>39.374224133761118</v>
      </c>
      <c r="Q17" s="5">
        <f t="shared" si="31"/>
        <v>12.5</v>
      </c>
      <c r="R17">
        <f t="shared" si="0"/>
        <v>250000</v>
      </c>
      <c r="S17">
        <f t="shared" si="1"/>
        <v>92.977844657764805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87.014647515040906</v>
      </c>
      <c r="AC17">
        <f t="shared" si="2"/>
        <v>77.937013413556087</v>
      </c>
      <c r="AE17">
        <f t="shared" si="3"/>
        <v>660.09476682465311</v>
      </c>
      <c r="AF17">
        <f t="shared" si="4"/>
        <v>-33.00473834123266</v>
      </c>
      <c r="AG17">
        <f t="shared" si="5"/>
        <v>-10.477901173718941</v>
      </c>
      <c r="AH17">
        <f t="shared" si="6"/>
        <v>-559.46732058626162</v>
      </c>
      <c r="AI17">
        <f t="shared" si="7"/>
        <v>57.144806723439956</v>
      </c>
      <c r="AJ17">
        <f t="shared" si="8"/>
        <v>9.0776341014848185</v>
      </c>
      <c r="AK17">
        <f t="shared" si="32"/>
        <v>9.854644528778767</v>
      </c>
      <c r="AL17">
        <f t="shared" si="9"/>
        <v>76.077085353703538</v>
      </c>
      <c r="AN17">
        <f t="shared" si="10"/>
        <v>271.97939241492708</v>
      </c>
      <c r="AO17">
        <f t="shared" si="11"/>
        <v>-13.598969620746356</v>
      </c>
      <c r="AP17">
        <f t="shared" si="12"/>
        <v>-4.3172182817330826</v>
      </c>
      <c r="AQ17">
        <f t="shared" si="13"/>
        <v>-230.5177825617867</v>
      </c>
      <c r="AR17">
        <f t="shared" si="14"/>
        <v>23.545421950660998</v>
      </c>
      <c r="AS17">
        <f t="shared" si="15"/>
        <v>3.7402650824873263</v>
      </c>
      <c r="AT17">
        <f t="shared" si="16"/>
        <v>4.0604173311289351</v>
      </c>
      <c r="AU17">
        <f t="shared" si="17"/>
        <v>31.346104364277256</v>
      </c>
      <c r="AW17">
        <v>14</v>
      </c>
      <c r="AX17">
        <f>(R17*SUMPRODUCT(K18:$K$23, X18:$X$23)-$AZ$3*SUMPRODUCT(K17:$K$22, W18:$W$23))/Z17</f>
        <v>92.977844657764805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787.48448267522224</v>
      </c>
      <c r="P18">
        <f t="shared" si="30"/>
        <v>39.374224133761118</v>
      </c>
      <c r="Q18" s="5">
        <f t="shared" si="31"/>
        <v>12.5</v>
      </c>
      <c r="R18">
        <f t="shared" si="0"/>
        <v>250000</v>
      </c>
      <c r="S18">
        <f t="shared" si="1"/>
        <v>83.315630746702098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77.937013413556087</v>
      </c>
      <c r="AC18">
        <f t="shared" si="2"/>
        <v>68.953438527022513</v>
      </c>
      <c r="AE18">
        <f t="shared" si="3"/>
        <v>651.73560327729285</v>
      </c>
      <c r="AF18">
        <f t="shared" si="4"/>
        <v>-32.586780163864653</v>
      </c>
      <c r="AG18">
        <f t="shared" si="5"/>
        <v>-10.345213423495554</v>
      </c>
      <c r="AH18">
        <f t="shared" si="6"/>
        <v>-558.17476972390932</v>
      </c>
      <c r="AI18">
        <f t="shared" si="7"/>
        <v>50.628839966023293</v>
      </c>
      <c r="AJ18">
        <f t="shared" si="8"/>
        <v>8.9835748865335745</v>
      </c>
      <c r="AK18">
        <f t="shared" si="32"/>
        <v>15.057054068982861</v>
      </c>
      <c r="AL18">
        <f t="shared" si="9"/>
        <v>74.669468921539732</v>
      </c>
      <c r="AN18">
        <f t="shared" si="10"/>
        <v>250.94398593472556</v>
      </c>
      <c r="AO18">
        <f t="shared" si="11"/>
        <v>-12.547199296736283</v>
      </c>
      <c r="AP18">
        <f t="shared" si="12"/>
        <v>-3.9833163613939586</v>
      </c>
      <c r="AQ18">
        <f t="shared" si="13"/>
        <v>-214.91936432252848</v>
      </c>
      <c r="AR18">
        <f t="shared" si="14"/>
        <v>19.494105954066843</v>
      </c>
      <c r="AS18">
        <f t="shared" si="15"/>
        <v>3.4590316665739533</v>
      </c>
      <c r="AT18">
        <f t="shared" si="16"/>
        <v>5.7975613814941687</v>
      </c>
      <c r="AU18">
        <f t="shared" si="17"/>
        <v>28.750699002134969</v>
      </c>
      <c r="AW18">
        <v>15</v>
      </c>
      <c r="AX18">
        <f>(R18*SUMPRODUCT(K19:$K$23, X19:$X$23)-$AZ$3*SUMPRODUCT(K18:$K$22, W19:$W$23))/Z18</f>
        <v>83.315630746702098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787.48448267522224</v>
      </c>
      <c r="P19">
        <f t="shared" si="30"/>
        <v>39.374224133761118</v>
      </c>
      <c r="Q19" s="5">
        <f t="shared" si="31"/>
        <v>12.5</v>
      </c>
      <c r="R19">
        <f t="shared" si="0"/>
        <v>250000</v>
      </c>
      <c r="S19">
        <f t="shared" si="1"/>
        <v>71.967116238316009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68.953438527022513</v>
      </c>
      <c r="AC19">
        <f t="shared" si="2"/>
        <v>58.804974235623263</v>
      </c>
      <c r="AE19">
        <f t="shared" si="3"/>
        <v>643.46061277935041</v>
      </c>
      <c r="AF19">
        <f t="shared" si="4"/>
        <v>-32.173030638967525</v>
      </c>
      <c r="AG19">
        <f t="shared" si="5"/>
        <v>-10.213861779749017</v>
      </c>
      <c r="AH19">
        <f t="shared" si="6"/>
        <v>-557.99019023161668</v>
      </c>
      <c r="AI19">
        <f t="shared" si="7"/>
        <v>43.083530129017277</v>
      </c>
      <c r="AJ19">
        <f t="shared" si="8"/>
        <v>10.14846429139925</v>
      </c>
      <c r="AK19">
        <f t="shared" si="32"/>
        <v>15.169374760883143</v>
      </c>
      <c r="AL19">
        <f t="shared" si="9"/>
        <v>68.401369181299671</v>
      </c>
      <c r="AN19">
        <f t="shared" si="10"/>
        <v>230.81590020963509</v>
      </c>
      <c r="AO19">
        <f t="shared" si="11"/>
        <v>-11.540795010481755</v>
      </c>
      <c r="AP19">
        <f t="shared" si="12"/>
        <v>-3.6638166415913549</v>
      </c>
      <c r="AQ19">
        <f t="shared" si="13"/>
        <v>-200.15678583674344</v>
      </c>
      <c r="AR19">
        <f t="shared" si="14"/>
        <v>15.454502720818574</v>
      </c>
      <c r="AS19">
        <f t="shared" si="15"/>
        <v>3.6403578939304837</v>
      </c>
      <c r="AT19">
        <f t="shared" si="16"/>
        <v>5.441409810504136</v>
      </c>
      <c r="AU19">
        <f t="shared" si="17"/>
        <v>24.536270425253196</v>
      </c>
      <c r="AW19">
        <v>16</v>
      </c>
      <c r="AX19">
        <f>(R19*SUMPRODUCT(K20:$K$23, X20:$X$23)-$AZ$3*SUMPRODUCT(K19:$K$22, W20:$W$23))/Z19</f>
        <v>71.967116238316009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787.48448267522224</v>
      </c>
      <c r="P20">
        <f t="shared" si="30"/>
        <v>39.374224133761118</v>
      </c>
      <c r="Q20" s="5">
        <f t="shared" si="31"/>
        <v>12.5</v>
      </c>
      <c r="R20">
        <f t="shared" si="0"/>
        <v>250000</v>
      </c>
      <c r="S20">
        <f t="shared" si="1"/>
        <v>54.404923377799975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58.804974235623263</v>
      </c>
      <c r="AC20">
        <f t="shared" si="2"/>
        <v>43.888877205691529</v>
      </c>
      <c r="AE20">
        <f t="shared" si="3"/>
        <v>635.269891320596</v>
      </c>
      <c r="AF20">
        <f t="shared" si="4"/>
        <v>-31.763494566029806</v>
      </c>
      <c r="AG20">
        <f t="shared" si="5"/>
        <v>-10.083847766156504</v>
      </c>
      <c r="AH20">
        <f t="shared" si="6"/>
        <v>-557.50791590045924</v>
      </c>
      <c r="AI20">
        <f t="shared" si="7"/>
        <v>35.914633087950392</v>
      </c>
      <c r="AJ20">
        <f t="shared" si="8"/>
        <v>14.916097029931734</v>
      </c>
      <c r="AK20">
        <f t="shared" si="32"/>
        <v>2.8479388952578151</v>
      </c>
      <c r="AL20">
        <f t="shared" si="9"/>
        <v>53.678669013139938</v>
      </c>
      <c r="AN20">
        <f t="shared" si="10"/>
        <v>216.14133044172993</v>
      </c>
      <c r="AO20">
        <f t="shared" si="11"/>
        <v>-10.807066522086499</v>
      </c>
      <c r="AP20">
        <f t="shared" si="12"/>
        <v>-3.4308823728732425</v>
      </c>
      <c r="AQ20">
        <f t="shared" si="13"/>
        <v>-189.68395058677419</v>
      </c>
      <c r="AR20">
        <f t="shared" si="14"/>
        <v>12.219430959995982</v>
      </c>
      <c r="AS20">
        <f t="shared" si="15"/>
        <v>5.0749848231361581</v>
      </c>
      <c r="AT20">
        <f t="shared" si="16"/>
        <v>0.96896974065331054</v>
      </c>
      <c r="AU20">
        <f t="shared" si="17"/>
        <v>18.263385523785448</v>
      </c>
      <c r="AW20">
        <v>17</v>
      </c>
      <c r="AX20">
        <f>(R20*SUMPRODUCT(K21:$K$23, X21:$X$23)-$AZ$3*SUMPRODUCT(K20:$K$22, W21:$W$23))/Z20</f>
        <v>54.404923377799975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787.48448267522224</v>
      </c>
      <c r="P21">
        <f t="shared" si="30"/>
        <v>39.374224133761118</v>
      </c>
      <c r="Q21" s="5">
        <f t="shared" si="31"/>
        <v>12.5</v>
      </c>
      <c r="R21">
        <f t="shared" si="0"/>
        <v>250000</v>
      </c>
      <c r="S21">
        <f t="shared" si="1"/>
        <v>33.895263471200771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43.888877205691529</v>
      </c>
      <c r="AC21">
        <f t="shared" si="2"/>
        <v>26.994499352908633</v>
      </c>
      <c r="AE21">
        <f t="shared" si="3"/>
        <v>627.15987961160408</v>
      </c>
      <c r="AF21">
        <f t="shared" si="4"/>
        <v>-31.357993980580211</v>
      </c>
      <c r="AG21">
        <f t="shared" si="5"/>
        <v>-9.9551148849472018</v>
      </c>
      <c r="AH21">
        <f t="shared" si="6"/>
        <v>-557.88807095478739</v>
      </c>
      <c r="AI21">
        <f t="shared" si="7"/>
        <v>27.958699791289291</v>
      </c>
      <c r="AJ21">
        <f t="shared" si="8"/>
        <v>16.894377852782895</v>
      </c>
      <c r="AK21">
        <f t="shared" si="32"/>
        <v>1.0235052205387447</v>
      </c>
      <c r="AL21">
        <f t="shared" si="9"/>
        <v>45.876582864610931</v>
      </c>
      <c r="AN21">
        <f t="shared" si="10"/>
        <v>202.96967283034681</v>
      </c>
      <c r="AO21">
        <f t="shared" si="11"/>
        <v>-10.148483641517343</v>
      </c>
      <c r="AP21">
        <f t="shared" si="12"/>
        <v>-3.2218043227471513</v>
      </c>
      <c r="AQ21">
        <f t="shared" si="13"/>
        <v>-180.55102521508834</v>
      </c>
      <c r="AR21">
        <f t="shared" si="14"/>
        <v>9.0483596509939677</v>
      </c>
      <c r="AS21">
        <f t="shared" si="15"/>
        <v>5.4675792520006006</v>
      </c>
      <c r="AT21">
        <f t="shared" si="16"/>
        <v>0.33124012952096565</v>
      </c>
      <c r="AU21">
        <f t="shared" si="17"/>
        <v>14.847179032515534</v>
      </c>
      <c r="AW21">
        <v>18</v>
      </c>
      <c r="AX21">
        <f>(R21*SUMPRODUCT(K22:$K$23, X22:$X$23)-$AZ$3*SUMPRODUCT(K21:$K$22, W22:$W$23))/Z21</f>
        <v>33.895263471200771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787.48448267522224</v>
      </c>
      <c r="P22">
        <f t="shared" si="30"/>
        <v>39.374224133761118</v>
      </c>
      <c r="Q22" s="5">
        <f t="shared" si="31"/>
        <v>12.5</v>
      </c>
      <c r="R22">
        <f t="shared" si="0"/>
        <v>250000</v>
      </c>
      <c r="S22">
        <f t="shared" si="1"/>
        <v>14.866874541466048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26.994499352908633</v>
      </c>
      <c r="AC22">
        <f t="shared" si="2"/>
        <v>11.688488979181045</v>
      </c>
      <c r="AE22">
        <f t="shared" si="3"/>
        <v>619.12836294895851</v>
      </c>
      <c r="AF22">
        <f t="shared" si="4"/>
        <v>-30.956418147447927</v>
      </c>
      <c r="AG22">
        <f t="shared" si="5"/>
        <v>-9.8276279814059215</v>
      </c>
      <c r="AH22">
        <f t="shared" si="6"/>
        <v>-558.71509383614352</v>
      </c>
      <c r="AI22">
        <f t="shared" si="7"/>
        <v>19.629222983961085</v>
      </c>
      <c r="AJ22">
        <f t="shared" si="8"/>
        <v>15.306010373727588</v>
      </c>
      <c r="AK22">
        <f t="shared" si="32"/>
        <v>12.918495327242804</v>
      </c>
      <c r="AL22">
        <f t="shared" si="9"/>
        <v>47.853728684931475</v>
      </c>
      <c r="AN22">
        <f t="shared" si="10"/>
        <v>187.26206401146479</v>
      </c>
      <c r="AO22">
        <f t="shared" si="11"/>
        <v>-9.3631032005732404</v>
      </c>
      <c r="AP22">
        <f t="shared" si="12"/>
        <v>-2.9724722856649644</v>
      </c>
      <c r="AQ22">
        <f t="shared" si="13"/>
        <v>-168.98941790967658</v>
      </c>
      <c r="AR22">
        <f t="shared" si="14"/>
        <v>5.9370706155499997</v>
      </c>
      <c r="AS22">
        <f t="shared" si="15"/>
        <v>4.6294682425999838</v>
      </c>
      <c r="AT22">
        <f t="shared" si="16"/>
        <v>3.9073385160055851</v>
      </c>
      <c r="AU22">
        <f t="shared" si="17"/>
        <v>14.473877374155569</v>
      </c>
      <c r="AW22">
        <v>19</v>
      </c>
      <c r="AX22">
        <f>(R22*SUMPRODUCT(K23:$K$23, X23:$X$23)-$AZ$3*SUMPRODUCT(K22:$K$22, W23:$W$23))/Z22</f>
        <v>14.866874541466048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787.48448267522224</v>
      </c>
      <c r="P23">
        <f t="shared" si="30"/>
        <v>39.374224133761118</v>
      </c>
      <c r="Q23" s="5">
        <f t="shared" si="31"/>
        <v>12.5</v>
      </c>
      <c r="R23">
        <f t="shared" si="0"/>
        <v>250000</v>
      </c>
      <c r="S23">
        <f t="shared" si="1"/>
        <v>15.060399149435986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11.688488979181045</v>
      </c>
      <c r="AC23">
        <f t="shared" si="2"/>
        <v>11.688488979181045</v>
      </c>
      <c r="AE23">
        <f t="shared" si="3"/>
        <v>611.17262601702907</v>
      </c>
      <c r="AF23">
        <f t="shared" si="4"/>
        <v>-30.558631300851456</v>
      </c>
      <c r="AG23">
        <f t="shared" si="5"/>
        <v>-9.7013439544352824</v>
      </c>
      <c r="AH23">
        <f t="shared" si="6"/>
        <v>-560.15494313161514</v>
      </c>
      <c r="AI23">
        <f t="shared" si="7"/>
        <v>10.757707630127243</v>
      </c>
      <c r="AJ23">
        <f t="shared" si="8"/>
        <v>0</v>
      </c>
      <c r="AK23">
        <f t="shared" si="32"/>
        <v>41.46117385867511</v>
      </c>
      <c r="AL23">
        <f t="shared" si="9"/>
        <v>52.218881488802353</v>
      </c>
      <c r="AN23">
        <f t="shared" si="10"/>
        <v>167.45698469280364</v>
      </c>
      <c r="AO23">
        <f t="shared" si="11"/>
        <v>-8.3728492346401833</v>
      </c>
      <c r="AP23">
        <f t="shared" si="12"/>
        <v>-2.6580997527075554</v>
      </c>
      <c r="AQ23">
        <f t="shared" si="13"/>
        <v>-153.47849976346222</v>
      </c>
      <c r="AR23">
        <f t="shared" si="14"/>
        <v>2.9475359419937126</v>
      </c>
      <c r="AS23">
        <f t="shared" si="15"/>
        <v>0</v>
      </c>
      <c r="AT23">
        <f t="shared" si="16"/>
        <v>11.360068924298284</v>
      </c>
      <c r="AU23">
        <f t="shared" si="17"/>
        <v>14.307604866291996</v>
      </c>
      <c r="AW23">
        <v>20</v>
      </c>
      <c r="AX23">
        <f>(R23*SUMPRODUCT(K$23:$K24, X$23:$X24)-$AZ$3*SUMPRODUCT(K$22:$K23, W$23:$W24))/Z23</f>
        <v>15.060399149435986</v>
      </c>
    </row>
    <row r="25" spans="5:50" x14ac:dyDescent="0.25">
      <c r="AN25" s="6">
        <f t="shared" ref="AN25:AU25" si="33">SUM(AN3:AN23)</f>
        <v>7538.8412408241138</v>
      </c>
      <c r="AO25" s="6">
        <f t="shared" si="33"/>
        <v>-967.55542404762264</v>
      </c>
      <c r="AP25" s="6">
        <f t="shared" si="33"/>
        <v>-232.98406055310372</v>
      </c>
      <c r="AQ25" s="6">
        <f t="shared" si="33"/>
        <v>-6133.8469453918942</v>
      </c>
      <c r="AR25" s="6">
        <f t="shared" si="33"/>
        <v>204.45481083149136</v>
      </c>
      <c r="AS25" s="6">
        <f t="shared" si="33"/>
        <v>-51.87318416987415</v>
      </c>
      <c r="AT25" s="6">
        <f t="shared" si="33"/>
        <v>143.74386394044808</v>
      </c>
      <c r="AU25" s="7">
        <f t="shared" si="33"/>
        <v>296.32549060206532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5671-A1A1-44CE-A4A6-C4ED16492819}">
  <sheetPr codeName="Sheet10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866.5457607001548</v>
      </c>
      <c r="K3">
        <v>1</v>
      </c>
      <c r="L3" s="2">
        <v>0</v>
      </c>
      <c r="O3">
        <f>$C$3</f>
        <v>866.5457607001548</v>
      </c>
      <c r="P3">
        <f>O3*B5</f>
        <v>693.23660856012384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866.5457607001548</v>
      </c>
      <c r="AF3">
        <f t="shared" ref="AF3:AF23" si="4">-$Z3*P3</f>
        <v>-693.23660856012384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47.491596240030958</v>
      </c>
      <c r="AJ3">
        <f t="shared" ref="AJ3:AJ23" si="8">AB3-AC3</f>
        <v>0</v>
      </c>
      <c r="AL3">
        <f t="shared" ref="AL3:AL23" si="9">SUM(AI3:AK3)</f>
        <v>47.491596240030958</v>
      </c>
      <c r="AN3">
        <f t="shared" ref="AN3:AN23" si="10">AE3*$K3</f>
        <v>866.5457607001548</v>
      </c>
      <c r="AO3">
        <f t="shared" ref="AO3:AO23" si="11">AF3*$K3</f>
        <v>-693.23660856012384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47.491596240030958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47.491596240030958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652.5824617299121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250000</v>
      </c>
      <c r="S4">
        <f t="shared" si="1"/>
        <v>56.659830168983177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55.949100251350501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-635.95150000000001</v>
      </c>
      <c r="AI4">
        <f t="shared" si="7"/>
        <v>-635.95150000000001</v>
      </c>
      <c r="AJ4">
        <f t="shared" si="8"/>
        <v>-55.949100251350501</v>
      </c>
      <c r="AK4">
        <f>G4*MAX(0, SUM(AB4, AE4:AF4))</f>
        <v>0</v>
      </c>
      <c r="AL4">
        <f t="shared" si="9"/>
        <v>-691.90060025135051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-596.63336147856262</v>
      </c>
      <c r="AR4">
        <f t="shared" si="14"/>
        <v>-596.63336147856262</v>
      </c>
      <c r="AS4">
        <f t="shared" si="15"/>
        <v>-52.490008679379393</v>
      </c>
      <c r="AT4">
        <f t="shared" si="16"/>
        <v>0</v>
      </c>
      <c r="AU4">
        <f t="shared" si="17"/>
        <v>-649.12337015794208</v>
      </c>
      <c r="AW4">
        <v>1</v>
      </c>
      <c r="AX4">
        <f>(R4*SUMPRODUCT(K5:$K$23, X5:$X$23)-$AZ$3*SUMPRODUCT(K4:$K$22, W5:$W$23))/Z4</f>
        <v>56.659830168983177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866.5457607001548</v>
      </c>
      <c r="P5">
        <f t="shared" ref="P5:P23" si="30">O5*$C$5</f>
        <v>43.32728803500774</v>
      </c>
      <c r="Q5" s="5">
        <f t="shared" ref="Q5:Q23" si="31">$C$8</f>
        <v>12.5</v>
      </c>
      <c r="R5">
        <f t="shared" si="0"/>
        <v>250000</v>
      </c>
      <c r="S5">
        <f t="shared" si="1"/>
        <v>117.70159350033003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55.949100251350501</v>
      </c>
      <c r="AC5">
        <f t="shared" si="2"/>
        <v>114.76538339285435</v>
      </c>
      <c r="AE5">
        <f t="shared" si="3"/>
        <v>844.92871758721799</v>
      </c>
      <c r="AF5">
        <f t="shared" si="4"/>
        <v>-42.246435879360895</v>
      </c>
      <c r="AG5">
        <f t="shared" si="5"/>
        <v>-12.188172222210882</v>
      </c>
      <c r="AH5">
        <f t="shared" si="6"/>
        <v>-631.96357078235098</v>
      </c>
      <c r="AI5">
        <f t="shared" si="7"/>
        <v>158.53053870329518</v>
      </c>
      <c r="AJ5">
        <f t="shared" si="8"/>
        <v>-58.816283141503845</v>
      </c>
      <c r="AK5">
        <f>G5*SUM(AB5, AE5:AF5)</f>
        <v>35.203886660327512</v>
      </c>
      <c r="AL5">
        <f t="shared" si="9"/>
        <v>134.91814222211883</v>
      </c>
      <c r="AN5">
        <f t="shared" si="10"/>
        <v>729.64876562652455</v>
      </c>
      <c r="AO5">
        <f t="shared" si="11"/>
        <v>-36.482438281326225</v>
      </c>
      <c r="AP5">
        <f t="shared" si="12"/>
        <v>-10.525248618102122</v>
      </c>
      <c r="AQ5">
        <f t="shared" si="13"/>
        <v>-545.74004853217082</v>
      </c>
      <c r="AR5">
        <f t="shared" si="14"/>
        <v>136.90103019492537</v>
      </c>
      <c r="AS5">
        <f t="shared" si="15"/>
        <v>-50.79153720267356</v>
      </c>
      <c r="AT5">
        <f t="shared" si="16"/>
        <v>30.400756788471387</v>
      </c>
      <c r="AU5">
        <f t="shared" si="17"/>
        <v>116.51024978072319</v>
      </c>
      <c r="AW5">
        <v>2</v>
      </c>
      <c r="AX5">
        <f>(R5*SUMPRODUCT(K6:$K$23, X6:$X$23)-$AZ$3*SUMPRODUCT(K5:$K$22, W6:$W$23))/Z5</f>
        <v>117.70159350033003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866.5457607001548</v>
      </c>
      <c r="P6">
        <f t="shared" si="30"/>
        <v>43.32728803500774</v>
      </c>
      <c r="Q6" s="5">
        <f t="shared" si="31"/>
        <v>12.5</v>
      </c>
      <c r="R6">
        <f t="shared" si="0"/>
        <v>250000</v>
      </c>
      <c r="S6">
        <f t="shared" si="1"/>
        <v>180.63605142365597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114.76538339285435</v>
      </c>
      <c r="AC6">
        <f t="shared" si="2"/>
        <v>173.9136610088708</v>
      </c>
      <c r="AE6">
        <f t="shared" si="3"/>
        <v>834.29716541813582</v>
      </c>
      <c r="AF6">
        <f t="shared" si="4"/>
        <v>-41.714858270906795</v>
      </c>
      <c r="AG6">
        <f t="shared" si="5"/>
        <v>-12.03481113253669</v>
      </c>
      <c r="AH6">
        <f t="shared" si="6"/>
        <v>-629.58734904163634</v>
      </c>
      <c r="AI6">
        <f t="shared" si="7"/>
        <v>150.960146973056</v>
      </c>
      <c r="AJ6">
        <f t="shared" si="8"/>
        <v>-59.148277616016458</v>
      </c>
      <c r="AK6">
        <f>G6*SUM(AB6, AE6:AF6)</f>
        <v>53.079839896594876</v>
      </c>
      <c r="AL6">
        <f t="shared" si="9"/>
        <v>144.89170925363442</v>
      </c>
      <c r="AN6">
        <f t="shared" si="10"/>
        <v>649.77250697274019</v>
      </c>
      <c r="AO6">
        <f t="shared" si="11"/>
        <v>-32.488625348637015</v>
      </c>
      <c r="AP6">
        <f t="shared" si="12"/>
        <v>-9.3730264522864708</v>
      </c>
      <c r="AQ6">
        <f t="shared" si="13"/>
        <v>-490.33913466561677</v>
      </c>
      <c r="AR6">
        <f t="shared" si="14"/>
        <v>117.57172050619992</v>
      </c>
      <c r="AS6">
        <f t="shared" si="15"/>
        <v>-46.066229423681051</v>
      </c>
      <c r="AT6">
        <f t="shared" si="16"/>
        <v>41.339971018643467</v>
      </c>
      <c r="AU6">
        <f t="shared" si="17"/>
        <v>112.84546210116234</v>
      </c>
      <c r="AW6">
        <v>3</v>
      </c>
      <c r="AX6">
        <f>(R6*SUMPRODUCT(K7:$K$23, X7:$X$23)-$AZ$3*SUMPRODUCT(K6:$K$22, W7:$W$23))/Z6</f>
        <v>180.63605142365597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866.5457607001548</v>
      </c>
      <c r="P7">
        <f t="shared" si="30"/>
        <v>43.32728803500774</v>
      </c>
      <c r="Q7" s="5">
        <f t="shared" si="31"/>
        <v>12.5</v>
      </c>
      <c r="R7">
        <f t="shared" si="0"/>
        <v>250000</v>
      </c>
      <c r="S7">
        <f t="shared" si="1"/>
        <v>231.89470296367989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173.9136610088708</v>
      </c>
      <c r="AC7">
        <f t="shared" si="2"/>
        <v>220.44948278132233</v>
      </c>
      <c r="AE7">
        <f t="shared" si="3"/>
        <v>823.7771812434039</v>
      </c>
      <c r="AF7">
        <f t="shared" si="4"/>
        <v>-41.188859062170195</v>
      </c>
      <c r="AG7">
        <f t="shared" si="5"/>
        <v>-11.883059421146516</v>
      </c>
      <c r="AH7">
        <f t="shared" si="6"/>
        <v>-628.07200129615683</v>
      </c>
      <c r="AI7">
        <f t="shared" si="7"/>
        <v>142.63326146393035</v>
      </c>
      <c r="AJ7">
        <f t="shared" si="8"/>
        <v>-46.535821772451527</v>
      </c>
      <c r="AK7">
        <f>G7*SUM(AB7, AE7:AF7)</f>
        <v>46.964247374634127</v>
      </c>
      <c r="AL7">
        <f t="shared" si="9"/>
        <v>143.06168706611294</v>
      </c>
      <c r="AN7">
        <f t="shared" si="10"/>
        <v>580.77239745870884</v>
      </c>
      <c r="AO7">
        <f t="shared" si="11"/>
        <v>-29.038619872935442</v>
      </c>
      <c r="AP7">
        <f t="shared" si="12"/>
        <v>-8.3776937092949115</v>
      </c>
      <c r="AQ7">
        <f t="shared" si="13"/>
        <v>-442.79799231496258</v>
      </c>
      <c r="AR7">
        <f t="shared" si="14"/>
        <v>100.55809156151591</v>
      </c>
      <c r="AS7">
        <f t="shared" si="15"/>
        <v>-32.808290146740774</v>
      </c>
      <c r="AT7">
        <f t="shared" si="16"/>
        <v>33.110335129021919</v>
      </c>
      <c r="AU7">
        <f t="shared" si="17"/>
        <v>100.86013654379705</v>
      </c>
      <c r="AW7">
        <v>4</v>
      </c>
      <c r="AX7">
        <f>(R7*SUMPRODUCT(K8:$K$23, X8:$X$23)-$AZ$3*SUMPRODUCT(K7:$K$22, W8:$W$23))/Z7</f>
        <v>231.89470296367989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866.5457607001548</v>
      </c>
      <c r="P8">
        <f t="shared" si="30"/>
        <v>43.32728803500774</v>
      </c>
      <c r="Q8" s="5">
        <f t="shared" si="31"/>
        <v>12.5</v>
      </c>
      <c r="R8">
        <f t="shared" si="0"/>
        <v>250000</v>
      </c>
      <c r="S8">
        <f t="shared" si="1"/>
        <v>262.08639290587104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220.44948278132233</v>
      </c>
      <c r="AC8">
        <f t="shared" si="2"/>
        <v>246.00277821806182</v>
      </c>
      <c r="AE8">
        <f t="shared" si="3"/>
        <v>813.36792124833175</v>
      </c>
      <c r="AF8">
        <f t="shared" si="4"/>
        <v>-40.668396062416591</v>
      </c>
      <c r="AG8">
        <f t="shared" si="5"/>
        <v>-11.732904915938077</v>
      </c>
      <c r="AH8">
        <f t="shared" si="6"/>
        <v>-626.47821993948219</v>
      </c>
      <c r="AI8">
        <f t="shared" si="7"/>
        <v>134.48840033049487</v>
      </c>
      <c r="AJ8">
        <f t="shared" si="8"/>
        <v>-25.553295436739489</v>
      </c>
      <c r="AK8">
        <f t="shared" ref="AK8:AK23" si="32">G8*SUM(AB8:AB8, AE8:AF8)</f>
        <v>21.154073869702156</v>
      </c>
      <c r="AL8">
        <f t="shared" si="9"/>
        <v>130.08917876345754</v>
      </c>
      <c r="AN8">
        <f t="shared" si="10"/>
        <v>534.6701625301697</v>
      </c>
      <c r="AO8">
        <f t="shared" si="11"/>
        <v>-26.733508126508486</v>
      </c>
      <c r="AP8">
        <f t="shared" si="12"/>
        <v>-7.7126648524909545</v>
      </c>
      <c r="AQ8">
        <f t="shared" si="13"/>
        <v>-411.81758331773079</v>
      </c>
      <c r="AR8">
        <f t="shared" si="14"/>
        <v>88.406406233439469</v>
      </c>
      <c r="AS8">
        <f t="shared" si="15"/>
        <v>-16.797545449510768</v>
      </c>
      <c r="AT8">
        <f t="shared" si="16"/>
        <v>13.905702227265046</v>
      </c>
      <c r="AU8">
        <f t="shared" si="17"/>
        <v>85.514563011193758</v>
      </c>
      <c r="AW8">
        <v>5</v>
      </c>
      <c r="AX8">
        <f>(R8*SUMPRODUCT(K9:$K$23, X9:$X$23)-$AZ$3*SUMPRODUCT(K8:$K$22, W9:$W$23))/Z8</f>
        <v>262.08639290587104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866.5457607001548</v>
      </c>
      <c r="P9">
        <f t="shared" si="30"/>
        <v>43.32728803500774</v>
      </c>
      <c r="Q9" s="5">
        <f t="shared" si="31"/>
        <v>12.5</v>
      </c>
      <c r="R9">
        <f t="shared" si="0"/>
        <v>250000</v>
      </c>
      <c r="S9">
        <f t="shared" si="1"/>
        <v>278.57885213408758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246.00277821806182</v>
      </c>
      <c r="AC9">
        <f t="shared" si="2"/>
        <v>258.171821838097</v>
      </c>
      <c r="AE9">
        <f t="shared" si="3"/>
        <v>803.06777069480199</v>
      </c>
      <c r="AF9">
        <f t="shared" si="4"/>
        <v>-40.153388534740095</v>
      </c>
      <c r="AG9">
        <f t="shared" si="5"/>
        <v>-11.584324324169797</v>
      </c>
      <c r="AH9">
        <f t="shared" si="6"/>
        <v>-625.03085217798525</v>
      </c>
      <c r="AI9">
        <f t="shared" si="7"/>
        <v>126.2992056579069</v>
      </c>
      <c r="AJ9">
        <f t="shared" si="8"/>
        <v>-12.169043620035183</v>
      </c>
      <c r="AK9">
        <f t="shared" si="32"/>
        <v>5.95261124623093</v>
      </c>
      <c r="AL9">
        <f t="shared" si="9"/>
        <v>120.08277328410264</v>
      </c>
      <c r="AN9">
        <f t="shared" si="10"/>
        <v>501.71005856176191</v>
      </c>
      <c r="AO9">
        <f t="shared" si="11"/>
        <v>-25.085502928088093</v>
      </c>
      <c r="AP9">
        <f t="shared" si="12"/>
        <v>-7.2372124086728595</v>
      </c>
      <c r="AQ9">
        <f t="shared" si="13"/>
        <v>-390.48294165487005</v>
      </c>
      <c r="AR9">
        <f t="shared" si="14"/>
        <v>78.904401570130929</v>
      </c>
      <c r="AS9">
        <f t="shared" si="15"/>
        <v>-7.6025110333667687</v>
      </c>
      <c r="AT9">
        <f t="shared" si="16"/>
        <v>3.7188454647582994</v>
      </c>
      <c r="AU9">
        <f t="shared" si="17"/>
        <v>75.020736001522451</v>
      </c>
      <c r="AW9">
        <v>6</v>
      </c>
      <c r="AX9">
        <f>(R9*SUMPRODUCT(K10:$K$23, X10:$X$23)-$AZ$3*SUMPRODUCT(K9:$K$22, W10:$W$23))/Z9</f>
        <v>278.57885213408758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866.5457607001548</v>
      </c>
      <c r="P10">
        <f t="shared" si="30"/>
        <v>43.32728803500774</v>
      </c>
      <c r="Q10" s="5">
        <f t="shared" si="31"/>
        <v>12.5</v>
      </c>
      <c r="R10">
        <f t="shared" si="0"/>
        <v>250000</v>
      </c>
      <c r="S10">
        <f t="shared" si="1"/>
        <v>289.75475206324188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258.171821838097</v>
      </c>
      <c r="AC10">
        <f t="shared" si="2"/>
        <v>265.1195682882958</v>
      </c>
      <c r="AE10">
        <f t="shared" si="3"/>
        <v>792.87133806432007</v>
      </c>
      <c r="AF10">
        <f t="shared" si="4"/>
        <v>-39.643566903216005</v>
      </c>
      <c r="AG10">
        <f t="shared" si="5"/>
        <v>-11.437239872705813</v>
      </c>
      <c r="AH10">
        <f t="shared" si="6"/>
        <v>-624.82416444571936</v>
      </c>
      <c r="AI10">
        <f t="shared" si="7"/>
        <v>116.96636684267889</v>
      </c>
      <c r="AJ10">
        <f t="shared" si="8"/>
        <v>-6.9477464501987924</v>
      </c>
      <c r="AK10">
        <f t="shared" si="32"/>
        <v>4.1467383312967252</v>
      </c>
      <c r="AL10">
        <f t="shared" si="9"/>
        <v>114.16535872377683</v>
      </c>
      <c r="AN10">
        <f t="shared" si="10"/>
        <v>470.63175316037223</v>
      </c>
      <c r="AO10">
        <f t="shared" si="11"/>
        <v>-23.531587658018612</v>
      </c>
      <c r="AP10">
        <f t="shared" si="12"/>
        <v>-6.7889050772706669</v>
      </c>
      <c r="AQ10">
        <f t="shared" si="13"/>
        <v>-370.88248472692106</v>
      </c>
      <c r="AR10">
        <f t="shared" si="14"/>
        <v>69.428775698161942</v>
      </c>
      <c r="AS10">
        <f t="shared" si="15"/>
        <v>-4.1240361902268088</v>
      </c>
      <c r="AT10">
        <f t="shared" si="16"/>
        <v>2.461416672621827</v>
      </c>
      <c r="AU10">
        <f t="shared" si="17"/>
        <v>67.766156180556962</v>
      </c>
      <c r="AW10">
        <v>7</v>
      </c>
      <c r="AX10">
        <f>(R10*SUMPRODUCT(K11:$K$23, X11:$X$23)-$AZ$3*SUMPRODUCT(K10:$K$22, W11:$W$23))/Z10</f>
        <v>289.75475206324188</v>
      </c>
    </row>
    <row r="11" spans="1:52" x14ac:dyDescent="0.25">
      <c r="A11" t="s">
        <v>33</v>
      </c>
      <c r="C11" s="25">
        <f>AU25</f>
        <v>328.87731312043019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866.5457607001548</v>
      </c>
      <c r="P11">
        <f t="shared" si="30"/>
        <v>43.32728803500774</v>
      </c>
      <c r="Q11" s="5">
        <f t="shared" si="31"/>
        <v>12.5</v>
      </c>
      <c r="R11">
        <f t="shared" si="0"/>
        <v>250000</v>
      </c>
      <c r="S11">
        <f t="shared" si="1"/>
        <v>295.71901148743945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265.1195682882958</v>
      </c>
      <c r="AC11">
        <f t="shared" si="2"/>
        <v>267.13252339121209</v>
      </c>
      <c r="AE11">
        <f t="shared" si="3"/>
        <v>782.77874163535785</v>
      </c>
      <c r="AF11">
        <f t="shared" si="4"/>
        <v>-39.138937081767892</v>
      </c>
      <c r="AG11">
        <f t="shared" si="5"/>
        <v>-11.291653267723643</v>
      </c>
      <c r="AH11">
        <f t="shared" si="6"/>
        <v>-624.28412510224291</v>
      </c>
      <c r="AI11">
        <f t="shared" si="7"/>
        <v>108.06402618362347</v>
      </c>
      <c r="AJ11">
        <f t="shared" si="8"/>
        <v>-2.012955102916294</v>
      </c>
      <c r="AK11">
        <f t="shared" si="32"/>
        <v>2.4210224948205257</v>
      </c>
      <c r="AL11">
        <f t="shared" si="9"/>
        <v>108.47209357552769</v>
      </c>
      <c r="AN11">
        <f t="shared" si="10"/>
        <v>441.88397542092304</v>
      </c>
      <c r="AO11">
        <f t="shared" si="11"/>
        <v>-22.094198771046152</v>
      </c>
      <c r="AP11">
        <f t="shared" si="12"/>
        <v>-6.3742158155601611</v>
      </c>
      <c r="AQ11">
        <f t="shared" si="13"/>
        <v>-352.41267591916346</v>
      </c>
      <c r="AR11">
        <f t="shared" si="14"/>
        <v>61.002884915153302</v>
      </c>
      <c r="AS11">
        <f t="shared" si="15"/>
        <v>-1.1363269796547923</v>
      </c>
      <c r="AT11">
        <f t="shared" si="16"/>
        <v>1.3666838248056632</v>
      </c>
      <c r="AU11">
        <f t="shared" si="17"/>
        <v>61.233241760304168</v>
      </c>
      <c r="AW11">
        <v>8</v>
      </c>
      <c r="AX11">
        <f>(R11*SUMPRODUCT(K12:$K$23, X12:$X$23)-$AZ$3*SUMPRODUCT(K11:$K$22, W12:$W$23))/Z11</f>
        <v>295.71901148743945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866.5457607001548</v>
      </c>
      <c r="P12">
        <f t="shared" si="30"/>
        <v>43.32728803500774</v>
      </c>
      <c r="Q12" s="5">
        <f t="shared" si="31"/>
        <v>12.5</v>
      </c>
      <c r="R12">
        <f t="shared" si="0"/>
        <v>250000</v>
      </c>
      <c r="S12">
        <f t="shared" si="1"/>
        <v>296.76528101406251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267.13252339121209</v>
      </c>
      <c r="AC12">
        <f t="shared" si="2"/>
        <v>264.65530715099658</v>
      </c>
      <c r="AE12">
        <f t="shared" si="3"/>
        <v>772.78559565607043</v>
      </c>
      <c r="AF12">
        <f t="shared" si="4"/>
        <v>-38.63927978280352</v>
      </c>
      <c r="AG12">
        <f t="shared" si="5"/>
        <v>-11.14750124436118</v>
      </c>
      <c r="AH12">
        <f t="shared" si="6"/>
        <v>-624.70981370454911</v>
      </c>
      <c r="AI12">
        <f t="shared" si="7"/>
        <v>98.289000924356628</v>
      </c>
      <c r="AJ12">
        <f t="shared" si="8"/>
        <v>2.4772162402155118</v>
      </c>
      <c r="AK12">
        <f t="shared" si="32"/>
        <v>2.3029413303083017</v>
      </c>
      <c r="AL12">
        <f t="shared" si="9"/>
        <v>103.06915849488044</v>
      </c>
      <c r="AN12">
        <f t="shared" si="10"/>
        <v>414.71886670523963</v>
      </c>
      <c r="AO12">
        <f t="shared" si="11"/>
        <v>-20.735943335261979</v>
      </c>
      <c r="AP12">
        <f t="shared" si="12"/>
        <v>-5.9823566958851888</v>
      </c>
      <c r="AQ12">
        <f t="shared" si="13"/>
        <v>-335.25333212149508</v>
      </c>
      <c r="AR12">
        <f t="shared" si="14"/>
        <v>52.747234552597384</v>
      </c>
      <c r="AS12">
        <f t="shared" si="15"/>
        <v>1.3294092404165552</v>
      </c>
      <c r="AT12">
        <f t="shared" si="16"/>
        <v>1.2358838259443603</v>
      </c>
      <c r="AU12">
        <f t="shared" si="17"/>
        <v>55.312527618958299</v>
      </c>
      <c r="AW12">
        <v>9</v>
      </c>
      <c r="AX12">
        <f>(R12*SUMPRODUCT(K13:$K$23, X13:$X$23)-$AZ$3*SUMPRODUCT(K12:$K$22, W13:$W$23))/Z12</f>
        <v>296.76528101406251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866.5457607001548</v>
      </c>
      <c r="P13">
        <f t="shared" si="30"/>
        <v>43.32728803500774</v>
      </c>
      <c r="Q13" s="5">
        <f t="shared" si="31"/>
        <v>12.5</v>
      </c>
      <c r="R13">
        <f t="shared" si="0"/>
        <v>250000</v>
      </c>
      <c r="S13">
        <f t="shared" si="1"/>
        <v>292.74698256717863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264.65530715099658</v>
      </c>
      <c r="AC13">
        <f t="shared" si="2"/>
        <v>257.72845823313401</v>
      </c>
      <c r="AE13">
        <f t="shared" si="3"/>
        <v>762.88917117176209</v>
      </c>
      <c r="AF13">
        <f t="shared" si="4"/>
        <v>-38.144458558588099</v>
      </c>
      <c r="AG13">
        <f t="shared" si="5"/>
        <v>-11.004744437203179</v>
      </c>
      <c r="AH13">
        <f t="shared" si="6"/>
        <v>-625.63589428780517</v>
      </c>
      <c r="AI13">
        <f t="shared" si="7"/>
        <v>88.104073888165658</v>
      </c>
      <c r="AJ13">
        <f t="shared" si="8"/>
        <v>6.9268489178625714</v>
      </c>
      <c r="AK13">
        <f t="shared" si="32"/>
        <v>1.9788000395283409</v>
      </c>
      <c r="AL13">
        <f t="shared" si="9"/>
        <v>97.009722845556567</v>
      </c>
      <c r="AN13">
        <f t="shared" si="10"/>
        <v>389.28202527458984</v>
      </c>
      <c r="AO13">
        <f t="shared" si="11"/>
        <v>-19.464101263729489</v>
      </c>
      <c r="AP13">
        <f t="shared" si="12"/>
        <v>-5.6154279861697134</v>
      </c>
      <c r="AQ13">
        <f t="shared" si="13"/>
        <v>-319.24533368163611</v>
      </c>
      <c r="AR13">
        <f t="shared" si="14"/>
        <v>44.957162343054542</v>
      </c>
      <c r="AS13">
        <f t="shared" si="15"/>
        <v>3.5345865132348755</v>
      </c>
      <c r="AT13">
        <f t="shared" si="16"/>
        <v>1.009728956852106</v>
      </c>
      <c r="AU13">
        <f t="shared" si="17"/>
        <v>49.50147781314152</v>
      </c>
      <c r="AW13">
        <v>10</v>
      </c>
      <c r="AX13">
        <f>(R13*SUMPRODUCT(K14:$K$23, X14:$X$23)-$AZ$3*SUMPRODUCT(K13:$K$22, W14:$W$23))/Z13</f>
        <v>292.74698256717863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866.5457607001548</v>
      </c>
      <c r="P14">
        <f t="shared" si="30"/>
        <v>43.32728803500774</v>
      </c>
      <c r="Q14" s="5">
        <f t="shared" si="31"/>
        <v>12.5</v>
      </c>
      <c r="R14">
        <f t="shared" si="0"/>
        <v>250000</v>
      </c>
      <c r="S14">
        <f t="shared" si="1"/>
        <v>283.60309173700654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257.72845823313401</v>
      </c>
      <c r="AC14">
        <f t="shared" si="2"/>
        <v>246.47002193737129</v>
      </c>
      <c r="AE14">
        <f t="shared" si="3"/>
        <v>753.08612237401121</v>
      </c>
      <c r="AF14">
        <f t="shared" si="4"/>
        <v>-37.654306118700561</v>
      </c>
      <c r="AG14">
        <f t="shared" si="5"/>
        <v>-10.863334582664306</v>
      </c>
      <c r="AH14">
        <f t="shared" si="6"/>
        <v>-627.24820333681805</v>
      </c>
      <c r="AI14">
        <f t="shared" si="7"/>
        <v>77.320278335828334</v>
      </c>
      <c r="AJ14">
        <f t="shared" si="8"/>
        <v>11.258436295762721</v>
      </c>
      <c r="AK14">
        <f t="shared" si="32"/>
        <v>1.7516884940792004</v>
      </c>
      <c r="AL14">
        <f t="shared" si="9"/>
        <v>90.330403125670259</v>
      </c>
      <c r="AN14">
        <f t="shared" si="10"/>
        <v>365.49342835010066</v>
      </c>
      <c r="AO14">
        <f t="shared" si="11"/>
        <v>-18.274671417505033</v>
      </c>
      <c r="AP14">
        <f t="shared" si="12"/>
        <v>-5.2722753506806717</v>
      </c>
      <c r="AQ14">
        <f t="shared" si="13"/>
        <v>-304.42082180629785</v>
      </c>
      <c r="AR14">
        <f t="shared" si="14"/>
        <v>37.525659775617129</v>
      </c>
      <c r="AS14">
        <f t="shared" si="15"/>
        <v>5.4640290895652921</v>
      </c>
      <c r="AT14">
        <f t="shared" si="16"/>
        <v>0.85014265179151582</v>
      </c>
      <c r="AU14">
        <f t="shared" si="17"/>
        <v>43.839831516973938</v>
      </c>
      <c r="AW14">
        <v>11</v>
      </c>
      <c r="AX14">
        <f>(R14*SUMPRODUCT(K15:$K$23, X15:$X$23)-$AZ$3*SUMPRODUCT(K14:$K$22, W15:$W$23))/Z14</f>
        <v>283.60309173700654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866.5457607001548</v>
      </c>
      <c r="P15">
        <f t="shared" si="30"/>
        <v>43.32728803500774</v>
      </c>
      <c r="Q15" s="5">
        <f t="shared" si="31"/>
        <v>12.5</v>
      </c>
      <c r="R15">
        <f t="shared" si="0"/>
        <v>250000</v>
      </c>
      <c r="S15">
        <f t="shared" si="1"/>
        <v>269.701963047513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246.47002193737129</v>
      </c>
      <c r="AC15">
        <f t="shared" si="2"/>
        <v>231.36622022564714</v>
      </c>
      <c r="AE15">
        <f t="shared" si="3"/>
        <v>743.3739637647094</v>
      </c>
      <c r="AF15">
        <f t="shared" si="4"/>
        <v>-37.168698188235474</v>
      </c>
      <c r="AG15">
        <f t="shared" si="5"/>
        <v>-10.723235827212337</v>
      </c>
      <c r="AH15">
        <f t="shared" si="6"/>
        <v>-629.30819250652701</v>
      </c>
      <c r="AI15">
        <f t="shared" si="7"/>
        <v>66.173837242734635</v>
      </c>
      <c r="AJ15">
        <f t="shared" si="8"/>
        <v>15.103801711724145</v>
      </c>
      <c r="AK15">
        <f t="shared" si="32"/>
        <v>3.9059686788067656</v>
      </c>
      <c r="AL15">
        <f t="shared" si="9"/>
        <v>85.183607633265552</v>
      </c>
      <c r="AN15">
        <f t="shared" si="10"/>
        <v>342.97922843639031</v>
      </c>
      <c r="AO15">
        <f t="shared" si="11"/>
        <v>-17.148961421819518</v>
      </c>
      <c r="AP15">
        <f t="shared" si="12"/>
        <v>-4.9475060059042457</v>
      </c>
      <c r="AQ15">
        <f t="shared" si="13"/>
        <v>-290.35135589293378</v>
      </c>
      <c r="AR15">
        <f t="shared" si="14"/>
        <v>30.53140511573277</v>
      </c>
      <c r="AS15">
        <f t="shared" si="15"/>
        <v>6.9686194433129609</v>
      </c>
      <c r="AT15">
        <f t="shared" si="16"/>
        <v>1.8021429173673327</v>
      </c>
      <c r="AU15">
        <f t="shared" si="17"/>
        <v>39.302167476413068</v>
      </c>
      <c r="AW15">
        <v>12</v>
      </c>
      <c r="AX15">
        <f>(R15*SUMPRODUCT(K16:$K$23, X16:$X$23)-$AZ$3*SUMPRODUCT(K15:$K$22, W16:$W$23))/Z15</f>
        <v>269.701963047513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866.5457607001548</v>
      </c>
      <c r="P16">
        <f t="shared" si="30"/>
        <v>43.32728803500774</v>
      </c>
      <c r="Q16" s="5">
        <f t="shared" si="31"/>
        <v>12.5</v>
      </c>
      <c r="R16">
        <f t="shared" si="0"/>
        <v>250000</v>
      </c>
      <c r="S16">
        <f t="shared" si="1"/>
        <v>251.35274713948309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231.36622022564714</v>
      </c>
      <c r="AC16">
        <f t="shared" si="2"/>
        <v>212.83269381208038</v>
      </c>
      <c r="AE16">
        <f t="shared" si="3"/>
        <v>733.74677882039236</v>
      </c>
      <c r="AF16">
        <f t="shared" si="4"/>
        <v>-36.687338941019618</v>
      </c>
      <c r="AG16">
        <f t="shared" si="5"/>
        <v>-10.584362824467819</v>
      </c>
      <c r="AH16">
        <f t="shared" si="6"/>
        <v>-632.81288944788025</v>
      </c>
      <c r="AI16">
        <f t="shared" si="7"/>
        <v>53.662187607024748</v>
      </c>
      <c r="AJ16">
        <f t="shared" si="8"/>
        <v>18.533526413566761</v>
      </c>
      <c r="AK16">
        <f t="shared" si="32"/>
        <v>6.5918221867456417</v>
      </c>
      <c r="AL16">
        <f t="shared" si="9"/>
        <v>78.787536207337155</v>
      </c>
      <c r="AN16">
        <f t="shared" si="10"/>
        <v>320.9798240029296</v>
      </c>
      <c r="AO16">
        <f t="shared" si="11"/>
        <v>-16.048991200146478</v>
      </c>
      <c r="AP16">
        <f t="shared" si="12"/>
        <v>-4.6301626319131604</v>
      </c>
      <c r="AQ16">
        <f t="shared" si="13"/>
        <v>-276.8259783140881</v>
      </c>
      <c r="AR16">
        <f t="shared" si="14"/>
        <v>23.47469185678187</v>
      </c>
      <c r="AS16">
        <f t="shared" si="15"/>
        <v>8.107549113801948</v>
      </c>
      <c r="AT16">
        <f t="shared" si="16"/>
        <v>2.8836132388366389</v>
      </c>
      <c r="AU16">
        <f t="shared" si="17"/>
        <v>34.465854209420456</v>
      </c>
      <c r="AW16">
        <v>13</v>
      </c>
      <c r="AX16">
        <f>(R16*SUMPRODUCT(K17:$K$23, X17:$X$23)-$AZ$3*SUMPRODUCT(K16:$K$22, W17:$W$23))/Z16</f>
        <v>251.35274713948309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866.5457607001548</v>
      </c>
      <c r="P17">
        <f t="shared" si="30"/>
        <v>43.32728803500774</v>
      </c>
      <c r="Q17" s="5">
        <f t="shared" si="31"/>
        <v>12.5</v>
      </c>
      <c r="R17">
        <f t="shared" si="0"/>
        <v>250000</v>
      </c>
      <c r="S17">
        <f t="shared" si="1"/>
        <v>229.40874568842074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212.83269381208038</v>
      </c>
      <c r="AC17">
        <f t="shared" si="2"/>
        <v>191.72375738196229</v>
      </c>
      <c r="AE17">
        <f t="shared" si="3"/>
        <v>724.19823702139752</v>
      </c>
      <c r="AF17">
        <f t="shared" si="4"/>
        <v>-36.209911851069876</v>
      </c>
      <c r="AG17">
        <f t="shared" si="5"/>
        <v>-10.446624256119163</v>
      </c>
      <c r="AH17">
        <f t="shared" si="6"/>
        <v>-637.89880207953956</v>
      </c>
      <c r="AI17">
        <f t="shared" si="7"/>
        <v>39.642898834668927</v>
      </c>
      <c r="AJ17">
        <f t="shared" si="8"/>
        <v>21.108936430118092</v>
      </c>
      <c r="AK17">
        <f t="shared" si="32"/>
        <v>12.431330061957231</v>
      </c>
      <c r="AL17">
        <f t="shared" si="9"/>
        <v>73.183165326744245</v>
      </c>
      <c r="AN17">
        <f t="shared" si="10"/>
        <v>298.39199822858643</v>
      </c>
      <c r="AO17">
        <f t="shared" si="11"/>
        <v>-14.919599911429321</v>
      </c>
      <c r="AP17">
        <f t="shared" si="12"/>
        <v>-4.3043312275206702</v>
      </c>
      <c r="AQ17">
        <f t="shared" si="13"/>
        <v>-262.83397071361742</v>
      </c>
      <c r="AR17">
        <f t="shared" si="14"/>
        <v>16.334096376019005</v>
      </c>
      <c r="AS17">
        <f t="shared" si="15"/>
        <v>8.6975325261348786</v>
      </c>
      <c r="AT17">
        <f t="shared" si="16"/>
        <v>5.1220912012754809</v>
      </c>
      <c r="AU17">
        <f t="shared" si="17"/>
        <v>30.153720103429361</v>
      </c>
      <c r="AW17">
        <v>14</v>
      </c>
      <c r="AX17">
        <f>(R17*SUMPRODUCT(K18:$K$23, X18:$X$23)-$AZ$3*SUMPRODUCT(K17:$K$22, W18:$W$23))/Z17</f>
        <v>229.40874568842074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866.5457607001548</v>
      </c>
      <c r="P18">
        <f t="shared" si="30"/>
        <v>43.32728803500774</v>
      </c>
      <c r="Q18" s="5">
        <f t="shared" si="31"/>
        <v>12.5</v>
      </c>
      <c r="R18">
        <f t="shared" si="0"/>
        <v>250000</v>
      </c>
      <c r="S18">
        <f t="shared" si="1"/>
        <v>204.58508088498448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191.72375738196229</v>
      </c>
      <c r="AC18">
        <f t="shared" si="2"/>
        <v>168.74165901042943</v>
      </c>
      <c r="AE18">
        <f t="shared" si="3"/>
        <v>714.72645334878223</v>
      </c>
      <c r="AF18">
        <f t="shared" si="4"/>
        <v>-35.736322667439111</v>
      </c>
      <c r="AG18">
        <f t="shared" si="5"/>
        <v>-10.30999293059975</v>
      </c>
      <c r="AH18">
        <f t="shared" si="6"/>
        <v>-643.30165916442229</v>
      </c>
      <c r="AI18">
        <f t="shared" si="7"/>
        <v>25.37847858632108</v>
      </c>
      <c r="AJ18">
        <f t="shared" si="8"/>
        <v>22.982098371532857</v>
      </c>
      <c r="AK18">
        <f t="shared" si="32"/>
        <v>18.807419982167396</v>
      </c>
      <c r="AL18">
        <f t="shared" si="9"/>
        <v>67.167996940021339</v>
      </c>
      <c r="AN18">
        <f t="shared" si="10"/>
        <v>275.19795474488245</v>
      </c>
      <c r="AO18">
        <f t="shared" si="11"/>
        <v>-13.759897737244122</v>
      </c>
      <c r="AP18">
        <f t="shared" si="12"/>
        <v>-3.9697550785218634</v>
      </c>
      <c r="AQ18">
        <f t="shared" si="13"/>
        <v>-247.69658385604248</v>
      </c>
      <c r="AR18">
        <f t="shared" si="14"/>
        <v>9.7717180730739734</v>
      </c>
      <c r="AS18">
        <f t="shared" si="15"/>
        <v>8.8490169042409228</v>
      </c>
      <c r="AT18">
        <f t="shared" si="16"/>
        <v>7.2416005995999697</v>
      </c>
      <c r="AU18">
        <f t="shared" si="17"/>
        <v>25.86233557691487</v>
      </c>
      <c r="AW18">
        <v>15</v>
      </c>
      <c r="AX18">
        <f>(R18*SUMPRODUCT(K19:$K$23, X19:$X$23)-$AZ$3*SUMPRODUCT(K18:$K$22, W19:$W$23))/Z18</f>
        <v>204.58508088498448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866.5457607001548</v>
      </c>
      <c r="P19">
        <f t="shared" si="30"/>
        <v>43.32728803500774</v>
      </c>
      <c r="Q19" s="5">
        <f t="shared" si="31"/>
        <v>12.5</v>
      </c>
      <c r="R19">
        <f t="shared" si="0"/>
        <v>250000</v>
      </c>
      <c r="S19">
        <f t="shared" si="1"/>
        <v>175.56867494464822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168.74165901042943</v>
      </c>
      <c r="AC19">
        <f t="shared" si="2"/>
        <v>142.9045267718609</v>
      </c>
      <c r="AE19">
        <f t="shared" si="3"/>
        <v>705.32691494117012</v>
      </c>
      <c r="AF19">
        <f t="shared" si="4"/>
        <v>-35.266345747058509</v>
      </c>
      <c r="AG19">
        <f t="shared" si="5"/>
        <v>-10.174403749481122</v>
      </c>
      <c r="AH19">
        <f t="shared" si="6"/>
        <v>-649.78503625260453</v>
      </c>
      <c r="AI19">
        <f t="shared" si="7"/>
        <v>10.101129192025951</v>
      </c>
      <c r="AJ19">
        <f t="shared" si="8"/>
        <v>25.837132238568529</v>
      </c>
      <c r="AK19">
        <f t="shared" si="32"/>
        <v>18.705289688961265</v>
      </c>
      <c r="AL19">
        <f t="shared" si="9"/>
        <v>54.643551119555745</v>
      </c>
      <c r="AN19">
        <f t="shared" si="10"/>
        <v>253.00797528388424</v>
      </c>
      <c r="AO19">
        <f t="shared" si="11"/>
        <v>-12.650398764194213</v>
      </c>
      <c r="AP19">
        <f t="shared" si="12"/>
        <v>-3.6496626427359407</v>
      </c>
      <c r="AQ19">
        <f t="shared" si="13"/>
        <v>-233.08453556709816</v>
      </c>
      <c r="AR19">
        <f t="shared" si="14"/>
        <v>3.6233783098559145</v>
      </c>
      <c r="AS19">
        <f t="shared" si="15"/>
        <v>9.2680434793381359</v>
      </c>
      <c r="AT19">
        <f t="shared" si="16"/>
        <v>6.7097786445556835</v>
      </c>
      <c r="AU19">
        <f t="shared" si="17"/>
        <v>19.601200433749735</v>
      </c>
      <c r="AW19">
        <v>16</v>
      </c>
      <c r="AX19">
        <f>(R19*SUMPRODUCT(K20:$K$23, X20:$X$23)-$AZ$3*SUMPRODUCT(K19:$K$22, W20:$W$23))/Z19</f>
        <v>175.56867494464822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866.5457607001548</v>
      </c>
      <c r="P20">
        <f t="shared" si="30"/>
        <v>43.32728803500774</v>
      </c>
      <c r="Q20" s="5">
        <f t="shared" si="31"/>
        <v>12.5</v>
      </c>
      <c r="R20">
        <f t="shared" si="0"/>
        <v>250000</v>
      </c>
      <c r="S20">
        <f t="shared" si="1"/>
        <v>136.79531729374742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142.9045267718609</v>
      </c>
      <c r="AC20">
        <f t="shared" si="2"/>
        <v>109.8718610075526</v>
      </c>
      <c r="AE20">
        <f t="shared" si="3"/>
        <v>695.99601258195344</v>
      </c>
      <c r="AF20">
        <f t="shared" si="4"/>
        <v>-34.799800629097668</v>
      </c>
      <c r="AG20">
        <f t="shared" si="5"/>
        <v>-10.039804649491332</v>
      </c>
      <c r="AH20">
        <f t="shared" si="6"/>
        <v>-657.10124989958899</v>
      </c>
      <c r="AI20">
        <f t="shared" si="7"/>
        <v>-5.9448425962245892</v>
      </c>
      <c r="AJ20">
        <f t="shared" si="8"/>
        <v>33.032665764308305</v>
      </c>
      <c r="AK20">
        <f t="shared" si="32"/>
        <v>3.4576331765162815</v>
      </c>
      <c r="AL20">
        <f t="shared" si="9"/>
        <v>30.545456344599998</v>
      </c>
      <c r="AN20">
        <f t="shared" si="10"/>
        <v>236.80250897595977</v>
      </c>
      <c r="AO20">
        <f t="shared" si="11"/>
        <v>-11.840125448797988</v>
      </c>
      <c r="AP20">
        <f t="shared" si="12"/>
        <v>-3.4158973437338611</v>
      </c>
      <c r="AQ20">
        <f t="shared" si="13"/>
        <v>-223.56913231473371</v>
      </c>
      <c r="AR20">
        <f t="shared" si="14"/>
        <v>-2.0226461313057862</v>
      </c>
      <c r="AS20">
        <f t="shared" si="15"/>
        <v>11.238883542068328</v>
      </c>
      <c r="AT20">
        <f t="shared" si="16"/>
        <v>1.1764093421744457</v>
      </c>
      <c r="AU20">
        <f t="shared" si="17"/>
        <v>10.392646752936987</v>
      </c>
      <c r="AW20">
        <v>17</v>
      </c>
      <c r="AX20">
        <f>(R20*SUMPRODUCT(K21:$K$23, X21:$X$23)-$AZ$3*SUMPRODUCT(K20:$K$22, W21:$W$23))/Z20</f>
        <v>136.79531729374742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866.5457607001548</v>
      </c>
      <c r="P21">
        <f t="shared" si="30"/>
        <v>43.32728803500774</v>
      </c>
      <c r="Q21" s="5">
        <f t="shared" si="31"/>
        <v>12.5</v>
      </c>
      <c r="R21">
        <f t="shared" si="0"/>
        <v>250000</v>
      </c>
      <c r="S21">
        <f t="shared" si="1"/>
        <v>91.548570725547023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109.8718610075526</v>
      </c>
      <c r="AC21">
        <f t="shared" si="2"/>
        <v>72.551063589999558</v>
      </c>
      <c r="AE21">
        <f t="shared" si="3"/>
        <v>686.72635836856011</v>
      </c>
      <c r="AF21">
        <f t="shared" si="4"/>
        <v>-34.336317918428001</v>
      </c>
      <c r="AG21">
        <f t="shared" si="5"/>
        <v>-9.9060890594758728</v>
      </c>
      <c r="AH21">
        <f t="shared" si="6"/>
        <v>-666.35087041092424</v>
      </c>
      <c r="AI21">
        <f t="shared" si="7"/>
        <v>-23.866919020268028</v>
      </c>
      <c r="AJ21">
        <f t="shared" si="8"/>
        <v>37.320797417553038</v>
      </c>
      <c r="AK21">
        <f t="shared" si="32"/>
        <v>1.2196190423322957</v>
      </c>
      <c r="AL21">
        <f t="shared" si="9"/>
        <v>14.673497439617305</v>
      </c>
      <c r="AN21">
        <f t="shared" si="10"/>
        <v>222.24735480267344</v>
      </c>
      <c r="AO21">
        <f t="shared" si="11"/>
        <v>-11.112367740133671</v>
      </c>
      <c r="AP21">
        <f t="shared" si="12"/>
        <v>-3.2059379446836886</v>
      </c>
      <c r="AQ21">
        <f t="shared" si="13"/>
        <v>-215.65317322479385</v>
      </c>
      <c r="AR21">
        <f t="shared" si="14"/>
        <v>-7.7241241069377731</v>
      </c>
      <c r="AS21">
        <f t="shared" si="15"/>
        <v>12.078243981900648</v>
      </c>
      <c r="AT21">
        <f t="shared" si="16"/>
        <v>0.3947090463649402</v>
      </c>
      <c r="AU21">
        <f t="shared" si="17"/>
        <v>4.7488289213278145</v>
      </c>
      <c r="AW21">
        <v>18</v>
      </c>
      <c r="AX21">
        <f>(R21*SUMPRODUCT(K22:$K$23, X22:$X$23)-$AZ$3*SUMPRODUCT(K21:$K$22, W22:$W$23))/Z21</f>
        <v>91.548570725547023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866.5457607001548</v>
      </c>
      <c r="P22">
        <f t="shared" si="30"/>
        <v>43.32728803500774</v>
      </c>
      <c r="Q22" s="5">
        <f t="shared" si="31"/>
        <v>12.5</v>
      </c>
      <c r="R22">
        <f t="shared" si="0"/>
        <v>250000</v>
      </c>
      <c r="S22">
        <f t="shared" si="1"/>
        <v>44.649675935335772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72.551063589999558</v>
      </c>
      <c r="AC22">
        <f t="shared" si="2"/>
        <v>34.909393307631944</v>
      </c>
      <c r="AE22">
        <f t="shared" si="3"/>
        <v>677.5096603870868</v>
      </c>
      <c r="AF22">
        <f t="shared" si="4"/>
        <v>-33.875483019354334</v>
      </c>
      <c r="AG22">
        <f t="shared" si="5"/>
        <v>-9.7731373678360338</v>
      </c>
      <c r="AH22">
        <f t="shared" si="6"/>
        <v>-677.81602090160789</v>
      </c>
      <c r="AI22">
        <f t="shared" si="7"/>
        <v>-43.954980901711451</v>
      </c>
      <c r="AJ22">
        <f t="shared" si="8"/>
        <v>37.641670282367613</v>
      </c>
      <c r="AK22">
        <f t="shared" si="32"/>
        <v>15.039890060112374</v>
      </c>
      <c r="AL22">
        <f t="shared" si="9"/>
        <v>8.7265794407685355</v>
      </c>
      <c r="AN22">
        <f t="shared" si="10"/>
        <v>204.92011832165383</v>
      </c>
      <c r="AO22">
        <f t="shared" si="11"/>
        <v>-10.246005916082691</v>
      </c>
      <c r="AP22">
        <f t="shared" si="12"/>
        <v>-2.9559910107355689</v>
      </c>
      <c r="AQ22">
        <f t="shared" si="13"/>
        <v>-205.01278036996897</v>
      </c>
      <c r="AR22">
        <f t="shared" si="14"/>
        <v>-13.294658975133371</v>
      </c>
      <c r="AS22">
        <f t="shared" si="15"/>
        <v>11.385129953247336</v>
      </c>
      <c r="AT22">
        <f t="shared" si="16"/>
        <v>4.5489772779063316</v>
      </c>
      <c r="AU22">
        <f t="shared" si="17"/>
        <v>2.6394482560202972</v>
      </c>
      <c r="AW22">
        <v>19</v>
      </c>
      <c r="AX22">
        <f>(R22*SUMPRODUCT(K23:$K$23, X23:$X$23)-$AZ$3*SUMPRODUCT(K22:$K$22, W23:$W$23))/Z22</f>
        <v>44.649675935335772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866.5457607001548</v>
      </c>
      <c r="P23">
        <f t="shared" si="30"/>
        <v>43.32728803500774</v>
      </c>
      <c r="Q23" s="5">
        <f t="shared" si="31"/>
        <v>12.5</v>
      </c>
      <c r="R23">
        <f t="shared" si="0"/>
        <v>250000</v>
      </c>
      <c r="S23">
        <f t="shared" si="1"/>
        <v>45.262226850955955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34.909393307631944</v>
      </c>
      <c r="AC23">
        <f t="shared" si="2"/>
        <v>34.909393307631944</v>
      </c>
      <c r="AE23">
        <f t="shared" si="3"/>
        <v>668.34066469939739</v>
      </c>
      <c r="AF23">
        <f t="shared" si="4"/>
        <v>-33.417033234969871</v>
      </c>
      <c r="AG23">
        <f t="shared" si="5"/>
        <v>-9.6408737860449101</v>
      </c>
      <c r="AH23">
        <f t="shared" si="6"/>
        <v>-690.64416225528976</v>
      </c>
      <c r="AI23">
        <f t="shared" si="7"/>
        <v>-65.361404576907148</v>
      </c>
      <c r="AJ23">
        <f t="shared" si="8"/>
        <v>0</v>
      </c>
      <c r="AK23">
        <f t="shared" si="32"/>
        <v>46.888311734044173</v>
      </c>
      <c r="AL23">
        <f t="shared" si="9"/>
        <v>-18.473092842862975</v>
      </c>
      <c r="AN23">
        <f t="shared" si="10"/>
        <v>183.12062368943015</v>
      </c>
      <c r="AO23">
        <f t="shared" si="11"/>
        <v>-9.156031184471507</v>
      </c>
      <c r="AP23">
        <f t="shared" si="12"/>
        <v>-2.6415313534837401</v>
      </c>
      <c r="AQ23">
        <f t="shared" si="13"/>
        <v>-189.23162455861663</v>
      </c>
      <c r="AR23">
        <f t="shared" si="14"/>
        <v>-17.908563407141735</v>
      </c>
      <c r="AS23">
        <f t="shared" si="15"/>
        <v>0</v>
      </c>
      <c r="AT23">
        <f t="shared" si="16"/>
        <v>12.847066386936753</v>
      </c>
      <c r="AU23">
        <f t="shared" si="17"/>
        <v>-5.0614970202049809</v>
      </c>
      <c r="AW23">
        <v>20</v>
      </c>
      <c r="AX23">
        <f>(R23*SUMPRODUCT(K$23:$K24, X$23:$X24)-$AZ$3*SUMPRODUCT(K$22:$K23, W$23:$W24))/Z23</f>
        <v>45.262226850955955</v>
      </c>
    </row>
    <row r="25" spans="5:50" x14ac:dyDescent="0.25">
      <c r="AN25" s="6">
        <f t="shared" ref="AN25:AU25" si="33">SUM(AN3:AN23)</f>
        <v>8282.7772872476762</v>
      </c>
      <c r="AO25" s="6">
        <f t="shared" si="33"/>
        <v>-1064.0481848874999</v>
      </c>
      <c r="AP25" s="6">
        <f t="shared" si="33"/>
        <v>-232.79735810564642</v>
      </c>
      <c r="AQ25" s="6">
        <f t="shared" si="33"/>
        <v>-6704.2848450313195</v>
      </c>
      <c r="AR25" s="6">
        <f t="shared" si="33"/>
        <v>281.64689922320918</v>
      </c>
      <c r="AS25" s="6">
        <f t="shared" si="33"/>
        <v>-124.89544131797203</v>
      </c>
      <c r="AT25" s="6">
        <f t="shared" si="33"/>
        <v>172.12585521519313</v>
      </c>
      <c r="AU25" s="7">
        <f t="shared" si="33"/>
        <v>328.87731312043019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4B17-C54C-4134-A2DC-D8A940EAD436}">
  <sheetPr codeName="Sheet11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1023.5907024701693</v>
      </c>
      <c r="K3">
        <v>1</v>
      </c>
      <c r="L3" s="2">
        <v>0</v>
      </c>
      <c r="O3">
        <f>$C$3</f>
        <v>1023.5907024701693</v>
      </c>
      <c r="P3">
        <f>O3*B5</f>
        <v>818.87256197613544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1023.5907024701693</v>
      </c>
      <c r="AF3">
        <f t="shared" ref="AF3:AF23" si="4">-$Z3*P3</f>
        <v>-818.87256197613544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78.90058459403383</v>
      </c>
      <c r="AJ3">
        <f t="shared" ref="AJ3:AJ23" si="8">AB3-AC3</f>
        <v>0</v>
      </c>
      <c r="AL3">
        <f t="shared" ref="AL3:AL23" si="9">SUM(AI3:AK3)</f>
        <v>78.90058459403383</v>
      </c>
      <c r="AN3">
        <f t="shared" ref="AN3:AN23" si="10">AE3*$K3</f>
        <v>1023.5907024701693</v>
      </c>
      <c r="AO3">
        <f t="shared" ref="AO3:AO23" si="11">AF3*$K3</f>
        <v>-818.87256197613544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78.90058459403383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78.90058459403383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819.85672586038208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250000</v>
      </c>
      <c r="S4">
        <f t="shared" si="1"/>
        <v>153.40242253677275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151.43121690081989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-712.47474999999997</v>
      </c>
      <c r="AI4">
        <f t="shared" si="7"/>
        <v>-712.47474999999997</v>
      </c>
      <c r="AJ4">
        <f t="shared" si="8"/>
        <v>-151.43121690081989</v>
      </c>
      <c r="AK4">
        <f>H4*SUM(AB4, AE4:AF4)</f>
        <v>0</v>
      </c>
      <c r="AL4">
        <f t="shared" si="9"/>
        <v>-863.90596690081986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-668.42550895956458</v>
      </c>
      <c r="AR4">
        <f t="shared" si="14"/>
        <v>-668.42550895956458</v>
      </c>
      <c r="AS4">
        <f t="shared" si="15"/>
        <v>-142.06887785047365</v>
      </c>
      <c r="AT4">
        <f t="shared" si="16"/>
        <v>0</v>
      </c>
      <c r="AU4">
        <f t="shared" si="17"/>
        <v>-810.49438681003824</v>
      </c>
      <c r="AW4">
        <v>1</v>
      </c>
      <c r="AX4">
        <f>(R4*SUMPRODUCT(K5:$K$23, X5:$X$23)-$AZ$3*SUMPRODUCT(K4:$K$22, W5:$W$23))/Z4</f>
        <v>153.40242253677275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1023.5907024701693</v>
      </c>
      <c r="P5">
        <f t="shared" ref="P5:P23" si="30">O5*$C$5</f>
        <v>51.179535123508465</v>
      </c>
      <c r="Q5" s="5">
        <f t="shared" ref="Q5:Q23" si="31">$C$8</f>
        <v>12.5</v>
      </c>
      <c r="R5">
        <f t="shared" si="0"/>
        <v>250000</v>
      </c>
      <c r="S5">
        <f t="shared" si="1"/>
        <v>301.13203127949203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151.43121690081989</v>
      </c>
      <c r="AC5">
        <f t="shared" si="2"/>
        <v>293.42887560577856</v>
      </c>
      <c r="AE5">
        <f t="shared" si="3"/>
        <v>997.40657820483932</v>
      </c>
      <c r="AF5">
        <f t="shared" si="4"/>
        <v>-49.870328910241966</v>
      </c>
      <c r="AG5">
        <f t="shared" si="5"/>
        <v>-12.180241767996947</v>
      </c>
      <c r="AH5">
        <f t="shared" si="6"/>
        <v>-714.8146375610695</v>
      </c>
      <c r="AI5">
        <f t="shared" si="7"/>
        <v>220.54136996553098</v>
      </c>
      <c r="AJ5">
        <f t="shared" si="8"/>
        <v>-141.99765870495867</v>
      </c>
      <c r="AK5">
        <f>H5*SUM(AB5, AE5:AF5)</f>
        <v>94.950789079284036</v>
      </c>
      <c r="AL5">
        <f t="shared" si="9"/>
        <v>173.49450033985636</v>
      </c>
      <c r="AN5">
        <f t="shared" si="10"/>
        <v>861.32292993084798</v>
      </c>
      <c r="AO5">
        <f t="shared" si="11"/>
        <v>-43.066146496542402</v>
      </c>
      <c r="AP5">
        <f t="shared" si="12"/>
        <v>-10.518400175141656</v>
      </c>
      <c r="AQ5">
        <f t="shared" si="13"/>
        <v>-617.28712386245445</v>
      </c>
      <c r="AR5">
        <f t="shared" si="14"/>
        <v>190.45125939670947</v>
      </c>
      <c r="AS5">
        <f t="shared" si="15"/>
        <v>-122.62385481676399</v>
      </c>
      <c r="AT5">
        <f t="shared" si="16"/>
        <v>81.995941911883904</v>
      </c>
      <c r="AU5">
        <f t="shared" si="17"/>
        <v>149.8233464918294</v>
      </c>
      <c r="AW5">
        <v>2</v>
      </c>
      <c r="AX5">
        <f>(R5*SUMPRODUCT(K6:$K$23, X6:$X$23)-$AZ$3*SUMPRODUCT(K5:$K$22, W6:$W$23))/Z5</f>
        <v>301.13203127949203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1023.5907024701693</v>
      </c>
      <c r="P6">
        <f t="shared" si="30"/>
        <v>51.179535123508465</v>
      </c>
      <c r="Q6" s="5">
        <f t="shared" si="31"/>
        <v>12.5</v>
      </c>
      <c r="R6">
        <f t="shared" si="0"/>
        <v>250000</v>
      </c>
      <c r="S6">
        <f t="shared" si="1"/>
        <v>440.3187517342933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293.42887560577856</v>
      </c>
      <c r="AC6">
        <f t="shared" si="2"/>
        <v>423.49856040427767</v>
      </c>
      <c r="AE6">
        <f t="shared" si="3"/>
        <v>984.48950273393177</v>
      </c>
      <c r="AF6">
        <f t="shared" si="4"/>
        <v>-49.22447513669659</v>
      </c>
      <c r="AG6">
        <f t="shared" si="5"/>
        <v>-12.022499573781335</v>
      </c>
      <c r="AH6">
        <f t="shared" si="6"/>
        <v>-718.79553071282817</v>
      </c>
      <c r="AI6">
        <f t="shared" si="7"/>
        <v>204.44699731062565</v>
      </c>
      <c r="AJ6">
        <f t="shared" si="8"/>
        <v>-130.06968479849911</v>
      </c>
      <c r="AK6">
        <f>H6*SUM(AB6, AE6:AF6)</f>
        <v>133.68189666848789</v>
      </c>
      <c r="AL6">
        <f t="shared" si="9"/>
        <v>208.05920918061443</v>
      </c>
      <c r="AN6">
        <f t="shared" si="10"/>
        <v>766.74623718656551</v>
      </c>
      <c r="AO6">
        <f t="shared" si="11"/>
        <v>-38.337311859328274</v>
      </c>
      <c r="AP6">
        <f t="shared" si="12"/>
        <v>-9.3634378875294502</v>
      </c>
      <c r="AQ6">
        <f t="shared" si="13"/>
        <v>-559.81680551197383</v>
      </c>
      <c r="AR6">
        <f t="shared" si="14"/>
        <v>159.22868192773385</v>
      </c>
      <c r="AS6">
        <f t="shared" si="15"/>
        <v>-101.30168083493011</v>
      </c>
      <c r="AT6">
        <f t="shared" si="16"/>
        <v>104.11496614832676</v>
      </c>
      <c r="AU6">
        <f t="shared" si="17"/>
        <v>162.04196724113049</v>
      </c>
      <c r="AW6">
        <v>3</v>
      </c>
      <c r="AX6">
        <f>(R6*SUMPRODUCT(K7:$K$23, X7:$X$23)-$AZ$3*SUMPRODUCT(K6:$K$22, W7:$W$23))/Z6</f>
        <v>440.3187517342933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1023.5907024701693</v>
      </c>
      <c r="P7">
        <f t="shared" si="30"/>
        <v>51.179535123508465</v>
      </c>
      <c r="Q7" s="5">
        <f t="shared" si="31"/>
        <v>12.5</v>
      </c>
      <c r="R7">
        <f t="shared" si="0"/>
        <v>250000</v>
      </c>
      <c r="S7">
        <f t="shared" si="1"/>
        <v>554.94561988951136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423.49856040427767</v>
      </c>
      <c r="AC7">
        <f t="shared" si="2"/>
        <v>526.80081819675797</v>
      </c>
      <c r="AE7">
        <f t="shared" si="3"/>
        <v>971.67794507007511</v>
      </c>
      <c r="AF7">
        <f t="shared" si="4"/>
        <v>-48.583897253503757</v>
      </c>
      <c r="AG7">
        <f t="shared" si="5"/>
        <v>-11.866045953782891</v>
      </c>
      <c r="AH7">
        <f t="shared" si="6"/>
        <v>-724.57248521263648</v>
      </c>
      <c r="AI7">
        <f t="shared" si="7"/>
        <v>186.65551665015198</v>
      </c>
      <c r="AJ7">
        <f t="shared" si="8"/>
        <v>-103.3022577924803</v>
      </c>
      <c r="AK7">
        <f>H7*SUM(AB7, AE7:AF7)</f>
        <v>140.98824608072292</v>
      </c>
      <c r="AL7">
        <f t="shared" si="9"/>
        <v>224.34150493839459</v>
      </c>
      <c r="AN7">
        <f t="shared" si="10"/>
        <v>685.04413883413542</v>
      </c>
      <c r="AO7">
        <f t="shared" si="11"/>
        <v>-34.252206941706774</v>
      </c>
      <c r="AP7">
        <f t="shared" si="12"/>
        <v>-8.3656990189164482</v>
      </c>
      <c r="AQ7">
        <f t="shared" si="13"/>
        <v>-510.83194454887342</v>
      </c>
      <c r="AR7">
        <f t="shared" si="14"/>
        <v>131.5942883246388</v>
      </c>
      <c r="AS7">
        <f t="shared" si="15"/>
        <v>-72.829281129734824</v>
      </c>
      <c r="AT7">
        <f t="shared" si="16"/>
        <v>99.398336776223374</v>
      </c>
      <c r="AU7">
        <f t="shared" si="17"/>
        <v>158.16334397112735</v>
      </c>
      <c r="AW7">
        <v>4</v>
      </c>
      <c r="AX7">
        <f>(R7*SUMPRODUCT(K8:$K$23, X8:$X$23)-$AZ$3*SUMPRODUCT(K7:$K$22, W8:$W$23))/Z7</f>
        <v>554.94561988951136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1023.5907024701693</v>
      </c>
      <c r="P8">
        <f t="shared" si="30"/>
        <v>51.179535123508465</v>
      </c>
      <c r="Q8" s="5">
        <f t="shared" si="31"/>
        <v>12.5</v>
      </c>
      <c r="R8">
        <f t="shared" si="0"/>
        <v>250000</v>
      </c>
      <c r="S8">
        <f t="shared" si="1"/>
        <v>635.26606797313036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526.80081819675797</v>
      </c>
      <c r="AC8">
        <f t="shared" si="2"/>
        <v>595.16045167855191</v>
      </c>
      <c r="AE8">
        <f t="shared" si="3"/>
        <v>958.96937602824926</v>
      </c>
      <c r="AF8">
        <f t="shared" si="4"/>
        <v>-47.94846880141246</v>
      </c>
      <c r="AG8">
        <f t="shared" si="5"/>
        <v>-11.710850021815686</v>
      </c>
      <c r="AH8">
        <f t="shared" si="6"/>
        <v>-730.70944858751682</v>
      </c>
      <c r="AI8">
        <f t="shared" si="7"/>
        <v>168.60060861750435</v>
      </c>
      <c r="AJ8">
        <f t="shared" si="8"/>
        <v>-68.359633481793935</v>
      </c>
      <c r="AK8">
        <f t="shared" ref="AK8:AK23" si="32">H8*SUM(AB8:AB8, AE8:AF8)</f>
        <v>104.24207509321064</v>
      </c>
      <c r="AL8">
        <f t="shared" si="9"/>
        <v>204.48305022892106</v>
      </c>
      <c r="AN8">
        <f t="shared" si="10"/>
        <v>630.38177280898151</v>
      </c>
      <c r="AO8">
        <f t="shared" si="11"/>
        <v>-31.519088640449073</v>
      </c>
      <c r="AP8">
        <f t="shared" si="12"/>
        <v>-7.6981669930143886</v>
      </c>
      <c r="AQ8">
        <f t="shared" si="13"/>
        <v>-480.33433509278518</v>
      </c>
      <c r="AR8">
        <f t="shared" si="14"/>
        <v>110.83018208273292</v>
      </c>
      <c r="AS8">
        <f t="shared" si="15"/>
        <v>-44.936436991660564</v>
      </c>
      <c r="AT8">
        <f t="shared" si="16"/>
        <v>68.523881722589394</v>
      </c>
      <c r="AU8">
        <f t="shared" si="17"/>
        <v>134.41762681366174</v>
      </c>
      <c r="AW8">
        <v>5</v>
      </c>
      <c r="AX8">
        <f>(R8*SUMPRODUCT(K9:$K$23, X9:$X$23)-$AZ$3*SUMPRODUCT(K8:$K$22, W9:$W$23))/Z8</f>
        <v>635.26606797313036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1023.5907024701693</v>
      </c>
      <c r="P9">
        <f t="shared" si="30"/>
        <v>51.179535123508465</v>
      </c>
      <c r="Q9" s="5">
        <f t="shared" si="31"/>
        <v>12.5</v>
      </c>
      <c r="R9">
        <f t="shared" si="0"/>
        <v>250000</v>
      </c>
      <c r="S9">
        <f t="shared" si="1"/>
        <v>691.11292526266368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595.16045167855191</v>
      </c>
      <c r="AC9">
        <f t="shared" si="2"/>
        <v>638.96640019514962</v>
      </c>
      <c r="AE9">
        <f t="shared" si="3"/>
        <v>946.35774057042079</v>
      </c>
      <c r="AF9">
        <f t="shared" si="4"/>
        <v>-47.317887028521042</v>
      </c>
      <c r="AG9">
        <f t="shared" si="5"/>
        <v>-11.556837834285632</v>
      </c>
      <c r="AH9">
        <f t="shared" si="6"/>
        <v>-738.07374623792884</v>
      </c>
      <c r="AI9">
        <f t="shared" si="7"/>
        <v>149.40926946968534</v>
      </c>
      <c r="AJ9">
        <f t="shared" si="8"/>
        <v>-43.805948516597709</v>
      </c>
      <c r="AK9">
        <f t="shared" si="32"/>
        <v>77.997255932507585</v>
      </c>
      <c r="AL9">
        <f t="shared" si="9"/>
        <v>183.60057688559522</v>
      </c>
      <c r="AN9">
        <f t="shared" si="10"/>
        <v>591.22930189462738</v>
      </c>
      <c r="AO9">
        <f t="shared" si="11"/>
        <v>-29.561465094731371</v>
      </c>
      <c r="AP9">
        <f t="shared" si="12"/>
        <v>-7.2200404476595192</v>
      </c>
      <c r="AQ9">
        <f t="shared" si="13"/>
        <v>-461.10557036494339</v>
      </c>
      <c r="AR9">
        <f t="shared" si="14"/>
        <v>93.342225987293119</v>
      </c>
      <c r="AS9">
        <f t="shared" si="15"/>
        <v>-27.36741007125816</v>
      </c>
      <c r="AT9">
        <f t="shared" si="16"/>
        <v>48.72815130869801</v>
      </c>
      <c r="AU9">
        <f t="shared" si="17"/>
        <v>114.70296722473297</v>
      </c>
      <c r="AW9">
        <v>6</v>
      </c>
      <c r="AX9">
        <f>(R9*SUMPRODUCT(K10:$K$23, X10:$X$23)-$AZ$3*SUMPRODUCT(K9:$K$22, W10:$W$23))/Z9</f>
        <v>691.11292526266368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1023.5907024701693</v>
      </c>
      <c r="P10">
        <f t="shared" si="30"/>
        <v>51.179535123508465</v>
      </c>
      <c r="Q10" s="5">
        <f t="shared" si="31"/>
        <v>12.5</v>
      </c>
      <c r="R10">
        <f t="shared" si="0"/>
        <v>250000</v>
      </c>
      <c r="S10">
        <f t="shared" si="1"/>
        <v>733.8251349612766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638.96640019514962</v>
      </c>
      <c r="AC10">
        <f t="shared" si="2"/>
        <v>669.48042673222199</v>
      </c>
      <c r="AE10">
        <f t="shared" si="3"/>
        <v>933.83819610515945</v>
      </c>
      <c r="AF10">
        <f t="shared" si="4"/>
        <v>-46.691909805257978</v>
      </c>
      <c r="AG10">
        <f t="shared" si="5"/>
        <v>-11.403950253890354</v>
      </c>
      <c r="AH10">
        <f t="shared" si="6"/>
        <v>-746.38404104842311</v>
      </c>
      <c r="AI10">
        <f t="shared" si="7"/>
        <v>129.35829499758802</v>
      </c>
      <c r="AJ10">
        <f t="shared" si="8"/>
        <v>-30.514026537072368</v>
      </c>
      <c r="AK10">
        <f t="shared" si="32"/>
        <v>80.120916040990195</v>
      </c>
      <c r="AL10">
        <f t="shared" si="9"/>
        <v>178.96518450150586</v>
      </c>
      <c r="AN10">
        <f t="shared" si="10"/>
        <v>554.30671573278346</v>
      </c>
      <c r="AO10">
        <f t="shared" si="11"/>
        <v>-27.715335786639177</v>
      </c>
      <c r="AP10">
        <f t="shared" si="12"/>
        <v>-6.769145059581783</v>
      </c>
      <c r="AQ10">
        <f t="shared" si="13"/>
        <v>-443.03787122274105</v>
      </c>
      <c r="AR10">
        <f t="shared" si="14"/>
        <v>76.784363663821438</v>
      </c>
      <c r="AS10">
        <f t="shared" si="15"/>
        <v>-18.112484479744801</v>
      </c>
      <c r="AT10">
        <f t="shared" si="16"/>
        <v>47.558090917050237</v>
      </c>
      <c r="AU10">
        <f t="shared" si="17"/>
        <v>106.22997010112688</v>
      </c>
      <c r="AW10">
        <v>7</v>
      </c>
      <c r="AX10">
        <f>(R10*SUMPRODUCT(K11:$K$23, X11:$X$23)-$AZ$3*SUMPRODUCT(K10:$K$22, W11:$W$23))/Z10</f>
        <v>733.8251349612766</v>
      </c>
    </row>
    <row r="11" spans="1:52" x14ac:dyDescent="0.25">
      <c r="A11" t="s">
        <v>33</v>
      </c>
      <c r="C11" s="25">
        <f>AU25</f>
        <v>412.31287375563181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1023.5907024701693</v>
      </c>
      <c r="P11">
        <f t="shared" si="30"/>
        <v>51.179535123508465</v>
      </c>
      <c r="Q11" s="5">
        <f t="shared" si="31"/>
        <v>12.5</v>
      </c>
      <c r="R11">
        <f t="shared" si="0"/>
        <v>250000</v>
      </c>
      <c r="S11">
        <f t="shared" si="1"/>
        <v>762.29210790113029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669.48042673222199</v>
      </c>
      <c r="AC11">
        <f t="shared" si="2"/>
        <v>686.1889027314237</v>
      </c>
      <c r="AE11">
        <f t="shared" si="3"/>
        <v>921.40083006761404</v>
      </c>
      <c r="AF11">
        <f t="shared" si="4"/>
        <v>-46.0700415033807</v>
      </c>
      <c r="AG11">
        <f t="shared" si="5"/>
        <v>-11.252066229256155</v>
      </c>
      <c r="AH11">
        <f t="shared" si="6"/>
        <v>-756.89044190593131</v>
      </c>
      <c r="AI11">
        <f t="shared" si="7"/>
        <v>107.1882804290459</v>
      </c>
      <c r="AJ11">
        <f t="shared" si="8"/>
        <v>-16.70847599920171</v>
      </c>
      <c r="AK11">
        <f t="shared" si="32"/>
        <v>79.557777587767461</v>
      </c>
      <c r="AL11">
        <f t="shared" si="9"/>
        <v>170.03758201761167</v>
      </c>
      <c r="AN11">
        <f t="shared" si="10"/>
        <v>520.13709633427879</v>
      </c>
      <c r="AO11">
        <f t="shared" si="11"/>
        <v>-26.006854816713936</v>
      </c>
      <c r="AP11">
        <f t="shared" si="12"/>
        <v>-6.3518686604795196</v>
      </c>
      <c r="AQ11">
        <f t="shared" si="13"/>
        <v>-427.26985243461388</v>
      </c>
      <c r="AR11">
        <f t="shared" si="14"/>
        <v>60.508520422471413</v>
      </c>
      <c r="AS11">
        <f t="shared" si="15"/>
        <v>-9.4320494477501455</v>
      </c>
      <c r="AT11">
        <f t="shared" si="16"/>
        <v>44.910911814864676</v>
      </c>
      <c r="AU11">
        <f t="shared" si="17"/>
        <v>95.987382789585951</v>
      </c>
      <c r="AW11">
        <v>8</v>
      </c>
      <c r="AX11">
        <f>(R11*SUMPRODUCT(K12:$K$23, X12:$X$23)-$AZ$3*SUMPRODUCT(K11:$K$22, W12:$W$23))/Z11</f>
        <v>762.29210790113029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1023.5907024701693</v>
      </c>
      <c r="P12">
        <f t="shared" si="30"/>
        <v>51.179535123508465</v>
      </c>
      <c r="Q12" s="5">
        <f t="shared" si="31"/>
        <v>12.5</v>
      </c>
      <c r="R12">
        <f t="shared" si="0"/>
        <v>250000</v>
      </c>
      <c r="S12">
        <f t="shared" si="1"/>
        <v>776.52699058154803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686.1889027314237</v>
      </c>
      <c r="AC12">
        <f t="shared" si="2"/>
        <v>689.62118948711668</v>
      </c>
      <c r="AE12">
        <f t="shared" si="3"/>
        <v>909.03451695450315</v>
      </c>
      <c r="AF12">
        <f t="shared" si="4"/>
        <v>-45.451725847725157</v>
      </c>
      <c r="AG12">
        <f t="shared" si="5"/>
        <v>-11.101049896711466</v>
      </c>
      <c r="AH12">
        <f t="shared" si="6"/>
        <v>-769.91340504254435</v>
      </c>
      <c r="AI12">
        <f t="shared" si="7"/>
        <v>82.568336167522148</v>
      </c>
      <c r="AJ12">
        <f t="shared" si="8"/>
        <v>-3.432286755692985</v>
      </c>
      <c r="AK12">
        <f t="shared" si="32"/>
        <v>80.43315091020267</v>
      </c>
      <c r="AL12">
        <f t="shared" si="9"/>
        <v>159.56920032203183</v>
      </c>
      <c r="AN12">
        <f t="shared" si="10"/>
        <v>487.8374633099375</v>
      </c>
      <c r="AO12">
        <f t="shared" si="11"/>
        <v>-24.391873165496875</v>
      </c>
      <c r="AP12">
        <f t="shared" si="12"/>
        <v>-5.9574283711823117</v>
      </c>
      <c r="AQ12">
        <f t="shared" si="13"/>
        <v>-413.17749269037887</v>
      </c>
      <c r="AR12">
        <f t="shared" si="14"/>
        <v>44.310669082879464</v>
      </c>
      <c r="AS12">
        <f t="shared" si="15"/>
        <v>-1.8419521294518282</v>
      </c>
      <c r="AT12">
        <f t="shared" si="16"/>
        <v>43.164812308246518</v>
      </c>
      <c r="AU12">
        <f t="shared" si="17"/>
        <v>85.633529261674155</v>
      </c>
      <c r="AW12">
        <v>9</v>
      </c>
      <c r="AX12">
        <f>(R12*SUMPRODUCT(K13:$K$23, X13:$X$23)-$AZ$3*SUMPRODUCT(K12:$K$22, W13:$W$23))/Z12</f>
        <v>776.52699058154803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1023.5907024701693</v>
      </c>
      <c r="P13">
        <f t="shared" si="30"/>
        <v>51.179535123508465</v>
      </c>
      <c r="Q13" s="5">
        <f t="shared" si="31"/>
        <v>12.5</v>
      </c>
      <c r="R13">
        <f t="shared" si="0"/>
        <v>250000</v>
      </c>
      <c r="S13">
        <f t="shared" si="1"/>
        <v>776.26485179845611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689.62118948711668</v>
      </c>
      <c r="AC13">
        <f t="shared" si="2"/>
        <v>680.0586332047319</v>
      </c>
      <c r="AE13">
        <f t="shared" si="3"/>
        <v>896.73220740344129</v>
      </c>
      <c r="AF13">
        <f t="shared" si="4"/>
        <v>-44.836610370172068</v>
      </c>
      <c r="AG13">
        <f t="shared" si="5"/>
        <v>-10.950815170060308</v>
      </c>
      <c r="AH13">
        <f t="shared" si="6"/>
        <v>-784.48455368084717</v>
      </c>
      <c r="AI13">
        <f t="shared" si="7"/>
        <v>56.460228182361789</v>
      </c>
      <c r="AJ13">
        <f t="shared" si="8"/>
        <v>9.5625562823847758</v>
      </c>
      <c r="AK13">
        <f t="shared" si="32"/>
        <v>79.69641786310396</v>
      </c>
      <c r="AL13">
        <f t="shared" si="9"/>
        <v>145.71920232785052</v>
      </c>
      <c r="AN13">
        <f t="shared" si="10"/>
        <v>457.57856189096503</v>
      </c>
      <c r="AO13">
        <f t="shared" si="11"/>
        <v>-22.878928094548254</v>
      </c>
      <c r="AP13">
        <f t="shared" si="12"/>
        <v>-5.5879093174976884</v>
      </c>
      <c r="AQ13">
        <f t="shared" si="13"/>
        <v>-400.30157379800613</v>
      </c>
      <c r="AR13">
        <f t="shared" si="14"/>
        <v>28.810150680912969</v>
      </c>
      <c r="AS13">
        <f t="shared" si="15"/>
        <v>4.8795177819752826</v>
      </c>
      <c r="AT13">
        <f t="shared" si="16"/>
        <v>40.66695940280173</v>
      </c>
      <c r="AU13">
        <f t="shared" si="17"/>
        <v>74.356627865689973</v>
      </c>
      <c r="AW13">
        <v>10</v>
      </c>
      <c r="AX13">
        <f>(R13*SUMPRODUCT(K14:$K$23, X14:$X$23)-$AZ$3*SUMPRODUCT(K13:$K$22, W14:$W$23))/Z13</f>
        <v>776.26485179845611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1023.5907024701693</v>
      </c>
      <c r="P14">
        <f t="shared" si="30"/>
        <v>51.179535123508465</v>
      </c>
      <c r="Q14" s="5">
        <f t="shared" si="31"/>
        <v>12.5</v>
      </c>
      <c r="R14">
        <f t="shared" si="0"/>
        <v>250000</v>
      </c>
      <c r="S14">
        <f t="shared" si="1"/>
        <v>760.72643805157429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680.0586332047319</v>
      </c>
      <c r="AC14">
        <f t="shared" si="2"/>
        <v>657.34117721479697</v>
      </c>
      <c r="AE14">
        <f t="shared" si="3"/>
        <v>884.4813111415034</v>
      </c>
      <c r="AF14">
        <f t="shared" si="4"/>
        <v>-44.224065557075171</v>
      </c>
      <c r="AG14">
        <f t="shared" si="5"/>
        <v>-10.801208297992527</v>
      </c>
      <c r="AH14">
        <f t="shared" si="6"/>
        <v>-801.97440734353393</v>
      </c>
      <c r="AI14">
        <f t="shared" si="7"/>
        <v>27.481629942901804</v>
      </c>
      <c r="AJ14">
        <f t="shared" si="8"/>
        <v>22.717455989934933</v>
      </c>
      <c r="AK14">
        <f t="shared" si="32"/>
        <v>78.14423616976282</v>
      </c>
      <c r="AL14">
        <f t="shared" si="9"/>
        <v>128.34332210259956</v>
      </c>
      <c r="AN14">
        <f t="shared" si="10"/>
        <v>429.26313089082646</v>
      </c>
      <c r="AO14">
        <f t="shared" si="11"/>
        <v>-21.463156544541324</v>
      </c>
      <c r="AP14">
        <f t="shared" si="12"/>
        <v>-5.2421237543350072</v>
      </c>
      <c r="AQ14">
        <f t="shared" si="13"/>
        <v>-389.22025898580506</v>
      </c>
      <c r="AR14">
        <f t="shared" si="14"/>
        <v>13.337591606145084</v>
      </c>
      <c r="AS14">
        <f t="shared" si="15"/>
        <v>11.025406824626391</v>
      </c>
      <c r="AT14">
        <f t="shared" si="16"/>
        <v>37.925549196751724</v>
      </c>
      <c r="AU14">
        <f t="shared" si="17"/>
        <v>62.288547627523194</v>
      </c>
      <c r="AW14">
        <v>11</v>
      </c>
      <c r="AX14">
        <f>(R14*SUMPRODUCT(K15:$K$23, X15:$X$23)-$AZ$3*SUMPRODUCT(K14:$K$22, W15:$W$23))/Z14</f>
        <v>760.72643805157429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1023.5907024701693</v>
      </c>
      <c r="P15">
        <f t="shared" si="30"/>
        <v>51.179535123508465</v>
      </c>
      <c r="Q15" s="5">
        <f t="shared" si="31"/>
        <v>12.5</v>
      </c>
      <c r="R15">
        <f t="shared" si="0"/>
        <v>250000</v>
      </c>
      <c r="S15">
        <f t="shared" si="1"/>
        <v>729.56084672549309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657.34117721479697</v>
      </c>
      <c r="AC15">
        <f t="shared" si="2"/>
        <v>621.70691129941247</v>
      </c>
      <c r="AE15">
        <f t="shared" si="3"/>
        <v>872.26914235293214</v>
      </c>
      <c r="AF15">
        <f t="shared" si="4"/>
        <v>-43.613457117646611</v>
      </c>
      <c r="AG15">
        <f t="shared" si="5"/>
        <v>-10.652074362437276</v>
      </c>
      <c r="AH15">
        <f t="shared" si="6"/>
        <v>-822.43705150654296</v>
      </c>
      <c r="AI15">
        <f t="shared" si="7"/>
        <v>-4.4334406336946586</v>
      </c>
      <c r="AJ15">
        <f t="shared" si="8"/>
        <v>35.634265915384503</v>
      </c>
      <c r="AK15">
        <f t="shared" si="32"/>
        <v>77.123237161159281</v>
      </c>
      <c r="AL15">
        <f t="shared" si="9"/>
        <v>108.32406244284913</v>
      </c>
      <c r="AN15">
        <f t="shared" si="10"/>
        <v>402.44911984538248</v>
      </c>
      <c r="AO15">
        <f t="shared" si="11"/>
        <v>-20.122455992269128</v>
      </c>
      <c r="AP15">
        <f t="shared" si="12"/>
        <v>-4.9146734001463726</v>
      </c>
      <c r="AQ15">
        <f t="shared" si="13"/>
        <v>-379.45749933810794</v>
      </c>
      <c r="AR15">
        <f t="shared" si="14"/>
        <v>-2.0455088851409173</v>
      </c>
      <c r="AS15">
        <f t="shared" si="15"/>
        <v>16.441002275167325</v>
      </c>
      <c r="AT15">
        <f t="shared" si="16"/>
        <v>35.583259120470842</v>
      </c>
      <c r="AU15">
        <f t="shared" si="17"/>
        <v>49.978752510497245</v>
      </c>
      <c r="AW15">
        <v>12</v>
      </c>
      <c r="AX15">
        <f>(R15*SUMPRODUCT(K16:$K$23, X16:$X$23)-$AZ$3*SUMPRODUCT(K15:$K$22, W16:$W$23))/Z15</f>
        <v>729.56084672549309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1023.5907024701693</v>
      </c>
      <c r="P16">
        <f t="shared" si="30"/>
        <v>51.179535123508465</v>
      </c>
      <c r="Q16" s="5">
        <f t="shared" si="31"/>
        <v>12.5</v>
      </c>
      <c r="R16">
        <f t="shared" si="0"/>
        <v>250000</v>
      </c>
      <c r="S16">
        <f t="shared" si="1"/>
        <v>684.48968065660142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621.70691129941247</v>
      </c>
      <c r="AC16">
        <f t="shared" si="2"/>
        <v>575.1569398443753</v>
      </c>
      <c r="AE16">
        <f t="shared" si="3"/>
        <v>860.09374972776538</v>
      </c>
      <c r="AF16">
        <f t="shared" si="4"/>
        <v>-43.004687486388271</v>
      </c>
      <c r="AG16">
        <f t="shared" si="5"/>
        <v>-10.503389534168216</v>
      </c>
      <c r="AH16">
        <f t="shared" si="6"/>
        <v>-843.28169289373488</v>
      </c>
      <c r="AI16">
        <f t="shared" si="7"/>
        <v>-36.696020186526084</v>
      </c>
      <c r="AJ16">
        <f t="shared" si="8"/>
        <v>46.549971455037166</v>
      </c>
      <c r="AK16">
        <f t="shared" si="32"/>
        <v>78.702139752681191</v>
      </c>
      <c r="AL16">
        <f t="shared" si="9"/>
        <v>88.556091021192273</v>
      </c>
      <c r="AN16">
        <f t="shared" si="10"/>
        <v>376.25070171683222</v>
      </c>
      <c r="AO16">
        <f t="shared" si="11"/>
        <v>-18.81253508584161</v>
      </c>
      <c r="AP16">
        <f t="shared" si="12"/>
        <v>-4.594740612737704</v>
      </c>
      <c r="AQ16">
        <f t="shared" si="13"/>
        <v>-368.89621485640635</v>
      </c>
      <c r="AR16">
        <f t="shared" si="14"/>
        <v>-16.052788838153518</v>
      </c>
      <c r="AS16">
        <f t="shared" si="15"/>
        <v>20.363430649740071</v>
      </c>
      <c r="AT16">
        <f t="shared" si="16"/>
        <v>34.428497263158953</v>
      </c>
      <c r="AU16">
        <f t="shared" si="17"/>
        <v>38.739139074745502</v>
      </c>
      <c r="AW16">
        <v>13</v>
      </c>
      <c r="AX16">
        <f>(R16*SUMPRODUCT(K17:$K$23, X17:$X$23)-$AZ$3*SUMPRODUCT(K16:$K$22, W17:$W$23))/Z16</f>
        <v>684.48968065660142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1023.5907024701693</v>
      </c>
      <c r="P17">
        <f t="shared" si="30"/>
        <v>51.179535123508465</v>
      </c>
      <c r="Q17" s="5">
        <f t="shared" si="31"/>
        <v>12.5</v>
      </c>
      <c r="R17">
        <f t="shared" si="0"/>
        <v>250000</v>
      </c>
      <c r="S17">
        <f t="shared" si="1"/>
        <v>627.52027980176751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575.1569398443753</v>
      </c>
      <c r="AC17">
        <f t="shared" si="2"/>
        <v>519.84145123096482</v>
      </c>
      <c r="AE17">
        <f t="shared" si="3"/>
        <v>847.94849404182844</v>
      </c>
      <c r="AF17">
        <f t="shared" si="4"/>
        <v>-42.397424702091421</v>
      </c>
      <c r="AG17">
        <f t="shared" si="5"/>
        <v>-10.355072735561267</v>
      </c>
      <c r="AH17">
        <f t="shared" si="6"/>
        <v>-865.65806530533246</v>
      </c>
      <c r="AI17">
        <f t="shared" si="7"/>
        <v>-70.462068701156682</v>
      </c>
      <c r="AJ17">
        <f t="shared" si="8"/>
        <v>55.31548861341048</v>
      </c>
      <c r="AK17">
        <f t="shared" si="32"/>
        <v>85.189684166659731</v>
      </c>
      <c r="AL17">
        <f t="shared" si="9"/>
        <v>70.04310407891353</v>
      </c>
      <c r="AN17">
        <f t="shared" si="10"/>
        <v>349.38091892177022</v>
      </c>
      <c r="AO17">
        <f t="shared" si="11"/>
        <v>-17.46904594608851</v>
      </c>
      <c r="AP17">
        <f t="shared" si="12"/>
        <v>-4.2666091788279044</v>
      </c>
      <c r="AQ17">
        <f t="shared" si="13"/>
        <v>-356.67780820835981</v>
      </c>
      <c r="AR17">
        <f t="shared" si="14"/>
        <v>-29.032544411506009</v>
      </c>
      <c r="AS17">
        <f t="shared" si="15"/>
        <v>22.791686497655043</v>
      </c>
      <c r="AT17">
        <f t="shared" si="16"/>
        <v>35.100775985734273</v>
      </c>
      <c r="AU17">
        <f t="shared" si="17"/>
        <v>28.859918071883307</v>
      </c>
      <c r="AW17">
        <v>14</v>
      </c>
      <c r="AX17">
        <f>(R17*SUMPRODUCT(K18:$K$23, X18:$X$23)-$AZ$3*SUMPRODUCT(K17:$K$22, W18:$W$23))/Z17</f>
        <v>627.52027980176751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1023.5907024701693</v>
      </c>
      <c r="P18">
        <f t="shared" si="30"/>
        <v>51.179535123508465</v>
      </c>
      <c r="Q18" s="5">
        <f t="shared" si="31"/>
        <v>12.5</v>
      </c>
      <c r="R18">
        <f t="shared" si="0"/>
        <v>250000</v>
      </c>
      <c r="S18">
        <f t="shared" si="1"/>
        <v>559.54320809055218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519.84145123096482</v>
      </c>
      <c r="AC18">
        <f t="shared" si="2"/>
        <v>456.90102984434498</v>
      </c>
      <c r="AE18">
        <f t="shared" si="3"/>
        <v>835.82400668159153</v>
      </c>
      <c r="AF18">
        <f t="shared" si="4"/>
        <v>-41.791200334079576</v>
      </c>
      <c r="AG18">
        <f t="shared" si="5"/>
        <v>-10.207009557928625</v>
      </c>
      <c r="AH18">
        <f t="shared" si="6"/>
        <v>-890.24900554058445</v>
      </c>
      <c r="AI18">
        <f t="shared" si="7"/>
        <v>-106.42320875100108</v>
      </c>
      <c r="AJ18">
        <f t="shared" si="8"/>
        <v>62.940421386619846</v>
      </c>
      <c r="AK18">
        <f t="shared" si="32"/>
        <v>92.102585456251219</v>
      </c>
      <c r="AL18">
        <f t="shared" si="9"/>
        <v>48.619798091869981</v>
      </c>
      <c r="AN18">
        <f t="shared" si="10"/>
        <v>321.82530265631573</v>
      </c>
      <c r="AO18">
        <f t="shared" si="11"/>
        <v>-16.091265132815785</v>
      </c>
      <c r="AP18">
        <f t="shared" si="12"/>
        <v>-3.9301024066513381</v>
      </c>
      <c r="AQ18">
        <f t="shared" si="13"/>
        <v>-342.7810799369957</v>
      </c>
      <c r="AR18">
        <f t="shared" si="14"/>
        <v>-40.977144820147117</v>
      </c>
      <c r="AS18">
        <f t="shared" si="15"/>
        <v>24.234551771831871</v>
      </c>
      <c r="AT18">
        <f t="shared" si="16"/>
        <v>35.463138415428396</v>
      </c>
      <c r="AU18">
        <f t="shared" si="17"/>
        <v>18.72054536711315</v>
      </c>
      <c r="AW18">
        <v>15</v>
      </c>
      <c r="AX18">
        <f>(R18*SUMPRODUCT(K19:$K$23, X19:$X$23)-$AZ$3*SUMPRODUCT(K18:$K$22, W19:$W$23))/Z18</f>
        <v>559.54320809055218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1023.5907024701693</v>
      </c>
      <c r="P19">
        <f t="shared" si="30"/>
        <v>51.179535123508465</v>
      </c>
      <c r="Q19" s="5">
        <f t="shared" si="31"/>
        <v>12.5</v>
      </c>
      <c r="R19">
        <f t="shared" si="0"/>
        <v>250000</v>
      </c>
      <c r="S19">
        <f t="shared" si="1"/>
        <v>477.4801137521639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456.90102984434498</v>
      </c>
      <c r="AC19">
        <f t="shared" si="2"/>
        <v>384.23322678047759</v>
      </c>
      <c r="AE19">
        <f t="shared" si="3"/>
        <v>823.69411245627305</v>
      </c>
      <c r="AF19">
        <f t="shared" si="4"/>
        <v>-41.184705622813652</v>
      </c>
      <c r="AG19">
        <f t="shared" si="5"/>
        <v>-10.058880352133206</v>
      </c>
      <c r="AH19">
        <f t="shared" si="6"/>
        <v>-921.18220432267617</v>
      </c>
      <c r="AI19">
        <f t="shared" si="7"/>
        <v>-148.73167784135001</v>
      </c>
      <c r="AJ19">
        <f t="shared" si="8"/>
        <v>72.667803063867382</v>
      </c>
      <c r="AK19">
        <f t="shared" si="32"/>
        <v>90.972726052150861</v>
      </c>
      <c r="AL19">
        <f t="shared" si="9"/>
        <v>14.908851274668237</v>
      </c>
      <c r="AN19">
        <f t="shared" si="10"/>
        <v>295.46749915703987</v>
      </c>
      <c r="AO19">
        <f t="shared" si="11"/>
        <v>-14.773374957851992</v>
      </c>
      <c r="AP19">
        <f t="shared" si="12"/>
        <v>-3.6082232190562848</v>
      </c>
      <c r="AQ19">
        <f t="shared" si="13"/>
        <v>-330.43747437692105</v>
      </c>
      <c r="AR19">
        <f t="shared" si="14"/>
        <v>-53.351573396789462</v>
      </c>
      <c r="AS19">
        <f t="shared" si="15"/>
        <v>26.066683876724916</v>
      </c>
      <c r="AT19">
        <f t="shared" si="16"/>
        <v>32.632846892607162</v>
      </c>
      <c r="AU19">
        <f t="shared" si="17"/>
        <v>5.3479573725426128</v>
      </c>
      <c r="AW19">
        <v>16</v>
      </c>
      <c r="AX19">
        <f>(R19*SUMPRODUCT(K20:$K$23, X20:$X$23)-$AZ$3*SUMPRODUCT(K19:$K$22, W20:$W$23))/Z19</f>
        <v>477.4801137521639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1023.5907024701693</v>
      </c>
      <c r="P20">
        <f t="shared" si="30"/>
        <v>51.179535123508465</v>
      </c>
      <c r="Q20" s="5">
        <f t="shared" si="31"/>
        <v>12.5</v>
      </c>
      <c r="R20">
        <f t="shared" si="0"/>
        <v>250000</v>
      </c>
      <c r="S20">
        <f t="shared" si="1"/>
        <v>373.84826335715445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384.23322678047759</v>
      </c>
      <c r="AC20">
        <f t="shared" si="2"/>
        <v>296.40502729179661</v>
      </c>
      <c r="AE20">
        <f t="shared" si="3"/>
        <v>811.55233242704742</v>
      </c>
      <c r="AF20">
        <f t="shared" si="4"/>
        <v>-40.577616621352369</v>
      </c>
      <c r="AG20">
        <f t="shared" si="5"/>
        <v>-9.9106059979415786</v>
      </c>
      <c r="AH20">
        <f t="shared" si="6"/>
        <v>-953.7110134059493</v>
      </c>
      <c r="AI20">
        <f t="shared" si="7"/>
        <v>-192.64690359819588</v>
      </c>
      <c r="AJ20">
        <f t="shared" si="8"/>
        <v>87.82819948868098</v>
      </c>
      <c r="AK20">
        <f t="shared" si="32"/>
        <v>62.72779128242918</v>
      </c>
      <c r="AL20">
        <f t="shared" si="9"/>
        <v>-42.090912827085717</v>
      </c>
      <c r="AN20">
        <f t="shared" si="10"/>
        <v>276.11886420310219</v>
      </c>
      <c r="AO20">
        <f t="shared" si="11"/>
        <v>-13.805943210155109</v>
      </c>
      <c r="AP20">
        <f t="shared" si="12"/>
        <v>-3.3719393837883795</v>
      </c>
      <c r="AQ20">
        <f t="shared" si="13"/>
        <v>-324.48628545259265</v>
      </c>
      <c r="AR20">
        <f t="shared" si="14"/>
        <v>-65.545303843433985</v>
      </c>
      <c r="AS20">
        <f t="shared" si="15"/>
        <v>29.882266021332715</v>
      </c>
      <c r="AT20">
        <f t="shared" si="16"/>
        <v>21.34221761284947</v>
      </c>
      <c r="AU20">
        <f t="shared" si="17"/>
        <v>-14.320820209251796</v>
      </c>
      <c r="AW20">
        <v>17</v>
      </c>
      <c r="AX20">
        <f>(R20*SUMPRODUCT(K21:$K$23, X21:$X$23)-$AZ$3*SUMPRODUCT(K20:$K$22, W21:$W$23))/Z20</f>
        <v>373.84826335715445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1023.5907024701693</v>
      </c>
      <c r="P21">
        <f t="shared" si="30"/>
        <v>51.179535123508465</v>
      </c>
      <c r="Q21" s="5">
        <f t="shared" si="31"/>
        <v>12.5</v>
      </c>
      <c r="R21">
        <f t="shared" si="0"/>
        <v>250000</v>
      </c>
      <c r="S21">
        <f t="shared" si="1"/>
        <v>254.74323771871377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296.40502729179661</v>
      </c>
      <c r="AC21">
        <f t="shared" si="2"/>
        <v>198.94988527090743</v>
      </c>
      <c r="AE21">
        <f t="shared" si="3"/>
        <v>799.40592199613002</v>
      </c>
      <c r="AF21">
        <f t="shared" si="4"/>
        <v>-39.970296099806504</v>
      </c>
      <c r="AG21">
        <f t="shared" si="5"/>
        <v>-9.7622750976900754</v>
      </c>
      <c r="AH21">
        <f t="shared" si="6"/>
        <v>-984.49680544172099</v>
      </c>
      <c r="AI21">
        <f t="shared" si="7"/>
        <v>-234.82345464308764</v>
      </c>
      <c r="AJ21">
        <f t="shared" si="8"/>
        <v>97.455142020889184</v>
      </c>
      <c r="AK21">
        <f t="shared" si="32"/>
        <v>54.164625508550564</v>
      </c>
      <c r="AL21">
        <f t="shared" si="9"/>
        <v>-83.203687113647902</v>
      </c>
      <c r="AN21">
        <f t="shared" si="10"/>
        <v>258.71418711713477</v>
      </c>
      <c r="AO21">
        <f t="shared" si="11"/>
        <v>-12.935709355856739</v>
      </c>
      <c r="AP21">
        <f t="shared" si="12"/>
        <v>-3.1593949917285724</v>
      </c>
      <c r="AQ21">
        <f t="shared" si="13"/>
        <v>-318.61571666028243</v>
      </c>
      <c r="AR21">
        <f t="shared" si="14"/>
        <v>-75.996633890733037</v>
      </c>
      <c r="AS21">
        <f t="shared" si="15"/>
        <v>31.539706117465219</v>
      </c>
      <c r="AT21">
        <f t="shared" si="16"/>
        <v>17.529463659660653</v>
      </c>
      <c r="AU21">
        <f t="shared" si="17"/>
        <v>-26.927464113607162</v>
      </c>
      <c r="AW21">
        <v>18</v>
      </c>
      <c r="AX21">
        <f>(R21*SUMPRODUCT(K22:$K$23, X22:$X$23)-$AZ$3*SUMPRODUCT(K21:$K$22, W22:$W$23))/Z21</f>
        <v>254.74323771871377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1023.5907024701693</v>
      </c>
      <c r="P22">
        <f t="shared" si="30"/>
        <v>51.179535123508465</v>
      </c>
      <c r="Q22" s="5">
        <f t="shared" si="31"/>
        <v>12.5</v>
      </c>
      <c r="R22">
        <f t="shared" si="0"/>
        <v>250000</v>
      </c>
      <c r="S22">
        <f t="shared" si="1"/>
        <v>127.54033261820129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198.94988527090743</v>
      </c>
      <c r="AC22">
        <f t="shared" si="2"/>
        <v>98.091000472820895</v>
      </c>
      <c r="AE22">
        <f t="shared" si="3"/>
        <v>787.24144761754872</v>
      </c>
      <c r="AF22">
        <f t="shared" si="4"/>
        <v>-39.362072380877436</v>
      </c>
      <c r="AG22">
        <f t="shared" si="5"/>
        <v>-9.6137236020919623</v>
      </c>
      <c r="AH22">
        <f t="shared" si="6"/>
        <v>-1018.5748924242736</v>
      </c>
      <c r="AI22">
        <f t="shared" si="7"/>
        <v>-280.30924078969417</v>
      </c>
      <c r="AJ22">
        <f t="shared" si="8"/>
        <v>100.85888479808654</v>
      </c>
      <c r="AK22">
        <f t="shared" si="32"/>
        <v>66.27804823553052</v>
      </c>
      <c r="AL22">
        <f t="shared" si="9"/>
        <v>-113.17230775607712</v>
      </c>
      <c r="AN22">
        <f t="shared" si="10"/>
        <v>238.10968319083307</v>
      </c>
      <c r="AO22">
        <f t="shared" si="11"/>
        <v>-11.905484159541654</v>
      </c>
      <c r="AP22">
        <f t="shared" si="12"/>
        <v>-2.9077745945744891</v>
      </c>
      <c r="AQ22">
        <f t="shared" si="13"/>
        <v>-308.07898348754861</v>
      </c>
      <c r="AR22">
        <f t="shared" si="14"/>
        <v>-84.782559050831651</v>
      </c>
      <c r="AS22">
        <f t="shared" si="15"/>
        <v>30.505859643101665</v>
      </c>
      <c r="AT22">
        <f t="shared" si="16"/>
        <v>20.046511925443919</v>
      </c>
      <c r="AU22">
        <f t="shared" si="17"/>
        <v>-34.23018748228607</v>
      </c>
      <c r="AW22">
        <v>19</v>
      </c>
      <c r="AX22">
        <f>(R22*SUMPRODUCT(K23:$K$23, X23:$X$23)-$AZ$3*SUMPRODUCT(K22:$K$22, W23:$W$23))/Z22</f>
        <v>127.54033261820129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1023.5907024701693</v>
      </c>
      <c r="P23">
        <f t="shared" si="30"/>
        <v>51.179535123508465</v>
      </c>
      <c r="Q23" s="5">
        <f t="shared" si="31"/>
        <v>12.5</v>
      </c>
      <c r="R23">
        <f t="shared" si="0"/>
        <v>250000</v>
      </c>
      <c r="S23">
        <f t="shared" si="1"/>
        <v>129.54597769493176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98.091000472820895</v>
      </c>
      <c r="AC23">
        <f t="shared" si="2"/>
        <v>98.09100047282088</v>
      </c>
      <c r="AE23">
        <f t="shared" si="3"/>
        <v>775.05328892897455</v>
      </c>
      <c r="AF23">
        <f t="shared" si="4"/>
        <v>-38.752664446448726</v>
      </c>
      <c r="AG23">
        <f t="shared" si="5"/>
        <v>-9.4648828757747783</v>
      </c>
      <c r="AH23">
        <f t="shared" si="6"/>
        <v>-1054.0698059252875</v>
      </c>
      <c r="AI23">
        <f t="shared" si="7"/>
        <v>-327.23406431853653</v>
      </c>
      <c r="AJ23">
        <f t="shared" si="8"/>
        <v>0</v>
      </c>
      <c r="AK23">
        <f t="shared" si="32"/>
        <v>86.693289832860529</v>
      </c>
      <c r="AL23">
        <f t="shared" si="9"/>
        <v>-240.540774485676</v>
      </c>
      <c r="AN23">
        <f t="shared" si="10"/>
        <v>212.35912934469374</v>
      </c>
      <c r="AO23">
        <f t="shared" si="11"/>
        <v>-10.617956467234688</v>
      </c>
      <c r="AP23">
        <f t="shared" si="12"/>
        <v>-2.5933110865532036</v>
      </c>
      <c r="AQ23">
        <f t="shared" si="13"/>
        <v>-288.80768516464815</v>
      </c>
      <c r="AR23">
        <f t="shared" si="14"/>
        <v>-89.659823373742313</v>
      </c>
      <c r="AS23">
        <f t="shared" si="15"/>
        <v>0</v>
      </c>
      <c r="AT23">
        <f t="shared" si="16"/>
        <v>23.753349365659609</v>
      </c>
      <c r="AU23">
        <f t="shared" si="17"/>
        <v>-65.906474008082711</v>
      </c>
      <c r="AW23">
        <v>20</v>
      </c>
      <c r="AX23">
        <f>(R23*SUMPRODUCT(K$23:$K24, X$23:$X24)-$AZ$3*SUMPRODUCT(K$22:$K23, W$23:$W24))/Z23</f>
        <v>129.54597769493176</v>
      </c>
    </row>
    <row r="25" spans="5:50" x14ac:dyDescent="0.25">
      <c r="AN25" s="6">
        <f t="shared" ref="AN25:AU25" si="33">SUM(AN3:AN23)</f>
        <v>9738.1134574372209</v>
      </c>
      <c r="AO25" s="6">
        <f t="shared" si="33"/>
        <v>-1254.5986997244881</v>
      </c>
      <c r="AP25" s="6">
        <f t="shared" si="33"/>
        <v>-232.23854445940199</v>
      </c>
      <c r="AQ25" s="6">
        <f t="shared" si="33"/>
        <v>-8389.0470849540015</v>
      </c>
      <c r="AR25" s="6">
        <f t="shared" si="33"/>
        <v>-137.7708717006702</v>
      </c>
      <c r="AS25" s="6">
        <f t="shared" si="33"/>
        <v>-322.78391629214741</v>
      </c>
      <c r="AT25" s="6">
        <f t="shared" si="33"/>
        <v>872.86766174844956</v>
      </c>
      <c r="AU25" s="7">
        <f t="shared" si="33"/>
        <v>412.31287375563181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2DE2-98E9-4C66-AF0D-6CF7E16E1109}">
  <sheetPr codeName="Sheet1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1558.4511882840991</v>
      </c>
      <c r="K3">
        <v>1</v>
      </c>
      <c r="L3" s="2">
        <v>0</v>
      </c>
      <c r="O3">
        <f>$C$3</f>
        <v>1558.4511882840991</v>
      </c>
      <c r="P3">
        <f>O3*B5</f>
        <v>1246.7609506272793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1558.4511882840991</v>
      </c>
      <c r="AF3">
        <f t="shared" ref="AF3:AF23" si="4">-$Z3*P3</f>
        <v>-1246.7609506272793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185.87268175681982</v>
      </c>
      <c r="AJ3">
        <f t="shared" ref="AJ3:AJ23" si="8">AB3-AC3</f>
        <v>0</v>
      </c>
      <c r="AL3">
        <f t="shared" ref="AL3:AL23" si="9">SUM(AI3:AK3)</f>
        <v>185.87268175681982</v>
      </c>
      <c r="AN3">
        <f t="shared" ref="AN3:AN23" si="10">AE3*$K3</f>
        <v>1558.4511882840991</v>
      </c>
      <c r="AO3">
        <f t="shared" ref="AO3:AO23" si="11">AF3*$K3</f>
        <v>-1246.7609506272793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185.87268175681982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185.87268175681982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1251.8206254216018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250000</v>
      </c>
      <c r="S4">
        <f t="shared" si="1"/>
        <v>398.43310306583339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392.98982515891475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-915.42774999999995</v>
      </c>
      <c r="AI4">
        <f t="shared" si="7"/>
        <v>-915.42774999999995</v>
      </c>
      <c r="AJ4">
        <f t="shared" si="8"/>
        <v>-392.98982515891475</v>
      </c>
      <c r="AK4">
        <f>H4*SUM(AB4, AE4:AF4)</f>
        <v>0</v>
      </c>
      <c r="AL4">
        <f t="shared" si="9"/>
        <v>-1308.4175751589146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-858.83080026268863</v>
      </c>
      <c r="AR4">
        <f t="shared" si="14"/>
        <v>-858.83080026268863</v>
      </c>
      <c r="AS4">
        <f t="shared" si="15"/>
        <v>-368.69295915087224</v>
      </c>
      <c r="AT4">
        <f t="shared" si="16"/>
        <v>0</v>
      </c>
      <c r="AU4">
        <f t="shared" si="17"/>
        <v>-1227.5237594135608</v>
      </c>
      <c r="AW4">
        <v>1</v>
      </c>
      <c r="AX4">
        <f>(R4*SUMPRODUCT(K5:$K$23, X5:$X$23)-$AZ$3*SUMPRODUCT(K4:$K$22, W5:$W$23))/Z4</f>
        <v>398.43310306583339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1558.4511882840991</v>
      </c>
      <c r="P5">
        <f t="shared" ref="P5:P23" si="30">O5*$C$5</f>
        <v>77.922559414204954</v>
      </c>
      <c r="Q5" s="5">
        <f t="shared" ref="Q5:Q23" si="31">$C$8</f>
        <v>12.5</v>
      </c>
      <c r="R5">
        <f t="shared" si="0"/>
        <v>250000</v>
      </c>
      <c r="S5">
        <f t="shared" si="1"/>
        <v>761.44377693932051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392.98982515891475</v>
      </c>
      <c r="AC5">
        <f t="shared" si="2"/>
        <v>740.6714120194647</v>
      </c>
      <c r="AE5">
        <f t="shared" si="3"/>
        <v>1515.9362741522316</v>
      </c>
      <c r="AF5">
        <f t="shared" si="4"/>
        <v>-75.796813707611577</v>
      </c>
      <c r="AG5">
        <f t="shared" si="5"/>
        <v>-12.158997066675234</v>
      </c>
      <c r="AH5">
        <f t="shared" si="6"/>
        <v>-938.78519399530421</v>
      </c>
      <c r="AI5">
        <f t="shared" si="7"/>
        <v>489.1952693826405</v>
      </c>
      <c r="AJ5">
        <f t="shared" si="8"/>
        <v>-347.68158686054994</v>
      </c>
      <c r="AK5">
        <f>H5*SUM(AB5, AE5:AF5)</f>
        <v>158.38237027614542</v>
      </c>
      <c r="AL5">
        <f t="shared" si="9"/>
        <v>299.89605279823598</v>
      </c>
      <c r="AN5">
        <f t="shared" si="10"/>
        <v>1309.1057365906975</v>
      </c>
      <c r="AO5">
        <f t="shared" si="11"/>
        <v>-65.45528682953487</v>
      </c>
      <c r="AP5">
        <f t="shared" si="12"/>
        <v>-10.500054047506467</v>
      </c>
      <c r="AQ5">
        <f t="shared" si="13"/>
        <v>-810.69970013940667</v>
      </c>
      <c r="AR5">
        <f t="shared" si="14"/>
        <v>422.45069557424944</v>
      </c>
      <c r="AS5">
        <f t="shared" si="15"/>
        <v>-300.24478444560003</v>
      </c>
      <c r="AT5">
        <f t="shared" si="16"/>
        <v>136.77307749581087</v>
      </c>
      <c r="AU5">
        <f t="shared" si="17"/>
        <v>258.97898862446027</v>
      </c>
      <c r="AW5">
        <v>2</v>
      </c>
      <c r="AX5">
        <f>(R5*SUMPRODUCT(K6:$K$23, X6:$X$23)-$AZ$3*SUMPRODUCT(K5:$K$22, W6:$W$23))/Z5</f>
        <v>761.44377693932051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1558.4511882840991</v>
      </c>
      <c r="P6">
        <f t="shared" si="30"/>
        <v>77.922559414204954</v>
      </c>
      <c r="Q6" s="5">
        <f t="shared" si="31"/>
        <v>12.5</v>
      </c>
      <c r="R6">
        <f t="shared" si="0"/>
        <v>250000</v>
      </c>
      <c r="S6">
        <f t="shared" si="1"/>
        <v>1086.9343273807683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740.6714120194647</v>
      </c>
      <c r="AC6">
        <f t="shared" si="2"/>
        <v>1042.5246396042003</v>
      </c>
      <c r="AE6">
        <f t="shared" si="3"/>
        <v>1494.7763838886051</v>
      </c>
      <c r="AF6">
        <f t="shared" si="4"/>
        <v>-74.738819194430249</v>
      </c>
      <c r="AG6">
        <f t="shared" si="5"/>
        <v>-11.989278162237456</v>
      </c>
      <c r="AH6">
        <f t="shared" si="6"/>
        <v>-962.57867542052884</v>
      </c>
      <c r="AI6">
        <f t="shared" si="7"/>
        <v>445.46961111140843</v>
      </c>
      <c r="AJ6">
        <f t="shared" si="8"/>
        <v>-301.85322758473558</v>
      </c>
      <c r="AK6">
        <f>H6*SUM(AB6, AE6:AF6)</f>
        <v>235.08513666644399</v>
      </c>
      <c r="AL6">
        <f t="shared" si="9"/>
        <v>378.70152019311683</v>
      </c>
      <c r="AN6">
        <f t="shared" si="10"/>
        <v>1164.1710395074451</v>
      </c>
      <c r="AO6">
        <f t="shared" si="11"/>
        <v>-58.208551975372245</v>
      </c>
      <c r="AP6">
        <f t="shared" si="12"/>
        <v>-9.3375641811826</v>
      </c>
      <c r="AQ6">
        <f t="shared" si="13"/>
        <v>-749.68151039207703</v>
      </c>
      <c r="AR6">
        <f t="shared" si="14"/>
        <v>346.9434129588131</v>
      </c>
      <c r="AS6">
        <f t="shared" si="15"/>
        <v>-235.0912079717383</v>
      </c>
      <c r="AT6">
        <f t="shared" si="16"/>
        <v>183.09046816337661</v>
      </c>
      <c r="AU6">
        <f t="shared" si="17"/>
        <v>294.94267315045141</v>
      </c>
      <c r="AW6">
        <v>3</v>
      </c>
      <c r="AX6">
        <f>(R6*SUMPRODUCT(K7:$K$23, X7:$X$23)-$AZ$3*SUMPRODUCT(K6:$K$22, W7:$W$23))/Z6</f>
        <v>1086.9343273807683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1558.4511882840991</v>
      </c>
      <c r="P7">
        <f t="shared" si="30"/>
        <v>77.922559414204954</v>
      </c>
      <c r="Q7" s="5">
        <f t="shared" si="31"/>
        <v>12.5</v>
      </c>
      <c r="R7">
        <f t="shared" si="0"/>
        <v>250000</v>
      </c>
      <c r="S7">
        <f t="shared" si="1"/>
        <v>1354.7027576366029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1042.5246396042003</v>
      </c>
      <c r="AC7">
        <f t="shared" si="2"/>
        <v>1281.0046898376422</v>
      </c>
      <c r="AE7">
        <f t="shared" si="3"/>
        <v>1473.6688692933953</v>
      </c>
      <c r="AF7">
        <f t="shared" si="4"/>
        <v>-73.683443464669764</v>
      </c>
      <c r="AG7">
        <f t="shared" si="5"/>
        <v>-11.819979351710948</v>
      </c>
      <c r="AH7">
        <f t="shared" si="6"/>
        <v>-988.12057808268776</v>
      </c>
      <c r="AI7">
        <f t="shared" si="7"/>
        <v>400.04486839432673</v>
      </c>
      <c r="AJ7">
        <f t="shared" si="8"/>
        <v>-238.48005023344194</v>
      </c>
      <c r="AK7">
        <f>H7*SUM(AB7, AE7:AF7)</f>
        <v>255.73080385082733</v>
      </c>
      <c r="AL7">
        <f t="shared" si="9"/>
        <v>417.29562201171211</v>
      </c>
      <c r="AN7">
        <f t="shared" si="10"/>
        <v>1038.9535201593603</v>
      </c>
      <c r="AO7">
        <f t="shared" si="11"/>
        <v>-51.947676007968013</v>
      </c>
      <c r="AP7">
        <f t="shared" si="12"/>
        <v>-8.3332215340609981</v>
      </c>
      <c r="AQ7">
        <f t="shared" si="13"/>
        <v>-696.63638442274828</v>
      </c>
      <c r="AR7">
        <f t="shared" si="14"/>
        <v>282.03623819458295</v>
      </c>
      <c r="AS7">
        <f t="shared" si="15"/>
        <v>-168.13118119039717</v>
      </c>
      <c r="AT7">
        <f t="shared" si="16"/>
        <v>180.29316110979255</v>
      </c>
      <c r="AU7">
        <f t="shared" si="17"/>
        <v>294.19821811397833</v>
      </c>
      <c r="AW7">
        <v>4</v>
      </c>
      <c r="AX7">
        <f>(R7*SUMPRODUCT(K8:$K$23, X8:$X$23)-$AZ$3*SUMPRODUCT(K7:$K$22, W8:$W$23))/Z7</f>
        <v>1354.7027576366029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1558.4511882840991</v>
      </c>
      <c r="P8">
        <f t="shared" si="30"/>
        <v>77.922559414204954</v>
      </c>
      <c r="Q8" s="5">
        <f t="shared" si="31"/>
        <v>12.5</v>
      </c>
      <c r="R8">
        <f t="shared" si="0"/>
        <v>250000</v>
      </c>
      <c r="S8">
        <f t="shared" si="1"/>
        <v>1553.0299256245005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1281.0046898376422</v>
      </c>
      <c r="AC8">
        <f t="shared" si="2"/>
        <v>1447.5444109345844</v>
      </c>
      <c r="AE8">
        <f t="shared" si="3"/>
        <v>1452.5974484412216</v>
      </c>
      <c r="AF8">
        <f t="shared" si="4"/>
        <v>-72.629872422061069</v>
      </c>
      <c r="AG8">
        <f t="shared" si="5"/>
        <v>-11.650970041292842</v>
      </c>
      <c r="AH8">
        <f t="shared" si="6"/>
        <v>-1016.1903380199249</v>
      </c>
      <c r="AI8">
        <f t="shared" si="7"/>
        <v>352.1262679579429</v>
      </c>
      <c r="AJ8">
        <f t="shared" si="8"/>
        <v>-166.53972109694223</v>
      </c>
      <c r="AK8">
        <f t="shared" ref="AK8:AK23" si="32">H8*SUM(AB8:AB8, AE8:AF8)</f>
        <v>192.92048927461823</v>
      </c>
      <c r="AL8">
        <f t="shared" si="9"/>
        <v>378.50703613561893</v>
      </c>
      <c r="AN8">
        <f t="shared" si="10"/>
        <v>954.86986093204087</v>
      </c>
      <c r="AO8">
        <f t="shared" si="11"/>
        <v>-47.74349304660204</v>
      </c>
      <c r="AP8">
        <f t="shared" si="12"/>
        <v>-7.6588046846640481</v>
      </c>
      <c r="AQ8">
        <f t="shared" si="13"/>
        <v>-667.99616630665798</v>
      </c>
      <c r="AR8">
        <f t="shared" si="14"/>
        <v>231.47139689411691</v>
      </c>
      <c r="AS8">
        <f t="shared" si="15"/>
        <v>-109.47545067915827</v>
      </c>
      <c r="AT8">
        <f t="shared" si="16"/>
        <v>126.81693814227438</v>
      </c>
      <c r="AU8">
        <f t="shared" si="17"/>
        <v>248.81288435723303</v>
      </c>
      <c r="AW8">
        <v>5</v>
      </c>
      <c r="AX8">
        <f>(R8*SUMPRODUCT(K9:$K$23, X9:$X$23)-$AZ$3*SUMPRODUCT(K8:$K$22, W9:$W$23))/Z8</f>
        <v>1553.0299256245005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1558.4511882840991</v>
      </c>
      <c r="P9">
        <f t="shared" si="30"/>
        <v>77.922559414204954</v>
      </c>
      <c r="Q9" s="5">
        <f t="shared" si="31"/>
        <v>12.5</v>
      </c>
      <c r="R9">
        <f t="shared" si="0"/>
        <v>250000</v>
      </c>
      <c r="S9">
        <f t="shared" si="1"/>
        <v>1695.7412963672418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1447.5444109345844</v>
      </c>
      <c r="AC9">
        <f t="shared" si="2"/>
        <v>1557.6245734622698</v>
      </c>
      <c r="AE9">
        <f t="shared" si="3"/>
        <v>1431.5166308759131</v>
      </c>
      <c r="AF9">
        <f t="shared" si="4"/>
        <v>-71.575831543795658</v>
      </c>
      <c r="AG9">
        <f t="shared" si="5"/>
        <v>-11.481885361870519</v>
      </c>
      <c r="AH9">
        <f t="shared" si="6"/>
        <v>-1051.4995801878774</v>
      </c>
      <c r="AI9">
        <f t="shared" si="7"/>
        <v>296.95933378236941</v>
      </c>
      <c r="AJ9">
        <f t="shared" si="8"/>
        <v>-110.08016252768539</v>
      </c>
      <c r="AK9">
        <f t="shared" si="32"/>
        <v>146.55072797592186</v>
      </c>
      <c r="AL9">
        <f t="shared" si="9"/>
        <v>333.42989923060588</v>
      </c>
      <c r="AN9">
        <f t="shared" si="10"/>
        <v>894.32837291865076</v>
      </c>
      <c r="AO9">
        <f t="shared" si="11"/>
        <v>-44.716418645932542</v>
      </c>
      <c r="AP9">
        <f t="shared" si="12"/>
        <v>-7.1732145000907348</v>
      </c>
      <c r="AQ9">
        <f t="shared" si="13"/>
        <v>-656.91581109935669</v>
      </c>
      <c r="AR9">
        <f t="shared" si="14"/>
        <v>185.52292867327083</v>
      </c>
      <c r="AS9">
        <f t="shared" si="15"/>
        <v>-68.771686280562093</v>
      </c>
      <c r="AT9">
        <f t="shared" si="16"/>
        <v>91.556375436975941</v>
      </c>
      <c r="AU9">
        <f t="shared" si="17"/>
        <v>208.30761782968466</v>
      </c>
      <c r="AW9">
        <v>6</v>
      </c>
      <c r="AX9">
        <f>(R9*SUMPRODUCT(K10:$K$23, X10:$X$23)-$AZ$3*SUMPRODUCT(K9:$K$22, W10:$W$23))/Z9</f>
        <v>1695.7412963672418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1558.4511882840991</v>
      </c>
      <c r="P10">
        <f t="shared" si="30"/>
        <v>77.922559414204954</v>
      </c>
      <c r="Q10" s="5">
        <f t="shared" si="31"/>
        <v>12.5</v>
      </c>
      <c r="R10">
        <f t="shared" si="0"/>
        <v>250000</v>
      </c>
      <c r="S10">
        <f t="shared" si="1"/>
        <v>1800.8656163240862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1557.6245734622698</v>
      </c>
      <c r="AC10">
        <f t="shared" si="2"/>
        <v>1629.8028321602978</v>
      </c>
      <c r="AE10">
        <f t="shared" si="3"/>
        <v>1410.4151567031254</v>
      </c>
      <c r="AF10">
        <f t="shared" si="4"/>
        <v>-70.52075783515626</v>
      </c>
      <c r="AG10">
        <f t="shared" si="5"/>
        <v>-11.312635000266146</v>
      </c>
      <c r="AH10">
        <f t="shared" si="6"/>
        <v>-1088.6301597133715</v>
      </c>
      <c r="AI10">
        <f t="shared" si="7"/>
        <v>239.95160415433133</v>
      </c>
      <c r="AJ10">
        <f t="shared" si="8"/>
        <v>-72.178258698028003</v>
      </c>
      <c r="AK10">
        <f t="shared" si="32"/>
        <v>152.11974604733754</v>
      </c>
      <c r="AL10">
        <f t="shared" si="9"/>
        <v>319.8930915036409</v>
      </c>
      <c r="AN10">
        <f t="shared" si="10"/>
        <v>837.19277771307804</v>
      </c>
      <c r="AO10">
        <f t="shared" si="11"/>
        <v>-41.859638885653894</v>
      </c>
      <c r="AP10">
        <f t="shared" si="12"/>
        <v>-6.7149422452785643</v>
      </c>
      <c r="AQ10">
        <f t="shared" si="13"/>
        <v>-646.18797024492426</v>
      </c>
      <c r="AR10">
        <f t="shared" si="14"/>
        <v>142.43022633722131</v>
      </c>
      <c r="AS10">
        <f t="shared" si="15"/>
        <v>-42.843496542638434</v>
      </c>
      <c r="AT10">
        <f t="shared" si="16"/>
        <v>90.295082361472993</v>
      </c>
      <c r="AU10">
        <f t="shared" si="17"/>
        <v>189.88181215605587</v>
      </c>
      <c r="AW10">
        <v>7</v>
      </c>
      <c r="AX10">
        <f>(R10*SUMPRODUCT(K11:$K$23, X11:$X$23)-$AZ$3*SUMPRODUCT(K10:$K$22, W11:$W$23))/Z10</f>
        <v>1800.8656163240862</v>
      </c>
    </row>
    <row r="11" spans="1:52" x14ac:dyDescent="0.25">
      <c r="A11" t="s">
        <v>33</v>
      </c>
      <c r="C11" s="25">
        <f>AU25</f>
        <v>635.22125191775331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1558.4511882840991</v>
      </c>
      <c r="P11">
        <f t="shared" si="30"/>
        <v>77.922559414204954</v>
      </c>
      <c r="Q11" s="5">
        <f t="shared" si="31"/>
        <v>12.5</v>
      </c>
      <c r="R11">
        <f t="shared" si="0"/>
        <v>250000</v>
      </c>
      <c r="S11">
        <f t="shared" si="1"/>
        <v>1870.9623199994396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1629.8028321602978</v>
      </c>
      <c r="AC11">
        <f t="shared" si="2"/>
        <v>1667.8985611211256</v>
      </c>
      <c r="AE11">
        <f t="shared" si="3"/>
        <v>1389.3056352504927</v>
      </c>
      <c r="AF11">
        <f t="shared" si="4"/>
        <v>-69.46528176252464</v>
      </c>
      <c r="AG11">
        <f t="shared" si="5"/>
        <v>-11.143320093170189</v>
      </c>
      <c r="AH11">
        <f t="shared" si="6"/>
        <v>-1123.7711418659385</v>
      </c>
      <c r="AI11">
        <f t="shared" si="7"/>
        <v>184.92589152885944</v>
      </c>
      <c r="AJ11">
        <f t="shared" si="8"/>
        <v>-38.095728960827728</v>
      </c>
      <c r="AK11">
        <f t="shared" si="32"/>
        <v>151.90662406088572</v>
      </c>
      <c r="AL11">
        <f t="shared" si="9"/>
        <v>298.73678662891746</v>
      </c>
      <c r="AN11">
        <f t="shared" si="10"/>
        <v>784.27257221703837</v>
      </c>
      <c r="AO11">
        <f t="shared" si="11"/>
        <v>-39.21362861085192</v>
      </c>
      <c r="AP11">
        <f t="shared" si="12"/>
        <v>-6.2904807198400743</v>
      </c>
      <c r="AQ11">
        <f t="shared" si="13"/>
        <v>-634.37652713153443</v>
      </c>
      <c r="AR11">
        <f t="shared" si="14"/>
        <v>104.39193575481193</v>
      </c>
      <c r="AS11">
        <f t="shared" si="15"/>
        <v>-21.505300622497337</v>
      </c>
      <c r="AT11">
        <f t="shared" si="16"/>
        <v>85.752332507855371</v>
      </c>
      <c r="AU11">
        <f t="shared" si="17"/>
        <v>168.63896764016997</v>
      </c>
      <c r="AW11">
        <v>8</v>
      </c>
      <c r="AX11">
        <f>(R11*SUMPRODUCT(K12:$K$23, X12:$X$23)-$AZ$3*SUMPRODUCT(K11:$K$22, W12:$W$23))/Z11</f>
        <v>1870.9623199994396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1558.4511882840991</v>
      </c>
      <c r="P12">
        <f t="shared" si="30"/>
        <v>77.922559414204954</v>
      </c>
      <c r="Q12" s="5">
        <f t="shared" si="31"/>
        <v>12.5</v>
      </c>
      <c r="R12">
        <f t="shared" si="0"/>
        <v>250000</v>
      </c>
      <c r="S12">
        <f t="shared" si="1"/>
        <v>1906.7207507585247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1667.8985611211256</v>
      </c>
      <c r="AC12">
        <f t="shared" si="2"/>
        <v>1673.9106632246067</v>
      </c>
      <c r="AE12">
        <f t="shared" si="3"/>
        <v>1368.164720054589</v>
      </c>
      <c r="AF12">
        <f t="shared" si="4"/>
        <v>-68.408236002729453</v>
      </c>
      <c r="AG12">
        <f t="shared" si="5"/>
        <v>-10.973753383647669</v>
      </c>
      <c r="AH12">
        <f t="shared" si="6"/>
        <v>-1162.6701718163781</v>
      </c>
      <c r="AI12">
        <f t="shared" si="7"/>
        <v>126.11255885183391</v>
      </c>
      <c r="AJ12">
        <f t="shared" si="8"/>
        <v>-6.0121021034810838</v>
      </c>
      <c r="AK12">
        <f t="shared" si="32"/>
        <v>154.02129684447792</v>
      </c>
      <c r="AL12">
        <f t="shared" si="9"/>
        <v>274.12175359283071</v>
      </c>
      <c r="AN12">
        <f t="shared" si="10"/>
        <v>734.23175245059122</v>
      </c>
      <c r="AO12">
        <f t="shared" si="11"/>
        <v>-36.711587622529564</v>
      </c>
      <c r="AP12">
        <f t="shared" si="12"/>
        <v>-5.88911412473401</v>
      </c>
      <c r="AQ12">
        <f t="shared" si="13"/>
        <v>-623.9521786095379</v>
      </c>
      <c r="AR12">
        <f t="shared" si="14"/>
        <v>67.678872093789849</v>
      </c>
      <c r="AS12">
        <f t="shared" si="15"/>
        <v>-3.2264216425451129</v>
      </c>
      <c r="AT12">
        <f t="shared" si="16"/>
        <v>82.656221900182899</v>
      </c>
      <c r="AU12">
        <f t="shared" si="17"/>
        <v>147.10867235142763</v>
      </c>
      <c r="AW12">
        <v>9</v>
      </c>
      <c r="AX12">
        <f>(R12*SUMPRODUCT(K13:$K$23, X13:$X$23)-$AZ$3*SUMPRODUCT(K12:$K$22, W13:$W$23))/Z12</f>
        <v>1906.7207507585247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1558.4511882840991</v>
      </c>
      <c r="P13">
        <f t="shared" si="30"/>
        <v>77.922559414204954</v>
      </c>
      <c r="Q13" s="5">
        <f t="shared" si="31"/>
        <v>12.5</v>
      </c>
      <c r="R13">
        <f t="shared" si="0"/>
        <v>250000</v>
      </c>
      <c r="S13">
        <f t="shared" si="1"/>
        <v>1908.723304904219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1673.9106632246067</v>
      </c>
      <c r="AC13">
        <f t="shared" si="2"/>
        <v>1649.7258188205446</v>
      </c>
      <c r="AE13">
        <f t="shared" si="3"/>
        <v>1346.9826433605847</v>
      </c>
      <c r="AF13">
        <f t="shared" si="4"/>
        <v>-67.349132168029229</v>
      </c>
      <c r="AG13">
        <f t="shared" si="5"/>
        <v>-10.803856526649163</v>
      </c>
      <c r="AH13">
        <f t="shared" si="6"/>
        <v>-1203.1864632405745</v>
      </c>
      <c r="AI13">
        <f t="shared" si="7"/>
        <v>65.643191425331679</v>
      </c>
      <c r="AJ13">
        <f t="shared" si="8"/>
        <v>24.184844404062005</v>
      </c>
      <c r="AK13">
        <f t="shared" si="32"/>
        <v>152.69823381736728</v>
      </c>
      <c r="AL13">
        <f t="shared" si="9"/>
        <v>242.52626964676097</v>
      </c>
      <c r="AN13">
        <f t="shared" si="10"/>
        <v>687.32936739912361</v>
      </c>
      <c r="AO13">
        <f t="shared" si="11"/>
        <v>-34.366468369956173</v>
      </c>
      <c r="AP13">
        <f t="shared" si="12"/>
        <v>-5.5129202358584415</v>
      </c>
      <c r="AQ13">
        <f t="shared" si="13"/>
        <v>-613.95400654836101</v>
      </c>
      <c r="AR13">
        <f t="shared" si="14"/>
        <v>33.495972244947971</v>
      </c>
      <c r="AS13">
        <f t="shared" si="15"/>
        <v>12.34088196074865</v>
      </c>
      <c r="AT13">
        <f t="shared" si="16"/>
        <v>77.91784175541045</v>
      </c>
      <c r="AU13">
        <f t="shared" si="17"/>
        <v>123.75469596110707</v>
      </c>
      <c r="AW13">
        <v>10</v>
      </c>
      <c r="AX13">
        <f>(R13*SUMPRODUCT(K14:$K$23, X14:$X$23)-$AZ$3*SUMPRODUCT(K13:$K$22, W14:$W$23))/Z13</f>
        <v>1908.723304904219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1558.4511882840991</v>
      </c>
      <c r="P14">
        <f t="shared" si="30"/>
        <v>77.922559414204954</v>
      </c>
      <c r="Q14" s="5">
        <f t="shared" si="31"/>
        <v>12.5</v>
      </c>
      <c r="R14">
        <f t="shared" si="0"/>
        <v>250000</v>
      </c>
      <c r="S14">
        <f t="shared" si="1"/>
        <v>1876.0692536677941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1649.7258188205446</v>
      </c>
      <c r="AC14">
        <f t="shared" si="2"/>
        <v>1595.9189855770428</v>
      </c>
      <c r="AE14">
        <f t="shared" si="3"/>
        <v>1325.7302920002503</v>
      </c>
      <c r="AF14">
        <f t="shared" si="4"/>
        <v>-66.286514600012509</v>
      </c>
      <c r="AG14">
        <f t="shared" si="5"/>
        <v>-10.633396011747395</v>
      </c>
      <c r="AH14">
        <f t="shared" si="6"/>
        <v>-1248.4389927055524</v>
      </c>
      <c r="AI14">
        <f t="shared" si="7"/>
        <v>0.37138868293800442</v>
      </c>
      <c r="AJ14">
        <f t="shared" si="8"/>
        <v>53.806833243501842</v>
      </c>
      <c r="AK14">
        <f t="shared" si="32"/>
        <v>149.53131724574823</v>
      </c>
      <c r="AL14">
        <f t="shared" si="9"/>
        <v>203.70953917218807</v>
      </c>
      <c r="AN14">
        <f t="shared" si="10"/>
        <v>643.41340929677585</v>
      </c>
      <c r="AO14">
        <f t="shared" si="11"/>
        <v>-32.170670464838786</v>
      </c>
      <c r="AP14">
        <f t="shared" si="12"/>
        <v>-5.1606798317917884</v>
      </c>
      <c r="AQ14">
        <f t="shared" si="13"/>
        <v>-605.90181384763935</v>
      </c>
      <c r="AR14">
        <f t="shared" si="14"/>
        <v>0.18024515250597867</v>
      </c>
      <c r="AS14">
        <f t="shared" si="15"/>
        <v>26.113937525279145</v>
      </c>
      <c r="AT14">
        <f t="shared" si="16"/>
        <v>72.571664995723339</v>
      </c>
      <c r="AU14">
        <f t="shared" si="17"/>
        <v>98.865847673508455</v>
      </c>
      <c r="AW14">
        <v>11</v>
      </c>
      <c r="AX14">
        <f>(R14*SUMPRODUCT(K15:$K$23, X15:$X$23)-$AZ$3*SUMPRODUCT(K14:$K$22, W15:$W$23))/Z14</f>
        <v>1876.0692536677941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1558.4511882840991</v>
      </c>
      <c r="P15">
        <f t="shared" si="30"/>
        <v>77.922559414204954</v>
      </c>
      <c r="Q15" s="5">
        <f t="shared" si="31"/>
        <v>12.5</v>
      </c>
      <c r="R15">
        <f t="shared" si="0"/>
        <v>250000</v>
      </c>
      <c r="S15">
        <f t="shared" si="1"/>
        <v>1807.0477373683689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1595.9189855770428</v>
      </c>
      <c r="AC15">
        <f t="shared" si="2"/>
        <v>1512.4275814866774</v>
      </c>
      <c r="AE15">
        <f t="shared" si="3"/>
        <v>1304.362088958512</v>
      </c>
      <c r="AF15">
        <f t="shared" si="4"/>
        <v>-65.218104447925597</v>
      </c>
      <c r="AG15">
        <f t="shared" si="5"/>
        <v>-10.462006275559498</v>
      </c>
      <c r="AH15">
        <f t="shared" si="6"/>
        <v>-1301.1155214084656</v>
      </c>
      <c r="AI15">
        <f t="shared" si="7"/>
        <v>-72.433543173438693</v>
      </c>
      <c r="AJ15">
        <f t="shared" si="8"/>
        <v>83.49140409036545</v>
      </c>
      <c r="AK15">
        <f t="shared" si="32"/>
        <v>147.13976814754795</v>
      </c>
      <c r="AL15">
        <f t="shared" si="9"/>
        <v>158.19762906447471</v>
      </c>
      <c r="AN15">
        <f t="shared" si="10"/>
        <v>601.80894768903784</v>
      </c>
      <c r="AO15">
        <f t="shared" si="11"/>
        <v>-30.090447384451892</v>
      </c>
      <c r="AP15">
        <f t="shared" si="12"/>
        <v>-4.82697944129748</v>
      </c>
      <c r="AQ15">
        <f t="shared" si="13"/>
        <v>-600.31104046110329</v>
      </c>
      <c r="AR15">
        <f t="shared" si="14"/>
        <v>-33.419519597814791</v>
      </c>
      <c r="AS15">
        <f t="shared" si="15"/>
        <v>38.521415534870883</v>
      </c>
      <c r="AT15">
        <f t="shared" si="16"/>
        <v>67.887613249162271</v>
      </c>
      <c r="AU15">
        <f t="shared" si="17"/>
        <v>72.989509186218356</v>
      </c>
      <c r="AW15">
        <v>12</v>
      </c>
      <c r="AX15">
        <f>(R15*SUMPRODUCT(K16:$K$23, X16:$X$23)-$AZ$3*SUMPRODUCT(K15:$K$22, W16:$W$23))/Z15</f>
        <v>1807.0477373683689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1558.4511882840991</v>
      </c>
      <c r="P16">
        <f t="shared" si="30"/>
        <v>77.922559414204954</v>
      </c>
      <c r="Q16" s="5">
        <f t="shared" si="31"/>
        <v>12.5</v>
      </c>
      <c r="R16">
        <f t="shared" si="0"/>
        <v>250000</v>
      </c>
      <c r="S16">
        <f t="shared" si="1"/>
        <v>1703.6847826552792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1512.4275814866774</v>
      </c>
      <c r="AC16">
        <f t="shared" si="2"/>
        <v>1402.4133520478517</v>
      </c>
      <c r="AE16">
        <f t="shared" si="3"/>
        <v>1282.8621686448969</v>
      </c>
      <c r="AF16">
        <f t="shared" si="4"/>
        <v>-64.143108432244844</v>
      </c>
      <c r="AG16">
        <f t="shared" si="5"/>
        <v>-10.289560063614873</v>
      </c>
      <c r="AH16">
        <f t="shared" si="6"/>
        <v>-1356.5229837805914</v>
      </c>
      <c r="AI16">
        <f t="shared" si="7"/>
        <v>-148.09348363155414</v>
      </c>
      <c r="AJ16">
        <f t="shared" si="8"/>
        <v>110.01422943882562</v>
      </c>
      <c r="AK16">
        <f t="shared" si="32"/>
        <v>149.39372130095333</v>
      </c>
      <c r="AL16">
        <f t="shared" si="9"/>
        <v>111.31446710822482</v>
      </c>
      <c r="AN16">
        <f t="shared" si="10"/>
        <v>561.1920692498876</v>
      </c>
      <c r="AO16">
        <f t="shared" si="11"/>
        <v>-28.05960346249438</v>
      </c>
      <c r="AP16">
        <f t="shared" si="12"/>
        <v>-4.5012002418549963</v>
      </c>
      <c r="AQ16">
        <f t="shared" si="13"/>
        <v>-593.4152232870041</v>
      </c>
      <c r="AR16">
        <f t="shared" si="14"/>
        <v>-64.783957741465841</v>
      </c>
      <c r="AS16">
        <f t="shared" si="15"/>
        <v>48.126068859698492</v>
      </c>
      <c r="AT16">
        <f t="shared" si="16"/>
        <v>65.352750777881866</v>
      </c>
      <c r="AU16">
        <f t="shared" si="17"/>
        <v>48.694861896114524</v>
      </c>
      <c r="AW16">
        <v>13</v>
      </c>
      <c r="AX16">
        <f>(R16*SUMPRODUCT(K17:$K$23, X17:$X$23)-$AZ$3*SUMPRODUCT(K16:$K$22, W17:$W$23))/Z16</f>
        <v>1703.6847826552792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1558.4511882840991</v>
      </c>
      <c r="P17">
        <f t="shared" si="30"/>
        <v>77.922559414204954</v>
      </c>
      <c r="Q17" s="5">
        <f t="shared" si="31"/>
        <v>12.5</v>
      </c>
      <c r="R17">
        <f t="shared" si="0"/>
        <v>250000</v>
      </c>
      <c r="S17">
        <f t="shared" si="1"/>
        <v>1570.1241007096919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1402.4133520478517</v>
      </c>
      <c r="AC17">
        <f t="shared" si="2"/>
        <v>1270.666933349487</v>
      </c>
      <c r="AE17">
        <f t="shared" si="3"/>
        <v>1261.2203018199277</v>
      </c>
      <c r="AF17">
        <f t="shared" si="4"/>
        <v>-63.061015090996385</v>
      </c>
      <c r="AG17">
        <f t="shared" si="5"/>
        <v>-10.11597532939553</v>
      </c>
      <c r="AH17">
        <f t="shared" si="6"/>
        <v>-1413.7826716638658</v>
      </c>
      <c r="AI17">
        <f t="shared" si="7"/>
        <v>-225.73936026432989</v>
      </c>
      <c r="AJ17">
        <f t="shared" si="8"/>
        <v>131.74641869836478</v>
      </c>
      <c r="AK17">
        <f t="shared" si="32"/>
        <v>160.45533181252753</v>
      </c>
      <c r="AL17">
        <f t="shared" si="9"/>
        <v>66.462390246562421</v>
      </c>
      <c r="AN17">
        <f t="shared" si="10"/>
        <v>519.66164349470739</v>
      </c>
      <c r="AO17">
        <f t="shared" si="11"/>
        <v>-25.983082174735372</v>
      </c>
      <c r="AP17">
        <f t="shared" si="12"/>
        <v>-4.168093676925408</v>
      </c>
      <c r="AQ17">
        <f t="shared" si="13"/>
        <v>-582.52204285090784</v>
      </c>
      <c r="AR17">
        <f t="shared" si="14"/>
        <v>-93.011575207861128</v>
      </c>
      <c r="AS17">
        <f t="shared" si="15"/>
        <v>54.283585799040729</v>
      </c>
      <c r="AT17">
        <f t="shared" si="16"/>
        <v>66.112543000510399</v>
      </c>
      <c r="AU17">
        <f t="shared" si="17"/>
        <v>27.384553591689997</v>
      </c>
      <c r="AW17">
        <v>14</v>
      </c>
      <c r="AX17">
        <f>(R17*SUMPRODUCT(K18:$K$23, X18:$X$23)-$AZ$3*SUMPRODUCT(K17:$K$22, W18:$W$23))/Z17</f>
        <v>1570.1241007096919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1558.4511882840991</v>
      </c>
      <c r="P18">
        <f t="shared" si="30"/>
        <v>77.922559414204954</v>
      </c>
      <c r="Q18" s="5">
        <f t="shared" si="31"/>
        <v>12.5</v>
      </c>
      <c r="R18">
        <f t="shared" si="0"/>
        <v>250000</v>
      </c>
      <c r="S18">
        <f t="shared" si="1"/>
        <v>1406.9572506687041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1270.666933349487</v>
      </c>
      <c r="AC18">
        <f t="shared" si="2"/>
        <v>1118.914281160675</v>
      </c>
      <c r="AE18">
        <f t="shared" si="3"/>
        <v>1239.3932297758979</v>
      </c>
      <c r="AF18">
        <f t="shared" si="4"/>
        <v>-61.969661488794891</v>
      </c>
      <c r="AG18">
        <f t="shared" si="5"/>
        <v>-9.9409051041607093</v>
      </c>
      <c r="AH18">
        <f t="shared" si="6"/>
        <v>-1478.2094388173305</v>
      </c>
      <c r="AI18">
        <f t="shared" si="7"/>
        <v>-310.7267756343881</v>
      </c>
      <c r="AJ18">
        <f t="shared" si="8"/>
        <v>151.75265218881191</v>
      </c>
      <c r="AK18">
        <f t="shared" si="32"/>
        <v>171.61114416472495</v>
      </c>
      <c r="AL18">
        <f t="shared" si="9"/>
        <v>12.637020719148751</v>
      </c>
      <c r="AN18">
        <f t="shared" si="10"/>
        <v>477.21541627694165</v>
      </c>
      <c r="AO18">
        <f t="shared" si="11"/>
        <v>-23.860770813847083</v>
      </c>
      <c r="AP18">
        <f t="shared" si="12"/>
        <v>-3.8276416664866</v>
      </c>
      <c r="AQ18">
        <f t="shared" si="13"/>
        <v>-569.16910286597954</v>
      </c>
      <c r="AR18">
        <f t="shared" si="14"/>
        <v>-119.64209906937157</v>
      </c>
      <c r="AS18">
        <f t="shared" si="15"/>
        <v>58.430773499148671</v>
      </c>
      <c r="AT18">
        <f t="shared" si="16"/>
        <v>66.077078390318036</v>
      </c>
      <c r="AU18">
        <f t="shared" si="17"/>
        <v>4.865752820095147</v>
      </c>
      <c r="AW18">
        <v>15</v>
      </c>
      <c r="AX18">
        <f>(R18*SUMPRODUCT(K19:$K$23, X19:$X$23)-$AZ$3*SUMPRODUCT(K18:$K$22, W19:$W$23))/Z18</f>
        <v>1406.9572506687041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1558.4511882840991</v>
      </c>
      <c r="P19">
        <f t="shared" si="30"/>
        <v>77.922559414204954</v>
      </c>
      <c r="Q19" s="5">
        <f t="shared" si="31"/>
        <v>12.5</v>
      </c>
      <c r="R19">
        <f t="shared" si="0"/>
        <v>250000</v>
      </c>
      <c r="S19">
        <f t="shared" si="1"/>
        <v>1211.2297627903142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1118.914281160675</v>
      </c>
      <c r="AC19">
        <f t="shared" si="2"/>
        <v>946.11377116976746</v>
      </c>
      <c r="AE19">
        <f t="shared" si="3"/>
        <v>1217.3347916540026</v>
      </c>
      <c r="AF19">
        <f t="shared" si="4"/>
        <v>-60.866739582700134</v>
      </c>
      <c r="AG19">
        <f t="shared" si="5"/>
        <v>-9.7639791416432189</v>
      </c>
      <c r="AH19">
        <f t="shared" si="6"/>
        <v>-1550.3382295176291</v>
      </c>
      <c r="AI19">
        <f t="shared" si="7"/>
        <v>-403.63415658796976</v>
      </c>
      <c r="AJ19">
        <f t="shared" si="8"/>
        <v>172.80050999090759</v>
      </c>
      <c r="AK19">
        <f t="shared" si="32"/>
        <v>167.01306325922718</v>
      </c>
      <c r="AL19">
        <f t="shared" si="9"/>
        <v>-63.820583337834989</v>
      </c>
      <c r="AN19">
        <f t="shared" si="10"/>
        <v>436.67043516225033</v>
      </c>
      <c r="AO19">
        <f t="shared" si="11"/>
        <v>-21.833521758112518</v>
      </c>
      <c r="AP19">
        <f t="shared" si="12"/>
        <v>-3.5024391399373678</v>
      </c>
      <c r="AQ19">
        <f t="shared" si="13"/>
        <v>-556.12217277739046</v>
      </c>
      <c r="AR19">
        <f t="shared" si="14"/>
        <v>-144.78769851318995</v>
      </c>
      <c r="AS19">
        <f t="shared" si="15"/>
        <v>61.985309556021591</v>
      </c>
      <c r="AT19">
        <f t="shared" si="16"/>
        <v>59.909293245531117</v>
      </c>
      <c r="AU19">
        <f t="shared" si="17"/>
        <v>-22.893095711637244</v>
      </c>
      <c r="AW19">
        <v>16</v>
      </c>
      <c r="AX19">
        <f>(R19*SUMPRODUCT(K20:$K$23, X20:$X$23)-$AZ$3*SUMPRODUCT(K19:$K$22, W20:$W$23))/Z19</f>
        <v>1211.2297627903142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1558.4511882840991</v>
      </c>
      <c r="P20">
        <f t="shared" si="30"/>
        <v>77.922559414204954</v>
      </c>
      <c r="Q20" s="5">
        <f t="shared" si="31"/>
        <v>12.5</v>
      </c>
      <c r="R20">
        <f t="shared" si="0"/>
        <v>250000</v>
      </c>
      <c r="S20">
        <f t="shared" si="1"/>
        <v>966.88626668758343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946.11377116976746</v>
      </c>
      <c r="AC20">
        <f t="shared" si="2"/>
        <v>741.38575170279285</v>
      </c>
      <c r="AE20">
        <f t="shared" si="3"/>
        <v>1194.9838833438</v>
      </c>
      <c r="AF20">
        <f t="shared" si="4"/>
        <v>-59.749194167190005</v>
      </c>
      <c r="AG20">
        <f t="shared" si="5"/>
        <v>-9.584707338985643</v>
      </c>
      <c r="AH20">
        <f t="shared" si="6"/>
        <v>-1632.6402248228992</v>
      </c>
      <c r="AI20">
        <f t="shared" si="7"/>
        <v>-506.99024298527479</v>
      </c>
      <c r="AJ20">
        <f t="shared" si="8"/>
        <v>204.72801946697462</v>
      </c>
      <c r="AK20">
        <f t="shared" si="32"/>
        <v>113.01722139680828</v>
      </c>
      <c r="AL20">
        <f t="shared" si="9"/>
        <v>-189.24500212149189</v>
      </c>
      <c r="AN20">
        <f t="shared" si="10"/>
        <v>406.57586630688803</v>
      </c>
      <c r="AO20">
        <f t="shared" si="11"/>
        <v>-20.328793315344402</v>
      </c>
      <c r="AP20">
        <f t="shared" si="12"/>
        <v>-3.2610571104455004</v>
      </c>
      <c r="AQ20">
        <f t="shared" si="13"/>
        <v>-555.48206383957393</v>
      </c>
      <c r="AR20">
        <f t="shared" si="14"/>
        <v>-172.4960479584758</v>
      </c>
      <c r="AS20">
        <f t="shared" si="15"/>
        <v>69.655727606270148</v>
      </c>
      <c r="AT20">
        <f t="shared" si="16"/>
        <v>38.452463951586815</v>
      </c>
      <c r="AU20">
        <f t="shared" si="17"/>
        <v>-64.38785640061883</v>
      </c>
      <c r="AW20">
        <v>17</v>
      </c>
      <c r="AX20">
        <f>(R20*SUMPRODUCT(K21:$K$23, X21:$X$23)-$AZ$3*SUMPRODUCT(K20:$K$22, W21:$W$23))/Z20</f>
        <v>966.88626668758343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1558.4511882840991</v>
      </c>
      <c r="P21">
        <f t="shared" si="30"/>
        <v>77.922559414204954</v>
      </c>
      <c r="Q21" s="5">
        <f t="shared" si="31"/>
        <v>12.5</v>
      </c>
      <c r="R21">
        <f t="shared" si="0"/>
        <v>250000</v>
      </c>
      <c r="S21">
        <f t="shared" si="1"/>
        <v>676.69764402021087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741.38575170279285</v>
      </c>
      <c r="AC21">
        <f t="shared" si="2"/>
        <v>509.01218946478309</v>
      </c>
      <c r="AE21">
        <f t="shared" si="3"/>
        <v>1172.2674942530016</v>
      </c>
      <c r="AF21">
        <f t="shared" si="4"/>
        <v>-58.613374712650078</v>
      </c>
      <c r="AG21">
        <f t="shared" si="5"/>
        <v>-9.4025040940141889</v>
      </c>
      <c r="AH21">
        <f t="shared" si="6"/>
        <v>-1727.1234316319487</v>
      </c>
      <c r="AI21">
        <f t="shared" si="7"/>
        <v>-622.87181618561135</v>
      </c>
      <c r="AJ21">
        <f t="shared" si="8"/>
        <v>232.37356223800975</v>
      </c>
      <c r="AK21">
        <f t="shared" si="32"/>
        <v>95.163545394773308</v>
      </c>
      <c r="AL21">
        <f t="shared" si="9"/>
        <v>-295.33470855282826</v>
      </c>
      <c r="AN21">
        <f t="shared" si="10"/>
        <v>379.38451982217606</v>
      </c>
      <c r="AO21">
        <f t="shared" si="11"/>
        <v>-18.969225991108804</v>
      </c>
      <c r="AP21">
        <f t="shared" si="12"/>
        <v>-3.0429611998298265</v>
      </c>
      <c r="AQ21">
        <f t="shared" si="13"/>
        <v>-558.9542463606856</v>
      </c>
      <c r="AR21">
        <f t="shared" si="14"/>
        <v>-201.58191372944813</v>
      </c>
      <c r="AS21">
        <f t="shared" si="15"/>
        <v>75.203767707653597</v>
      </c>
      <c r="AT21">
        <f t="shared" si="16"/>
        <v>30.798069682191468</v>
      </c>
      <c r="AU21">
        <f t="shared" si="17"/>
        <v>-95.580076339603053</v>
      </c>
      <c r="AW21">
        <v>18</v>
      </c>
      <c r="AX21">
        <f>(R21*SUMPRODUCT(K22:$K$23, X22:$X$23)-$AZ$3*SUMPRODUCT(K21:$K$22, W22:$W$23))/Z21</f>
        <v>676.69764402021087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1558.4511882840991</v>
      </c>
      <c r="P22">
        <f t="shared" si="30"/>
        <v>77.922559414204954</v>
      </c>
      <c r="Q22" s="5">
        <f t="shared" si="31"/>
        <v>12.5</v>
      </c>
      <c r="R22">
        <f t="shared" si="0"/>
        <v>250000</v>
      </c>
      <c r="S22">
        <f t="shared" si="1"/>
        <v>350.91528300273171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509.01218946478309</v>
      </c>
      <c r="AC22">
        <f t="shared" si="2"/>
        <v>258.74332098989709</v>
      </c>
      <c r="AE22">
        <f t="shared" si="3"/>
        <v>1149.1059397778927</v>
      </c>
      <c r="AF22">
        <f t="shared" si="4"/>
        <v>-57.455296988894631</v>
      </c>
      <c r="AG22">
        <f t="shared" si="5"/>
        <v>-9.2167302737525283</v>
      </c>
      <c r="AH22">
        <f t="shared" si="6"/>
        <v>-1834.9755864303581</v>
      </c>
      <c r="AI22">
        <f t="shared" si="7"/>
        <v>-752.5416739151126</v>
      </c>
      <c r="AJ22">
        <f t="shared" si="8"/>
        <v>250.26886847488601</v>
      </c>
      <c r="AK22">
        <f t="shared" si="32"/>
        <v>112.04639825776471</v>
      </c>
      <c r="AL22">
        <f t="shared" si="9"/>
        <v>-390.22640718246191</v>
      </c>
      <c r="AN22">
        <f t="shared" si="10"/>
        <v>347.55950934908486</v>
      </c>
      <c r="AO22">
        <f t="shared" si="11"/>
        <v>-17.377975467454242</v>
      </c>
      <c r="AP22">
        <f t="shared" si="12"/>
        <v>-2.7876996722925771</v>
      </c>
      <c r="AQ22">
        <f t="shared" si="13"/>
        <v>-555.00819585925728</v>
      </c>
      <c r="AR22">
        <f t="shared" si="14"/>
        <v>-227.6143616499192</v>
      </c>
      <c r="AS22">
        <f t="shared" si="15"/>
        <v>75.696523811629405</v>
      </c>
      <c r="AT22">
        <f t="shared" si="16"/>
        <v>33.889643987331574</v>
      </c>
      <c r="AU22">
        <f t="shared" si="17"/>
        <v>-118.02819385095825</v>
      </c>
      <c r="AW22">
        <v>19</v>
      </c>
      <c r="AX22">
        <f>(R22*SUMPRODUCT(K23:$K$23, X23:$X$23)-$AZ$3*SUMPRODUCT(K22:$K$22, W23:$W$23))/Z22</f>
        <v>350.91528300273171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1558.4511882840991</v>
      </c>
      <c r="P23">
        <f t="shared" si="30"/>
        <v>77.922559414204954</v>
      </c>
      <c r="Q23" s="5">
        <f t="shared" si="31"/>
        <v>12.5</v>
      </c>
      <c r="R23">
        <f t="shared" si="0"/>
        <v>250000</v>
      </c>
      <c r="S23">
        <f t="shared" si="1"/>
        <v>358.31466793586395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258.74332098989709</v>
      </c>
      <c r="AC23">
        <f t="shared" si="2"/>
        <v>258.74332098989709</v>
      </c>
      <c r="AE23">
        <f t="shared" si="3"/>
        <v>1125.3763022881787</v>
      </c>
      <c r="AF23">
        <f t="shared" si="4"/>
        <v>-56.26881511440893</v>
      </c>
      <c r="AG23">
        <f t="shared" si="5"/>
        <v>-9.0263999824663355</v>
      </c>
      <c r="AH23">
        <f t="shared" si="6"/>
        <v>-1963.2597709733466</v>
      </c>
      <c r="AI23">
        <f t="shared" si="7"/>
        <v>-903.17868378204298</v>
      </c>
      <c r="AJ23">
        <f t="shared" si="8"/>
        <v>0</v>
      </c>
      <c r="AK23">
        <f t="shared" si="32"/>
        <v>137.96369896820499</v>
      </c>
      <c r="AL23">
        <f t="shared" si="9"/>
        <v>-765.21498481383799</v>
      </c>
      <c r="AN23">
        <f t="shared" si="10"/>
        <v>308.34516174921862</v>
      </c>
      <c r="AO23">
        <f t="shared" si="11"/>
        <v>-15.417258087460928</v>
      </c>
      <c r="AP23">
        <f t="shared" si="12"/>
        <v>-2.4731698694451549</v>
      </c>
      <c r="AQ23">
        <f t="shared" si="13"/>
        <v>-537.91931677044818</v>
      </c>
      <c r="AR23">
        <f t="shared" si="14"/>
        <v>-247.46458297813558</v>
      </c>
      <c r="AS23">
        <f t="shared" si="15"/>
        <v>0</v>
      </c>
      <c r="AT23">
        <f t="shared" si="16"/>
        <v>37.801079503252417</v>
      </c>
      <c r="AU23">
        <f t="shared" si="17"/>
        <v>-209.66350347488316</v>
      </c>
      <c r="AW23">
        <v>20</v>
      </c>
      <c r="AX23">
        <f>(R23*SUMPRODUCT(K$23:$K24, X$23:$X24)-$AZ$3*SUMPRODUCT(K$22:$K23, W$23:$W24))/Z23</f>
        <v>358.31466793586395</v>
      </c>
    </row>
    <row r="25" spans="5:50" x14ac:dyDescent="0.25">
      <c r="AN25" s="6">
        <f t="shared" ref="AN25:AU25" si="33">SUM(AN3:AN23)</f>
        <v>14644.733166569093</v>
      </c>
      <c r="AO25" s="6">
        <f t="shared" si="33"/>
        <v>-1901.0750495415284</v>
      </c>
      <c r="AP25" s="6">
        <f t="shared" si="33"/>
        <v>-230.77979402352264</v>
      </c>
      <c r="AQ25" s="6">
        <f t="shared" si="33"/>
        <v>-12674.036274077282</v>
      </c>
      <c r="AR25" s="6">
        <f t="shared" si="33"/>
        <v>-161.15795107324078</v>
      </c>
      <c r="AS25" s="6">
        <f t="shared" si="33"/>
        <v>-797.62449666564748</v>
      </c>
      <c r="AT25" s="6">
        <f t="shared" si="33"/>
        <v>1594.0036996566414</v>
      </c>
      <c r="AU25" s="7">
        <f t="shared" si="33"/>
        <v>635.22125191775331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B31FB-1475-4C43-B3D0-CA60003D0C78}">
  <sheetPr codeName="Sheet13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1550.622810601729</v>
      </c>
      <c r="K3">
        <v>1</v>
      </c>
      <c r="L3" s="2">
        <v>0</v>
      </c>
      <c r="O3">
        <f>$C$3</f>
        <v>1550.622810601729</v>
      </c>
      <c r="P3">
        <f>O3*B5</f>
        <v>1240.4982484813834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1550.622810601729</v>
      </c>
      <c r="AF3">
        <f t="shared" ref="AF3:AF23" si="4">-$Z3*P3</f>
        <v>-1240.4982484813834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184.30700622034567</v>
      </c>
      <c r="AJ3">
        <f t="shared" ref="AJ3:AJ23" si="8">AB3-AC3</f>
        <v>0</v>
      </c>
      <c r="AL3">
        <f t="shared" ref="AL3:AL23" si="9">SUM(AI3:AK3)</f>
        <v>184.30700622034567</v>
      </c>
      <c r="AN3">
        <f t="shared" ref="AN3:AN23" si="10">AE3*$K3</f>
        <v>1550.622810601729</v>
      </c>
      <c r="AO3">
        <f t="shared" ref="AO3:AO23" si="11">AF3*$K3</f>
        <v>-1240.4982484813834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184.30700622034567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184.30700622034567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1192.5259275593355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500000</v>
      </c>
      <c r="S4">
        <f t="shared" si="1"/>
        <v>35.825070800803026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35.378446557368079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-1233.4035000000001</v>
      </c>
      <c r="AI4">
        <f t="shared" si="7"/>
        <v>-1233.4035000000001</v>
      </c>
      <c r="AJ4">
        <f t="shared" si="8"/>
        <v>-35.378446557368079</v>
      </c>
      <c r="AK4">
        <f>G4*MAX(0, SUM(AB4, AE4:AF4))</f>
        <v>0</v>
      </c>
      <c r="AL4">
        <f t="shared" si="9"/>
        <v>-1268.7819465573682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-1157.1474810019702</v>
      </c>
      <c r="AR4">
        <f t="shared" si="14"/>
        <v>-1157.1474810019702</v>
      </c>
      <c r="AS4">
        <f t="shared" si="15"/>
        <v>-33.191149786441578</v>
      </c>
      <c r="AT4">
        <f t="shared" si="16"/>
        <v>0</v>
      </c>
      <c r="AU4">
        <f t="shared" si="17"/>
        <v>-1190.3386307884118</v>
      </c>
      <c r="AW4">
        <v>1</v>
      </c>
      <c r="AX4">
        <f>(R4*SUMPRODUCT(K5:$K$23, X5:$X$23)-$AZ$3*SUMPRODUCT(K4:$K$22, W5:$W$23))/Z4</f>
        <v>35.825070800803026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1550.622810601729</v>
      </c>
      <c r="P5">
        <f t="shared" ref="P5:P23" si="30">O5*$C$5</f>
        <v>77.531140530086461</v>
      </c>
      <c r="Q5" s="5">
        <f t="shared" ref="Q5:Q23" si="31">$C$8</f>
        <v>12.5</v>
      </c>
      <c r="R5">
        <f t="shared" si="0"/>
        <v>500000</v>
      </c>
      <c r="S5">
        <f t="shared" si="1"/>
        <v>88.96910547608627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35.378446557368079</v>
      </c>
      <c r="AC5">
        <f t="shared" si="2"/>
        <v>86.764277790676715</v>
      </c>
      <c r="AE5">
        <f t="shared" si="3"/>
        <v>1512.1953577893457</v>
      </c>
      <c r="AF5">
        <f t="shared" si="4"/>
        <v>-75.609767889467292</v>
      </c>
      <c r="AG5">
        <f t="shared" si="5"/>
        <v>-12.190225658444692</v>
      </c>
      <c r="AH5">
        <f t="shared" si="6"/>
        <v>-1219.9041972122684</v>
      </c>
      <c r="AI5">
        <f t="shared" si="7"/>
        <v>204.49116702916535</v>
      </c>
      <c r="AJ5">
        <f t="shared" si="8"/>
        <v>-51.385831233308636</v>
      </c>
      <c r="AK5">
        <f>G5*SUM(AB5, AE5:AF5)</f>
        <v>60.35052549474711</v>
      </c>
      <c r="AL5">
        <f t="shared" si="9"/>
        <v>213.45586129060382</v>
      </c>
      <c r="AN5">
        <f t="shared" si="10"/>
        <v>1305.8752214600411</v>
      </c>
      <c r="AO5">
        <f t="shared" si="11"/>
        <v>-65.293761073002059</v>
      </c>
      <c r="AP5">
        <f t="shared" si="12"/>
        <v>-10.527021888653952</v>
      </c>
      <c r="AQ5">
        <f t="shared" si="13"/>
        <v>-1053.4635326638274</v>
      </c>
      <c r="AR5">
        <f t="shared" si="14"/>
        <v>176.59090583455762</v>
      </c>
      <c r="AS5">
        <f t="shared" si="15"/>
        <v>-44.374877489243666</v>
      </c>
      <c r="AT5">
        <f t="shared" si="16"/>
        <v>52.116451382904778</v>
      </c>
      <c r="AU5">
        <f t="shared" si="17"/>
        <v>184.33247972821874</v>
      </c>
      <c r="AW5">
        <v>2</v>
      </c>
      <c r="AX5">
        <f>(R5*SUMPRODUCT(K6:$K$23, X6:$X$23)-$AZ$3*SUMPRODUCT(K5:$K$22, W6:$W$23))/Z5</f>
        <v>88.96910547608627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1550.622810601729</v>
      </c>
      <c r="P6">
        <f t="shared" si="30"/>
        <v>77.531140530086461</v>
      </c>
      <c r="Q6" s="5">
        <f t="shared" si="31"/>
        <v>12.5</v>
      </c>
      <c r="R6">
        <f t="shared" si="0"/>
        <v>500000</v>
      </c>
      <c r="S6">
        <f t="shared" si="1"/>
        <v>157.18207351063441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86.764277790676715</v>
      </c>
      <c r="AC6">
        <f t="shared" si="2"/>
        <v>151.37463300152012</v>
      </c>
      <c r="AE6">
        <f t="shared" si="3"/>
        <v>1493.3316098717942</v>
      </c>
      <c r="AF6">
        <f t="shared" si="4"/>
        <v>-74.666580493589706</v>
      </c>
      <c r="AG6">
        <f t="shared" si="5"/>
        <v>-12.038159761208282</v>
      </c>
      <c r="AH6">
        <f t="shared" si="6"/>
        <v>-1206.5456260785381</v>
      </c>
      <c r="AI6">
        <f t="shared" si="7"/>
        <v>200.08124353845801</v>
      </c>
      <c r="AJ6">
        <f t="shared" si="8"/>
        <v>-64.610355210843409</v>
      </c>
      <c r="AK6">
        <f>G6*SUM(AB6, AE6:AF6)</f>
        <v>88.067614469379564</v>
      </c>
      <c r="AL6">
        <f t="shared" si="9"/>
        <v>223.53850279699418</v>
      </c>
      <c r="AN6">
        <f t="shared" si="10"/>
        <v>1163.0458116224363</v>
      </c>
      <c r="AO6">
        <f t="shared" si="11"/>
        <v>-58.152290581121811</v>
      </c>
      <c r="AP6">
        <f t="shared" si="12"/>
        <v>-9.3756344520940331</v>
      </c>
      <c r="AQ6">
        <f t="shared" si="13"/>
        <v>-939.68936816551252</v>
      </c>
      <c r="AR6">
        <f t="shared" si="14"/>
        <v>155.82851842370786</v>
      </c>
      <c r="AS6">
        <f t="shared" si="15"/>
        <v>-50.320238665449949</v>
      </c>
      <c r="AT6">
        <f t="shared" si="16"/>
        <v>68.589367204906964</v>
      </c>
      <c r="AU6">
        <f t="shared" si="17"/>
        <v>174.09764696316492</v>
      </c>
      <c r="AW6">
        <v>3</v>
      </c>
      <c r="AX6">
        <f>(R6*SUMPRODUCT(K7:$K$23, X7:$X$23)-$AZ$3*SUMPRODUCT(K6:$K$22, W7:$W$23))/Z6</f>
        <v>157.18207351063441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1550.622810601729</v>
      </c>
      <c r="P7">
        <f t="shared" si="30"/>
        <v>77.531140530086461</v>
      </c>
      <c r="Q7" s="5">
        <f t="shared" si="31"/>
        <v>12.5</v>
      </c>
      <c r="R7">
        <f t="shared" si="0"/>
        <v>500000</v>
      </c>
      <c r="S7">
        <f t="shared" si="1"/>
        <v>214.71202505424307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151.37463300152012</v>
      </c>
      <c r="AC7">
        <f t="shared" si="2"/>
        <v>204.19858340091923</v>
      </c>
      <c r="AE7">
        <f t="shared" si="3"/>
        <v>1474.6960783124882</v>
      </c>
      <c r="AF7">
        <f t="shared" si="4"/>
        <v>-73.734803915624425</v>
      </c>
      <c r="AG7">
        <f t="shared" si="5"/>
        <v>-11.887933579251802</v>
      </c>
      <c r="AH7">
        <f t="shared" si="6"/>
        <v>-1193.7833737758372</v>
      </c>
      <c r="AI7">
        <f t="shared" si="7"/>
        <v>195.28996704177484</v>
      </c>
      <c r="AJ7">
        <f t="shared" si="8"/>
        <v>-52.823950399399109</v>
      </c>
      <c r="AK7">
        <f>G7*SUM(AB7, AE7:AF7)</f>
        <v>76.219693053260642</v>
      </c>
      <c r="AL7">
        <f t="shared" si="9"/>
        <v>218.68570969563638</v>
      </c>
      <c r="AN7">
        <f t="shared" si="10"/>
        <v>1039.6777143447459</v>
      </c>
      <c r="AO7">
        <f t="shared" si="11"/>
        <v>-51.983885717237307</v>
      </c>
      <c r="AP7">
        <f t="shared" si="12"/>
        <v>-8.3811300468784893</v>
      </c>
      <c r="AQ7">
        <f t="shared" si="13"/>
        <v>-841.63102331585776</v>
      </c>
      <c r="AR7">
        <f t="shared" si="14"/>
        <v>137.68167526477231</v>
      </c>
      <c r="AS7">
        <f t="shared" si="15"/>
        <v>-37.241493228050729</v>
      </c>
      <c r="AT7">
        <f t="shared" si="16"/>
        <v>53.735761169414552</v>
      </c>
      <c r="AU7">
        <f t="shared" si="17"/>
        <v>154.17594320613614</v>
      </c>
      <c r="AW7">
        <v>4</v>
      </c>
      <c r="AX7">
        <f>(R7*SUMPRODUCT(K8:$K$23, X8:$X$23)-$AZ$3*SUMPRODUCT(K7:$K$22, W8:$W$23))/Z7</f>
        <v>214.71202505424307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1550.622810601729</v>
      </c>
      <c r="P8">
        <f t="shared" si="30"/>
        <v>77.531140530086461</v>
      </c>
      <c r="Q8" s="5">
        <f t="shared" si="31"/>
        <v>12.5</v>
      </c>
      <c r="R8">
        <f t="shared" si="0"/>
        <v>500000</v>
      </c>
      <c r="S8">
        <f t="shared" si="1"/>
        <v>241.75662882695408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204.19858340091923</v>
      </c>
      <c r="AC8">
        <f t="shared" si="2"/>
        <v>227.04843205464931</v>
      </c>
      <c r="AE8">
        <f t="shared" si="3"/>
        <v>1456.2846924346391</v>
      </c>
      <c r="AF8">
        <f t="shared" si="4"/>
        <v>-72.814234621731956</v>
      </c>
      <c r="AG8">
        <f t="shared" si="5"/>
        <v>-11.739514297722076</v>
      </c>
      <c r="AH8">
        <f t="shared" si="6"/>
        <v>-1181.5978294883307</v>
      </c>
      <c r="AI8">
        <f t="shared" si="7"/>
        <v>190.1331140268544</v>
      </c>
      <c r="AJ8">
        <f t="shared" si="8"/>
        <v>-22.849848653730078</v>
      </c>
      <c r="AK8">
        <f t="shared" ref="AK8:AK23" si="32">G8*SUM(AB8:AB8, AE8:AF8)</f>
        <v>33.817350577854505</v>
      </c>
      <c r="AL8">
        <f t="shared" si="9"/>
        <v>201.10061595097883</v>
      </c>
      <c r="AN8">
        <f t="shared" si="10"/>
        <v>957.29368328075509</v>
      </c>
      <c r="AO8">
        <f t="shared" si="11"/>
        <v>-47.864684164037754</v>
      </c>
      <c r="AP8">
        <f t="shared" si="12"/>
        <v>-7.7170095520301878</v>
      </c>
      <c r="AQ8">
        <f t="shared" si="13"/>
        <v>-776.72734199820434</v>
      </c>
      <c r="AR8">
        <f t="shared" si="14"/>
        <v>124.98464756648286</v>
      </c>
      <c r="AS8">
        <f t="shared" si="15"/>
        <v>-15.020425534768037</v>
      </c>
      <c r="AT8">
        <f t="shared" si="16"/>
        <v>22.229950133822395</v>
      </c>
      <c r="AU8">
        <f t="shared" si="17"/>
        <v>132.19417216553722</v>
      </c>
      <c r="AW8">
        <v>5</v>
      </c>
      <c r="AX8">
        <f>(R8*SUMPRODUCT(K9:$K$23, X9:$X$23)-$AZ$3*SUMPRODUCT(K8:$K$22, W9:$W$23))/Z8</f>
        <v>241.75662882695408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1550.622810601729</v>
      </c>
      <c r="P9">
        <f t="shared" si="30"/>
        <v>77.531140530086461</v>
      </c>
      <c r="Q9" s="5">
        <f t="shared" si="31"/>
        <v>12.5</v>
      </c>
      <c r="R9">
        <f t="shared" si="0"/>
        <v>500000</v>
      </c>
      <c r="S9">
        <f t="shared" si="1"/>
        <v>249.61645942559025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227.04843205464931</v>
      </c>
      <c r="AC9">
        <f t="shared" si="2"/>
        <v>231.5010224591324</v>
      </c>
      <c r="AE9">
        <f t="shared" si="3"/>
        <v>1438.0893268368857</v>
      </c>
      <c r="AF9">
        <f t="shared" si="4"/>
        <v>-71.904466341844298</v>
      </c>
      <c r="AG9">
        <f t="shared" si="5"/>
        <v>-11.592836415507989</v>
      </c>
      <c r="AH9">
        <f t="shared" si="6"/>
        <v>-1171.3095694746485</v>
      </c>
      <c r="AI9">
        <f t="shared" si="7"/>
        <v>183.28245460488506</v>
      </c>
      <c r="AJ9">
        <f t="shared" si="8"/>
        <v>-4.4525904044830895</v>
      </c>
      <c r="AK9">
        <f t="shared" si="32"/>
        <v>9.4000764260431744</v>
      </c>
      <c r="AL9">
        <f t="shared" si="9"/>
        <v>188.22994062644514</v>
      </c>
      <c r="AN9">
        <f t="shared" si="10"/>
        <v>898.43461126592649</v>
      </c>
      <c r="AO9">
        <f t="shared" si="11"/>
        <v>-44.921730563296336</v>
      </c>
      <c r="AP9">
        <f t="shared" si="12"/>
        <v>-7.2425302685093618</v>
      </c>
      <c r="AQ9">
        <f t="shared" si="13"/>
        <v>-731.76612751704056</v>
      </c>
      <c r="AR9">
        <f t="shared" si="14"/>
        <v>114.50422291708031</v>
      </c>
      <c r="AS9">
        <f t="shared" si="15"/>
        <v>-2.7817196432276265</v>
      </c>
      <c r="AT9">
        <f t="shared" si="16"/>
        <v>5.8726212983430397</v>
      </c>
      <c r="AU9">
        <f t="shared" si="17"/>
        <v>117.59512457219573</v>
      </c>
      <c r="AW9">
        <v>6</v>
      </c>
      <c r="AX9">
        <f>(R9*SUMPRODUCT(K10:$K$23, X10:$X$23)-$AZ$3*SUMPRODUCT(K9:$K$22, W10:$W$23))/Z9</f>
        <v>249.61645942559025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1550.622810601729</v>
      </c>
      <c r="P10">
        <f t="shared" si="30"/>
        <v>77.531140530086461</v>
      </c>
      <c r="Q10" s="5">
        <f t="shared" si="31"/>
        <v>12.5</v>
      </c>
      <c r="R10">
        <f t="shared" si="0"/>
        <v>500000</v>
      </c>
      <c r="S10">
        <f t="shared" si="1"/>
        <v>254.41119912379355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231.5010224591324</v>
      </c>
      <c r="AC10">
        <f t="shared" si="2"/>
        <v>232.99730581972563</v>
      </c>
      <c r="AE10">
        <f t="shared" si="3"/>
        <v>1420.1062628418867</v>
      </c>
      <c r="AF10">
        <f t="shared" si="4"/>
        <v>-71.005313142094337</v>
      </c>
      <c r="AG10">
        <f t="shared" si="5"/>
        <v>-11.447869955321416</v>
      </c>
      <c r="AH10">
        <f t="shared" si="6"/>
        <v>-1161.5238412597316</v>
      </c>
      <c r="AI10">
        <f t="shared" si="7"/>
        <v>176.12923848473929</v>
      </c>
      <c r="AJ10">
        <f t="shared" si="8"/>
        <v>-1.4962833605932246</v>
      </c>
      <c r="AK10">
        <f t="shared" si="32"/>
        <v>6.4804680858515926</v>
      </c>
      <c r="AL10">
        <f t="shared" si="9"/>
        <v>181.11342320999765</v>
      </c>
      <c r="AN10">
        <f t="shared" si="10"/>
        <v>842.94521452493632</v>
      </c>
      <c r="AO10">
        <f t="shared" si="11"/>
        <v>-42.147260726246813</v>
      </c>
      <c r="AP10">
        <f t="shared" si="12"/>
        <v>-6.7952148707736511</v>
      </c>
      <c r="AQ10">
        <f t="shared" si="13"/>
        <v>-689.45612674586494</v>
      </c>
      <c r="AR10">
        <f t="shared" si="14"/>
        <v>104.54661218205079</v>
      </c>
      <c r="AS10">
        <f t="shared" si="15"/>
        <v>-0.88816233783892451</v>
      </c>
      <c r="AT10">
        <f t="shared" si="16"/>
        <v>3.8466695794428611</v>
      </c>
      <c r="AU10">
        <f t="shared" si="17"/>
        <v>107.50511942365473</v>
      </c>
      <c r="AW10">
        <v>7</v>
      </c>
      <c r="AX10">
        <f>(R10*SUMPRODUCT(K11:$K$23, X11:$X$23)-$AZ$3*SUMPRODUCT(K10:$K$22, W11:$W$23))/Z10</f>
        <v>254.41119912379355</v>
      </c>
    </row>
    <row r="11" spans="1:52" x14ac:dyDescent="0.25">
      <c r="A11" t="s">
        <v>33</v>
      </c>
      <c r="C11" s="25">
        <f>AU25</f>
        <v>618.35708491498542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1550.622810601729</v>
      </c>
      <c r="P11">
        <f t="shared" si="30"/>
        <v>77.531140530086461</v>
      </c>
      <c r="Q11" s="5">
        <f t="shared" si="31"/>
        <v>12.5</v>
      </c>
      <c r="R11">
        <f t="shared" si="0"/>
        <v>500000</v>
      </c>
      <c r="S11">
        <f t="shared" si="1"/>
        <v>255.2474343097588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232.99730581972563</v>
      </c>
      <c r="AC11">
        <f t="shared" si="2"/>
        <v>230.83731947209071</v>
      </c>
      <c r="AE11">
        <f t="shared" si="3"/>
        <v>1402.3318748708671</v>
      </c>
      <c r="AF11">
        <f t="shared" si="4"/>
        <v>-70.116593743543362</v>
      </c>
      <c r="AG11">
        <f t="shared" si="5"/>
        <v>-11.304585690367563</v>
      </c>
      <c r="AH11">
        <f t="shared" si="6"/>
        <v>-1152.2226160255218</v>
      </c>
      <c r="AI11">
        <f t="shared" si="7"/>
        <v>168.6880794114345</v>
      </c>
      <c r="AJ11">
        <f t="shared" si="8"/>
        <v>2.1599863476349128</v>
      </c>
      <c r="AK11">
        <f t="shared" si="32"/>
        <v>3.7565102086729185</v>
      </c>
      <c r="AL11">
        <f t="shared" si="9"/>
        <v>174.60457596774233</v>
      </c>
      <c r="AN11">
        <f t="shared" si="10"/>
        <v>791.62597394101863</v>
      </c>
      <c r="AO11">
        <f t="shared" si="11"/>
        <v>-39.581298697050933</v>
      </c>
      <c r="AP11">
        <f t="shared" si="12"/>
        <v>-6.3815162569566413</v>
      </c>
      <c r="AQ11">
        <f t="shared" si="13"/>
        <v>-650.43757968638124</v>
      </c>
      <c r="AR11">
        <f t="shared" si="14"/>
        <v>95.225579300629875</v>
      </c>
      <c r="AS11">
        <f t="shared" si="15"/>
        <v>1.219327127042054</v>
      </c>
      <c r="AT11">
        <f t="shared" si="16"/>
        <v>2.1205758107965096</v>
      </c>
      <c r="AU11">
        <f t="shared" si="17"/>
        <v>98.565482238468434</v>
      </c>
      <c r="AW11">
        <v>8</v>
      </c>
      <c r="AX11">
        <f>(R11*SUMPRODUCT(K12:$K$23, X12:$X$23)-$AZ$3*SUMPRODUCT(K11:$K$22, W12:$W$23))/Z11</f>
        <v>255.2474343097588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1550.622810601729</v>
      </c>
      <c r="P12">
        <f t="shared" si="30"/>
        <v>77.531140530086461</v>
      </c>
      <c r="Q12" s="5">
        <f t="shared" si="31"/>
        <v>12.5</v>
      </c>
      <c r="R12">
        <f t="shared" si="0"/>
        <v>500000</v>
      </c>
      <c r="S12">
        <f t="shared" si="1"/>
        <v>252.85832131638708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230.83731947209071</v>
      </c>
      <c r="AC12">
        <f t="shared" si="2"/>
        <v>225.81146959663602</v>
      </c>
      <c r="AE12">
        <f t="shared" si="3"/>
        <v>1384.7612917350743</v>
      </c>
      <c r="AF12">
        <f t="shared" si="4"/>
        <v>-69.238064586753723</v>
      </c>
      <c r="AG12">
        <f t="shared" si="5"/>
        <v>-11.162944352644574</v>
      </c>
      <c r="AH12">
        <f t="shared" si="6"/>
        <v>-1143.819232772488</v>
      </c>
      <c r="AI12">
        <f t="shared" si="7"/>
        <v>160.54105002318784</v>
      </c>
      <c r="AJ12">
        <f t="shared" si="8"/>
        <v>5.0258498754546963</v>
      </c>
      <c r="AK12">
        <f t="shared" si="32"/>
        <v>3.556629257226946</v>
      </c>
      <c r="AL12">
        <f t="shared" si="9"/>
        <v>169.12352915586948</v>
      </c>
      <c r="AN12">
        <f t="shared" si="10"/>
        <v>743.13837731163017</v>
      </c>
      <c r="AO12">
        <f t="shared" si="11"/>
        <v>-37.15691886558151</v>
      </c>
      <c r="AP12">
        <f t="shared" si="12"/>
        <v>-5.9906443094246962</v>
      </c>
      <c r="AQ12">
        <f t="shared" si="13"/>
        <v>-613.83573736042979</v>
      </c>
      <c r="AR12">
        <f t="shared" si="14"/>
        <v>86.155076776194107</v>
      </c>
      <c r="AS12">
        <f t="shared" si="15"/>
        <v>2.6971449471825677</v>
      </c>
      <c r="AT12">
        <f t="shared" si="16"/>
        <v>1.9086810923224158</v>
      </c>
      <c r="AU12">
        <f t="shared" si="17"/>
        <v>90.760902815699083</v>
      </c>
      <c r="AW12">
        <v>9</v>
      </c>
      <c r="AX12">
        <f>(R12*SUMPRODUCT(K13:$K$23, X13:$X$23)-$AZ$3*SUMPRODUCT(K12:$K$22, W13:$W$23))/Z12</f>
        <v>252.85832131638708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1550.622810601729</v>
      </c>
      <c r="P13">
        <f t="shared" si="30"/>
        <v>77.531140530086461</v>
      </c>
      <c r="Q13" s="5">
        <f t="shared" si="31"/>
        <v>12.5</v>
      </c>
      <c r="R13">
        <f t="shared" si="0"/>
        <v>500000</v>
      </c>
      <c r="S13">
        <f t="shared" si="1"/>
        <v>246.91171313454998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225.81146959663602</v>
      </c>
      <c r="AC13">
        <f t="shared" si="2"/>
        <v>217.73501612118207</v>
      </c>
      <c r="AE13">
        <f t="shared" si="3"/>
        <v>1367.3911147352401</v>
      </c>
      <c r="AF13">
        <f t="shared" si="4"/>
        <v>-68.36955573676201</v>
      </c>
      <c r="AG13">
        <f t="shared" si="5"/>
        <v>-11.022918544296205</v>
      </c>
      <c r="AH13">
        <f t="shared" si="6"/>
        <v>-1135.8545928769354</v>
      </c>
      <c r="AI13">
        <f t="shared" si="7"/>
        <v>152.14404757724628</v>
      </c>
      <c r="AJ13">
        <f t="shared" si="8"/>
        <v>8.0764534754539454</v>
      </c>
      <c r="AK13">
        <f t="shared" si="32"/>
        <v>3.0496660571902279</v>
      </c>
      <c r="AL13">
        <f t="shared" si="9"/>
        <v>163.27016710989045</v>
      </c>
      <c r="AN13">
        <f t="shared" si="10"/>
        <v>697.74326678280693</v>
      </c>
      <c r="AO13">
        <f t="shared" si="11"/>
        <v>-34.887163339140351</v>
      </c>
      <c r="AP13">
        <f t="shared" si="12"/>
        <v>-5.6247017489704936</v>
      </c>
      <c r="AQ13">
        <f t="shared" si="13"/>
        <v>-579.59634641743446</v>
      </c>
      <c r="AR13">
        <f t="shared" si="14"/>
        <v>77.635055277261529</v>
      </c>
      <c r="AS13">
        <f t="shared" si="15"/>
        <v>4.1211991004298127</v>
      </c>
      <c r="AT13">
        <f t="shared" si="16"/>
        <v>1.5561633642416655</v>
      </c>
      <c r="AU13">
        <f t="shared" si="17"/>
        <v>83.312417741933004</v>
      </c>
      <c r="AW13">
        <v>10</v>
      </c>
      <c r="AX13">
        <f>(R13*SUMPRODUCT(K14:$K$23, X14:$X$23)-$AZ$3*SUMPRODUCT(K13:$K$22, W14:$W$23))/Z13</f>
        <v>246.91171313454998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1550.622810601729</v>
      </c>
      <c r="P14">
        <f t="shared" si="30"/>
        <v>77.531140530086461</v>
      </c>
      <c r="Q14" s="5">
        <f t="shared" si="31"/>
        <v>12.5</v>
      </c>
      <c r="R14">
        <f t="shared" si="0"/>
        <v>500000</v>
      </c>
      <c r="S14">
        <f t="shared" si="1"/>
        <v>237.19409297693025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217.73501612118207</v>
      </c>
      <c r="AC14">
        <f t="shared" si="2"/>
        <v>206.53857928979733</v>
      </c>
      <c r="AE14">
        <f t="shared" si="3"/>
        <v>1350.2167288254634</v>
      </c>
      <c r="AF14">
        <f t="shared" si="4"/>
        <v>-67.510836441273185</v>
      </c>
      <c r="AG14">
        <f t="shared" si="5"/>
        <v>-10.884471062159076</v>
      </c>
      <c r="AH14">
        <f t="shared" si="6"/>
        <v>-1128.731867766711</v>
      </c>
      <c r="AI14">
        <f t="shared" si="7"/>
        <v>143.08955355532021</v>
      </c>
      <c r="AJ14">
        <f t="shared" si="8"/>
        <v>11.196436831384744</v>
      </c>
      <c r="AK14">
        <f t="shared" si="32"/>
        <v>2.7007936353096702</v>
      </c>
      <c r="AL14">
        <f t="shared" si="9"/>
        <v>156.98678402201463</v>
      </c>
      <c r="AN14">
        <f t="shared" si="10"/>
        <v>655.29735122245188</v>
      </c>
      <c r="AO14">
        <f t="shared" si="11"/>
        <v>-32.7648675611226</v>
      </c>
      <c r="AP14">
        <f t="shared" si="12"/>
        <v>-5.2825334660864396</v>
      </c>
      <c r="AQ14">
        <f t="shared" si="13"/>
        <v>-547.80465046623522</v>
      </c>
      <c r="AR14">
        <f t="shared" si="14"/>
        <v>69.445299729007615</v>
      </c>
      <c r="AS14">
        <f t="shared" si="15"/>
        <v>5.4339390425996905</v>
      </c>
      <c r="AT14">
        <f t="shared" si="16"/>
        <v>1.3107695065787182</v>
      </c>
      <c r="AU14">
        <f t="shared" si="17"/>
        <v>76.190008278186028</v>
      </c>
      <c r="AW14">
        <v>11</v>
      </c>
      <c r="AX14">
        <f>(R14*SUMPRODUCT(K15:$K$23, X15:$X$23)-$AZ$3*SUMPRODUCT(K14:$K$22, W15:$W$23))/Z14</f>
        <v>237.19409297693025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1550.622810601729</v>
      </c>
      <c r="P15">
        <f t="shared" si="30"/>
        <v>77.531140530086461</v>
      </c>
      <c r="Q15" s="5">
        <f t="shared" si="31"/>
        <v>12.5</v>
      </c>
      <c r="R15">
        <f t="shared" si="0"/>
        <v>500000</v>
      </c>
      <c r="S15">
        <f t="shared" si="1"/>
        <v>222.94111421923668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206.53857928979733</v>
      </c>
      <c r="AC15">
        <f t="shared" si="2"/>
        <v>191.6850225064436</v>
      </c>
      <c r="AE15">
        <f t="shared" si="3"/>
        <v>1333.2272487743332</v>
      </c>
      <c r="AF15">
        <f t="shared" si="4"/>
        <v>-66.661362438716665</v>
      </c>
      <c r="AG15">
        <f t="shared" si="5"/>
        <v>-10.747514157367563</v>
      </c>
      <c r="AH15">
        <f t="shared" si="6"/>
        <v>-1124.4877667969286</v>
      </c>
      <c r="AI15">
        <f t="shared" si="7"/>
        <v>131.33060538132054</v>
      </c>
      <c r="AJ15">
        <f t="shared" si="8"/>
        <v>14.853556783353724</v>
      </c>
      <c r="AK15">
        <f t="shared" si="32"/>
        <v>6.0397283090641976</v>
      </c>
      <c r="AL15">
        <f t="shared" si="9"/>
        <v>152.22389047373846</v>
      </c>
      <c r="AN15">
        <f t="shared" si="10"/>
        <v>615.12680750778316</v>
      </c>
      <c r="AO15">
        <f t="shared" si="11"/>
        <v>-30.756340375389161</v>
      </c>
      <c r="AP15">
        <f t="shared" si="12"/>
        <v>-4.9587075859302567</v>
      </c>
      <c r="AQ15">
        <f t="shared" si="13"/>
        <v>-518.81820650399209</v>
      </c>
      <c r="AR15">
        <f t="shared" si="14"/>
        <v>60.593553042471719</v>
      </c>
      <c r="AS15">
        <f t="shared" si="15"/>
        <v>6.8531609841305343</v>
      </c>
      <c r="AT15">
        <f t="shared" si="16"/>
        <v>2.7866208078064036</v>
      </c>
      <c r="AU15">
        <f t="shared" si="17"/>
        <v>70.233334834408652</v>
      </c>
      <c r="AW15">
        <v>12</v>
      </c>
      <c r="AX15">
        <f>(R15*SUMPRODUCT(K16:$K$23, X16:$X$23)-$AZ$3*SUMPRODUCT(K15:$K$22, W16:$W$23))/Z15</f>
        <v>222.94111421923668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1550.622810601729</v>
      </c>
      <c r="P16">
        <f t="shared" si="30"/>
        <v>77.531140530086461</v>
      </c>
      <c r="Q16" s="5">
        <f t="shared" si="31"/>
        <v>12.5</v>
      </c>
      <c r="R16">
        <f t="shared" si="0"/>
        <v>500000</v>
      </c>
      <c r="S16">
        <f t="shared" si="1"/>
        <v>204.99126634810054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191.6850225064436</v>
      </c>
      <c r="AC16">
        <f t="shared" si="2"/>
        <v>174.02929503008181</v>
      </c>
      <c r="AE16">
        <f t="shared" si="3"/>
        <v>1316.4160571033199</v>
      </c>
      <c r="AF16">
        <f t="shared" si="4"/>
        <v>-65.820802855165994</v>
      </c>
      <c r="AG16">
        <f t="shared" si="5"/>
        <v>-10.611994484594195</v>
      </c>
      <c r="AH16">
        <f t="shared" si="6"/>
        <v>-1121.7812479876977</v>
      </c>
      <c r="AI16">
        <f t="shared" si="7"/>
        <v>118.20201177586205</v>
      </c>
      <c r="AJ16">
        <f t="shared" si="8"/>
        <v>17.65572747636179</v>
      </c>
      <c r="AK16">
        <f t="shared" si="32"/>
        <v>10.240189964957644</v>
      </c>
      <c r="AL16">
        <f t="shared" si="9"/>
        <v>146.09792921718147</v>
      </c>
      <c r="AN16">
        <f t="shared" si="10"/>
        <v>575.8703227330758</v>
      </c>
      <c r="AO16">
        <f t="shared" si="11"/>
        <v>-28.793516136653789</v>
      </c>
      <c r="AP16">
        <f t="shared" si="12"/>
        <v>-4.642250188084148</v>
      </c>
      <c r="AQ16">
        <f t="shared" si="13"/>
        <v>-490.72671654892019</v>
      </c>
      <c r="AR16">
        <f t="shared" si="14"/>
        <v>51.707839859417675</v>
      </c>
      <c r="AS16">
        <f t="shared" si="15"/>
        <v>7.7235532224305743</v>
      </c>
      <c r="AT16">
        <f t="shared" si="16"/>
        <v>4.4796031377375778</v>
      </c>
      <c r="AU16">
        <f t="shared" si="17"/>
        <v>63.910996219585826</v>
      </c>
      <c r="AW16">
        <v>13</v>
      </c>
      <c r="AX16">
        <f>(R16*SUMPRODUCT(K17:$K$23, X17:$X$23)-$AZ$3*SUMPRODUCT(K16:$K$22, W17:$W$23))/Z16</f>
        <v>204.99126634810054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1550.622810601729</v>
      </c>
      <c r="P17">
        <f t="shared" si="30"/>
        <v>77.531140530086461</v>
      </c>
      <c r="Q17" s="5">
        <f t="shared" si="31"/>
        <v>12.5</v>
      </c>
      <c r="R17">
        <f t="shared" si="0"/>
        <v>500000</v>
      </c>
      <c r="S17">
        <f t="shared" si="1"/>
        <v>185.95568931552961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174.02929503008181</v>
      </c>
      <c r="AC17">
        <f t="shared" si="2"/>
        <v>155.87402682711217</v>
      </c>
      <c r="AE17">
        <f t="shared" si="3"/>
        <v>1299.7818053759374</v>
      </c>
      <c r="AF17">
        <f t="shared" si="4"/>
        <v>-64.989090268796886</v>
      </c>
      <c r="AG17">
        <f t="shared" si="5"/>
        <v>-10.477901173718941</v>
      </c>
      <c r="AH17">
        <f t="shared" si="6"/>
        <v>-1118.9346411725232</v>
      </c>
      <c r="AI17">
        <f t="shared" si="7"/>
        <v>105.3801727608984</v>
      </c>
      <c r="AJ17">
        <f t="shared" si="8"/>
        <v>18.155268202969637</v>
      </c>
      <c r="AK17">
        <f t="shared" si="32"/>
        <v>19.441743739893667</v>
      </c>
      <c r="AL17">
        <f t="shared" si="9"/>
        <v>142.97718470376171</v>
      </c>
      <c r="AN17">
        <f t="shared" si="10"/>
        <v>535.55017168016957</v>
      </c>
      <c r="AO17">
        <f t="shared" si="11"/>
        <v>-26.777508584008487</v>
      </c>
      <c r="AP17">
        <f t="shared" si="12"/>
        <v>-4.3172182817330826</v>
      </c>
      <c r="AQ17">
        <f t="shared" si="13"/>
        <v>-461.03556512357341</v>
      </c>
      <c r="AR17">
        <f t="shared" si="14"/>
        <v>43.419879690854664</v>
      </c>
      <c r="AS17">
        <f t="shared" si="15"/>
        <v>7.4805301649746525</v>
      </c>
      <c r="AT17">
        <f t="shared" si="16"/>
        <v>8.0105977438655032</v>
      </c>
      <c r="AU17">
        <f t="shared" si="17"/>
        <v>58.91100759969482</v>
      </c>
      <c r="AW17">
        <v>14</v>
      </c>
      <c r="AX17">
        <f>(R17*SUMPRODUCT(K18:$K$23, X18:$X$23)-$AZ$3*SUMPRODUCT(K17:$K$22, W18:$W$23))/Z17</f>
        <v>185.95568931552961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1550.622810601729</v>
      </c>
      <c r="P18">
        <f t="shared" si="30"/>
        <v>77.531140530086461</v>
      </c>
      <c r="Q18" s="5">
        <f t="shared" si="31"/>
        <v>12.5</v>
      </c>
      <c r="R18">
        <f t="shared" si="0"/>
        <v>500000</v>
      </c>
      <c r="S18">
        <f t="shared" si="1"/>
        <v>166.6312614934042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155.87402682711217</v>
      </c>
      <c r="AC18">
        <f t="shared" si="2"/>
        <v>137.90687705404503</v>
      </c>
      <c r="AE18">
        <f t="shared" si="3"/>
        <v>1283.321913201233</v>
      </c>
      <c r="AF18">
        <f t="shared" si="4"/>
        <v>-64.166095660061657</v>
      </c>
      <c r="AG18">
        <f t="shared" si="5"/>
        <v>-10.345213423495554</v>
      </c>
      <c r="AH18">
        <f t="shared" si="6"/>
        <v>-1116.3495394478186</v>
      </c>
      <c r="AI18">
        <f t="shared" si="7"/>
        <v>92.461064669857024</v>
      </c>
      <c r="AJ18">
        <f t="shared" si="8"/>
        <v>17.967149773067149</v>
      </c>
      <c r="AK18">
        <f t="shared" si="32"/>
        <v>29.700644638354923</v>
      </c>
      <c r="AL18">
        <f t="shared" si="9"/>
        <v>140.1288590812791</v>
      </c>
      <c r="AN18">
        <f t="shared" si="10"/>
        <v>494.12969694564418</v>
      </c>
      <c r="AO18">
        <f t="shared" si="11"/>
        <v>-24.706484847282212</v>
      </c>
      <c r="AP18">
        <f t="shared" si="12"/>
        <v>-3.9833163613939586</v>
      </c>
      <c r="AQ18">
        <f t="shared" si="13"/>
        <v>-429.83872864505696</v>
      </c>
      <c r="AR18">
        <f t="shared" si="14"/>
        <v>35.601167091911051</v>
      </c>
      <c r="AS18">
        <f t="shared" si="15"/>
        <v>6.9180633331479067</v>
      </c>
      <c r="AT18">
        <f t="shared" si="16"/>
        <v>11.435922961551819</v>
      </c>
      <c r="AU18">
        <f t="shared" si="17"/>
        <v>53.955153386610775</v>
      </c>
      <c r="AW18">
        <v>15</v>
      </c>
      <c r="AX18">
        <f>(R18*SUMPRODUCT(K19:$K$23, X19:$X$23)-$AZ$3*SUMPRODUCT(K18:$K$22, W19:$W$23))/Z18</f>
        <v>166.6312614934042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1550.622810601729</v>
      </c>
      <c r="P19">
        <f t="shared" si="30"/>
        <v>77.531140530086461</v>
      </c>
      <c r="Q19" s="5">
        <f t="shared" si="31"/>
        <v>12.5</v>
      </c>
      <c r="R19">
        <f t="shared" si="0"/>
        <v>500000</v>
      </c>
      <c r="S19">
        <f t="shared" si="1"/>
        <v>143.93423247663202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137.90687705404503</v>
      </c>
      <c r="AC19">
        <f t="shared" si="2"/>
        <v>117.60994847124653</v>
      </c>
      <c r="AE19">
        <f t="shared" si="3"/>
        <v>1267.0277648009599</v>
      </c>
      <c r="AF19">
        <f t="shared" si="4"/>
        <v>-63.351388240048003</v>
      </c>
      <c r="AG19">
        <f t="shared" si="5"/>
        <v>-10.213861779749017</v>
      </c>
      <c r="AH19">
        <f t="shared" si="6"/>
        <v>-1115.9803804632334</v>
      </c>
      <c r="AI19">
        <f t="shared" si="7"/>
        <v>77.482134317929422</v>
      </c>
      <c r="AJ19">
        <f t="shared" si="8"/>
        <v>20.2969285827985</v>
      </c>
      <c r="AK19">
        <f t="shared" si="32"/>
        <v>29.917306555613539</v>
      </c>
      <c r="AL19">
        <f t="shared" si="9"/>
        <v>127.69636945634146</v>
      </c>
      <c r="AN19">
        <f t="shared" si="10"/>
        <v>454.49581266510194</v>
      </c>
      <c r="AO19">
        <f t="shared" si="11"/>
        <v>-22.7247906332551</v>
      </c>
      <c r="AP19">
        <f t="shared" si="12"/>
        <v>-3.6638166415913549</v>
      </c>
      <c r="AQ19">
        <f t="shared" si="13"/>
        <v>-400.31357167348688</v>
      </c>
      <c r="AR19">
        <f t="shared" si="14"/>
        <v>27.793633716768603</v>
      </c>
      <c r="AS19">
        <f t="shared" si="15"/>
        <v>7.2807157878609674</v>
      </c>
      <c r="AT19">
        <f t="shared" si="16"/>
        <v>10.731643720436217</v>
      </c>
      <c r="AU19">
        <f t="shared" si="17"/>
        <v>45.805993225065784</v>
      </c>
      <c r="AW19">
        <v>16</v>
      </c>
      <c r="AX19">
        <f>(R19*SUMPRODUCT(K20:$K$23, X20:$X$23)-$AZ$3*SUMPRODUCT(K19:$K$22, W20:$W$23))/Z19</f>
        <v>143.93423247663202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1550.622810601729</v>
      </c>
      <c r="P20">
        <f t="shared" si="30"/>
        <v>77.531140530086461</v>
      </c>
      <c r="Q20" s="5">
        <f t="shared" si="31"/>
        <v>12.5</v>
      </c>
      <c r="R20">
        <f t="shared" si="0"/>
        <v>500000</v>
      </c>
      <c r="S20">
        <f t="shared" si="1"/>
        <v>108.80984675559995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117.60994847124653</v>
      </c>
      <c r="AC20">
        <f t="shared" si="2"/>
        <v>87.777754411383057</v>
      </c>
      <c r="AE20">
        <f t="shared" si="3"/>
        <v>1250.8995491870053</v>
      </c>
      <c r="AF20">
        <f t="shared" si="4"/>
        <v>-62.544977459350271</v>
      </c>
      <c r="AG20">
        <f t="shared" si="5"/>
        <v>-10.083847766156504</v>
      </c>
      <c r="AH20">
        <f t="shared" si="6"/>
        <v>-1115.0158318009185</v>
      </c>
      <c r="AI20">
        <f t="shared" si="7"/>
        <v>63.254892160580084</v>
      </c>
      <c r="AJ20">
        <f t="shared" si="8"/>
        <v>29.832194059863468</v>
      </c>
      <c r="AK20">
        <f t="shared" si="32"/>
        <v>5.6156474368552765</v>
      </c>
      <c r="AL20">
        <f t="shared" si="9"/>
        <v>98.702733657298836</v>
      </c>
      <c r="AN20">
        <f t="shared" si="10"/>
        <v>425.60035742949094</v>
      </c>
      <c r="AO20">
        <f t="shared" si="11"/>
        <v>-21.280017871474548</v>
      </c>
      <c r="AP20">
        <f t="shared" si="12"/>
        <v>-3.4308823728732425</v>
      </c>
      <c r="AQ20">
        <f t="shared" si="13"/>
        <v>-379.36790117354838</v>
      </c>
      <c r="AR20">
        <f t="shared" si="14"/>
        <v>21.521556011594775</v>
      </c>
      <c r="AS20">
        <f t="shared" si="15"/>
        <v>10.149969646272316</v>
      </c>
      <c r="AT20">
        <f t="shared" si="16"/>
        <v>1.9106422716971578</v>
      </c>
      <c r="AU20">
        <f t="shared" si="17"/>
        <v>33.58216792956425</v>
      </c>
      <c r="AW20">
        <v>17</v>
      </c>
      <c r="AX20">
        <f>(R20*SUMPRODUCT(K21:$K$23, X21:$X$23)-$AZ$3*SUMPRODUCT(K20:$K$22, W21:$W$23))/Z20</f>
        <v>108.80984675559995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1550.622810601729</v>
      </c>
      <c r="P21">
        <f t="shared" si="30"/>
        <v>77.531140530086461</v>
      </c>
      <c r="Q21" s="5">
        <f t="shared" si="31"/>
        <v>12.5</v>
      </c>
      <c r="R21">
        <f t="shared" si="0"/>
        <v>500000</v>
      </c>
      <c r="S21">
        <f t="shared" si="1"/>
        <v>67.790526942401542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87.777754411383057</v>
      </c>
      <c r="AC21">
        <f t="shared" si="2"/>
        <v>53.988998705817266</v>
      </c>
      <c r="AE21">
        <f t="shared" si="3"/>
        <v>1234.9302578207951</v>
      </c>
      <c r="AF21">
        <f t="shared" si="4"/>
        <v>-61.746512891039757</v>
      </c>
      <c r="AG21">
        <f t="shared" si="5"/>
        <v>-9.9551148849472018</v>
      </c>
      <c r="AH21">
        <f t="shared" si="6"/>
        <v>-1115.7761419095748</v>
      </c>
      <c r="AI21">
        <f t="shared" si="7"/>
        <v>47.452488135233125</v>
      </c>
      <c r="AJ21">
        <f t="shared" si="8"/>
        <v>33.788755705565791</v>
      </c>
      <c r="AK21">
        <f t="shared" si="32"/>
        <v>2.0175383989458213</v>
      </c>
      <c r="AL21">
        <f t="shared" si="9"/>
        <v>83.258782239744733</v>
      </c>
      <c r="AN21">
        <f t="shared" si="10"/>
        <v>399.66426193175903</v>
      </c>
      <c r="AO21">
        <f t="shared" si="11"/>
        <v>-19.983213096587953</v>
      </c>
      <c r="AP21">
        <f t="shared" si="12"/>
        <v>-3.2218043227471513</v>
      </c>
      <c r="AQ21">
        <f t="shared" si="13"/>
        <v>-361.10205043017669</v>
      </c>
      <c r="AR21">
        <f t="shared" si="14"/>
        <v>15.357194082247181</v>
      </c>
      <c r="AS21">
        <f t="shared" si="15"/>
        <v>10.935158504001201</v>
      </c>
      <c r="AT21">
        <f t="shared" si="16"/>
        <v>0.65294213177395066</v>
      </c>
      <c r="AU21">
        <f t="shared" si="17"/>
        <v>26.945294718022332</v>
      </c>
      <c r="AW21">
        <v>18</v>
      </c>
      <c r="AX21">
        <f>(R21*SUMPRODUCT(K22:$K$23, X22:$X$23)-$AZ$3*SUMPRODUCT(K21:$K$22, W22:$W$23))/Z21</f>
        <v>67.790526942401542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1550.622810601729</v>
      </c>
      <c r="P22">
        <f t="shared" si="30"/>
        <v>77.531140530086461</v>
      </c>
      <c r="Q22" s="5">
        <f t="shared" si="31"/>
        <v>12.5</v>
      </c>
      <c r="R22">
        <f t="shared" si="0"/>
        <v>500000</v>
      </c>
      <c r="S22">
        <f t="shared" si="1"/>
        <v>29.733749082932096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53.988998705817266</v>
      </c>
      <c r="AC22">
        <f t="shared" si="2"/>
        <v>23.37697795836209</v>
      </c>
      <c r="AE22">
        <f t="shared" si="3"/>
        <v>1219.1155297660678</v>
      </c>
      <c r="AF22">
        <f t="shared" si="4"/>
        <v>-60.955776488303393</v>
      </c>
      <c r="AG22">
        <f t="shared" si="5"/>
        <v>-9.8276279814059215</v>
      </c>
      <c r="AH22">
        <f t="shared" si="6"/>
        <v>-1117.430187672287</v>
      </c>
      <c r="AI22">
        <f t="shared" si="7"/>
        <v>30.901937624071479</v>
      </c>
      <c r="AJ22">
        <f t="shared" si="8"/>
        <v>30.612020747455176</v>
      </c>
      <c r="AK22">
        <f t="shared" si="32"/>
        <v>25.455123791655215</v>
      </c>
      <c r="AL22">
        <f t="shared" si="9"/>
        <v>86.969082163181866</v>
      </c>
      <c r="AN22">
        <f t="shared" si="10"/>
        <v>368.73466640268418</v>
      </c>
      <c r="AO22">
        <f t="shared" si="11"/>
        <v>-18.436733320134213</v>
      </c>
      <c r="AP22">
        <f t="shared" si="12"/>
        <v>-2.9724722856649644</v>
      </c>
      <c r="AQ22">
        <f t="shared" si="13"/>
        <v>-337.97883581935315</v>
      </c>
      <c r="AR22">
        <f t="shared" si="14"/>
        <v>9.3466249775318904</v>
      </c>
      <c r="AS22">
        <f t="shared" si="15"/>
        <v>9.2589364851999676</v>
      </c>
      <c r="AT22">
        <f t="shared" si="16"/>
        <v>7.6991772726872743</v>
      </c>
      <c r="AU22">
        <f t="shared" si="17"/>
        <v>26.304738735419132</v>
      </c>
      <c r="AW22">
        <v>19</v>
      </c>
      <c r="AX22">
        <f>(R22*SUMPRODUCT(K23:$K$23, X23:$X$23)-$AZ$3*SUMPRODUCT(K22:$K$22, W23:$W$23))/Z22</f>
        <v>29.733749082932096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1550.622810601729</v>
      </c>
      <c r="P23">
        <f t="shared" si="30"/>
        <v>77.531140530086461</v>
      </c>
      <c r="Q23" s="5">
        <f t="shared" si="31"/>
        <v>12.5</v>
      </c>
      <c r="R23">
        <f t="shared" si="0"/>
        <v>500000</v>
      </c>
      <c r="S23">
        <f t="shared" si="1"/>
        <v>30.120798298871971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23.37697795836209</v>
      </c>
      <c r="AC23">
        <f t="shared" si="2"/>
        <v>23.37697795836209</v>
      </c>
      <c r="AE23">
        <f t="shared" si="3"/>
        <v>1203.4500183392424</v>
      </c>
      <c r="AF23">
        <f t="shared" si="4"/>
        <v>-60.172500916962122</v>
      </c>
      <c r="AG23">
        <f t="shared" si="5"/>
        <v>-9.7013439544352824</v>
      </c>
      <c r="AH23">
        <f t="shared" si="6"/>
        <v>-1120.3098862632303</v>
      </c>
      <c r="AI23">
        <f t="shared" si="7"/>
        <v>13.266287204614628</v>
      </c>
      <c r="AJ23">
        <f t="shared" si="8"/>
        <v>0</v>
      </c>
      <c r="AK23">
        <f t="shared" si="32"/>
        <v>81.66581467664497</v>
      </c>
      <c r="AL23">
        <f t="shared" si="9"/>
        <v>94.932101881259598</v>
      </c>
      <c r="AN23">
        <f t="shared" si="10"/>
        <v>329.73680875225205</v>
      </c>
      <c r="AO23">
        <f t="shared" si="11"/>
        <v>-16.486840437612603</v>
      </c>
      <c r="AP23">
        <f t="shared" si="12"/>
        <v>-2.6580997527075554</v>
      </c>
      <c r="AQ23">
        <f t="shared" si="13"/>
        <v>-306.95699952692445</v>
      </c>
      <c r="AR23">
        <f t="shared" si="14"/>
        <v>3.6348690350074517</v>
      </c>
      <c r="AS23">
        <f t="shared" si="15"/>
        <v>0</v>
      </c>
      <c r="AT23">
        <f t="shared" si="16"/>
        <v>22.375856666478445</v>
      </c>
      <c r="AU23">
        <f t="shared" si="17"/>
        <v>26.010725701485896</v>
      </c>
      <c r="AW23">
        <v>20</v>
      </c>
      <c r="AX23">
        <f>(R23*SUMPRODUCT(K$23:$K24, X$23:$X24)-$AZ$3*SUMPRODUCT(K$22:$K23, W$23:$W24))/Z23</f>
        <v>30.120798298871971</v>
      </c>
    </row>
    <row r="25" spans="5:50" x14ac:dyDescent="0.25">
      <c r="AN25" s="6">
        <f t="shared" ref="AN25:AU25" si="33">SUM(AN3:AN23)</f>
        <v>14844.608942406439</v>
      </c>
      <c r="AO25" s="6">
        <f t="shared" si="33"/>
        <v>-1905.1975550716184</v>
      </c>
      <c r="AP25" s="6">
        <f t="shared" si="33"/>
        <v>-232.98406055310372</v>
      </c>
      <c r="AQ25" s="6">
        <f t="shared" si="33"/>
        <v>-12267.693890783788</v>
      </c>
      <c r="AR25" s="6">
        <f t="shared" si="33"/>
        <v>438.73343599792537</v>
      </c>
      <c r="AS25" s="6">
        <f t="shared" si="33"/>
        <v>-103.7463683397483</v>
      </c>
      <c r="AT25" s="6">
        <f t="shared" si="33"/>
        <v>283.37001725680824</v>
      </c>
      <c r="AU25" s="7">
        <f t="shared" si="33"/>
        <v>618.35708491498542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BB966-D7FB-4673-BBEA-A6D29C127CC8}">
  <sheetPr codeName="Sheet14"/>
  <dimension ref="A1:AZ29"/>
  <sheetViews>
    <sheetView workbookViewId="0">
      <selection activeCell="C11" sqref="C1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1708.7250115202064</v>
      </c>
      <c r="K3">
        <v>1</v>
      </c>
      <c r="L3" s="2">
        <v>0</v>
      </c>
      <c r="O3">
        <f>$C$3</f>
        <v>1708.7250115202064</v>
      </c>
      <c r="P3">
        <f>O3*B5</f>
        <v>1366.9800092161652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1708.7250115202064</v>
      </c>
      <c r="AF3">
        <f t="shared" ref="AF3:AF23" si="4">-$Z3*P3</f>
        <v>-1366.9800092161652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215.92744640404123</v>
      </c>
      <c r="AJ3">
        <f t="shared" ref="AJ3:AJ23" si="8">AB3-AC3</f>
        <v>0</v>
      </c>
      <c r="AL3">
        <f t="shared" ref="AL3:AL23" si="9">SUM(AI3:AK3)</f>
        <v>215.92744640404123</v>
      </c>
      <c r="AN3">
        <f t="shared" ref="AN3:AN23" si="10">AE3*$K3</f>
        <v>1708.7250115202064</v>
      </c>
      <c r="AO3">
        <f t="shared" ref="AO3:AO23" si="11">AF3*$K3</f>
        <v>-1366.9800092161652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215.92744640404123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215.92744640404123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1305.1649234598242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500000</v>
      </c>
      <c r="S4">
        <f t="shared" si="1"/>
        <v>113.31966033796635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111.898200502701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-1271.903</v>
      </c>
      <c r="AI4">
        <f t="shared" si="7"/>
        <v>-1271.903</v>
      </c>
      <c r="AJ4">
        <f t="shared" si="8"/>
        <v>-111.898200502701</v>
      </c>
      <c r="AK4">
        <f>G4*MAX(0, SUM(AB4, AE4:AF4))</f>
        <v>0</v>
      </c>
      <c r="AL4">
        <f t="shared" si="9"/>
        <v>-1383.801200502701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-1193.2667229571252</v>
      </c>
      <c r="AR4">
        <f t="shared" si="14"/>
        <v>-1193.2667229571252</v>
      </c>
      <c r="AS4">
        <f t="shared" si="15"/>
        <v>-104.98001735875879</v>
      </c>
      <c r="AT4">
        <f t="shared" si="16"/>
        <v>0</v>
      </c>
      <c r="AU4">
        <f t="shared" si="17"/>
        <v>-1298.2467403158842</v>
      </c>
      <c r="AW4">
        <v>1</v>
      </c>
      <c r="AX4">
        <f>(R4*SUMPRODUCT(K5:$K$23, X5:$X$23)-$AZ$3*SUMPRODUCT(K4:$K$22, W5:$W$23))/Z4</f>
        <v>113.31966033796635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1708.7250115202064</v>
      </c>
      <c r="P5">
        <f t="shared" ref="P5:P23" si="30">O5*$C$5</f>
        <v>85.436250576010323</v>
      </c>
      <c r="Q5" s="5">
        <f t="shared" ref="Q5:Q23" si="31">$C$8</f>
        <v>12.5</v>
      </c>
      <c r="R5">
        <f t="shared" si="0"/>
        <v>500000</v>
      </c>
      <c r="S5">
        <f t="shared" si="1"/>
        <v>235.40318700066007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111.898200502701</v>
      </c>
      <c r="AC5">
        <f t="shared" si="2"/>
        <v>229.53076678570869</v>
      </c>
      <c r="AE5">
        <f t="shared" si="3"/>
        <v>1666.0987776646039</v>
      </c>
      <c r="AF5">
        <f t="shared" si="4"/>
        <v>-83.304938883230193</v>
      </c>
      <c r="AG5">
        <f t="shared" si="5"/>
        <v>-12.188172222210882</v>
      </c>
      <c r="AH5">
        <f t="shared" si="6"/>
        <v>-1263.927141564702</v>
      </c>
      <c r="AI5">
        <f t="shared" si="7"/>
        <v>306.67852499446099</v>
      </c>
      <c r="AJ5">
        <f t="shared" si="8"/>
        <v>-117.63256628300769</v>
      </c>
      <c r="AK5">
        <f>G5*SUM(AB5, AE5:AF5)</f>
        <v>69.482373610647073</v>
      </c>
      <c r="AL5">
        <f t="shared" si="9"/>
        <v>258.52833232210037</v>
      </c>
      <c r="AN5">
        <f t="shared" si="10"/>
        <v>1438.7804452975668</v>
      </c>
      <c r="AO5">
        <f t="shared" si="11"/>
        <v>-71.939022264878332</v>
      </c>
      <c r="AP5">
        <f t="shared" si="12"/>
        <v>-10.525248618102122</v>
      </c>
      <c r="AQ5">
        <f t="shared" si="13"/>
        <v>-1091.4800970643416</v>
      </c>
      <c r="AR5">
        <f t="shared" si="14"/>
        <v>264.83607735024492</v>
      </c>
      <c r="AS5">
        <f t="shared" si="15"/>
        <v>-101.58307440534712</v>
      </c>
      <c r="AT5">
        <f t="shared" si="16"/>
        <v>60.002373078976753</v>
      </c>
      <c r="AU5">
        <f t="shared" si="17"/>
        <v>223.25537602387453</v>
      </c>
      <c r="AW5">
        <v>2</v>
      </c>
      <c r="AX5">
        <f>(R5*SUMPRODUCT(K6:$K$23, X6:$X$23)-$AZ$3*SUMPRODUCT(K5:$K$22, W6:$W$23))/Z5</f>
        <v>235.40318700066007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1708.7250115202064</v>
      </c>
      <c r="P6">
        <f t="shared" si="30"/>
        <v>85.436250576010323</v>
      </c>
      <c r="Q6" s="5">
        <f t="shared" si="31"/>
        <v>12.5</v>
      </c>
      <c r="R6">
        <f t="shared" si="0"/>
        <v>500000</v>
      </c>
      <c r="S6">
        <f t="shared" si="1"/>
        <v>361.27210284731194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229.53076678570869</v>
      </c>
      <c r="AC6">
        <f t="shared" si="2"/>
        <v>347.82732201774161</v>
      </c>
      <c r="AE6">
        <f t="shared" si="3"/>
        <v>1645.1346232869812</v>
      </c>
      <c r="AF6">
        <f t="shared" si="4"/>
        <v>-82.256731164349063</v>
      </c>
      <c r="AG6">
        <f t="shared" si="5"/>
        <v>-12.03481113253669</v>
      </c>
      <c r="AH6">
        <f t="shared" si="6"/>
        <v>-1259.1746980832727</v>
      </c>
      <c r="AI6">
        <f t="shared" si="7"/>
        <v>291.66838290682267</v>
      </c>
      <c r="AJ6">
        <f t="shared" si="8"/>
        <v>-118.29655523203292</v>
      </c>
      <c r="AK6">
        <f>G6*SUM(AB6, AE6:AF6)</f>
        <v>104.85590654613794</v>
      </c>
      <c r="AL6">
        <f t="shared" si="9"/>
        <v>278.22773422092769</v>
      </c>
      <c r="AN6">
        <f t="shared" si="10"/>
        <v>1281.2739786129919</v>
      </c>
      <c r="AO6">
        <f t="shared" si="11"/>
        <v>-64.063698930649593</v>
      </c>
      <c r="AP6">
        <f t="shared" si="12"/>
        <v>-9.3730264522864708</v>
      </c>
      <c r="AQ6">
        <f t="shared" si="13"/>
        <v>-980.67826933123354</v>
      </c>
      <c r="AR6">
        <f t="shared" si="14"/>
        <v>227.15898389882216</v>
      </c>
      <c r="AS6">
        <f t="shared" si="15"/>
        <v>-92.132458847362102</v>
      </c>
      <c r="AT6">
        <f t="shared" si="16"/>
        <v>81.664529248683891</v>
      </c>
      <c r="AU6">
        <f t="shared" si="17"/>
        <v>216.69105430014395</v>
      </c>
      <c r="AW6">
        <v>3</v>
      </c>
      <c r="AX6">
        <f>(R6*SUMPRODUCT(K7:$K$23, X7:$X$23)-$AZ$3*SUMPRODUCT(K6:$K$22, W7:$W$23))/Z6</f>
        <v>361.27210284731194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1708.7250115202064</v>
      </c>
      <c r="P7">
        <f t="shared" si="30"/>
        <v>85.436250576010323</v>
      </c>
      <c r="Q7" s="5">
        <f t="shared" si="31"/>
        <v>12.5</v>
      </c>
      <c r="R7">
        <f t="shared" si="0"/>
        <v>500000</v>
      </c>
      <c r="S7">
        <f t="shared" si="1"/>
        <v>463.78940592735978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347.82732201774161</v>
      </c>
      <c r="AC7">
        <f t="shared" si="2"/>
        <v>440.89896556264466</v>
      </c>
      <c r="AE7">
        <f t="shared" si="3"/>
        <v>1624.3904677035102</v>
      </c>
      <c r="AF7">
        <f t="shared" si="4"/>
        <v>-81.219523385175521</v>
      </c>
      <c r="AG7">
        <f t="shared" si="5"/>
        <v>-11.883059421146516</v>
      </c>
      <c r="AH7">
        <f t="shared" si="6"/>
        <v>-1256.1440025923137</v>
      </c>
      <c r="AI7">
        <f t="shared" si="7"/>
        <v>275.14388230487452</v>
      </c>
      <c r="AJ7">
        <f t="shared" si="8"/>
        <v>-93.071643544903054</v>
      </c>
      <c r="AK7">
        <f>G7*SUM(AB7, AE7:AF7)</f>
        <v>92.848014877101349</v>
      </c>
      <c r="AL7">
        <f t="shared" si="9"/>
        <v>274.92025363707285</v>
      </c>
      <c r="AN7">
        <f t="shared" si="10"/>
        <v>1145.2139823942166</v>
      </c>
      <c r="AO7">
        <f t="shared" si="11"/>
        <v>-57.260699119710843</v>
      </c>
      <c r="AP7">
        <f t="shared" si="12"/>
        <v>-8.3776937092949115</v>
      </c>
      <c r="AQ7">
        <f t="shared" si="13"/>
        <v>-885.59598462992517</v>
      </c>
      <c r="AR7">
        <f t="shared" si="14"/>
        <v>193.97960493528578</v>
      </c>
      <c r="AS7">
        <f t="shared" si="15"/>
        <v>-65.616580293481547</v>
      </c>
      <c r="AT7">
        <f t="shared" si="16"/>
        <v>65.458919507899139</v>
      </c>
      <c r="AU7">
        <f t="shared" si="17"/>
        <v>193.8219441497034</v>
      </c>
      <c r="AW7">
        <v>4</v>
      </c>
      <c r="AX7">
        <f>(R7*SUMPRODUCT(K8:$K$23, X8:$X$23)-$AZ$3*SUMPRODUCT(K7:$K$22, W8:$W$23))/Z7</f>
        <v>463.78940592735978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1708.7250115202064</v>
      </c>
      <c r="P8">
        <f t="shared" si="30"/>
        <v>85.436250576010323</v>
      </c>
      <c r="Q8" s="5">
        <f t="shared" si="31"/>
        <v>12.5</v>
      </c>
      <c r="R8">
        <f t="shared" si="0"/>
        <v>500000</v>
      </c>
      <c r="S8">
        <f t="shared" si="1"/>
        <v>524.17278581174207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440.89896556264466</v>
      </c>
      <c r="AC8">
        <f t="shared" si="2"/>
        <v>492.00555643612364</v>
      </c>
      <c r="AE8">
        <f t="shared" si="3"/>
        <v>1603.8646470121423</v>
      </c>
      <c r="AF8">
        <f t="shared" si="4"/>
        <v>-80.193232350607119</v>
      </c>
      <c r="AG8">
        <f t="shared" si="5"/>
        <v>-11.732904915938077</v>
      </c>
      <c r="AH8">
        <f t="shared" si="6"/>
        <v>-1252.9564398789644</v>
      </c>
      <c r="AI8">
        <f t="shared" si="7"/>
        <v>258.98206986663286</v>
      </c>
      <c r="AJ8">
        <f t="shared" si="8"/>
        <v>-51.106590873478979</v>
      </c>
      <c r="AK8">
        <f t="shared" ref="AK8:AK23" si="32">G8*SUM(AB8:AB8, AE8:AF8)</f>
        <v>41.845349098775031</v>
      </c>
      <c r="AL8">
        <f t="shared" si="9"/>
        <v>249.72082809192892</v>
      </c>
      <c r="AN8">
        <f t="shared" si="10"/>
        <v>1054.3058671139279</v>
      </c>
      <c r="AO8">
        <f t="shared" si="11"/>
        <v>-52.715293355696396</v>
      </c>
      <c r="AP8">
        <f t="shared" si="12"/>
        <v>-7.7126648524909545</v>
      </c>
      <c r="AQ8">
        <f t="shared" si="13"/>
        <v>-823.63516663546159</v>
      </c>
      <c r="AR8">
        <f t="shared" si="14"/>
        <v>170.24274227027902</v>
      </c>
      <c r="AS8">
        <f t="shared" si="15"/>
        <v>-33.595090899021535</v>
      </c>
      <c r="AT8">
        <f t="shared" si="16"/>
        <v>27.507182197984459</v>
      </c>
      <c r="AU8">
        <f t="shared" si="17"/>
        <v>164.15483356924196</v>
      </c>
      <c r="AW8">
        <v>5</v>
      </c>
      <c r="AX8">
        <f>(R8*SUMPRODUCT(K9:$K$23, X9:$X$23)-$AZ$3*SUMPRODUCT(K8:$K$22, W9:$W$23))/Z8</f>
        <v>524.17278581174207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1708.7250115202064</v>
      </c>
      <c r="P9">
        <f t="shared" si="30"/>
        <v>85.436250576010323</v>
      </c>
      <c r="Q9" s="5">
        <f t="shared" si="31"/>
        <v>12.5</v>
      </c>
      <c r="R9">
        <f t="shared" si="0"/>
        <v>500000</v>
      </c>
      <c r="S9">
        <f t="shared" si="1"/>
        <v>557.15770426817517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492.00555643612364</v>
      </c>
      <c r="AC9">
        <f t="shared" si="2"/>
        <v>516.34364367619401</v>
      </c>
      <c r="AE9">
        <f t="shared" si="3"/>
        <v>1583.5539771416677</v>
      </c>
      <c r="AF9">
        <f t="shared" si="4"/>
        <v>-79.177698857083385</v>
      </c>
      <c r="AG9">
        <f t="shared" si="5"/>
        <v>-11.584324324169797</v>
      </c>
      <c r="AH9">
        <f t="shared" si="6"/>
        <v>-1250.0617043559705</v>
      </c>
      <c r="AI9">
        <f t="shared" si="7"/>
        <v>242.730249604444</v>
      </c>
      <c r="AJ9">
        <f t="shared" si="8"/>
        <v>-24.338087240070365</v>
      </c>
      <c r="AK9">
        <f t="shared" si="32"/>
        <v>11.778652824852175</v>
      </c>
      <c r="AL9">
        <f t="shared" si="9"/>
        <v>230.17081518922581</v>
      </c>
      <c r="AN9">
        <f t="shared" si="10"/>
        <v>989.31246851069716</v>
      </c>
      <c r="AO9">
        <f t="shared" si="11"/>
        <v>-49.465623425534858</v>
      </c>
      <c r="AP9">
        <f t="shared" si="12"/>
        <v>-7.2372124086728595</v>
      </c>
      <c r="AQ9">
        <f t="shared" si="13"/>
        <v>-780.96588330974009</v>
      </c>
      <c r="AR9">
        <f t="shared" si="14"/>
        <v>151.64374936674935</v>
      </c>
      <c r="AS9">
        <f t="shared" si="15"/>
        <v>-15.205022066733537</v>
      </c>
      <c r="AT9">
        <f t="shared" si="16"/>
        <v>7.3586175590417042</v>
      </c>
      <c r="AU9">
        <f t="shared" si="17"/>
        <v>143.79734485905749</v>
      </c>
      <c r="AW9">
        <v>6</v>
      </c>
      <c r="AX9">
        <f>(R9*SUMPRODUCT(K10:$K$23, X10:$X$23)-$AZ$3*SUMPRODUCT(K9:$K$22, W10:$W$23))/Z9</f>
        <v>557.15770426817517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1708.7250115202064</v>
      </c>
      <c r="P10">
        <f t="shared" si="30"/>
        <v>85.436250576010323</v>
      </c>
      <c r="Q10" s="5">
        <f t="shared" si="31"/>
        <v>12.5</v>
      </c>
      <c r="R10">
        <f t="shared" si="0"/>
        <v>500000</v>
      </c>
      <c r="S10">
        <f t="shared" si="1"/>
        <v>579.50950412648376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516.34364367619401</v>
      </c>
      <c r="AC10">
        <f t="shared" si="2"/>
        <v>530.23913657659159</v>
      </c>
      <c r="AE10">
        <f t="shared" si="3"/>
        <v>1563.4478266598885</v>
      </c>
      <c r="AF10">
        <f t="shared" si="4"/>
        <v>-78.172391332994422</v>
      </c>
      <c r="AG10">
        <f t="shared" si="5"/>
        <v>-11.437239872705813</v>
      </c>
      <c r="AH10">
        <f t="shared" si="6"/>
        <v>-1249.6483288914387</v>
      </c>
      <c r="AI10">
        <f t="shared" si="7"/>
        <v>224.18986656274956</v>
      </c>
      <c r="AJ10">
        <f t="shared" si="8"/>
        <v>-13.895492900397585</v>
      </c>
      <c r="AK10">
        <f t="shared" si="32"/>
        <v>8.2066382239126607</v>
      </c>
      <c r="AL10">
        <f t="shared" si="9"/>
        <v>218.50101188626462</v>
      </c>
      <c r="AN10">
        <f t="shared" si="10"/>
        <v>928.02975250951272</v>
      </c>
      <c r="AO10">
        <f t="shared" si="11"/>
        <v>-46.401487625475632</v>
      </c>
      <c r="AP10">
        <f t="shared" si="12"/>
        <v>-6.7889050772706669</v>
      </c>
      <c r="AQ10">
        <f t="shared" si="13"/>
        <v>-741.76496945384213</v>
      </c>
      <c r="AR10">
        <f t="shared" si="14"/>
        <v>133.0743903529243</v>
      </c>
      <c r="AS10">
        <f t="shared" si="15"/>
        <v>-8.2480723804536176</v>
      </c>
      <c r="AT10">
        <f t="shared" si="16"/>
        <v>4.871287874148905</v>
      </c>
      <c r="AU10">
        <f t="shared" si="17"/>
        <v>129.69760584661958</v>
      </c>
      <c r="AW10">
        <v>7</v>
      </c>
      <c r="AX10">
        <f>(R10*SUMPRODUCT(K11:$K$23, X11:$X$23)-$AZ$3*SUMPRODUCT(K10:$K$22, W11:$W$23))/Z10</f>
        <v>579.50950412648376</v>
      </c>
    </row>
    <row r="11" spans="1:52" x14ac:dyDescent="0.25">
      <c r="A11" t="s">
        <v>33</v>
      </c>
      <c r="C11" s="25">
        <f>AU25</f>
        <v>683.45227268773351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1708.7250115202064</v>
      </c>
      <c r="P11">
        <f t="shared" si="30"/>
        <v>85.436250576010323</v>
      </c>
      <c r="Q11" s="5">
        <f t="shared" si="31"/>
        <v>12.5</v>
      </c>
      <c r="R11">
        <f t="shared" si="0"/>
        <v>500000</v>
      </c>
      <c r="S11">
        <f t="shared" si="1"/>
        <v>591.43802297487889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530.23913657659159</v>
      </c>
      <c r="AC11">
        <f t="shared" si="2"/>
        <v>534.26504678242418</v>
      </c>
      <c r="AE11">
        <f t="shared" si="3"/>
        <v>1543.5464287978607</v>
      </c>
      <c r="AF11">
        <f t="shared" si="4"/>
        <v>-77.177321439893035</v>
      </c>
      <c r="AG11">
        <f t="shared" si="5"/>
        <v>-11.291653267723643</v>
      </c>
      <c r="AH11">
        <f t="shared" si="6"/>
        <v>-1248.5682502044858</v>
      </c>
      <c r="AI11">
        <f t="shared" si="7"/>
        <v>206.5092038857581</v>
      </c>
      <c r="AJ11">
        <f t="shared" si="8"/>
        <v>-4.025910205832588</v>
      </c>
      <c r="AK11">
        <f t="shared" si="32"/>
        <v>4.7918597854429414</v>
      </c>
      <c r="AL11">
        <f t="shared" si="9"/>
        <v>207.27515346536845</v>
      </c>
      <c r="AN11">
        <f t="shared" si="10"/>
        <v>871.34255943002552</v>
      </c>
      <c r="AO11">
        <f t="shared" si="11"/>
        <v>-43.567127971501272</v>
      </c>
      <c r="AP11">
        <f t="shared" si="12"/>
        <v>-6.3742158155601611</v>
      </c>
      <c r="AQ11">
        <f t="shared" si="13"/>
        <v>-704.82535183832692</v>
      </c>
      <c r="AR11">
        <f t="shared" si="14"/>
        <v>116.57586380463712</v>
      </c>
      <c r="AS11">
        <f t="shared" si="15"/>
        <v>-2.2726539593095847</v>
      </c>
      <c r="AT11">
        <f t="shared" si="16"/>
        <v>2.7050377571923754</v>
      </c>
      <c r="AU11">
        <f t="shared" si="17"/>
        <v>117.00824760251992</v>
      </c>
      <c r="AW11">
        <v>8</v>
      </c>
      <c r="AX11">
        <f>(R11*SUMPRODUCT(K12:$K$23, X12:$X$23)-$AZ$3*SUMPRODUCT(K11:$K$22, W12:$W$23))/Z11</f>
        <v>591.43802297487889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1708.7250115202064</v>
      </c>
      <c r="P12">
        <f t="shared" si="30"/>
        <v>85.436250576010323</v>
      </c>
      <c r="Q12" s="5">
        <f t="shared" si="31"/>
        <v>12.5</v>
      </c>
      <c r="R12">
        <f t="shared" si="0"/>
        <v>500000</v>
      </c>
      <c r="S12">
        <f t="shared" si="1"/>
        <v>593.53056202812502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534.26504678242418</v>
      </c>
      <c r="AC12">
        <f t="shared" si="2"/>
        <v>529.31061430199316</v>
      </c>
      <c r="AE12">
        <f t="shared" si="3"/>
        <v>1523.8411353754059</v>
      </c>
      <c r="AF12">
        <f t="shared" si="4"/>
        <v>-76.192056768770286</v>
      </c>
      <c r="AG12">
        <f t="shared" si="5"/>
        <v>-11.14750124436118</v>
      </c>
      <c r="AH12">
        <f t="shared" si="6"/>
        <v>-1249.4196274090982</v>
      </c>
      <c r="AI12">
        <f t="shared" si="7"/>
        <v>187.08194995317626</v>
      </c>
      <c r="AJ12">
        <f t="shared" si="8"/>
        <v>4.9544324804310236</v>
      </c>
      <c r="AK12">
        <f t="shared" si="32"/>
        <v>4.5584024883948375</v>
      </c>
      <c r="AL12">
        <f t="shared" si="9"/>
        <v>196.59478492200213</v>
      </c>
      <c r="AN12">
        <f t="shared" si="10"/>
        <v>817.77620112755233</v>
      </c>
      <c r="AO12">
        <f t="shared" si="11"/>
        <v>-40.888810056377608</v>
      </c>
      <c r="AP12">
        <f t="shared" si="12"/>
        <v>-5.9823566958851888</v>
      </c>
      <c r="AQ12">
        <f t="shared" si="13"/>
        <v>-670.50666424299015</v>
      </c>
      <c r="AR12">
        <f t="shared" si="14"/>
        <v>100.39837013229939</v>
      </c>
      <c r="AS12">
        <f t="shared" si="15"/>
        <v>2.6588184808331103</v>
      </c>
      <c r="AT12">
        <f t="shared" si="16"/>
        <v>2.4462872038505252</v>
      </c>
      <c r="AU12">
        <f t="shared" si="17"/>
        <v>105.50347581698303</v>
      </c>
      <c r="AW12">
        <v>9</v>
      </c>
      <c r="AX12">
        <f>(R12*SUMPRODUCT(K13:$K$23, X13:$X$23)-$AZ$3*SUMPRODUCT(K12:$K$22, W13:$W$23))/Z12</f>
        <v>593.53056202812502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1708.7250115202064</v>
      </c>
      <c r="P13">
        <f t="shared" si="30"/>
        <v>85.436250576010323</v>
      </c>
      <c r="Q13" s="5">
        <f t="shared" si="31"/>
        <v>12.5</v>
      </c>
      <c r="R13">
        <f t="shared" si="0"/>
        <v>500000</v>
      </c>
      <c r="S13">
        <f t="shared" si="1"/>
        <v>585.49396513435727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529.31061430199316</v>
      </c>
      <c r="AC13">
        <f t="shared" si="2"/>
        <v>515.45691646626801</v>
      </c>
      <c r="AE13">
        <f t="shared" si="3"/>
        <v>1504.3265652189543</v>
      </c>
      <c r="AF13">
        <f t="shared" si="4"/>
        <v>-75.216328260947719</v>
      </c>
      <c r="AG13">
        <f t="shared" si="5"/>
        <v>-11.004744437203179</v>
      </c>
      <c r="AH13">
        <f t="shared" si="6"/>
        <v>-1251.2717885756103</v>
      </c>
      <c r="AI13">
        <f t="shared" si="7"/>
        <v>166.83370394519307</v>
      </c>
      <c r="AJ13">
        <f t="shared" si="8"/>
        <v>13.853697835725143</v>
      </c>
      <c r="AK13">
        <f t="shared" si="32"/>
        <v>3.9168417025199997</v>
      </c>
      <c r="AL13">
        <f t="shared" si="9"/>
        <v>184.60424348343821</v>
      </c>
      <c r="AN13">
        <f t="shared" si="10"/>
        <v>767.61778002869869</v>
      </c>
      <c r="AO13">
        <f t="shared" si="11"/>
        <v>-38.38088900143493</v>
      </c>
      <c r="AP13">
        <f t="shared" si="12"/>
        <v>-5.6154279861697134</v>
      </c>
      <c r="AQ13">
        <f t="shared" si="13"/>
        <v>-638.49066736327222</v>
      </c>
      <c r="AR13">
        <f t="shared" si="14"/>
        <v>85.13079567782178</v>
      </c>
      <c r="AS13">
        <f t="shared" si="15"/>
        <v>7.069173026469751</v>
      </c>
      <c r="AT13">
        <f t="shared" si="16"/>
        <v>1.9986599997152981</v>
      </c>
      <c r="AU13">
        <f t="shared" si="17"/>
        <v>94.198628704006836</v>
      </c>
      <c r="AW13">
        <v>10</v>
      </c>
      <c r="AX13">
        <f>(R13*SUMPRODUCT(K14:$K$23, X14:$X$23)-$AZ$3*SUMPRODUCT(K13:$K$22, W14:$W$23))/Z13</f>
        <v>585.49396513435727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1708.7250115202064</v>
      </c>
      <c r="P14">
        <f t="shared" si="30"/>
        <v>85.436250576010323</v>
      </c>
      <c r="Q14" s="5">
        <f t="shared" si="31"/>
        <v>12.5</v>
      </c>
      <c r="R14">
        <f t="shared" si="0"/>
        <v>500000</v>
      </c>
      <c r="S14">
        <f t="shared" si="1"/>
        <v>567.20618347401307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515.45691646626801</v>
      </c>
      <c r="AC14">
        <f t="shared" si="2"/>
        <v>492.94004387474257</v>
      </c>
      <c r="AE14">
        <f t="shared" si="3"/>
        <v>1484.9961207928739</v>
      </c>
      <c r="AF14">
        <f t="shared" si="4"/>
        <v>-74.249806039643701</v>
      </c>
      <c r="AG14">
        <f t="shared" si="5"/>
        <v>-10.863334582664306</v>
      </c>
      <c r="AH14">
        <f t="shared" si="6"/>
        <v>-1254.4964066736361</v>
      </c>
      <c r="AI14">
        <f t="shared" si="7"/>
        <v>145.38657349692971</v>
      </c>
      <c r="AJ14">
        <f t="shared" si="8"/>
        <v>22.516872591525441</v>
      </c>
      <c r="AK14">
        <f t="shared" si="32"/>
        <v>3.4671658161950965</v>
      </c>
      <c r="AL14">
        <f t="shared" si="9"/>
        <v>171.37061190465025</v>
      </c>
      <c r="AN14">
        <f t="shared" si="10"/>
        <v>720.70950074636244</v>
      </c>
      <c r="AO14">
        <f t="shared" si="11"/>
        <v>-36.035475037318129</v>
      </c>
      <c r="AP14">
        <f t="shared" si="12"/>
        <v>-5.2722753506806717</v>
      </c>
      <c r="AQ14">
        <f t="shared" si="13"/>
        <v>-608.8416436125957</v>
      </c>
      <c r="AR14">
        <f t="shared" si="14"/>
        <v>70.560106745767982</v>
      </c>
      <c r="AS14">
        <f t="shared" si="15"/>
        <v>10.928058179130584</v>
      </c>
      <c r="AT14">
        <f t="shared" si="16"/>
        <v>1.6827110249019672</v>
      </c>
      <c r="AU14">
        <f t="shared" si="17"/>
        <v>83.170875949800532</v>
      </c>
      <c r="AW14">
        <v>11</v>
      </c>
      <c r="AX14">
        <f>(R14*SUMPRODUCT(K15:$K$23, X15:$X$23)-$AZ$3*SUMPRODUCT(K14:$K$22, W15:$W$23))/Z14</f>
        <v>567.20618347401307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1708.7250115202064</v>
      </c>
      <c r="P15">
        <f t="shared" si="30"/>
        <v>85.436250576010323</v>
      </c>
      <c r="Q15" s="5">
        <f t="shared" si="31"/>
        <v>12.5</v>
      </c>
      <c r="R15">
        <f t="shared" si="0"/>
        <v>500000</v>
      </c>
      <c r="S15">
        <f t="shared" si="1"/>
        <v>539.40392609502601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492.94004387474257</v>
      </c>
      <c r="AC15">
        <f t="shared" si="2"/>
        <v>462.73244045129428</v>
      </c>
      <c r="AE15">
        <f t="shared" si="3"/>
        <v>1465.8449009909832</v>
      </c>
      <c r="AF15">
        <f t="shared" si="4"/>
        <v>-73.292245049549166</v>
      </c>
      <c r="AG15">
        <f t="shared" si="5"/>
        <v>-10.723235827212337</v>
      </c>
      <c r="AH15">
        <f t="shared" si="6"/>
        <v>-1258.616385013054</v>
      </c>
      <c r="AI15">
        <f t="shared" si="7"/>
        <v>123.21303510116763</v>
      </c>
      <c r="AJ15">
        <f t="shared" si="8"/>
        <v>30.20760342344829</v>
      </c>
      <c r="AK15">
        <f t="shared" si="32"/>
        <v>7.7305200692463245</v>
      </c>
      <c r="AL15">
        <f t="shared" si="9"/>
        <v>161.15115859386225</v>
      </c>
      <c r="AN15">
        <f t="shared" si="10"/>
        <v>676.31418055480174</v>
      </c>
      <c r="AO15">
        <f t="shared" si="11"/>
        <v>-33.815709027740091</v>
      </c>
      <c r="AP15">
        <f t="shared" si="12"/>
        <v>-4.9475060059042457</v>
      </c>
      <c r="AQ15">
        <f t="shared" si="13"/>
        <v>-580.70271178586756</v>
      </c>
      <c r="AR15">
        <f t="shared" si="14"/>
        <v>56.848253735289831</v>
      </c>
      <c r="AS15">
        <f t="shared" si="15"/>
        <v>13.937238886625922</v>
      </c>
      <c r="AT15">
        <f t="shared" si="16"/>
        <v>3.5667213784761378</v>
      </c>
      <c r="AU15">
        <f t="shared" si="17"/>
        <v>74.352214000391896</v>
      </c>
      <c r="AW15">
        <v>12</v>
      </c>
      <c r="AX15">
        <f>(R15*SUMPRODUCT(K16:$K$23, X16:$X$23)-$AZ$3*SUMPRODUCT(K15:$K$22, W16:$W$23))/Z15</f>
        <v>539.40392609502601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1708.7250115202064</v>
      </c>
      <c r="P16">
        <f t="shared" si="30"/>
        <v>85.436250576010323</v>
      </c>
      <c r="Q16" s="5">
        <f t="shared" si="31"/>
        <v>12.5</v>
      </c>
      <c r="R16">
        <f t="shared" si="0"/>
        <v>500000</v>
      </c>
      <c r="S16">
        <f t="shared" si="1"/>
        <v>502.70549427896617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462.73244045129428</v>
      </c>
      <c r="AC16">
        <f t="shared" si="2"/>
        <v>425.66538762416076</v>
      </c>
      <c r="AE16">
        <f t="shared" si="3"/>
        <v>1446.8612391338254</v>
      </c>
      <c r="AF16">
        <f t="shared" si="4"/>
        <v>-72.343061956691272</v>
      </c>
      <c r="AG16">
        <f t="shared" si="5"/>
        <v>-10.584362824467819</v>
      </c>
      <c r="AH16">
        <f t="shared" si="6"/>
        <v>-1265.6257788957605</v>
      </c>
      <c r="AI16">
        <f t="shared" si="7"/>
        <v>98.3080354569056</v>
      </c>
      <c r="AJ16">
        <f t="shared" si="8"/>
        <v>37.067052827133523</v>
      </c>
      <c r="AK16">
        <f t="shared" si="32"/>
        <v>13.044479385161841</v>
      </c>
      <c r="AL16">
        <f t="shared" si="9"/>
        <v>148.41956766920097</v>
      </c>
      <c r="AN16">
        <f t="shared" si="10"/>
        <v>632.93397572449942</v>
      </c>
      <c r="AO16">
        <f t="shared" si="11"/>
        <v>-31.646698786224974</v>
      </c>
      <c r="AP16">
        <f t="shared" si="12"/>
        <v>-4.6301626319131604</v>
      </c>
      <c r="AQ16">
        <f t="shared" si="13"/>
        <v>-553.65195662817621</v>
      </c>
      <c r="AR16">
        <f t="shared" si="14"/>
        <v>43.005157678185014</v>
      </c>
      <c r="AS16">
        <f t="shared" si="15"/>
        <v>16.215098227603896</v>
      </c>
      <c r="AT16">
        <f t="shared" si="16"/>
        <v>5.7063483181355057</v>
      </c>
      <c r="AU16">
        <f t="shared" si="17"/>
        <v>64.926604223924429</v>
      </c>
      <c r="AW16">
        <v>13</v>
      </c>
      <c r="AX16">
        <f>(R16*SUMPRODUCT(K17:$K$23, X17:$X$23)-$AZ$3*SUMPRODUCT(K16:$K$22, W17:$W$23))/Z16</f>
        <v>502.70549427896617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1708.7250115202064</v>
      </c>
      <c r="P17">
        <f t="shared" si="30"/>
        <v>85.436250576010323</v>
      </c>
      <c r="Q17" s="5">
        <f t="shared" si="31"/>
        <v>12.5</v>
      </c>
      <c r="R17">
        <f t="shared" si="0"/>
        <v>500000</v>
      </c>
      <c r="S17">
        <f t="shared" si="1"/>
        <v>458.81749137684147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425.66538762416076</v>
      </c>
      <c r="AC17">
        <f t="shared" si="2"/>
        <v>383.44751476392457</v>
      </c>
      <c r="AE17">
        <f t="shared" si="3"/>
        <v>1428.0326521907589</v>
      </c>
      <c r="AF17">
        <f t="shared" si="4"/>
        <v>-71.401632609537941</v>
      </c>
      <c r="AG17">
        <f t="shared" si="5"/>
        <v>-10.446624256119163</v>
      </c>
      <c r="AH17">
        <f t="shared" si="6"/>
        <v>-1275.7976041590791</v>
      </c>
      <c r="AI17">
        <f t="shared" si="7"/>
        <v>70.386791166022704</v>
      </c>
      <c r="AJ17">
        <f t="shared" si="8"/>
        <v>42.217872860236184</v>
      </c>
      <c r="AK17">
        <f t="shared" si="32"/>
        <v>24.595690419434266</v>
      </c>
      <c r="AL17">
        <f t="shared" si="9"/>
        <v>137.20035444569316</v>
      </c>
      <c r="AN17">
        <f t="shared" si="10"/>
        <v>588.39347410656342</v>
      </c>
      <c r="AO17">
        <f t="shared" si="11"/>
        <v>-29.419673705328169</v>
      </c>
      <c r="AP17">
        <f t="shared" si="12"/>
        <v>-4.3043312275206702</v>
      </c>
      <c r="AQ17">
        <f t="shared" si="13"/>
        <v>-525.66794142723484</v>
      </c>
      <c r="AR17">
        <f t="shared" si="14"/>
        <v>29.001527746479681</v>
      </c>
      <c r="AS17">
        <f t="shared" si="15"/>
        <v>17.395065052269757</v>
      </c>
      <c r="AT17">
        <f t="shared" si="16"/>
        <v>10.13418265453447</v>
      </c>
      <c r="AU17">
        <f t="shared" si="17"/>
        <v>56.530775453283916</v>
      </c>
      <c r="AW17">
        <v>14</v>
      </c>
      <c r="AX17">
        <f>(R17*SUMPRODUCT(K18:$K$23, X18:$X$23)-$AZ$3*SUMPRODUCT(K17:$K$22, W18:$W$23))/Z17</f>
        <v>458.81749137684147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1708.7250115202064</v>
      </c>
      <c r="P18">
        <f t="shared" si="30"/>
        <v>85.436250576010323</v>
      </c>
      <c r="Q18" s="5">
        <f t="shared" si="31"/>
        <v>12.5</v>
      </c>
      <c r="R18">
        <f t="shared" si="0"/>
        <v>500000</v>
      </c>
      <c r="S18">
        <f t="shared" si="1"/>
        <v>409.17016176996896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383.44751476392457</v>
      </c>
      <c r="AC18">
        <f t="shared" si="2"/>
        <v>337.48331802085886</v>
      </c>
      <c r="AE18">
        <f t="shared" si="3"/>
        <v>1409.3554231289843</v>
      </c>
      <c r="AF18">
        <f t="shared" si="4"/>
        <v>-70.467771156449217</v>
      </c>
      <c r="AG18">
        <f t="shared" si="5"/>
        <v>-10.30999293059975</v>
      </c>
      <c r="AH18">
        <f t="shared" si="6"/>
        <v>-1286.6033183288446</v>
      </c>
      <c r="AI18">
        <f t="shared" si="7"/>
        <v>41.974340713090669</v>
      </c>
      <c r="AJ18">
        <f t="shared" si="8"/>
        <v>45.964196743065713</v>
      </c>
      <c r="AK18">
        <f t="shared" si="32"/>
        <v>37.202439601507528</v>
      </c>
      <c r="AL18">
        <f t="shared" si="9"/>
        <v>125.14097705766392</v>
      </c>
      <c r="AN18">
        <f t="shared" si="10"/>
        <v>542.65758338237345</v>
      </c>
      <c r="AO18">
        <f t="shared" si="11"/>
        <v>-27.132879169118677</v>
      </c>
      <c r="AP18">
        <f t="shared" si="12"/>
        <v>-3.9697550785218634</v>
      </c>
      <c r="AQ18">
        <f t="shared" si="13"/>
        <v>-495.39316771208496</v>
      </c>
      <c r="AR18">
        <f t="shared" si="14"/>
        <v>16.161781422647948</v>
      </c>
      <c r="AS18">
        <f t="shared" si="15"/>
        <v>17.698033808481846</v>
      </c>
      <c r="AT18">
        <f t="shared" si="16"/>
        <v>14.324410747476268</v>
      </c>
      <c r="AU18">
        <f t="shared" si="17"/>
        <v>48.184225978606065</v>
      </c>
      <c r="AW18">
        <v>15</v>
      </c>
      <c r="AX18">
        <f>(R18*SUMPRODUCT(K19:$K$23, X19:$X$23)-$AZ$3*SUMPRODUCT(K18:$K$22, W19:$W$23))/Z18</f>
        <v>409.17016176996896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1708.7250115202064</v>
      </c>
      <c r="P19">
        <f t="shared" si="30"/>
        <v>85.436250576010323</v>
      </c>
      <c r="Q19" s="5">
        <f t="shared" si="31"/>
        <v>12.5</v>
      </c>
      <c r="R19">
        <f t="shared" si="0"/>
        <v>500000</v>
      </c>
      <c r="S19">
        <f t="shared" si="1"/>
        <v>351.13734988929644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337.48331802085886</v>
      </c>
      <c r="AC19">
        <f t="shared" si="2"/>
        <v>285.8090535437218</v>
      </c>
      <c r="AE19">
        <f t="shared" si="3"/>
        <v>1390.8206531234691</v>
      </c>
      <c r="AF19">
        <f t="shared" si="4"/>
        <v>-69.541032656173456</v>
      </c>
      <c r="AG19">
        <f t="shared" si="5"/>
        <v>-10.174403749481122</v>
      </c>
      <c r="AH19">
        <f t="shared" si="6"/>
        <v>-1299.5700725052091</v>
      </c>
      <c r="AI19">
        <f t="shared" si="7"/>
        <v>11.535144212605474</v>
      </c>
      <c r="AJ19">
        <f t="shared" si="8"/>
        <v>51.674264477137058</v>
      </c>
      <c r="AK19">
        <f t="shared" si="32"/>
        <v>36.990413528285849</v>
      </c>
      <c r="AL19">
        <f t="shared" si="9"/>
        <v>100.19982221802837</v>
      </c>
      <c r="AN19">
        <f t="shared" si="10"/>
        <v>498.90158730030703</v>
      </c>
      <c r="AO19">
        <f t="shared" si="11"/>
        <v>-24.945079365015353</v>
      </c>
      <c r="AP19">
        <f t="shared" si="12"/>
        <v>-3.6496626427359407</v>
      </c>
      <c r="AQ19">
        <f t="shared" si="13"/>
        <v>-466.16907113419632</v>
      </c>
      <c r="AR19">
        <f t="shared" si="14"/>
        <v>4.1377741583593908</v>
      </c>
      <c r="AS19">
        <f t="shared" si="15"/>
        <v>18.536086958676272</v>
      </c>
      <c r="AT19">
        <f t="shared" si="16"/>
        <v>13.268839503290199</v>
      </c>
      <c r="AU19">
        <f t="shared" si="17"/>
        <v>35.942700620325859</v>
      </c>
      <c r="AW19">
        <v>16</v>
      </c>
      <c r="AX19">
        <f>(R19*SUMPRODUCT(K20:$K$23, X20:$X$23)-$AZ$3*SUMPRODUCT(K19:$K$22, W20:$W$23))/Z19</f>
        <v>351.13734988929644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1708.7250115202064</v>
      </c>
      <c r="P20">
        <f t="shared" si="30"/>
        <v>85.436250576010323</v>
      </c>
      <c r="Q20" s="5">
        <f t="shared" si="31"/>
        <v>12.5</v>
      </c>
      <c r="R20">
        <f t="shared" si="0"/>
        <v>500000</v>
      </c>
      <c r="S20">
        <f t="shared" si="1"/>
        <v>273.59063458749483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285.8090535437218</v>
      </c>
      <c r="AC20">
        <f t="shared" si="2"/>
        <v>219.74372201510519</v>
      </c>
      <c r="AE20">
        <f t="shared" si="3"/>
        <v>1372.4212252290158</v>
      </c>
      <c r="AF20">
        <f t="shared" si="4"/>
        <v>-68.621061261450791</v>
      </c>
      <c r="AG20">
        <f t="shared" si="5"/>
        <v>-10.039804649491332</v>
      </c>
      <c r="AH20">
        <f t="shared" si="6"/>
        <v>-1314.202499799178</v>
      </c>
      <c r="AI20">
        <f t="shared" si="7"/>
        <v>-20.442140481104389</v>
      </c>
      <c r="AJ20">
        <f t="shared" si="8"/>
        <v>66.065331528616611</v>
      </c>
      <c r="AK20">
        <f t="shared" si="32"/>
        <v>6.835319635298533</v>
      </c>
      <c r="AL20">
        <f t="shared" si="9"/>
        <v>52.458510682810754</v>
      </c>
      <c r="AN20">
        <f t="shared" si="10"/>
        <v>466.94633824187878</v>
      </c>
      <c r="AO20">
        <f t="shared" si="11"/>
        <v>-23.347316912093937</v>
      </c>
      <c r="AP20">
        <f t="shared" si="12"/>
        <v>-3.4158973437338611</v>
      </c>
      <c r="AQ20">
        <f t="shared" si="13"/>
        <v>-447.13826462946741</v>
      </c>
      <c r="AR20">
        <f t="shared" si="14"/>
        <v>-6.9551406434164811</v>
      </c>
      <c r="AS20">
        <f t="shared" si="15"/>
        <v>22.477767084136655</v>
      </c>
      <c r="AT20">
        <f t="shared" si="16"/>
        <v>2.3256179777333745</v>
      </c>
      <c r="AU20">
        <f t="shared" si="17"/>
        <v>17.848244418453547</v>
      </c>
      <c r="AW20">
        <v>17</v>
      </c>
      <c r="AX20">
        <f>(R20*SUMPRODUCT(K21:$K$23, X21:$X$23)-$AZ$3*SUMPRODUCT(K20:$K$22, W21:$W$23))/Z20</f>
        <v>273.59063458749483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1708.7250115202064</v>
      </c>
      <c r="P21">
        <f t="shared" si="30"/>
        <v>85.436250576010323</v>
      </c>
      <c r="Q21" s="5">
        <f t="shared" si="31"/>
        <v>12.5</v>
      </c>
      <c r="R21">
        <f t="shared" si="0"/>
        <v>500000</v>
      </c>
      <c r="S21">
        <f t="shared" si="1"/>
        <v>183.09714145109405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219.74372201510519</v>
      </c>
      <c r="AC21">
        <f t="shared" si="2"/>
        <v>145.10212717999912</v>
      </c>
      <c r="AE21">
        <f t="shared" si="3"/>
        <v>1354.142571381848</v>
      </c>
      <c r="AF21">
        <f t="shared" si="4"/>
        <v>-67.707128569092404</v>
      </c>
      <c r="AG21">
        <f t="shared" si="5"/>
        <v>-9.9060890594758728</v>
      </c>
      <c r="AH21">
        <f t="shared" si="6"/>
        <v>-1332.7017408218485</v>
      </c>
      <c r="AI21">
        <f t="shared" si="7"/>
        <v>-56.172387068568696</v>
      </c>
      <c r="AJ21">
        <f t="shared" si="8"/>
        <v>74.641594835106076</v>
      </c>
      <c r="AK21">
        <f t="shared" si="32"/>
        <v>2.4098866637245773</v>
      </c>
      <c r="AL21">
        <f t="shared" si="9"/>
        <v>20.879094430261958</v>
      </c>
      <c r="AN21">
        <f t="shared" si="10"/>
        <v>438.24530811701624</v>
      </c>
      <c r="AO21">
        <f t="shared" si="11"/>
        <v>-21.91226540585081</v>
      </c>
      <c r="AP21">
        <f t="shared" si="12"/>
        <v>-3.2059379446836886</v>
      </c>
      <c r="AQ21">
        <f t="shared" si="13"/>
        <v>-431.30634644958769</v>
      </c>
      <c r="AR21">
        <f t="shared" si="14"/>
        <v>-18.179241683105964</v>
      </c>
      <c r="AS21">
        <f t="shared" si="15"/>
        <v>24.156487963801297</v>
      </c>
      <c r="AT21">
        <f t="shared" si="16"/>
        <v>0.77991900246761758</v>
      </c>
      <c r="AU21">
        <f t="shared" si="17"/>
        <v>6.7571652831629487</v>
      </c>
      <c r="AW21">
        <v>18</v>
      </c>
      <c r="AX21">
        <f>(R21*SUMPRODUCT(K22:$K$23, X22:$X$23)-$AZ$3*SUMPRODUCT(K21:$K$22, W22:$W$23))/Z21</f>
        <v>183.09714145109405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1708.7250115202064</v>
      </c>
      <c r="P22">
        <f t="shared" si="30"/>
        <v>85.436250576010323</v>
      </c>
      <c r="Q22" s="5">
        <f t="shared" si="31"/>
        <v>12.5</v>
      </c>
      <c r="R22">
        <f t="shared" si="0"/>
        <v>500000</v>
      </c>
      <c r="S22">
        <f t="shared" si="1"/>
        <v>89.299351870671543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145.10212717999912</v>
      </c>
      <c r="AC22">
        <f t="shared" si="2"/>
        <v>69.818786615263889</v>
      </c>
      <c r="AE22">
        <f t="shared" si="3"/>
        <v>1335.968340915535</v>
      </c>
      <c r="AF22">
        <f t="shared" si="4"/>
        <v>-66.798417045776745</v>
      </c>
      <c r="AG22">
        <f t="shared" si="5"/>
        <v>-9.7731373678360338</v>
      </c>
      <c r="AH22">
        <f t="shared" si="6"/>
        <v>-1355.6320418032158</v>
      </c>
      <c r="AI22">
        <f t="shared" si="7"/>
        <v>-96.235255301293364</v>
      </c>
      <c r="AJ22">
        <f t="shared" si="8"/>
        <v>75.283340564735227</v>
      </c>
      <c r="AK22">
        <f t="shared" si="32"/>
        <v>29.699713072044908</v>
      </c>
      <c r="AL22">
        <f t="shared" si="9"/>
        <v>8.7477983354867703</v>
      </c>
      <c r="AN22">
        <f t="shared" si="10"/>
        <v>404.07806190982092</v>
      </c>
      <c r="AO22">
        <f t="shared" si="11"/>
        <v>-20.203903095491047</v>
      </c>
      <c r="AP22">
        <f t="shared" si="12"/>
        <v>-2.9559910107355689</v>
      </c>
      <c r="AQ22">
        <f t="shared" si="13"/>
        <v>-410.02556073993793</v>
      </c>
      <c r="AR22">
        <f t="shared" si="14"/>
        <v>-29.10739293634354</v>
      </c>
      <c r="AS22">
        <f t="shared" si="15"/>
        <v>22.770259906494672</v>
      </c>
      <c r="AT22">
        <f t="shared" si="16"/>
        <v>8.9829991698796015</v>
      </c>
      <c r="AU22">
        <f t="shared" si="17"/>
        <v>2.6458661400307348</v>
      </c>
      <c r="AW22">
        <v>19</v>
      </c>
      <c r="AX22">
        <f>(R22*SUMPRODUCT(K23:$K$23, X23:$X$23)-$AZ$3*SUMPRODUCT(K22:$K$22, W23:$W$23))/Z22</f>
        <v>89.299351870671543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1708.7250115202064</v>
      </c>
      <c r="P23">
        <f t="shared" si="30"/>
        <v>85.436250576010323</v>
      </c>
      <c r="Q23" s="5">
        <f t="shared" si="31"/>
        <v>12.5</v>
      </c>
      <c r="R23">
        <f t="shared" si="0"/>
        <v>500000</v>
      </c>
      <c r="S23">
        <f t="shared" si="1"/>
        <v>90.524453701911909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69.818786615263889</v>
      </c>
      <c r="AC23">
        <f t="shared" si="2"/>
        <v>69.818786615263889</v>
      </c>
      <c r="AE23">
        <f t="shared" si="3"/>
        <v>1317.8881736899555</v>
      </c>
      <c r="AF23">
        <f t="shared" si="4"/>
        <v>-65.894408684497776</v>
      </c>
      <c r="AG23">
        <f t="shared" si="5"/>
        <v>-9.6408737860449101</v>
      </c>
      <c r="AH23">
        <f t="shared" si="6"/>
        <v>-1381.2883245105795</v>
      </c>
      <c r="AI23">
        <f t="shared" si="7"/>
        <v>-138.93543329116687</v>
      </c>
      <c r="AJ23">
        <f t="shared" si="8"/>
        <v>0</v>
      </c>
      <c r="AK23">
        <f t="shared" si="32"/>
        <v>92.526878613450506</v>
      </c>
      <c r="AL23">
        <f t="shared" si="9"/>
        <v>-46.408554677716367</v>
      </c>
      <c r="AN23">
        <f t="shared" si="10"/>
        <v>361.09205539299916</v>
      </c>
      <c r="AO23">
        <f t="shared" si="11"/>
        <v>-18.054602769649961</v>
      </c>
      <c r="AP23">
        <f t="shared" si="12"/>
        <v>-2.6415313534837401</v>
      </c>
      <c r="AQ23">
        <f t="shared" si="13"/>
        <v>-378.46324911723326</v>
      </c>
      <c r="AR23">
        <f t="shared" si="14"/>
        <v>-38.067327847367828</v>
      </c>
      <c r="AS23">
        <f t="shared" si="15"/>
        <v>0</v>
      </c>
      <c r="AT23">
        <f t="shared" si="16"/>
        <v>25.351711506813736</v>
      </c>
      <c r="AU23">
        <f t="shared" si="17"/>
        <v>-12.715616340554094</v>
      </c>
      <c r="AW23">
        <v>20</v>
      </c>
      <c r="AX23">
        <f>(R23*SUMPRODUCT(K$23:$K24, X$23:$X24)-$AZ$3*SUMPRODUCT(K$22:$K23, W$23:$W24))/Z23</f>
        <v>90.524453701911909</v>
      </c>
    </row>
    <row r="25" spans="5:50" x14ac:dyDescent="0.25">
      <c r="AN25" s="6">
        <f t="shared" ref="AN25:AU25" si="33">SUM(AN3:AN23)</f>
        <v>16332.650112022018</v>
      </c>
      <c r="AO25" s="6">
        <f t="shared" si="33"/>
        <v>-2098.1762642412559</v>
      </c>
      <c r="AP25" s="6">
        <f t="shared" si="33"/>
        <v>-232.79735810564642</v>
      </c>
      <c r="AQ25" s="6">
        <f t="shared" si="33"/>
        <v>-13408.569690062639</v>
      </c>
      <c r="AR25" s="6">
        <f t="shared" si="33"/>
        <v>593.10679961247592</v>
      </c>
      <c r="AS25" s="6">
        <f t="shared" si="33"/>
        <v>-249.79088263594406</v>
      </c>
      <c r="AT25" s="6">
        <f t="shared" si="33"/>
        <v>340.13635571120193</v>
      </c>
      <c r="AU25" s="7">
        <f t="shared" si="33"/>
        <v>683.45227268773351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6139-2BC0-4864-BFB7-2B30942AA3A7}">
  <sheetPr codeName="Sheet15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2023.8449327039973</v>
      </c>
      <c r="K3">
        <v>1</v>
      </c>
      <c r="L3" s="2">
        <v>0</v>
      </c>
      <c r="O3">
        <f>$C$3</f>
        <v>2023.8449327039973</v>
      </c>
      <c r="P3">
        <f>O3*B5</f>
        <v>1619.0759461631978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2023.8449327039973</v>
      </c>
      <c r="AF3">
        <f t="shared" ref="AF3:AF23" si="4">-$Z3*P3</f>
        <v>-1619.0759461631978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278.95143064079946</v>
      </c>
      <c r="AJ3">
        <f t="shared" ref="AJ3:AJ23" si="8">AB3-AC3</f>
        <v>0</v>
      </c>
      <c r="AL3">
        <f t="shared" ref="AL3:AL23" si="9">SUM(AI3:AK3)</f>
        <v>278.95143064079946</v>
      </c>
      <c r="AN3">
        <f t="shared" ref="AN3:AN23" si="10">AE3*$K3</f>
        <v>2023.8449327039973</v>
      </c>
      <c r="AO3">
        <f t="shared" ref="AO3:AO23" si="11">AF3*$K3</f>
        <v>-1619.0759461631978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278.95143064079946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278.95143064079946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1639.7134517207642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500000</v>
      </c>
      <c r="S4">
        <f t="shared" si="1"/>
        <v>306.80484507354549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302.86243380163978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-1424.9494999999999</v>
      </c>
      <c r="AI4">
        <f t="shared" si="7"/>
        <v>-1424.9494999999999</v>
      </c>
      <c r="AJ4">
        <f t="shared" si="8"/>
        <v>-302.86243380163978</v>
      </c>
      <c r="AK4">
        <f>H4*SUM(AB4, AE4:AF4)</f>
        <v>0</v>
      </c>
      <c r="AL4">
        <f t="shared" si="9"/>
        <v>-1727.8119338016397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-1336.8510179191292</v>
      </c>
      <c r="AR4">
        <f t="shared" si="14"/>
        <v>-1336.8510179191292</v>
      </c>
      <c r="AS4">
        <f t="shared" si="15"/>
        <v>-284.13775570094731</v>
      </c>
      <c r="AT4">
        <f t="shared" si="16"/>
        <v>0</v>
      </c>
      <c r="AU4">
        <f t="shared" si="17"/>
        <v>-1620.9887736200765</v>
      </c>
      <c r="AW4">
        <v>1</v>
      </c>
      <c r="AX4">
        <f>(R4*SUMPRODUCT(K5:$K$23, X5:$X$23)-$AZ$3*SUMPRODUCT(K4:$K$22, W5:$W$23))/Z4</f>
        <v>306.80484507354549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2023.8449327039973</v>
      </c>
      <c r="P5">
        <f t="shared" ref="P5:P23" si="30">O5*$C$5</f>
        <v>101.19224663519987</v>
      </c>
      <c r="Q5" s="5">
        <f t="shared" ref="Q5:Q23" si="31">$C$8</f>
        <v>12.5</v>
      </c>
      <c r="R5">
        <f t="shared" si="0"/>
        <v>500000</v>
      </c>
      <c r="S5">
        <f t="shared" si="1"/>
        <v>602.26406255898405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302.86243380163978</v>
      </c>
      <c r="AC5">
        <f t="shared" si="2"/>
        <v>586.85775121155712</v>
      </c>
      <c r="AE5">
        <f t="shared" si="3"/>
        <v>1972.0736465016157</v>
      </c>
      <c r="AF5">
        <f t="shared" si="4"/>
        <v>-98.603682325080783</v>
      </c>
      <c r="AG5">
        <f t="shared" si="5"/>
        <v>-12.180241767996947</v>
      </c>
      <c r="AH5">
        <f t="shared" si="6"/>
        <v>-1429.629275122139</v>
      </c>
      <c r="AI5">
        <f t="shared" si="7"/>
        <v>431.66044728639895</v>
      </c>
      <c r="AJ5">
        <f t="shared" si="8"/>
        <v>-283.99531740991733</v>
      </c>
      <c r="AK5">
        <f>H5*SUM(AB5, AE5:AF5)</f>
        <v>188.03511918531433</v>
      </c>
      <c r="AL5">
        <f t="shared" si="9"/>
        <v>335.70024906179594</v>
      </c>
      <c r="AN5">
        <f t="shared" si="10"/>
        <v>1703.0088715690622</v>
      </c>
      <c r="AO5">
        <f t="shared" si="11"/>
        <v>-85.150443578453107</v>
      </c>
      <c r="AP5">
        <f t="shared" si="12"/>
        <v>-10.518400175141656</v>
      </c>
      <c r="AQ5">
        <f t="shared" si="13"/>
        <v>-1234.5742477249089</v>
      </c>
      <c r="AR5">
        <f t="shared" si="14"/>
        <v>372.76578009055845</v>
      </c>
      <c r="AS5">
        <f t="shared" si="15"/>
        <v>-245.24770963352799</v>
      </c>
      <c r="AT5">
        <f t="shared" si="16"/>
        <v>162.38007982470847</v>
      </c>
      <c r="AU5">
        <f t="shared" si="17"/>
        <v>289.89815028173894</v>
      </c>
      <c r="AW5">
        <v>2</v>
      </c>
      <c r="AX5">
        <f>(R5*SUMPRODUCT(K6:$K$23, X6:$X$23)-$AZ$3*SUMPRODUCT(K5:$K$22, W6:$W$23))/Z5</f>
        <v>602.26406255898405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2023.8449327039973</v>
      </c>
      <c r="P6">
        <f t="shared" si="30"/>
        <v>101.19224663519987</v>
      </c>
      <c r="Q6" s="5">
        <f t="shared" si="31"/>
        <v>12.5</v>
      </c>
      <c r="R6">
        <f t="shared" si="0"/>
        <v>500000</v>
      </c>
      <c r="S6">
        <f t="shared" si="1"/>
        <v>880.6375034685866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586.85775121155712</v>
      </c>
      <c r="AC6">
        <f t="shared" si="2"/>
        <v>846.99712080855534</v>
      </c>
      <c r="AE6">
        <f t="shared" si="3"/>
        <v>1946.5339872666659</v>
      </c>
      <c r="AF6">
        <f t="shared" si="4"/>
        <v>-97.32669936333329</v>
      </c>
      <c r="AG6">
        <f t="shared" si="5"/>
        <v>-12.022499573781335</v>
      </c>
      <c r="AH6">
        <f t="shared" si="6"/>
        <v>-1437.5910614256563</v>
      </c>
      <c r="AI6">
        <f t="shared" si="7"/>
        <v>399.593726903895</v>
      </c>
      <c r="AJ6">
        <f t="shared" si="8"/>
        <v>-260.13936959699822</v>
      </c>
      <c r="AK6">
        <f>H6*SUM(AB6, AE6:AF6)</f>
        <v>265.04387625570001</v>
      </c>
      <c r="AL6">
        <f t="shared" si="9"/>
        <v>404.49823356259679</v>
      </c>
      <c r="AN6">
        <f t="shared" si="10"/>
        <v>1516.0117057092082</v>
      </c>
      <c r="AO6">
        <f t="shared" si="11"/>
        <v>-75.8005852854604</v>
      </c>
      <c r="AP6">
        <f t="shared" si="12"/>
        <v>-9.3634378875294502</v>
      </c>
      <c r="AQ6">
        <f t="shared" si="13"/>
        <v>-1119.6336110239477</v>
      </c>
      <c r="AR6">
        <f t="shared" si="14"/>
        <v>311.21407151227055</v>
      </c>
      <c r="AS6">
        <f t="shared" si="15"/>
        <v>-202.60336166986022</v>
      </c>
      <c r="AT6">
        <f t="shared" si="16"/>
        <v>206.42312004755047</v>
      </c>
      <c r="AU6">
        <f t="shared" si="17"/>
        <v>315.03382988996083</v>
      </c>
      <c r="AW6">
        <v>3</v>
      </c>
      <c r="AX6">
        <f>(R6*SUMPRODUCT(K7:$K$23, X7:$X$23)-$AZ$3*SUMPRODUCT(K6:$K$22, W7:$W$23))/Z6</f>
        <v>880.6375034685866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2023.8449327039973</v>
      </c>
      <c r="P7">
        <f t="shared" si="30"/>
        <v>101.19224663519987</v>
      </c>
      <c r="Q7" s="5">
        <f t="shared" si="31"/>
        <v>12.5</v>
      </c>
      <c r="R7">
        <f t="shared" si="0"/>
        <v>500000</v>
      </c>
      <c r="S7">
        <f t="shared" si="1"/>
        <v>1109.8912397790227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846.99712080855534</v>
      </c>
      <c r="AC7">
        <f t="shared" si="2"/>
        <v>1053.6016363935159</v>
      </c>
      <c r="AE7">
        <f t="shared" si="3"/>
        <v>1921.2029579837019</v>
      </c>
      <c r="AF7">
        <f t="shared" si="4"/>
        <v>-96.060147899185097</v>
      </c>
      <c r="AG7">
        <f t="shared" si="5"/>
        <v>-11.866045953782891</v>
      </c>
      <c r="AH7">
        <f t="shared" si="6"/>
        <v>-1449.144970425273</v>
      </c>
      <c r="AI7">
        <f t="shared" si="7"/>
        <v>364.13179370546095</v>
      </c>
      <c r="AJ7">
        <f t="shared" si="8"/>
        <v>-206.60451558496061</v>
      </c>
      <c r="AK7">
        <f>H7*SUM(AB7, AE7:AF7)</f>
        <v>279.7730507645046</v>
      </c>
      <c r="AL7">
        <f t="shared" si="9"/>
        <v>437.30032888500494</v>
      </c>
      <c r="AN7">
        <f t="shared" si="10"/>
        <v>1354.4702054368684</v>
      </c>
      <c r="AO7">
        <f t="shared" si="11"/>
        <v>-67.723510271843423</v>
      </c>
      <c r="AP7">
        <f t="shared" si="12"/>
        <v>-8.3656990189164482</v>
      </c>
      <c r="AQ7">
        <f t="shared" si="13"/>
        <v>-1021.6638890977468</v>
      </c>
      <c r="AR7">
        <f t="shared" si="14"/>
        <v>256.71710704836164</v>
      </c>
      <c r="AS7">
        <f t="shared" si="15"/>
        <v>-145.65856225946965</v>
      </c>
      <c r="AT7">
        <f t="shared" si="16"/>
        <v>197.24322199795023</v>
      </c>
      <c r="AU7">
        <f t="shared" si="17"/>
        <v>308.30176678684228</v>
      </c>
      <c r="AW7">
        <v>4</v>
      </c>
      <c r="AX7">
        <f>(R7*SUMPRODUCT(K8:$K$23, X8:$X$23)-$AZ$3*SUMPRODUCT(K7:$K$22, W8:$W$23))/Z7</f>
        <v>1109.8912397790227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2023.8449327039973</v>
      </c>
      <c r="P8">
        <f t="shared" si="30"/>
        <v>101.19224663519987</v>
      </c>
      <c r="Q8" s="5">
        <f t="shared" si="31"/>
        <v>12.5</v>
      </c>
      <c r="R8">
        <f t="shared" si="0"/>
        <v>500000</v>
      </c>
      <c r="S8">
        <f t="shared" si="1"/>
        <v>1270.5321359462607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1053.6016363935159</v>
      </c>
      <c r="AC8">
        <f t="shared" si="2"/>
        <v>1190.3209033571038</v>
      </c>
      <c r="AE8">
        <f t="shared" si="3"/>
        <v>1896.0755579446538</v>
      </c>
      <c r="AF8">
        <f t="shared" si="4"/>
        <v>-94.803777897232692</v>
      </c>
      <c r="AG8">
        <f t="shared" si="5"/>
        <v>-11.710850021815686</v>
      </c>
      <c r="AH8">
        <f t="shared" si="6"/>
        <v>-1461.4188971750336</v>
      </c>
      <c r="AI8">
        <f t="shared" si="7"/>
        <v>328.1420328505717</v>
      </c>
      <c r="AJ8">
        <f t="shared" si="8"/>
        <v>-136.71926696358787</v>
      </c>
      <c r="AK8">
        <f t="shared" ref="AK8:AK23" si="32">H8*SUM(AB8:AB8, AE8:AF8)</f>
        <v>206.978322691968</v>
      </c>
      <c r="AL8">
        <f t="shared" si="9"/>
        <v>398.40108857895183</v>
      </c>
      <c r="AN8">
        <f t="shared" si="10"/>
        <v>1246.3917007937071</v>
      </c>
      <c r="AO8">
        <f t="shared" si="11"/>
        <v>-62.319585039685357</v>
      </c>
      <c r="AP8">
        <f t="shared" si="12"/>
        <v>-7.6981669930143886</v>
      </c>
      <c r="AQ8">
        <f t="shared" si="13"/>
        <v>-960.66867018557036</v>
      </c>
      <c r="AR8">
        <f t="shared" si="14"/>
        <v>215.70527857543695</v>
      </c>
      <c r="AS8">
        <f t="shared" si="15"/>
        <v>-89.872873983321128</v>
      </c>
      <c r="AT8">
        <f t="shared" si="16"/>
        <v>136.05790263290817</v>
      </c>
      <c r="AU8">
        <f t="shared" si="17"/>
        <v>261.890307225024</v>
      </c>
      <c r="AW8">
        <v>5</v>
      </c>
      <c r="AX8">
        <f>(R8*SUMPRODUCT(K9:$K$23, X9:$X$23)-$AZ$3*SUMPRODUCT(K8:$K$22, W9:$W$23))/Z8</f>
        <v>1270.5321359462607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2023.8449327039973</v>
      </c>
      <c r="P9">
        <f t="shared" si="30"/>
        <v>101.19224663519987</v>
      </c>
      <c r="Q9" s="5">
        <f t="shared" si="31"/>
        <v>12.5</v>
      </c>
      <c r="R9">
        <f t="shared" si="0"/>
        <v>500000</v>
      </c>
      <c r="S9">
        <f t="shared" si="1"/>
        <v>1382.2258505253274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1190.3209033571038</v>
      </c>
      <c r="AC9">
        <f t="shared" si="2"/>
        <v>1277.9328003902992</v>
      </c>
      <c r="AE9">
        <f t="shared" si="3"/>
        <v>1871.1398151200654</v>
      </c>
      <c r="AF9">
        <f t="shared" si="4"/>
        <v>-93.556990756003259</v>
      </c>
      <c r="AG9">
        <f t="shared" si="5"/>
        <v>-11.556837834285632</v>
      </c>
      <c r="AH9">
        <f t="shared" si="6"/>
        <v>-1476.1474924758577</v>
      </c>
      <c r="AI9">
        <f t="shared" si="7"/>
        <v>289.87849405391876</v>
      </c>
      <c r="AJ9">
        <f t="shared" si="8"/>
        <v>-87.611897033195419</v>
      </c>
      <c r="AK9">
        <f t="shared" si="32"/>
        <v>154.92457458704487</v>
      </c>
      <c r="AL9">
        <f t="shared" si="9"/>
        <v>357.19117160776818</v>
      </c>
      <c r="AN9">
        <f t="shared" si="10"/>
        <v>1168.9793819130896</v>
      </c>
      <c r="AO9">
        <f t="shared" si="11"/>
        <v>-58.448969095654469</v>
      </c>
      <c r="AP9">
        <f t="shared" si="12"/>
        <v>-7.2200404476595192</v>
      </c>
      <c r="AQ9">
        <f t="shared" si="13"/>
        <v>-922.21114072988678</v>
      </c>
      <c r="AR9">
        <f t="shared" si="14"/>
        <v>181.09923163988864</v>
      </c>
      <c r="AS9">
        <f t="shared" si="15"/>
        <v>-54.73482014251632</v>
      </c>
      <c r="AT9">
        <f t="shared" si="16"/>
        <v>96.787868004556984</v>
      </c>
      <c r="AU9">
        <f t="shared" si="17"/>
        <v>223.15227950192929</v>
      </c>
      <c r="AW9">
        <v>6</v>
      </c>
      <c r="AX9">
        <f>(R9*SUMPRODUCT(K10:$K$23, X10:$X$23)-$AZ$3*SUMPRODUCT(K9:$K$22, W10:$W$23))/Z9</f>
        <v>1382.2258505253274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2023.8449327039973</v>
      </c>
      <c r="P10">
        <f t="shared" si="30"/>
        <v>101.19224663519987</v>
      </c>
      <c r="Q10" s="5">
        <f t="shared" si="31"/>
        <v>12.5</v>
      </c>
      <c r="R10">
        <f t="shared" si="0"/>
        <v>500000</v>
      </c>
      <c r="S10">
        <f t="shared" si="1"/>
        <v>1467.6502699225532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1277.9328003902992</v>
      </c>
      <c r="AC10">
        <f t="shared" si="2"/>
        <v>1338.960853464444</v>
      </c>
      <c r="AE10">
        <f t="shared" si="3"/>
        <v>1846.3861547315566</v>
      </c>
      <c r="AF10">
        <f t="shared" si="4"/>
        <v>-92.319307736577827</v>
      </c>
      <c r="AG10">
        <f t="shared" si="5"/>
        <v>-11.403950253890354</v>
      </c>
      <c r="AH10">
        <f t="shared" si="6"/>
        <v>-1492.7680820968462</v>
      </c>
      <c r="AI10">
        <f t="shared" si="7"/>
        <v>249.89481464424216</v>
      </c>
      <c r="AJ10">
        <f t="shared" si="8"/>
        <v>-61.028053074144736</v>
      </c>
      <c r="AK10">
        <f t="shared" si="32"/>
        <v>159.1799814877271</v>
      </c>
      <c r="AL10">
        <f t="shared" si="9"/>
        <v>348.04674305782453</v>
      </c>
      <c r="AN10">
        <f t="shared" si="10"/>
        <v>1095.9759942058311</v>
      </c>
      <c r="AO10">
        <f t="shared" si="11"/>
        <v>-54.798799710291554</v>
      </c>
      <c r="AP10">
        <f t="shared" si="12"/>
        <v>-6.769145059581783</v>
      </c>
      <c r="AQ10">
        <f t="shared" si="13"/>
        <v>-886.07574244548209</v>
      </c>
      <c r="AR10">
        <f t="shared" si="14"/>
        <v>148.33230699047567</v>
      </c>
      <c r="AS10">
        <f t="shared" si="15"/>
        <v>-36.224968959489601</v>
      </c>
      <c r="AT10">
        <f t="shared" si="16"/>
        <v>94.485889650771142</v>
      </c>
      <c r="AU10">
        <f t="shared" si="17"/>
        <v>206.59322768175721</v>
      </c>
      <c r="AW10">
        <v>7</v>
      </c>
      <c r="AX10">
        <f>(R10*SUMPRODUCT(K11:$K$23, X11:$X$23)-$AZ$3*SUMPRODUCT(K10:$K$22, W11:$W$23))/Z10</f>
        <v>1467.6502699225532</v>
      </c>
    </row>
    <row r="11" spans="1:52" x14ac:dyDescent="0.25">
      <c r="A11" t="s">
        <v>33</v>
      </c>
      <c r="C11" s="25">
        <f>AU25</f>
        <v>850.29782275650996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2023.8449327039973</v>
      </c>
      <c r="P11">
        <f t="shared" si="30"/>
        <v>101.19224663519987</v>
      </c>
      <c r="Q11" s="5">
        <f t="shared" si="31"/>
        <v>12.5</v>
      </c>
      <c r="R11">
        <f t="shared" si="0"/>
        <v>500000</v>
      </c>
      <c r="S11">
        <f t="shared" si="1"/>
        <v>1524.5842158022606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1338.960853464444</v>
      </c>
      <c r="AC11">
        <f t="shared" si="2"/>
        <v>1372.3778054628474</v>
      </c>
      <c r="AE11">
        <f t="shared" si="3"/>
        <v>1821.7949776423873</v>
      </c>
      <c r="AF11">
        <f t="shared" si="4"/>
        <v>-91.089748882119366</v>
      </c>
      <c r="AG11">
        <f t="shared" si="5"/>
        <v>-11.252066229256155</v>
      </c>
      <c r="AH11">
        <f t="shared" si="6"/>
        <v>-1513.7808838118626</v>
      </c>
      <c r="AI11">
        <f t="shared" si="7"/>
        <v>205.67227871914906</v>
      </c>
      <c r="AJ11">
        <f t="shared" si="8"/>
        <v>-33.41695199840342</v>
      </c>
      <c r="AK11">
        <f t="shared" si="32"/>
        <v>158.0878032345727</v>
      </c>
      <c r="AL11">
        <f t="shared" si="9"/>
        <v>330.34312995531832</v>
      </c>
      <c r="AN11">
        <f t="shared" si="10"/>
        <v>1028.4157761370241</v>
      </c>
      <c r="AO11">
        <f t="shared" si="11"/>
        <v>-51.420788806851206</v>
      </c>
      <c r="AP11">
        <f t="shared" si="12"/>
        <v>-6.3518686604795196</v>
      </c>
      <c r="AQ11">
        <f t="shared" si="13"/>
        <v>-854.53970486922776</v>
      </c>
      <c r="AR11">
        <f t="shared" si="14"/>
        <v>116.10341380046559</v>
      </c>
      <c r="AS11">
        <f t="shared" si="15"/>
        <v>-18.864098895500291</v>
      </c>
      <c r="AT11">
        <f t="shared" si="16"/>
        <v>89.241650600924089</v>
      </c>
      <c r="AU11">
        <f t="shared" si="17"/>
        <v>186.48096550588937</v>
      </c>
      <c r="AW11">
        <v>8</v>
      </c>
      <c r="AX11">
        <f>(R11*SUMPRODUCT(K12:$K$23, X12:$X$23)-$AZ$3*SUMPRODUCT(K11:$K$22, W12:$W$23))/Z11</f>
        <v>1524.5842158022606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2023.8449327039973</v>
      </c>
      <c r="P12">
        <f t="shared" si="30"/>
        <v>101.19224663519987</v>
      </c>
      <c r="Q12" s="5">
        <f t="shared" si="31"/>
        <v>12.5</v>
      </c>
      <c r="R12">
        <f t="shared" si="0"/>
        <v>500000</v>
      </c>
      <c r="S12">
        <f t="shared" si="1"/>
        <v>1553.0539811630961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1372.3778054628474</v>
      </c>
      <c r="AC12">
        <f t="shared" si="2"/>
        <v>1379.2423789742334</v>
      </c>
      <c r="AE12">
        <f t="shared" si="3"/>
        <v>1797.3442864922986</v>
      </c>
      <c r="AF12">
        <f t="shared" si="4"/>
        <v>-89.86721432461492</v>
      </c>
      <c r="AG12">
        <f t="shared" si="5"/>
        <v>-11.101049896711466</v>
      </c>
      <c r="AH12">
        <f t="shared" si="6"/>
        <v>-1539.8268100850887</v>
      </c>
      <c r="AI12">
        <f t="shared" si="7"/>
        <v>156.54921218588356</v>
      </c>
      <c r="AJ12">
        <f t="shared" si="8"/>
        <v>-6.8645735113859701</v>
      </c>
      <c r="AK12">
        <f t="shared" si="32"/>
        <v>159.84446814902458</v>
      </c>
      <c r="AL12">
        <f t="shared" si="9"/>
        <v>309.52910682352217</v>
      </c>
      <c r="AN12">
        <f t="shared" si="10"/>
        <v>964.55289767714805</v>
      </c>
      <c r="AO12">
        <f t="shared" si="11"/>
        <v>-48.227644883857394</v>
      </c>
      <c r="AP12">
        <f t="shared" si="12"/>
        <v>-5.9574283711823117</v>
      </c>
      <c r="AQ12">
        <f t="shared" si="13"/>
        <v>-826.35498538075774</v>
      </c>
      <c r="AR12">
        <f t="shared" si="14"/>
        <v>84.012839041350631</v>
      </c>
      <c r="AS12">
        <f t="shared" si="15"/>
        <v>-3.6839042589036564</v>
      </c>
      <c r="AT12">
        <f t="shared" si="16"/>
        <v>85.781252979471887</v>
      </c>
      <c r="AU12">
        <f t="shared" si="17"/>
        <v>166.11018776191887</v>
      </c>
      <c r="AW12">
        <v>9</v>
      </c>
      <c r="AX12">
        <f>(R12*SUMPRODUCT(K13:$K$23, X13:$X$23)-$AZ$3*SUMPRODUCT(K12:$K$22, W13:$W$23))/Z12</f>
        <v>1553.0539811630961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2023.8449327039973</v>
      </c>
      <c r="P13">
        <f t="shared" si="30"/>
        <v>101.19224663519987</v>
      </c>
      <c r="Q13" s="5">
        <f t="shared" si="31"/>
        <v>12.5</v>
      </c>
      <c r="R13">
        <f t="shared" si="0"/>
        <v>500000</v>
      </c>
      <c r="S13">
        <f t="shared" si="1"/>
        <v>1552.5297035969122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1379.2423789742334</v>
      </c>
      <c r="AC13">
        <f t="shared" si="2"/>
        <v>1360.1172664094638</v>
      </c>
      <c r="AE13">
        <f t="shared" si="3"/>
        <v>1773.0201432723693</v>
      </c>
      <c r="AF13">
        <f t="shared" si="4"/>
        <v>-88.651007163618459</v>
      </c>
      <c r="AG13">
        <f t="shared" si="5"/>
        <v>-10.950815170060308</v>
      </c>
      <c r="AH13">
        <f t="shared" si="6"/>
        <v>-1568.9691073616943</v>
      </c>
      <c r="AI13">
        <f t="shared" si="7"/>
        <v>104.44921357699627</v>
      </c>
      <c r="AJ13">
        <f t="shared" si="8"/>
        <v>19.125112564769552</v>
      </c>
      <c r="AK13">
        <f t="shared" si="32"/>
        <v>158.3887153297903</v>
      </c>
      <c r="AL13">
        <f t="shared" si="9"/>
        <v>281.96304147155615</v>
      </c>
      <c r="AN13">
        <f t="shared" si="10"/>
        <v>904.72495653017188</v>
      </c>
      <c r="AO13">
        <f t="shared" si="11"/>
        <v>-45.236247826508595</v>
      </c>
      <c r="AP13">
        <f t="shared" si="12"/>
        <v>-5.5879093174976884</v>
      </c>
      <c r="AQ13">
        <f t="shared" si="13"/>
        <v>-800.60314759601226</v>
      </c>
      <c r="AR13">
        <f t="shared" si="14"/>
        <v>53.297651790153381</v>
      </c>
      <c r="AS13">
        <f t="shared" si="15"/>
        <v>9.7590355639505653</v>
      </c>
      <c r="AT13">
        <f t="shared" si="16"/>
        <v>80.821542911033362</v>
      </c>
      <c r="AU13">
        <f t="shared" si="17"/>
        <v>143.87823026513732</v>
      </c>
      <c r="AW13">
        <v>10</v>
      </c>
      <c r="AX13">
        <f>(R13*SUMPRODUCT(K14:$K$23, X14:$X$23)-$AZ$3*SUMPRODUCT(K13:$K$22, W14:$W$23))/Z13</f>
        <v>1552.5297035969122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2023.8449327039973</v>
      </c>
      <c r="P14">
        <f t="shared" si="30"/>
        <v>101.19224663519987</v>
      </c>
      <c r="Q14" s="5">
        <f t="shared" si="31"/>
        <v>12.5</v>
      </c>
      <c r="R14">
        <f t="shared" si="0"/>
        <v>500000</v>
      </c>
      <c r="S14">
        <f t="shared" si="1"/>
        <v>1521.4528761031486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1360.1172664094638</v>
      </c>
      <c r="AC14">
        <f t="shared" si="2"/>
        <v>1314.6823544295939</v>
      </c>
      <c r="AE14">
        <f t="shared" si="3"/>
        <v>1748.7976544778035</v>
      </c>
      <c r="AF14">
        <f t="shared" si="4"/>
        <v>-87.439882723890179</v>
      </c>
      <c r="AG14">
        <f t="shared" si="5"/>
        <v>-10.801208297992527</v>
      </c>
      <c r="AH14">
        <f t="shared" si="6"/>
        <v>-1603.9488146870679</v>
      </c>
      <c r="AI14">
        <f t="shared" si="7"/>
        <v>46.607748768852844</v>
      </c>
      <c r="AJ14">
        <f t="shared" si="8"/>
        <v>45.434911979869867</v>
      </c>
      <c r="AK14">
        <f t="shared" si="32"/>
        <v>155.30381696159759</v>
      </c>
      <c r="AL14">
        <f t="shared" si="9"/>
        <v>247.3464777103203</v>
      </c>
      <c r="AN14">
        <f t="shared" si="10"/>
        <v>848.73964774545266</v>
      </c>
      <c r="AO14">
        <f t="shared" si="11"/>
        <v>-42.436982387272636</v>
      </c>
      <c r="AP14">
        <f t="shared" si="12"/>
        <v>-5.2421237543350072</v>
      </c>
      <c r="AQ14">
        <f t="shared" si="13"/>
        <v>-778.44051797161012</v>
      </c>
      <c r="AR14">
        <f t="shared" si="14"/>
        <v>22.620023632234808</v>
      </c>
      <c r="AS14">
        <f t="shared" si="15"/>
        <v>22.050813649252781</v>
      </c>
      <c r="AT14">
        <f t="shared" si="16"/>
        <v>75.373218030115794</v>
      </c>
      <c r="AU14">
        <f t="shared" si="17"/>
        <v>120.04405531160339</v>
      </c>
      <c r="AW14">
        <v>11</v>
      </c>
      <c r="AX14">
        <f>(R14*SUMPRODUCT(K15:$K$23, X15:$X$23)-$AZ$3*SUMPRODUCT(K14:$K$22, W15:$W$23))/Z14</f>
        <v>1521.4528761031486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2023.8449327039973</v>
      </c>
      <c r="P15">
        <f t="shared" si="30"/>
        <v>101.19224663519987</v>
      </c>
      <c r="Q15" s="5">
        <f t="shared" si="31"/>
        <v>12.5</v>
      </c>
      <c r="R15">
        <f t="shared" si="0"/>
        <v>500000</v>
      </c>
      <c r="S15">
        <f t="shared" si="1"/>
        <v>1459.1216934509862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1314.6823544295939</v>
      </c>
      <c r="AC15">
        <f t="shared" si="2"/>
        <v>1243.4138225988249</v>
      </c>
      <c r="AE15">
        <f t="shared" si="3"/>
        <v>1724.6517376963875</v>
      </c>
      <c r="AF15">
        <f t="shared" si="4"/>
        <v>-86.232586884819383</v>
      </c>
      <c r="AG15">
        <f t="shared" si="5"/>
        <v>-10.652074362437276</v>
      </c>
      <c r="AH15">
        <f t="shared" si="6"/>
        <v>-1644.8741030130859</v>
      </c>
      <c r="AI15">
        <f t="shared" si="7"/>
        <v>-17.10702656395506</v>
      </c>
      <c r="AJ15">
        <f t="shared" si="8"/>
        <v>71.268531830769007</v>
      </c>
      <c r="AK15">
        <f t="shared" si="32"/>
        <v>153.26596812201632</v>
      </c>
      <c r="AL15">
        <f t="shared" si="9"/>
        <v>207.42747338883026</v>
      </c>
      <c r="AN15">
        <f t="shared" si="10"/>
        <v>795.7229485425089</v>
      </c>
      <c r="AO15">
        <f t="shared" si="11"/>
        <v>-39.786147427125449</v>
      </c>
      <c r="AP15">
        <f t="shared" si="12"/>
        <v>-4.9146734001463726</v>
      </c>
      <c r="AQ15">
        <f t="shared" si="13"/>
        <v>-758.91499867621587</v>
      </c>
      <c r="AR15">
        <f t="shared" si="14"/>
        <v>-7.8928709609787431</v>
      </c>
      <c r="AS15">
        <f t="shared" si="15"/>
        <v>32.882004550334649</v>
      </c>
      <c r="AT15">
        <f t="shared" si="16"/>
        <v>70.714130510876913</v>
      </c>
      <c r="AU15">
        <f t="shared" si="17"/>
        <v>95.703264100232815</v>
      </c>
      <c r="AW15">
        <v>12</v>
      </c>
      <c r="AX15">
        <f>(R15*SUMPRODUCT(K16:$K$23, X16:$X$23)-$AZ$3*SUMPRODUCT(K15:$K$22, W16:$W$23))/Z15</f>
        <v>1459.1216934509862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2023.8449327039973</v>
      </c>
      <c r="P16">
        <f t="shared" si="30"/>
        <v>101.19224663519987</v>
      </c>
      <c r="Q16" s="5">
        <f t="shared" si="31"/>
        <v>12.5</v>
      </c>
      <c r="R16">
        <f t="shared" si="0"/>
        <v>500000</v>
      </c>
      <c r="S16">
        <f t="shared" si="1"/>
        <v>1368.9793613132028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1243.4138225988249</v>
      </c>
      <c r="AC16">
        <f t="shared" si="2"/>
        <v>1150.3138796887506</v>
      </c>
      <c r="AE16">
        <f t="shared" si="3"/>
        <v>1700.5785347954034</v>
      </c>
      <c r="AF16">
        <f t="shared" si="4"/>
        <v>-85.028926739770171</v>
      </c>
      <c r="AG16">
        <f t="shared" si="5"/>
        <v>-10.503389534168216</v>
      </c>
      <c r="AH16">
        <f t="shared" si="6"/>
        <v>-1686.5633857874698</v>
      </c>
      <c r="AI16">
        <f t="shared" si="7"/>
        <v>-81.51716726600489</v>
      </c>
      <c r="AJ16">
        <f t="shared" si="8"/>
        <v>93.099942910074333</v>
      </c>
      <c r="AK16">
        <f t="shared" si="32"/>
        <v>156.38529965679888</v>
      </c>
      <c r="AL16">
        <f t="shared" si="9"/>
        <v>167.96807530086832</v>
      </c>
      <c r="AN16">
        <f t="shared" si="10"/>
        <v>743.92340049427696</v>
      </c>
      <c r="AO16">
        <f t="shared" si="11"/>
        <v>-37.196170024713851</v>
      </c>
      <c r="AP16">
        <f t="shared" si="12"/>
        <v>-4.594740612737704</v>
      </c>
      <c r="AQ16">
        <f t="shared" si="13"/>
        <v>-737.79242971281269</v>
      </c>
      <c r="AR16">
        <f t="shared" si="14"/>
        <v>-35.659939855987318</v>
      </c>
      <c r="AS16">
        <f t="shared" si="15"/>
        <v>40.726861299480142</v>
      </c>
      <c r="AT16">
        <f t="shared" si="16"/>
        <v>68.411238603572656</v>
      </c>
      <c r="AU16">
        <f t="shared" si="17"/>
        <v>73.478160047065472</v>
      </c>
      <c r="AW16">
        <v>13</v>
      </c>
      <c r="AX16">
        <f>(R16*SUMPRODUCT(K17:$K$23, X17:$X$23)-$AZ$3*SUMPRODUCT(K16:$K$22, W17:$W$23))/Z16</f>
        <v>1368.9793613132028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2023.8449327039973</v>
      </c>
      <c r="P17">
        <f t="shared" si="30"/>
        <v>101.19224663519987</v>
      </c>
      <c r="Q17" s="5">
        <f t="shared" si="31"/>
        <v>12.5</v>
      </c>
      <c r="R17">
        <f t="shared" si="0"/>
        <v>500000</v>
      </c>
      <c r="S17">
        <f t="shared" si="1"/>
        <v>1255.040559603535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1150.3138796887506</v>
      </c>
      <c r="AC17">
        <f t="shared" si="2"/>
        <v>1039.6829024619296</v>
      </c>
      <c r="AE17">
        <f t="shared" si="3"/>
        <v>1676.5649186917592</v>
      </c>
      <c r="AF17">
        <f t="shared" si="4"/>
        <v>-83.828245934587954</v>
      </c>
      <c r="AG17">
        <f t="shared" si="5"/>
        <v>-10.355072735561267</v>
      </c>
      <c r="AH17">
        <f t="shared" si="6"/>
        <v>-1731.3161306106649</v>
      </c>
      <c r="AI17">
        <f t="shared" si="7"/>
        <v>-148.93453058905493</v>
      </c>
      <c r="AJ17">
        <f t="shared" si="8"/>
        <v>110.63097722682096</v>
      </c>
      <c r="AK17">
        <f t="shared" si="32"/>
        <v>169.2462190859134</v>
      </c>
      <c r="AL17">
        <f t="shared" si="9"/>
        <v>130.94266572367943</v>
      </c>
      <c r="AN17">
        <f t="shared" si="10"/>
        <v>690.79642931193746</v>
      </c>
      <c r="AO17">
        <f t="shared" si="11"/>
        <v>-34.539821465596873</v>
      </c>
      <c r="AP17">
        <f t="shared" si="12"/>
        <v>-4.2666091788279044</v>
      </c>
      <c r="AQ17">
        <f t="shared" si="13"/>
        <v>-713.35561641671961</v>
      </c>
      <c r="AR17">
        <f t="shared" si="14"/>
        <v>-61.365617749206919</v>
      </c>
      <c r="AS17">
        <f t="shared" si="15"/>
        <v>45.583372995310086</v>
      </c>
      <c r="AT17">
        <f t="shared" si="16"/>
        <v>69.734659550388642</v>
      </c>
      <c r="AU17">
        <f t="shared" si="17"/>
        <v>53.952414796491816</v>
      </c>
      <c r="AW17">
        <v>14</v>
      </c>
      <c r="AX17">
        <f>(R17*SUMPRODUCT(K18:$K$23, X18:$X$23)-$AZ$3*SUMPRODUCT(K17:$K$22, W18:$W$23))/Z17</f>
        <v>1255.040559603535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2023.8449327039973</v>
      </c>
      <c r="P18">
        <f t="shared" si="30"/>
        <v>101.19224663519987</v>
      </c>
      <c r="Q18" s="5">
        <f t="shared" si="31"/>
        <v>12.5</v>
      </c>
      <c r="R18">
        <f t="shared" si="0"/>
        <v>500000</v>
      </c>
      <c r="S18">
        <f t="shared" si="1"/>
        <v>1119.0864161811044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1039.6829024619296</v>
      </c>
      <c r="AC18">
        <f t="shared" si="2"/>
        <v>913.80205968868995</v>
      </c>
      <c r="AE18">
        <f t="shared" si="3"/>
        <v>1652.5923657500093</v>
      </c>
      <c r="AF18">
        <f t="shared" si="4"/>
        <v>-82.629618287500463</v>
      </c>
      <c r="AG18">
        <f t="shared" si="5"/>
        <v>-10.207009557928625</v>
      </c>
      <c r="AH18">
        <f t="shared" si="6"/>
        <v>-1780.4980110811689</v>
      </c>
      <c r="AI18">
        <f t="shared" si="7"/>
        <v>-220.7422731765887</v>
      </c>
      <c r="AJ18">
        <f t="shared" si="8"/>
        <v>125.88084277323969</v>
      </c>
      <c r="AK18">
        <f t="shared" si="32"/>
        <v>182.93616005970313</v>
      </c>
      <c r="AL18">
        <f t="shared" si="9"/>
        <v>88.074729656354123</v>
      </c>
      <c r="AN18">
        <f t="shared" si="10"/>
        <v>636.31342725672766</v>
      </c>
      <c r="AO18">
        <f t="shared" si="11"/>
        <v>-31.815671362836383</v>
      </c>
      <c r="AP18">
        <f t="shared" si="12"/>
        <v>-3.9301024066513381</v>
      </c>
      <c r="AQ18">
        <f t="shared" si="13"/>
        <v>-685.56215987399139</v>
      </c>
      <c r="AR18">
        <f t="shared" si="14"/>
        <v>-84.994506386751524</v>
      </c>
      <c r="AS18">
        <f t="shared" si="15"/>
        <v>48.469103543663742</v>
      </c>
      <c r="AT18">
        <f t="shared" si="16"/>
        <v>70.437657458223882</v>
      </c>
      <c r="AU18">
        <f t="shared" si="17"/>
        <v>33.912254615136099</v>
      </c>
      <c r="AW18">
        <v>15</v>
      </c>
      <c r="AX18">
        <f>(R18*SUMPRODUCT(K19:$K$23, X19:$X$23)-$AZ$3*SUMPRODUCT(K18:$K$22, W19:$W$23))/Z18</f>
        <v>1119.0864161811044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2023.8449327039973</v>
      </c>
      <c r="P19">
        <f t="shared" si="30"/>
        <v>101.19224663519987</v>
      </c>
      <c r="Q19" s="5">
        <f t="shared" si="31"/>
        <v>12.5</v>
      </c>
      <c r="R19">
        <f t="shared" si="0"/>
        <v>500000</v>
      </c>
      <c r="S19">
        <f t="shared" si="1"/>
        <v>954.9602275043278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913.80205968868995</v>
      </c>
      <c r="AC19">
        <f t="shared" si="2"/>
        <v>768.46645356095519</v>
      </c>
      <c r="AE19">
        <f t="shared" si="3"/>
        <v>1628.6091223472472</v>
      </c>
      <c r="AF19">
        <f t="shared" si="4"/>
        <v>-81.430456117362354</v>
      </c>
      <c r="AG19">
        <f t="shared" si="5"/>
        <v>-10.058880352133206</v>
      </c>
      <c r="AH19">
        <f t="shared" si="6"/>
        <v>-1842.3644086453523</v>
      </c>
      <c r="AI19">
        <f t="shared" si="7"/>
        <v>-305.24462276760073</v>
      </c>
      <c r="AJ19">
        <f t="shared" si="8"/>
        <v>145.33560612773476</v>
      </c>
      <c r="AK19">
        <f t="shared" si="32"/>
        <v>180.63598528242343</v>
      </c>
      <c r="AL19">
        <f t="shared" si="9"/>
        <v>20.726968642557466</v>
      </c>
      <c r="AN19">
        <f t="shared" si="10"/>
        <v>584.19874223615739</v>
      </c>
      <c r="AO19">
        <f t="shared" si="11"/>
        <v>-29.209937111807864</v>
      </c>
      <c r="AP19">
        <f t="shared" si="12"/>
        <v>-3.6082232190562848</v>
      </c>
      <c r="AQ19">
        <f t="shared" si="13"/>
        <v>-660.87494875384209</v>
      </c>
      <c r="AR19">
        <f t="shared" si="14"/>
        <v>-109.49436684854885</v>
      </c>
      <c r="AS19">
        <f t="shared" si="15"/>
        <v>52.133367753449832</v>
      </c>
      <c r="AT19">
        <f t="shared" si="16"/>
        <v>64.795974648900796</v>
      </c>
      <c r="AU19">
        <f t="shared" si="17"/>
        <v>7.4349755538017739</v>
      </c>
      <c r="AW19">
        <v>16</v>
      </c>
      <c r="AX19">
        <f>(R19*SUMPRODUCT(K20:$K$23, X20:$X$23)-$AZ$3*SUMPRODUCT(K19:$K$22, W20:$W$23))/Z19</f>
        <v>954.9602275043278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2023.8449327039973</v>
      </c>
      <c r="P20">
        <f t="shared" si="30"/>
        <v>101.19224663519987</v>
      </c>
      <c r="Q20" s="5">
        <f t="shared" si="31"/>
        <v>12.5</v>
      </c>
      <c r="R20">
        <f t="shared" si="0"/>
        <v>500000</v>
      </c>
      <c r="S20">
        <f t="shared" si="1"/>
        <v>747.6965267143089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768.46645356095519</v>
      </c>
      <c r="AC20">
        <f t="shared" si="2"/>
        <v>592.81005458359323</v>
      </c>
      <c r="AE20">
        <f t="shared" si="3"/>
        <v>1604.6023783167925</v>
      </c>
      <c r="AF20">
        <f t="shared" si="4"/>
        <v>-80.230118915839626</v>
      </c>
      <c r="AG20">
        <f t="shared" si="5"/>
        <v>-9.9106059979415786</v>
      </c>
      <c r="AH20">
        <f t="shared" si="6"/>
        <v>-1907.4220268118986</v>
      </c>
      <c r="AI20">
        <f t="shared" si="7"/>
        <v>-392.96037340888734</v>
      </c>
      <c r="AJ20">
        <f t="shared" si="8"/>
        <v>175.65639897736196</v>
      </c>
      <c r="AK20">
        <f t="shared" si="32"/>
        <v>124.50114211383159</v>
      </c>
      <c r="AL20">
        <f t="shared" si="9"/>
        <v>-92.802832317693785</v>
      </c>
      <c r="AN20">
        <f t="shared" si="10"/>
        <v>545.94259482121208</v>
      </c>
      <c r="AO20">
        <f t="shared" si="11"/>
        <v>-27.297129741060605</v>
      </c>
      <c r="AP20">
        <f t="shared" si="12"/>
        <v>-3.3719393837883795</v>
      </c>
      <c r="AQ20">
        <f t="shared" si="13"/>
        <v>-648.97257090518531</v>
      </c>
      <c r="AR20">
        <f t="shared" si="14"/>
        <v>-133.69904520882216</v>
      </c>
      <c r="AS20">
        <f t="shared" si="15"/>
        <v>59.764532042665429</v>
      </c>
      <c r="AT20">
        <f t="shared" si="16"/>
        <v>42.359700759717107</v>
      </c>
      <c r="AU20">
        <f t="shared" si="17"/>
        <v>-31.574812406439623</v>
      </c>
      <c r="AW20">
        <v>17</v>
      </c>
      <c r="AX20">
        <f>(R20*SUMPRODUCT(K21:$K$23, X21:$X$23)-$AZ$3*SUMPRODUCT(K20:$K$22, W21:$W$23))/Z20</f>
        <v>747.6965267143089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2023.8449327039973</v>
      </c>
      <c r="P21">
        <f t="shared" si="30"/>
        <v>101.19224663519987</v>
      </c>
      <c r="Q21" s="5">
        <f t="shared" si="31"/>
        <v>12.5</v>
      </c>
      <c r="R21">
        <f t="shared" si="0"/>
        <v>500000</v>
      </c>
      <c r="S21">
        <f t="shared" si="1"/>
        <v>509.48647543742754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592.81005458359323</v>
      </c>
      <c r="AC21">
        <f t="shared" si="2"/>
        <v>397.89977054181486</v>
      </c>
      <c r="AE21">
        <f t="shared" si="3"/>
        <v>1580.5864790497985</v>
      </c>
      <c r="AF21">
        <f t="shared" si="4"/>
        <v>-79.029323952489918</v>
      </c>
      <c r="AG21">
        <f t="shared" si="5"/>
        <v>-9.7622750976900754</v>
      </c>
      <c r="AH21">
        <f t="shared" si="6"/>
        <v>-1968.993610883442</v>
      </c>
      <c r="AI21">
        <f t="shared" si="7"/>
        <v>-477.19873088382337</v>
      </c>
      <c r="AJ21">
        <f t="shared" si="8"/>
        <v>194.91028404177837</v>
      </c>
      <c r="AK21">
        <f t="shared" si="32"/>
        <v>107.44103785663027</v>
      </c>
      <c r="AL21">
        <f t="shared" si="9"/>
        <v>-174.84740898541475</v>
      </c>
      <c r="AN21">
        <f t="shared" si="10"/>
        <v>511.53004355362077</v>
      </c>
      <c r="AO21">
        <f t="shared" si="11"/>
        <v>-25.576502177681036</v>
      </c>
      <c r="AP21">
        <f t="shared" si="12"/>
        <v>-3.1593949917285724</v>
      </c>
      <c r="AQ21">
        <f t="shared" si="13"/>
        <v>-637.23143332056486</v>
      </c>
      <c r="AR21">
        <f t="shared" si="14"/>
        <v>-154.4372869363537</v>
      </c>
      <c r="AS21">
        <f t="shared" si="15"/>
        <v>63.079412234930437</v>
      </c>
      <c r="AT21">
        <f t="shared" si="16"/>
        <v>34.771472173599896</v>
      </c>
      <c r="AU21">
        <f t="shared" si="17"/>
        <v>-56.586402527823367</v>
      </c>
      <c r="AW21">
        <v>18</v>
      </c>
      <c r="AX21">
        <f>(R21*SUMPRODUCT(K22:$K$23, X22:$X$23)-$AZ$3*SUMPRODUCT(K21:$K$22, W22:$W$23))/Z21</f>
        <v>509.48647543742754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2023.8449327039973</v>
      </c>
      <c r="P22">
        <f t="shared" si="30"/>
        <v>101.19224663519987</v>
      </c>
      <c r="Q22" s="5">
        <f t="shared" si="31"/>
        <v>12.5</v>
      </c>
      <c r="R22">
        <f t="shared" si="0"/>
        <v>500000</v>
      </c>
      <c r="S22">
        <f t="shared" si="1"/>
        <v>255.08066523640258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397.89977054181486</v>
      </c>
      <c r="AC22">
        <f t="shared" si="2"/>
        <v>196.18200094564179</v>
      </c>
      <c r="AE22">
        <f t="shared" si="3"/>
        <v>1556.534863720851</v>
      </c>
      <c r="AF22">
        <f t="shared" si="4"/>
        <v>-77.826743186042549</v>
      </c>
      <c r="AG22">
        <f t="shared" si="5"/>
        <v>-9.6137236020919623</v>
      </c>
      <c r="AH22">
        <f t="shared" si="6"/>
        <v>-2037.1497848485471</v>
      </c>
      <c r="AI22">
        <f t="shared" si="7"/>
        <v>-568.05538791583058</v>
      </c>
      <c r="AJ22">
        <f t="shared" si="8"/>
        <v>201.71776959617307</v>
      </c>
      <c r="AK22">
        <f t="shared" si="32"/>
        <v>131.36255237536366</v>
      </c>
      <c r="AL22">
        <f t="shared" si="9"/>
        <v>-234.97506594429385</v>
      </c>
      <c r="AN22">
        <f t="shared" si="10"/>
        <v>470.79079029399998</v>
      </c>
      <c r="AO22">
        <f t="shared" si="11"/>
        <v>-23.5395395147</v>
      </c>
      <c r="AP22">
        <f t="shared" si="12"/>
        <v>-2.9077745945744891</v>
      </c>
      <c r="AQ22">
        <f t="shared" si="13"/>
        <v>-616.15796697509722</v>
      </c>
      <c r="AR22">
        <f t="shared" si="14"/>
        <v>-171.81449079037168</v>
      </c>
      <c r="AS22">
        <f t="shared" si="15"/>
        <v>61.011719286203331</v>
      </c>
      <c r="AT22">
        <f t="shared" si="16"/>
        <v>39.732023541058041</v>
      </c>
      <c r="AU22">
        <f t="shared" si="17"/>
        <v>-71.070747963110321</v>
      </c>
      <c r="AW22">
        <v>19</v>
      </c>
      <c r="AX22">
        <f>(R22*SUMPRODUCT(K23:$K$23, X23:$X$23)-$AZ$3*SUMPRODUCT(K22:$K$22, W23:$W$23))/Z22</f>
        <v>255.08066523640258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2023.8449327039973</v>
      </c>
      <c r="P23">
        <f t="shared" si="30"/>
        <v>101.19224663519987</v>
      </c>
      <c r="Q23" s="5">
        <f t="shared" si="31"/>
        <v>12.5</v>
      </c>
      <c r="R23">
        <f t="shared" si="0"/>
        <v>500000</v>
      </c>
      <c r="S23">
        <f t="shared" si="1"/>
        <v>259.09195538986353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196.18200094564179</v>
      </c>
      <c r="AC23">
        <f t="shared" si="2"/>
        <v>196.18200094564176</v>
      </c>
      <c r="AE23">
        <f t="shared" si="3"/>
        <v>1532.4364197418899</v>
      </c>
      <c r="AF23">
        <f t="shared" si="4"/>
        <v>-76.621820987094495</v>
      </c>
      <c r="AG23">
        <f t="shared" si="5"/>
        <v>-9.4648828757747783</v>
      </c>
      <c r="AH23">
        <f t="shared" si="6"/>
        <v>-2108.139611850575</v>
      </c>
      <c r="AI23">
        <f t="shared" si="7"/>
        <v>-661.78989597155419</v>
      </c>
      <c r="AJ23">
        <f t="shared" si="8"/>
        <v>0</v>
      </c>
      <c r="AK23">
        <f t="shared" si="32"/>
        <v>171.64244670887547</v>
      </c>
      <c r="AL23">
        <f t="shared" si="9"/>
        <v>-490.14744926267872</v>
      </c>
      <c r="AN23">
        <f t="shared" si="10"/>
        <v>419.8767601156639</v>
      </c>
      <c r="AO23">
        <f t="shared" si="11"/>
        <v>-20.993838005783196</v>
      </c>
      <c r="AP23">
        <f t="shared" si="12"/>
        <v>-2.5933110865532036</v>
      </c>
      <c r="AQ23">
        <f t="shared" si="13"/>
        <v>-577.6153703292963</v>
      </c>
      <c r="AR23">
        <f t="shared" si="14"/>
        <v>-181.32575930596875</v>
      </c>
      <c r="AS23">
        <f t="shared" si="15"/>
        <v>0</v>
      </c>
      <c r="AT23">
        <f t="shared" si="16"/>
        <v>47.028818614599842</v>
      </c>
      <c r="AU23">
        <f t="shared" si="17"/>
        <v>-134.29694069136892</v>
      </c>
      <c r="AW23">
        <v>20</v>
      </c>
      <c r="AX23">
        <f>(R23*SUMPRODUCT(K$23:$K24, X$23:$X24)-$AZ$3*SUMPRODUCT(K$22:$K23, W$23:$W24))/Z23</f>
        <v>259.09195538986353</v>
      </c>
    </row>
    <row r="25" spans="5:50" x14ac:dyDescent="0.25">
      <c r="AN25" s="6">
        <f t="shared" ref="AN25:AU25" si="33">SUM(AN3:AN23)</f>
        <v>19254.211207047661</v>
      </c>
      <c r="AO25" s="6">
        <f t="shared" si="33"/>
        <v>-2480.5942598803817</v>
      </c>
      <c r="AP25" s="6">
        <f t="shared" si="33"/>
        <v>-232.23854445940199</v>
      </c>
      <c r="AQ25" s="6">
        <f t="shared" si="33"/>
        <v>-16778.094169908003</v>
      </c>
      <c r="AR25" s="6">
        <f t="shared" si="33"/>
        <v>-236.71576720012303</v>
      </c>
      <c r="AS25" s="6">
        <f t="shared" si="33"/>
        <v>-645.56783258429482</v>
      </c>
      <c r="AT25" s="6">
        <f t="shared" si="33"/>
        <v>1732.5814225409281</v>
      </c>
      <c r="AU25" s="7">
        <f t="shared" si="33"/>
        <v>850.29782275650996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D0CC-BDDD-4A05-9AD1-3A8675525458}">
  <sheetPr codeName="Sheet16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3093.4099402328602</v>
      </c>
      <c r="K3">
        <v>1</v>
      </c>
      <c r="L3" s="2">
        <v>0</v>
      </c>
      <c r="O3">
        <f>$C$3</f>
        <v>3093.4099402328602</v>
      </c>
      <c r="P3">
        <f>O3*B5</f>
        <v>2474.7279521862883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3093.4099402328602</v>
      </c>
      <c r="AF3">
        <f t="shared" ref="AF3:AF23" si="4">-$Z3*P3</f>
        <v>-2474.7279521862883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492.86443214657186</v>
      </c>
      <c r="AJ3">
        <f t="shared" ref="AJ3:AJ23" si="8">AB3-AC3</f>
        <v>0</v>
      </c>
      <c r="AL3">
        <f t="shared" ref="AL3:AL23" si="9">SUM(AI3:AK3)</f>
        <v>492.86443214657186</v>
      </c>
      <c r="AN3">
        <f t="shared" ref="AN3:AN23" si="10">AE3*$K3</f>
        <v>3093.4099402328602</v>
      </c>
      <c r="AO3">
        <f t="shared" ref="AO3:AO23" si="11">AF3*$K3</f>
        <v>-2474.7279521862883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492.86443214657186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492.86443214657186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2503.6412508432036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500000</v>
      </c>
      <c r="S4">
        <f t="shared" si="1"/>
        <v>796.86620613166679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785.97965031782951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-1830.8554999999999</v>
      </c>
      <c r="AI4">
        <f t="shared" si="7"/>
        <v>-1830.8554999999999</v>
      </c>
      <c r="AJ4">
        <f t="shared" si="8"/>
        <v>-785.97965031782951</v>
      </c>
      <c r="AK4">
        <f>H4*SUM(AB4, AE4:AF4)</f>
        <v>0</v>
      </c>
      <c r="AL4">
        <f t="shared" si="9"/>
        <v>-2616.8351503178292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-1717.6616005253773</v>
      </c>
      <c r="AR4">
        <f t="shared" si="14"/>
        <v>-1717.6616005253773</v>
      </c>
      <c r="AS4">
        <f t="shared" si="15"/>
        <v>-737.38591830174448</v>
      </c>
      <c r="AT4">
        <f t="shared" si="16"/>
        <v>0</v>
      </c>
      <c r="AU4">
        <f t="shared" si="17"/>
        <v>-2455.0475188271216</v>
      </c>
      <c r="AW4">
        <v>1</v>
      </c>
      <c r="AX4">
        <f>(R4*SUMPRODUCT(K5:$K$23, X5:$X$23)-$AZ$3*SUMPRODUCT(K4:$K$22, W5:$W$23))/Z4</f>
        <v>796.86620613166679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3093.4099402328602</v>
      </c>
      <c r="P5">
        <f t="shared" ref="P5:P23" si="30">O5*$C$5</f>
        <v>154.67049701164302</v>
      </c>
      <c r="Q5" s="5">
        <f t="shared" ref="Q5:Q23" si="31">$C$8</f>
        <v>12.5</v>
      </c>
      <c r="R5">
        <f t="shared" si="0"/>
        <v>500000</v>
      </c>
      <c r="S5">
        <f t="shared" si="1"/>
        <v>1522.887553878641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785.97965031782951</v>
      </c>
      <c r="AC5">
        <f t="shared" si="2"/>
        <v>1481.3428240389294</v>
      </c>
      <c r="AE5">
        <f t="shared" si="3"/>
        <v>3009.0209911452284</v>
      </c>
      <c r="AF5">
        <f t="shared" si="4"/>
        <v>-150.45104955726146</v>
      </c>
      <c r="AG5">
        <f t="shared" si="5"/>
        <v>-12.158997066675234</v>
      </c>
      <c r="AH5">
        <f t="shared" si="6"/>
        <v>-1877.5703879906084</v>
      </c>
      <c r="AI5">
        <f t="shared" si="7"/>
        <v>968.84055653068367</v>
      </c>
      <c r="AJ5">
        <f t="shared" si="8"/>
        <v>-695.36317372109988</v>
      </c>
      <c r="AK5">
        <f>H5*SUM(AB5, AE5:AF5)</f>
        <v>314.88908474066085</v>
      </c>
      <c r="AL5">
        <f t="shared" si="9"/>
        <v>588.36646755024458</v>
      </c>
      <c r="AN5">
        <f t="shared" si="10"/>
        <v>2598.4777250831025</v>
      </c>
      <c r="AO5">
        <f t="shared" si="11"/>
        <v>-129.92388625415515</v>
      </c>
      <c r="AP5">
        <f t="shared" si="12"/>
        <v>-10.500054047506467</v>
      </c>
      <c r="AQ5">
        <f t="shared" si="13"/>
        <v>-1621.3994002788133</v>
      </c>
      <c r="AR5">
        <f t="shared" si="14"/>
        <v>836.65438450262764</v>
      </c>
      <c r="AS5">
        <f t="shared" si="15"/>
        <v>-600.48956889120007</v>
      </c>
      <c r="AT5">
        <f t="shared" si="16"/>
        <v>271.92640894771387</v>
      </c>
      <c r="AU5">
        <f t="shared" si="17"/>
        <v>508.09122455914138</v>
      </c>
      <c r="AW5">
        <v>2</v>
      </c>
      <c r="AX5">
        <f>(R5*SUMPRODUCT(K6:$K$23, X6:$X$23)-$AZ$3*SUMPRODUCT(K5:$K$22, W6:$W$23))/Z5</f>
        <v>1522.887553878641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3093.4099402328602</v>
      </c>
      <c r="P6">
        <f t="shared" si="30"/>
        <v>154.67049701164302</v>
      </c>
      <c r="Q6" s="5">
        <f t="shared" si="31"/>
        <v>12.5</v>
      </c>
      <c r="R6">
        <f t="shared" si="0"/>
        <v>500000</v>
      </c>
      <c r="S6">
        <f t="shared" si="1"/>
        <v>2173.8686547615366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1481.3428240389294</v>
      </c>
      <c r="AC6">
        <f t="shared" si="2"/>
        <v>2085.0492792084005</v>
      </c>
      <c r="AE6">
        <f t="shared" si="3"/>
        <v>2967.0201794625682</v>
      </c>
      <c r="AF6">
        <f t="shared" si="4"/>
        <v>-148.35100897312842</v>
      </c>
      <c r="AG6">
        <f t="shared" si="5"/>
        <v>-11.989278162237456</v>
      </c>
      <c r="AH6">
        <f t="shared" si="6"/>
        <v>-1925.1573508410577</v>
      </c>
      <c r="AI6">
        <f t="shared" si="7"/>
        <v>881.52254148614452</v>
      </c>
      <c r="AJ6">
        <f t="shared" si="8"/>
        <v>-603.70645516947116</v>
      </c>
      <c r="AK6">
        <f>H6*SUM(AB6, AE6:AF6)</f>
        <v>467.84130500468666</v>
      </c>
      <c r="AL6">
        <f t="shared" si="9"/>
        <v>745.65739132136002</v>
      </c>
      <c r="AN6">
        <f t="shared" si="10"/>
        <v>2310.7931084506049</v>
      </c>
      <c r="AO6">
        <f t="shared" si="11"/>
        <v>-115.53965542253025</v>
      </c>
      <c r="AP6">
        <f t="shared" si="12"/>
        <v>-9.3375641811826</v>
      </c>
      <c r="AQ6">
        <f t="shared" si="13"/>
        <v>-1499.3630207841541</v>
      </c>
      <c r="AR6">
        <f t="shared" si="14"/>
        <v>686.55286806273773</v>
      </c>
      <c r="AS6">
        <f t="shared" si="15"/>
        <v>-470.1824159434766</v>
      </c>
      <c r="AT6">
        <f t="shared" si="16"/>
        <v>364.36707472922876</v>
      </c>
      <c r="AU6">
        <f t="shared" si="17"/>
        <v>580.73752684848989</v>
      </c>
      <c r="AW6">
        <v>3</v>
      </c>
      <c r="AX6">
        <f>(R6*SUMPRODUCT(K7:$K$23, X7:$X$23)-$AZ$3*SUMPRODUCT(K6:$K$22, W7:$W$23))/Z6</f>
        <v>2173.8686547615366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3093.4099402328602</v>
      </c>
      <c r="P7">
        <f t="shared" si="30"/>
        <v>154.67049701164302</v>
      </c>
      <c r="Q7" s="5">
        <f t="shared" si="31"/>
        <v>12.5</v>
      </c>
      <c r="R7">
        <f t="shared" si="0"/>
        <v>500000</v>
      </c>
      <c r="S7">
        <f t="shared" si="1"/>
        <v>2709.4055152732058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2085.0492792084005</v>
      </c>
      <c r="AC7">
        <f t="shared" si="2"/>
        <v>2562.0093796752844</v>
      </c>
      <c r="AE7">
        <f t="shared" si="3"/>
        <v>2925.1233295943844</v>
      </c>
      <c r="AF7">
        <f t="shared" si="4"/>
        <v>-146.25616647971924</v>
      </c>
      <c r="AG7">
        <f t="shared" si="5"/>
        <v>-11.819979351710948</v>
      </c>
      <c r="AH7">
        <f t="shared" si="6"/>
        <v>-1976.2411561653755</v>
      </c>
      <c r="AI7">
        <f t="shared" si="7"/>
        <v>790.8060275975788</v>
      </c>
      <c r="AJ7">
        <f t="shared" si="8"/>
        <v>-476.96010046688389</v>
      </c>
      <c r="AK7">
        <f>H7*SUM(AB7, AE7:AF7)</f>
        <v>509.25205151122492</v>
      </c>
      <c r="AL7">
        <f t="shared" si="9"/>
        <v>823.09797864191978</v>
      </c>
      <c r="AN7">
        <f t="shared" si="10"/>
        <v>2062.245626210145</v>
      </c>
      <c r="AO7">
        <f t="shared" si="11"/>
        <v>-103.11228131050727</v>
      </c>
      <c r="AP7">
        <f t="shared" si="12"/>
        <v>-8.3332215340609981</v>
      </c>
      <c r="AQ7">
        <f t="shared" si="13"/>
        <v>-1393.2727688454966</v>
      </c>
      <c r="AR7">
        <f t="shared" si="14"/>
        <v>557.52735452008028</v>
      </c>
      <c r="AS7">
        <f t="shared" si="15"/>
        <v>-336.26236238079434</v>
      </c>
      <c r="AT7">
        <f t="shared" si="16"/>
        <v>359.02855966527562</v>
      </c>
      <c r="AU7">
        <f t="shared" si="17"/>
        <v>580.2935518045615</v>
      </c>
      <c r="AW7">
        <v>4</v>
      </c>
      <c r="AX7">
        <f>(R7*SUMPRODUCT(K8:$K$23, X8:$X$23)-$AZ$3*SUMPRODUCT(K7:$K$22, W8:$W$23))/Z7</f>
        <v>2709.4055152732058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3093.4099402328602</v>
      </c>
      <c r="P8">
        <f t="shared" si="30"/>
        <v>154.67049701164302</v>
      </c>
      <c r="Q8" s="5">
        <f t="shared" si="31"/>
        <v>12.5</v>
      </c>
      <c r="R8">
        <f t="shared" si="0"/>
        <v>500000</v>
      </c>
      <c r="S8">
        <f t="shared" si="1"/>
        <v>3106.059851249001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2562.0093796752844</v>
      </c>
      <c r="AC8">
        <f t="shared" si="2"/>
        <v>2895.0888218691689</v>
      </c>
      <c r="AE8">
        <f t="shared" si="3"/>
        <v>2883.2981231272429</v>
      </c>
      <c r="AF8">
        <f t="shared" si="4"/>
        <v>-144.16490615636215</v>
      </c>
      <c r="AG8">
        <f t="shared" si="5"/>
        <v>-11.650970041292842</v>
      </c>
      <c r="AH8">
        <f t="shared" si="6"/>
        <v>-2032.3806760398497</v>
      </c>
      <c r="AI8">
        <f t="shared" si="7"/>
        <v>695.10157088973801</v>
      </c>
      <c r="AJ8">
        <f t="shared" si="8"/>
        <v>-333.07944219388446</v>
      </c>
      <c r="AK8">
        <f t="shared" ref="AK8:AK23" si="32">H8*SUM(AB8:AB8, AE8:AF8)</f>
        <v>384.33283825684697</v>
      </c>
      <c r="AL8">
        <f t="shared" si="9"/>
        <v>746.35496695270058</v>
      </c>
      <c r="AN8">
        <f t="shared" si="10"/>
        <v>1895.3458033473412</v>
      </c>
      <c r="AO8">
        <f t="shared" si="11"/>
        <v>-94.767290167367051</v>
      </c>
      <c r="AP8">
        <f t="shared" si="12"/>
        <v>-7.6588046846640481</v>
      </c>
      <c r="AQ8">
        <f t="shared" si="13"/>
        <v>-1335.992332613316</v>
      </c>
      <c r="AR8">
        <f t="shared" si="14"/>
        <v>456.9273758819939</v>
      </c>
      <c r="AS8">
        <f t="shared" si="15"/>
        <v>-218.95090135831654</v>
      </c>
      <c r="AT8">
        <f t="shared" si="16"/>
        <v>252.6424951467082</v>
      </c>
      <c r="AU8">
        <f t="shared" si="17"/>
        <v>490.61896967038558</v>
      </c>
      <c r="AW8">
        <v>5</v>
      </c>
      <c r="AX8">
        <f>(R8*SUMPRODUCT(K9:$K$23, X9:$X$23)-$AZ$3*SUMPRODUCT(K8:$K$22, W9:$W$23))/Z8</f>
        <v>3106.059851249001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3093.4099402328602</v>
      </c>
      <c r="P9">
        <f t="shared" si="30"/>
        <v>154.67049701164302</v>
      </c>
      <c r="Q9" s="5">
        <f t="shared" si="31"/>
        <v>12.5</v>
      </c>
      <c r="R9">
        <f t="shared" si="0"/>
        <v>500000</v>
      </c>
      <c r="S9">
        <f t="shared" si="1"/>
        <v>3391.4825927344837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2895.0888218691689</v>
      </c>
      <c r="AC9">
        <f t="shared" si="2"/>
        <v>3115.2491469245397</v>
      </c>
      <c r="AE9">
        <f t="shared" si="3"/>
        <v>2841.4542648819547</v>
      </c>
      <c r="AF9">
        <f t="shared" si="4"/>
        <v>-142.07271324409777</v>
      </c>
      <c r="AG9">
        <f t="shared" si="5"/>
        <v>-11.481885361870519</v>
      </c>
      <c r="AH9">
        <f t="shared" si="6"/>
        <v>-2102.9991603757549</v>
      </c>
      <c r="AI9">
        <f t="shared" si="7"/>
        <v>584.90050590023156</v>
      </c>
      <c r="AJ9">
        <f t="shared" si="8"/>
        <v>-220.16032505537078</v>
      </c>
      <c r="AK9">
        <f t="shared" si="32"/>
        <v>292.03135349706679</v>
      </c>
      <c r="AL9">
        <f t="shared" si="9"/>
        <v>656.77153434192758</v>
      </c>
      <c r="AN9">
        <f t="shared" si="10"/>
        <v>1775.1754430402532</v>
      </c>
      <c r="AO9">
        <f t="shared" si="11"/>
        <v>-88.758772152012682</v>
      </c>
      <c r="AP9">
        <f t="shared" si="12"/>
        <v>-7.1732145000907348</v>
      </c>
      <c r="AQ9">
        <f t="shared" si="13"/>
        <v>-1313.8316221987134</v>
      </c>
      <c r="AR9">
        <f t="shared" si="14"/>
        <v>365.41183418943643</v>
      </c>
      <c r="AS9">
        <f t="shared" si="15"/>
        <v>-137.54337256112419</v>
      </c>
      <c r="AT9">
        <f t="shared" si="16"/>
        <v>182.44421306824623</v>
      </c>
      <c r="AU9">
        <f t="shared" si="17"/>
        <v>410.31267469655847</v>
      </c>
      <c r="AW9">
        <v>6</v>
      </c>
      <c r="AX9">
        <f>(R9*SUMPRODUCT(K10:$K$23, X10:$X$23)-$AZ$3*SUMPRODUCT(K9:$K$22, W10:$W$23))/Z9</f>
        <v>3391.4825927344837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3093.4099402328602</v>
      </c>
      <c r="P10">
        <f t="shared" si="30"/>
        <v>154.67049701164302</v>
      </c>
      <c r="Q10" s="5">
        <f t="shared" si="31"/>
        <v>12.5</v>
      </c>
      <c r="R10">
        <f t="shared" si="0"/>
        <v>500000</v>
      </c>
      <c r="S10">
        <f t="shared" si="1"/>
        <v>3601.7312326481724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3115.2491469245397</v>
      </c>
      <c r="AC10">
        <f t="shared" si="2"/>
        <v>3259.6056643205957</v>
      </c>
      <c r="AE10">
        <f t="shared" si="3"/>
        <v>2799.5694048039572</v>
      </c>
      <c r="AF10">
        <f t="shared" si="4"/>
        <v>-139.97847024019788</v>
      </c>
      <c r="AG10">
        <f t="shared" si="5"/>
        <v>-11.312635000266146</v>
      </c>
      <c r="AH10">
        <f t="shared" si="6"/>
        <v>-2177.2603194267431</v>
      </c>
      <c r="AI10">
        <f t="shared" si="7"/>
        <v>471.01798013674988</v>
      </c>
      <c r="AJ10">
        <f t="shared" si="8"/>
        <v>-144.35651739605601</v>
      </c>
      <c r="AK10">
        <f t="shared" si="32"/>
        <v>303.1791042781357</v>
      </c>
      <c r="AL10">
        <f t="shared" si="9"/>
        <v>629.84056701882957</v>
      </c>
      <c r="AN10">
        <f t="shared" si="10"/>
        <v>1661.7655271707417</v>
      </c>
      <c r="AO10">
        <f t="shared" si="11"/>
        <v>-83.088276358537101</v>
      </c>
      <c r="AP10">
        <f t="shared" si="12"/>
        <v>-6.7149422452785643</v>
      </c>
      <c r="AQ10">
        <f t="shared" si="13"/>
        <v>-1292.3759404898485</v>
      </c>
      <c r="AR10">
        <f t="shared" si="14"/>
        <v>279.58636807707757</v>
      </c>
      <c r="AS10">
        <f t="shared" si="15"/>
        <v>-85.686993085276868</v>
      </c>
      <c r="AT10">
        <f t="shared" si="16"/>
        <v>179.96074081370719</v>
      </c>
      <c r="AU10">
        <f t="shared" si="17"/>
        <v>373.86011580550792</v>
      </c>
      <c r="AW10">
        <v>7</v>
      </c>
      <c r="AX10">
        <f>(R10*SUMPRODUCT(K11:$K$23, X11:$X$23)-$AZ$3*SUMPRODUCT(K10:$K$22, W11:$W$23))/Z10</f>
        <v>3601.7312326481724</v>
      </c>
    </row>
    <row r="11" spans="1:52" x14ac:dyDescent="0.25">
      <c r="A11" t="s">
        <v>33</v>
      </c>
      <c r="C11" s="25">
        <f>AU25</f>
        <v>1296.0481247945422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3093.4099402328602</v>
      </c>
      <c r="P11">
        <f t="shared" si="30"/>
        <v>154.67049701164302</v>
      </c>
      <c r="Q11" s="5">
        <f t="shared" si="31"/>
        <v>12.5</v>
      </c>
      <c r="R11">
        <f t="shared" si="0"/>
        <v>500000</v>
      </c>
      <c r="S11">
        <f t="shared" si="1"/>
        <v>3741.9246399988792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3259.6056643205957</v>
      </c>
      <c r="AC11">
        <f t="shared" si="2"/>
        <v>3335.7971222422511</v>
      </c>
      <c r="AE11">
        <f t="shared" si="3"/>
        <v>2757.6685714727382</v>
      </c>
      <c r="AF11">
        <f t="shared" si="4"/>
        <v>-137.88342857363691</v>
      </c>
      <c r="AG11">
        <f t="shared" si="5"/>
        <v>-11.143320093170189</v>
      </c>
      <c r="AH11">
        <f t="shared" si="6"/>
        <v>-2247.542283731877</v>
      </c>
      <c r="AI11">
        <f t="shared" si="7"/>
        <v>361.09953907405406</v>
      </c>
      <c r="AJ11">
        <f t="shared" si="8"/>
        <v>-76.191457921655456</v>
      </c>
      <c r="AK11">
        <f t="shared" si="32"/>
        <v>302.78862657181446</v>
      </c>
      <c r="AL11">
        <f t="shared" si="9"/>
        <v>587.69670772421307</v>
      </c>
      <c r="AN11">
        <f t="shared" si="10"/>
        <v>1556.7228470077157</v>
      </c>
      <c r="AO11">
        <f t="shared" si="11"/>
        <v>-77.836142350385785</v>
      </c>
      <c r="AP11">
        <f t="shared" si="12"/>
        <v>-6.2904807198400743</v>
      </c>
      <c r="AQ11">
        <f t="shared" si="13"/>
        <v>-1268.7530542630689</v>
      </c>
      <c r="AR11">
        <f t="shared" si="14"/>
        <v>203.84316967442092</v>
      </c>
      <c r="AS11">
        <f t="shared" si="15"/>
        <v>-43.010601244994675</v>
      </c>
      <c r="AT11">
        <f t="shared" si="16"/>
        <v>170.92625911412605</v>
      </c>
      <c r="AU11">
        <f t="shared" si="17"/>
        <v>331.75882754355229</v>
      </c>
      <c r="AW11">
        <v>8</v>
      </c>
      <c r="AX11">
        <f>(R11*SUMPRODUCT(K12:$K$23, X12:$X$23)-$AZ$3*SUMPRODUCT(K11:$K$22, W12:$W$23))/Z11</f>
        <v>3741.9246399988792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3093.4099402328602</v>
      </c>
      <c r="P12">
        <f t="shared" si="30"/>
        <v>154.67049701164302</v>
      </c>
      <c r="Q12" s="5">
        <f t="shared" si="31"/>
        <v>12.5</v>
      </c>
      <c r="R12">
        <f t="shared" si="0"/>
        <v>500000</v>
      </c>
      <c r="S12">
        <f t="shared" si="1"/>
        <v>3813.4415015170493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3335.7971222422511</v>
      </c>
      <c r="AC12">
        <f t="shared" si="2"/>
        <v>3347.8213264492133</v>
      </c>
      <c r="AE12">
        <f t="shared" si="3"/>
        <v>2715.7054238911746</v>
      </c>
      <c r="AF12">
        <f t="shared" si="4"/>
        <v>-135.78527119455873</v>
      </c>
      <c r="AG12">
        <f t="shared" si="5"/>
        <v>-10.973753383647669</v>
      </c>
      <c r="AH12">
        <f t="shared" si="6"/>
        <v>-2325.3403436327562</v>
      </c>
      <c r="AI12">
        <f t="shared" si="7"/>
        <v>243.60605568021174</v>
      </c>
      <c r="AJ12">
        <f t="shared" si="8"/>
        <v>-12.024204206962168</v>
      </c>
      <c r="AK12">
        <f t="shared" si="32"/>
        <v>307.02572656932722</v>
      </c>
      <c r="AL12">
        <f t="shared" si="9"/>
        <v>538.60757804257673</v>
      </c>
      <c r="AN12">
        <f t="shared" si="10"/>
        <v>1457.395533809434</v>
      </c>
      <c r="AO12">
        <f t="shared" si="11"/>
        <v>-72.86977669047171</v>
      </c>
      <c r="AP12">
        <f t="shared" si="12"/>
        <v>-5.88911412473401</v>
      </c>
      <c r="AQ12">
        <f t="shared" si="13"/>
        <v>-1247.9043572190758</v>
      </c>
      <c r="AR12">
        <f t="shared" si="14"/>
        <v>130.73228577515258</v>
      </c>
      <c r="AS12">
        <f t="shared" si="15"/>
        <v>-6.4528432850902258</v>
      </c>
      <c r="AT12">
        <f t="shared" si="16"/>
        <v>164.76673748568717</v>
      </c>
      <c r="AU12">
        <f t="shared" si="17"/>
        <v>289.04617997574951</v>
      </c>
      <c r="AW12">
        <v>9</v>
      </c>
      <c r="AX12">
        <f>(R12*SUMPRODUCT(K13:$K$23, X13:$X$23)-$AZ$3*SUMPRODUCT(K12:$K$22, W13:$W$23))/Z12</f>
        <v>3813.4415015170493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3093.4099402328602</v>
      </c>
      <c r="P13">
        <f t="shared" si="30"/>
        <v>154.67049701164302</v>
      </c>
      <c r="Q13" s="5">
        <f t="shared" si="31"/>
        <v>12.5</v>
      </c>
      <c r="R13">
        <f t="shared" si="0"/>
        <v>500000</v>
      </c>
      <c r="S13">
        <f t="shared" si="1"/>
        <v>3817.4466098084381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3347.8213264492133</v>
      </c>
      <c r="AC13">
        <f t="shared" si="2"/>
        <v>3299.4516376410893</v>
      </c>
      <c r="AE13">
        <f t="shared" si="3"/>
        <v>2673.6605737908949</v>
      </c>
      <c r="AF13">
        <f t="shared" si="4"/>
        <v>-133.68302868954476</v>
      </c>
      <c r="AG13">
        <f t="shared" si="5"/>
        <v>-10.803856526649163</v>
      </c>
      <c r="AH13">
        <f t="shared" si="6"/>
        <v>-2406.3729264811491</v>
      </c>
      <c r="AI13">
        <f t="shared" si="7"/>
        <v>122.80076209355184</v>
      </c>
      <c r="AJ13">
        <f t="shared" si="8"/>
        <v>48.36968880812401</v>
      </c>
      <c r="AK13">
        <f t="shared" si="32"/>
        <v>304.39920165916413</v>
      </c>
      <c r="AL13">
        <f t="shared" si="9"/>
        <v>475.56965256083998</v>
      </c>
      <c r="AN13">
        <f t="shared" si="10"/>
        <v>1364.2977805852311</v>
      </c>
      <c r="AO13">
        <f t="shared" si="11"/>
        <v>-68.214889029261556</v>
      </c>
      <c r="AP13">
        <f t="shared" si="12"/>
        <v>-5.5129202358584415</v>
      </c>
      <c r="AQ13">
        <f t="shared" si="13"/>
        <v>-1227.908013096722</v>
      </c>
      <c r="AR13">
        <f t="shared" si="14"/>
        <v>62.661958223389163</v>
      </c>
      <c r="AS13">
        <f t="shared" si="15"/>
        <v>24.6817639214973</v>
      </c>
      <c r="AT13">
        <f t="shared" si="16"/>
        <v>155.32680524464863</v>
      </c>
      <c r="AU13">
        <f t="shared" si="17"/>
        <v>242.6705273895351</v>
      </c>
      <c r="AW13">
        <v>10</v>
      </c>
      <c r="AX13">
        <f>(R13*SUMPRODUCT(K14:$K$23, X14:$X$23)-$AZ$3*SUMPRODUCT(K13:$K$22, W14:$W$23))/Z13</f>
        <v>3817.4466098084381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3093.4099402328602</v>
      </c>
      <c r="P14">
        <f t="shared" si="30"/>
        <v>154.67049701164302</v>
      </c>
      <c r="Q14" s="5">
        <f t="shared" si="31"/>
        <v>12.5</v>
      </c>
      <c r="R14">
        <f t="shared" si="0"/>
        <v>500000</v>
      </c>
      <c r="S14">
        <f t="shared" si="1"/>
        <v>3752.1385073355882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3299.4516376410893</v>
      </c>
      <c r="AC14">
        <f t="shared" si="2"/>
        <v>3191.8379711540856</v>
      </c>
      <c r="AE14">
        <f t="shared" si="3"/>
        <v>2631.4762336937474</v>
      </c>
      <c r="AF14">
        <f t="shared" si="4"/>
        <v>-131.5738116846874</v>
      </c>
      <c r="AG14">
        <f t="shared" si="5"/>
        <v>-10.633396011747395</v>
      </c>
      <c r="AH14">
        <f t="shared" si="6"/>
        <v>-2496.8779854111049</v>
      </c>
      <c r="AI14">
        <f t="shared" si="7"/>
        <v>-7.6089594137920358</v>
      </c>
      <c r="AJ14">
        <f t="shared" si="8"/>
        <v>107.61366648700368</v>
      </c>
      <c r="AK14">
        <f t="shared" si="32"/>
        <v>298.08679866601767</v>
      </c>
      <c r="AL14">
        <f t="shared" si="9"/>
        <v>398.09150573922932</v>
      </c>
      <c r="AN14">
        <f t="shared" si="10"/>
        <v>1277.1278632019171</v>
      </c>
      <c r="AO14">
        <f t="shared" si="11"/>
        <v>-63.85639316009587</v>
      </c>
      <c r="AP14">
        <f t="shared" si="12"/>
        <v>-5.1606798317917884</v>
      </c>
      <c r="AQ14">
        <f t="shared" si="13"/>
        <v>-1211.8036276952787</v>
      </c>
      <c r="AR14">
        <f t="shared" si="14"/>
        <v>-3.6928374852490782</v>
      </c>
      <c r="AS14">
        <f t="shared" si="15"/>
        <v>52.227875050558289</v>
      </c>
      <c r="AT14">
        <f t="shared" si="16"/>
        <v>144.66972999967314</v>
      </c>
      <c r="AU14">
        <f t="shared" si="17"/>
        <v>193.20476756498235</v>
      </c>
      <c r="AW14">
        <v>11</v>
      </c>
      <c r="AX14">
        <f>(R14*SUMPRODUCT(K15:$K$23, X15:$X$23)-$AZ$3*SUMPRODUCT(K14:$K$22, W15:$W$23))/Z14</f>
        <v>3752.1385073355882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3093.4099402328602</v>
      </c>
      <c r="P15">
        <f t="shared" si="30"/>
        <v>154.67049701164302</v>
      </c>
      <c r="Q15" s="5">
        <f t="shared" si="31"/>
        <v>12.5</v>
      </c>
      <c r="R15">
        <f t="shared" si="0"/>
        <v>500000</v>
      </c>
      <c r="S15">
        <f t="shared" si="1"/>
        <v>3614.0954747367377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3191.8379711540856</v>
      </c>
      <c r="AC15">
        <f t="shared" si="2"/>
        <v>3024.8551629733547</v>
      </c>
      <c r="AE15">
        <f t="shared" si="3"/>
        <v>2589.0619366075452</v>
      </c>
      <c r="AF15">
        <f t="shared" si="4"/>
        <v>-129.45309683037726</v>
      </c>
      <c r="AG15">
        <f t="shared" si="5"/>
        <v>-10.462006275559498</v>
      </c>
      <c r="AH15">
        <f t="shared" si="6"/>
        <v>-2602.2310428169312</v>
      </c>
      <c r="AI15">
        <f t="shared" si="7"/>
        <v>-153.08420931532237</v>
      </c>
      <c r="AJ15">
        <f t="shared" si="8"/>
        <v>166.9828081807309</v>
      </c>
      <c r="AK15">
        <f t="shared" si="32"/>
        <v>293.31008948733211</v>
      </c>
      <c r="AL15">
        <f t="shared" si="9"/>
        <v>307.20868835274064</v>
      </c>
      <c r="AN15">
        <f t="shared" si="10"/>
        <v>1194.5460948007426</v>
      </c>
      <c r="AO15">
        <f t="shared" si="11"/>
        <v>-59.727304740037127</v>
      </c>
      <c r="AP15">
        <f t="shared" si="12"/>
        <v>-4.82697944129748</v>
      </c>
      <c r="AQ15">
        <f t="shared" si="13"/>
        <v>-1200.6220809222066</v>
      </c>
      <c r="AR15">
        <f t="shared" si="14"/>
        <v>-70.630270302798465</v>
      </c>
      <c r="AS15">
        <f t="shared" si="15"/>
        <v>77.042831069741766</v>
      </c>
      <c r="AT15">
        <f t="shared" si="16"/>
        <v>135.32794137085915</v>
      </c>
      <c r="AU15">
        <f t="shared" si="17"/>
        <v>141.74050213780245</v>
      </c>
      <c r="AW15">
        <v>12</v>
      </c>
      <c r="AX15">
        <f>(R15*SUMPRODUCT(K16:$K$23, X16:$X$23)-$AZ$3*SUMPRODUCT(K15:$K$22, W16:$W$23))/Z15</f>
        <v>3614.0954747367377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3093.4099402328602</v>
      </c>
      <c r="P16">
        <f t="shared" si="30"/>
        <v>154.67049701164302</v>
      </c>
      <c r="Q16" s="5">
        <f t="shared" si="31"/>
        <v>12.5</v>
      </c>
      <c r="R16">
        <f t="shared" si="0"/>
        <v>500000</v>
      </c>
      <c r="S16">
        <f t="shared" si="1"/>
        <v>3407.3695653105583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3024.8551629733547</v>
      </c>
      <c r="AC16">
        <f t="shared" si="2"/>
        <v>2804.8267040957035</v>
      </c>
      <c r="AE16">
        <f t="shared" si="3"/>
        <v>2546.3861905127451</v>
      </c>
      <c r="AF16">
        <f t="shared" si="4"/>
        <v>-127.31930952563725</v>
      </c>
      <c r="AG16">
        <f t="shared" si="5"/>
        <v>-10.289560063614873</v>
      </c>
      <c r="AH16">
        <f t="shared" si="6"/>
        <v>-2713.0459675611828</v>
      </c>
      <c r="AI16">
        <f t="shared" si="7"/>
        <v>-304.26864663768993</v>
      </c>
      <c r="AJ16">
        <f t="shared" si="8"/>
        <v>220.02845887765125</v>
      </c>
      <c r="AK16">
        <f t="shared" si="32"/>
        <v>297.78253580463735</v>
      </c>
      <c r="AL16">
        <f t="shared" si="9"/>
        <v>213.54234804459867</v>
      </c>
      <c r="AN16">
        <f t="shared" si="10"/>
        <v>1113.9246056906243</v>
      </c>
      <c r="AO16">
        <f t="shared" si="11"/>
        <v>-55.696230284531211</v>
      </c>
      <c r="AP16">
        <f t="shared" si="12"/>
        <v>-4.5012002418549963</v>
      </c>
      <c r="AQ16">
        <f t="shared" si="13"/>
        <v>-1186.8304465740082</v>
      </c>
      <c r="AR16">
        <f t="shared" si="14"/>
        <v>-133.10327140977017</v>
      </c>
      <c r="AS16">
        <f t="shared" si="15"/>
        <v>96.252137719396984</v>
      </c>
      <c r="AT16">
        <f t="shared" si="16"/>
        <v>130.26590193333621</v>
      </c>
      <c r="AU16">
        <f t="shared" si="17"/>
        <v>93.414768242963035</v>
      </c>
      <c r="AW16">
        <v>13</v>
      </c>
      <c r="AX16">
        <f>(R16*SUMPRODUCT(K17:$K$23, X17:$X$23)-$AZ$3*SUMPRODUCT(K16:$K$22, W17:$W$23))/Z16</f>
        <v>3407.3695653105583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3093.4099402328602</v>
      </c>
      <c r="P17">
        <f t="shared" si="30"/>
        <v>154.67049701164302</v>
      </c>
      <c r="Q17" s="5">
        <f t="shared" si="31"/>
        <v>12.5</v>
      </c>
      <c r="R17">
        <f t="shared" si="0"/>
        <v>500000</v>
      </c>
      <c r="S17">
        <f t="shared" si="1"/>
        <v>3140.2482014193838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2804.8267040957035</v>
      </c>
      <c r="AC17">
        <f t="shared" si="2"/>
        <v>2541.3338666989739</v>
      </c>
      <c r="AE17">
        <f t="shared" si="3"/>
        <v>2503.4286911282015</v>
      </c>
      <c r="AF17">
        <f t="shared" si="4"/>
        <v>-125.17143455641008</v>
      </c>
      <c r="AG17">
        <f t="shared" si="5"/>
        <v>-10.11597532939553</v>
      </c>
      <c r="AH17">
        <f t="shared" si="6"/>
        <v>-2827.5653433277316</v>
      </c>
      <c r="AI17">
        <f t="shared" si="7"/>
        <v>-459.42406208533566</v>
      </c>
      <c r="AJ17">
        <f t="shared" si="8"/>
        <v>263.49283739672956</v>
      </c>
      <c r="AK17">
        <f t="shared" si="32"/>
        <v>319.79628037318446</v>
      </c>
      <c r="AL17">
        <f t="shared" si="9"/>
        <v>123.86505568457835</v>
      </c>
      <c r="AN17">
        <f t="shared" si="10"/>
        <v>1031.4897929618232</v>
      </c>
      <c r="AO17">
        <f t="shared" si="11"/>
        <v>-51.574489648091166</v>
      </c>
      <c r="AP17">
        <f t="shared" si="12"/>
        <v>-4.168093676925408</v>
      </c>
      <c r="AQ17">
        <f t="shared" si="13"/>
        <v>-1165.0440857018157</v>
      </c>
      <c r="AR17">
        <f t="shared" si="14"/>
        <v>-189.29687606500895</v>
      </c>
      <c r="AS17">
        <f t="shared" si="15"/>
        <v>108.56717159808146</v>
      </c>
      <c r="AT17">
        <f t="shared" si="16"/>
        <v>131.7659257485935</v>
      </c>
      <c r="AU17">
        <f t="shared" si="17"/>
        <v>51.036221281666023</v>
      </c>
      <c r="AW17">
        <v>14</v>
      </c>
      <c r="AX17">
        <f>(R17*SUMPRODUCT(K18:$K$23, X18:$X$23)-$AZ$3*SUMPRODUCT(K17:$K$22, W18:$W$23))/Z17</f>
        <v>3140.2482014193838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3093.4099402328602</v>
      </c>
      <c r="P18">
        <f t="shared" si="30"/>
        <v>154.67049701164302</v>
      </c>
      <c r="Q18" s="5">
        <f t="shared" si="31"/>
        <v>12.5</v>
      </c>
      <c r="R18">
        <f t="shared" si="0"/>
        <v>500000</v>
      </c>
      <c r="S18">
        <f t="shared" si="1"/>
        <v>2813.9145013374082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2541.3338666989739</v>
      </c>
      <c r="AC18">
        <f t="shared" si="2"/>
        <v>2237.8285623213501</v>
      </c>
      <c r="AE18">
        <f t="shared" si="3"/>
        <v>2460.1035731297852</v>
      </c>
      <c r="AF18">
        <f t="shared" si="4"/>
        <v>-123.00517865648926</v>
      </c>
      <c r="AG18">
        <f t="shared" si="5"/>
        <v>-9.9409051041607093</v>
      </c>
      <c r="AH18">
        <f t="shared" si="6"/>
        <v>-2956.4188776346609</v>
      </c>
      <c r="AI18">
        <f t="shared" si="7"/>
        <v>-629.26138826552551</v>
      </c>
      <c r="AJ18">
        <f t="shared" si="8"/>
        <v>303.50530437762382</v>
      </c>
      <c r="AK18">
        <f t="shared" si="32"/>
        <v>341.97810150817611</v>
      </c>
      <c r="AL18">
        <f t="shared" si="9"/>
        <v>16.222017620274414</v>
      </c>
      <c r="AN18">
        <f t="shared" si="10"/>
        <v>947.2371823007295</v>
      </c>
      <c r="AO18">
        <f t="shared" si="11"/>
        <v>-47.361859115036474</v>
      </c>
      <c r="AP18">
        <f t="shared" si="12"/>
        <v>-3.8276416664866</v>
      </c>
      <c r="AQ18">
        <f t="shared" si="13"/>
        <v>-1138.3382057319591</v>
      </c>
      <c r="AR18">
        <f t="shared" si="14"/>
        <v>-242.2905242127527</v>
      </c>
      <c r="AS18">
        <f t="shared" si="15"/>
        <v>116.86154699829734</v>
      </c>
      <c r="AT18">
        <f t="shared" si="16"/>
        <v>131.67509564202732</v>
      </c>
      <c r="AU18">
        <f t="shared" si="17"/>
        <v>6.2461184275719379</v>
      </c>
      <c r="AW18">
        <v>15</v>
      </c>
      <c r="AX18">
        <f>(R18*SUMPRODUCT(K19:$K$23, X19:$X$23)-$AZ$3*SUMPRODUCT(K18:$K$22, W19:$W$23))/Z18</f>
        <v>2813.9145013374082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3093.4099402328602</v>
      </c>
      <c r="P19">
        <f t="shared" si="30"/>
        <v>154.67049701164302</v>
      </c>
      <c r="Q19" s="5">
        <f t="shared" si="31"/>
        <v>12.5</v>
      </c>
      <c r="R19">
        <f t="shared" si="0"/>
        <v>500000</v>
      </c>
      <c r="S19">
        <f t="shared" si="1"/>
        <v>2422.4595255806285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2237.8285623213501</v>
      </c>
      <c r="AC19">
        <f t="shared" si="2"/>
        <v>1892.2275423395349</v>
      </c>
      <c r="AE19">
        <f t="shared" si="3"/>
        <v>2416.3192106388356</v>
      </c>
      <c r="AF19">
        <f t="shared" si="4"/>
        <v>-120.8159605319418</v>
      </c>
      <c r="AG19">
        <f t="shared" si="5"/>
        <v>-9.7639791416432189</v>
      </c>
      <c r="AH19">
        <f t="shared" si="6"/>
        <v>-3100.6764590352582</v>
      </c>
      <c r="AI19">
        <f t="shared" si="7"/>
        <v>-814.93718807000778</v>
      </c>
      <c r="AJ19">
        <f t="shared" si="8"/>
        <v>345.60101998181517</v>
      </c>
      <c r="AK19">
        <f t="shared" si="32"/>
        <v>332.74655503223318</v>
      </c>
      <c r="AL19">
        <f t="shared" si="9"/>
        <v>-136.58961305595943</v>
      </c>
      <c r="AN19">
        <f t="shared" si="10"/>
        <v>866.75840404343069</v>
      </c>
      <c r="AO19">
        <f t="shared" si="11"/>
        <v>-43.337920202171539</v>
      </c>
      <c r="AP19">
        <f t="shared" si="12"/>
        <v>-3.5024391399373678</v>
      </c>
      <c r="AQ19">
        <f t="shared" si="13"/>
        <v>-1112.2443455547809</v>
      </c>
      <c r="AR19">
        <f t="shared" si="14"/>
        <v>-292.32630085345909</v>
      </c>
      <c r="AS19">
        <f t="shared" si="15"/>
        <v>123.97061911204318</v>
      </c>
      <c r="AT19">
        <f t="shared" si="16"/>
        <v>119.35959111728324</v>
      </c>
      <c r="AU19">
        <f t="shared" si="17"/>
        <v>-48.996090624132684</v>
      </c>
      <c r="AW19">
        <v>16</v>
      </c>
      <c r="AX19">
        <f>(R19*SUMPRODUCT(K20:$K$23, X20:$X$23)-$AZ$3*SUMPRODUCT(K19:$K$22, W20:$W$23))/Z19</f>
        <v>2422.4595255806285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3093.4099402328602</v>
      </c>
      <c r="P20">
        <f t="shared" si="30"/>
        <v>154.67049701164302</v>
      </c>
      <c r="Q20" s="5">
        <f t="shared" si="31"/>
        <v>12.5</v>
      </c>
      <c r="R20">
        <f t="shared" si="0"/>
        <v>500000</v>
      </c>
      <c r="S20">
        <f t="shared" si="1"/>
        <v>1933.7725333751669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1892.2275423395349</v>
      </c>
      <c r="AC20">
        <f t="shared" si="2"/>
        <v>1482.7715034055857</v>
      </c>
      <c r="AE20">
        <f t="shared" si="3"/>
        <v>2371.9543165312825</v>
      </c>
      <c r="AF20">
        <f t="shared" si="4"/>
        <v>-118.59771582656414</v>
      </c>
      <c r="AG20">
        <f t="shared" si="5"/>
        <v>-9.584707338985643</v>
      </c>
      <c r="AH20">
        <f t="shared" si="6"/>
        <v>-3265.2804496457984</v>
      </c>
      <c r="AI20">
        <f t="shared" si="7"/>
        <v>-1021.5085562800655</v>
      </c>
      <c r="AJ20">
        <f t="shared" si="8"/>
        <v>409.45603893394923</v>
      </c>
      <c r="AK20">
        <f t="shared" si="32"/>
        <v>225.10521896730296</v>
      </c>
      <c r="AL20">
        <f t="shared" si="9"/>
        <v>-386.94729837881329</v>
      </c>
      <c r="AN20">
        <f t="shared" si="10"/>
        <v>807.02291848953269</v>
      </c>
      <c r="AO20">
        <f t="shared" si="11"/>
        <v>-40.35114592447664</v>
      </c>
      <c r="AP20">
        <f t="shared" si="12"/>
        <v>-3.2610571104455004</v>
      </c>
      <c r="AQ20">
        <f t="shared" si="13"/>
        <v>-1110.9641276791479</v>
      </c>
      <c r="AR20">
        <f t="shared" si="14"/>
        <v>-347.55341222453728</v>
      </c>
      <c r="AS20">
        <f t="shared" si="15"/>
        <v>139.3114552125403</v>
      </c>
      <c r="AT20">
        <f t="shared" si="16"/>
        <v>76.588773026574543</v>
      </c>
      <c r="AU20">
        <f t="shared" si="17"/>
        <v>-131.65318398542246</v>
      </c>
      <c r="AW20">
        <v>17</v>
      </c>
      <c r="AX20">
        <f>(R20*SUMPRODUCT(K21:$K$23, X21:$X$23)-$AZ$3*SUMPRODUCT(K20:$K$22, W21:$W$23))/Z20</f>
        <v>1933.7725333751669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3093.4099402328602</v>
      </c>
      <c r="P21">
        <f t="shared" si="30"/>
        <v>154.67049701164302</v>
      </c>
      <c r="Q21" s="5">
        <f t="shared" si="31"/>
        <v>12.5</v>
      </c>
      <c r="R21">
        <f t="shared" si="0"/>
        <v>500000</v>
      </c>
      <c r="S21">
        <f t="shared" si="1"/>
        <v>1353.3952880404217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1482.7715034055857</v>
      </c>
      <c r="AC21">
        <f t="shared" si="2"/>
        <v>1018.0243789295662</v>
      </c>
      <c r="AE21">
        <f t="shared" si="3"/>
        <v>2326.8639702002924</v>
      </c>
      <c r="AF21">
        <f t="shared" si="4"/>
        <v>-116.34319851001463</v>
      </c>
      <c r="AG21">
        <f t="shared" si="5"/>
        <v>-9.4025040940141889</v>
      </c>
      <c r="AH21">
        <f t="shared" si="6"/>
        <v>-3454.2468632638975</v>
      </c>
      <c r="AI21">
        <f t="shared" si="7"/>
        <v>-1253.1285956676338</v>
      </c>
      <c r="AJ21">
        <f t="shared" si="8"/>
        <v>464.74712447601951</v>
      </c>
      <c r="AK21">
        <f t="shared" si="32"/>
        <v>189.46589371241782</v>
      </c>
      <c r="AL21">
        <f t="shared" si="9"/>
        <v>-598.91557747919649</v>
      </c>
      <c r="AN21">
        <f t="shared" si="10"/>
        <v>753.05011386371973</v>
      </c>
      <c r="AO21">
        <f t="shared" si="11"/>
        <v>-37.652505693185987</v>
      </c>
      <c r="AP21">
        <f t="shared" si="12"/>
        <v>-3.0429611998298265</v>
      </c>
      <c r="AQ21">
        <f t="shared" si="13"/>
        <v>-1117.9084927213712</v>
      </c>
      <c r="AR21">
        <f t="shared" si="14"/>
        <v>-405.55384575066734</v>
      </c>
      <c r="AS21">
        <f t="shared" si="15"/>
        <v>150.40753541530719</v>
      </c>
      <c r="AT21">
        <f t="shared" si="16"/>
        <v>61.317427516463816</v>
      </c>
      <c r="AU21">
        <f t="shared" si="17"/>
        <v>-193.82888281889632</v>
      </c>
      <c r="AW21">
        <v>18</v>
      </c>
      <c r="AX21">
        <f>(R21*SUMPRODUCT(K22:$K$23, X22:$X$23)-$AZ$3*SUMPRODUCT(K21:$K$22, W22:$W$23))/Z21</f>
        <v>1353.3952880404217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3093.4099402328602</v>
      </c>
      <c r="P22">
        <f t="shared" si="30"/>
        <v>154.67049701164302</v>
      </c>
      <c r="Q22" s="5">
        <f t="shared" si="31"/>
        <v>12.5</v>
      </c>
      <c r="R22">
        <f t="shared" si="0"/>
        <v>500000</v>
      </c>
      <c r="S22">
        <f t="shared" si="1"/>
        <v>701.83056600546342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1018.0243789295662</v>
      </c>
      <c r="AC22">
        <f t="shared" si="2"/>
        <v>517.48664197979417</v>
      </c>
      <c r="AE22">
        <f t="shared" si="3"/>
        <v>2280.890003621696</v>
      </c>
      <c r="AF22">
        <f t="shared" si="4"/>
        <v>-114.04450018108481</v>
      </c>
      <c r="AG22">
        <f t="shared" si="5"/>
        <v>-9.2167302737525283</v>
      </c>
      <c r="AH22">
        <f t="shared" si="6"/>
        <v>-3669.9511728607163</v>
      </c>
      <c r="AI22">
        <f t="shared" si="7"/>
        <v>-1512.3223996938577</v>
      </c>
      <c r="AJ22">
        <f t="shared" si="8"/>
        <v>500.53773694977201</v>
      </c>
      <c r="AK22">
        <f t="shared" si="32"/>
        <v>222.94089176591243</v>
      </c>
      <c r="AL22">
        <f t="shared" si="9"/>
        <v>-788.84377097817332</v>
      </c>
      <c r="AN22">
        <f t="shared" si="10"/>
        <v>689.87983013229962</v>
      </c>
      <c r="AO22">
        <f t="shared" si="11"/>
        <v>-34.493991506614982</v>
      </c>
      <c r="AP22">
        <f t="shared" si="12"/>
        <v>-2.7876996722925771</v>
      </c>
      <c r="AQ22">
        <f t="shared" si="13"/>
        <v>-1110.0163917185146</v>
      </c>
      <c r="AR22">
        <f t="shared" si="14"/>
        <v>-457.41825276512253</v>
      </c>
      <c r="AS22">
        <f t="shared" si="15"/>
        <v>151.39304762325881</v>
      </c>
      <c r="AT22">
        <f t="shared" si="16"/>
        <v>67.430881935032772</v>
      </c>
      <c r="AU22">
        <f t="shared" si="17"/>
        <v>-238.59432320683098</v>
      </c>
      <c r="AW22">
        <v>19</v>
      </c>
      <c r="AX22">
        <f>(R22*SUMPRODUCT(K23:$K$23, X23:$X$23)-$AZ$3*SUMPRODUCT(K22:$K$22, W23:$W$23))/Z22</f>
        <v>701.83056600546342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3093.4099402328602</v>
      </c>
      <c r="P23">
        <f t="shared" si="30"/>
        <v>154.67049701164302</v>
      </c>
      <c r="Q23" s="5">
        <f t="shared" si="31"/>
        <v>12.5</v>
      </c>
      <c r="R23">
        <f t="shared" si="0"/>
        <v>500000</v>
      </c>
      <c r="S23">
        <f t="shared" si="1"/>
        <v>716.6293358717279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517.48664197979417</v>
      </c>
      <c r="AC23">
        <f t="shared" si="2"/>
        <v>517.48664197979417</v>
      </c>
      <c r="AE23">
        <f t="shared" si="3"/>
        <v>2233.7884344223262</v>
      </c>
      <c r="AF23">
        <f t="shared" si="4"/>
        <v>-111.68942172111633</v>
      </c>
      <c r="AG23">
        <f t="shared" si="5"/>
        <v>-9.0263999824663355</v>
      </c>
      <c r="AH23">
        <f t="shared" si="6"/>
        <v>-3926.5195419466932</v>
      </c>
      <c r="AI23">
        <f t="shared" si="7"/>
        <v>-1813.4469292279496</v>
      </c>
      <c r="AJ23">
        <f t="shared" si="8"/>
        <v>0</v>
      </c>
      <c r="AK23">
        <f t="shared" si="32"/>
        <v>274.2529495213563</v>
      </c>
      <c r="AL23">
        <f t="shared" si="9"/>
        <v>-1539.1939797065934</v>
      </c>
      <c r="AN23">
        <f t="shared" si="10"/>
        <v>612.04226064208376</v>
      </c>
      <c r="AO23">
        <f t="shared" si="11"/>
        <v>-30.602113032104196</v>
      </c>
      <c r="AP23">
        <f t="shared" si="12"/>
        <v>-2.4731698694451549</v>
      </c>
      <c r="AQ23">
        <f t="shared" si="13"/>
        <v>-1075.8386335408964</v>
      </c>
      <c r="AR23">
        <f t="shared" si="14"/>
        <v>-496.87165580036185</v>
      </c>
      <c r="AS23">
        <f t="shared" si="15"/>
        <v>0</v>
      </c>
      <c r="AT23">
        <f t="shared" si="16"/>
        <v>75.143371962268461</v>
      </c>
      <c r="AU23">
        <f t="shared" si="17"/>
        <v>-421.72828383809338</v>
      </c>
      <c r="AW23">
        <v>20</v>
      </c>
      <c r="AX23">
        <f>(R23*SUMPRODUCT(K$23:$K24, X$23:$X24)-$AZ$3*SUMPRODUCT(K$22:$K23, W$23:$W24))/Z23</f>
        <v>716.6293358717279</v>
      </c>
    </row>
    <row r="25" spans="5:50" x14ac:dyDescent="0.25">
      <c r="AN25" s="6">
        <f t="shared" ref="AN25:AU25" si="33">SUM(AN3:AN23)</f>
        <v>29068.708401064334</v>
      </c>
      <c r="AO25" s="6">
        <f t="shared" si="33"/>
        <v>-3773.492875227862</v>
      </c>
      <c r="AP25" s="6">
        <f t="shared" si="33"/>
        <v>-230.77979402352264</v>
      </c>
      <c r="AQ25" s="6">
        <f t="shared" si="33"/>
        <v>-25348.072548154563</v>
      </c>
      <c r="AR25" s="6">
        <f t="shared" si="33"/>
        <v>-283.63681634161679</v>
      </c>
      <c r="AS25" s="6">
        <f t="shared" si="33"/>
        <v>-1595.248993331295</v>
      </c>
      <c r="AT25" s="6">
        <f t="shared" si="33"/>
        <v>3174.9339344674536</v>
      </c>
      <c r="AU25" s="7">
        <f t="shared" si="33"/>
        <v>1296.0481247945422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D241-D116-4860-9012-9BE00859AD0D}">
  <sheetPr codeName="Sheet17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3076.8994664547422</v>
      </c>
      <c r="K3">
        <v>1</v>
      </c>
      <c r="L3" s="2">
        <v>0</v>
      </c>
      <c r="O3">
        <f>$C$3</f>
        <v>3076.8994664547422</v>
      </c>
      <c r="P3">
        <f>O3*B5</f>
        <v>2461.5195731637941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3076.8994664547422</v>
      </c>
      <c r="AF3">
        <f t="shared" ref="AF3:AF23" si="4">-$Z3*P3</f>
        <v>-2461.5195731637941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489.56233739094807</v>
      </c>
      <c r="AJ3">
        <f t="shared" ref="AJ3:AJ23" si="8">AB3-AC3</f>
        <v>0</v>
      </c>
      <c r="AL3">
        <f t="shared" ref="AL3:AL23" si="9">SUM(AI3:AK3)</f>
        <v>489.56233739094807</v>
      </c>
      <c r="AN3">
        <f t="shared" ref="AN3:AN23" si="10">AE3*$K3</f>
        <v>3076.8994664547422</v>
      </c>
      <c r="AO3">
        <f t="shared" ref="AO3:AO23" si="11">AF3*$K3</f>
        <v>-2461.5195731637941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489.56233739094807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489.56233739094807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2385.051855118671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1000000</v>
      </c>
      <c r="S4">
        <f t="shared" si="1"/>
        <v>71.650141601606052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70.756893114736158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-2466.8070000000002</v>
      </c>
      <c r="AI4">
        <f t="shared" si="7"/>
        <v>-2466.8070000000002</v>
      </c>
      <c r="AJ4">
        <f t="shared" si="8"/>
        <v>-70.756893114736158</v>
      </c>
      <c r="AK4">
        <f>G4*MAX(0, SUM(AB4, AE4:AF4))</f>
        <v>0</v>
      </c>
      <c r="AL4">
        <f t="shared" si="9"/>
        <v>-2537.5638931147364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-2314.2949620039403</v>
      </c>
      <c r="AR4">
        <f t="shared" si="14"/>
        <v>-2314.2949620039403</v>
      </c>
      <c r="AS4">
        <f t="shared" si="15"/>
        <v>-66.382299572883156</v>
      </c>
      <c r="AT4">
        <f t="shared" si="16"/>
        <v>0</v>
      </c>
      <c r="AU4">
        <f t="shared" si="17"/>
        <v>-2380.6772615768236</v>
      </c>
      <c r="AW4">
        <v>1</v>
      </c>
      <c r="AX4">
        <f>(R4*SUMPRODUCT(K5:$K$23, X5:$X$23)-$AZ$3*SUMPRODUCT(K4:$K$22, W5:$W$23))/Z4</f>
        <v>71.650141601606052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3076.8994664547422</v>
      </c>
      <c r="P5">
        <f t="shared" ref="P5:P23" si="30">O5*$C$5</f>
        <v>153.84497332273713</v>
      </c>
      <c r="Q5" s="5">
        <f t="shared" ref="Q5:Q23" si="31">$C$8</f>
        <v>12.5</v>
      </c>
      <c r="R5">
        <f t="shared" si="0"/>
        <v>1000000</v>
      </c>
      <c r="S5">
        <f t="shared" si="1"/>
        <v>177.93821095217254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70.756893114736158</v>
      </c>
      <c r="AC5">
        <f t="shared" si="2"/>
        <v>173.52855558135343</v>
      </c>
      <c r="AE5">
        <f t="shared" si="3"/>
        <v>3000.6479059545104</v>
      </c>
      <c r="AF5">
        <f t="shared" si="4"/>
        <v>-150.03239529772554</v>
      </c>
      <c r="AG5">
        <f t="shared" si="5"/>
        <v>-12.190225658444692</v>
      </c>
      <c r="AH5">
        <f t="shared" si="6"/>
        <v>-2439.8083944245368</v>
      </c>
      <c r="AI5">
        <f t="shared" si="7"/>
        <v>398.61689057380318</v>
      </c>
      <c r="AJ5">
        <f t="shared" si="8"/>
        <v>-102.77166246661727</v>
      </c>
      <c r="AK5">
        <f>G5*SUM(AB5, AE5:AF5)</f>
        <v>119.77626855463237</v>
      </c>
      <c r="AL5">
        <f t="shared" si="9"/>
        <v>415.62149666181824</v>
      </c>
      <c r="AN5">
        <f t="shared" si="10"/>
        <v>2591.2470426045388</v>
      </c>
      <c r="AO5">
        <f t="shared" si="11"/>
        <v>-129.56235213022697</v>
      </c>
      <c r="AP5">
        <f t="shared" si="12"/>
        <v>-10.527021888653952</v>
      </c>
      <c r="AQ5">
        <f t="shared" si="13"/>
        <v>-2106.9270653276549</v>
      </c>
      <c r="AR5">
        <f t="shared" si="14"/>
        <v>344.23060325800299</v>
      </c>
      <c r="AS5">
        <f t="shared" si="15"/>
        <v>-88.749754978487331</v>
      </c>
      <c r="AT5">
        <f t="shared" si="16"/>
        <v>103.43429532351915</v>
      </c>
      <c r="AU5">
        <f t="shared" si="17"/>
        <v>358.91514360303478</v>
      </c>
      <c r="AW5">
        <v>2</v>
      </c>
      <c r="AX5">
        <f>(R5*SUMPRODUCT(K6:$K$23, X6:$X$23)-$AZ$3*SUMPRODUCT(K5:$K$22, W6:$W$23))/Z5</f>
        <v>177.93821095217254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3076.8994664547422</v>
      </c>
      <c r="P6">
        <f t="shared" si="30"/>
        <v>153.84497332273713</v>
      </c>
      <c r="Q6" s="5">
        <f t="shared" si="31"/>
        <v>12.5</v>
      </c>
      <c r="R6">
        <f t="shared" si="0"/>
        <v>1000000</v>
      </c>
      <c r="S6">
        <f t="shared" si="1"/>
        <v>314.36414702126882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173.52855558135343</v>
      </c>
      <c r="AC6">
        <f t="shared" si="2"/>
        <v>302.74926600304025</v>
      </c>
      <c r="AE6">
        <f t="shared" si="3"/>
        <v>2963.2165877086968</v>
      </c>
      <c r="AF6">
        <f t="shared" si="4"/>
        <v>-148.16082938543485</v>
      </c>
      <c r="AG6">
        <f t="shared" si="5"/>
        <v>-12.038159761208282</v>
      </c>
      <c r="AH6">
        <f t="shared" si="6"/>
        <v>-2413.0912521570763</v>
      </c>
      <c r="AI6">
        <f t="shared" si="7"/>
        <v>389.92634640497772</v>
      </c>
      <c r="AJ6">
        <f t="shared" si="8"/>
        <v>-129.22071042168682</v>
      </c>
      <c r="AK6">
        <f>G6*SUM(AB6, AE6:AF6)</f>
        <v>174.83218236342003</v>
      </c>
      <c r="AL6">
        <f t="shared" si="9"/>
        <v>435.53781834671094</v>
      </c>
      <c r="AN6">
        <f t="shared" si="10"/>
        <v>2307.8307714658263</v>
      </c>
      <c r="AO6">
        <f t="shared" si="11"/>
        <v>-115.39153857329133</v>
      </c>
      <c r="AP6">
        <f t="shared" si="12"/>
        <v>-9.3756344520940331</v>
      </c>
      <c r="AQ6">
        <f t="shared" si="13"/>
        <v>-1879.378736331025</v>
      </c>
      <c r="AR6">
        <f t="shared" si="14"/>
        <v>303.68486210941631</v>
      </c>
      <c r="AS6">
        <f t="shared" si="15"/>
        <v>-100.6404773308999</v>
      </c>
      <c r="AT6">
        <f t="shared" si="16"/>
        <v>136.16388757219346</v>
      </c>
      <c r="AU6">
        <f t="shared" si="17"/>
        <v>339.20827235070988</v>
      </c>
      <c r="AW6">
        <v>3</v>
      </c>
      <c r="AX6">
        <f>(R6*SUMPRODUCT(K7:$K$23, X7:$X$23)-$AZ$3*SUMPRODUCT(K6:$K$22, W7:$W$23))/Z6</f>
        <v>314.36414702126882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3076.8994664547422</v>
      </c>
      <c r="P7">
        <f t="shared" si="30"/>
        <v>153.84497332273713</v>
      </c>
      <c r="Q7" s="5">
        <f t="shared" si="31"/>
        <v>12.5</v>
      </c>
      <c r="R7">
        <f t="shared" si="0"/>
        <v>1000000</v>
      </c>
      <c r="S7">
        <f t="shared" si="1"/>
        <v>429.42405010848614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302.74926600304025</v>
      </c>
      <c r="AC7">
        <f t="shared" si="2"/>
        <v>408.39716680183847</v>
      </c>
      <c r="AE7">
        <f t="shared" si="3"/>
        <v>2926.238118979943</v>
      </c>
      <c r="AF7">
        <f t="shared" si="4"/>
        <v>-146.31190594899715</v>
      </c>
      <c r="AG7">
        <f t="shared" si="5"/>
        <v>-11.887933579251802</v>
      </c>
      <c r="AH7">
        <f t="shared" si="6"/>
        <v>-2387.5667475516743</v>
      </c>
      <c r="AI7">
        <f t="shared" si="7"/>
        <v>380.47153190001973</v>
      </c>
      <c r="AJ7">
        <f t="shared" si="8"/>
        <v>-105.64790079879822</v>
      </c>
      <c r="AK7">
        <f>G7*SUM(AB7, AE7:AF7)</f>
        <v>151.3593660205687</v>
      </c>
      <c r="AL7">
        <f t="shared" si="9"/>
        <v>426.18299712179021</v>
      </c>
      <c r="AN7">
        <f t="shared" si="10"/>
        <v>2063.0315655622585</v>
      </c>
      <c r="AO7">
        <f t="shared" si="11"/>
        <v>-103.15157827811294</v>
      </c>
      <c r="AP7">
        <f t="shared" si="12"/>
        <v>-8.3811300468784893</v>
      </c>
      <c r="AQ7">
        <f t="shared" si="13"/>
        <v>-1683.2620466317155</v>
      </c>
      <c r="AR7">
        <f t="shared" si="14"/>
        <v>268.23681060555157</v>
      </c>
      <c r="AS7">
        <f t="shared" si="15"/>
        <v>-74.482986456101457</v>
      </c>
      <c r="AT7">
        <f t="shared" si="16"/>
        <v>106.71009574325932</v>
      </c>
      <c r="AU7">
        <f t="shared" si="17"/>
        <v>300.46391989270944</v>
      </c>
      <c r="AW7">
        <v>4</v>
      </c>
      <c r="AX7">
        <f>(R7*SUMPRODUCT(K8:$K$23, X8:$X$23)-$AZ$3*SUMPRODUCT(K7:$K$22, W8:$W$23))/Z7</f>
        <v>429.42405010848614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3076.8994664547422</v>
      </c>
      <c r="P8">
        <f t="shared" si="30"/>
        <v>153.84497332273713</v>
      </c>
      <c r="Q8" s="5">
        <f t="shared" si="31"/>
        <v>12.5</v>
      </c>
      <c r="R8">
        <f t="shared" si="0"/>
        <v>1000000</v>
      </c>
      <c r="S8">
        <f t="shared" si="1"/>
        <v>483.51325765390817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408.39716680183847</v>
      </c>
      <c r="AC8">
        <f t="shared" si="2"/>
        <v>454.09686410929862</v>
      </c>
      <c r="AE8">
        <f t="shared" si="3"/>
        <v>2889.7044223279099</v>
      </c>
      <c r="AF8">
        <f t="shared" si="4"/>
        <v>-144.48522111639551</v>
      </c>
      <c r="AG8">
        <f t="shared" si="5"/>
        <v>-11.739514297722076</v>
      </c>
      <c r="AH8">
        <f t="shared" si="6"/>
        <v>-2363.1956589766614</v>
      </c>
      <c r="AI8">
        <f t="shared" si="7"/>
        <v>370.28402793713076</v>
      </c>
      <c r="AJ8">
        <f t="shared" si="8"/>
        <v>-45.699697307460156</v>
      </c>
      <c r="AK8">
        <f t="shared" ref="AK8:AK23" si="32">G8*SUM(AB8:AB8, AE8:AF8)</f>
        <v>67.172028638684409</v>
      </c>
      <c r="AL8">
        <f t="shared" si="9"/>
        <v>391.75635926835503</v>
      </c>
      <c r="AN8">
        <f t="shared" si="10"/>
        <v>1899.5570058614267</v>
      </c>
      <c r="AO8">
        <f t="shared" si="11"/>
        <v>-94.977850293071342</v>
      </c>
      <c r="AP8">
        <f t="shared" si="12"/>
        <v>-7.7170095520301878</v>
      </c>
      <c r="AQ8">
        <f t="shared" si="13"/>
        <v>-1553.4546839964087</v>
      </c>
      <c r="AR8">
        <f t="shared" si="14"/>
        <v>243.40746201991632</v>
      </c>
      <c r="AS8">
        <f t="shared" si="15"/>
        <v>-30.040851069536075</v>
      </c>
      <c r="AT8">
        <f t="shared" si="16"/>
        <v>44.155760918878592</v>
      </c>
      <c r="AU8">
        <f t="shared" si="17"/>
        <v>257.52237186925885</v>
      </c>
      <c r="AW8">
        <v>5</v>
      </c>
      <c r="AX8">
        <f>(R8*SUMPRODUCT(K9:$K$23, X9:$X$23)-$AZ$3*SUMPRODUCT(K8:$K$22, W9:$W$23))/Z8</f>
        <v>483.51325765390817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3076.8994664547422</v>
      </c>
      <c r="P9">
        <f t="shared" si="30"/>
        <v>153.84497332273713</v>
      </c>
      <c r="Q9" s="5">
        <f t="shared" si="31"/>
        <v>12.5</v>
      </c>
      <c r="R9">
        <f t="shared" si="0"/>
        <v>1000000</v>
      </c>
      <c r="S9">
        <f t="shared" si="1"/>
        <v>499.2329188511805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454.09686410929862</v>
      </c>
      <c r="AC9">
        <f t="shared" si="2"/>
        <v>463.0020449182648</v>
      </c>
      <c r="AE9">
        <f t="shared" si="3"/>
        <v>2853.5993745258907</v>
      </c>
      <c r="AF9">
        <f t="shared" si="4"/>
        <v>-142.67996872629456</v>
      </c>
      <c r="AG9">
        <f t="shared" si="5"/>
        <v>-11.592836415507989</v>
      </c>
      <c r="AH9">
        <f t="shared" si="6"/>
        <v>-2342.6191389492969</v>
      </c>
      <c r="AI9">
        <f t="shared" si="7"/>
        <v>356.70743043479115</v>
      </c>
      <c r="AJ9">
        <f t="shared" si="8"/>
        <v>-8.905180808966179</v>
      </c>
      <c r="AK9">
        <f t="shared" si="32"/>
        <v>18.673595992462477</v>
      </c>
      <c r="AL9">
        <f t="shared" si="9"/>
        <v>366.47584561828745</v>
      </c>
      <c r="AN9">
        <f t="shared" si="10"/>
        <v>1782.7630015167019</v>
      </c>
      <c r="AO9">
        <f t="shared" si="11"/>
        <v>-89.138150075835114</v>
      </c>
      <c r="AP9">
        <f t="shared" si="12"/>
        <v>-7.2425302685093618</v>
      </c>
      <c r="AQ9">
        <f t="shared" si="13"/>
        <v>-1463.5322550340811</v>
      </c>
      <c r="AR9">
        <f t="shared" si="14"/>
        <v>222.85006613827622</v>
      </c>
      <c r="AS9">
        <f t="shared" si="15"/>
        <v>-5.5634392864552531</v>
      </c>
      <c r="AT9">
        <f t="shared" si="16"/>
        <v>11.666177227896156</v>
      </c>
      <c r="AU9">
        <f t="shared" si="17"/>
        <v>228.95280407971714</v>
      </c>
      <c r="AW9">
        <v>6</v>
      </c>
      <c r="AX9">
        <f>(R9*SUMPRODUCT(K10:$K$23, X10:$X$23)-$AZ$3*SUMPRODUCT(K9:$K$22, W10:$W$23))/Z9</f>
        <v>499.2329188511805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3076.8994664547422</v>
      </c>
      <c r="P10">
        <f t="shared" si="30"/>
        <v>153.84497332273713</v>
      </c>
      <c r="Q10" s="5">
        <f t="shared" si="31"/>
        <v>12.5</v>
      </c>
      <c r="R10">
        <f t="shared" si="0"/>
        <v>1000000</v>
      </c>
      <c r="S10">
        <f t="shared" si="1"/>
        <v>508.8223982475871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463.0020449182648</v>
      </c>
      <c r="AC10">
        <f t="shared" si="2"/>
        <v>465.99461163945125</v>
      </c>
      <c r="AE10">
        <f t="shared" si="3"/>
        <v>2817.9155966057392</v>
      </c>
      <c r="AF10">
        <f t="shared" si="4"/>
        <v>-140.89577983028698</v>
      </c>
      <c r="AG10">
        <f t="shared" si="5"/>
        <v>-11.447869955321416</v>
      </c>
      <c r="AH10">
        <f t="shared" si="6"/>
        <v>-2323.0476825194633</v>
      </c>
      <c r="AI10">
        <f t="shared" si="7"/>
        <v>342.52426430066771</v>
      </c>
      <c r="AJ10">
        <f t="shared" si="8"/>
        <v>-2.9925667211864493</v>
      </c>
      <c r="AK10">
        <f t="shared" si="32"/>
        <v>12.874089632944242</v>
      </c>
      <c r="AL10">
        <f t="shared" si="9"/>
        <v>352.40578721242548</v>
      </c>
      <c r="AN10">
        <f t="shared" si="10"/>
        <v>1672.6554408263023</v>
      </c>
      <c r="AO10">
        <f t="shared" si="11"/>
        <v>-83.632772041315121</v>
      </c>
      <c r="AP10">
        <f t="shared" si="12"/>
        <v>-6.7952148707736511</v>
      </c>
      <c r="AQ10">
        <f t="shared" si="13"/>
        <v>-1378.9122534917299</v>
      </c>
      <c r="AR10">
        <f t="shared" si="14"/>
        <v>203.31520042248357</v>
      </c>
      <c r="AS10">
        <f t="shared" si="15"/>
        <v>-1.776324675677849</v>
      </c>
      <c r="AT10">
        <f t="shared" si="16"/>
        <v>7.6417888797549169</v>
      </c>
      <c r="AU10">
        <f t="shared" si="17"/>
        <v>209.1806646265606</v>
      </c>
      <c r="AW10">
        <v>7</v>
      </c>
      <c r="AX10">
        <f>(R10*SUMPRODUCT(K11:$K$23, X11:$X$23)-$AZ$3*SUMPRODUCT(K10:$K$22, W11:$W$23))/Z10</f>
        <v>508.8223982475871</v>
      </c>
    </row>
    <row r="11" spans="1:52" x14ac:dyDescent="0.25">
      <c r="A11" t="s">
        <v>33</v>
      </c>
      <c r="C11" s="25">
        <f>AU25</f>
        <v>1262.4202735408212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3076.8994664547422</v>
      </c>
      <c r="P11">
        <f t="shared" si="30"/>
        <v>153.84497332273713</v>
      </c>
      <c r="Q11" s="5">
        <f t="shared" si="31"/>
        <v>12.5</v>
      </c>
      <c r="R11">
        <f t="shared" si="0"/>
        <v>1000000</v>
      </c>
      <c r="S11">
        <f t="shared" si="1"/>
        <v>510.4948686195176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465.99461163945125</v>
      </c>
      <c r="AC11">
        <f t="shared" si="2"/>
        <v>461.67463894418142</v>
      </c>
      <c r="AE11">
        <f t="shared" si="3"/>
        <v>2782.6458943347097</v>
      </c>
      <c r="AF11">
        <f t="shared" si="4"/>
        <v>-139.13229471673549</v>
      </c>
      <c r="AG11">
        <f t="shared" si="5"/>
        <v>-11.304585690367563</v>
      </c>
      <c r="AH11">
        <f t="shared" si="6"/>
        <v>-2304.4452320510436</v>
      </c>
      <c r="AI11">
        <f t="shared" si="7"/>
        <v>327.76378187656292</v>
      </c>
      <c r="AJ11">
        <f t="shared" si="8"/>
        <v>4.3199726952698256</v>
      </c>
      <c r="AK11">
        <f t="shared" si="32"/>
        <v>7.4628197070178208</v>
      </c>
      <c r="AL11">
        <f t="shared" si="9"/>
        <v>339.54657427885058</v>
      </c>
      <c r="AN11">
        <f t="shared" si="10"/>
        <v>1570.8227172961722</v>
      </c>
      <c r="AO11">
        <f t="shared" si="11"/>
        <v>-78.541135864808609</v>
      </c>
      <c r="AP11">
        <f t="shared" si="12"/>
        <v>-6.3815162569566413</v>
      </c>
      <c r="AQ11">
        <f t="shared" si="13"/>
        <v>-1300.8751593727625</v>
      </c>
      <c r="AR11">
        <f t="shared" si="14"/>
        <v>185.02490580164451</v>
      </c>
      <c r="AS11">
        <f t="shared" si="15"/>
        <v>2.4386542540841081</v>
      </c>
      <c r="AT11">
        <f t="shared" si="16"/>
        <v>4.2128129758572461</v>
      </c>
      <c r="AU11">
        <f t="shared" si="17"/>
        <v>191.67637303158585</v>
      </c>
      <c r="AW11">
        <v>8</v>
      </c>
      <c r="AX11">
        <f>(R11*SUMPRODUCT(K12:$K$23, X12:$X$23)-$AZ$3*SUMPRODUCT(K11:$K$22, W12:$W$23))/Z11</f>
        <v>510.4948686195176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3076.8994664547422</v>
      </c>
      <c r="P12">
        <f t="shared" si="30"/>
        <v>153.84497332273713</v>
      </c>
      <c r="Q12" s="5">
        <f t="shared" si="31"/>
        <v>12.5</v>
      </c>
      <c r="R12">
        <f t="shared" si="0"/>
        <v>1000000</v>
      </c>
      <c r="S12">
        <f t="shared" si="1"/>
        <v>505.71664263277415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461.67463894418142</v>
      </c>
      <c r="AC12">
        <f t="shared" si="2"/>
        <v>451.62293919327203</v>
      </c>
      <c r="AE12">
        <f t="shared" si="3"/>
        <v>2747.7806018172855</v>
      </c>
      <c r="AF12">
        <f t="shared" si="4"/>
        <v>-137.38903009086428</v>
      </c>
      <c r="AG12">
        <f t="shared" si="5"/>
        <v>-11.162944352644574</v>
      </c>
      <c r="AH12">
        <f t="shared" si="6"/>
        <v>-2287.638465544976</v>
      </c>
      <c r="AI12">
        <f t="shared" si="7"/>
        <v>311.59016182880077</v>
      </c>
      <c r="AJ12">
        <f t="shared" si="8"/>
        <v>10.051699750909393</v>
      </c>
      <c r="AK12">
        <f t="shared" si="32"/>
        <v>7.0657522845423859</v>
      </c>
      <c r="AL12">
        <f t="shared" si="9"/>
        <v>328.70761386425255</v>
      </c>
      <c r="AN12">
        <f t="shared" si="10"/>
        <v>1474.6088223511188</v>
      </c>
      <c r="AO12">
        <f t="shared" si="11"/>
        <v>-73.730441117555941</v>
      </c>
      <c r="AP12">
        <f t="shared" si="12"/>
        <v>-5.9906443094246962</v>
      </c>
      <c r="AQ12">
        <f t="shared" si="13"/>
        <v>-1227.6714747208596</v>
      </c>
      <c r="AR12">
        <f t="shared" si="14"/>
        <v>167.2162622032788</v>
      </c>
      <c r="AS12">
        <f t="shared" si="15"/>
        <v>5.3942898943651354</v>
      </c>
      <c r="AT12">
        <f t="shared" si="16"/>
        <v>3.7918677526302025</v>
      </c>
      <c r="AU12">
        <f t="shared" si="17"/>
        <v>176.40241985027416</v>
      </c>
      <c r="AW12">
        <v>9</v>
      </c>
      <c r="AX12">
        <f>(R12*SUMPRODUCT(K13:$K$23, X13:$X$23)-$AZ$3*SUMPRODUCT(K12:$K$22, W13:$W$23))/Z12</f>
        <v>505.71664263277415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3076.8994664547422</v>
      </c>
      <c r="P13">
        <f t="shared" si="30"/>
        <v>153.84497332273713</v>
      </c>
      <c r="Q13" s="5">
        <f t="shared" si="31"/>
        <v>12.5</v>
      </c>
      <c r="R13">
        <f t="shared" si="0"/>
        <v>1000000</v>
      </c>
      <c r="S13">
        <f t="shared" si="1"/>
        <v>493.82342626909997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451.62293919327203</v>
      </c>
      <c r="AC13">
        <f t="shared" si="2"/>
        <v>435.47003224236414</v>
      </c>
      <c r="AE13">
        <f t="shared" si="3"/>
        <v>2713.3129750175262</v>
      </c>
      <c r="AF13">
        <f t="shared" si="4"/>
        <v>-135.66564875087633</v>
      </c>
      <c r="AG13">
        <f t="shared" si="5"/>
        <v>-11.022918544296205</v>
      </c>
      <c r="AH13">
        <f t="shared" si="6"/>
        <v>-2271.7091857538708</v>
      </c>
      <c r="AI13">
        <f t="shared" si="7"/>
        <v>294.91522196848291</v>
      </c>
      <c r="AJ13">
        <f t="shared" si="8"/>
        <v>16.152906950907891</v>
      </c>
      <c r="AK13">
        <f t="shared" si="32"/>
        <v>6.0585405309198439</v>
      </c>
      <c r="AL13">
        <f t="shared" si="9"/>
        <v>317.12666945031066</v>
      </c>
      <c r="AN13">
        <f t="shared" si="10"/>
        <v>1384.5313448299494</v>
      </c>
      <c r="AO13">
        <f t="shared" si="11"/>
        <v>-69.226567241497477</v>
      </c>
      <c r="AP13">
        <f t="shared" si="12"/>
        <v>-5.6247017489704936</v>
      </c>
      <c r="AQ13">
        <f t="shared" si="13"/>
        <v>-1159.1926928348689</v>
      </c>
      <c r="AR13">
        <f t="shared" si="14"/>
        <v>150.48738300461235</v>
      </c>
      <c r="AS13">
        <f t="shared" si="15"/>
        <v>8.2423982008596255</v>
      </c>
      <c r="AT13">
        <f t="shared" si="16"/>
        <v>3.0915118698855681</v>
      </c>
      <c r="AU13">
        <f t="shared" si="17"/>
        <v>161.82129307535754</v>
      </c>
      <c r="AW13">
        <v>10</v>
      </c>
      <c r="AX13">
        <f>(R13*SUMPRODUCT(K14:$K$23, X14:$X$23)-$AZ$3*SUMPRODUCT(K13:$K$22, W14:$W$23))/Z13</f>
        <v>493.82342626909997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3076.8994664547422</v>
      </c>
      <c r="P14">
        <f t="shared" si="30"/>
        <v>153.84497332273713</v>
      </c>
      <c r="Q14" s="5">
        <f t="shared" si="31"/>
        <v>12.5</v>
      </c>
      <c r="R14">
        <f t="shared" si="0"/>
        <v>1000000</v>
      </c>
      <c r="S14">
        <f t="shared" si="1"/>
        <v>474.3881859538605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435.47003224236414</v>
      </c>
      <c r="AC14">
        <f t="shared" si="2"/>
        <v>413.07715857959465</v>
      </c>
      <c r="AE14">
        <f t="shared" si="3"/>
        <v>2679.2338563039475</v>
      </c>
      <c r="AF14">
        <f t="shared" si="4"/>
        <v>-133.96169281519738</v>
      </c>
      <c r="AG14">
        <f t="shared" si="5"/>
        <v>-10.884471062159076</v>
      </c>
      <c r="AH14">
        <f t="shared" si="6"/>
        <v>-2257.4637355334221</v>
      </c>
      <c r="AI14">
        <f t="shared" si="7"/>
        <v>276.92395689316891</v>
      </c>
      <c r="AJ14">
        <f t="shared" si="8"/>
        <v>22.392873662769489</v>
      </c>
      <c r="AK14">
        <f t="shared" si="32"/>
        <v>5.3653359523160056</v>
      </c>
      <c r="AL14">
        <f t="shared" si="9"/>
        <v>304.6821665082544</v>
      </c>
      <c r="AN14">
        <f t="shared" si="10"/>
        <v>1300.3059522664551</v>
      </c>
      <c r="AO14">
        <f t="shared" si="11"/>
        <v>-65.015297613322758</v>
      </c>
      <c r="AP14">
        <f t="shared" si="12"/>
        <v>-5.2825334660864396</v>
      </c>
      <c r="AQ14">
        <f t="shared" si="13"/>
        <v>-1095.6093009324704</v>
      </c>
      <c r="AR14">
        <f t="shared" si="14"/>
        <v>134.39882025457524</v>
      </c>
      <c r="AS14">
        <f t="shared" si="15"/>
        <v>10.867878085199381</v>
      </c>
      <c r="AT14">
        <f t="shared" si="16"/>
        <v>2.6039452503522886</v>
      </c>
      <c r="AU14">
        <f t="shared" si="17"/>
        <v>147.87064359012692</v>
      </c>
      <c r="AW14">
        <v>11</v>
      </c>
      <c r="AX14">
        <f>(R14*SUMPRODUCT(K15:$K$23, X15:$X$23)-$AZ$3*SUMPRODUCT(K14:$K$22, W15:$W$23))/Z14</f>
        <v>474.3881859538605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3076.8994664547422</v>
      </c>
      <c r="P15">
        <f t="shared" si="30"/>
        <v>153.84497332273713</v>
      </c>
      <c r="Q15" s="5">
        <f t="shared" si="31"/>
        <v>12.5</v>
      </c>
      <c r="R15">
        <f t="shared" si="0"/>
        <v>1000000</v>
      </c>
      <c r="S15">
        <f t="shared" si="1"/>
        <v>445.88222843847336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413.07715857959465</v>
      </c>
      <c r="AC15">
        <f t="shared" si="2"/>
        <v>383.3700450128872</v>
      </c>
      <c r="AE15">
        <f t="shared" si="3"/>
        <v>2645.5216461215236</v>
      </c>
      <c r="AF15">
        <f t="shared" si="4"/>
        <v>-132.2760823060762</v>
      </c>
      <c r="AG15">
        <f t="shared" si="5"/>
        <v>-10.747514157367563</v>
      </c>
      <c r="AH15">
        <f t="shared" si="6"/>
        <v>-2248.9755335938571</v>
      </c>
      <c r="AI15">
        <f t="shared" si="7"/>
        <v>253.5225160642226</v>
      </c>
      <c r="AJ15">
        <f t="shared" si="8"/>
        <v>29.707113566707449</v>
      </c>
      <c r="AK15">
        <f t="shared" si="32"/>
        <v>11.997923161819674</v>
      </c>
      <c r="AL15">
        <f t="shared" si="9"/>
        <v>295.22755279274975</v>
      </c>
      <c r="AN15">
        <f t="shared" si="10"/>
        <v>1220.5955780363113</v>
      </c>
      <c r="AO15">
        <f t="shared" si="11"/>
        <v>-61.029778901815575</v>
      </c>
      <c r="AP15">
        <f t="shared" si="12"/>
        <v>-4.9587075859302567</v>
      </c>
      <c r="AQ15">
        <f t="shared" si="13"/>
        <v>-1037.6364130079842</v>
      </c>
      <c r="AR15">
        <f t="shared" si="14"/>
        <v>116.97067854058113</v>
      </c>
      <c r="AS15">
        <f t="shared" si="15"/>
        <v>13.706321968261069</v>
      </c>
      <c r="AT15">
        <f t="shared" si="16"/>
        <v>5.5356235615786087</v>
      </c>
      <c r="AU15">
        <f t="shared" si="17"/>
        <v>136.21262407042082</v>
      </c>
      <c r="AW15">
        <v>12</v>
      </c>
      <c r="AX15">
        <f>(R15*SUMPRODUCT(K16:$K$23, X16:$X$23)-$AZ$3*SUMPRODUCT(K15:$K$22, W16:$W$23))/Z15</f>
        <v>445.88222843847336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3076.8994664547422</v>
      </c>
      <c r="P16">
        <f t="shared" si="30"/>
        <v>153.84497332273713</v>
      </c>
      <c r="Q16" s="5">
        <f t="shared" si="31"/>
        <v>12.5</v>
      </c>
      <c r="R16">
        <f t="shared" si="0"/>
        <v>1000000</v>
      </c>
      <c r="S16">
        <f t="shared" si="1"/>
        <v>409.98253269620108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383.3700450128872</v>
      </c>
      <c r="AC16">
        <f t="shared" si="2"/>
        <v>348.05859006016362</v>
      </c>
      <c r="AE16">
        <f t="shared" si="3"/>
        <v>2612.1632134134838</v>
      </c>
      <c r="AF16">
        <f t="shared" si="4"/>
        <v>-130.60816067067421</v>
      </c>
      <c r="AG16">
        <f t="shared" si="5"/>
        <v>-10.611994484594195</v>
      </c>
      <c r="AH16">
        <f t="shared" si="6"/>
        <v>-2243.5624959753954</v>
      </c>
      <c r="AI16">
        <f t="shared" si="7"/>
        <v>227.38056228281994</v>
      </c>
      <c r="AJ16">
        <f t="shared" si="8"/>
        <v>35.311454952723579</v>
      </c>
      <c r="AK16">
        <f t="shared" si="32"/>
        <v>20.340968194065447</v>
      </c>
      <c r="AL16">
        <f t="shared" si="9"/>
        <v>283.03298542960897</v>
      </c>
      <c r="AN16">
        <f t="shared" si="10"/>
        <v>1142.6989701492435</v>
      </c>
      <c r="AO16">
        <f t="shared" si="11"/>
        <v>-57.134948507462177</v>
      </c>
      <c r="AP16">
        <f t="shared" si="12"/>
        <v>-4.642250188084148</v>
      </c>
      <c r="AQ16">
        <f t="shared" si="13"/>
        <v>-981.45343309784039</v>
      </c>
      <c r="AR16">
        <f t="shared" si="14"/>
        <v>99.468338355856673</v>
      </c>
      <c r="AS16">
        <f t="shared" si="15"/>
        <v>15.447106444861149</v>
      </c>
      <c r="AT16">
        <f t="shared" si="16"/>
        <v>8.8982201754626082</v>
      </c>
      <c r="AU16">
        <f t="shared" si="17"/>
        <v>123.81366497618043</v>
      </c>
      <c r="AW16">
        <v>13</v>
      </c>
      <c r="AX16">
        <f>(R16*SUMPRODUCT(K17:$K$23, X17:$X$23)-$AZ$3*SUMPRODUCT(K16:$K$22, W17:$W$23))/Z16</f>
        <v>409.98253269620108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3076.8994664547422</v>
      </c>
      <c r="P17">
        <f t="shared" si="30"/>
        <v>153.84497332273713</v>
      </c>
      <c r="Q17" s="5">
        <f t="shared" si="31"/>
        <v>12.5</v>
      </c>
      <c r="R17">
        <f t="shared" si="0"/>
        <v>1000000</v>
      </c>
      <c r="S17">
        <f t="shared" si="1"/>
        <v>371.91137863105922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348.05859006016362</v>
      </c>
      <c r="AC17">
        <f t="shared" si="2"/>
        <v>311.74805365422435</v>
      </c>
      <c r="AE17">
        <f t="shared" si="3"/>
        <v>2579.1558824785056</v>
      </c>
      <c r="AF17">
        <f t="shared" si="4"/>
        <v>-128.95779412392531</v>
      </c>
      <c r="AG17">
        <f t="shared" si="5"/>
        <v>-10.477901173718941</v>
      </c>
      <c r="AH17">
        <f t="shared" si="6"/>
        <v>-2237.8692823450465</v>
      </c>
      <c r="AI17">
        <f t="shared" si="7"/>
        <v>201.85090483581462</v>
      </c>
      <c r="AJ17">
        <f t="shared" si="8"/>
        <v>36.310536405939274</v>
      </c>
      <c r="AK17">
        <f t="shared" si="32"/>
        <v>38.615942162123467</v>
      </c>
      <c r="AL17">
        <f t="shared" si="9"/>
        <v>276.77738340387737</v>
      </c>
      <c r="AN17">
        <f t="shared" si="10"/>
        <v>1062.6917302106544</v>
      </c>
      <c r="AO17">
        <f t="shared" si="11"/>
        <v>-53.134586510532735</v>
      </c>
      <c r="AP17">
        <f t="shared" si="12"/>
        <v>-4.3172182817330826</v>
      </c>
      <c r="AQ17">
        <f t="shared" si="13"/>
        <v>-922.07113024714681</v>
      </c>
      <c r="AR17">
        <f t="shared" si="14"/>
        <v>83.168795171241712</v>
      </c>
      <c r="AS17">
        <f t="shared" si="15"/>
        <v>14.961060329949305</v>
      </c>
      <c r="AT17">
        <f t="shared" si="16"/>
        <v>15.910958569338641</v>
      </c>
      <c r="AU17">
        <f t="shared" si="17"/>
        <v>114.04081407052966</v>
      </c>
      <c r="AW17">
        <v>14</v>
      </c>
      <c r="AX17">
        <f>(R17*SUMPRODUCT(K18:$K$23, X18:$X$23)-$AZ$3*SUMPRODUCT(K17:$K$22, W18:$W$23))/Z17</f>
        <v>371.91137863105922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3076.8994664547422</v>
      </c>
      <c r="P18">
        <f t="shared" si="30"/>
        <v>153.84497332273713</v>
      </c>
      <c r="Q18" s="5">
        <f t="shared" si="31"/>
        <v>12.5</v>
      </c>
      <c r="R18">
        <f t="shared" si="0"/>
        <v>1000000</v>
      </c>
      <c r="S18">
        <f t="shared" si="1"/>
        <v>333.26252298680839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311.74805365422435</v>
      </c>
      <c r="AC18">
        <f t="shared" si="2"/>
        <v>275.81375410809005</v>
      </c>
      <c r="AE18">
        <f t="shared" si="3"/>
        <v>2546.4945330491128</v>
      </c>
      <c r="AF18">
        <f t="shared" si="4"/>
        <v>-127.32472665245565</v>
      </c>
      <c r="AG18">
        <f t="shared" si="5"/>
        <v>-10.345213423495554</v>
      </c>
      <c r="AH18">
        <f t="shared" si="6"/>
        <v>-2232.6990788956373</v>
      </c>
      <c r="AI18">
        <f t="shared" si="7"/>
        <v>176.12551407752426</v>
      </c>
      <c r="AJ18">
        <f t="shared" si="8"/>
        <v>35.934299546134298</v>
      </c>
      <c r="AK18">
        <f t="shared" si="32"/>
        <v>58.98782577709904</v>
      </c>
      <c r="AL18">
        <f t="shared" si="9"/>
        <v>271.04763940075759</v>
      </c>
      <c r="AN18">
        <f t="shared" si="10"/>
        <v>980.50111896748126</v>
      </c>
      <c r="AO18">
        <f t="shared" si="11"/>
        <v>-49.025055948374067</v>
      </c>
      <c r="AP18">
        <f t="shared" si="12"/>
        <v>-3.9833163613939586</v>
      </c>
      <c r="AQ18">
        <f t="shared" si="13"/>
        <v>-859.67745729011392</v>
      </c>
      <c r="AR18">
        <f t="shared" si="14"/>
        <v>67.815289367599362</v>
      </c>
      <c r="AS18">
        <f t="shared" si="15"/>
        <v>13.836126666295813</v>
      </c>
      <c r="AT18">
        <f t="shared" si="16"/>
        <v>22.712646121667117</v>
      </c>
      <c r="AU18">
        <f t="shared" si="17"/>
        <v>104.36406215556229</v>
      </c>
      <c r="AW18">
        <v>15</v>
      </c>
      <c r="AX18">
        <f>(R18*SUMPRODUCT(K19:$K$23, X19:$X$23)-$AZ$3*SUMPRODUCT(K18:$K$22, W19:$W$23))/Z18</f>
        <v>333.26252298680839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3076.8994664547422</v>
      </c>
      <c r="P19">
        <f t="shared" si="30"/>
        <v>153.84497332273713</v>
      </c>
      <c r="Q19" s="5">
        <f t="shared" si="31"/>
        <v>12.5</v>
      </c>
      <c r="R19">
        <f t="shared" si="0"/>
        <v>1000000</v>
      </c>
      <c r="S19">
        <f t="shared" si="1"/>
        <v>287.86846495326404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275.81375410809005</v>
      </c>
      <c r="AC19">
        <f t="shared" si="2"/>
        <v>235.21989694249305</v>
      </c>
      <c r="AE19">
        <f t="shared" si="3"/>
        <v>2514.162068844179</v>
      </c>
      <c r="AF19">
        <f t="shared" si="4"/>
        <v>-125.70810344220895</v>
      </c>
      <c r="AG19">
        <f t="shared" si="5"/>
        <v>-10.213861779749017</v>
      </c>
      <c r="AH19">
        <f t="shared" si="6"/>
        <v>-2231.9607609264667</v>
      </c>
      <c r="AI19">
        <f t="shared" si="7"/>
        <v>146.27934269575417</v>
      </c>
      <c r="AJ19">
        <f t="shared" si="8"/>
        <v>40.593857165597001</v>
      </c>
      <c r="AK19">
        <f t="shared" si="32"/>
        <v>59.413170145074339</v>
      </c>
      <c r="AL19">
        <f t="shared" si="9"/>
        <v>246.2863700064255</v>
      </c>
      <c r="AN19">
        <f t="shared" si="10"/>
        <v>901.85563757603575</v>
      </c>
      <c r="AO19">
        <f t="shared" si="11"/>
        <v>-45.092781878801787</v>
      </c>
      <c r="AP19">
        <f t="shared" si="12"/>
        <v>-3.6638166415913549</v>
      </c>
      <c r="AQ19">
        <f t="shared" si="13"/>
        <v>-800.62714334697375</v>
      </c>
      <c r="AR19">
        <f t="shared" si="14"/>
        <v>52.471895708668825</v>
      </c>
      <c r="AS19">
        <f t="shared" si="15"/>
        <v>14.561431575721935</v>
      </c>
      <c r="AT19">
        <f t="shared" si="16"/>
        <v>21.312111540300382</v>
      </c>
      <c r="AU19">
        <f t="shared" si="17"/>
        <v>88.345438824691129</v>
      </c>
      <c r="AW19">
        <v>16</v>
      </c>
      <c r="AX19">
        <f>(R19*SUMPRODUCT(K20:$K$23, X20:$X$23)-$AZ$3*SUMPRODUCT(K19:$K$22, W20:$W$23))/Z19</f>
        <v>287.86846495326404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3076.8994664547422</v>
      </c>
      <c r="P20">
        <f t="shared" si="30"/>
        <v>153.84497332273713</v>
      </c>
      <c r="Q20" s="5">
        <f t="shared" si="31"/>
        <v>12.5</v>
      </c>
      <c r="R20">
        <f t="shared" si="0"/>
        <v>1000000</v>
      </c>
      <c r="S20">
        <f t="shared" si="1"/>
        <v>217.6196935111999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235.21989694249305</v>
      </c>
      <c r="AC20">
        <f t="shared" si="2"/>
        <v>175.55550882276611</v>
      </c>
      <c r="AE20">
        <f t="shared" si="3"/>
        <v>2482.1588649198234</v>
      </c>
      <c r="AF20">
        <f t="shared" si="4"/>
        <v>-124.10794324599119</v>
      </c>
      <c r="AG20">
        <f t="shared" si="5"/>
        <v>-10.083847766156504</v>
      </c>
      <c r="AH20">
        <f t="shared" si="6"/>
        <v>-2230.031663601837</v>
      </c>
      <c r="AI20">
        <f t="shared" si="7"/>
        <v>117.93541030583901</v>
      </c>
      <c r="AJ20">
        <f t="shared" si="8"/>
        <v>59.664388119726937</v>
      </c>
      <c r="AK20">
        <f t="shared" si="32"/>
        <v>11.1510645200502</v>
      </c>
      <c r="AL20">
        <f t="shared" si="9"/>
        <v>188.75086294561615</v>
      </c>
      <c r="AN20">
        <f t="shared" si="10"/>
        <v>844.51841140501278</v>
      </c>
      <c r="AO20">
        <f t="shared" si="11"/>
        <v>-42.225920570250651</v>
      </c>
      <c r="AP20">
        <f t="shared" si="12"/>
        <v>-3.4308823728732425</v>
      </c>
      <c r="AQ20">
        <f t="shared" si="13"/>
        <v>-758.73580234709675</v>
      </c>
      <c r="AR20">
        <f t="shared" si="14"/>
        <v>40.125806114792205</v>
      </c>
      <c r="AS20">
        <f t="shared" si="15"/>
        <v>20.299939292544632</v>
      </c>
      <c r="AT20">
        <f t="shared" si="16"/>
        <v>3.7939873337848522</v>
      </c>
      <c r="AU20">
        <f t="shared" si="17"/>
        <v>64.219732741121689</v>
      </c>
      <c r="AW20">
        <v>17</v>
      </c>
      <c r="AX20">
        <f>(R20*SUMPRODUCT(K21:$K$23, X21:$X$23)-$AZ$3*SUMPRODUCT(K20:$K$22, W21:$W$23))/Z20</f>
        <v>217.6196935111999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3076.8994664547422</v>
      </c>
      <c r="P21">
        <f t="shared" si="30"/>
        <v>153.84497332273713</v>
      </c>
      <c r="Q21" s="5">
        <f t="shared" si="31"/>
        <v>12.5</v>
      </c>
      <c r="R21">
        <f t="shared" si="0"/>
        <v>1000000</v>
      </c>
      <c r="S21">
        <f t="shared" si="1"/>
        <v>135.58105388480308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175.55550882276611</v>
      </c>
      <c r="AC21">
        <f t="shared" si="2"/>
        <v>107.97799741163453</v>
      </c>
      <c r="AE21">
        <f t="shared" si="3"/>
        <v>2450.4710142391764</v>
      </c>
      <c r="AF21">
        <f t="shared" si="4"/>
        <v>-122.52355071195885</v>
      </c>
      <c r="AG21">
        <f t="shared" si="5"/>
        <v>-9.9551148849472018</v>
      </c>
      <c r="AH21">
        <f t="shared" si="6"/>
        <v>-2231.5522838191496</v>
      </c>
      <c r="AI21">
        <f t="shared" si="7"/>
        <v>86.440064823120792</v>
      </c>
      <c r="AJ21">
        <f t="shared" si="8"/>
        <v>67.577511411131582</v>
      </c>
      <c r="AK21">
        <f t="shared" si="32"/>
        <v>4.0056047557599745</v>
      </c>
      <c r="AL21">
        <f t="shared" si="9"/>
        <v>158.02318099001235</v>
      </c>
      <c r="AN21">
        <f t="shared" si="10"/>
        <v>793.0534401345833</v>
      </c>
      <c r="AO21">
        <f t="shared" si="11"/>
        <v>-39.652672006729176</v>
      </c>
      <c r="AP21">
        <f t="shared" si="12"/>
        <v>-3.2218043227471513</v>
      </c>
      <c r="AQ21">
        <f t="shared" si="13"/>
        <v>-722.20410086035338</v>
      </c>
      <c r="AR21">
        <f t="shared" si="14"/>
        <v>27.974862944753607</v>
      </c>
      <c r="AS21">
        <f t="shared" si="15"/>
        <v>21.870317008002402</v>
      </c>
      <c r="AT21">
        <f t="shared" si="16"/>
        <v>1.2963461362799209</v>
      </c>
      <c r="AU21">
        <f t="shared" si="17"/>
        <v>51.141526089035935</v>
      </c>
      <c r="AW21">
        <v>18</v>
      </c>
      <c r="AX21">
        <f>(R21*SUMPRODUCT(K22:$K$23, X22:$X$23)-$AZ$3*SUMPRODUCT(K21:$K$22, W22:$W$23))/Z21</f>
        <v>135.58105388480308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3076.8994664547422</v>
      </c>
      <c r="P22">
        <f t="shared" si="30"/>
        <v>153.84497332273713</v>
      </c>
      <c r="Q22" s="5">
        <f t="shared" si="31"/>
        <v>12.5</v>
      </c>
      <c r="R22">
        <f t="shared" si="0"/>
        <v>1000000</v>
      </c>
      <c r="S22">
        <f t="shared" si="1"/>
        <v>59.467498165864193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107.97799741163453</v>
      </c>
      <c r="AC22">
        <f t="shared" si="2"/>
        <v>46.75395591672418</v>
      </c>
      <c r="AE22">
        <f t="shared" si="3"/>
        <v>2419.089863400286</v>
      </c>
      <c r="AF22">
        <f t="shared" si="4"/>
        <v>-120.95449317001432</v>
      </c>
      <c r="AG22">
        <f t="shared" si="5"/>
        <v>-9.8276279814059215</v>
      </c>
      <c r="AH22">
        <f t="shared" si="6"/>
        <v>-2234.8603753445741</v>
      </c>
      <c r="AI22">
        <f t="shared" si="7"/>
        <v>53.447366904291812</v>
      </c>
      <c r="AJ22">
        <f t="shared" si="8"/>
        <v>61.224041494910352</v>
      </c>
      <c r="AK22">
        <f t="shared" si="32"/>
        <v>50.528380720480037</v>
      </c>
      <c r="AL22">
        <f t="shared" si="9"/>
        <v>165.19978911968221</v>
      </c>
      <c r="AN22">
        <f t="shared" si="10"/>
        <v>731.67987118512292</v>
      </c>
      <c r="AO22">
        <f t="shared" si="11"/>
        <v>-36.58399355925615</v>
      </c>
      <c r="AP22">
        <f t="shared" si="12"/>
        <v>-2.9724722856649644</v>
      </c>
      <c r="AQ22">
        <f t="shared" si="13"/>
        <v>-675.9576716387063</v>
      </c>
      <c r="AR22">
        <f t="shared" si="14"/>
        <v>16.165733701495537</v>
      </c>
      <c r="AS22">
        <f t="shared" si="15"/>
        <v>18.517872970399935</v>
      </c>
      <c r="AT22">
        <f t="shared" si="16"/>
        <v>15.282854786050653</v>
      </c>
      <c r="AU22">
        <f t="shared" si="17"/>
        <v>49.966461457946124</v>
      </c>
      <c r="AW22">
        <v>19</v>
      </c>
      <c r="AX22">
        <f>(R22*SUMPRODUCT(K23:$K$23, X23:$X$23)-$AZ$3*SUMPRODUCT(K22:$K$22, W23:$W$23))/Z22</f>
        <v>59.467498165864193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3076.8994664547422</v>
      </c>
      <c r="P23">
        <f t="shared" si="30"/>
        <v>153.84497332273713</v>
      </c>
      <c r="Q23" s="5">
        <f t="shared" si="31"/>
        <v>12.5</v>
      </c>
      <c r="R23">
        <f t="shared" si="0"/>
        <v>1000000</v>
      </c>
      <c r="S23">
        <f t="shared" si="1"/>
        <v>60.241596597743943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46.75395591672418</v>
      </c>
      <c r="AC23">
        <f t="shared" si="2"/>
        <v>46.75395591672418</v>
      </c>
      <c r="AE23">
        <f t="shared" si="3"/>
        <v>2388.0048029836685</v>
      </c>
      <c r="AF23">
        <f t="shared" si="4"/>
        <v>-119.40024014918345</v>
      </c>
      <c r="AG23">
        <f t="shared" si="5"/>
        <v>-9.7013439544352824</v>
      </c>
      <c r="AH23">
        <f t="shared" si="6"/>
        <v>-2240.6197725264606</v>
      </c>
      <c r="AI23">
        <f t="shared" si="7"/>
        <v>18.28344635358917</v>
      </c>
      <c r="AJ23">
        <f t="shared" si="8"/>
        <v>0</v>
      </c>
      <c r="AK23">
        <f t="shared" si="32"/>
        <v>162.07509631258463</v>
      </c>
      <c r="AL23">
        <f t="shared" si="9"/>
        <v>180.3585426661738</v>
      </c>
      <c r="AN23">
        <f t="shared" si="10"/>
        <v>654.29645687114873</v>
      </c>
      <c r="AO23">
        <f t="shared" si="11"/>
        <v>-32.714822843557442</v>
      </c>
      <c r="AP23">
        <f t="shared" si="12"/>
        <v>-2.6580997527075554</v>
      </c>
      <c r="AQ23">
        <f t="shared" si="13"/>
        <v>-613.9139990538489</v>
      </c>
      <c r="AR23">
        <f t="shared" si="14"/>
        <v>5.0095352210348683</v>
      </c>
      <c r="AS23">
        <f t="shared" si="15"/>
        <v>0</v>
      </c>
      <c r="AT23">
        <f t="shared" si="16"/>
        <v>44.407432150838744</v>
      </c>
      <c r="AU23">
        <f t="shared" si="17"/>
        <v>49.416967371873618</v>
      </c>
      <c r="AW23">
        <v>20</v>
      </c>
      <c r="AX23">
        <f>(R23*SUMPRODUCT(K$23:$K24, X$23:$X24)-$AZ$3*SUMPRODUCT(K$22:$K23, W$23:$W24))/Z23</f>
        <v>60.241596597743943</v>
      </c>
    </row>
    <row r="25" spans="5:50" x14ac:dyDescent="0.25">
      <c r="AN25" s="6">
        <f t="shared" ref="AN25:AU25" si="33">SUM(AN3:AN23)</f>
        <v>29456.144345571083</v>
      </c>
      <c r="AO25" s="6">
        <f t="shared" si="33"/>
        <v>-3780.4818171196107</v>
      </c>
      <c r="AP25" s="6">
        <f t="shared" si="33"/>
        <v>-232.98406055310372</v>
      </c>
      <c r="AQ25" s="6">
        <f t="shared" si="33"/>
        <v>-24535.387781567577</v>
      </c>
      <c r="AR25" s="6">
        <f t="shared" si="33"/>
        <v>907.29068633078953</v>
      </c>
      <c r="AS25" s="6">
        <f t="shared" si="33"/>
        <v>-207.4927366794966</v>
      </c>
      <c r="AT25" s="6">
        <f t="shared" si="33"/>
        <v>562.62232388952839</v>
      </c>
      <c r="AU25" s="7">
        <f t="shared" si="33"/>
        <v>1262.4202735408212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AA39-D9A7-4617-9D8F-5B158208C0A5}">
  <sheetPr codeName="Sheet18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3393.0835131603098</v>
      </c>
      <c r="K3">
        <v>1</v>
      </c>
      <c r="L3" s="2">
        <v>0</v>
      </c>
      <c r="O3">
        <f>$C$3</f>
        <v>3393.0835131603098</v>
      </c>
      <c r="P3">
        <f>O3*B5</f>
        <v>2714.4668105282481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3393.0835131603098</v>
      </c>
      <c r="AF3">
        <f t="shared" ref="AF3:AF23" si="4">-$Z3*P3</f>
        <v>-2714.4668105282481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552.79914673206179</v>
      </c>
      <c r="AJ3">
        <f t="shared" ref="AJ3:AJ23" si="8">AB3-AC3</f>
        <v>0</v>
      </c>
      <c r="AL3">
        <f t="shared" ref="AL3:AL23" si="9">SUM(AI3:AK3)</f>
        <v>552.79914673206179</v>
      </c>
      <c r="AN3">
        <f t="shared" ref="AN3:AN23" si="10">AE3*$K3</f>
        <v>3393.0835131603098</v>
      </c>
      <c r="AO3">
        <f t="shared" ref="AO3:AO23" si="11">AF3*$K3</f>
        <v>-2714.4668105282481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552.79914673206179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552.79914673206179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2610.3298469196484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1000000</v>
      </c>
      <c r="S4">
        <f t="shared" si="1"/>
        <v>226.63932067593271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223.796401005402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-2543.806</v>
      </c>
      <c r="AI4">
        <f t="shared" si="7"/>
        <v>-2543.806</v>
      </c>
      <c r="AJ4">
        <f t="shared" si="8"/>
        <v>-223.796401005402</v>
      </c>
      <c r="AK4">
        <f>G4*MAX(0, SUM(AB4, AE4:AF4))</f>
        <v>0</v>
      </c>
      <c r="AL4">
        <f t="shared" si="9"/>
        <v>-2767.602401005402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-2386.5334459142505</v>
      </c>
      <c r="AR4">
        <f t="shared" si="14"/>
        <v>-2386.5334459142505</v>
      </c>
      <c r="AS4">
        <f t="shared" si="15"/>
        <v>-209.96003471751757</v>
      </c>
      <c r="AT4">
        <f t="shared" si="16"/>
        <v>0</v>
      </c>
      <c r="AU4">
        <f t="shared" si="17"/>
        <v>-2596.4934806317683</v>
      </c>
      <c r="AW4">
        <v>1</v>
      </c>
      <c r="AX4">
        <f>(R4*SUMPRODUCT(K5:$K$23, X5:$X$23)-$AZ$3*SUMPRODUCT(K4:$K$22, W5:$W$23))/Z4</f>
        <v>226.63932067593271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3393.0835131603098</v>
      </c>
      <c r="P5">
        <f t="shared" ref="P5:P23" si="30">O5*$C$5</f>
        <v>169.6541756580155</v>
      </c>
      <c r="Q5" s="5">
        <f t="shared" ref="Q5:Q23" si="31">$C$8</f>
        <v>12.5</v>
      </c>
      <c r="R5">
        <f t="shared" si="0"/>
        <v>1000000</v>
      </c>
      <c r="S5">
        <f t="shared" si="1"/>
        <v>470.80637400132014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223.796401005402</v>
      </c>
      <c r="AC5">
        <f t="shared" si="2"/>
        <v>459.06153357141739</v>
      </c>
      <c r="AE5">
        <f t="shared" si="3"/>
        <v>3308.4388978193761</v>
      </c>
      <c r="AF5">
        <f t="shared" si="4"/>
        <v>-165.4219448909688</v>
      </c>
      <c r="AG5">
        <f t="shared" si="5"/>
        <v>-12.188172222210882</v>
      </c>
      <c r="AH5">
        <f t="shared" si="6"/>
        <v>-2527.8542831294039</v>
      </c>
      <c r="AI5">
        <f t="shared" si="7"/>
        <v>602.97449757679215</v>
      </c>
      <c r="AJ5">
        <f t="shared" si="8"/>
        <v>-235.26513256601538</v>
      </c>
      <c r="AK5">
        <f>G5*SUM(AB5, AE5:AF5)</f>
        <v>138.03934751128617</v>
      </c>
      <c r="AL5">
        <f t="shared" si="9"/>
        <v>505.74871252206293</v>
      </c>
      <c r="AN5">
        <f t="shared" si="10"/>
        <v>2857.0438046396516</v>
      </c>
      <c r="AO5">
        <f t="shared" si="11"/>
        <v>-142.85219023198258</v>
      </c>
      <c r="AP5">
        <f t="shared" si="12"/>
        <v>-10.525248618102122</v>
      </c>
      <c r="AQ5">
        <f t="shared" si="13"/>
        <v>-2182.9601941286833</v>
      </c>
      <c r="AR5">
        <f t="shared" si="14"/>
        <v>520.70617166088357</v>
      </c>
      <c r="AS5">
        <f t="shared" si="15"/>
        <v>-203.16614881069424</v>
      </c>
      <c r="AT5">
        <f t="shared" si="16"/>
        <v>119.20560565998746</v>
      </c>
      <c r="AU5">
        <f t="shared" si="17"/>
        <v>436.74562851017686</v>
      </c>
      <c r="AW5">
        <v>2</v>
      </c>
      <c r="AX5">
        <f>(R5*SUMPRODUCT(K6:$K$23, X6:$X$23)-$AZ$3*SUMPRODUCT(K5:$K$22, W6:$W$23))/Z5</f>
        <v>470.80637400132014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3393.0835131603098</v>
      </c>
      <c r="P6">
        <f t="shared" si="30"/>
        <v>169.6541756580155</v>
      </c>
      <c r="Q6" s="5">
        <f t="shared" si="31"/>
        <v>12.5</v>
      </c>
      <c r="R6">
        <f t="shared" si="0"/>
        <v>1000000</v>
      </c>
      <c r="S6">
        <f t="shared" si="1"/>
        <v>722.54420569462388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459.06153357141739</v>
      </c>
      <c r="AC6">
        <f t="shared" si="2"/>
        <v>695.65464403548322</v>
      </c>
      <c r="AE6">
        <f t="shared" si="3"/>
        <v>3266.8095390246722</v>
      </c>
      <c r="AF6">
        <f t="shared" si="4"/>
        <v>-163.34047695123363</v>
      </c>
      <c r="AG6">
        <f t="shared" si="5"/>
        <v>-12.03481113253669</v>
      </c>
      <c r="AH6">
        <f t="shared" si="6"/>
        <v>-2518.3493961665454</v>
      </c>
      <c r="AI6">
        <f t="shared" si="7"/>
        <v>573.0848547743567</v>
      </c>
      <c r="AJ6">
        <f t="shared" si="8"/>
        <v>-236.59311046406583</v>
      </c>
      <c r="AK6">
        <f>G6*SUM(AB6, AE6:AF6)</f>
        <v>208.4080398452241</v>
      </c>
      <c r="AL6">
        <f t="shared" si="9"/>
        <v>544.89978415551491</v>
      </c>
      <c r="AN6">
        <f t="shared" si="10"/>
        <v>2544.2769218934955</v>
      </c>
      <c r="AO6">
        <f t="shared" si="11"/>
        <v>-127.21384609467478</v>
      </c>
      <c r="AP6">
        <f t="shared" si="12"/>
        <v>-9.3730264522864708</v>
      </c>
      <c r="AQ6">
        <f t="shared" si="13"/>
        <v>-1961.3565386624671</v>
      </c>
      <c r="AR6">
        <f t="shared" si="14"/>
        <v>446.33351068406716</v>
      </c>
      <c r="AS6">
        <f t="shared" si="15"/>
        <v>-184.2649176947242</v>
      </c>
      <c r="AT6">
        <f t="shared" si="16"/>
        <v>162.31364570876474</v>
      </c>
      <c r="AU6">
        <f t="shared" si="17"/>
        <v>424.38223869810764</v>
      </c>
      <c r="AW6">
        <v>3</v>
      </c>
      <c r="AX6">
        <f>(R6*SUMPRODUCT(K7:$K$23, X7:$X$23)-$AZ$3*SUMPRODUCT(K6:$K$22, W7:$W$23))/Z6</f>
        <v>722.54420569462388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3393.0835131603098</v>
      </c>
      <c r="P7">
        <f t="shared" si="30"/>
        <v>169.6541756580155</v>
      </c>
      <c r="Q7" s="5">
        <f t="shared" si="31"/>
        <v>12.5</v>
      </c>
      <c r="R7">
        <f t="shared" si="0"/>
        <v>1000000</v>
      </c>
      <c r="S7">
        <f t="shared" si="1"/>
        <v>927.57881185471956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695.65464403548322</v>
      </c>
      <c r="AC7">
        <f t="shared" si="2"/>
        <v>881.79793112528932</v>
      </c>
      <c r="AE7">
        <f t="shared" si="3"/>
        <v>3225.6170406237234</v>
      </c>
      <c r="AF7">
        <f t="shared" si="4"/>
        <v>-161.28085203118616</v>
      </c>
      <c r="AG7">
        <f t="shared" si="5"/>
        <v>-11.883059421146516</v>
      </c>
      <c r="AH7">
        <f t="shared" si="6"/>
        <v>-2512.2880051846273</v>
      </c>
      <c r="AI7">
        <f t="shared" si="7"/>
        <v>540.16512398676377</v>
      </c>
      <c r="AJ7">
        <f t="shared" si="8"/>
        <v>-186.14328708980611</v>
      </c>
      <c r="AK7">
        <f>G7*SUM(AB7, AE7:AF7)</f>
        <v>184.61554988203579</v>
      </c>
      <c r="AL7">
        <f t="shared" si="9"/>
        <v>538.63738677899346</v>
      </c>
      <c r="AN7">
        <f t="shared" si="10"/>
        <v>2274.0971522652326</v>
      </c>
      <c r="AO7">
        <f t="shared" si="11"/>
        <v>-113.70485761326162</v>
      </c>
      <c r="AP7">
        <f t="shared" si="12"/>
        <v>-8.3776937092949115</v>
      </c>
      <c r="AQ7">
        <f t="shared" si="13"/>
        <v>-1771.1919692598503</v>
      </c>
      <c r="AR7">
        <f t="shared" si="14"/>
        <v>380.82263168282611</v>
      </c>
      <c r="AS7">
        <f t="shared" si="15"/>
        <v>-131.23316058696309</v>
      </c>
      <c r="AT7">
        <f t="shared" si="16"/>
        <v>130.15608826565358</v>
      </c>
      <c r="AU7">
        <f t="shared" si="17"/>
        <v>379.74555936151665</v>
      </c>
      <c r="AW7">
        <v>4</v>
      </c>
      <c r="AX7">
        <f>(R7*SUMPRODUCT(K8:$K$23, X8:$X$23)-$AZ$3*SUMPRODUCT(K7:$K$22, W8:$W$23))/Z7</f>
        <v>927.57881185471956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3393.0835131603098</v>
      </c>
      <c r="P8">
        <f t="shared" si="30"/>
        <v>169.6541756580155</v>
      </c>
      <c r="Q8" s="5">
        <f t="shared" si="31"/>
        <v>12.5</v>
      </c>
      <c r="R8">
        <f t="shared" si="0"/>
        <v>1000000</v>
      </c>
      <c r="S8">
        <f t="shared" si="1"/>
        <v>1048.3455716234841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881.79793112528932</v>
      </c>
      <c r="AC8">
        <f t="shared" si="2"/>
        <v>984.01111287224728</v>
      </c>
      <c r="AE8">
        <f t="shared" si="3"/>
        <v>3184.8580985397634</v>
      </c>
      <c r="AF8">
        <f t="shared" si="4"/>
        <v>-159.24290492698819</v>
      </c>
      <c r="AG8">
        <f t="shared" si="5"/>
        <v>-11.732904915938077</v>
      </c>
      <c r="AH8">
        <f t="shared" si="6"/>
        <v>-2505.9128797579287</v>
      </c>
      <c r="AI8">
        <f t="shared" si="7"/>
        <v>507.9694089389086</v>
      </c>
      <c r="AJ8">
        <f t="shared" si="8"/>
        <v>-102.21318174695796</v>
      </c>
      <c r="AK8">
        <f t="shared" ref="AK8:AK23" si="32">G8*SUM(AB8:AB8, AE8:AF8)</f>
        <v>83.227899556920775</v>
      </c>
      <c r="AL8">
        <f t="shared" si="9"/>
        <v>488.9841267488714</v>
      </c>
      <c r="AN8">
        <f t="shared" si="10"/>
        <v>2093.577276281444</v>
      </c>
      <c r="AO8">
        <f t="shared" si="11"/>
        <v>-104.67886381407222</v>
      </c>
      <c r="AP8">
        <f t="shared" si="12"/>
        <v>-7.7126648524909545</v>
      </c>
      <c r="AQ8">
        <f t="shared" si="13"/>
        <v>-1647.2703332709232</v>
      </c>
      <c r="AR8">
        <f t="shared" si="14"/>
        <v>333.91541434395799</v>
      </c>
      <c r="AS8">
        <f t="shared" si="15"/>
        <v>-67.190181798043071</v>
      </c>
      <c r="AT8">
        <f t="shared" si="16"/>
        <v>54.710142139423276</v>
      </c>
      <c r="AU8">
        <f t="shared" si="17"/>
        <v>321.43537468533822</v>
      </c>
      <c r="AW8">
        <v>5</v>
      </c>
      <c r="AX8">
        <f>(R8*SUMPRODUCT(K9:$K$23, X9:$X$23)-$AZ$3*SUMPRODUCT(K8:$K$22, W9:$W$23))/Z8</f>
        <v>1048.3455716234841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3393.0835131603098</v>
      </c>
      <c r="P9">
        <f t="shared" si="30"/>
        <v>169.6541756580155</v>
      </c>
      <c r="Q9" s="5">
        <f t="shared" si="31"/>
        <v>12.5</v>
      </c>
      <c r="R9">
        <f t="shared" si="0"/>
        <v>1000000</v>
      </c>
      <c r="S9">
        <f t="shared" si="1"/>
        <v>1114.3154085363503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984.01111287224728</v>
      </c>
      <c r="AC9">
        <f t="shared" si="2"/>
        <v>1032.687287352388</v>
      </c>
      <c r="AE9">
        <f t="shared" si="3"/>
        <v>3144.5263900353993</v>
      </c>
      <c r="AF9">
        <f t="shared" si="4"/>
        <v>-157.22631950176998</v>
      </c>
      <c r="AG9">
        <f t="shared" si="5"/>
        <v>-11.584324324169797</v>
      </c>
      <c r="AH9">
        <f t="shared" si="6"/>
        <v>-2500.123408711941</v>
      </c>
      <c r="AI9">
        <f t="shared" si="7"/>
        <v>475.59233749751866</v>
      </c>
      <c r="AJ9">
        <f t="shared" si="8"/>
        <v>-48.67617448014073</v>
      </c>
      <c r="AK9">
        <f t="shared" si="32"/>
        <v>23.430735982094674</v>
      </c>
      <c r="AL9">
        <f t="shared" si="9"/>
        <v>450.34689899947261</v>
      </c>
      <c r="AN9">
        <f t="shared" si="10"/>
        <v>1964.5172884085678</v>
      </c>
      <c r="AO9">
        <f t="shared" si="11"/>
        <v>-98.225864420428394</v>
      </c>
      <c r="AP9">
        <f t="shared" si="12"/>
        <v>-7.2372124086728595</v>
      </c>
      <c r="AQ9">
        <f t="shared" si="13"/>
        <v>-1561.9317666194802</v>
      </c>
      <c r="AR9">
        <f t="shared" si="14"/>
        <v>297.12244495998641</v>
      </c>
      <c r="AS9">
        <f t="shared" si="15"/>
        <v>-30.410044133467075</v>
      </c>
      <c r="AT9">
        <f t="shared" si="16"/>
        <v>14.638161747608519</v>
      </c>
      <c r="AU9">
        <f t="shared" si="17"/>
        <v>281.35056257412788</v>
      </c>
      <c r="AW9">
        <v>6</v>
      </c>
      <c r="AX9">
        <f>(R9*SUMPRODUCT(K10:$K$23, X10:$X$23)-$AZ$3*SUMPRODUCT(K9:$K$22, W10:$W$23))/Z9</f>
        <v>1114.3154085363503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3393.0835131603098</v>
      </c>
      <c r="P10">
        <f t="shared" si="30"/>
        <v>169.6541756580155</v>
      </c>
      <c r="Q10" s="5">
        <f t="shared" si="31"/>
        <v>12.5</v>
      </c>
      <c r="R10">
        <f t="shared" si="0"/>
        <v>1000000</v>
      </c>
      <c r="S10">
        <f t="shared" si="1"/>
        <v>1159.0190082529675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1032.687287352388</v>
      </c>
      <c r="AC10">
        <f t="shared" si="2"/>
        <v>1060.4782731531832</v>
      </c>
      <c r="AE10">
        <f t="shared" si="3"/>
        <v>3104.6008038510254</v>
      </c>
      <c r="AF10">
        <f t="shared" si="4"/>
        <v>-155.23004019255129</v>
      </c>
      <c r="AG10">
        <f t="shared" si="5"/>
        <v>-11.437239872705813</v>
      </c>
      <c r="AH10">
        <f t="shared" si="6"/>
        <v>-2499.2966577828774</v>
      </c>
      <c r="AI10">
        <f t="shared" si="7"/>
        <v>438.63686600289066</v>
      </c>
      <c r="AJ10">
        <f t="shared" si="8"/>
        <v>-27.79098580079517</v>
      </c>
      <c r="AK10">
        <f t="shared" si="32"/>
        <v>16.326438009144535</v>
      </c>
      <c r="AL10">
        <f t="shared" si="9"/>
        <v>427.17231821124</v>
      </c>
      <c r="AN10">
        <f t="shared" si="10"/>
        <v>1842.8257512077935</v>
      </c>
      <c r="AO10">
        <f t="shared" si="11"/>
        <v>-92.141287560389685</v>
      </c>
      <c r="AP10">
        <f t="shared" si="12"/>
        <v>-6.7889050772706669</v>
      </c>
      <c r="AQ10">
        <f t="shared" si="13"/>
        <v>-1483.5299389076843</v>
      </c>
      <c r="AR10">
        <f t="shared" si="14"/>
        <v>260.36561966244892</v>
      </c>
      <c r="AS10">
        <f t="shared" si="15"/>
        <v>-16.496144760907235</v>
      </c>
      <c r="AT10">
        <f t="shared" si="16"/>
        <v>9.6910302772030619</v>
      </c>
      <c r="AU10">
        <f t="shared" si="17"/>
        <v>253.56050517874473</v>
      </c>
      <c r="AW10">
        <v>7</v>
      </c>
      <c r="AX10">
        <f>(R10*SUMPRODUCT(K11:$K$23, X11:$X$23)-$AZ$3*SUMPRODUCT(K10:$K$22, W11:$W$23))/Z10</f>
        <v>1159.0190082529675</v>
      </c>
    </row>
    <row r="11" spans="1:52" x14ac:dyDescent="0.25">
      <c r="A11" t="s">
        <v>33</v>
      </c>
      <c r="C11" s="25">
        <f>AU25</f>
        <v>1392.6021918223423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3393.0835131603098</v>
      </c>
      <c r="P11">
        <f t="shared" si="30"/>
        <v>169.6541756580155</v>
      </c>
      <c r="Q11" s="5">
        <f t="shared" si="31"/>
        <v>12.5</v>
      </c>
      <c r="R11">
        <f t="shared" si="0"/>
        <v>1000000</v>
      </c>
      <c r="S11">
        <f t="shared" si="1"/>
        <v>1182.8760459497578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1060.4782731531832</v>
      </c>
      <c r="AC11">
        <f t="shared" si="2"/>
        <v>1068.5300935648484</v>
      </c>
      <c r="AE11">
        <f t="shared" si="3"/>
        <v>3065.0818031228664</v>
      </c>
      <c r="AF11">
        <f t="shared" si="4"/>
        <v>-153.25409015614335</v>
      </c>
      <c r="AG11">
        <f t="shared" si="5"/>
        <v>-11.291653267723643</v>
      </c>
      <c r="AH11">
        <f t="shared" si="6"/>
        <v>-2497.1365004089716</v>
      </c>
      <c r="AI11">
        <f t="shared" si="7"/>
        <v>403.39955929002781</v>
      </c>
      <c r="AJ11">
        <f t="shared" si="8"/>
        <v>-8.0518204116651759</v>
      </c>
      <c r="AK11">
        <f t="shared" si="32"/>
        <v>9.5335343666877748</v>
      </c>
      <c r="AL11">
        <f t="shared" si="9"/>
        <v>404.88127324505041</v>
      </c>
      <c r="AN11">
        <f t="shared" si="10"/>
        <v>1730.2597274482305</v>
      </c>
      <c r="AO11">
        <f t="shared" si="11"/>
        <v>-86.512986372411547</v>
      </c>
      <c r="AP11">
        <f t="shared" si="12"/>
        <v>-6.3742158155601611</v>
      </c>
      <c r="AQ11">
        <f t="shared" si="13"/>
        <v>-1409.6507036766538</v>
      </c>
      <c r="AR11">
        <f t="shared" si="14"/>
        <v>227.72182158360505</v>
      </c>
      <c r="AS11">
        <f t="shared" si="15"/>
        <v>-4.5453079186191694</v>
      </c>
      <c r="AT11">
        <f t="shared" si="16"/>
        <v>5.3817456219658002</v>
      </c>
      <c r="AU11">
        <f t="shared" si="17"/>
        <v>228.55825928695168</v>
      </c>
      <c r="AW11">
        <v>8</v>
      </c>
      <c r="AX11">
        <f>(R11*SUMPRODUCT(K12:$K$23, X12:$X$23)-$AZ$3*SUMPRODUCT(K11:$K$22, W12:$W$23))/Z11</f>
        <v>1182.8760459497578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3393.0835131603098</v>
      </c>
      <c r="P12">
        <f t="shared" si="30"/>
        <v>169.6541756580155</v>
      </c>
      <c r="Q12" s="5">
        <f t="shared" si="31"/>
        <v>12.5</v>
      </c>
      <c r="R12">
        <f t="shared" si="0"/>
        <v>1000000</v>
      </c>
      <c r="S12">
        <f t="shared" si="1"/>
        <v>1187.06112405625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1068.5300935648484</v>
      </c>
      <c r="AC12">
        <f t="shared" si="2"/>
        <v>1058.6212286039863</v>
      </c>
      <c r="AE12">
        <f t="shared" si="3"/>
        <v>3025.9522148140768</v>
      </c>
      <c r="AF12">
        <f t="shared" si="4"/>
        <v>-151.29761074070385</v>
      </c>
      <c r="AG12">
        <f t="shared" si="5"/>
        <v>-11.14750124436118</v>
      </c>
      <c r="AH12">
        <f t="shared" si="6"/>
        <v>-2498.8392548181964</v>
      </c>
      <c r="AI12">
        <f t="shared" si="7"/>
        <v>364.66784801081531</v>
      </c>
      <c r="AJ12">
        <f t="shared" si="8"/>
        <v>9.9088649608620472</v>
      </c>
      <c r="AK12">
        <f t="shared" si="32"/>
        <v>9.0693248045679091</v>
      </c>
      <c r="AL12">
        <f t="shared" si="9"/>
        <v>383.64603777624524</v>
      </c>
      <c r="AN12">
        <f t="shared" si="10"/>
        <v>1623.8908699721776</v>
      </c>
      <c r="AO12">
        <f t="shared" si="11"/>
        <v>-81.19454349860888</v>
      </c>
      <c r="AP12">
        <f t="shared" si="12"/>
        <v>-5.9823566958851888</v>
      </c>
      <c r="AQ12">
        <f t="shared" si="13"/>
        <v>-1341.0133284859803</v>
      </c>
      <c r="AR12">
        <f t="shared" si="14"/>
        <v>195.70064129170328</v>
      </c>
      <c r="AS12">
        <f t="shared" si="15"/>
        <v>5.3176369616662207</v>
      </c>
      <c r="AT12">
        <f t="shared" si="16"/>
        <v>4.8670939596628555</v>
      </c>
      <c r="AU12">
        <f t="shared" si="17"/>
        <v>205.88537221303235</v>
      </c>
      <c r="AW12">
        <v>9</v>
      </c>
      <c r="AX12">
        <f>(R12*SUMPRODUCT(K13:$K$23, X13:$X$23)-$AZ$3*SUMPRODUCT(K12:$K$22, W13:$W$23))/Z12</f>
        <v>1187.06112405625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3393.0835131603098</v>
      </c>
      <c r="P13">
        <f t="shared" si="30"/>
        <v>169.6541756580155</v>
      </c>
      <c r="Q13" s="5">
        <f t="shared" si="31"/>
        <v>12.5</v>
      </c>
      <c r="R13">
        <f t="shared" si="0"/>
        <v>1000000</v>
      </c>
      <c r="S13">
        <f t="shared" si="1"/>
        <v>1170.9879302687145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1058.6212286039863</v>
      </c>
      <c r="AC13">
        <f t="shared" si="2"/>
        <v>1030.913832932536</v>
      </c>
      <c r="AE13">
        <f t="shared" si="3"/>
        <v>2987.201353313339</v>
      </c>
      <c r="AF13">
        <f t="shared" si="4"/>
        <v>-149.36006766566697</v>
      </c>
      <c r="AG13">
        <f t="shared" si="5"/>
        <v>-11.004744437203179</v>
      </c>
      <c r="AH13">
        <f t="shared" si="6"/>
        <v>-2502.5435771512207</v>
      </c>
      <c r="AI13">
        <f t="shared" si="7"/>
        <v>324.29296405924833</v>
      </c>
      <c r="AJ13">
        <f t="shared" si="8"/>
        <v>27.707395671450286</v>
      </c>
      <c r="AK13">
        <f t="shared" si="32"/>
        <v>7.7929250285033165</v>
      </c>
      <c r="AL13">
        <f t="shared" si="9"/>
        <v>359.79328475920192</v>
      </c>
      <c r="AN13">
        <f t="shared" si="10"/>
        <v>1524.2892895369164</v>
      </c>
      <c r="AO13">
        <f t="shared" si="11"/>
        <v>-76.214464476845833</v>
      </c>
      <c r="AP13">
        <f t="shared" si="12"/>
        <v>-5.6154279861697134</v>
      </c>
      <c r="AQ13">
        <f t="shared" si="13"/>
        <v>-1276.9813347265444</v>
      </c>
      <c r="AR13">
        <f t="shared" si="14"/>
        <v>165.47806234735648</v>
      </c>
      <c r="AS13">
        <f t="shared" si="15"/>
        <v>14.138346052939502</v>
      </c>
      <c r="AT13">
        <f t="shared" si="16"/>
        <v>3.9765220854416823</v>
      </c>
      <c r="AU13">
        <f t="shared" si="17"/>
        <v>183.59293048573767</v>
      </c>
      <c r="AW13">
        <v>10</v>
      </c>
      <c r="AX13">
        <f>(R13*SUMPRODUCT(K14:$K$23, X14:$X$23)-$AZ$3*SUMPRODUCT(K13:$K$22, W14:$W$23))/Z13</f>
        <v>1170.9879302687145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3393.0835131603098</v>
      </c>
      <c r="P14">
        <f t="shared" si="30"/>
        <v>169.6541756580155</v>
      </c>
      <c r="Q14" s="5">
        <f t="shared" si="31"/>
        <v>12.5</v>
      </c>
      <c r="R14">
        <f t="shared" si="0"/>
        <v>1000000</v>
      </c>
      <c r="S14">
        <f t="shared" si="1"/>
        <v>1134.4123669480261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1030.913832932536</v>
      </c>
      <c r="AC14">
        <f t="shared" si="2"/>
        <v>985.88008774948514</v>
      </c>
      <c r="AE14">
        <f t="shared" si="3"/>
        <v>2948.8161176305994</v>
      </c>
      <c r="AF14">
        <f t="shared" si="4"/>
        <v>-147.44080588153</v>
      </c>
      <c r="AG14">
        <f t="shared" si="5"/>
        <v>-10.863334582664306</v>
      </c>
      <c r="AH14">
        <f t="shared" si="6"/>
        <v>-2508.9928133472722</v>
      </c>
      <c r="AI14">
        <f t="shared" si="7"/>
        <v>281.5191638191327</v>
      </c>
      <c r="AJ14">
        <f t="shared" si="8"/>
        <v>45.033745183050883</v>
      </c>
      <c r="AK14">
        <f t="shared" si="32"/>
        <v>6.8981204604268891</v>
      </c>
      <c r="AL14">
        <f t="shared" si="9"/>
        <v>333.45102946261045</v>
      </c>
      <c r="AN14">
        <f t="shared" si="10"/>
        <v>1431.1416455388862</v>
      </c>
      <c r="AO14">
        <f t="shared" si="11"/>
        <v>-71.557082276944328</v>
      </c>
      <c r="AP14">
        <f t="shared" si="12"/>
        <v>-5.2722753506806717</v>
      </c>
      <c r="AQ14">
        <f t="shared" si="13"/>
        <v>-1217.6832872251914</v>
      </c>
      <c r="AR14">
        <f t="shared" si="14"/>
        <v>136.62900068606979</v>
      </c>
      <c r="AS14">
        <f t="shared" si="15"/>
        <v>21.856116358261168</v>
      </c>
      <c r="AT14">
        <f t="shared" si="16"/>
        <v>3.3478477711228702</v>
      </c>
      <c r="AU14">
        <f t="shared" si="17"/>
        <v>161.83296481545383</v>
      </c>
      <c r="AW14">
        <v>11</v>
      </c>
      <c r="AX14">
        <f>(R14*SUMPRODUCT(K15:$K$23, X15:$X$23)-$AZ$3*SUMPRODUCT(K14:$K$22, W15:$W$23))/Z14</f>
        <v>1134.4123669480261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3393.0835131603098</v>
      </c>
      <c r="P15">
        <f t="shared" si="30"/>
        <v>169.6541756580155</v>
      </c>
      <c r="Q15" s="5">
        <f t="shared" si="31"/>
        <v>12.5</v>
      </c>
      <c r="R15">
        <f t="shared" si="0"/>
        <v>1000000</v>
      </c>
      <c r="S15">
        <f t="shared" si="1"/>
        <v>1078.807852190052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985.88008774948514</v>
      </c>
      <c r="AC15">
        <f t="shared" si="2"/>
        <v>925.46488090258856</v>
      </c>
      <c r="AE15">
        <f t="shared" si="3"/>
        <v>2910.786775443531</v>
      </c>
      <c r="AF15">
        <f t="shared" si="4"/>
        <v>-145.53933877217656</v>
      </c>
      <c r="AG15">
        <f t="shared" si="5"/>
        <v>-10.723235827212337</v>
      </c>
      <c r="AH15">
        <f t="shared" si="6"/>
        <v>-2517.232770026108</v>
      </c>
      <c r="AI15">
        <f t="shared" si="7"/>
        <v>237.29143081803431</v>
      </c>
      <c r="AJ15">
        <f t="shared" si="8"/>
        <v>60.415206846896581</v>
      </c>
      <c r="AK15">
        <f t="shared" si="32"/>
        <v>15.379622850125443</v>
      </c>
      <c r="AL15">
        <f t="shared" si="9"/>
        <v>313.08626051505632</v>
      </c>
      <c r="AN15">
        <f t="shared" si="10"/>
        <v>1342.9840847916248</v>
      </c>
      <c r="AO15">
        <f t="shared" si="11"/>
        <v>-67.149204239581252</v>
      </c>
      <c r="AP15">
        <f t="shared" si="12"/>
        <v>-4.9475060059042457</v>
      </c>
      <c r="AQ15">
        <f t="shared" si="13"/>
        <v>-1161.4054235717351</v>
      </c>
      <c r="AR15">
        <f t="shared" si="14"/>
        <v>109.48195097440428</v>
      </c>
      <c r="AS15">
        <f t="shared" si="15"/>
        <v>27.874477773251844</v>
      </c>
      <c r="AT15">
        <f t="shared" si="16"/>
        <v>7.0958783006937489</v>
      </c>
      <c r="AU15">
        <f t="shared" si="17"/>
        <v>144.45230704834987</v>
      </c>
      <c r="AW15">
        <v>12</v>
      </c>
      <c r="AX15">
        <f>(R15*SUMPRODUCT(K16:$K$23, X16:$X$23)-$AZ$3*SUMPRODUCT(K15:$K$22, W16:$W$23))/Z15</f>
        <v>1078.807852190052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3393.0835131603098</v>
      </c>
      <c r="P16">
        <f t="shared" si="30"/>
        <v>169.6541756580155</v>
      </c>
      <c r="Q16" s="5">
        <f t="shared" si="31"/>
        <v>12.5</v>
      </c>
      <c r="R16">
        <f t="shared" si="0"/>
        <v>1000000</v>
      </c>
      <c r="S16">
        <f t="shared" si="1"/>
        <v>1005.4109885579323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925.46488090258856</v>
      </c>
      <c r="AC16">
        <f t="shared" si="2"/>
        <v>851.33077524832152</v>
      </c>
      <c r="AE16">
        <f t="shared" si="3"/>
        <v>2873.0901597606917</v>
      </c>
      <c r="AF16">
        <f t="shared" si="4"/>
        <v>-143.6545079880346</v>
      </c>
      <c r="AG16">
        <f t="shared" si="5"/>
        <v>-10.584362824467819</v>
      </c>
      <c r="AH16">
        <f t="shared" si="6"/>
        <v>-2531.251557791521</v>
      </c>
      <c r="AI16">
        <f t="shared" si="7"/>
        <v>187.59973115666799</v>
      </c>
      <c r="AJ16">
        <f t="shared" si="8"/>
        <v>74.134105654267046</v>
      </c>
      <c r="AK16">
        <f t="shared" si="32"/>
        <v>25.949793781994245</v>
      </c>
      <c r="AL16">
        <f t="shared" si="9"/>
        <v>287.68363059292926</v>
      </c>
      <c r="AN16">
        <f t="shared" si="10"/>
        <v>1256.8422791676394</v>
      </c>
      <c r="AO16">
        <f t="shared" si="11"/>
        <v>-62.842113958381972</v>
      </c>
      <c r="AP16">
        <f t="shared" si="12"/>
        <v>-4.6301626319131604</v>
      </c>
      <c r="AQ16">
        <f t="shared" si="13"/>
        <v>-1107.3039132563524</v>
      </c>
      <c r="AR16">
        <f t="shared" si="14"/>
        <v>82.066089320991608</v>
      </c>
      <c r="AS16">
        <f t="shared" si="15"/>
        <v>32.430196455207792</v>
      </c>
      <c r="AT16">
        <f t="shared" si="16"/>
        <v>11.351818476733241</v>
      </c>
      <c r="AU16">
        <f t="shared" si="17"/>
        <v>125.84810425293264</v>
      </c>
      <c r="AW16">
        <v>13</v>
      </c>
      <c r="AX16">
        <f>(R16*SUMPRODUCT(K17:$K$23, X17:$X$23)-$AZ$3*SUMPRODUCT(K16:$K$22, W17:$W$23))/Z16</f>
        <v>1005.4109885579323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3393.0835131603098</v>
      </c>
      <c r="P17">
        <f t="shared" si="30"/>
        <v>169.6541756580155</v>
      </c>
      <c r="Q17" s="5">
        <f t="shared" si="31"/>
        <v>12.5</v>
      </c>
      <c r="R17">
        <f t="shared" si="0"/>
        <v>1000000</v>
      </c>
      <c r="S17">
        <f t="shared" si="1"/>
        <v>917.63498275368295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851.33077524832152</v>
      </c>
      <c r="AC17">
        <f t="shared" si="2"/>
        <v>766.89502952784915</v>
      </c>
      <c r="AE17">
        <f t="shared" si="3"/>
        <v>2835.7014825294814</v>
      </c>
      <c r="AF17">
        <f t="shared" si="4"/>
        <v>-141.78507412647409</v>
      </c>
      <c r="AG17">
        <f t="shared" si="5"/>
        <v>-10.446624256119163</v>
      </c>
      <c r="AH17">
        <f t="shared" si="6"/>
        <v>-2551.5952083181583</v>
      </c>
      <c r="AI17">
        <f t="shared" si="7"/>
        <v>131.87457582872958</v>
      </c>
      <c r="AJ17">
        <f t="shared" si="8"/>
        <v>84.435745720472369</v>
      </c>
      <c r="AK17">
        <f t="shared" si="32"/>
        <v>48.924411134388336</v>
      </c>
      <c r="AL17">
        <f t="shared" si="9"/>
        <v>265.23473268359027</v>
      </c>
      <c r="AN17">
        <f t="shared" si="10"/>
        <v>1168.3964258625172</v>
      </c>
      <c r="AO17">
        <f t="shared" si="11"/>
        <v>-58.419821293125864</v>
      </c>
      <c r="AP17">
        <f t="shared" si="12"/>
        <v>-4.3043312275206702</v>
      </c>
      <c r="AQ17">
        <f t="shared" si="13"/>
        <v>-1051.3358828544697</v>
      </c>
      <c r="AR17">
        <f t="shared" si="14"/>
        <v>54.336390487400756</v>
      </c>
      <c r="AS17">
        <f t="shared" si="15"/>
        <v>34.790130104539514</v>
      </c>
      <c r="AT17">
        <f t="shared" si="16"/>
        <v>20.158365561052449</v>
      </c>
      <c r="AU17">
        <f t="shared" si="17"/>
        <v>109.28488615299271</v>
      </c>
      <c r="AW17">
        <v>14</v>
      </c>
      <c r="AX17">
        <f>(R17*SUMPRODUCT(K18:$K$23, X18:$X$23)-$AZ$3*SUMPRODUCT(K17:$K$22, W18:$W$23))/Z17</f>
        <v>917.63498275368295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3393.0835131603098</v>
      </c>
      <c r="P18">
        <f t="shared" si="30"/>
        <v>169.6541756580155</v>
      </c>
      <c r="Q18" s="5">
        <f t="shared" si="31"/>
        <v>12.5</v>
      </c>
      <c r="R18">
        <f t="shared" si="0"/>
        <v>1000000</v>
      </c>
      <c r="S18">
        <f t="shared" si="1"/>
        <v>818.34032353993791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766.89502952784915</v>
      </c>
      <c r="AC18">
        <f t="shared" si="2"/>
        <v>674.96663604171772</v>
      </c>
      <c r="AE18">
        <f t="shared" si="3"/>
        <v>2798.6133626893884</v>
      </c>
      <c r="AF18">
        <f t="shared" si="4"/>
        <v>-139.93066813446944</v>
      </c>
      <c r="AG18">
        <f t="shared" si="5"/>
        <v>-10.30999293059975</v>
      </c>
      <c r="AH18">
        <f t="shared" si="6"/>
        <v>-2573.2066366576892</v>
      </c>
      <c r="AI18">
        <f t="shared" si="7"/>
        <v>75.166064966630074</v>
      </c>
      <c r="AJ18">
        <f t="shared" si="8"/>
        <v>91.928393486131426</v>
      </c>
      <c r="AK18">
        <f t="shared" si="32"/>
        <v>73.9924788401878</v>
      </c>
      <c r="AL18">
        <f t="shared" si="9"/>
        <v>241.0869372929493</v>
      </c>
      <c r="AN18">
        <f t="shared" si="10"/>
        <v>1077.5768406573557</v>
      </c>
      <c r="AO18">
        <f t="shared" si="11"/>
        <v>-53.878842032867787</v>
      </c>
      <c r="AP18">
        <f t="shared" si="12"/>
        <v>-3.9697550785218634</v>
      </c>
      <c r="AQ18">
        <f t="shared" si="13"/>
        <v>-990.78633542416992</v>
      </c>
      <c r="AR18">
        <f t="shared" si="14"/>
        <v>28.941908121795983</v>
      </c>
      <c r="AS18">
        <f t="shared" si="15"/>
        <v>35.396067616963691</v>
      </c>
      <c r="AT18">
        <f t="shared" si="16"/>
        <v>28.490031043228868</v>
      </c>
      <c r="AU18">
        <f t="shared" si="17"/>
        <v>92.828006781988549</v>
      </c>
      <c r="AW18">
        <v>15</v>
      </c>
      <c r="AX18">
        <f>(R18*SUMPRODUCT(K19:$K$23, X19:$X$23)-$AZ$3*SUMPRODUCT(K18:$K$22, W19:$W$23))/Z18</f>
        <v>818.34032353993791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3393.0835131603098</v>
      </c>
      <c r="P19">
        <f t="shared" si="30"/>
        <v>169.6541756580155</v>
      </c>
      <c r="Q19" s="5">
        <f t="shared" si="31"/>
        <v>12.5</v>
      </c>
      <c r="R19">
        <f t="shared" si="0"/>
        <v>1000000</v>
      </c>
      <c r="S19">
        <f t="shared" si="1"/>
        <v>702.27469977859289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674.96663604171772</v>
      </c>
      <c r="AC19">
        <f t="shared" si="2"/>
        <v>571.6181070874436</v>
      </c>
      <c r="AE19">
        <f t="shared" si="3"/>
        <v>2761.8081294880672</v>
      </c>
      <c r="AF19">
        <f t="shared" si="4"/>
        <v>-138.09040647440335</v>
      </c>
      <c r="AG19">
        <f t="shared" si="5"/>
        <v>-10.174403749481122</v>
      </c>
      <c r="AH19">
        <f t="shared" si="6"/>
        <v>-2599.1401450104181</v>
      </c>
      <c r="AI19">
        <f t="shared" si="7"/>
        <v>14.403174253764973</v>
      </c>
      <c r="AJ19">
        <f t="shared" si="8"/>
        <v>103.34852895427412</v>
      </c>
      <c r="AK19">
        <f t="shared" si="32"/>
        <v>73.560661206935009</v>
      </c>
      <c r="AL19">
        <f t="shared" si="9"/>
        <v>191.3123644149741</v>
      </c>
      <c r="AN19">
        <f t="shared" si="10"/>
        <v>990.68881133315267</v>
      </c>
      <c r="AO19">
        <f t="shared" si="11"/>
        <v>-49.534440566657629</v>
      </c>
      <c r="AP19">
        <f t="shared" si="12"/>
        <v>-3.6496626427359407</v>
      </c>
      <c r="AQ19">
        <f t="shared" si="13"/>
        <v>-932.33814226839263</v>
      </c>
      <c r="AR19">
        <f t="shared" si="14"/>
        <v>5.1665658553665068</v>
      </c>
      <c r="AS19">
        <f t="shared" si="15"/>
        <v>37.072173917352544</v>
      </c>
      <c r="AT19">
        <f t="shared" si="16"/>
        <v>26.386961220759222</v>
      </c>
      <c r="AU19">
        <f t="shared" si="17"/>
        <v>68.625700993478276</v>
      </c>
      <c r="AW19">
        <v>16</v>
      </c>
      <c r="AX19">
        <f>(R19*SUMPRODUCT(K20:$K$23, X20:$X$23)-$AZ$3*SUMPRODUCT(K19:$K$22, W20:$W$23))/Z19</f>
        <v>702.27469977859289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3393.0835131603098</v>
      </c>
      <c r="P20">
        <f t="shared" si="30"/>
        <v>169.6541756580155</v>
      </c>
      <c r="Q20" s="5">
        <f t="shared" si="31"/>
        <v>12.5</v>
      </c>
      <c r="R20">
        <f t="shared" si="0"/>
        <v>1000000</v>
      </c>
      <c r="S20">
        <f t="shared" si="1"/>
        <v>547.18126917498967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571.6181070874436</v>
      </c>
      <c r="AC20">
        <f t="shared" si="2"/>
        <v>439.48744403021038</v>
      </c>
      <c r="AE20">
        <f t="shared" si="3"/>
        <v>2725.271650523141</v>
      </c>
      <c r="AF20">
        <f t="shared" si="4"/>
        <v>-136.26358252615705</v>
      </c>
      <c r="AG20">
        <f t="shared" si="5"/>
        <v>-10.039804649491332</v>
      </c>
      <c r="AH20">
        <f t="shared" si="6"/>
        <v>-2628.404999598356</v>
      </c>
      <c r="AI20">
        <f t="shared" si="7"/>
        <v>-49.436736250863305</v>
      </c>
      <c r="AJ20">
        <f t="shared" si="8"/>
        <v>132.13066305723322</v>
      </c>
      <c r="AK20">
        <f t="shared" si="32"/>
        <v>13.59069255286304</v>
      </c>
      <c r="AL20">
        <f t="shared" si="9"/>
        <v>96.284619359232948</v>
      </c>
      <c r="AN20">
        <f t="shared" si="10"/>
        <v>927.23399677371685</v>
      </c>
      <c r="AO20">
        <f t="shared" si="11"/>
        <v>-46.361699838685844</v>
      </c>
      <c r="AP20">
        <f t="shared" si="12"/>
        <v>-3.4158973437338611</v>
      </c>
      <c r="AQ20">
        <f t="shared" si="13"/>
        <v>-894.27652925893483</v>
      </c>
      <c r="AR20">
        <f t="shared" si="14"/>
        <v>-16.820129667637637</v>
      </c>
      <c r="AS20">
        <f t="shared" si="15"/>
        <v>44.95553416827331</v>
      </c>
      <c r="AT20">
        <f t="shared" si="16"/>
        <v>4.624035248851234</v>
      </c>
      <c r="AU20">
        <f t="shared" si="17"/>
        <v>32.759439749486901</v>
      </c>
      <c r="AW20">
        <v>17</v>
      </c>
      <c r="AX20">
        <f>(R20*SUMPRODUCT(K21:$K$23, X21:$X$23)-$AZ$3*SUMPRODUCT(K20:$K$22, W21:$W$23))/Z20</f>
        <v>547.18126917498967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3393.0835131603098</v>
      </c>
      <c r="P21">
        <f t="shared" si="30"/>
        <v>169.6541756580155</v>
      </c>
      <c r="Q21" s="5">
        <f t="shared" si="31"/>
        <v>12.5</v>
      </c>
      <c r="R21">
        <f t="shared" si="0"/>
        <v>1000000</v>
      </c>
      <c r="S21">
        <f t="shared" si="1"/>
        <v>366.19428290218809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439.48744403021038</v>
      </c>
      <c r="AC21">
        <f t="shared" si="2"/>
        <v>290.20425435999823</v>
      </c>
      <c r="AE21">
        <f t="shared" si="3"/>
        <v>2688.9749974084243</v>
      </c>
      <c r="AF21">
        <f t="shared" si="4"/>
        <v>-134.44874987042121</v>
      </c>
      <c r="AG21">
        <f t="shared" si="5"/>
        <v>-9.9060890594758728</v>
      </c>
      <c r="AH21">
        <f t="shared" si="6"/>
        <v>-2665.403481643697</v>
      </c>
      <c r="AI21">
        <f t="shared" si="7"/>
        <v>-120.7833231651698</v>
      </c>
      <c r="AJ21">
        <f t="shared" si="8"/>
        <v>149.28318967021215</v>
      </c>
      <c r="AK21">
        <f t="shared" si="32"/>
        <v>4.7904219065091418</v>
      </c>
      <c r="AL21">
        <f t="shared" si="9"/>
        <v>33.290288411551487</v>
      </c>
      <c r="AN21">
        <f t="shared" si="10"/>
        <v>870.24121474570188</v>
      </c>
      <c r="AO21">
        <f t="shared" si="11"/>
        <v>-43.512060737285097</v>
      </c>
      <c r="AP21">
        <f t="shared" si="12"/>
        <v>-3.2059379446836886</v>
      </c>
      <c r="AQ21">
        <f t="shared" si="13"/>
        <v>-862.61269289917539</v>
      </c>
      <c r="AR21">
        <f t="shared" si="14"/>
        <v>-39.089476835442277</v>
      </c>
      <c r="AS21">
        <f t="shared" si="15"/>
        <v>48.312975927602594</v>
      </c>
      <c r="AT21">
        <f t="shared" si="16"/>
        <v>1.5503389146729729</v>
      </c>
      <c r="AU21">
        <f t="shared" si="17"/>
        <v>10.773838006833291</v>
      </c>
      <c r="AW21">
        <v>18</v>
      </c>
      <c r="AX21">
        <f>(R21*SUMPRODUCT(K22:$K$23, X22:$X$23)-$AZ$3*SUMPRODUCT(K21:$K$22, W22:$W$23))/Z21</f>
        <v>366.19428290218809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3393.0835131603098</v>
      </c>
      <c r="P22">
        <f t="shared" si="30"/>
        <v>169.6541756580155</v>
      </c>
      <c r="Q22" s="5">
        <f t="shared" si="31"/>
        <v>12.5</v>
      </c>
      <c r="R22">
        <f t="shared" si="0"/>
        <v>1000000</v>
      </c>
      <c r="S22">
        <f t="shared" si="1"/>
        <v>178.59870374134309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290.20425435999823</v>
      </c>
      <c r="AC22">
        <f t="shared" si="2"/>
        <v>139.63757323052778</v>
      </c>
      <c r="AE22">
        <f t="shared" si="3"/>
        <v>2652.8857019724314</v>
      </c>
      <c r="AF22">
        <f t="shared" si="4"/>
        <v>-132.64428509862157</v>
      </c>
      <c r="AG22">
        <f t="shared" si="5"/>
        <v>-9.7731373678360338</v>
      </c>
      <c r="AH22">
        <f t="shared" si="6"/>
        <v>-2711.2640836064315</v>
      </c>
      <c r="AI22">
        <f t="shared" si="7"/>
        <v>-200.79580410045764</v>
      </c>
      <c r="AJ22">
        <f t="shared" si="8"/>
        <v>150.56668112947045</v>
      </c>
      <c r="AK22">
        <f t="shared" si="32"/>
        <v>59.019359095909977</v>
      </c>
      <c r="AL22">
        <f t="shared" si="9"/>
        <v>8.7902361249227852</v>
      </c>
      <c r="AN22">
        <f t="shared" si="10"/>
        <v>802.39394908615509</v>
      </c>
      <c r="AO22">
        <f t="shared" si="11"/>
        <v>-40.119697454307754</v>
      </c>
      <c r="AP22">
        <f t="shared" si="12"/>
        <v>-2.9559910107355689</v>
      </c>
      <c r="AQ22">
        <f t="shared" si="13"/>
        <v>-820.05112147987586</v>
      </c>
      <c r="AR22">
        <f t="shared" si="14"/>
        <v>-60.73286085876402</v>
      </c>
      <c r="AS22">
        <f t="shared" si="15"/>
        <v>45.540519812989345</v>
      </c>
      <c r="AT22">
        <f t="shared" si="16"/>
        <v>17.851042953826145</v>
      </c>
      <c r="AU22">
        <f t="shared" si="17"/>
        <v>2.6587019080514729</v>
      </c>
      <c r="AW22">
        <v>19</v>
      </c>
      <c r="AX22">
        <f>(R22*SUMPRODUCT(K23:$K$23, X23:$X$23)-$AZ$3*SUMPRODUCT(K22:$K$22, W23:$W$23))/Z22</f>
        <v>178.59870374134309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3393.0835131603098</v>
      </c>
      <c r="P23">
        <f t="shared" si="30"/>
        <v>169.6541756580155</v>
      </c>
      <c r="Q23" s="5">
        <f t="shared" si="31"/>
        <v>12.5</v>
      </c>
      <c r="R23">
        <f t="shared" si="0"/>
        <v>1000000</v>
      </c>
      <c r="S23">
        <f t="shared" si="1"/>
        <v>181.04890740382382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139.63757323052778</v>
      </c>
      <c r="AC23">
        <f t="shared" si="2"/>
        <v>139.63757323052778</v>
      </c>
      <c r="AE23">
        <f t="shared" si="3"/>
        <v>2616.9831916710718</v>
      </c>
      <c r="AF23">
        <f t="shared" si="4"/>
        <v>-130.84915958355361</v>
      </c>
      <c r="AG23">
        <f t="shared" si="5"/>
        <v>-9.6408737860449101</v>
      </c>
      <c r="AH23">
        <f t="shared" si="6"/>
        <v>-2762.576649021159</v>
      </c>
      <c r="AI23">
        <f t="shared" si="7"/>
        <v>-286.08349071968541</v>
      </c>
      <c r="AJ23">
        <f t="shared" si="8"/>
        <v>0</v>
      </c>
      <c r="AK23">
        <f t="shared" si="32"/>
        <v>183.80401237226326</v>
      </c>
      <c r="AL23">
        <f t="shared" si="9"/>
        <v>-102.27947834742216</v>
      </c>
      <c r="AN23">
        <f t="shared" si="10"/>
        <v>717.03491880013735</v>
      </c>
      <c r="AO23">
        <f t="shared" si="11"/>
        <v>-35.851745940006872</v>
      </c>
      <c r="AP23">
        <f t="shared" si="12"/>
        <v>-2.6415313534837401</v>
      </c>
      <c r="AQ23">
        <f t="shared" si="13"/>
        <v>-756.92649823446652</v>
      </c>
      <c r="AR23">
        <f t="shared" si="14"/>
        <v>-78.384856727819766</v>
      </c>
      <c r="AS23">
        <f t="shared" si="15"/>
        <v>0</v>
      </c>
      <c r="AT23">
        <f t="shared" si="16"/>
        <v>50.361001746567723</v>
      </c>
      <c r="AU23">
        <f t="shared" si="17"/>
        <v>-28.023854981252047</v>
      </c>
      <c r="AW23">
        <v>20</v>
      </c>
      <c r="AX23">
        <f>(R23*SUMPRODUCT(K$23:$K24, X$23:$X24)-$AZ$3*SUMPRODUCT(K$22:$K23, W$23:$W24))/Z23</f>
        <v>181.04890740382382</v>
      </c>
    </row>
    <row r="25" spans="5:50" x14ac:dyDescent="0.25">
      <c r="AN25" s="6">
        <f t="shared" ref="AN25:AU25" si="33">SUM(AN3:AN23)</f>
        <v>32432.3957615707</v>
      </c>
      <c r="AO25" s="6">
        <f t="shared" si="33"/>
        <v>-4166.4324229487693</v>
      </c>
      <c r="AP25" s="6">
        <f t="shared" si="33"/>
        <v>-232.79735810564642</v>
      </c>
      <c r="AQ25" s="6">
        <f t="shared" si="33"/>
        <v>-26817.139380125278</v>
      </c>
      <c r="AR25" s="6">
        <f t="shared" si="33"/>
        <v>1216.026600391011</v>
      </c>
      <c r="AS25" s="6">
        <f t="shared" si="33"/>
        <v>-499.58176527188812</v>
      </c>
      <c r="AT25" s="6">
        <f t="shared" si="33"/>
        <v>676.15735670321919</v>
      </c>
      <c r="AU25" s="7">
        <f t="shared" si="33"/>
        <v>1392.6021918223423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F89E-1F28-4AB5-A053-D448AF9B8582}">
  <sheetPr codeName="Sheet19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4024.3533931716534</v>
      </c>
      <c r="K3">
        <v>1</v>
      </c>
      <c r="L3" s="2">
        <v>0</v>
      </c>
      <c r="O3">
        <f>$C$3</f>
        <v>4024.3533931716534</v>
      </c>
      <c r="P3">
        <f>O3*B5</f>
        <v>3219.4827145373229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4024.3533931716534</v>
      </c>
      <c r="AF3">
        <f t="shared" ref="AF3:AF23" si="4">-$Z3*P3</f>
        <v>-3219.4827145373229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679.05312273433049</v>
      </c>
      <c r="AJ3">
        <f t="shared" ref="AJ3:AJ23" si="8">AB3-AC3</f>
        <v>0</v>
      </c>
      <c r="AL3">
        <f t="shared" ref="AL3:AL23" si="9">SUM(AI3:AK3)</f>
        <v>679.05312273433049</v>
      </c>
      <c r="AN3">
        <f t="shared" ref="AN3:AN23" si="10">AE3*$K3</f>
        <v>4024.3533931716534</v>
      </c>
      <c r="AO3">
        <f t="shared" ref="AO3:AO23" si="11">AF3*$K3</f>
        <v>-3219.4827145373229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679.05312273433049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679.05312273433049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3279.4269034415283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1000000</v>
      </c>
      <c r="S4">
        <f t="shared" si="1"/>
        <v>613.60969014709099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605.72486760327956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-2849.8989999999999</v>
      </c>
      <c r="AI4">
        <f t="shared" si="7"/>
        <v>-2849.8989999999999</v>
      </c>
      <c r="AJ4">
        <f t="shared" si="8"/>
        <v>-605.72486760327956</v>
      </c>
      <c r="AK4">
        <f>H4*SUM(AB4, AE4:AF4)</f>
        <v>0</v>
      </c>
      <c r="AL4">
        <f t="shared" si="9"/>
        <v>-3455.6238676032795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-2673.7020358382583</v>
      </c>
      <c r="AR4">
        <f t="shared" si="14"/>
        <v>-2673.7020358382583</v>
      </c>
      <c r="AS4">
        <f t="shared" si="15"/>
        <v>-568.27551140189462</v>
      </c>
      <c r="AT4">
        <f t="shared" si="16"/>
        <v>0</v>
      </c>
      <c r="AU4">
        <f t="shared" si="17"/>
        <v>-3241.9775472401529</v>
      </c>
      <c r="AW4">
        <v>1</v>
      </c>
      <c r="AX4">
        <f>(R4*SUMPRODUCT(K5:$K$23, X5:$X$23)-$AZ$3*SUMPRODUCT(K4:$K$22, W5:$W$23))/Z4</f>
        <v>613.60969014709099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4024.3533931716534</v>
      </c>
      <c r="P5">
        <f t="shared" ref="P5:P23" si="30">O5*$C$5</f>
        <v>201.21766965858268</v>
      </c>
      <c r="Q5" s="5">
        <f t="shared" ref="Q5:Q23" si="31">$C$8</f>
        <v>12.5</v>
      </c>
      <c r="R5">
        <f t="shared" si="0"/>
        <v>1000000</v>
      </c>
      <c r="S5">
        <f t="shared" si="1"/>
        <v>1204.5281251179681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605.72486760327956</v>
      </c>
      <c r="AC5">
        <f t="shared" si="2"/>
        <v>1173.7155024231142</v>
      </c>
      <c r="AE5">
        <f t="shared" si="3"/>
        <v>3921.4077830951687</v>
      </c>
      <c r="AF5">
        <f t="shared" si="4"/>
        <v>-196.07038915475846</v>
      </c>
      <c r="AG5">
        <f t="shared" si="5"/>
        <v>-12.180241767996947</v>
      </c>
      <c r="AH5">
        <f t="shared" si="6"/>
        <v>-2859.258550244278</v>
      </c>
      <c r="AI5">
        <f t="shared" si="7"/>
        <v>853.89860192813512</v>
      </c>
      <c r="AJ5">
        <f t="shared" si="8"/>
        <v>-567.99063481983467</v>
      </c>
      <c r="AK5">
        <f>H5*SUM(AB5, AE5:AF5)</f>
        <v>374.20377939737477</v>
      </c>
      <c r="AL5">
        <f t="shared" si="9"/>
        <v>660.11174650567523</v>
      </c>
      <c r="AN5">
        <f t="shared" si="10"/>
        <v>3386.3807548454911</v>
      </c>
      <c r="AO5">
        <f t="shared" si="11"/>
        <v>-169.31903774227456</v>
      </c>
      <c r="AP5">
        <f t="shared" si="12"/>
        <v>-10.518400175141656</v>
      </c>
      <c r="AQ5">
        <f t="shared" si="13"/>
        <v>-2469.1484954498178</v>
      </c>
      <c r="AR5">
        <f t="shared" si="14"/>
        <v>737.39482147825652</v>
      </c>
      <c r="AS5">
        <f t="shared" si="15"/>
        <v>-490.49541926705598</v>
      </c>
      <c r="AT5">
        <f t="shared" si="16"/>
        <v>323.14835565035747</v>
      </c>
      <c r="AU5">
        <f t="shared" si="17"/>
        <v>570.04775786155801</v>
      </c>
      <c r="AW5">
        <v>2</v>
      </c>
      <c r="AX5">
        <f>(R5*SUMPRODUCT(K6:$K$23, X6:$X$23)-$AZ$3*SUMPRODUCT(K5:$K$22, W6:$W$23))/Z5</f>
        <v>1204.5281251179681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4024.3533931716534</v>
      </c>
      <c r="P6">
        <f t="shared" si="30"/>
        <v>201.21766965858268</v>
      </c>
      <c r="Q6" s="5">
        <f t="shared" si="31"/>
        <v>12.5</v>
      </c>
      <c r="R6">
        <f t="shared" si="0"/>
        <v>1000000</v>
      </c>
      <c r="S6">
        <f t="shared" si="1"/>
        <v>1761.2750069371732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1173.7155024231142</v>
      </c>
      <c r="AC6">
        <f t="shared" si="2"/>
        <v>1693.9942416171107</v>
      </c>
      <c r="AE6">
        <f t="shared" si="3"/>
        <v>3870.622956332134</v>
      </c>
      <c r="AF6">
        <f t="shared" si="4"/>
        <v>-193.5311478166067</v>
      </c>
      <c r="AG6">
        <f t="shared" si="5"/>
        <v>-12.022499573781335</v>
      </c>
      <c r="AH6">
        <f t="shared" si="6"/>
        <v>-2875.1821228513127</v>
      </c>
      <c r="AI6">
        <f t="shared" si="7"/>
        <v>789.88718609043326</v>
      </c>
      <c r="AJ6">
        <f t="shared" si="8"/>
        <v>-520.27873919399644</v>
      </c>
      <c r="AK6">
        <f>H6*SUM(AB6, AE6:AF6)</f>
        <v>527.76783543012425</v>
      </c>
      <c r="AL6">
        <f t="shared" si="9"/>
        <v>797.37628232656107</v>
      </c>
      <c r="AN6">
        <f t="shared" si="10"/>
        <v>3014.542642754493</v>
      </c>
      <c r="AO6">
        <f t="shared" si="11"/>
        <v>-150.72713213772465</v>
      </c>
      <c r="AP6">
        <f t="shared" si="12"/>
        <v>-9.3634378875294502</v>
      </c>
      <c r="AQ6">
        <f t="shared" si="13"/>
        <v>-2239.2672220478953</v>
      </c>
      <c r="AR6">
        <f t="shared" si="14"/>
        <v>615.18485068134373</v>
      </c>
      <c r="AS6">
        <f t="shared" si="15"/>
        <v>-405.20672333972044</v>
      </c>
      <c r="AT6">
        <f t="shared" si="16"/>
        <v>411.03942784599786</v>
      </c>
      <c r="AU6">
        <f t="shared" si="17"/>
        <v>621.01755518762116</v>
      </c>
      <c r="AW6">
        <v>3</v>
      </c>
      <c r="AX6">
        <f>(R6*SUMPRODUCT(K7:$K$23, X7:$X$23)-$AZ$3*SUMPRODUCT(K6:$K$22, W7:$W$23))/Z6</f>
        <v>1761.2750069371732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4024.3533931716534</v>
      </c>
      <c r="P7">
        <f t="shared" si="30"/>
        <v>201.21766965858268</v>
      </c>
      <c r="Q7" s="5">
        <f t="shared" si="31"/>
        <v>12.5</v>
      </c>
      <c r="R7">
        <f t="shared" si="0"/>
        <v>1000000</v>
      </c>
      <c r="S7">
        <f t="shared" si="1"/>
        <v>2219.7824795580455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1693.9942416171107</v>
      </c>
      <c r="AC7">
        <f t="shared" si="2"/>
        <v>2107.2032727870319</v>
      </c>
      <c r="AE7">
        <f t="shared" si="3"/>
        <v>3820.2529838109554</v>
      </c>
      <c r="AF7">
        <f t="shared" si="4"/>
        <v>-191.01264919054779</v>
      </c>
      <c r="AG7">
        <f t="shared" si="5"/>
        <v>-11.866045953782891</v>
      </c>
      <c r="AH7">
        <f t="shared" si="6"/>
        <v>-2898.2899408505459</v>
      </c>
      <c r="AI7">
        <f t="shared" si="7"/>
        <v>719.08434781607866</v>
      </c>
      <c r="AJ7">
        <f t="shared" si="8"/>
        <v>-413.20903116992122</v>
      </c>
      <c r="AK7">
        <f>H7*SUM(AB7, AE7:AF7)</f>
        <v>557.34266013206809</v>
      </c>
      <c r="AL7">
        <f t="shared" si="9"/>
        <v>863.21797677822553</v>
      </c>
      <c r="AN7">
        <f t="shared" si="10"/>
        <v>2693.3223386423342</v>
      </c>
      <c r="AO7">
        <f t="shared" si="11"/>
        <v>-134.66611693211672</v>
      </c>
      <c r="AP7">
        <f t="shared" si="12"/>
        <v>-8.3656990189164482</v>
      </c>
      <c r="AQ7">
        <f t="shared" si="13"/>
        <v>-2043.3277781954937</v>
      </c>
      <c r="AR7">
        <f t="shared" si="14"/>
        <v>506.96274449580727</v>
      </c>
      <c r="AS7">
        <f t="shared" si="15"/>
        <v>-291.31712451893929</v>
      </c>
      <c r="AT7">
        <f t="shared" si="16"/>
        <v>392.932992441404</v>
      </c>
      <c r="AU7">
        <f t="shared" si="17"/>
        <v>608.57861241827197</v>
      </c>
      <c r="AW7">
        <v>4</v>
      </c>
      <c r="AX7">
        <f>(R7*SUMPRODUCT(K8:$K$23, X8:$X$23)-$AZ$3*SUMPRODUCT(K7:$K$22, W8:$W$23))/Z7</f>
        <v>2219.7824795580455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4024.3533931716534</v>
      </c>
      <c r="P8">
        <f t="shared" si="30"/>
        <v>201.21766965858268</v>
      </c>
      <c r="Q8" s="5">
        <f t="shared" si="31"/>
        <v>12.5</v>
      </c>
      <c r="R8">
        <f t="shared" si="0"/>
        <v>1000000</v>
      </c>
      <c r="S8">
        <f t="shared" si="1"/>
        <v>2541.0642718925214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2107.2032727870319</v>
      </c>
      <c r="AC8">
        <f t="shared" si="2"/>
        <v>2380.6418067142076</v>
      </c>
      <c r="AE8">
        <f t="shared" si="3"/>
        <v>3770.287921777463</v>
      </c>
      <c r="AF8">
        <f t="shared" si="4"/>
        <v>-188.51439608887316</v>
      </c>
      <c r="AG8">
        <f t="shared" si="5"/>
        <v>-11.710850021815686</v>
      </c>
      <c r="AH8">
        <f t="shared" si="6"/>
        <v>-2922.8377943500673</v>
      </c>
      <c r="AI8">
        <f t="shared" si="7"/>
        <v>647.22488131670707</v>
      </c>
      <c r="AJ8">
        <f t="shared" si="8"/>
        <v>-273.43853392717574</v>
      </c>
      <c r="AK8">
        <f t="shared" ref="AK8:AK23" si="32">H8*SUM(AB8:AB8, AE8:AF8)</f>
        <v>412.45081788948255</v>
      </c>
      <c r="AL8">
        <f t="shared" si="9"/>
        <v>786.23716527901388</v>
      </c>
      <c r="AN8">
        <f t="shared" si="10"/>
        <v>2478.4115567631584</v>
      </c>
      <c r="AO8">
        <f t="shared" si="11"/>
        <v>-123.92057783815793</v>
      </c>
      <c r="AP8">
        <f t="shared" si="12"/>
        <v>-7.6981669930143886</v>
      </c>
      <c r="AQ8">
        <f t="shared" si="13"/>
        <v>-1921.3373403711407</v>
      </c>
      <c r="AR8">
        <f t="shared" si="14"/>
        <v>425.45547156084541</v>
      </c>
      <c r="AS8">
        <f t="shared" si="15"/>
        <v>-179.74574796664226</v>
      </c>
      <c r="AT8">
        <f t="shared" si="16"/>
        <v>271.12594445354563</v>
      </c>
      <c r="AU8">
        <f t="shared" si="17"/>
        <v>516.83566804774875</v>
      </c>
      <c r="AW8">
        <v>5</v>
      </c>
      <c r="AX8">
        <f>(R8*SUMPRODUCT(K9:$K$23, X9:$X$23)-$AZ$3*SUMPRODUCT(K8:$K$22, W9:$W$23))/Z8</f>
        <v>2541.0642718925214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4024.3533931716534</v>
      </c>
      <c r="P9">
        <f t="shared" si="30"/>
        <v>201.21766965858268</v>
      </c>
      <c r="Q9" s="5">
        <f t="shared" si="31"/>
        <v>12.5</v>
      </c>
      <c r="R9">
        <f t="shared" si="0"/>
        <v>1000000</v>
      </c>
      <c r="S9">
        <f t="shared" si="1"/>
        <v>2764.4517010506547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2380.6418067142076</v>
      </c>
      <c r="AC9">
        <f t="shared" si="2"/>
        <v>2555.8656007805985</v>
      </c>
      <c r="AE9">
        <f t="shared" si="3"/>
        <v>3720.703964219354</v>
      </c>
      <c r="AF9">
        <f t="shared" si="4"/>
        <v>-186.03519821096771</v>
      </c>
      <c r="AG9">
        <f t="shared" si="5"/>
        <v>-11.556837834285632</v>
      </c>
      <c r="AH9">
        <f t="shared" si="6"/>
        <v>-2952.2949849517154</v>
      </c>
      <c r="AI9">
        <f t="shared" si="7"/>
        <v>570.81694322238536</v>
      </c>
      <c r="AJ9">
        <f t="shared" si="8"/>
        <v>-175.22379406639084</v>
      </c>
      <c r="AK9">
        <f t="shared" si="32"/>
        <v>308.77921189611942</v>
      </c>
      <c r="AL9">
        <f t="shared" si="9"/>
        <v>704.372361052114</v>
      </c>
      <c r="AN9">
        <f t="shared" si="10"/>
        <v>2324.4795419500133</v>
      </c>
      <c r="AO9">
        <f t="shared" si="11"/>
        <v>-116.22397709750068</v>
      </c>
      <c r="AP9">
        <f t="shared" si="12"/>
        <v>-7.2200404476595192</v>
      </c>
      <c r="AQ9">
        <f t="shared" si="13"/>
        <v>-1844.4222814597736</v>
      </c>
      <c r="AR9">
        <f t="shared" si="14"/>
        <v>356.61324294507955</v>
      </c>
      <c r="AS9">
        <f t="shared" si="15"/>
        <v>-109.46964028503264</v>
      </c>
      <c r="AT9">
        <f t="shared" si="16"/>
        <v>192.9073013962749</v>
      </c>
      <c r="AU9">
        <f t="shared" si="17"/>
        <v>440.05090405632188</v>
      </c>
      <c r="AW9">
        <v>6</v>
      </c>
      <c r="AX9">
        <f>(R9*SUMPRODUCT(K10:$K$23, X10:$X$23)-$AZ$3*SUMPRODUCT(K9:$K$22, W10:$W$23))/Z9</f>
        <v>2764.4517010506547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4024.3533931716534</v>
      </c>
      <c r="P10">
        <f t="shared" si="30"/>
        <v>201.21766965858268</v>
      </c>
      <c r="Q10" s="5">
        <f t="shared" si="31"/>
        <v>12.5</v>
      </c>
      <c r="R10">
        <f t="shared" si="0"/>
        <v>1000000</v>
      </c>
      <c r="S10">
        <f t="shared" si="1"/>
        <v>2935.3005398451064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2555.8656007805985</v>
      </c>
      <c r="AC10">
        <f t="shared" si="2"/>
        <v>2677.9217069288879</v>
      </c>
      <c r="AE10">
        <f t="shared" si="3"/>
        <v>3671.482071984351</v>
      </c>
      <c r="AF10">
        <f t="shared" si="4"/>
        <v>-183.57410359921755</v>
      </c>
      <c r="AG10">
        <f t="shared" si="5"/>
        <v>-11.403950253890354</v>
      </c>
      <c r="AH10">
        <f t="shared" si="6"/>
        <v>-2985.5361641936925</v>
      </c>
      <c r="AI10">
        <f t="shared" si="7"/>
        <v>490.96785393755044</v>
      </c>
      <c r="AJ10">
        <f t="shared" si="8"/>
        <v>-122.05610614828947</v>
      </c>
      <c r="AK10">
        <f t="shared" si="32"/>
        <v>317.29811238120095</v>
      </c>
      <c r="AL10">
        <f t="shared" si="9"/>
        <v>686.20986017046198</v>
      </c>
      <c r="AN10">
        <f t="shared" si="10"/>
        <v>2179.3145511519265</v>
      </c>
      <c r="AO10">
        <f t="shared" si="11"/>
        <v>-108.96572755759634</v>
      </c>
      <c r="AP10">
        <f t="shared" si="12"/>
        <v>-6.769145059581783</v>
      </c>
      <c r="AQ10">
        <f t="shared" si="13"/>
        <v>-1772.1514848909642</v>
      </c>
      <c r="AR10">
        <f t="shared" si="14"/>
        <v>291.4281936437842</v>
      </c>
      <c r="AS10">
        <f t="shared" si="15"/>
        <v>-72.449937918979202</v>
      </c>
      <c r="AT10">
        <f t="shared" si="16"/>
        <v>188.34148711821297</v>
      </c>
      <c r="AU10">
        <f t="shared" si="17"/>
        <v>407.31974284301799</v>
      </c>
      <c r="AW10">
        <v>7</v>
      </c>
      <c r="AX10">
        <f>(R10*SUMPRODUCT(K11:$K$23, X11:$X$23)-$AZ$3*SUMPRODUCT(K10:$K$22, W11:$W$23))/Z10</f>
        <v>2935.3005398451064</v>
      </c>
    </row>
    <row r="11" spans="1:52" x14ac:dyDescent="0.25">
      <c r="A11" t="s">
        <v>33</v>
      </c>
      <c r="C11" s="25">
        <f>AU25</f>
        <v>1726.2677207582665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4024.3533931716534</v>
      </c>
      <c r="P11">
        <f t="shared" si="30"/>
        <v>201.21766965858268</v>
      </c>
      <c r="Q11" s="5">
        <f t="shared" si="31"/>
        <v>12.5</v>
      </c>
      <c r="R11">
        <f t="shared" si="0"/>
        <v>1000000</v>
      </c>
      <c r="S11">
        <f t="shared" si="1"/>
        <v>3049.1684316045212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2677.9217069288879</v>
      </c>
      <c r="AC11">
        <f t="shared" si="2"/>
        <v>2744.7556109256948</v>
      </c>
      <c r="AE11">
        <f t="shared" si="3"/>
        <v>3622.5832727919337</v>
      </c>
      <c r="AF11">
        <f t="shared" si="4"/>
        <v>-181.1291636395967</v>
      </c>
      <c r="AG11">
        <f t="shared" si="5"/>
        <v>-11.252066229256155</v>
      </c>
      <c r="AH11">
        <f t="shared" si="6"/>
        <v>-3027.5617676237252</v>
      </c>
      <c r="AI11">
        <f t="shared" si="7"/>
        <v>402.64027529935538</v>
      </c>
      <c r="AJ11">
        <f t="shared" si="8"/>
        <v>-66.833903996806839</v>
      </c>
      <c r="AK11">
        <f t="shared" si="32"/>
        <v>315.14785452818313</v>
      </c>
      <c r="AL11">
        <f t="shared" si="9"/>
        <v>650.95422583073173</v>
      </c>
      <c r="AN11">
        <f t="shared" si="10"/>
        <v>2044.9731357425151</v>
      </c>
      <c r="AO11">
        <f t="shared" si="11"/>
        <v>-102.24865678712575</v>
      </c>
      <c r="AP11">
        <f t="shared" si="12"/>
        <v>-6.3518686604795196</v>
      </c>
      <c r="AQ11">
        <f t="shared" si="13"/>
        <v>-1709.0794097384555</v>
      </c>
      <c r="AR11">
        <f t="shared" si="14"/>
        <v>227.29320055645394</v>
      </c>
      <c r="AS11">
        <f t="shared" si="15"/>
        <v>-37.728197791000582</v>
      </c>
      <c r="AT11">
        <f t="shared" si="16"/>
        <v>177.90312817304289</v>
      </c>
      <c r="AU11">
        <f t="shared" si="17"/>
        <v>367.4681309384963</v>
      </c>
      <c r="AW11">
        <v>8</v>
      </c>
      <c r="AX11">
        <f>(R11*SUMPRODUCT(K12:$K$23, X12:$X$23)-$AZ$3*SUMPRODUCT(K11:$K$22, W12:$W$23))/Z11</f>
        <v>3049.1684316045212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4024.3533931716534</v>
      </c>
      <c r="P12">
        <f t="shared" si="30"/>
        <v>201.21766965858268</v>
      </c>
      <c r="Q12" s="5">
        <f t="shared" si="31"/>
        <v>12.5</v>
      </c>
      <c r="R12">
        <f t="shared" si="0"/>
        <v>1000000</v>
      </c>
      <c r="S12">
        <f t="shared" si="1"/>
        <v>3106.1079623261921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2744.7556109256948</v>
      </c>
      <c r="AC12">
        <f t="shared" si="2"/>
        <v>2758.4847579484667</v>
      </c>
      <c r="AE12">
        <f t="shared" si="3"/>
        <v>3573.9638255678892</v>
      </c>
      <c r="AF12">
        <f t="shared" si="4"/>
        <v>-178.69819127839449</v>
      </c>
      <c r="AG12">
        <f t="shared" si="5"/>
        <v>-11.101049896711466</v>
      </c>
      <c r="AH12">
        <f t="shared" si="6"/>
        <v>-3079.6536201701774</v>
      </c>
      <c r="AI12">
        <f t="shared" si="7"/>
        <v>304.51096422260571</v>
      </c>
      <c r="AJ12">
        <f t="shared" si="8"/>
        <v>-13.72914702277194</v>
      </c>
      <c r="AK12">
        <f t="shared" si="32"/>
        <v>318.66710262666834</v>
      </c>
      <c r="AL12">
        <f t="shared" si="9"/>
        <v>609.44891982650211</v>
      </c>
      <c r="AN12">
        <f t="shared" si="10"/>
        <v>1917.9837664115689</v>
      </c>
      <c r="AO12">
        <f t="shared" si="11"/>
        <v>-95.89918832057846</v>
      </c>
      <c r="AP12">
        <f t="shared" si="12"/>
        <v>-5.9574283711823117</v>
      </c>
      <c r="AQ12">
        <f t="shared" si="13"/>
        <v>-1652.7099707615155</v>
      </c>
      <c r="AR12">
        <f t="shared" si="14"/>
        <v>163.4171789582926</v>
      </c>
      <c r="AS12">
        <f t="shared" si="15"/>
        <v>-7.3678085178073127</v>
      </c>
      <c r="AT12">
        <f t="shared" si="16"/>
        <v>171.01413432192257</v>
      </c>
      <c r="AU12">
        <f t="shared" si="17"/>
        <v>327.06350476240789</v>
      </c>
      <c r="AW12">
        <v>9</v>
      </c>
      <c r="AX12">
        <f>(R12*SUMPRODUCT(K13:$K$23, X13:$X$23)-$AZ$3*SUMPRODUCT(K12:$K$22, W13:$W$23))/Z12</f>
        <v>3106.1079623261921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4024.3533931716534</v>
      </c>
      <c r="P13">
        <f t="shared" si="30"/>
        <v>201.21766965858268</v>
      </c>
      <c r="Q13" s="5">
        <f t="shared" si="31"/>
        <v>12.5</v>
      </c>
      <c r="R13">
        <f t="shared" si="0"/>
        <v>1000000</v>
      </c>
      <c r="S13">
        <f t="shared" si="1"/>
        <v>3105.0594071938244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2758.4847579484667</v>
      </c>
      <c r="AC13">
        <f t="shared" si="2"/>
        <v>2720.2345328189276</v>
      </c>
      <c r="AE13">
        <f t="shared" si="3"/>
        <v>3525.5960150102251</v>
      </c>
      <c r="AF13">
        <f t="shared" si="4"/>
        <v>-176.27980075051127</v>
      </c>
      <c r="AG13">
        <f t="shared" si="5"/>
        <v>-10.950815170060308</v>
      </c>
      <c r="AH13">
        <f t="shared" si="6"/>
        <v>-3137.9382147233887</v>
      </c>
      <c r="AI13">
        <f t="shared" si="7"/>
        <v>200.42718436626501</v>
      </c>
      <c r="AJ13">
        <f t="shared" si="8"/>
        <v>38.250225129539103</v>
      </c>
      <c r="AK13">
        <f t="shared" si="32"/>
        <v>315.77331026316295</v>
      </c>
      <c r="AL13">
        <f t="shared" si="9"/>
        <v>554.45071975896713</v>
      </c>
      <c r="AN13">
        <f t="shared" si="10"/>
        <v>1799.0177458085857</v>
      </c>
      <c r="AO13">
        <f t="shared" si="11"/>
        <v>-89.950887290429293</v>
      </c>
      <c r="AP13">
        <f t="shared" si="12"/>
        <v>-5.5879093174976884</v>
      </c>
      <c r="AQ13">
        <f t="shared" si="13"/>
        <v>-1601.2062951920245</v>
      </c>
      <c r="AR13">
        <f t="shared" si="14"/>
        <v>102.27265400863409</v>
      </c>
      <c r="AS13">
        <f t="shared" si="15"/>
        <v>19.518071127901131</v>
      </c>
      <c r="AT13">
        <f t="shared" si="16"/>
        <v>161.13070992749661</v>
      </c>
      <c r="AU13">
        <f t="shared" si="17"/>
        <v>282.92143506403187</v>
      </c>
      <c r="AW13">
        <v>10</v>
      </c>
      <c r="AX13">
        <f>(R13*SUMPRODUCT(K14:$K$23, X14:$X$23)-$AZ$3*SUMPRODUCT(K13:$K$22, W14:$W$23))/Z13</f>
        <v>3105.0594071938244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4024.3533931716534</v>
      </c>
      <c r="P14">
        <f t="shared" si="30"/>
        <v>201.21766965858268</v>
      </c>
      <c r="Q14" s="5">
        <f t="shared" si="31"/>
        <v>12.5</v>
      </c>
      <c r="R14">
        <f t="shared" si="0"/>
        <v>1000000</v>
      </c>
      <c r="S14">
        <f t="shared" si="1"/>
        <v>3042.9057522062972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2720.2345328189276</v>
      </c>
      <c r="AC14">
        <f t="shared" si="2"/>
        <v>2629.3647088591879</v>
      </c>
      <c r="AE14">
        <f t="shared" si="3"/>
        <v>3477.4303411504038</v>
      </c>
      <c r="AF14">
        <f t="shared" si="4"/>
        <v>-173.87151705752021</v>
      </c>
      <c r="AG14">
        <f t="shared" si="5"/>
        <v>-10.801208297992527</v>
      </c>
      <c r="AH14">
        <f t="shared" si="6"/>
        <v>-3207.8976293741357</v>
      </c>
      <c r="AI14">
        <f t="shared" si="7"/>
        <v>84.859986420755376</v>
      </c>
      <c r="AJ14">
        <f t="shared" si="8"/>
        <v>90.869823959739733</v>
      </c>
      <c r="AK14">
        <f t="shared" si="32"/>
        <v>309.62297854526713</v>
      </c>
      <c r="AL14">
        <f t="shared" si="9"/>
        <v>485.35278892576224</v>
      </c>
      <c r="AN14">
        <f t="shared" si="10"/>
        <v>1687.6926814547051</v>
      </c>
      <c r="AO14">
        <f t="shared" si="11"/>
        <v>-84.384634072735267</v>
      </c>
      <c r="AP14">
        <f t="shared" si="12"/>
        <v>-5.2421237543350072</v>
      </c>
      <c r="AQ14">
        <f t="shared" si="13"/>
        <v>-1556.8810359432202</v>
      </c>
      <c r="AR14">
        <f t="shared" si="14"/>
        <v>41.184887684414477</v>
      </c>
      <c r="AS14">
        <f t="shared" si="15"/>
        <v>44.101627298505562</v>
      </c>
      <c r="AT14">
        <f t="shared" si="16"/>
        <v>150.26855569684395</v>
      </c>
      <c r="AU14">
        <f t="shared" si="17"/>
        <v>235.55507067976399</v>
      </c>
      <c r="AW14">
        <v>11</v>
      </c>
      <c r="AX14">
        <f>(R14*SUMPRODUCT(K15:$K$23, X15:$X$23)-$AZ$3*SUMPRODUCT(K14:$K$22, W15:$W$23))/Z14</f>
        <v>3042.9057522062972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4024.3533931716534</v>
      </c>
      <c r="P15">
        <f t="shared" si="30"/>
        <v>201.21766965858268</v>
      </c>
      <c r="Q15" s="5">
        <f t="shared" si="31"/>
        <v>12.5</v>
      </c>
      <c r="R15">
        <f t="shared" si="0"/>
        <v>1000000</v>
      </c>
      <c r="S15">
        <f t="shared" si="1"/>
        <v>2918.2433869019724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2629.3647088591879</v>
      </c>
      <c r="AC15">
        <f t="shared" si="2"/>
        <v>2486.8276451976499</v>
      </c>
      <c r="AE15">
        <f t="shared" si="3"/>
        <v>3429.4169283832985</v>
      </c>
      <c r="AF15">
        <f t="shared" si="4"/>
        <v>-171.47084641916493</v>
      </c>
      <c r="AG15">
        <f t="shared" si="5"/>
        <v>-10.652074362437276</v>
      </c>
      <c r="AH15">
        <f t="shared" si="6"/>
        <v>-3289.7482060261718</v>
      </c>
      <c r="AI15">
        <f t="shared" si="7"/>
        <v>-42.454198424475635</v>
      </c>
      <c r="AJ15">
        <f t="shared" si="8"/>
        <v>142.53706366153801</v>
      </c>
      <c r="AK15">
        <f t="shared" si="32"/>
        <v>305.55143004373036</v>
      </c>
      <c r="AL15">
        <f t="shared" si="9"/>
        <v>405.63429528079274</v>
      </c>
      <c r="AN15">
        <f t="shared" si="10"/>
        <v>1582.270605936762</v>
      </c>
      <c r="AO15">
        <f t="shared" si="11"/>
        <v>-79.113530296838107</v>
      </c>
      <c r="AP15">
        <f t="shared" si="12"/>
        <v>-4.9146734001463726</v>
      </c>
      <c r="AQ15">
        <f t="shared" si="13"/>
        <v>-1517.8299973524317</v>
      </c>
      <c r="AR15">
        <f t="shared" si="14"/>
        <v>-19.587595112654292</v>
      </c>
      <c r="AS15">
        <f t="shared" si="15"/>
        <v>65.764009100669298</v>
      </c>
      <c r="AT15">
        <f t="shared" si="16"/>
        <v>140.97587329168906</v>
      </c>
      <c r="AU15">
        <f t="shared" si="17"/>
        <v>187.15228727970407</v>
      </c>
      <c r="AW15">
        <v>12</v>
      </c>
      <c r="AX15">
        <f>(R15*SUMPRODUCT(K16:$K$23, X16:$X$23)-$AZ$3*SUMPRODUCT(K15:$K$22, W16:$W$23))/Z15</f>
        <v>2918.2433869019724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4024.3533931716534</v>
      </c>
      <c r="P16">
        <f t="shared" si="30"/>
        <v>201.21766965858268</v>
      </c>
      <c r="Q16" s="5">
        <f t="shared" si="31"/>
        <v>12.5</v>
      </c>
      <c r="R16">
        <f t="shared" si="0"/>
        <v>1000000</v>
      </c>
      <c r="S16">
        <f t="shared" si="1"/>
        <v>2737.9587226264057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2486.8276451976499</v>
      </c>
      <c r="AC16">
        <f t="shared" si="2"/>
        <v>2300.6277593775012</v>
      </c>
      <c r="AE16">
        <f t="shared" si="3"/>
        <v>3381.5481049306791</v>
      </c>
      <c r="AF16">
        <f t="shared" si="4"/>
        <v>-169.07740524653397</v>
      </c>
      <c r="AG16">
        <f t="shared" si="5"/>
        <v>-10.503389534168216</v>
      </c>
      <c r="AH16">
        <f t="shared" si="6"/>
        <v>-3373.1267715749395</v>
      </c>
      <c r="AI16">
        <f t="shared" si="7"/>
        <v>-171.1594614249625</v>
      </c>
      <c r="AJ16">
        <f t="shared" si="8"/>
        <v>186.19988582014867</v>
      </c>
      <c r="AK16">
        <f t="shared" si="32"/>
        <v>311.7516194650342</v>
      </c>
      <c r="AL16">
        <f t="shared" si="9"/>
        <v>326.79204386022036</v>
      </c>
      <c r="AN16">
        <f t="shared" si="10"/>
        <v>1479.2687980491664</v>
      </c>
      <c r="AO16">
        <f t="shared" si="11"/>
        <v>-73.963439902458333</v>
      </c>
      <c r="AP16">
        <f t="shared" si="12"/>
        <v>-4.594740612737704</v>
      </c>
      <c r="AQ16">
        <f t="shared" si="13"/>
        <v>-1475.5848594256254</v>
      </c>
      <c r="AR16">
        <f t="shared" si="14"/>
        <v>-74.874241891654918</v>
      </c>
      <c r="AS16">
        <f t="shared" si="15"/>
        <v>81.453722598960283</v>
      </c>
      <c r="AT16">
        <f t="shared" si="16"/>
        <v>136.37672128440002</v>
      </c>
      <c r="AU16">
        <f t="shared" si="17"/>
        <v>142.95620199170537</v>
      </c>
      <c r="AW16">
        <v>13</v>
      </c>
      <c r="AX16">
        <f>(R16*SUMPRODUCT(K17:$K$23, X17:$X$23)-$AZ$3*SUMPRODUCT(K16:$K$22, W17:$W$23))/Z16</f>
        <v>2737.9587226264057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4024.3533931716534</v>
      </c>
      <c r="P17">
        <f t="shared" si="30"/>
        <v>201.21766965858268</v>
      </c>
      <c r="Q17" s="5">
        <f t="shared" si="31"/>
        <v>12.5</v>
      </c>
      <c r="R17">
        <f t="shared" si="0"/>
        <v>1000000</v>
      </c>
      <c r="S17">
        <f t="shared" si="1"/>
        <v>2510.0811192070701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2300.6277593775012</v>
      </c>
      <c r="AC17">
        <f t="shared" si="2"/>
        <v>2079.3658049238593</v>
      </c>
      <c r="AE17">
        <f t="shared" si="3"/>
        <v>3333.7977679916207</v>
      </c>
      <c r="AF17">
        <f t="shared" si="4"/>
        <v>-166.68988839958106</v>
      </c>
      <c r="AG17">
        <f t="shared" si="5"/>
        <v>-10.355072735561267</v>
      </c>
      <c r="AH17">
        <f t="shared" si="6"/>
        <v>-3462.6322612213298</v>
      </c>
      <c r="AI17">
        <f t="shared" si="7"/>
        <v>-305.87945436485143</v>
      </c>
      <c r="AJ17">
        <f t="shared" si="8"/>
        <v>221.26195445364192</v>
      </c>
      <c r="AK17">
        <f t="shared" si="32"/>
        <v>337.3592889244207</v>
      </c>
      <c r="AL17">
        <f t="shared" si="9"/>
        <v>252.74178901321119</v>
      </c>
      <c r="AN17">
        <f t="shared" si="10"/>
        <v>1373.6274500922721</v>
      </c>
      <c r="AO17">
        <f t="shared" si="11"/>
        <v>-68.681372504613606</v>
      </c>
      <c r="AP17">
        <f t="shared" si="12"/>
        <v>-4.2666091788279044</v>
      </c>
      <c r="AQ17">
        <f t="shared" si="13"/>
        <v>-1426.7112328334392</v>
      </c>
      <c r="AR17">
        <f t="shared" si="14"/>
        <v>-126.03176442460874</v>
      </c>
      <c r="AS17">
        <f t="shared" si="15"/>
        <v>91.166745990620171</v>
      </c>
      <c r="AT17">
        <f t="shared" si="16"/>
        <v>139.00242667969738</v>
      </c>
      <c r="AU17">
        <f t="shared" si="17"/>
        <v>104.13740824570883</v>
      </c>
      <c r="AW17">
        <v>14</v>
      </c>
      <c r="AX17">
        <f>(R17*SUMPRODUCT(K18:$K$23, X18:$X$23)-$AZ$3*SUMPRODUCT(K17:$K$22, W18:$W$23))/Z17</f>
        <v>2510.0811192070701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4024.3533931716534</v>
      </c>
      <c r="P18">
        <f t="shared" si="30"/>
        <v>201.21766965858268</v>
      </c>
      <c r="Q18" s="5">
        <f t="shared" si="31"/>
        <v>12.5</v>
      </c>
      <c r="R18">
        <f t="shared" si="0"/>
        <v>1000000</v>
      </c>
      <c r="S18">
        <f t="shared" si="1"/>
        <v>2238.1728323622087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2079.3658049238593</v>
      </c>
      <c r="AC18">
        <f t="shared" si="2"/>
        <v>1827.6041193773799</v>
      </c>
      <c r="AE18">
        <f t="shared" si="3"/>
        <v>3286.1290838868449</v>
      </c>
      <c r="AF18">
        <f t="shared" si="4"/>
        <v>-164.30645419434225</v>
      </c>
      <c r="AG18">
        <f t="shared" si="5"/>
        <v>-10.207009557928625</v>
      </c>
      <c r="AH18">
        <f t="shared" si="6"/>
        <v>-3560.9960221623378</v>
      </c>
      <c r="AI18">
        <f t="shared" si="7"/>
        <v>-449.38040202776392</v>
      </c>
      <c r="AJ18">
        <f t="shared" si="8"/>
        <v>251.76168554647938</v>
      </c>
      <c r="AK18">
        <f t="shared" si="32"/>
        <v>364.60330926660697</v>
      </c>
      <c r="AL18">
        <f t="shared" si="9"/>
        <v>166.98459278532243</v>
      </c>
      <c r="AN18">
        <f t="shared" si="10"/>
        <v>1265.2896764575516</v>
      </c>
      <c r="AO18">
        <f t="shared" si="11"/>
        <v>-63.26448382287758</v>
      </c>
      <c r="AP18">
        <f t="shared" si="12"/>
        <v>-3.9301024066513381</v>
      </c>
      <c r="AQ18">
        <f t="shared" si="13"/>
        <v>-1371.1243197479828</v>
      </c>
      <c r="AR18">
        <f t="shared" si="14"/>
        <v>-173.02922951996032</v>
      </c>
      <c r="AS18">
        <f t="shared" si="15"/>
        <v>96.938207087327484</v>
      </c>
      <c r="AT18">
        <f t="shared" si="16"/>
        <v>140.38669554381485</v>
      </c>
      <c r="AU18">
        <f t="shared" si="17"/>
        <v>64.295673111182026</v>
      </c>
      <c r="AW18">
        <v>15</v>
      </c>
      <c r="AX18">
        <f>(R18*SUMPRODUCT(K19:$K$23, X19:$X$23)-$AZ$3*SUMPRODUCT(K18:$K$22, W19:$W$23))/Z18</f>
        <v>2238.1728323622087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4024.3533931716534</v>
      </c>
      <c r="P19">
        <f t="shared" si="30"/>
        <v>201.21766965858268</v>
      </c>
      <c r="Q19" s="5">
        <f t="shared" si="31"/>
        <v>12.5</v>
      </c>
      <c r="R19">
        <f t="shared" si="0"/>
        <v>1000000</v>
      </c>
      <c r="S19">
        <f t="shared" si="1"/>
        <v>1909.9204550086556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1827.6041193773799</v>
      </c>
      <c r="AC19">
        <f t="shared" si="2"/>
        <v>1536.9329071219104</v>
      </c>
      <c r="AE19">
        <f t="shared" si="3"/>
        <v>3238.4391421291957</v>
      </c>
      <c r="AF19">
        <f t="shared" si="4"/>
        <v>-161.92195710645979</v>
      </c>
      <c r="AG19">
        <f t="shared" si="5"/>
        <v>-10.058880352133206</v>
      </c>
      <c r="AH19">
        <f t="shared" si="6"/>
        <v>-3684.7288172907047</v>
      </c>
      <c r="AI19">
        <f t="shared" si="7"/>
        <v>-618.27051262010173</v>
      </c>
      <c r="AJ19">
        <f t="shared" si="8"/>
        <v>290.67121225546953</v>
      </c>
      <c r="AK19">
        <f t="shared" si="32"/>
        <v>359.96250374296858</v>
      </c>
      <c r="AL19">
        <f t="shared" si="9"/>
        <v>32.36320337833638</v>
      </c>
      <c r="AN19">
        <f t="shared" si="10"/>
        <v>1161.6612283943925</v>
      </c>
      <c r="AO19">
        <f t="shared" si="11"/>
        <v>-58.08306141971962</v>
      </c>
      <c r="AP19">
        <f t="shared" si="12"/>
        <v>-3.6082232190562848</v>
      </c>
      <c r="AQ19">
        <f t="shared" si="13"/>
        <v>-1321.7498975076842</v>
      </c>
      <c r="AR19">
        <f t="shared" si="14"/>
        <v>-221.77995375206748</v>
      </c>
      <c r="AS19">
        <f t="shared" si="15"/>
        <v>104.26673550689966</v>
      </c>
      <c r="AT19">
        <f t="shared" si="16"/>
        <v>129.12223016148806</v>
      </c>
      <c r="AU19">
        <f t="shared" si="17"/>
        <v>11.609011916320259</v>
      </c>
      <c r="AW19">
        <v>16</v>
      </c>
      <c r="AX19">
        <f>(R19*SUMPRODUCT(K20:$K$23, X20:$X$23)-$AZ$3*SUMPRODUCT(K19:$K$22, W20:$W$23))/Z19</f>
        <v>1909.9204550086556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4024.3533931716534</v>
      </c>
      <c r="P20">
        <f t="shared" si="30"/>
        <v>201.21766965858268</v>
      </c>
      <c r="Q20" s="5">
        <f t="shared" si="31"/>
        <v>12.5</v>
      </c>
      <c r="R20">
        <f t="shared" si="0"/>
        <v>1000000</v>
      </c>
      <c r="S20">
        <f t="shared" si="1"/>
        <v>1495.3930534286178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1536.9329071219104</v>
      </c>
      <c r="AC20">
        <f t="shared" si="2"/>
        <v>1185.6201091671865</v>
      </c>
      <c r="AE20">
        <f t="shared" si="3"/>
        <v>3190.7024700962825</v>
      </c>
      <c r="AF20">
        <f t="shared" si="4"/>
        <v>-159.53512350481412</v>
      </c>
      <c r="AG20">
        <f t="shared" si="5"/>
        <v>-9.9106059979415786</v>
      </c>
      <c r="AH20">
        <f t="shared" si="6"/>
        <v>-3814.8440536237972</v>
      </c>
      <c r="AI20">
        <f t="shared" si="7"/>
        <v>-793.58731303027071</v>
      </c>
      <c r="AJ20">
        <f t="shared" si="8"/>
        <v>351.31279795472392</v>
      </c>
      <c r="AK20">
        <f t="shared" si="32"/>
        <v>248.04784377663648</v>
      </c>
      <c r="AL20">
        <f t="shared" si="9"/>
        <v>-194.2266712989103</v>
      </c>
      <c r="AN20">
        <f t="shared" si="10"/>
        <v>1085.5900560574319</v>
      </c>
      <c r="AO20">
        <f t="shared" si="11"/>
        <v>-54.279502802871598</v>
      </c>
      <c r="AP20">
        <f t="shared" si="12"/>
        <v>-3.3719393837883795</v>
      </c>
      <c r="AQ20">
        <f t="shared" si="13"/>
        <v>-1297.9451418103706</v>
      </c>
      <c r="AR20">
        <f t="shared" si="14"/>
        <v>-270.0065279395987</v>
      </c>
      <c r="AS20">
        <f t="shared" si="15"/>
        <v>119.52906408533086</v>
      </c>
      <c r="AT20">
        <f t="shared" si="16"/>
        <v>84.394667053452395</v>
      </c>
      <c r="AU20">
        <f t="shared" si="17"/>
        <v>-66.082796800815416</v>
      </c>
      <c r="AW20">
        <v>17</v>
      </c>
      <c r="AX20">
        <f>(R20*SUMPRODUCT(K21:$K$23, X21:$X$23)-$AZ$3*SUMPRODUCT(K20:$K$22, W21:$W$23))/Z20</f>
        <v>1495.3930534286178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4024.3533931716534</v>
      </c>
      <c r="P21">
        <f t="shared" si="30"/>
        <v>201.21766965858268</v>
      </c>
      <c r="Q21" s="5">
        <f t="shared" si="31"/>
        <v>12.5</v>
      </c>
      <c r="R21">
        <f t="shared" si="0"/>
        <v>1000000</v>
      </c>
      <c r="S21">
        <f t="shared" si="1"/>
        <v>1018.9729508748551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1185.6201091671865</v>
      </c>
      <c r="AC21">
        <f t="shared" si="2"/>
        <v>795.79954108362972</v>
      </c>
      <c r="AE21">
        <f t="shared" si="3"/>
        <v>3142.9475931571355</v>
      </c>
      <c r="AF21">
        <f t="shared" si="4"/>
        <v>-157.14737965785679</v>
      </c>
      <c r="AG21">
        <f t="shared" si="5"/>
        <v>-9.7622750976900754</v>
      </c>
      <c r="AH21">
        <f t="shared" si="6"/>
        <v>-3937.987221766884</v>
      </c>
      <c r="AI21">
        <f t="shared" si="7"/>
        <v>-961.94928336529529</v>
      </c>
      <c r="AJ21">
        <f t="shared" si="8"/>
        <v>389.82056808355674</v>
      </c>
      <c r="AK21">
        <f t="shared" si="32"/>
        <v>213.99386255278972</v>
      </c>
      <c r="AL21">
        <f t="shared" si="9"/>
        <v>-358.13485272894883</v>
      </c>
      <c r="AN21">
        <f t="shared" si="10"/>
        <v>1017.1617564265929</v>
      </c>
      <c r="AO21">
        <f t="shared" si="11"/>
        <v>-50.858087821329647</v>
      </c>
      <c r="AP21">
        <f t="shared" si="12"/>
        <v>-3.1593949917285724</v>
      </c>
      <c r="AQ21">
        <f t="shared" si="13"/>
        <v>-1274.4628666411297</v>
      </c>
      <c r="AR21">
        <f t="shared" si="14"/>
        <v>-311.31859302759517</v>
      </c>
      <c r="AS21">
        <f t="shared" si="15"/>
        <v>126.15882446986087</v>
      </c>
      <c r="AT21">
        <f t="shared" si="16"/>
        <v>69.255489201478383</v>
      </c>
      <c r="AU21">
        <f t="shared" si="17"/>
        <v>-115.9042793562559</v>
      </c>
      <c r="AW21">
        <v>18</v>
      </c>
      <c r="AX21">
        <f>(R21*SUMPRODUCT(K22:$K$23, X22:$X$23)-$AZ$3*SUMPRODUCT(K21:$K$22, W22:$W$23))/Z21</f>
        <v>1018.9729508748551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4024.3533931716534</v>
      </c>
      <c r="P22">
        <f t="shared" si="30"/>
        <v>201.21766965858268</v>
      </c>
      <c r="Q22" s="5">
        <f t="shared" si="31"/>
        <v>12.5</v>
      </c>
      <c r="R22">
        <f t="shared" si="0"/>
        <v>1000000</v>
      </c>
      <c r="S22">
        <f t="shared" si="1"/>
        <v>510.16133047280516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795.79954108362972</v>
      </c>
      <c r="AC22">
        <f t="shared" si="2"/>
        <v>392.36400189128358</v>
      </c>
      <c r="AE22">
        <f t="shared" si="3"/>
        <v>3095.1216959274561</v>
      </c>
      <c r="AF22">
        <f t="shared" si="4"/>
        <v>-154.75608479637282</v>
      </c>
      <c r="AG22">
        <f t="shared" si="5"/>
        <v>-9.6137236020919623</v>
      </c>
      <c r="AH22">
        <f t="shared" si="6"/>
        <v>-4074.2995696970943</v>
      </c>
      <c r="AI22">
        <f t="shared" si="7"/>
        <v>-1143.5476821681027</v>
      </c>
      <c r="AJ22">
        <f t="shared" si="8"/>
        <v>403.43553919234614</v>
      </c>
      <c r="AK22">
        <f t="shared" si="32"/>
        <v>261.53156065502992</v>
      </c>
      <c r="AL22">
        <f t="shared" si="9"/>
        <v>-478.58058232072665</v>
      </c>
      <c r="AN22">
        <f t="shared" si="10"/>
        <v>936.15300450033396</v>
      </c>
      <c r="AO22">
        <f t="shared" si="11"/>
        <v>-46.807650225016701</v>
      </c>
      <c r="AP22">
        <f t="shared" si="12"/>
        <v>-2.9077745945744891</v>
      </c>
      <c r="AQ22">
        <f t="shared" si="13"/>
        <v>-1232.3159339501944</v>
      </c>
      <c r="AR22">
        <f t="shared" si="14"/>
        <v>-345.87835426945156</v>
      </c>
      <c r="AS22">
        <f t="shared" si="15"/>
        <v>122.02343857240666</v>
      </c>
      <c r="AT22">
        <f t="shared" si="16"/>
        <v>79.103046772286277</v>
      </c>
      <c r="AU22">
        <f t="shared" si="17"/>
        <v>-144.75186892475861</v>
      </c>
      <c r="AW22">
        <v>19</v>
      </c>
      <c r="AX22">
        <f>(R22*SUMPRODUCT(K23:$K$23, X23:$X$23)-$AZ$3*SUMPRODUCT(K22:$K$22, W23:$W$23))/Z22</f>
        <v>510.16133047280516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4024.3533931716534</v>
      </c>
      <c r="P23">
        <f t="shared" si="30"/>
        <v>201.21766965858268</v>
      </c>
      <c r="Q23" s="5">
        <f t="shared" si="31"/>
        <v>12.5</v>
      </c>
      <c r="R23">
        <f t="shared" si="0"/>
        <v>1000000</v>
      </c>
      <c r="S23">
        <f t="shared" si="1"/>
        <v>518.18391077972706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392.36400189128358</v>
      </c>
      <c r="AC23">
        <f t="shared" si="2"/>
        <v>392.36400189128352</v>
      </c>
      <c r="AE23">
        <f t="shared" si="3"/>
        <v>3047.2026813677203</v>
      </c>
      <c r="AF23">
        <f t="shared" si="4"/>
        <v>-152.36013406838603</v>
      </c>
      <c r="AG23">
        <f t="shared" si="5"/>
        <v>-9.4648828757747783</v>
      </c>
      <c r="AH23">
        <f t="shared" si="6"/>
        <v>-4216.2792237011499</v>
      </c>
      <c r="AI23">
        <f t="shared" si="7"/>
        <v>-1330.9015592775904</v>
      </c>
      <c r="AJ23">
        <f t="shared" si="8"/>
        <v>0</v>
      </c>
      <c r="AK23">
        <f t="shared" si="32"/>
        <v>341.54076046090523</v>
      </c>
      <c r="AL23">
        <f t="shared" si="9"/>
        <v>-989.36079881668525</v>
      </c>
      <c r="AN23">
        <f t="shared" si="10"/>
        <v>834.9120216576041</v>
      </c>
      <c r="AO23">
        <f t="shared" si="11"/>
        <v>-41.745601082880214</v>
      </c>
      <c r="AP23">
        <f t="shared" si="12"/>
        <v>-2.5933110865532036</v>
      </c>
      <c r="AQ23">
        <f t="shared" si="13"/>
        <v>-1155.2307406585926</v>
      </c>
      <c r="AR23">
        <f t="shared" si="14"/>
        <v>-364.65763117042189</v>
      </c>
      <c r="AS23">
        <f t="shared" si="15"/>
        <v>0</v>
      </c>
      <c r="AT23">
        <f t="shared" si="16"/>
        <v>93.57975711248028</v>
      </c>
      <c r="AU23">
        <f t="shared" si="17"/>
        <v>-271.07787405794159</v>
      </c>
      <c r="AW23">
        <v>20</v>
      </c>
      <c r="AX23">
        <f>(R23*SUMPRODUCT(K$23:$K24, X$23:$X24)-$AZ$3*SUMPRODUCT(K$22:$K23, W$23:$W24))/Z23</f>
        <v>518.18391077972706</v>
      </c>
    </row>
    <row r="25" spans="5:50" x14ac:dyDescent="0.25">
      <c r="AN25" s="6">
        <f t="shared" ref="AN25:AU25" si="33">SUM(AN3:AN23)</f>
        <v>38286.406706268543</v>
      </c>
      <c r="AO25" s="6">
        <f t="shared" si="33"/>
        <v>-4932.5853801921676</v>
      </c>
      <c r="AP25" s="6">
        <f t="shared" si="33"/>
        <v>-232.23854445940199</v>
      </c>
      <c r="AQ25" s="6">
        <f t="shared" si="33"/>
        <v>-33556.188339816006</v>
      </c>
      <c r="AR25" s="6">
        <f t="shared" si="33"/>
        <v>-434.60555819902947</v>
      </c>
      <c r="AS25" s="6">
        <f t="shared" si="33"/>
        <v>-1291.1356651685896</v>
      </c>
      <c r="AT25" s="6">
        <f t="shared" si="33"/>
        <v>3452.0089441258856</v>
      </c>
      <c r="AU25" s="7">
        <f t="shared" si="33"/>
        <v>1726.2677207582665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A0CA-CC6C-4F9E-8BD1-D5639EE2069B}">
  <sheetPr codeName="Sheet20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6163.3274441303829</v>
      </c>
      <c r="K3">
        <v>1</v>
      </c>
      <c r="L3" s="2">
        <v>0</v>
      </c>
      <c r="O3">
        <f>$C$3</f>
        <v>6163.3274441303829</v>
      </c>
      <c r="P3">
        <f>O3*B5</f>
        <v>4930.6619553043065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6163.3274441303829</v>
      </c>
      <c r="AF3">
        <f t="shared" ref="AF3:AF23" si="4">-$Z3*P3</f>
        <v>-4930.6619553043065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1106.8479329260763</v>
      </c>
      <c r="AJ3">
        <f t="shared" ref="AJ3:AJ23" si="8">AB3-AC3</f>
        <v>0</v>
      </c>
      <c r="AL3">
        <f t="shared" ref="AL3:AL23" si="9">SUM(AI3:AK3)</f>
        <v>1106.8479329260763</v>
      </c>
      <c r="AN3">
        <f t="shared" ref="AN3:AN23" si="10">AE3*$K3</f>
        <v>6163.3274441303829</v>
      </c>
      <c r="AO3">
        <f t="shared" ref="AO3:AO23" si="11">AF3*$K3</f>
        <v>-4930.6619553043065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1106.8479329260763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1106.8479329260763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5007.2825016864072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1000000</v>
      </c>
      <c r="S4">
        <f t="shared" si="1"/>
        <v>1593.7324122633336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1571.959300635659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-3661.7109999999998</v>
      </c>
      <c r="AI4">
        <f t="shared" si="7"/>
        <v>-3661.7109999999998</v>
      </c>
      <c r="AJ4">
        <f t="shared" si="8"/>
        <v>-1571.959300635659</v>
      </c>
      <c r="AK4">
        <f>H4*SUM(AB4, AE4:AF4)</f>
        <v>0</v>
      </c>
      <c r="AL4">
        <f t="shared" si="9"/>
        <v>-5233.6703006356584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-3435.3232010507545</v>
      </c>
      <c r="AR4">
        <f t="shared" si="14"/>
        <v>-3435.3232010507545</v>
      </c>
      <c r="AS4">
        <f t="shared" si="15"/>
        <v>-1474.771836603489</v>
      </c>
      <c r="AT4">
        <f t="shared" si="16"/>
        <v>0</v>
      </c>
      <c r="AU4">
        <f t="shared" si="17"/>
        <v>-4910.0950376542432</v>
      </c>
      <c r="AW4">
        <v>1</v>
      </c>
      <c r="AX4">
        <f>(R4*SUMPRODUCT(K5:$K$23, X5:$X$23)-$AZ$3*SUMPRODUCT(K4:$K$22, W5:$W$23))/Z4</f>
        <v>1593.7324122633336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6163.3274441303829</v>
      </c>
      <c r="P5">
        <f t="shared" ref="P5:P23" si="30">O5*$C$5</f>
        <v>308.16637220651916</v>
      </c>
      <c r="Q5" s="5">
        <f t="shared" ref="Q5:Q23" si="31">$C$8</f>
        <v>12.5</v>
      </c>
      <c r="R5">
        <f t="shared" si="0"/>
        <v>1000000</v>
      </c>
      <c r="S5">
        <f t="shared" si="1"/>
        <v>3045.7751077572821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1571.959300635659</v>
      </c>
      <c r="AC5">
        <f t="shared" si="2"/>
        <v>2962.6856480778588</v>
      </c>
      <c r="AE5">
        <f t="shared" si="3"/>
        <v>5995.1904251312235</v>
      </c>
      <c r="AF5">
        <f t="shared" si="4"/>
        <v>-299.75952125656119</v>
      </c>
      <c r="AG5">
        <f t="shared" si="5"/>
        <v>-12.158997066675234</v>
      </c>
      <c r="AH5">
        <f t="shared" si="6"/>
        <v>-3755.1407759812168</v>
      </c>
      <c r="AI5">
        <f t="shared" si="7"/>
        <v>1928.13113082677</v>
      </c>
      <c r="AJ5">
        <f t="shared" si="8"/>
        <v>-1390.7263474421998</v>
      </c>
      <c r="AK5">
        <f>H5*SUM(AB5, AE5:AF5)</f>
        <v>627.90251366969176</v>
      </c>
      <c r="AL5">
        <f t="shared" si="9"/>
        <v>1165.3072970542621</v>
      </c>
      <c r="AN5">
        <f t="shared" si="10"/>
        <v>5177.2217020679136</v>
      </c>
      <c r="AO5">
        <f t="shared" si="11"/>
        <v>-258.86108510339568</v>
      </c>
      <c r="AP5">
        <f t="shared" si="12"/>
        <v>-10.500054047506467</v>
      </c>
      <c r="AQ5">
        <f t="shared" si="13"/>
        <v>-3242.7988005576267</v>
      </c>
      <c r="AR5">
        <f t="shared" si="14"/>
        <v>1665.0617623593841</v>
      </c>
      <c r="AS5">
        <f t="shared" si="15"/>
        <v>-1200.9791377824001</v>
      </c>
      <c r="AT5">
        <f t="shared" si="16"/>
        <v>542.23307185151987</v>
      </c>
      <c r="AU5">
        <f t="shared" si="17"/>
        <v>1006.315696428504</v>
      </c>
      <c r="AW5">
        <v>2</v>
      </c>
      <c r="AX5">
        <f>(R5*SUMPRODUCT(K6:$K$23, X6:$X$23)-$AZ$3*SUMPRODUCT(K5:$K$22, W6:$W$23))/Z5</f>
        <v>3045.7751077572821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6163.3274441303829</v>
      </c>
      <c r="P6">
        <f t="shared" si="30"/>
        <v>308.16637220651916</v>
      </c>
      <c r="Q6" s="5">
        <f t="shared" si="31"/>
        <v>12.5</v>
      </c>
      <c r="R6">
        <f t="shared" si="0"/>
        <v>1000000</v>
      </c>
      <c r="S6">
        <f t="shared" si="1"/>
        <v>4347.7373095230732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2962.6856480778588</v>
      </c>
      <c r="AC6">
        <f t="shared" si="2"/>
        <v>4170.0985584168011</v>
      </c>
      <c r="AE6">
        <f t="shared" si="3"/>
        <v>5911.5077706104958</v>
      </c>
      <c r="AF6">
        <f t="shared" si="4"/>
        <v>-295.57538853052478</v>
      </c>
      <c r="AG6">
        <f t="shared" si="5"/>
        <v>-11.989278162237456</v>
      </c>
      <c r="AH6">
        <f t="shared" si="6"/>
        <v>-3850.3147016821154</v>
      </c>
      <c r="AI6">
        <f t="shared" si="7"/>
        <v>1753.6284022356181</v>
      </c>
      <c r="AJ6">
        <f t="shared" si="8"/>
        <v>-1207.4129103389423</v>
      </c>
      <c r="AK6">
        <f>H6*SUM(AB6, AE6:AF6)</f>
        <v>933.35364168117212</v>
      </c>
      <c r="AL6">
        <f t="shared" si="9"/>
        <v>1479.5691335778479</v>
      </c>
      <c r="AN6">
        <f t="shared" si="10"/>
        <v>4604.0372463369249</v>
      </c>
      <c r="AO6">
        <f t="shared" si="11"/>
        <v>-230.20186231684625</v>
      </c>
      <c r="AP6">
        <f t="shared" si="12"/>
        <v>-9.3375641811826</v>
      </c>
      <c r="AQ6">
        <f t="shared" si="13"/>
        <v>-2998.7260415683081</v>
      </c>
      <c r="AR6">
        <f t="shared" si="14"/>
        <v>1365.7717782705881</v>
      </c>
      <c r="AS6">
        <f t="shared" si="15"/>
        <v>-940.3648318869532</v>
      </c>
      <c r="AT6">
        <f t="shared" si="16"/>
        <v>726.92028786093317</v>
      </c>
      <c r="AU6">
        <f t="shared" si="17"/>
        <v>1152.327234244568</v>
      </c>
      <c r="AW6">
        <v>3</v>
      </c>
      <c r="AX6">
        <f>(R6*SUMPRODUCT(K7:$K$23, X7:$X$23)-$AZ$3*SUMPRODUCT(K6:$K$22, W7:$W$23))/Z6</f>
        <v>4347.7373095230732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6163.3274441303829</v>
      </c>
      <c r="P7">
        <f t="shared" si="30"/>
        <v>308.16637220651916</v>
      </c>
      <c r="Q7" s="5">
        <f t="shared" si="31"/>
        <v>12.5</v>
      </c>
      <c r="R7">
        <f t="shared" si="0"/>
        <v>1000000</v>
      </c>
      <c r="S7">
        <f t="shared" si="1"/>
        <v>5418.8110305464115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4170.0985584168011</v>
      </c>
      <c r="AC7">
        <f t="shared" si="2"/>
        <v>5124.0187593505689</v>
      </c>
      <c r="AE7">
        <f t="shared" si="3"/>
        <v>5828.0322501963628</v>
      </c>
      <c r="AF7">
        <f t="shared" si="4"/>
        <v>-291.40161250981816</v>
      </c>
      <c r="AG7">
        <f t="shared" si="5"/>
        <v>-11.819979351710948</v>
      </c>
      <c r="AH7">
        <f t="shared" si="6"/>
        <v>-3952.482312330751</v>
      </c>
      <c r="AI7">
        <f t="shared" si="7"/>
        <v>1572.3283460040834</v>
      </c>
      <c r="AJ7">
        <f t="shared" si="8"/>
        <v>-953.92020093376777</v>
      </c>
      <c r="AK7">
        <f>H7*SUM(AB7, AE7:AF7)</f>
        <v>1016.2945468320204</v>
      </c>
      <c r="AL7">
        <f t="shared" si="9"/>
        <v>1634.702691902336</v>
      </c>
      <c r="AN7">
        <f t="shared" si="10"/>
        <v>4108.8298383117144</v>
      </c>
      <c r="AO7">
        <f t="shared" si="11"/>
        <v>-205.44149191558574</v>
      </c>
      <c r="AP7">
        <f t="shared" si="12"/>
        <v>-8.3332215340609981</v>
      </c>
      <c r="AQ7">
        <f t="shared" si="13"/>
        <v>-2786.5455376909931</v>
      </c>
      <c r="AR7">
        <f t="shared" si="14"/>
        <v>1108.5095871710755</v>
      </c>
      <c r="AS7">
        <f t="shared" si="15"/>
        <v>-672.52472476158869</v>
      </c>
      <c r="AT7">
        <f t="shared" si="16"/>
        <v>716.49935677624194</v>
      </c>
      <c r="AU7">
        <f t="shared" si="17"/>
        <v>1152.4842191857285</v>
      </c>
      <c r="AW7">
        <v>4</v>
      </c>
      <c r="AX7">
        <f>(R7*SUMPRODUCT(K8:$K$23, X8:$X$23)-$AZ$3*SUMPRODUCT(K7:$K$22, W8:$W$23))/Z7</f>
        <v>5418.8110305464115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6163.3274441303829</v>
      </c>
      <c r="P8">
        <f t="shared" si="30"/>
        <v>308.16637220651916</v>
      </c>
      <c r="Q8" s="5">
        <f t="shared" si="31"/>
        <v>12.5</v>
      </c>
      <c r="R8">
        <f t="shared" si="0"/>
        <v>1000000</v>
      </c>
      <c r="S8">
        <f t="shared" si="1"/>
        <v>6212.119702498002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5124.0187593505689</v>
      </c>
      <c r="AC8">
        <f t="shared" si="2"/>
        <v>5790.1776437383378</v>
      </c>
      <c r="AE8">
        <f t="shared" si="3"/>
        <v>5744.6994724992855</v>
      </c>
      <c r="AF8">
        <f t="shared" si="4"/>
        <v>-287.23497362496431</v>
      </c>
      <c r="AG8">
        <f t="shared" si="5"/>
        <v>-11.650970041292842</v>
      </c>
      <c r="AH8">
        <f t="shared" si="6"/>
        <v>-4064.7613520796995</v>
      </c>
      <c r="AI8">
        <f t="shared" si="7"/>
        <v>1381.0521767533291</v>
      </c>
      <c r="AJ8">
        <f t="shared" si="8"/>
        <v>-666.15888438776892</v>
      </c>
      <c r="AK8">
        <f t="shared" ref="AK8:AK23" si="32">H8*SUM(AB8:AB8, AE8:AF8)</f>
        <v>767.15753622130467</v>
      </c>
      <c r="AL8">
        <f t="shared" si="9"/>
        <v>1482.050828586865</v>
      </c>
      <c r="AN8">
        <f t="shared" si="10"/>
        <v>3776.2976881779414</v>
      </c>
      <c r="AO8">
        <f t="shared" si="11"/>
        <v>-188.81488440889709</v>
      </c>
      <c r="AP8">
        <f t="shared" si="12"/>
        <v>-7.6588046846640481</v>
      </c>
      <c r="AQ8">
        <f t="shared" si="13"/>
        <v>-2671.9846652266319</v>
      </c>
      <c r="AR8">
        <f t="shared" si="14"/>
        <v>907.83933385774856</v>
      </c>
      <c r="AS8">
        <f t="shared" si="15"/>
        <v>-437.90180271663309</v>
      </c>
      <c r="AT8">
        <f t="shared" si="16"/>
        <v>504.29360915557595</v>
      </c>
      <c r="AU8">
        <f t="shared" si="17"/>
        <v>974.23114029669148</v>
      </c>
      <c r="AW8">
        <v>5</v>
      </c>
      <c r="AX8">
        <f>(R8*SUMPRODUCT(K9:$K$23, X9:$X$23)-$AZ$3*SUMPRODUCT(K8:$K$22, W9:$W$23))/Z8</f>
        <v>6212.119702498002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6163.3274441303829</v>
      </c>
      <c r="P9">
        <f t="shared" si="30"/>
        <v>308.16637220651916</v>
      </c>
      <c r="Q9" s="5">
        <f t="shared" si="31"/>
        <v>12.5</v>
      </c>
      <c r="R9">
        <f t="shared" si="0"/>
        <v>1000000</v>
      </c>
      <c r="S9">
        <f t="shared" si="1"/>
        <v>6782.9651854689673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5790.1776437383378</v>
      </c>
      <c r="AC9">
        <f t="shared" si="2"/>
        <v>6230.4982938490793</v>
      </c>
      <c r="AE9">
        <f t="shared" si="3"/>
        <v>5661.3295328940385</v>
      </c>
      <c r="AF9">
        <f t="shared" si="4"/>
        <v>-283.06647664470194</v>
      </c>
      <c r="AG9">
        <f t="shared" si="5"/>
        <v>-11.481885361870519</v>
      </c>
      <c r="AH9">
        <f t="shared" si="6"/>
        <v>-4205.9983207515097</v>
      </c>
      <c r="AI9">
        <f t="shared" si="7"/>
        <v>1160.7828501359563</v>
      </c>
      <c r="AJ9">
        <f t="shared" si="8"/>
        <v>-440.32065011074155</v>
      </c>
      <c r="AK9">
        <f t="shared" si="32"/>
        <v>582.99260453935665</v>
      </c>
      <c r="AL9">
        <f t="shared" si="9"/>
        <v>1303.4548045645715</v>
      </c>
      <c r="AN9">
        <f t="shared" si="10"/>
        <v>3536.8695832834583</v>
      </c>
      <c r="AO9">
        <f t="shared" si="11"/>
        <v>-176.84347916417292</v>
      </c>
      <c r="AP9">
        <f t="shared" si="12"/>
        <v>-7.1732145000907348</v>
      </c>
      <c r="AQ9">
        <f t="shared" si="13"/>
        <v>-2627.6632443974268</v>
      </c>
      <c r="AR9">
        <f t="shared" si="14"/>
        <v>725.18964522176793</v>
      </c>
      <c r="AS9">
        <f t="shared" si="15"/>
        <v>-275.08674512224837</v>
      </c>
      <c r="AT9">
        <f t="shared" si="16"/>
        <v>364.21988833078683</v>
      </c>
      <c r="AU9">
        <f t="shared" si="17"/>
        <v>814.32278843030645</v>
      </c>
      <c r="AW9">
        <v>6</v>
      </c>
      <c r="AX9">
        <f>(R9*SUMPRODUCT(K10:$K$23, X10:$X$23)-$AZ$3*SUMPRODUCT(K9:$K$22, W10:$W$23))/Z9</f>
        <v>6782.9651854689673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6163.3274441303829</v>
      </c>
      <c r="P10">
        <f t="shared" si="30"/>
        <v>308.16637220651916</v>
      </c>
      <c r="Q10" s="5">
        <f t="shared" si="31"/>
        <v>12.5</v>
      </c>
      <c r="R10">
        <f t="shared" si="0"/>
        <v>1000000</v>
      </c>
      <c r="S10">
        <f t="shared" si="1"/>
        <v>7203.4624652963448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6230.4982938490793</v>
      </c>
      <c r="AC10">
        <f t="shared" si="2"/>
        <v>6519.2113286411914</v>
      </c>
      <c r="AE10">
        <f t="shared" si="3"/>
        <v>5577.8779010056214</v>
      </c>
      <c r="AF10">
        <f t="shared" si="4"/>
        <v>-278.89389505028106</v>
      </c>
      <c r="AG10">
        <f t="shared" si="5"/>
        <v>-11.312635000266146</v>
      </c>
      <c r="AH10">
        <f t="shared" si="6"/>
        <v>-4354.5206388534862</v>
      </c>
      <c r="AI10">
        <f t="shared" si="7"/>
        <v>933.1507321015888</v>
      </c>
      <c r="AJ10">
        <f t="shared" si="8"/>
        <v>-288.71303479211201</v>
      </c>
      <c r="AK10">
        <f t="shared" si="32"/>
        <v>605.29782073973206</v>
      </c>
      <c r="AL10">
        <f t="shared" si="9"/>
        <v>1249.7355180492088</v>
      </c>
      <c r="AN10">
        <f t="shared" si="10"/>
        <v>3310.9110260860698</v>
      </c>
      <c r="AO10">
        <f t="shared" si="11"/>
        <v>-165.54555130430347</v>
      </c>
      <c r="AP10">
        <f t="shared" si="12"/>
        <v>-6.7149422452785643</v>
      </c>
      <c r="AQ10">
        <f t="shared" si="13"/>
        <v>-2584.751880979697</v>
      </c>
      <c r="AR10">
        <f t="shared" si="14"/>
        <v>553.89865155679115</v>
      </c>
      <c r="AS10">
        <f t="shared" si="15"/>
        <v>-171.37398617055374</v>
      </c>
      <c r="AT10">
        <f t="shared" si="16"/>
        <v>359.29205771817561</v>
      </c>
      <c r="AU10">
        <f t="shared" si="17"/>
        <v>741.81672310441309</v>
      </c>
      <c r="AW10">
        <v>7</v>
      </c>
      <c r="AX10">
        <f>(R10*SUMPRODUCT(K11:$K$23, X11:$X$23)-$AZ$3*SUMPRODUCT(K10:$K$22, W11:$W$23))/Z10</f>
        <v>7203.4624652963448</v>
      </c>
    </row>
    <row r="11" spans="1:52" x14ac:dyDescent="0.25">
      <c r="A11" t="s">
        <v>33</v>
      </c>
      <c r="C11" s="25">
        <f>AU25</f>
        <v>2617.7018705481269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6163.3274441303829</v>
      </c>
      <c r="P11">
        <f t="shared" si="30"/>
        <v>308.16637220651916</v>
      </c>
      <c r="Q11" s="5">
        <f t="shared" si="31"/>
        <v>12.5</v>
      </c>
      <c r="R11">
        <f t="shared" si="0"/>
        <v>1000000</v>
      </c>
      <c r="S11">
        <f t="shared" si="1"/>
        <v>7483.8492799977585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6519.2113286411914</v>
      </c>
      <c r="AC11">
        <f t="shared" si="2"/>
        <v>6671.5942444845023</v>
      </c>
      <c r="AE11">
        <f t="shared" si="3"/>
        <v>5494.3944439172292</v>
      </c>
      <c r="AF11">
        <f t="shared" si="4"/>
        <v>-274.71972219586144</v>
      </c>
      <c r="AG11">
        <f t="shared" si="5"/>
        <v>-11.143320093170189</v>
      </c>
      <c r="AH11">
        <f t="shared" si="6"/>
        <v>-4495.084567463754</v>
      </c>
      <c r="AI11">
        <f t="shared" si="7"/>
        <v>713.44683416444332</v>
      </c>
      <c r="AJ11">
        <f t="shared" si="8"/>
        <v>-152.38291584331091</v>
      </c>
      <c r="AK11">
        <f t="shared" si="32"/>
        <v>604.55263159367189</v>
      </c>
      <c r="AL11">
        <f t="shared" si="9"/>
        <v>1165.6165499148042</v>
      </c>
      <c r="AN11">
        <f t="shared" si="10"/>
        <v>3101.6233965890701</v>
      </c>
      <c r="AO11">
        <f t="shared" si="11"/>
        <v>-155.0811698294535</v>
      </c>
      <c r="AP11">
        <f t="shared" si="12"/>
        <v>-6.2904807198400743</v>
      </c>
      <c r="AQ11">
        <f t="shared" si="13"/>
        <v>-2537.5061085261377</v>
      </c>
      <c r="AR11">
        <f t="shared" si="14"/>
        <v>402.74563751363888</v>
      </c>
      <c r="AS11">
        <f t="shared" si="15"/>
        <v>-86.021202489989349</v>
      </c>
      <c r="AT11">
        <f t="shared" si="16"/>
        <v>341.27411232666736</v>
      </c>
      <c r="AU11">
        <f t="shared" si="17"/>
        <v>657.99854735031681</v>
      </c>
      <c r="AW11">
        <v>8</v>
      </c>
      <c r="AX11">
        <f>(R11*SUMPRODUCT(K12:$K$23, X12:$X$23)-$AZ$3*SUMPRODUCT(K11:$K$22, W12:$W$23))/Z11</f>
        <v>7483.8492799977585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6163.3274441303829</v>
      </c>
      <c r="P12">
        <f t="shared" si="30"/>
        <v>308.16637220651916</v>
      </c>
      <c r="Q12" s="5">
        <f t="shared" si="31"/>
        <v>12.5</v>
      </c>
      <c r="R12">
        <f t="shared" si="0"/>
        <v>1000000</v>
      </c>
      <c r="S12">
        <f t="shared" si="1"/>
        <v>7626.8830030340987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6671.5942444845023</v>
      </c>
      <c r="AC12">
        <f t="shared" si="2"/>
        <v>6695.6426528984266</v>
      </c>
      <c r="AE12">
        <f t="shared" si="3"/>
        <v>5410.7868315643464</v>
      </c>
      <c r="AF12">
        <f t="shared" si="4"/>
        <v>-270.53934157821732</v>
      </c>
      <c r="AG12">
        <f t="shared" si="5"/>
        <v>-10.973753383647669</v>
      </c>
      <c r="AH12">
        <f t="shared" si="6"/>
        <v>-4650.6806872655125</v>
      </c>
      <c r="AI12">
        <f t="shared" si="7"/>
        <v>478.59304933696876</v>
      </c>
      <c r="AJ12">
        <f t="shared" si="8"/>
        <v>-24.048408413924335</v>
      </c>
      <c r="AK12">
        <f t="shared" si="32"/>
        <v>613.03458601902582</v>
      </c>
      <c r="AL12">
        <f t="shared" si="9"/>
        <v>1067.5792269420704</v>
      </c>
      <c r="AN12">
        <f t="shared" si="10"/>
        <v>2903.7230965271201</v>
      </c>
      <c r="AO12">
        <f t="shared" si="11"/>
        <v>-145.18615482635602</v>
      </c>
      <c r="AP12">
        <f t="shared" si="12"/>
        <v>-5.88911412473401</v>
      </c>
      <c r="AQ12">
        <f t="shared" si="13"/>
        <v>-2495.8087144381516</v>
      </c>
      <c r="AR12">
        <f t="shared" si="14"/>
        <v>256.83911313787877</v>
      </c>
      <c r="AS12">
        <f t="shared" si="15"/>
        <v>-12.905686570180452</v>
      </c>
      <c r="AT12">
        <f t="shared" si="16"/>
        <v>328.98776865669572</v>
      </c>
      <c r="AU12">
        <f t="shared" si="17"/>
        <v>572.92119522439418</v>
      </c>
      <c r="AW12">
        <v>9</v>
      </c>
      <c r="AX12">
        <f>(R12*SUMPRODUCT(K13:$K$23, X13:$X$23)-$AZ$3*SUMPRODUCT(K12:$K$22, W13:$W$23))/Z12</f>
        <v>7626.8830030340987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6163.3274441303829</v>
      </c>
      <c r="P13">
        <f t="shared" si="30"/>
        <v>308.16637220651916</v>
      </c>
      <c r="Q13" s="5">
        <f t="shared" si="31"/>
        <v>12.5</v>
      </c>
      <c r="R13">
        <f t="shared" si="0"/>
        <v>1000000</v>
      </c>
      <c r="S13">
        <f t="shared" si="1"/>
        <v>7634.8932196168762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6695.6426528984266</v>
      </c>
      <c r="AC13">
        <f t="shared" si="2"/>
        <v>6598.9032752821786</v>
      </c>
      <c r="AE13">
        <f t="shared" si="3"/>
        <v>5327.0164346515157</v>
      </c>
      <c r="AF13">
        <f t="shared" si="4"/>
        <v>-266.35082173257581</v>
      </c>
      <c r="AG13">
        <f t="shared" si="5"/>
        <v>-10.803856526649163</v>
      </c>
      <c r="AH13">
        <f t="shared" si="6"/>
        <v>-4812.7458529622982</v>
      </c>
      <c r="AI13">
        <f t="shared" si="7"/>
        <v>237.11590342999261</v>
      </c>
      <c r="AJ13">
        <f t="shared" si="8"/>
        <v>96.739377616248021</v>
      </c>
      <c r="AK13">
        <f t="shared" si="32"/>
        <v>607.8011373427579</v>
      </c>
      <c r="AL13">
        <f t="shared" si="9"/>
        <v>941.65641838899853</v>
      </c>
      <c r="AN13">
        <f t="shared" si="10"/>
        <v>2718.2346069574464</v>
      </c>
      <c r="AO13">
        <f t="shared" si="11"/>
        <v>-135.91173034787232</v>
      </c>
      <c r="AP13">
        <f t="shared" si="12"/>
        <v>-5.5129202358584415</v>
      </c>
      <c r="AQ13">
        <f t="shared" si="13"/>
        <v>-2455.816026193444</v>
      </c>
      <c r="AR13">
        <f t="shared" si="14"/>
        <v>120.99393018027178</v>
      </c>
      <c r="AS13">
        <f t="shared" si="15"/>
        <v>49.3635278429946</v>
      </c>
      <c r="AT13">
        <f t="shared" si="16"/>
        <v>310.144732223125</v>
      </c>
      <c r="AU13">
        <f t="shared" si="17"/>
        <v>480.50219024639136</v>
      </c>
      <c r="AW13">
        <v>10</v>
      </c>
      <c r="AX13">
        <f>(R13*SUMPRODUCT(K14:$K$23, X14:$X$23)-$AZ$3*SUMPRODUCT(K13:$K$22, W14:$W$23))/Z13</f>
        <v>7634.8932196168762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6163.3274441303829</v>
      </c>
      <c r="P14">
        <f t="shared" si="30"/>
        <v>308.16637220651916</v>
      </c>
      <c r="Q14" s="5">
        <f t="shared" si="31"/>
        <v>12.5</v>
      </c>
      <c r="R14">
        <f t="shared" si="0"/>
        <v>1000000</v>
      </c>
      <c r="S14">
        <f t="shared" si="1"/>
        <v>7504.2770146711764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6598.9032752821786</v>
      </c>
      <c r="AC14">
        <f t="shared" si="2"/>
        <v>6383.6759423081712</v>
      </c>
      <c r="AE14">
        <f t="shared" si="3"/>
        <v>5242.9681170807426</v>
      </c>
      <c r="AF14">
        <f t="shared" si="4"/>
        <v>-262.14840585403715</v>
      </c>
      <c r="AG14">
        <f t="shared" si="5"/>
        <v>-10.633396011747395</v>
      </c>
      <c r="AH14">
        <f t="shared" si="6"/>
        <v>-4993.7559708222097</v>
      </c>
      <c r="AI14">
        <f t="shared" si="7"/>
        <v>-23.569655607251661</v>
      </c>
      <c r="AJ14">
        <f t="shared" si="8"/>
        <v>215.22733297400737</v>
      </c>
      <c r="AK14">
        <f t="shared" si="32"/>
        <v>595.19776150655673</v>
      </c>
      <c r="AL14">
        <f t="shared" si="9"/>
        <v>786.85543887331244</v>
      </c>
      <c r="AN14">
        <f t="shared" si="10"/>
        <v>2544.5567710122</v>
      </c>
      <c r="AO14">
        <f t="shared" si="11"/>
        <v>-127.22783855061002</v>
      </c>
      <c r="AP14">
        <f t="shared" si="12"/>
        <v>-5.1606798317917884</v>
      </c>
      <c r="AQ14">
        <f t="shared" si="13"/>
        <v>-2423.6072553905574</v>
      </c>
      <c r="AR14">
        <f t="shared" si="14"/>
        <v>-11.439002760758971</v>
      </c>
      <c r="AS14">
        <f t="shared" si="15"/>
        <v>104.45575010111658</v>
      </c>
      <c r="AT14">
        <f t="shared" si="16"/>
        <v>288.86586000757285</v>
      </c>
      <c r="AU14">
        <f t="shared" si="17"/>
        <v>381.88260734793045</v>
      </c>
      <c r="AW14">
        <v>11</v>
      </c>
      <c r="AX14">
        <f>(R14*SUMPRODUCT(K15:$K$23, X15:$X$23)-$AZ$3*SUMPRODUCT(K14:$K$22, W15:$W$23))/Z14</f>
        <v>7504.2770146711764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6163.3274441303829</v>
      </c>
      <c r="P15">
        <f t="shared" si="30"/>
        <v>308.16637220651916</v>
      </c>
      <c r="Q15" s="5">
        <f t="shared" si="31"/>
        <v>12.5</v>
      </c>
      <c r="R15">
        <f t="shared" si="0"/>
        <v>1000000</v>
      </c>
      <c r="S15">
        <f t="shared" si="1"/>
        <v>7228.1909494734755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6383.6759423081712</v>
      </c>
      <c r="AC15">
        <f t="shared" si="2"/>
        <v>6049.7103259467094</v>
      </c>
      <c r="AE15">
        <f t="shared" si="3"/>
        <v>5158.4616319056113</v>
      </c>
      <c r="AF15">
        <f t="shared" si="4"/>
        <v>-257.92308159528056</v>
      </c>
      <c r="AG15">
        <f t="shared" si="5"/>
        <v>-10.462006275559498</v>
      </c>
      <c r="AH15">
        <f t="shared" si="6"/>
        <v>-5204.4620856338624</v>
      </c>
      <c r="AI15">
        <f t="shared" si="7"/>
        <v>-314.38554159909108</v>
      </c>
      <c r="AJ15">
        <f t="shared" si="8"/>
        <v>333.9656163614618</v>
      </c>
      <c r="AK15">
        <f t="shared" si="32"/>
        <v>585.6507321669003</v>
      </c>
      <c r="AL15">
        <f t="shared" si="9"/>
        <v>605.23080692927101</v>
      </c>
      <c r="AN15">
        <f t="shared" si="10"/>
        <v>2380.0203890241519</v>
      </c>
      <c r="AO15">
        <f t="shared" si="11"/>
        <v>-119.00101945120758</v>
      </c>
      <c r="AP15">
        <f t="shared" si="12"/>
        <v>-4.82697944129748</v>
      </c>
      <c r="AQ15">
        <f t="shared" si="13"/>
        <v>-2401.2441618444132</v>
      </c>
      <c r="AR15">
        <f t="shared" si="14"/>
        <v>-145.05177171276645</v>
      </c>
      <c r="AS15">
        <f t="shared" si="15"/>
        <v>154.08566213948353</v>
      </c>
      <c r="AT15">
        <f t="shared" si="16"/>
        <v>270.20859761425282</v>
      </c>
      <c r="AU15">
        <f t="shared" si="17"/>
        <v>279.24248804096993</v>
      </c>
      <c r="AW15">
        <v>12</v>
      </c>
      <c r="AX15">
        <f>(R15*SUMPRODUCT(K16:$K$23, X16:$X$23)-$AZ$3*SUMPRODUCT(K15:$K$22, W16:$W$23))/Z15</f>
        <v>7228.1909494734755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6163.3274441303829</v>
      </c>
      <c r="P16">
        <f t="shared" si="30"/>
        <v>308.16637220651916</v>
      </c>
      <c r="Q16" s="5">
        <f t="shared" si="31"/>
        <v>12.5</v>
      </c>
      <c r="R16">
        <f t="shared" si="0"/>
        <v>1000000</v>
      </c>
      <c r="S16">
        <f t="shared" si="1"/>
        <v>6814.7391306211166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6049.7103259467094</v>
      </c>
      <c r="AC16">
        <f t="shared" si="2"/>
        <v>5609.6534081914069</v>
      </c>
      <c r="AE16">
        <f t="shared" si="3"/>
        <v>5073.4342342484415</v>
      </c>
      <c r="AF16">
        <f t="shared" si="4"/>
        <v>-253.67171171242208</v>
      </c>
      <c r="AG16">
        <f t="shared" si="5"/>
        <v>-10.289560063614873</v>
      </c>
      <c r="AH16">
        <f t="shared" si="6"/>
        <v>-5426.0919351223656</v>
      </c>
      <c r="AI16">
        <f t="shared" si="7"/>
        <v>-616.6189726499606</v>
      </c>
      <c r="AJ16">
        <f t="shared" si="8"/>
        <v>440.05691775530249</v>
      </c>
      <c r="AK16">
        <f t="shared" si="32"/>
        <v>594.56016481200527</v>
      </c>
      <c r="AL16">
        <f t="shared" si="9"/>
        <v>417.99810991734716</v>
      </c>
      <c r="AN16">
        <f t="shared" si="10"/>
        <v>2219.3896785720976</v>
      </c>
      <c r="AO16">
        <f t="shared" si="11"/>
        <v>-110.96948392860489</v>
      </c>
      <c r="AP16">
        <f t="shared" si="12"/>
        <v>-4.5012002418549963</v>
      </c>
      <c r="AQ16">
        <f t="shared" si="13"/>
        <v>-2373.6608931480164</v>
      </c>
      <c r="AR16">
        <f t="shared" si="14"/>
        <v>-269.74189874637841</v>
      </c>
      <c r="AS16">
        <f t="shared" si="15"/>
        <v>192.50427543879397</v>
      </c>
      <c r="AT16">
        <f t="shared" si="16"/>
        <v>260.0922042442449</v>
      </c>
      <c r="AU16">
        <f t="shared" si="17"/>
        <v>182.85458093666043</v>
      </c>
      <c r="AW16">
        <v>13</v>
      </c>
      <c r="AX16">
        <f>(R16*SUMPRODUCT(K17:$K$23, X17:$X$23)-$AZ$3*SUMPRODUCT(K16:$K$22, W17:$W$23))/Z16</f>
        <v>6814.7391306211166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6163.3274441303829</v>
      </c>
      <c r="P17">
        <f t="shared" si="30"/>
        <v>308.16637220651916</v>
      </c>
      <c r="Q17" s="5">
        <f t="shared" si="31"/>
        <v>12.5</v>
      </c>
      <c r="R17">
        <f t="shared" si="0"/>
        <v>1000000</v>
      </c>
      <c r="S17">
        <f t="shared" si="1"/>
        <v>6280.4964028387676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5609.6534081914069</v>
      </c>
      <c r="AC17">
        <f t="shared" si="2"/>
        <v>5082.6677333979478</v>
      </c>
      <c r="AE17">
        <f t="shared" si="3"/>
        <v>4987.8454697447496</v>
      </c>
      <c r="AF17">
        <f t="shared" si="4"/>
        <v>-249.39227348723747</v>
      </c>
      <c r="AG17">
        <f t="shared" si="5"/>
        <v>-10.11597532939553</v>
      </c>
      <c r="AH17">
        <f t="shared" si="6"/>
        <v>-5655.1306866554633</v>
      </c>
      <c r="AI17">
        <f t="shared" si="7"/>
        <v>-926.79346572734721</v>
      </c>
      <c r="AJ17">
        <f t="shared" si="8"/>
        <v>526.98567479345911</v>
      </c>
      <c r="AK17">
        <f t="shared" si="32"/>
        <v>638.47817749449825</v>
      </c>
      <c r="AL17">
        <f t="shared" si="9"/>
        <v>238.67038656061015</v>
      </c>
      <c r="AN17">
        <f t="shared" si="10"/>
        <v>2055.1460918960552</v>
      </c>
      <c r="AO17">
        <f t="shared" si="11"/>
        <v>-102.75730459480276</v>
      </c>
      <c r="AP17">
        <f t="shared" si="12"/>
        <v>-4.168093676925408</v>
      </c>
      <c r="AQ17">
        <f t="shared" si="13"/>
        <v>-2330.0881714036313</v>
      </c>
      <c r="AR17">
        <f t="shared" si="14"/>
        <v>-381.86747777930458</v>
      </c>
      <c r="AS17">
        <f t="shared" si="15"/>
        <v>217.13434319616292</v>
      </c>
      <c r="AT17">
        <f t="shared" si="16"/>
        <v>263.07269124475971</v>
      </c>
      <c r="AU17">
        <f t="shared" si="17"/>
        <v>98.339556661618047</v>
      </c>
      <c r="AW17">
        <v>14</v>
      </c>
      <c r="AX17">
        <f>(R17*SUMPRODUCT(K18:$K$23, X18:$X$23)-$AZ$3*SUMPRODUCT(K17:$K$22, W18:$W$23))/Z17</f>
        <v>6280.4964028387676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6163.3274441303829</v>
      </c>
      <c r="P18">
        <f t="shared" si="30"/>
        <v>308.16637220651916</v>
      </c>
      <c r="Q18" s="5">
        <f t="shared" si="31"/>
        <v>12.5</v>
      </c>
      <c r="R18">
        <f t="shared" si="0"/>
        <v>1000000</v>
      </c>
      <c r="S18">
        <f t="shared" si="1"/>
        <v>5627.8290026748164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5082.6677333979478</v>
      </c>
      <c r="AC18">
        <f t="shared" si="2"/>
        <v>4475.6571246427002</v>
      </c>
      <c r="AE18">
        <f t="shared" si="3"/>
        <v>4901.5242598375598</v>
      </c>
      <c r="AF18">
        <f t="shared" si="4"/>
        <v>-245.07621299187801</v>
      </c>
      <c r="AG18">
        <f t="shared" si="5"/>
        <v>-9.9409051041607093</v>
      </c>
      <c r="AH18">
        <f t="shared" si="6"/>
        <v>-5912.8377552693219</v>
      </c>
      <c r="AI18">
        <f t="shared" si="7"/>
        <v>-1266.3306135277999</v>
      </c>
      <c r="AJ18">
        <f t="shared" si="8"/>
        <v>607.01060875524763</v>
      </c>
      <c r="AK18">
        <f t="shared" si="32"/>
        <v>682.71201619507838</v>
      </c>
      <c r="AL18">
        <f t="shared" si="9"/>
        <v>23.392011422526139</v>
      </c>
      <c r="AN18">
        <f t="shared" si="10"/>
        <v>1887.2807143483051</v>
      </c>
      <c r="AO18">
        <f t="shared" si="11"/>
        <v>-94.364035717415263</v>
      </c>
      <c r="AP18">
        <f t="shared" si="12"/>
        <v>-3.8276416664866</v>
      </c>
      <c r="AQ18">
        <f t="shared" si="13"/>
        <v>-2276.6764114639182</v>
      </c>
      <c r="AR18">
        <f t="shared" si="14"/>
        <v>-487.58737449951485</v>
      </c>
      <c r="AS18">
        <f t="shared" si="15"/>
        <v>233.72309399659468</v>
      </c>
      <c r="AT18">
        <f t="shared" si="16"/>
        <v>262.87113014544582</v>
      </c>
      <c r="AU18">
        <f t="shared" si="17"/>
        <v>9.0068496425256743</v>
      </c>
      <c r="AW18">
        <v>15</v>
      </c>
      <c r="AX18">
        <f>(R18*SUMPRODUCT(K19:$K$23, X19:$X$23)-$AZ$3*SUMPRODUCT(K18:$K$22, W19:$W$23))/Z18</f>
        <v>5627.8290026748164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6163.3274441303829</v>
      </c>
      <c r="P19">
        <f t="shared" si="30"/>
        <v>308.16637220651916</v>
      </c>
      <c r="Q19" s="5">
        <f t="shared" si="31"/>
        <v>12.5</v>
      </c>
      <c r="R19">
        <f t="shared" si="0"/>
        <v>1000000</v>
      </c>
      <c r="S19">
        <f t="shared" si="1"/>
        <v>4844.9190511612569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4475.6571246427002</v>
      </c>
      <c r="AC19">
        <f t="shared" si="2"/>
        <v>3784.4550846790698</v>
      </c>
      <c r="AE19">
        <f t="shared" si="3"/>
        <v>4814.2880486085023</v>
      </c>
      <c r="AF19">
        <f t="shared" si="4"/>
        <v>-240.71440243042511</v>
      </c>
      <c r="AG19">
        <f t="shared" si="5"/>
        <v>-9.7639791416432189</v>
      </c>
      <c r="AH19">
        <f t="shared" si="6"/>
        <v>-6201.3529180705164</v>
      </c>
      <c r="AI19">
        <f t="shared" si="7"/>
        <v>-1637.5432510340825</v>
      </c>
      <c r="AJ19">
        <f t="shared" si="8"/>
        <v>691.20203996363034</v>
      </c>
      <c r="AK19">
        <f t="shared" si="32"/>
        <v>664.21353857824511</v>
      </c>
      <c r="AL19">
        <f t="shared" si="9"/>
        <v>-282.12767249220701</v>
      </c>
      <c r="AN19">
        <f t="shared" si="10"/>
        <v>1726.9343418057917</v>
      </c>
      <c r="AO19">
        <f t="shared" si="11"/>
        <v>-86.346717090289587</v>
      </c>
      <c r="AP19">
        <f t="shared" si="12"/>
        <v>-3.5024391399373678</v>
      </c>
      <c r="AQ19">
        <f t="shared" si="13"/>
        <v>-2224.4886911095618</v>
      </c>
      <c r="AR19">
        <f t="shared" si="14"/>
        <v>-587.40350553399685</v>
      </c>
      <c r="AS19">
        <f t="shared" si="15"/>
        <v>247.94123822408636</v>
      </c>
      <c r="AT19">
        <f t="shared" si="16"/>
        <v>238.26018686078746</v>
      </c>
      <c r="AU19">
        <f t="shared" si="17"/>
        <v>-101.20208044912309</v>
      </c>
      <c r="AW19">
        <v>16</v>
      </c>
      <c r="AX19">
        <f>(R19*SUMPRODUCT(K20:$K$23, X20:$X$23)-$AZ$3*SUMPRODUCT(K19:$K$22, W20:$W$23))/Z19</f>
        <v>4844.9190511612569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6163.3274441303829</v>
      </c>
      <c r="P20">
        <f t="shared" si="30"/>
        <v>308.16637220651916</v>
      </c>
      <c r="Q20" s="5">
        <f t="shared" si="31"/>
        <v>12.5</v>
      </c>
      <c r="R20">
        <f t="shared" si="0"/>
        <v>1000000</v>
      </c>
      <c r="S20">
        <f t="shared" si="1"/>
        <v>3867.5450667503337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3784.4550846790698</v>
      </c>
      <c r="AC20">
        <f t="shared" si="2"/>
        <v>2965.5430068111714</v>
      </c>
      <c r="AE20">
        <f t="shared" si="3"/>
        <v>4725.8951829062489</v>
      </c>
      <c r="AF20">
        <f t="shared" si="4"/>
        <v>-236.29475914531244</v>
      </c>
      <c r="AG20">
        <f t="shared" si="5"/>
        <v>-9.584707338985643</v>
      </c>
      <c r="AH20">
        <f t="shared" si="6"/>
        <v>-6530.5608992915968</v>
      </c>
      <c r="AI20">
        <f t="shared" si="7"/>
        <v>-2050.5451828696459</v>
      </c>
      <c r="AJ20">
        <f t="shared" si="8"/>
        <v>818.91207786789846</v>
      </c>
      <c r="AK20">
        <f t="shared" si="32"/>
        <v>449.28121410829243</v>
      </c>
      <c r="AL20">
        <f t="shared" si="9"/>
        <v>-782.35189089345499</v>
      </c>
      <c r="AN20">
        <f t="shared" si="10"/>
        <v>1607.9170228548223</v>
      </c>
      <c r="AO20">
        <f t="shared" si="11"/>
        <v>-80.395851142741122</v>
      </c>
      <c r="AP20">
        <f t="shared" si="12"/>
        <v>-3.2610571104455004</v>
      </c>
      <c r="AQ20">
        <f t="shared" si="13"/>
        <v>-2221.9282553582957</v>
      </c>
      <c r="AR20">
        <f t="shared" si="14"/>
        <v>-697.66814075666002</v>
      </c>
      <c r="AS20">
        <f t="shared" si="15"/>
        <v>278.62291042508059</v>
      </c>
      <c r="AT20">
        <f t="shared" si="16"/>
        <v>152.86139117655003</v>
      </c>
      <c r="AU20">
        <f t="shared" si="17"/>
        <v>-266.18383915502937</v>
      </c>
      <c r="AW20">
        <v>17</v>
      </c>
      <c r="AX20">
        <f>(R20*SUMPRODUCT(K21:$K$23, X21:$X$23)-$AZ$3*SUMPRODUCT(K20:$K$22, W21:$W$23))/Z20</f>
        <v>3867.5450667503337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6163.3274441303829</v>
      </c>
      <c r="P21">
        <f t="shared" si="30"/>
        <v>308.16637220651916</v>
      </c>
      <c r="Q21" s="5">
        <f t="shared" si="31"/>
        <v>12.5</v>
      </c>
      <c r="R21">
        <f t="shared" si="0"/>
        <v>1000000</v>
      </c>
      <c r="S21">
        <f t="shared" si="1"/>
        <v>2706.7905760808435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2965.5430068111714</v>
      </c>
      <c r="AC21">
        <f t="shared" si="2"/>
        <v>2036.0487578591324</v>
      </c>
      <c r="AE21">
        <f t="shared" si="3"/>
        <v>4636.0569220948746</v>
      </c>
      <c r="AF21">
        <f t="shared" si="4"/>
        <v>-231.80284610474374</v>
      </c>
      <c r="AG21">
        <f t="shared" si="5"/>
        <v>-9.4025040940141889</v>
      </c>
      <c r="AH21">
        <f t="shared" si="6"/>
        <v>-6908.4937265277949</v>
      </c>
      <c r="AI21">
        <f t="shared" si="7"/>
        <v>-2513.6421546316778</v>
      </c>
      <c r="AJ21">
        <f t="shared" si="8"/>
        <v>929.49424895203902</v>
      </c>
      <c r="AK21">
        <f t="shared" si="32"/>
        <v>378.07059034770685</v>
      </c>
      <c r="AL21">
        <f t="shared" si="9"/>
        <v>-1206.0773153319319</v>
      </c>
      <c r="AN21">
        <f t="shared" si="10"/>
        <v>1500.3813019468071</v>
      </c>
      <c r="AO21">
        <f t="shared" si="11"/>
        <v>-75.019065097340345</v>
      </c>
      <c r="AP21">
        <f t="shared" si="12"/>
        <v>-3.0429611998298265</v>
      </c>
      <c r="AQ21">
        <f t="shared" si="13"/>
        <v>-2235.8169854427424</v>
      </c>
      <c r="AR21">
        <f t="shared" si="14"/>
        <v>-813.4977097931054</v>
      </c>
      <c r="AS21">
        <f t="shared" si="15"/>
        <v>300.81507083061439</v>
      </c>
      <c r="AT21">
        <f t="shared" si="16"/>
        <v>122.35614318500852</v>
      </c>
      <c r="AU21">
        <f t="shared" si="17"/>
        <v>-390.32649577748253</v>
      </c>
      <c r="AW21">
        <v>18</v>
      </c>
      <c r="AX21">
        <f>(R21*SUMPRODUCT(K22:$K$23, X22:$X$23)-$AZ$3*SUMPRODUCT(K21:$K$22, W22:$W$23))/Z21</f>
        <v>2706.7905760808435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6163.3274441303829</v>
      </c>
      <c r="P22">
        <f t="shared" si="30"/>
        <v>308.16637220651916</v>
      </c>
      <c r="Q22" s="5">
        <f t="shared" si="31"/>
        <v>12.5</v>
      </c>
      <c r="R22">
        <f t="shared" si="0"/>
        <v>1000000</v>
      </c>
      <c r="S22">
        <f t="shared" si="1"/>
        <v>1403.6611320109268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2036.0487578591324</v>
      </c>
      <c r="AC22">
        <f t="shared" si="2"/>
        <v>1034.9732839595883</v>
      </c>
      <c r="AE22">
        <f t="shared" si="3"/>
        <v>4544.458131309304</v>
      </c>
      <c r="AF22">
        <f t="shared" si="4"/>
        <v>-227.22290656546519</v>
      </c>
      <c r="AG22">
        <f t="shared" si="5"/>
        <v>-9.2167302737525283</v>
      </c>
      <c r="AH22">
        <f t="shared" si="6"/>
        <v>-7339.9023457214325</v>
      </c>
      <c r="AI22">
        <f t="shared" si="7"/>
        <v>-3031.8838512513466</v>
      </c>
      <c r="AJ22">
        <f t="shared" si="8"/>
        <v>1001.075473899544</v>
      </c>
      <c r="AK22">
        <f t="shared" si="32"/>
        <v>444.729878782208</v>
      </c>
      <c r="AL22">
        <f t="shared" si="9"/>
        <v>-1586.0784985695946</v>
      </c>
      <c r="AN22">
        <f t="shared" si="10"/>
        <v>1374.5204716987294</v>
      </c>
      <c r="AO22">
        <f t="shared" si="11"/>
        <v>-68.72602358493647</v>
      </c>
      <c r="AP22">
        <f t="shared" si="12"/>
        <v>-2.7876996722925771</v>
      </c>
      <c r="AQ22">
        <f t="shared" si="13"/>
        <v>-2220.0327834370291</v>
      </c>
      <c r="AR22">
        <f t="shared" si="14"/>
        <v>-917.02603499552879</v>
      </c>
      <c r="AS22">
        <f t="shared" si="15"/>
        <v>302.78609524651762</v>
      </c>
      <c r="AT22">
        <f t="shared" si="16"/>
        <v>134.51335783043521</v>
      </c>
      <c r="AU22">
        <f t="shared" si="17"/>
        <v>-479.72658191857602</v>
      </c>
      <c r="AW22">
        <v>19</v>
      </c>
      <c r="AX22">
        <f>(R22*SUMPRODUCT(K23:$K$23, X23:$X$23)-$AZ$3*SUMPRODUCT(K22:$K$22, W23:$W$23))/Z22</f>
        <v>1403.6611320109268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6163.3274441303829</v>
      </c>
      <c r="P23">
        <f t="shared" si="30"/>
        <v>308.16637220651916</v>
      </c>
      <c r="Q23" s="5">
        <f t="shared" si="31"/>
        <v>12.5</v>
      </c>
      <c r="R23">
        <f t="shared" si="0"/>
        <v>1000000</v>
      </c>
      <c r="S23">
        <f t="shared" si="1"/>
        <v>1433.2586717434558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1034.9732839595883</v>
      </c>
      <c r="AC23">
        <f t="shared" si="2"/>
        <v>1034.9732839595883</v>
      </c>
      <c r="AE23">
        <f t="shared" si="3"/>
        <v>4450.612698690622</v>
      </c>
      <c r="AF23">
        <f t="shared" si="4"/>
        <v>-222.53063493453112</v>
      </c>
      <c r="AG23">
        <f t="shared" si="5"/>
        <v>-9.0263999824663355</v>
      </c>
      <c r="AH23">
        <f t="shared" si="6"/>
        <v>-7853.0390838933863</v>
      </c>
      <c r="AI23">
        <f t="shared" si="7"/>
        <v>-3633.9834201197618</v>
      </c>
      <c r="AJ23">
        <f t="shared" si="8"/>
        <v>0</v>
      </c>
      <c r="AK23">
        <f t="shared" si="32"/>
        <v>546.83145062765914</v>
      </c>
      <c r="AL23">
        <f t="shared" si="9"/>
        <v>-3087.1519694921026</v>
      </c>
      <c r="AN23">
        <f t="shared" si="10"/>
        <v>1219.4364584278144</v>
      </c>
      <c r="AO23">
        <f t="shared" si="11"/>
        <v>-60.971822921390725</v>
      </c>
      <c r="AP23">
        <f t="shared" si="12"/>
        <v>-2.4731698694451549</v>
      </c>
      <c r="AQ23">
        <f t="shared" si="13"/>
        <v>-2151.6772670817927</v>
      </c>
      <c r="AR23">
        <f t="shared" si="14"/>
        <v>-995.68580144481405</v>
      </c>
      <c r="AS23">
        <f t="shared" si="15"/>
        <v>0</v>
      </c>
      <c r="AT23">
        <f t="shared" si="16"/>
        <v>149.82795688030063</v>
      </c>
      <c r="AU23">
        <f t="shared" si="17"/>
        <v>-845.85784456451347</v>
      </c>
      <c r="AW23">
        <v>20</v>
      </c>
      <c r="AX23">
        <f>(R23*SUMPRODUCT(K$23:$K24, X$23:$X24)-$AZ$3*SUMPRODUCT(K$22:$K23, W$23:$W24))/Z23</f>
        <v>1433.2586717434558</v>
      </c>
    </row>
    <row r="25" spans="5:50" x14ac:dyDescent="0.25">
      <c r="AN25" s="6">
        <f t="shared" ref="AN25:AU25" si="33">SUM(AN3:AN23)</f>
        <v>57916.658870054831</v>
      </c>
      <c r="AO25" s="6">
        <f t="shared" si="33"/>
        <v>-7518.3285266005278</v>
      </c>
      <c r="AP25" s="6">
        <f t="shared" si="33"/>
        <v>-230.77979402352264</v>
      </c>
      <c r="AQ25" s="6">
        <f t="shared" si="33"/>
        <v>-50696.145096309127</v>
      </c>
      <c r="AR25" s="6">
        <f t="shared" si="33"/>
        <v>-528.59454687836217</v>
      </c>
      <c r="AS25" s="6">
        <f t="shared" si="33"/>
        <v>-3190.4979866625899</v>
      </c>
      <c r="AT25" s="6">
        <f t="shared" si="33"/>
        <v>6336.7944040890798</v>
      </c>
      <c r="AU25" s="7">
        <f t="shared" si="33"/>
        <v>2617.7018705481269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DECF-5F95-4B49-9405-C3E6A9A72A12}">
  <sheetPr codeName="Sheet21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6129.4527781607685</v>
      </c>
      <c r="K3">
        <v>1</v>
      </c>
      <c r="L3" s="2">
        <v>0</v>
      </c>
      <c r="O3">
        <f>$C$3</f>
        <v>6129.4527781607685</v>
      </c>
      <c r="P3">
        <f>O3*B5</f>
        <v>4903.5622225286152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6129.4527781607685</v>
      </c>
      <c r="AF3">
        <f t="shared" ref="AF3:AF23" si="4">-$Z3*P3</f>
        <v>-4903.5622225286152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1100.0729997321532</v>
      </c>
      <c r="AJ3">
        <f t="shared" ref="AJ3:AJ23" si="8">AB3-AC3</f>
        <v>0</v>
      </c>
      <c r="AL3">
        <f t="shared" ref="AL3:AL23" si="9">SUM(AI3:AK3)</f>
        <v>1100.0729997321532</v>
      </c>
      <c r="AN3">
        <f t="shared" ref="AN3:AN23" si="10">AE3*$K3</f>
        <v>6129.4527781607685</v>
      </c>
      <c r="AO3">
        <f t="shared" ref="AO3:AO23" si="11">AF3*$K3</f>
        <v>-4903.5622225286152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1100.0729997321532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1100.0729997321532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4770.1037102373421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2000000</v>
      </c>
      <c r="S4">
        <f t="shared" si="1"/>
        <v>143.3002832032121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141.51378622947232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-4933.6140000000005</v>
      </c>
      <c r="AI4">
        <f t="shared" si="7"/>
        <v>-4933.6140000000005</v>
      </c>
      <c r="AJ4">
        <f t="shared" si="8"/>
        <v>-141.51378622947232</v>
      </c>
      <c r="AK4">
        <f>G4*MAX(0, SUM(AB4, AE4:AF4))</f>
        <v>0</v>
      </c>
      <c r="AL4">
        <f t="shared" si="9"/>
        <v>-5075.1277862294728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-4628.5899240078807</v>
      </c>
      <c r="AR4">
        <f t="shared" si="14"/>
        <v>-4628.5899240078807</v>
      </c>
      <c r="AS4">
        <f t="shared" si="15"/>
        <v>-132.76459914576631</v>
      </c>
      <c r="AT4">
        <f t="shared" si="16"/>
        <v>0</v>
      </c>
      <c r="AU4">
        <f t="shared" si="17"/>
        <v>-4761.3545231536473</v>
      </c>
      <c r="AW4">
        <v>1</v>
      </c>
      <c r="AX4">
        <f>(R4*SUMPRODUCT(K5:$K$23, X5:$X$23)-$AZ$3*SUMPRODUCT(K4:$K$22, W5:$W$23))/Z4</f>
        <v>143.3002832032121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6129.4527781607685</v>
      </c>
      <c r="P5">
        <f t="shared" ref="P5:P23" si="30">O5*$C$5</f>
        <v>306.47263890803845</v>
      </c>
      <c r="Q5" s="5">
        <f t="shared" ref="Q5:Q23" si="31">$C$8</f>
        <v>12.5</v>
      </c>
      <c r="R5">
        <f t="shared" si="0"/>
        <v>2000000</v>
      </c>
      <c r="S5">
        <f t="shared" si="1"/>
        <v>355.87642190434508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141.51378622947232</v>
      </c>
      <c r="AC5">
        <f t="shared" si="2"/>
        <v>347.05711116270686</v>
      </c>
      <c r="AE5">
        <f t="shared" si="3"/>
        <v>5977.5530022848397</v>
      </c>
      <c r="AF5">
        <f t="shared" si="4"/>
        <v>-298.87765011424204</v>
      </c>
      <c r="AG5">
        <f t="shared" si="5"/>
        <v>-12.190225658444692</v>
      </c>
      <c r="AH5">
        <f t="shared" si="6"/>
        <v>-4879.6167888490736</v>
      </c>
      <c r="AI5">
        <f t="shared" si="7"/>
        <v>786.86833766307973</v>
      </c>
      <c r="AJ5">
        <f t="shared" si="8"/>
        <v>-205.54332493323454</v>
      </c>
      <c r="AK5">
        <f>G5*SUM(AB5, AE5:AF5)</f>
        <v>238.62775467440289</v>
      </c>
      <c r="AL5">
        <f t="shared" si="9"/>
        <v>819.95276740424811</v>
      </c>
      <c r="AN5">
        <f t="shared" si="10"/>
        <v>5161.9906848935343</v>
      </c>
      <c r="AO5">
        <f t="shared" si="11"/>
        <v>-258.09953424467676</v>
      </c>
      <c r="AP5">
        <f t="shared" si="12"/>
        <v>-10.527021888653952</v>
      </c>
      <c r="AQ5">
        <f t="shared" si="13"/>
        <v>-4213.8541306553097</v>
      </c>
      <c r="AR5">
        <f t="shared" si="14"/>
        <v>679.50999810489452</v>
      </c>
      <c r="AS5">
        <f t="shared" si="15"/>
        <v>-177.49950995697466</v>
      </c>
      <c r="AT5">
        <f t="shared" si="16"/>
        <v>206.0699832047479</v>
      </c>
      <c r="AU5">
        <f t="shared" si="17"/>
        <v>708.0804713526677</v>
      </c>
      <c r="AW5">
        <v>2</v>
      </c>
      <c r="AX5">
        <f>(R5*SUMPRODUCT(K6:$K$23, X6:$X$23)-$AZ$3*SUMPRODUCT(K5:$K$22, W6:$W$23))/Z5</f>
        <v>355.87642190434508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6129.4527781607685</v>
      </c>
      <c r="P6">
        <f t="shared" si="30"/>
        <v>306.47263890803845</v>
      </c>
      <c r="Q6" s="5">
        <f t="shared" si="31"/>
        <v>12.5</v>
      </c>
      <c r="R6">
        <f t="shared" si="0"/>
        <v>2000000</v>
      </c>
      <c r="S6">
        <f t="shared" si="1"/>
        <v>628.72829404253764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347.05711116270686</v>
      </c>
      <c r="AC6">
        <f t="shared" si="2"/>
        <v>605.4985320060805</v>
      </c>
      <c r="AE6">
        <f t="shared" si="3"/>
        <v>5902.9865433825025</v>
      </c>
      <c r="AF6">
        <f t="shared" si="4"/>
        <v>-295.14932716912512</v>
      </c>
      <c r="AG6">
        <f t="shared" si="5"/>
        <v>-12.038159761208282</v>
      </c>
      <c r="AH6">
        <f t="shared" si="6"/>
        <v>-4826.1825043141525</v>
      </c>
      <c r="AI6">
        <f t="shared" si="7"/>
        <v>769.61655213801623</v>
      </c>
      <c r="AJ6">
        <f t="shared" si="8"/>
        <v>-258.44142084337363</v>
      </c>
      <c r="AK6">
        <f>G6*SUM(AB6, AE6:AF6)</f>
        <v>348.36131815150094</v>
      </c>
      <c r="AL6">
        <f t="shared" si="9"/>
        <v>859.53644944614348</v>
      </c>
      <c r="AN6">
        <f t="shared" si="10"/>
        <v>4597.4006911526067</v>
      </c>
      <c r="AO6">
        <f t="shared" si="11"/>
        <v>-229.87003455763033</v>
      </c>
      <c r="AP6">
        <f t="shared" si="12"/>
        <v>-9.3756344520940331</v>
      </c>
      <c r="AQ6">
        <f t="shared" si="13"/>
        <v>-3758.7574726620501</v>
      </c>
      <c r="AR6">
        <f t="shared" si="14"/>
        <v>599.39754948083259</v>
      </c>
      <c r="AS6">
        <f t="shared" si="15"/>
        <v>-201.2809546617998</v>
      </c>
      <c r="AT6">
        <f t="shared" si="16"/>
        <v>271.31292830676637</v>
      </c>
      <c r="AU6">
        <f t="shared" si="17"/>
        <v>669.42952312579916</v>
      </c>
      <c r="AW6">
        <v>3</v>
      </c>
      <c r="AX6">
        <f>(R6*SUMPRODUCT(K7:$K$23, X7:$X$23)-$AZ$3*SUMPRODUCT(K6:$K$22, W7:$W$23))/Z6</f>
        <v>628.72829404253764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6129.4527781607685</v>
      </c>
      <c r="P7">
        <f t="shared" si="30"/>
        <v>306.47263890803845</v>
      </c>
      <c r="Q7" s="5">
        <f t="shared" si="31"/>
        <v>12.5</v>
      </c>
      <c r="R7">
        <f t="shared" si="0"/>
        <v>2000000</v>
      </c>
      <c r="S7">
        <f t="shared" si="1"/>
        <v>858.84810021697228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605.4985320060805</v>
      </c>
      <c r="AC7">
        <f t="shared" si="2"/>
        <v>816.79433360367693</v>
      </c>
      <c r="AE7">
        <f t="shared" si="3"/>
        <v>5829.3222003148521</v>
      </c>
      <c r="AF7">
        <f t="shared" si="4"/>
        <v>-291.46611001574263</v>
      </c>
      <c r="AG7">
        <f t="shared" si="5"/>
        <v>-11.887933579251802</v>
      </c>
      <c r="AH7">
        <f t="shared" si="6"/>
        <v>-4775.1334951033487</v>
      </c>
      <c r="AI7">
        <f t="shared" si="7"/>
        <v>750.83466161650904</v>
      </c>
      <c r="AJ7">
        <f t="shared" si="8"/>
        <v>-211.29580159759644</v>
      </c>
      <c r="AK7">
        <f>G7*SUM(AB7, AE7:AF7)</f>
        <v>301.63871195518482</v>
      </c>
      <c r="AL7">
        <f t="shared" si="9"/>
        <v>841.17757197409742</v>
      </c>
      <c r="AN7">
        <f t="shared" si="10"/>
        <v>4109.7392679972836</v>
      </c>
      <c r="AO7">
        <f t="shared" si="11"/>
        <v>-205.48696339986421</v>
      </c>
      <c r="AP7">
        <f t="shared" si="12"/>
        <v>-8.3811300468784893</v>
      </c>
      <c r="AQ7">
        <f t="shared" si="13"/>
        <v>-3366.524093263431</v>
      </c>
      <c r="AR7">
        <f t="shared" si="14"/>
        <v>529.34708128710986</v>
      </c>
      <c r="AS7">
        <f t="shared" si="15"/>
        <v>-148.96597291220291</v>
      </c>
      <c r="AT7">
        <f t="shared" si="16"/>
        <v>212.65876489094885</v>
      </c>
      <c r="AU7">
        <f t="shared" si="17"/>
        <v>593.03987326585582</v>
      </c>
      <c r="AW7">
        <v>4</v>
      </c>
      <c r="AX7">
        <f>(R7*SUMPRODUCT(K8:$K$23, X8:$X$23)-$AZ$3*SUMPRODUCT(K7:$K$22, W8:$W$23))/Z7</f>
        <v>858.84810021697228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6129.4527781607685</v>
      </c>
      <c r="P8">
        <f t="shared" si="30"/>
        <v>306.47263890803845</v>
      </c>
      <c r="Q8" s="5">
        <f t="shared" si="31"/>
        <v>12.5</v>
      </c>
      <c r="R8">
        <f t="shared" si="0"/>
        <v>2000000</v>
      </c>
      <c r="S8">
        <f t="shared" si="1"/>
        <v>967.02651530781634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816.79433360367693</v>
      </c>
      <c r="AC8">
        <f t="shared" si="2"/>
        <v>908.19372821859724</v>
      </c>
      <c r="AE8">
        <f t="shared" si="3"/>
        <v>5756.5438821144508</v>
      </c>
      <c r="AF8">
        <f t="shared" si="4"/>
        <v>-287.82719410572258</v>
      </c>
      <c r="AG8">
        <f t="shared" si="5"/>
        <v>-11.739514297722076</v>
      </c>
      <c r="AH8">
        <f t="shared" si="6"/>
        <v>-4726.3913179533229</v>
      </c>
      <c r="AI8">
        <f t="shared" si="7"/>
        <v>730.58585575768302</v>
      </c>
      <c r="AJ8">
        <f t="shared" si="8"/>
        <v>-91.399394614920311</v>
      </c>
      <c r="AK8">
        <f t="shared" ref="AK8:AK23" si="32">G8*SUM(AB8:AB8, AE8:AF8)</f>
        <v>133.88138476034422</v>
      </c>
      <c r="AL8">
        <f t="shared" si="9"/>
        <v>773.0678459031069</v>
      </c>
      <c r="AN8">
        <f t="shared" si="10"/>
        <v>3784.0836510227691</v>
      </c>
      <c r="AO8">
        <f t="shared" si="11"/>
        <v>-189.2041825511385</v>
      </c>
      <c r="AP8">
        <f t="shared" si="12"/>
        <v>-7.7170095520301878</v>
      </c>
      <c r="AQ8">
        <f t="shared" si="13"/>
        <v>-3106.9093679928174</v>
      </c>
      <c r="AR8">
        <f t="shared" si="14"/>
        <v>480.25309092678293</v>
      </c>
      <c r="AS8">
        <f t="shared" si="15"/>
        <v>-60.081702139072149</v>
      </c>
      <c r="AT8">
        <f t="shared" si="16"/>
        <v>88.007382488990984</v>
      </c>
      <c r="AU8">
        <f t="shared" si="17"/>
        <v>508.17877127670175</v>
      </c>
      <c r="AW8">
        <v>5</v>
      </c>
      <c r="AX8">
        <f>(R8*SUMPRODUCT(K9:$K$23, X9:$X$23)-$AZ$3*SUMPRODUCT(K8:$K$22, W9:$W$23))/Z8</f>
        <v>967.02651530781634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6129.4527781607685</v>
      </c>
      <c r="P9">
        <f t="shared" si="30"/>
        <v>306.47263890803845</v>
      </c>
      <c r="Q9" s="5">
        <f t="shared" si="31"/>
        <v>12.5</v>
      </c>
      <c r="R9">
        <f t="shared" si="0"/>
        <v>2000000</v>
      </c>
      <c r="S9">
        <f t="shared" si="1"/>
        <v>998.465837702361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908.19372821859724</v>
      </c>
      <c r="AC9">
        <f t="shared" si="2"/>
        <v>926.0040898365296</v>
      </c>
      <c r="AE9">
        <f t="shared" si="3"/>
        <v>5684.6194699039015</v>
      </c>
      <c r="AF9">
        <f t="shared" si="4"/>
        <v>-284.23097349519509</v>
      </c>
      <c r="AG9">
        <f t="shared" si="5"/>
        <v>-11.592836415507989</v>
      </c>
      <c r="AH9">
        <f t="shared" si="6"/>
        <v>-4685.2382778985939</v>
      </c>
      <c r="AI9">
        <f t="shared" si="7"/>
        <v>703.55738209460469</v>
      </c>
      <c r="AJ9">
        <f t="shared" si="8"/>
        <v>-17.810361617932358</v>
      </c>
      <c r="AK9">
        <f t="shared" si="32"/>
        <v>37.220635125301094</v>
      </c>
      <c r="AL9">
        <f t="shared" si="9"/>
        <v>722.96765560197343</v>
      </c>
      <c r="AN9">
        <f t="shared" si="10"/>
        <v>3551.419782018253</v>
      </c>
      <c r="AO9">
        <f t="shared" si="11"/>
        <v>-177.57098910091267</v>
      </c>
      <c r="AP9">
        <f t="shared" si="12"/>
        <v>-7.2425302685093618</v>
      </c>
      <c r="AQ9">
        <f t="shared" si="13"/>
        <v>-2927.0645100681622</v>
      </c>
      <c r="AR9">
        <f t="shared" si="14"/>
        <v>439.54175258066891</v>
      </c>
      <c r="AS9">
        <f t="shared" si="15"/>
        <v>-11.126878572910506</v>
      </c>
      <c r="AT9">
        <f t="shared" si="16"/>
        <v>23.253289087002397</v>
      </c>
      <c r="AU9">
        <f t="shared" si="17"/>
        <v>451.66816309476081</v>
      </c>
      <c r="AW9">
        <v>6</v>
      </c>
      <c r="AX9">
        <f>(R9*SUMPRODUCT(K10:$K$23, X10:$X$23)-$AZ$3*SUMPRODUCT(K9:$K$22, W10:$W$23))/Z9</f>
        <v>998.465837702361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6129.4527781607685</v>
      </c>
      <c r="P10">
        <f t="shared" si="30"/>
        <v>306.47263890803845</v>
      </c>
      <c r="Q10" s="5">
        <f t="shared" si="31"/>
        <v>12.5</v>
      </c>
      <c r="R10">
        <f t="shared" si="0"/>
        <v>2000000</v>
      </c>
      <c r="S10">
        <f t="shared" si="1"/>
        <v>1017.6447964951742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926.0040898365296</v>
      </c>
      <c r="AC10">
        <f t="shared" si="2"/>
        <v>931.9892232789025</v>
      </c>
      <c r="AE10">
        <f t="shared" si="3"/>
        <v>5613.5342641334437</v>
      </c>
      <c r="AF10">
        <f t="shared" si="4"/>
        <v>-280.67671320667222</v>
      </c>
      <c r="AG10">
        <f t="shared" si="5"/>
        <v>-11.447869955321416</v>
      </c>
      <c r="AH10">
        <f t="shared" si="6"/>
        <v>-4646.0953650389265</v>
      </c>
      <c r="AI10">
        <f t="shared" si="7"/>
        <v>675.31431593252364</v>
      </c>
      <c r="AJ10">
        <f t="shared" si="8"/>
        <v>-5.9851334423728986</v>
      </c>
      <c r="AK10">
        <f t="shared" si="32"/>
        <v>25.661332727129537</v>
      </c>
      <c r="AL10">
        <f t="shared" si="9"/>
        <v>694.99051521728029</v>
      </c>
      <c r="AN10">
        <f t="shared" si="10"/>
        <v>3332.0758934290338</v>
      </c>
      <c r="AO10">
        <f t="shared" si="11"/>
        <v>-166.60379467145171</v>
      </c>
      <c r="AP10">
        <f t="shared" si="12"/>
        <v>-6.7952148707736511</v>
      </c>
      <c r="AQ10">
        <f t="shared" si="13"/>
        <v>-2757.8245069834597</v>
      </c>
      <c r="AR10">
        <f t="shared" si="14"/>
        <v>400.85237690334856</v>
      </c>
      <c r="AS10">
        <f t="shared" si="15"/>
        <v>-3.552649351355698</v>
      </c>
      <c r="AT10">
        <f t="shared" si="16"/>
        <v>15.232027480379024</v>
      </c>
      <c r="AU10">
        <f t="shared" si="17"/>
        <v>412.5317550323719</v>
      </c>
      <c r="AW10">
        <v>7</v>
      </c>
      <c r="AX10">
        <f>(R10*SUMPRODUCT(K11:$K$23, X11:$X$23)-$AZ$3*SUMPRODUCT(K10:$K$22, W11:$W$23))/Z10</f>
        <v>1017.6447964951742</v>
      </c>
    </row>
    <row r="11" spans="1:52" x14ac:dyDescent="0.25">
      <c r="A11" t="s">
        <v>33</v>
      </c>
      <c r="C11" s="25">
        <f>AU25</f>
        <v>2550.5466507924934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6129.4527781607685</v>
      </c>
      <c r="P11">
        <f t="shared" si="30"/>
        <v>306.47263890803845</v>
      </c>
      <c r="Q11" s="5">
        <f t="shared" si="31"/>
        <v>12.5</v>
      </c>
      <c r="R11">
        <f t="shared" si="0"/>
        <v>2000000</v>
      </c>
      <c r="S11">
        <f t="shared" si="1"/>
        <v>1020.9897372390352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931.9892232789025</v>
      </c>
      <c r="AC11">
        <f t="shared" si="2"/>
        <v>923.34927788836285</v>
      </c>
      <c r="AE11">
        <f t="shared" si="3"/>
        <v>5543.2739332623942</v>
      </c>
      <c r="AF11">
        <f t="shared" si="4"/>
        <v>-277.16369666311977</v>
      </c>
      <c r="AG11">
        <f t="shared" si="5"/>
        <v>-11.304585690367563</v>
      </c>
      <c r="AH11">
        <f t="shared" si="6"/>
        <v>-4608.8904641020872</v>
      </c>
      <c r="AI11">
        <f t="shared" si="7"/>
        <v>645.9151868068202</v>
      </c>
      <c r="AJ11">
        <f t="shared" si="8"/>
        <v>8.6399453905396513</v>
      </c>
      <c r="AK11">
        <f t="shared" si="32"/>
        <v>14.875438703707625</v>
      </c>
      <c r="AL11">
        <f t="shared" si="9"/>
        <v>669.43057090106743</v>
      </c>
      <c r="AN11">
        <f t="shared" si="10"/>
        <v>3129.2162040064791</v>
      </c>
      <c r="AO11">
        <f t="shared" si="11"/>
        <v>-156.460810200324</v>
      </c>
      <c r="AP11">
        <f t="shared" si="12"/>
        <v>-6.3815162569566413</v>
      </c>
      <c r="AQ11">
        <f t="shared" si="13"/>
        <v>-2601.750318745525</v>
      </c>
      <c r="AR11">
        <f t="shared" si="14"/>
        <v>364.62355880367397</v>
      </c>
      <c r="AS11">
        <f t="shared" si="15"/>
        <v>4.8773085081682162</v>
      </c>
      <c r="AT11">
        <f t="shared" si="16"/>
        <v>8.3972873059787201</v>
      </c>
      <c r="AU11">
        <f t="shared" si="17"/>
        <v>377.89815461782092</v>
      </c>
      <c r="AW11">
        <v>8</v>
      </c>
      <c r="AX11">
        <f>(R11*SUMPRODUCT(K12:$K$23, X12:$X$23)-$AZ$3*SUMPRODUCT(K11:$K$22, W12:$W$23))/Z11</f>
        <v>1020.9897372390352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6129.4527781607685</v>
      </c>
      <c r="P12">
        <f t="shared" si="30"/>
        <v>306.47263890803845</v>
      </c>
      <c r="Q12" s="5">
        <f t="shared" si="31"/>
        <v>12.5</v>
      </c>
      <c r="R12">
        <f t="shared" si="0"/>
        <v>2000000</v>
      </c>
      <c r="S12">
        <f t="shared" si="1"/>
        <v>1011.4332852655483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923.34927788836285</v>
      </c>
      <c r="AC12">
        <f t="shared" si="2"/>
        <v>903.24587838654406</v>
      </c>
      <c r="AE12">
        <f t="shared" si="3"/>
        <v>5473.8192219817074</v>
      </c>
      <c r="AF12">
        <f t="shared" si="4"/>
        <v>-273.69096109908543</v>
      </c>
      <c r="AG12">
        <f t="shared" si="5"/>
        <v>-11.162944352644574</v>
      </c>
      <c r="AH12">
        <f t="shared" si="6"/>
        <v>-4575.2769310899521</v>
      </c>
      <c r="AI12">
        <f t="shared" si="7"/>
        <v>613.68838544002574</v>
      </c>
      <c r="AJ12">
        <f t="shared" si="8"/>
        <v>20.103399501818785</v>
      </c>
      <c r="AK12">
        <f t="shared" si="32"/>
        <v>14.083998339173265</v>
      </c>
      <c r="AL12">
        <f t="shared" si="9"/>
        <v>647.87578328101779</v>
      </c>
      <c r="AN12">
        <f t="shared" si="10"/>
        <v>2937.549712430096</v>
      </c>
      <c r="AO12">
        <f t="shared" si="11"/>
        <v>-146.87748562150483</v>
      </c>
      <c r="AP12">
        <f t="shared" si="12"/>
        <v>-5.9906443094246962</v>
      </c>
      <c r="AQ12">
        <f t="shared" si="13"/>
        <v>-2455.3429494417192</v>
      </c>
      <c r="AR12">
        <f t="shared" si="14"/>
        <v>329.33863305744774</v>
      </c>
      <c r="AS12">
        <f t="shared" si="15"/>
        <v>10.788579788730271</v>
      </c>
      <c r="AT12">
        <f t="shared" si="16"/>
        <v>7.5582410732457754</v>
      </c>
      <c r="AU12">
        <f t="shared" si="17"/>
        <v>347.68545391942376</v>
      </c>
      <c r="AW12">
        <v>9</v>
      </c>
      <c r="AX12">
        <f>(R12*SUMPRODUCT(K13:$K$23, X13:$X$23)-$AZ$3*SUMPRODUCT(K12:$K$22, W13:$W$23))/Z12</f>
        <v>1011.4332852655483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6129.4527781607685</v>
      </c>
      <c r="P13">
        <f t="shared" si="30"/>
        <v>306.47263890803845</v>
      </c>
      <c r="Q13" s="5">
        <f t="shared" si="31"/>
        <v>12.5</v>
      </c>
      <c r="R13">
        <f t="shared" si="0"/>
        <v>2000000</v>
      </c>
      <c r="S13">
        <f t="shared" si="1"/>
        <v>987.64685253819994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903.24587838654406</v>
      </c>
      <c r="AC13">
        <f t="shared" si="2"/>
        <v>870.94006448472828</v>
      </c>
      <c r="AE13">
        <f t="shared" si="3"/>
        <v>5405.1566955820981</v>
      </c>
      <c r="AF13">
        <f t="shared" si="4"/>
        <v>-270.25783477910494</v>
      </c>
      <c r="AG13">
        <f t="shared" si="5"/>
        <v>-11.022918544296205</v>
      </c>
      <c r="AH13">
        <f t="shared" si="6"/>
        <v>-4543.4183715077415</v>
      </c>
      <c r="AI13">
        <f t="shared" si="7"/>
        <v>580.45757075095571</v>
      </c>
      <c r="AJ13">
        <f t="shared" si="8"/>
        <v>32.305813901815782</v>
      </c>
      <c r="AK13">
        <f t="shared" si="32"/>
        <v>12.076289478379074</v>
      </c>
      <c r="AL13">
        <f t="shared" si="9"/>
        <v>624.83967413115056</v>
      </c>
      <c r="AN13">
        <f t="shared" si="10"/>
        <v>2758.107500924234</v>
      </c>
      <c r="AO13">
        <f t="shared" si="11"/>
        <v>-137.9053750462117</v>
      </c>
      <c r="AP13">
        <f t="shared" si="12"/>
        <v>-5.6247017489704936</v>
      </c>
      <c r="AQ13">
        <f t="shared" si="13"/>
        <v>-2318.3853856697378</v>
      </c>
      <c r="AR13">
        <f t="shared" si="14"/>
        <v>296.19203845931378</v>
      </c>
      <c r="AS13">
        <f t="shared" si="15"/>
        <v>16.484796401719251</v>
      </c>
      <c r="AT13">
        <f t="shared" si="16"/>
        <v>6.1622088811733731</v>
      </c>
      <c r="AU13">
        <f t="shared" si="17"/>
        <v>318.8390437422064</v>
      </c>
      <c r="AW13">
        <v>10</v>
      </c>
      <c r="AX13">
        <f>(R13*SUMPRODUCT(K14:$K$23, X14:$X$23)-$AZ$3*SUMPRODUCT(K13:$K$22, W14:$W$23))/Z13</f>
        <v>987.64685253819994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6129.4527781607685</v>
      </c>
      <c r="P14">
        <f t="shared" si="30"/>
        <v>306.47263890803845</v>
      </c>
      <c r="Q14" s="5">
        <f t="shared" si="31"/>
        <v>12.5</v>
      </c>
      <c r="R14">
        <f t="shared" si="0"/>
        <v>2000000</v>
      </c>
      <c r="S14">
        <f t="shared" si="1"/>
        <v>948.776371907721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870.94006448472828</v>
      </c>
      <c r="AC14">
        <f t="shared" si="2"/>
        <v>826.1543171591893</v>
      </c>
      <c r="AE14">
        <f t="shared" si="3"/>
        <v>5337.2681112609152</v>
      </c>
      <c r="AF14">
        <f t="shared" si="4"/>
        <v>-266.86340556304577</v>
      </c>
      <c r="AG14">
        <f t="shared" si="5"/>
        <v>-10.884471062159076</v>
      </c>
      <c r="AH14">
        <f t="shared" si="6"/>
        <v>-4514.9274710668442</v>
      </c>
      <c r="AI14">
        <f t="shared" si="7"/>
        <v>544.59276356886676</v>
      </c>
      <c r="AJ14">
        <f t="shared" si="8"/>
        <v>44.785747325538978</v>
      </c>
      <c r="AK14">
        <f t="shared" si="32"/>
        <v>10.694420586328675</v>
      </c>
      <c r="AL14">
        <f t="shared" si="9"/>
        <v>600.07293148073438</v>
      </c>
      <c r="AN14">
        <f t="shared" si="10"/>
        <v>2590.3231543544612</v>
      </c>
      <c r="AO14">
        <f t="shared" si="11"/>
        <v>-129.51615771772305</v>
      </c>
      <c r="AP14">
        <f t="shared" si="12"/>
        <v>-5.2825334660864396</v>
      </c>
      <c r="AQ14">
        <f t="shared" si="13"/>
        <v>-2191.2186018649409</v>
      </c>
      <c r="AR14">
        <f t="shared" si="14"/>
        <v>264.30586130571072</v>
      </c>
      <c r="AS14">
        <f t="shared" si="15"/>
        <v>21.735756170398762</v>
      </c>
      <c r="AT14">
        <f t="shared" si="16"/>
        <v>5.1902967378994296</v>
      </c>
      <c r="AU14">
        <f t="shared" si="17"/>
        <v>291.2319142140089</v>
      </c>
      <c r="AW14">
        <v>11</v>
      </c>
      <c r="AX14">
        <f>(R14*SUMPRODUCT(K15:$K$23, X15:$X$23)-$AZ$3*SUMPRODUCT(K14:$K$22, W15:$W$23))/Z14</f>
        <v>948.776371907721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6129.4527781607685</v>
      </c>
      <c r="P15">
        <f t="shared" si="30"/>
        <v>306.47263890803845</v>
      </c>
      <c r="Q15" s="5">
        <f t="shared" si="31"/>
        <v>12.5</v>
      </c>
      <c r="R15">
        <f t="shared" si="0"/>
        <v>2000000</v>
      </c>
      <c r="S15">
        <f t="shared" si="1"/>
        <v>891.76445687694672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826.1543171591893</v>
      </c>
      <c r="AC15">
        <f t="shared" si="2"/>
        <v>766.74009002577441</v>
      </c>
      <c r="AE15">
        <f t="shared" si="3"/>
        <v>5270.1104408159044</v>
      </c>
      <c r="AF15">
        <f t="shared" si="4"/>
        <v>-263.5055220407952</v>
      </c>
      <c r="AG15">
        <f t="shared" si="5"/>
        <v>-10.747514157367563</v>
      </c>
      <c r="AH15">
        <f t="shared" si="6"/>
        <v>-4497.9510671877142</v>
      </c>
      <c r="AI15">
        <f t="shared" si="7"/>
        <v>497.90633743002763</v>
      </c>
      <c r="AJ15">
        <f t="shared" si="8"/>
        <v>59.414227133414897</v>
      </c>
      <c r="AK15">
        <f t="shared" si="32"/>
        <v>23.914312867330626</v>
      </c>
      <c r="AL15">
        <f t="shared" si="9"/>
        <v>581.23487743077317</v>
      </c>
      <c r="AN15">
        <f t="shared" si="10"/>
        <v>2431.5331190933675</v>
      </c>
      <c r="AO15">
        <f t="shared" si="11"/>
        <v>-121.57665595466835</v>
      </c>
      <c r="AP15">
        <f t="shared" si="12"/>
        <v>-4.9587075859302567</v>
      </c>
      <c r="AQ15">
        <f t="shared" si="13"/>
        <v>-2075.2728260159683</v>
      </c>
      <c r="AR15">
        <f t="shared" si="14"/>
        <v>229.7249295368004</v>
      </c>
      <c r="AS15">
        <f t="shared" si="15"/>
        <v>27.412643936522137</v>
      </c>
      <c r="AT15">
        <f t="shared" si="16"/>
        <v>11.033629069123018</v>
      </c>
      <c r="AU15">
        <f t="shared" si="17"/>
        <v>268.17120254244554</v>
      </c>
      <c r="AW15">
        <v>12</v>
      </c>
      <c r="AX15">
        <f>(R15*SUMPRODUCT(K16:$K$23, X16:$X$23)-$AZ$3*SUMPRODUCT(K15:$K$22, W16:$W$23))/Z15</f>
        <v>891.76445687694672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6129.4527781607685</v>
      </c>
      <c r="P16">
        <f t="shared" si="30"/>
        <v>306.47263890803845</v>
      </c>
      <c r="Q16" s="5">
        <f t="shared" si="31"/>
        <v>12.5</v>
      </c>
      <c r="R16">
        <f t="shared" si="0"/>
        <v>2000000</v>
      </c>
      <c r="S16">
        <f t="shared" si="1"/>
        <v>819.96506539240215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766.74009002577441</v>
      </c>
      <c r="AC16">
        <f t="shared" si="2"/>
        <v>696.11718012032725</v>
      </c>
      <c r="AE16">
        <f t="shared" si="3"/>
        <v>5203.6575260338113</v>
      </c>
      <c r="AF16">
        <f t="shared" si="4"/>
        <v>-260.18287630169056</v>
      </c>
      <c r="AG16">
        <f t="shared" si="5"/>
        <v>-10.611994484594195</v>
      </c>
      <c r="AH16">
        <f t="shared" si="6"/>
        <v>-4487.1249919507909</v>
      </c>
      <c r="AI16">
        <f t="shared" si="7"/>
        <v>445.73766329673617</v>
      </c>
      <c r="AJ16">
        <f t="shared" si="8"/>
        <v>70.622909905447159</v>
      </c>
      <c r="AK16">
        <f t="shared" si="32"/>
        <v>40.54252465228106</v>
      </c>
      <c r="AL16">
        <f t="shared" si="9"/>
        <v>556.90309785446436</v>
      </c>
      <c r="AN16">
        <f t="shared" si="10"/>
        <v>2276.3562649815785</v>
      </c>
      <c r="AO16">
        <f t="shared" si="11"/>
        <v>-113.81781324907892</v>
      </c>
      <c r="AP16">
        <f t="shared" si="12"/>
        <v>-4.642250188084148</v>
      </c>
      <c r="AQ16">
        <f t="shared" si="13"/>
        <v>-1962.9068661956808</v>
      </c>
      <c r="AR16">
        <f t="shared" si="14"/>
        <v>194.98933534873484</v>
      </c>
      <c r="AS16">
        <f t="shared" si="15"/>
        <v>30.894212889722297</v>
      </c>
      <c r="AT16">
        <f t="shared" si="16"/>
        <v>17.735454250912674</v>
      </c>
      <c r="AU16">
        <f t="shared" si="17"/>
        <v>243.61900248936979</v>
      </c>
      <c r="AW16">
        <v>13</v>
      </c>
      <c r="AX16">
        <f>(R16*SUMPRODUCT(K17:$K$23, X17:$X$23)-$AZ$3*SUMPRODUCT(K16:$K$22, W17:$W$23))/Z16</f>
        <v>819.96506539240215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6129.4527781607685</v>
      </c>
      <c r="P17">
        <f t="shared" si="30"/>
        <v>306.47263890803845</v>
      </c>
      <c r="Q17" s="5">
        <f t="shared" si="31"/>
        <v>12.5</v>
      </c>
      <c r="R17">
        <f t="shared" si="0"/>
        <v>2000000</v>
      </c>
      <c r="S17">
        <f t="shared" si="1"/>
        <v>743.82275726211844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696.11718012032725</v>
      </c>
      <c r="AC17">
        <f t="shared" si="2"/>
        <v>623.4961073084487</v>
      </c>
      <c r="AE17">
        <f t="shared" si="3"/>
        <v>5137.9040366836425</v>
      </c>
      <c r="AF17">
        <f t="shared" si="4"/>
        <v>-256.89520183418216</v>
      </c>
      <c r="AG17">
        <f t="shared" si="5"/>
        <v>-10.477901173718941</v>
      </c>
      <c r="AH17">
        <f t="shared" si="6"/>
        <v>-4475.738564690093</v>
      </c>
      <c r="AI17">
        <f t="shared" si="7"/>
        <v>394.79236898564795</v>
      </c>
      <c r="AJ17">
        <f t="shared" si="8"/>
        <v>72.621072811878548</v>
      </c>
      <c r="AK17">
        <f t="shared" si="32"/>
        <v>76.96433900658306</v>
      </c>
      <c r="AL17">
        <f t="shared" si="9"/>
        <v>544.37778080410953</v>
      </c>
      <c r="AN17">
        <f t="shared" si="10"/>
        <v>2116.9748472716242</v>
      </c>
      <c r="AO17">
        <f t="shared" si="11"/>
        <v>-105.84874236358122</v>
      </c>
      <c r="AP17">
        <f t="shared" si="12"/>
        <v>-4.3172182817330826</v>
      </c>
      <c r="AQ17">
        <f t="shared" si="13"/>
        <v>-1844.1422604942936</v>
      </c>
      <c r="AR17">
        <f t="shared" si="14"/>
        <v>162.66662613201618</v>
      </c>
      <c r="AS17">
        <f t="shared" si="15"/>
        <v>29.92212065989861</v>
      </c>
      <c r="AT17">
        <f t="shared" si="16"/>
        <v>31.711680220284915</v>
      </c>
      <c r="AU17">
        <f t="shared" si="17"/>
        <v>224.30042701219969</v>
      </c>
      <c r="AW17">
        <v>14</v>
      </c>
      <c r="AX17">
        <f>(R17*SUMPRODUCT(K18:$K$23, X18:$X$23)-$AZ$3*SUMPRODUCT(K17:$K$22, W18:$W$23))/Z17</f>
        <v>743.82275726211844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6129.4527781607685</v>
      </c>
      <c r="P18">
        <f t="shared" si="30"/>
        <v>306.47263890803845</v>
      </c>
      <c r="Q18" s="5">
        <f t="shared" si="31"/>
        <v>12.5</v>
      </c>
      <c r="R18">
        <f t="shared" si="0"/>
        <v>2000000</v>
      </c>
      <c r="S18">
        <f t="shared" si="1"/>
        <v>666.52504597361678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623.4961073084487</v>
      </c>
      <c r="AC18">
        <f t="shared" si="2"/>
        <v>551.6275082161801</v>
      </c>
      <c r="AE18">
        <f t="shared" si="3"/>
        <v>5072.8397727448719</v>
      </c>
      <c r="AF18">
        <f t="shared" si="4"/>
        <v>-253.64198863724363</v>
      </c>
      <c r="AG18">
        <f t="shared" si="5"/>
        <v>-10.345213423495554</v>
      </c>
      <c r="AH18">
        <f t="shared" si="6"/>
        <v>-4465.3981577912746</v>
      </c>
      <c r="AI18">
        <f t="shared" si="7"/>
        <v>343.45441289285827</v>
      </c>
      <c r="AJ18">
        <f t="shared" si="8"/>
        <v>71.868599092268596</v>
      </c>
      <c r="AK18">
        <f t="shared" si="32"/>
        <v>117.56218805458728</v>
      </c>
      <c r="AL18">
        <f t="shared" si="9"/>
        <v>532.88520003971416</v>
      </c>
      <c r="AN18">
        <f t="shared" si="10"/>
        <v>1953.2439630111553</v>
      </c>
      <c r="AO18">
        <f t="shared" si="11"/>
        <v>-97.662198150557785</v>
      </c>
      <c r="AP18">
        <f t="shared" si="12"/>
        <v>-3.9833163613939586</v>
      </c>
      <c r="AQ18">
        <f t="shared" si="13"/>
        <v>-1719.3549145802278</v>
      </c>
      <c r="AR18">
        <f t="shared" si="14"/>
        <v>132.24353391897583</v>
      </c>
      <c r="AS18">
        <f t="shared" si="15"/>
        <v>27.672253332591627</v>
      </c>
      <c r="AT18">
        <f t="shared" si="16"/>
        <v>45.266092441897712</v>
      </c>
      <c r="AU18">
        <f t="shared" si="17"/>
        <v>205.18187969346519</v>
      </c>
      <c r="AW18">
        <v>15</v>
      </c>
      <c r="AX18">
        <f>(R18*SUMPRODUCT(K19:$K$23, X19:$X$23)-$AZ$3*SUMPRODUCT(K18:$K$22, W19:$W$23))/Z18</f>
        <v>666.52504597361678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6129.4527781607685</v>
      </c>
      <c r="P19">
        <f t="shared" si="30"/>
        <v>306.47263890803845</v>
      </c>
      <c r="Q19" s="5">
        <f t="shared" si="31"/>
        <v>12.5</v>
      </c>
      <c r="R19">
        <f t="shared" si="0"/>
        <v>2000000</v>
      </c>
      <c r="S19">
        <f t="shared" si="1"/>
        <v>575.73692990652808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551.6275082161801</v>
      </c>
      <c r="AC19">
        <f t="shared" si="2"/>
        <v>470.4397938849861</v>
      </c>
      <c r="AE19">
        <f t="shared" si="3"/>
        <v>5008.4306769306168</v>
      </c>
      <c r="AF19">
        <f t="shared" si="4"/>
        <v>-250.42153384653085</v>
      </c>
      <c r="AG19">
        <f t="shared" si="5"/>
        <v>-10.213861779749017</v>
      </c>
      <c r="AH19">
        <f t="shared" si="6"/>
        <v>-4463.9215218529334</v>
      </c>
      <c r="AI19">
        <f t="shared" si="7"/>
        <v>283.8737594514032</v>
      </c>
      <c r="AJ19">
        <f t="shared" si="8"/>
        <v>81.187714331194002</v>
      </c>
      <c r="AK19">
        <f t="shared" si="32"/>
        <v>118.40489732399593</v>
      </c>
      <c r="AL19">
        <f t="shared" si="9"/>
        <v>483.4663711065931</v>
      </c>
      <c r="AN19">
        <f t="shared" si="10"/>
        <v>1796.5752873979031</v>
      </c>
      <c r="AO19">
        <f t="shared" si="11"/>
        <v>-89.828764369895168</v>
      </c>
      <c r="AP19">
        <f t="shared" si="12"/>
        <v>-3.6638166415913549</v>
      </c>
      <c r="AQ19">
        <f t="shared" si="13"/>
        <v>-1601.2542866939475</v>
      </c>
      <c r="AR19">
        <f t="shared" si="14"/>
        <v>101.8284196924691</v>
      </c>
      <c r="AS19">
        <f t="shared" si="15"/>
        <v>29.12286315144387</v>
      </c>
      <c r="AT19">
        <f t="shared" si="16"/>
        <v>42.473047180028708</v>
      </c>
      <c r="AU19">
        <f t="shared" si="17"/>
        <v>173.42433002394165</v>
      </c>
      <c r="AW19">
        <v>16</v>
      </c>
      <c r="AX19">
        <f>(R19*SUMPRODUCT(K20:$K$23, X20:$X$23)-$AZ$3*SUMPRODUCT(K19:$K$22, W20:$W$23))/Z19</f>
        <v>575.73692990652808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6129.4527781607685</v>
      </c>
      <c r="P20">
        <f t="shared" si="30"/>
        <v>306.47263890803845</v>
      </c>
      <c r="Q20" s="5">
        <f t="shared" si="31"/>
        <v>12.5</v>
      </c>
      <c r="R20">
        <f t="shared" si="0"/>
        <v>2000000</v>
      </c>
      <c r="S20">
        <f t="shared" si="1"/>
        <v>435.2393870223998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470.4397938849861</v>
      </c>
      <c r="AC20">
        <f t="shared" si="2"/>
        <v>351.11101764553223</v>
      </c>
      <c r="AE20">
        <f t="shared" si="3"/>
        <v>4944.6774963854596</v>
      </c>
      <c r="AF20">
        <f t="shared" si="4"/>
        <v>-247.23387481927301</v>
      </c>
      <c r="AG20">
        <f t="shared" si="5"/>
        <v>-10.083847766156504</v>
      </c>
      <c r="AH20">
        <f t="shared" si="6"/>
        <v>-4460.0633272036739</v>
      </c>
      <c r="AI20">
        <f t="shared" si="7"/>
        <v>227.29644659635596</v>
      </c>
      <c r="AJ20">
        <f t="shared" si="8"/>
        <v>119.32877623945387</v>
      </c>
      <c r="AK20">
        <f t="shared" si="32"/>
        <v>22.221898686440042</v>
      </c>
      <c r="AL20">
        <f t="shared" si="9"/>
        <v>368.84712152224989</v>
      </c>
      <c r="AN20">
        <f t="shared" si="10"/>
        <v>1682.3545193560565</v>
      </c>
      <c r="AO20">
        <f t="shared" si="11"/>
        <v>-84.117725967802841</v>
      </c>
      <c r="AP20">
        <f t="shared" si="12"/>
        <v>-3.4308823728732425</v>
      </c>
      <c r="AQ20">
        <f t="shared" si="13"/>
        <v>-1517.4716046941935</v>
      </c>
      <c r="AR20">
        <f t="shared" si="14"/>
        <v>77.334306321186759</v>
      </c>
      <c r="AS20">
        <f t="shared" si="15"/>
        <v>40.599878585089265</v>
      </c>
      <c r="AT20">
        <f t="shared" si="16"/>
        <v>7.5606774579602396</v>
      </c>
      <c r="AU20">
        <f t="shared" si="17"/>
        <v>125.49486236423627</v>
      </c>
      <c r="AW20">
        <v>17</v>
      </c>
      <c r="AX20">
        <f>(R20*SUMPRODUCT(K21:$K$23, X21:$X$23)-$AZ$3*SUMPRODUCT(K20:$K$22, W21:$W$23))/Z20</f>
        <v>435.2393870223998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6129.4527781607685</v>
      </c>
      <c r="P21">
        <f t="shared" si="30"/>
        <v>306.47263890803845</v>
      </c>
      <c r="Q21" s="5">
        <f t="shared" si="31"/>
        <v>12.5</v>
      </c>
      <c r="R21">
        <f t="shared" si="0"/>
        <v>2000000</v>
      </c>
      <c r="S21">
        <f t="shared" si="1"/>
        <v>271.16210776960617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351.11101764553223</v>
      </c>
      <c r="AC21">
        <f t="shared" si="2"/>
        <v>215.95599482326907</v>
      </c>
      <c r="AE21">
        <f t="shared" si="3"/>
        <v>4881.552527075939</v>
      </c>
      <c r="AF21">
        <f t="shared" si="4"/>
        <v>-244.07762635379697</v>
      </c>
      <c r="AG21">
        <f t="shared" si="5"/>
        <v>-9.9551148849472018</v>
      </c>
      <c r="AH21">
        <f t="shared" si="6"/>
        <v>-4463.1045676382992</v>
      </c>
      <c r="AI21">
        <f t="shared" si="7"/>
        <v>164.41521819889567</v>
      </c>
      <c r="AJ21">
        <f t="shared" si="8"/>
        <v>135.15502282226316</v>
      </c>
      <c r="AK21">
        <f t="shared" si="32"/>
        <v>7.9817374693882783</v>
      </c>
      <c r="AL21">
        <f t="shared" si="9"/>
        <v>307.55197849054713</v>
      </c>
      <c r="AN21">
        <f t="shared" si="10"/>
        <v>1579.8317965402318</v>
      </c>
      <c r="AO21">
        <f t="shared" si="11"/>
        <v>-78.991589827011595</v>
      </c>
      <c r="AP21">
        <f t="shared" si="12"/>
        <v>-3.2218043227471513</v>
      </c>
      <c r="AQ21">
        <f t="shared" si="13"/>
        <v>-1444.4082017207068</v>
      </c>
      <c r="AR21">
        <f t="shared" si="14"/>
        <v>53.210200669766316</v>
      </c>
      <c r="AS21">
        <f t="shared" si="15"/>
        <v>43.740634016004805</v>
      </c>
      <c r="AT21">
        <f t="shared" si="16"/>
        <v>2.5831541452918603</v>
      </c>
      <c r="AU21">
        <f t="shared" si="17"/>
        <v>99.533988831062985</v>
      </c>
      <c r="AW21">
        <v>18</v>
      </c>
      <c r="AX21">
        <f>(R21*SUMPRODUCT(K22:$K$23, X22:$X$23)-$AZ$3*SUMPRODUCT(K21:$K$22, W22:$W$23))/Z21</f>
        <v>271.16210776960617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6129.4527781607685</v>
      </c>
      <c r="P22">
        <f t="shared" si="30"/>
        <v>306.47263890803845</v>
      </c>
      <c r="Q22" s="5">
        <f t="shared" si="31"/>
        <v>12.5</v>
      </c>
      <c r="R22">
        <f t="shared" si="0"/>
        <v>2000000</v>
      </c>
      <c r="S22">
        <f t="shared" si="1"/>
        <v>118.93499633172839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215.95599482326907</v>
      </c>
      <c r="AC22">
        <f t="shared" si="2"/>
        <v>93.507911833448361</v>
      </c>
      <c r="AE22">
        <f t="shared" si="3"/>
        <v>4819.0385306687222</v>
      </c>
      <c r="AF22">
        <f t="shared" si="4"/>
        <v>-240.95192653343614</v>
      </c>
      <c r="AG22">
        <f t="shared" si="5"/>
        <v>-9.8276279814059215</v>
      </c>
      <c r="AH22">
        <f t="shared" si="6"/>
        <v>-4469.7207506891482</v>
      </c>
      <c r="AI22">
        <f t="shared" si="7"/>
        <v>98.538225464731113</v>
      </c>
      <c r="AJ22">
        <f t="shared" si="8"/>
        <v>122.4480829898207</v>
      </c>
      <c r="AK22">
        <f t="shared" si="32"/>
        <v>100.67489457812965</v>
      </c>
      <c r="AL22">
        <f t="shared" si="9"/>
        <v>321.66120303268144</v>
      </c>
      <c r="AN22">
        <f t="shared" si="10"/>
        <v>1457.5702807500002</v>
      </c>
      <c r="AO22">
        <f t="shared" si="11"/>
        <v>-72.878514037500025</v>
      </c>
      <c r="AP22">
        <f t="shared" si="12"/>
        <v>-2.9724722856649644</v>
      </c>
      <c r="AQ22">
        <f t="shared" si="13"/>
        <v>-1351.9153432774126</v>
      </c>
      <c r="AR22">
        <f t="shared" si="14"/>
        <v>29.803951149422414</v>
      </c>
      <c r="AS22">
        <f t="shared" si="15"/>
        <v>37.03574594079987</v>
      </c>
      <c r="AT22">
        <f t="shared" si="16"/>
        <v>30.450209812777402</v>
      </c>
      <c r="AU22">
        <f t="shared" si="17"/>
        <v>97.289906902999675</v>
      </c>
      <c r="AW22">
        <v>19</v>
      </c>
      <c r="AX22">
        <f>(R22*SUMPRODUCT(K23:$K$23, X23:$X$23)-$AZ$3*SUMPRODUCT(K22:$K$22, W23:$W$23))/Z22</f>
        <v>118.93499633172839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6129.4527781607685</v>
      </c>
      <c r="P23">
        <f t="shared" si="30"/>
        <v>306.47263890803845</v>
      </c>
      <c r="Q23" s="5">
        <f t="shared" si="31"/>
        <v>12.5</v>
      </c>
      <c r="R23">
        <f t="shared" si="0"/>
        <v>2000000</v>
      </c>
      <c r="S23">
        <f t="shared" si="1"/>
        <v>120.48319319548789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93.507911833448361</v>
      </c>
      <c r="AC23">
        <f t="shared" si="2"/>
        <v>93.507911833448361</v>
      </c>
      <c r="AE23">
        <f t="shared" si="3"/>
        <v>4757.114372272521</v>
      </c>
      <c r="AF23">
        <f t="shared" si="4"/>
        <v>-237.85571861362607</v>
      </c>
      <c r="AG23">
        <f t="shared" si="5"/>
        <v>-9.7013439544352824</v>
      </c>
      <c r="AH23">
        <f t="shared" si="6"/>
        <v>-4481.2395450529211</v>
      </c>
      <c r="AI23">
        <f t="shared" si="7"/>
        <v>28.31776465153871</v>
      </c>
      <c r="AJ23">
        <f t="shared" si="8"/>
        <v>0</v>
      </c>
      <c r="AK23">
        <f t="shared" si="32"/>
        <v>322.8936595844641</v>
      </c>
      <c r="AL23">
        <f t="shared" si="9"/>
        <v>351.21142423600281</v>
      </c>
      <c r="AN23">
        <f t="shared" si="10"/>
        <v>1303.4157531089422</v>
      </c>
      <c r="AO23">
        <f t="shared" si="11"/>
        <v>-65.170787655447114</v>
      </c>
      <c r="AP23">
        <f t="shared" si="12"/>
        <v>-2.6580997527075554</v>
      </c>
      <c r="AQ23">
        <f t="shared" si="13"/>
        <v>-1227.8279981076978</v>
      </c>
      <c r="AR23">
        <f t="shared" si="14"/>
        <v>7.7588675930898248</v>
      </c>
      <c r="AS23">
        <f t="shared" si="15"/>
        <v>0</v>
      </c>
      <c r="AT23">
        <f t="shared" si="16"/>
        <v>88.470583119559393</v>
      </c>
      <c r="AU23">
        <f t="shared" si="17"/>
        <v>96.229450712649225</v>
      </c>
      <c r="AW23">
        <v>20</v>
      </c>
      <c r="AX23">
        <f>(R23*SUMPRODUCT(K$23:$K24, X$23:$X24)-$AZ$3*SUMPRODUCT(K$22:$K23, W$23:$W24))/Z23</f>
        <v>120.48319319548789</v>
      </c>
    </row>
    <row r="25" spans="5:50" x14ac:dyDescent="0.25">
      <c r="AN25" s="6">
        <f t="shared" ref="AN25:AU25" si="33">SUM(AN3:AN23)</f>
        <v>58679.215151900375</v>
      </c>
      <c r="AO25" s="6">
        <f t="shared" si="33"/>
        <v>-7531.0503412155977</v>
      </c>
      <c r="AP25" s="6">
        <f t="shared" si="33"/>
        <v>-232.98406055310372</v>
      </c>
      <c r="AQ25" s="6">
        <f t="shared" si="33"/>
        <v>-49070.775563135154</v>
      </c>
      <c r="AR25" s="6">
        <f t="shared" si="33"/>
        <v>1844.4051869965176</v>
      </c>
      <c r="AS25" s="6">
        <f t="shared" si="33"/>
        <v>-414.9854733589932</v>
      </c>
      <c r="AT25" s="6">
        <f t="shared" si="33"/>
        <v>1121.1269371549686</v>
      </c>
      <c r="AU25" s="7">
        <f t="shared" si="33"/>
        <v>2550.5466507924934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1852-F488-4D15-A9A3-00528D772895}">
  <sheetPr codeName="Sheet2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6761.8005164405167</v>
      </c>
      <c r="K3">
        <v>1</v>
      </c>
      <c r="L3" s="2">
        <v>0</v>
      </c>
      <c r="O3">
        <f>$C$3</f>
        <v>6761.8005164405167</v>
      </c>
      <c r="P3">
        <f>O3*B5</f>
        <v>5409.4404131524134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6761.8005164405167</v>
      </c>
      <c r="AF3">
        <f t="shared" ref="AF3:AF23" si="4">-$Z3*P3</f>
        <v>-5409.4404131524134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1226.5425473881032</v>
      </c>
      <c r="AJ3">
        <f t="shared" ref="AJ3:AJ23" si="8">AB3-AC3</f>
        <v>0</v>
      </c>
      <c r="AL3">
        <f t="shared" ref="AL3:AL23" si="9">SUM(AI3:AK3)</f>
        <v>1226.5425473881032</v>
      </c>
      <c r="AN3">
        <f t="shared" ref="AN3:AN23" si="10">AE3*$K3</f>
        <v>6761.8005164405167</v>
      </c>
      <c r="AO3">
        <f t="shared" ref="AO3:AO23" si="11">AF3*$K3</f>
        <v>-5409.4404131524134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1226.5425473881032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1226.5425473881032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5220.6596938392968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2000000</v>
      </c>
      <c r="S4">
        <f t="shared" si="1"/>
        <v>453.27864135186542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447.59280201080401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-5087.6120000000001</v>
      </c>
      <c r="AI4">
        <f t="shared" si="7"/>
        <v>-5087.6120000000001</v>
      </c>
      <c r="AJ4">
        <f t="shared" si="8"/>
        <v>-447.59280201080401</v>
      </c>
      <c r="AK4">
        <f>G4*MAX(0, SUM(AB4, AE4:AF4))</f>
        <v>0</v>
      </c>
      <c r="AL4">
        <f t="shared" si="9"/>
        <v>-5535.2048020108041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-4773.066891828501</v>
      </c>
      <c r="AR4">
        <f t="shared" si="14"/>
        <v>-4773.066891828501</v>
      </c>
      <c r="AS4">
        <f t="shared" si="15"/>
        <v>-419.92006943503515</v>
      </c>
      <c r="AT4">
        <f t="shared" si="16"/>
        <v>0</v>
      </c>
      <c r="AU4">
        <f t="shared" si="17"/>
        <v>-5192.9869612635366</v>
      </c>
      <c r="AW4">
        <v>1</v>
      </c>
      <c r="AX4">
        <f>(R4*SUMPRODUCT(K5:$K$23, X5:$X$23)-$AZ$3*SUMPRODUCT(K4:$K$22, W5:$W$23))/Z4</f>
        <v>453.27864135186542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6761.8005164405167</v>
      </c>
      <c r="P5">
        <f t="shared" ref="P5:P23" si="30">O5*$C$5</f>
        <v>338.09002582202584</v>
      </c>
      <c r="Q5" s="5">
        <f t="shared" ref="Q5:Q23" si="31">$C$8</f>
        <v>12.5</v>
      </c>
      <c r="R5">
        <f t="shared" si="0"/>
        <v>2000000</v>
      </c>
      <c r="S5">
        <f t="shared" si="1"/>
        <v>941.61274800264027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447.59280201080401</v>
      </c>
      <c r="AC5">
        <f t="shared" si="2"/>
        <v>918.12306714283477</v>
      </c>
      <c r="AE5">
        <f t="shared" si="3"/>
        <v>6593.11913812892</v>
      </c>
      <c r="AF5">
        <f t="shared" si="4"/>
        <v>-329.65595690644602</v>
      </c>
      <c r="AG5">
        <f t="shared" si="5"/>
        <v>-12.188172222210882</v>
      </c>
      <c r="AH5">
        <f t="shared" si="6"/>
        <v>-5055.7085662588079</v>
      </c>
      <c r="AI5">
        <f t="shared" si="7"/>
        <v>1195.5664427414558</v>
      </c>
      <c r="AJ5">
        <f t="shared" si="8"/>
        <v>-470.53026513203076</v>
      </c>
      <c r="AK5">
        <f>G5*SUM(AB5, AE5:AF5)</f>
        <v>275.15329531256441</v>
      </c>
      <c r="AL5">
        <f t="shared" si="9"/>
        <v>1000.1894729219895</v>
      </c>
      <c r="AN5">
        <f t="shared" si="10"/>
        <v>5693.5705233238214</v>
      </c>
      <c r="AO5">
        <f t="shared" si="11"/>
        <v>-284.67852616619109</v>
      </c>
      <c r="AP5">
        <f t="shared" si="12"/>
        <v>-10.525248618102122</v>
      </c>
      <c r="AQ5">
        <f t="shared" si="13"/>
        <v>-4365.9203882573665</v>
      </c>
      <c r="AR5">
        <f t="shared" si="14"/>
        <v>1032.4463602821622</v>
      </c>
      <c r="AS5">
        <f t="shared" si="15"/>
        <v>-406.33229762138848</v>
      </c>
      <c r="AT5">
        <f t="shared" si="16"/>
        <v>237.61207082200889</v>
      </c>
      <c r="AU5">
        <f t="shared" si="17"/>
        <v>863.72613348278264</v>
      </c>
      <c r="AW5">
        <v>2</v>
      </c>
      <c r="AX5">
        <f>(R5*SUMPRODUCT(K6:$K$23, X6:$X$23)-$AZ$3*SUMPRODUCT(K5:$K$22, W6:$W$23))/Z5</f>
        <v>941.61274800264027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6761.8005164405167</v>
      </c>
      <c r="P6">
        <f t="shared" si="30"/>
        <v>338.09002582202584</v>
      </c>
      <c r="Q6" s="5">
        <f t="shared" si="31"/>
        <v>12.5</v>
      </c>
      <c r="R6">
        <f t="shared" si="0"/>
        <v>2000000</v>
      </c>
      <c r="S6">
        <f t="shared" si="1"/>
        <v>1445.0884113892478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918.12306714283477</v>
      </c>
      <c r="AC6">
        <f t="shared" si="2"/>
        <v>1391.3092880709664</v>
      </c>
      <c r="AE6">
        <f t="shared" si="3"/>
        <v>6510.1593705000541</v>
      </c>
      <c r="AF6">
        <f t="shared" si="4"/>
        <v>-325.5079685250027</v>
      </c>
      <c r="AG6">
        <f t="shared" si="5"/>
        <v>-12.03481113253669</v>
      </c>
      <c r="AH6">
        <f t="shared" si="6"/>
        <v>-5036.6987923330908</v>
      </c>
      <c r="AI6">
        <f t="shared" si="7"/>
        <v>1135.9177985094238</v>
      </c>
      <c r="AJ6">
        <f t="shared" si="8"/>
        <v>-473.18622092813166</v>
      </c>
      <c r="AK6">
        <f>G6*SUM(AB6, AE6:AF6)</f>
        <v>415.51230644339637</v>
      </c>
      <c r="AL6">
        <f t="shared" si="9"/>
        <v>1078.2438840246887</v>
      </c>
      <c r="AN6">
        <f t="shared" si="10"/>
        <v>5070.2828084545026</v>
      </c>
      <c r="AO6">
        <f t="shared" si="11"/>
        <v>-253.51414042272512</v>
      </c>
      <c r="AP6">
        <f t="shared" si="12"/>
        <v>-9.3730264522864708</v>
      </c>
      <c r="AQ6">
        <f t="shared" si="13"/>
        <v>-3922.7130773249341</v>
      </c>
      <c r="AR6">
        <f t="shared" si="14"/>
        <v>884.6825642545565</v>
      </c>
      <c r="AS6">
        <f t="shared" si="15"/>
        <v>-368.52983538944841</v>
      </c>
      <c r="AT6">
        <f t="shared" si="16"/>
        <v>323.61187862892643</v>
      </c>
      <c r="AU6">
        <f t="shared" si="17"/>
        <v>839.76460749403464</v>
      </c>
      <c r="AW6">
        <v>3</v>
      </c>
      <c r="AX6">
        <f>(R6*SUMPRODUCT(K7:$K$23, X7:$X$23)-$AZ$3*SUMPRODUCT(K6:$K$22, W7:$W$23))/Z6</f>
        <v>1445.0884113892478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6761.8005164405167</v>
      </c>
      <c r="P7">
        <f t="shared" si="30"/>
        <v>338.09002582202584</v>
      </c>
      <c r="Q7" s="5">
        <f t="shared" si="31"/>
        <v>12.5</v>
      </c>
      <c r="R7">
        <f t="shared" si="0"/>
        <v>2000000</v>
      </c>
      <c r="S7">
        <f t="shared" si="1"/>
        <v>1855.1576237094391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1391.3092880709664</v>
      </c>
      <c r="AC7">
        <f t="shared" si="2"/>
        <v>1763.5958622505786</v>
      </c>
      <c r="AE7">
        <f t="shared" si="3"/>
        <v>6428.0701864641487</v>
      </c>
      <c r="AF7">
        <f t="shared" si="4"/>
        <v>-321.40350932320746</v>
      </c>
      <c r="AG7">
        <f t="shared" si="5"/>
        <v>-11.883059421146516</v>
      </c>
      <c r="AH7">
        <f t="shared" si="6"/>
        <v>-5024.5760103692546</v>
      </c>
      <c r="AI7">
        <f t="shared" si="7"/>
        <v>1070.2076073505395</v>
      </c>
      <c r="AJ7">
        <f t="shared" si="8"/>
        <v>-372.28657417961222</v>
      </c>
      <c r="AK7">
        <f>G7*SUM(AB7, AE7:AF7)</f>
        <v>368.15061989190463</v>
      </c>
      <c r="AL7">
        <f t="shared" si="9"/>
        <v>1066.071653062832</v>
      </c>
      <c r="AN7">
        <f t="shared" si="10"/>
        <v>4531.8634920072645</v>
      </c>
      <c r="AO7">
        <f t="shared" si="11"/>
        <v>-226.59317460036323</v>
      </c>
      <c r="AP7">
        <f t="shared" si="12"/>
        <v>-8.3776937092949115</v>
      </c>
      <c r="AQ7">
        <f t="shared" si="13"/>
        <v>-3542.3839385197007</v>
      </c>
      <c r="AR7">
        <f t="shared" si="14"/>
        <v>754.50868517790491</v>
      </c>
      <c r="AS7">
        <f t="shared" si="15"/>
        <v>-262.46632117392619</v>
      </c>
      <c r="AT7">
        <f t="shared" si="16"/>
        <v>259.5504257811624</v>
      </c>
      <c r="AU7">
        <f t="shared" si="17"/>
        <v>751.59278978514112</v>
      </c>
      <c r="AW7">
        <v>4</v>
      </c>
      <c r="AX7">
        <f>(R7*SUMPRODUCT(K8:$K$23, X8:$X$23)-$AZ$3*SUMPRODUCT(K7:$K$22, W8:$W$23))/Z7</f>
        <v>1855.1576237094391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6761.8005164405167</v>
      </c>
      <c r="P8">
        <f t="shared" si="30"/>
        <v>338.09002582202584</v>
      </c>
      <c r="Q8" s="5">
        <f t="shared" si="31"/>
        <v>12.5</v>
      </c>
      <c r="R8">
        <f t="shared" si="0"/>
        <v>2000000</v>
      </c>
      <c r="S8">
        <f t="shared" si="1"/>
        <v>2096.6911432469683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1763.5958622505786</v>
      </c>
      <c r="AC8">
        <f t="shared" si="2"/>
        <v>1968.0222257444946</v>
      </c>
      <c r="AE8">
        <f t="shared" si="3"/>
        <v>6346.8450015950057</v>
      </c>
      <c r="AF8">
        <f t="shared" si="4"/>
        <v>-317.34225007975027</v>
      </c>
      <c r="AG8">
        <f t="shared" si="5"/>
        <v>-11.732904915938077</v>
      </c>
      <c r="AH8">
        <f t="shared" si="6"/>
        <v>-5011.8257595158575</v>
      </c>
      <c r="AI8">
        <f t="shared" si="7"/>
        <v>1005.9440870834596</v>
      </c>
      <c r="AJ8">
        <f t="shared" si="8"/>
        <v>-204.42636349391591</v>
      </c>
      <c r="AK8">
        <f t="shared" ref="AK8:AK23" si="32">G8*SUM(AB8:AB8, AE8:AF8)</f>
        <v>165.99300047321225</v>
      </c>
      <c r="AL8">
        <f t="shared" si="9"/>
        <v>967.51072406275603</v>
      </c>
      <c r="AN8">
        <f t="shared" si="10"/>
        <v>4172.1200946164763</v>
      </c>
      <c r="AO8">
        <f t="shared" si="11"/>
        <v>-208.60600473082383</v>
      </c>
      <c r="AP8">
        <f t="shared" si="12"/>
        <v>-7.7126648524909545</v>
      </c>
      <c r="AQ8">
        <f t="shared" si="13"/>
        <v>-3294.5406665418463</v>
      </c>
      <c r="AR8">
        <f t="shared" si="14"/>
        <v>661.26075849131564</v>
      </c>
      <c r="AS8">
        <f t="shared" si="15"/>
        <v>-134.38036359608614</v>
      </c>
      <c r="AT8">
        <f t="shared" si="16"/>
        <v>109.11606202230091</v>
      </c>
      <c r="AU8">
        <f t="shared" si="17"/>
        <v>635.99645691753051</v>
      </c>
      <c r="AW8">
        <v>5</v>
      </c>
      <c r="AX8">
        <f>(R8*SUMPRODUCT(K9:$K$23, X9:$X$23)-$AZ$3*SUMPRODUCT(K8:$K$22, W9:$W$23))/Z8</f>
        <v>2096.6911432469683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6761.8005164405167</v>
      </c>
      <c r="P9">
        <f t="shared" si="30"/>
        <v>338.09002582202584</v>
      </c>
      <c r="Q9" s="5">
        <f t="shared" si="31"/>
        <v>12.5</v>
      </c>
      <c r="R9">
        <f t="shared" si="0"/>
        <v>2000000</v>
      </c>
      <c r="S9">
        <f t="shared" si="1"/>
        <v>2228.6308170727007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1968.0222257444946</v>
      </c>
      <c r="AC9">
        <f t="shared" si="2"/>
        <v>2065.374574704776</v>
      </c>
      <c r="AE9">
        <f t="shared" si="3"/>
        <v>6266.4712158228622</v>
      </c>
      <c r="AF9">
        <f t="shared" si="4"/>
        <v>-313.32356079114311</v>
      </c>
      <c r="AG9">
        <f t="shared" si="5"/>
        <v>-11.584324324169797</v>
      </c>
      <c r="AH9">
        <f t="shared" si="6"/>
        <v>-5000.246817423882</v>
      </c>
      <c r="AI9">
        <f t="shared" si="7"/>
        <v>941.31651328366752</v>
      </c>
      <c r="AJ9">
        <f t="shared" si="8"/>
        <v>-97.352348960281461</v>
      </c>
      <c r="AK9">
        <f t="shared" si="32"/>
        <v>46.734902296579655</v>
      </c>
      <c r="AL9">
        <f t="shared" si="9"/>
        <v>890.69906661996572</v>
      </c>
      <c r="AN9">
        <f t="shared" si="10"/>
        <v>3914.9269282043088</v>
      </c>
      <c r="AO9">
        <f t="shared" si="11"/>
        <v>-195.74634641021544</v>
      </c>
      <c r="AP9">
        <f t="shared" si="12"/>
        <v>-7.2372124086728595</v>
      </c>
      <c r="AQ9">
        <f t="shared" si="13"/>
        <v>-3123.8635332389604</v>
      </c>
      <c r="AR9">
        <f t="shared" si="14"/>
        <v>588.07983614646037</v>
      </c>
      <c r="AS9">
        <f t="shared" si="15"/>
        <v>-60.82008826693415</v>
      </c>
      <c r="AT9">
        <f t="shared" si="16"/>
        <v>29.197250124742141</v>
      </c>
      <c r="AU9">
        <f t="shared" si="17"/>
        <v>556.45699800426837</v>
      </c>
      <c r="AW9">
        <v>6</v>
      </c>
      <c r="AX9">
        <f>(R9*SUMPRODUCT(K10:$K$23, X10:$X$23)-$AZ$3*SUMPRODUCT(K9:$K$22, W10:$W$23))/Z9</f>
        <v>2228.6308170727007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6761.8005164405167</v>
      </c>
      <c r="P10">
        <f t="shared" si="30"/>
        <v>338.09002582202584</v>
      </c>
      <c r="Q10" s="5">
        <f t="shared" si="31"/>
        <v>12.5</v>
      </c>
      <c r="R10">
        <f t="shared" si="0"/>
        <v>2000000</v>
      </c>
      <c r="S10">
        <f t="shared" si="1"/>
        <v>2318.038016505935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2065.374574704776</v>
      </c>
      <c r="AC10">
        <f t="shared" si="2"/>
        <v>2120.9565463063664</v>
      </c>
      <c r="AE10">
        <f t="shared" si="3"/>
        <v>6186.9067582332991</v>
      </c>
      <c r="AF10">
        <f t="shared" si="4"/>
        <v>-309.34533791166496</v>
      </c>
      <c r="AG10">
        <f t="shared" si="5"/>
        <v>-11.437239872705813</v>
      </c>
      <c r="AH10">
        <f t="shared" si="6"/>
        <v>-4998.5933155657549</v>
      </c>
      <c r="AI10">
        <f t="shared" si="7"/>
        <v>867.53086488317331</v>
      </c>
      <c r="AJ10">
        <f t="shared" si="8"/>
        <v>-55.58197160159034</v>
      </c>
      <c r="AK10">
        <f t="shared" si="32"/>
        <v>32.566037579608285</v>
      </c>
      <c r="AL10">
        <f t="shared" si="9"/>
        <v>844.51493086119126</v>
      </c>
      <c r="AN10">
        <f t="shared" si="10"/>
        <v>3672.4177486043554</v>
      </c>
      <c r="AO10">
        <f t="shared" si="11"/>
        <v>-183.62088743021775</v>
      </c>
      <c r="AP10">
        <f t="shared" si="12"/>
        <v>-6.7889050772706669</v>
      </c>
      <c r="AQ10">
        <f t="shared" si="13"/>
        <v>-2967.0598778153685</v>
      </c>
      <c r="AR10">
        <f t="shared" si="14"/>
        <v>514.9480782814984</v>
      </c>
      <c r="AS10">
        <f t="shared" si="15"/>
        <v>-32.99228952181447</v>
      </c>
      <c r="AT10">
        <f t="shared" si="16"/>
        <v>19.330515083311376</v>
      </c>
      <c r="AU10">
        <f t="shared" si="17"/>
        <v>501.28630384299532</v>
      </c>
      <c r="AW10">
        <v>7</v>
      </c>
      <c r="AX10">
        <f>(R10*SUMPRODUCT(K11:$K$23, X11:$X$23)-$AZ$3*SUMPRODUCT(K10:$K$22, W11:$W$23))/Z10</f>
        <v>2318.038016505935</v>
      </c>
    </row>
    <row r="11" spans="1:52" x14ac:dyDescent="0.25">
      <c r="A11" t="s">
        <v>33</v>
      </c>
      <c r="C11" s="25">
        <f>AU25</f>
        <v>2810.9020300915608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6761.8005164405167</v>
      </c>
      <c r="P11">
        <f t="shared" si="30"/>
        <v>338.09002582202584</v>
      </c>
      <c r="Q11" s="5">
        <f t="shared" si="31"/>
        <v>12.5</v>
      </c>
      <c r="R11">
        <f t="shared" si="0"/>
        <v>2000000</v>
      </c>
      <c r="S11">
        <f t="shared" si="1"/>
        <v>2365.7520918995156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2120.9565463063664</v>
      </c>
      <c r="AC11">
        <f t="shared" si="2"/>
        <v>2137.0601871296967</v>
      </c>
      <c r="AE11">
        <f t="shared" si="3"/>
        <v>6108.1525517728787</v>
      </c>
      <c r="AF11">
        <f t="shared" si="4"/>
        <v>-305.40762758864395</v>
      </c>
      <c r="AG11">
        <f t="shared" si="5"/>
        <v>-11.291653267723643</v>
      </c>
      <c r="AH11">
        <f t="shared" si="6"/>
        <v>-4994.2730008179433</v>
      </c>
      <c r="AI11">
        <f t="shared" si="7"/>
        <v>797.18027009856814</v>
      </c>
      <c r="AJ11">
        <f t="shared" si="8"/>
        <v>-16.103640823330352</v>
      </c>
      <c r="AK11">
        <f t="shared" si="32"/>
        <v>19.016883529177441</v>
      </c>
      <c r="AL11">
        <f t="shared" si="9"/>
        <v>800.09351280441524</v>
      </c>
      <c r="AN11">
        <f t="shared" si="10"/>
        <v>3448.0940634846411</v>
      </c>
      <c r="AO11">
        <f t="shared" si="11"/>
        <v>-172.40470317423205</v>
      </c>
      <c r="AP11">
        <f t="shared" si="12"/>
        <v>-6.3742158155601611</v>
      </c>
      <c r="AQ11">
        <f t="shared" si="13"/>
        <v>-2819.3014073533077</v>
      </c>
      <c r="AR11">
        <f t="shared" si="14"/>
        <v>450.01373714154136</v>
      </c>
      <c r="AS11">
        <f t="shared" si="15"/>
        <v>-9.0906158372383388</v>
      </c>
      <c r="AT11">
        <f t="shared" si="16"/>
        <v>10.735161351512652</v>
      </c>
      <c r="AU11">
        <f t="shared" si="17"/>
        <v>451.6582826558157</v>
      </c>
      <c r="AW11">
        <v>8</v>
      </c>
      <c r="AX11">
        <f>(R11*SUMPRODUCT(K12:$K$23, X12:$X$23)-$AZ$3*SUMPRODUCT(K11:$K$22, W12:$W$23))/Z11</f>
        <v>2365.7520918995156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6761.8005164405167</v>
      </c>
      <c r="P12">
        <f t="shared" si="30"/>
        <v>338.09002582202584</v>
      </c>
      <c r="Q12" s="5">
        <f t="shared" si="31"/>
        <v>12.5</v>
      </c>
      <c r="R12">
        <f t="shared" si="0"/>
        <v>2000000</v>
      </c>
      <c r="S12">
        <f t="shared" si="1"/>
        <v>2374.1222481125001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2137.0601871296967</v>
      </c>
      <c r="AC12">
        <f t="shared" si="2"/>
        <v>2117.2424572079726</v>
      </c>
      <c r="AE12">
        <f t="shared" si="3"/>
        <v>6030.1743736914186</v>
      </c>
      <c r="AF12">
        <f t="shared" si="4"/>
        <v>-301.50871868457091</v>
      </c>
      <c r="AG12">
        <f t="shared" si="5"/>
        <v>-11.14750124436118</v>
      </c>
      <c r="AH12">
        <f t="shared" si="6"/>
        <v>-4997.6785096363928</v>
      </c>
      <c r="AI12">
        <f t="shared" si="7"/>
        <v>719.83964412609294</v>
      </c>
      <c r="AJ12">
        <f t="shared" si="8"/>
        <v>19.817729921724094</v>
      </c>
      <c r="AK12">
        <f t="shared" si="32"/>
        <v>18.091169436914051</v>
      </c>
      <c r="AL12">
        <f t="shared" si="9"/>
        <v>757.74854348473104</v>
      </c>
      <c r="AN12">
        <f t="shared" si="10"/>
        <v>3236.1202076614281</v>
      </c>
      <c r="AO12">
        <f t="shared" si="11"/>
        <v>-161.8060103830714</v>
      </c>
      <c r="AP12">
        <f t="shared" si="12"/>
        <v>-5.9823566958851888</v>
      </c>
      <c r="AQ12">
        <f t="shared" si="13"/>
        <v>-2682.0266569719606</v>
      </c>
      <c r="AR12">
        <f t="shared" si="14"/>
        <v>386.30518361051082</v>
      </c>
      <c r="AS12">
        <f t="shared" si="15"/>
        <v>10.635273923332441</v>
      </c>
      <c r="AT12">
        <f t="shared" si="16"/>
        <v>9.7087074712875143</v>
      </c>
      <c r="AU12">
        <f t="shared" si="17"/>
        <v>406.64916500513073</v>
      </c>
      <c r="AW12">
        <v>9</v>
      </c>
      <c r="AX12">
        <f>(R12*SUMPRODUCT(K13:$K$23, X13:$X$23)-$AZ$3*SUMPRODUCT(K12:$K$22, W13:$W$23))/Z12</f>
        <v>2374.1222481125001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6761.8005164405167</v>
      </c>
      <c r="P13">
        <f t="shared" si="30"/>
        <v>338.09002582202584</v>
      </c>
      <c r="Q13" s="5">
        <f t="shared" si="31"/>
        <v>12.5</v>
      </c>
      <c r="R13">
        <f t="shared" si="0"/>
        <v>2000000</v>
      </c>
      <c r="S13">
        <f t="shared" si="1"/>
        <v>2341.9758605374291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2117.2424572079726</v>
      </c>
      <c r="AC13">
        <f t="shared" si="2"/>
        <v>2061.827665865072</v>
      </c>
      <c r="AE13">
        <f t="shared" si="3"/>
        <v>5952.9509295021089</v>
      </c>
      <c r="AF13">
        <f t="shared" si="4"/>
        <v>-297.64754647510546</v>
      </c>
      <c r="AG13">
        <f t="shared" si="5"/>
        <v>-11.004744437203179</v>
      </c>
      <c r="AH13">
        <f t="shared" si="6"/>
        <v>-5005.0871543024414</v>
      </c>
      <c r="AI13">
        <f t="shared" si="7"/>
        <v>639.21148428735887</v>
      </c>
      <c r="AJ13">
        <f t="shared" si="8"/>
        <v>55.414791342900571</v>
      </c>
      <c r="AK13">
        <f t="shared" si="32"/>
        <v>15.545091680469952</v>
      </c>
      <c r="AL13">
        <f t="shared" si="9"/>
        <v>710.17136731072935</v>
      </c>
      <c r="AN13">
        <f t="shared" si="10"/>
        <v>3037.6323085533522</v>
      </c>
      <c r="AO13">
        <f t="shared" si="11"/>
        <v>-151.88161542766761</v>
      </c>
      <c r="AP13">
        <f t="shared" si="12"/>
        <v>-5.6154279861697134</v>
      </c>
      <c r="AQ13">
        <f t="shared" si="13"/>
        <v>-2553.9626694530889</v>
      </c>
      <c r="AR13">
        <f t="shared" si="14"/>
        <v>326.17259568642589</v>
      </c>
      <c r="AS13">
        <f t="shared" si="15"/>
        <v>28.276692105879004</v>
      </c>
      <c r="AT13">
        <f t="shared" si="16"/>
        <v>7.9322462568944507</v>
      </c>
      <c r="AU13">
        <f t="shared" si="17"/>
        <v>362.38153404919933</v>
      </c>
      <c r="AW13">
        <v>10</v>
      </c>
      <c r="AX13">
        <f>(R13*SUMPRODUCT(K14:$K$23, X14:$X$23)-$AZ$3*SUMPRODUCT(K13:$K$22, W14:$W$23))/Z13</f>
        <v>2341.9758605374291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6761.8005164405167</v>
      </c>
      <c r="P14">
        <f t="shared" si="30"/>
        <v>338.09002582202584</v>
      </c>
      <c r="Q14" s="5">
        <f t="shared" si="31"/>
        <v>12.5</v>
      </c>
      <c r="R14">
        <f t="shared" si="0"/>
        <v>2000000</v>
      </c>
      <c r="S14">
        <f t="shared" si="1"/>
        <v>2268.8247338960523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2061.827665865072</v>
      </c>
      <c r="AC14">
        <f t="shared" si="2"/>
        <v>1971.7601754989703</v>
      </c>
      <c r="AE14">
        <f t="shared" si="3"/>
        <v>5876.4561113060508</v>
      </c>
      <c r="AF14">
        <f t="shared" si="4"/>
        <v>-293.82280556530253</v>
      </c>
      <c r="AG14">
        <f t="shared" si="5"/>
        <v>-10.863334582664306</v>
      </c>
      <c r="AH14">
        <f t="shared" si="6"/>
        <v>-5017.9856266945444</v>
      </c>
      <c r="AI14">
        <f t="shared" si="7"/>
        <v>553.78434446353913</v>
      </c>
      <c r="AJ14">
        <f t="shared" si="8"/>
        <v>90.067490366101765</v>
      </c>
      <c r="AK14">
        <f t="shared" si="32"/>
        <v>13.760029748890476</v>
      </c>
      <c r="AL14">
        <f t="shared" si="9"/>
        <v>657.61186457853137</v>
      </c>
      <c r="AN14">
        <f t="shared" si="10"/>
        <v>2852.0059351239338</v>
      </c>
      <c r="AO14">
        <f t="shared" si="11"/>
        <v>-142.60029675619668</v>
      </c>
      <c r="AP14">
        <f t="shared" si="12"/>
        <v>-5.2722753506806717</v>
      </c>
      <c r="AQ14">
        <f t="shared" si="13"/>
        <v>-2435.3665744503828</v>
      </c>
      <c r="AR14">
        <f t="shared" si="14"/>
        <v>268.76678856667365</v>
      </c>
      <c r="AS14">
        <f t="shared" si="15"/>
        <v>43.712232716522337</v>
      </c>
      <c r="AT14">
        <f t="shared" si="16"/>
        <v>6.6781212635646767</v>
      </c>
      <c r="AU14">
        <f t="shared" si="17"/>
        <v>319.15714254676067</v>
      </c>
      <c r="AW14">
        <v>11</v>
      </c>
      <c r="AX14">
        <f>(R14*SUMPRODUCT(K15:$K$23, X15:$X$23)-$AZ$3*SUMPRODUCT(K14:$K$22, W15:$W$23))/Z14</f>
        <v>2268.8247338960523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6761.8005164405167</v>
      </c>
      <c r="P15">
        <f t="shared" si="30"/>
        <v>338.09002582202584</v>
      </c>
      <c r="Q15" s="5">
        <f t="shared" si="31"/>
        <v>12.5</v>
      </c>
      <c r="R15">
        <f t="shared" si="0"/>
        <v>2000000</v>
      </c>
      <c r="S15">
        <f t="shared" si="1"/>
        <v>2157.615704380104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1971.7601754989703</v>
      </c>
      <c r="AC15">
        <f t="shared" si="2"/>
        <v>1850.9297618051771</v>
      </c>
      <c r="AE15">
        <f t="shared" si="3"/>
        <v>5800.6705243486267</v>
      </c>
      <c r="AF15">
        <f t="shared" si="4"/>
        <v>-290.0335262174313</v>
      </c>
      <c r="AG15">
        <f t="shared" si="5"/>
        <v>-10.723235827212337</v>
      </c>
      <c r="AH15">
        <f t="shared" si="6"/>
        <v>-5034.4655400522161</v>
      </c>
      <c r="AI15">
        <f t="shared" si="7"/>
        <v>465.44822225176722</v>
      </c>
      <c r="AJ15">
        <f t="shared" si="8"/>
        <v>120.83041369379316</v>
      </c>
      <c r="AK15">
        <f t="shared" si="32"/>
        <v>30.677828411883681</v>
      </c>
      <c r="AL15">
        <f t="shared" si="9"/>
        <v>616.95646435744402</v>
      </c>
      <c r="AN15">
        <f t="shared" si="10"/>
        <v>2676.3238932652712</v>
      </c>
      <c r="AO15">
        <f t="shared" si="11"/>
        <v>-133.81619466326353</v>
      </c>
      <c r="AP15">
        <f t="shared" si="12"/>
        <v>-4.9475060059042457</v>
      </c>
      <c r="AQ15">
        <f t="shared" si="13"/>
        <v>-2322.8108471434703</v>
      </c>
      <c r="AR15">
        <f t="shared" si="14"/>
        <v>214.74934545263295</v>
      </c>
      <c r="AS15">
        <f t="shared" si="15"/>
        <v>55.748955546503687</v>
      </c>
      <c r="AT15">
        <f t="shared" si="16"/>
        <v>14.15419214512897</v>
      </c>
      <c r="AU15">
        <f t="shared" si="17"/>
        <v>284.65249314426558</v>
      </c>
      <c r="AW15">
        <v>12</v>
      </c>
      <c r="AX15">
        <f>(R15*SUMPRODUCT(K16:$K$23, X16:$X$23)-$AZ$3*SUMPRODUCT(K15:$K$22, W16:$W$23))/Z15</f>
        <v>2157.615704380104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6761.8005164405167</v>
      </c>
      <c r="P16">
        <f t="shared" si="30"/>
        <v>338.09002582202584</v>
      </c>
      <c r="Q16" s="5">
        <f t="shared" si="31"/>
        <v>12.5</v>
      </c>
      <c r="R16">
        <f t="shared" si="0"/>
        <v>2000000</v>
      </c>
      <c r="S16">
        <f t="shared" si="1"/>
        <v>2010.8219771158647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1850.9297618051771</v>
      </c>
      <c r="AC16">
        <f t="shared" si="2"/>
        <v>1702.661550496643</v>
      </c>
      <c r="AE16">
        <f t="shared" si="3"/>
        <v>5725.5480010144247</v>
      </c>
      <c r="AF16">
        <f t="shared" si="4"/>
        <v>-286.27740005072121</v>
      </c>
      <c r="AG16">
        <f t="shared" si="5"/>
        <v>-10.584362824467819</v>
      </c>
      <c r="AH16">
        <f t="shared" si="6"/>
        <v>-5062.503115583042</v>
      </c>
      <c r="AI16">
        <f t="shared" si="7"/>
        <v>366.18312255619367</v>
      </c>
      <c r="AJ16">
        <f t="shared" si="8"/>
        <v>148.26821130853409</v>
      </c>
      <c r="AK16">
        <f t="shared" si="32"/>
        <v>51.760422575659049</v>
      </c>
      <c r="AL16">
        <f t="shared" si="9"/>
        <v>566.21175644038681</v>
      </c>
      <c r="AN16">
        <f t="shared" si="10"/>
        <v>2504.6588860539191</v>
      </c>
      <c r="AO16">
        <f t="shared" si="11"/>
        <v>-125.23294430269594</v>
      </c>
      <c r="AP16">
        <f t="shared" si="12"/>
        <v>-4.6301626319131604</v>
      </c>
      <c r="AQ16">
        <f t="shared" si="13"/>
        <v>-2214.6078265127048</v>
      </c>
      <c r="AR16">
        <f t="shared" si="14"/>
        <v>160.18795260660519</v>
      </c>
      <c r="AS16">
        <f t="shared" si="15"/>
        <v>64.860392910415584</v>
      </c>
      <c r="AT16">
        <f t="shared" si="16"/>
        <v>22.642758793928714</v>
      </c>
      <c r="AU16">
        <f t="shared" si="17"/>
        <v>247.6911043109495</v>
      </c>
      <c r="AW16">
        <v>13</v>
      </c>
      <c r="AX16">
        <f>(R16*SUMPRODUCT(K17:$K$23, X17:$X$23)-$AZ$3*SUMPRODUCT(K16:$K$22, W17:$W$23))/Z16</f>
        <v>2010.8219771158647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6761.8005164405167</v>
      </c>
      <c r="P17">
        <f t="shared" si="30"/>
        <v>338.09002582202584</v>
      </c>
      <c r="Q17" s="5">
        <f t="shared" si="31"/>
        <v>12.5</v>
      </c>
      <c r="R17">
        <f t="shared" si="0"/>
        <v>2000000</v>
      </c>
      <c r="S17">
        <f t="shared" si="1"/>
        <v>1835.2699655073659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1702.661550496643</v>
      </c>
      <c r="AC17">
        <f t="shared" si="2"/>
        <v>1533.7900590556983</v>
      </c>
      <c r="AE17">
        <f t="shared" si="3"/>
        <v>5651.0391432069273</v>
      </c>
      <c r="AF17">
        <f t="shared" si="4"/>
        <v>-282.55195716034638</v>
      </c>
      <c r="AG17">
        <f t="shared" si="5"/>
        <v>-10.446624256119163</v>
      </c>
      <c r="AH17">
        <f t="shared" si="6"/>
        <v>-5103.1904166363165</v>
      </c>
      <c r="AI17">
        <f t="shared" si="7"/>
        <v>254.85014515414514</v>
      </c>
      <c r="AJ17">
        <f t="shared" si="8"/>
        <v>168.87149144094474</v>
      </c>
      <c r="AK17">
        <f t="shared" si="32"/>
        <v>97.581852564296483</v>
      </c>
      <c r="AL17">
        <f t="shared" si="9"/>
        <v>521.30348915938634</v>
      </c>
      <c r="AN17">
        <f t="shared" si="10"/>
        <v>2328.4023293744253</v>
      </c>
      <c r="AO17">
        <f t="shared" si="11"/>
        <v>-116.42011646872126</v>
      </c>
      <c r="AP17">
        <f t="shared" si="12"/>
        <v>-4.3043312275206702</v>
      </c>
      <c r="AQ17">
        <f t="shared" si="13"/>
        <v>-2102.6717657089393</v>
      </c>
      <c r="AR17">
        <f t="shared" si="14"/>
        <v>105.00611596924365</v>
      </c>
      <c r="AS17">
        <f t="shared" si="15"/>
        <v>69.580260209079029</v>
      </c>
      <c r="AT17">
        <f t="shared" si="16"/>
        <v>40.206731374088413</v>
      </c>
      <c r="AU17">
        <f t="shared" si="17"/>
        <v>214.7931075524111</v>
      </c>
      <c r="AW17">
        <v>14</v>
      </c>
      <c r="AX17">
        <f>(R17*SUMPRODUCT(K18:$K$23, X18:$X$23)-$AZ$3*SUMPRODUCT(K17:$K$22, W18:$W$23))/Z17</f>
        <v>1835.2699655073659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6761.8005164405167</v>
      </c>
      <c r="P18">
        <f t="shared" si="30"/>
        <v>338.09002582202584</v>
      </c>
      <c r="Q18" s="5">
        <f t="shared" si="31"/>
        <v>12.5</v>
      </c>
      <c r="R18">
        <f t="shared" si="0"/>
        <v>2000000</v>
      </c>
      <c r="S18">
        <f t="shared" si="1"/>
        <v>1636.6806470798758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1533.7900590556983</v>
      </c>
      <c r="AC18">
        <f t="shared" si="2"/>
        <v>1349.9332720834354</v>
      </c>
      <c r="AE18">
        <f t="shared" si="3"/>
        <v>5577.1292418101975</v>
      </c>
      <c r="AF18">
        <f t="shared" si="4"/>
        <v>-278.85646209050986</v>
      </c>
      <c r="AG18">
        <f t="shared" si="5"/>
        <v>-10.30999293059975</v>
      </c>
      <c r="AH18">
        <f t="shared" si="6"/>
        <v>-5146.4132733153783</v>
      </c>
      <c r="AI18">
        <f t="shared" si="7"/>
        <v>141.54951347370934</v>
      </c>
      <c r="AJ18">
        <f t="shared" si="8"/>
        <v>183.85678697226285</v>
      </c>
      <c r="AK18">
        <f t="shared" si="32"/>
        <v>147.57255731754833</v>
      </c>
      <c r="AL18">
        <f t="shared" si="9"/>
        <v>472.97885776352052</v>
      </c>
      <c r="AN18">
        <f t="shared" si="10"/>
        <v>2147.4153552073203</v>
      </c>
      <c r="AO18">
        <f t="shared" si="11"/>
        <v>-107.37076776036601</v>
      </c>
      <c r="AP18">
        <f t="shared" si="12"/>
        <v>-3.9697550785218634</v>
      </c>
      <c r="AQ18">
        <f t="shared" si="13"/>
        <v>-1981.5726708483398</v>
      </c>
      <c r="AR18">
        <f t="shared" si="14"/>
        <v>54.50216152009223</v>
      </c>
      <c r="AS18">
        <f t="shared" si="15"/>
        <v>70.792135233927382</v>
      </c>
      <c r="AT18">
        <f t="shared" si="16"/>
        <v>56.82127163473406</v>
      </c>
      <c r="AU18">
        <f t="shared" si="17"/>
        <v>182.11556838875367</v>
      </c>
      <c r="AW18">
        <v>15</v>
      </c>
      <c r="AX18">
        <f>(R18*SUMPRODUCT(K19:$K$23, X19:$X$23)-$AZ$3*SUMPRODUCT(K18:$K$22, W19:$W$23))/Z18</f>
        <v>1636.6806470798758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6761.8005164405167</v>
      </c>
      <c r="P19">
        <f t="shared" si="30"/>
        <v>338.09002582202584</v>
      </c>
      <c r="Q19" s="5">
        <f t="shared" si="31"/>
        <v>12.5</v>
      </c>
      <c r="R19">
        <f t="shared" si="0"/>
        <v>2000000</v>
      </c>
      <c r="S19">
        <f t="shared" si="1"/>
        <v>1404.5493995571858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1349.9332720834354</v>
      </c>
      <c r="AC19">
        <f t="shared" si="2"/>
        <v>1143.2362141748872</v>
      </c>
      <c r="AE19">
        <f t="shared" si="3"/>
        <v>5503.7830822172627</v>
      </c>
      <c r="AF19">
        <f t="shared" si="4"/>
        <v>-275.18915411086317</v>
      </c>
      <c r="AG19">
        <f t="shared" si="5"/>
        <v>-10.174403749481122</v>
      </c>
      <c r="AH19">
        <f t="shared" si="6"/>
        <v>-5198.2802900208362</v>
      </c>
      <c r="AI19">
        <f t="shared" si="7"/>
        <v>20.139234336082154</v>
      </c>
      <c r="AJ19">
        <f t="shared" si="8"/>
        <v>206.69705790854823</v>
      </c>
      <c r="AK19">
        <f t="shared" si="32"/>
        <v>146.70115656423332</v>
      </c>
      <c r="AL19">
        <f t="shared" si="9"/>
        <v>373.5374488088637</v>
      </c>
      <c r="AN19">
        <f t="shared" si="10"/>
        <v>1974.2632593988437</v>
      </c>
      <c r="AO19">
        <f t="shared" si="11"/>
        <v>-98.713162969942189</v>
      </c>
      <c r="AP19">
        <f t="shared" si="12"/>
        <v>-3.6496626427359407</v>
      </c>
      <c r="AQ19">
        <f t="shared" si="13"/>
        <v>-1864.6762845367853</v>
      </c>
      <c r="AR19">
        <f t="shared" si="14"/>
        <v>7.224149249380087</v>
      </c>
      <c r="AS19">
        <f t="shared" si="15"/>
        <v>74.144347834705087</v>
      </c>
      <c r="AT19">
        <f t="shared" si="16"/>
        <v>52.623204655697272</v>
      </c>
      <c r="AU19">
        <f t="shared" si="17"/>
        <v>133.99170173978243</v>
      </c>
      <c r="AW19">
        <v>16</v>
      </c>
      <c r="AX19">
        <f>(R19*SUMPRODUCT(K20:$K$23, X20:$X$23)-$AZ$3*SUMPRODUCT(K19:$K$22, W20:$W$23))/Z19</f>
        <v>1404.5493995571858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6761.8005164405167</v>
      </c>
      <c r="P20">
        <f t="shared" si="30"/>
        <v>338.09002582202584</v>
      </c>
      <c r="Q20" s="5">
        <f t="shared" si="31"/>
        <v>12.5</v>
      </c>
      <c r="R20">
        <f t="shared" si="0"/>
        <v>2000000</v>
      </c>
      <c r="S20">
        <f t="shared" si="1"/>
        <v>1094.3625383499793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1143.2362141748872</v>
      </c>
      <c r="AC20">
        <f t="shared" si="2"/>
        <v>878.97488806042077</v>
      </c>
      <c r="AE20">
        <f t="shared" si="3"/>
        <v>5430.9725011113915</v>
      </c>
      <c r="AF20">
        <f t="shared" si="4"/>
        <v>-271.54862505556957</v>
      </c>
      <c r="AG20">
        <f t="shared" si="5"/>
        <v>-10.039804649491332</v>
      </c>
      <c r="AH20">
        <f t="shared" si="6"/>
        <v>-5256.8099991967119</v>
      </c>
      <c r="AI20">
        <f t="shared" si="7"/>
        <v>-107.42592779038114</v>
      </c>
      <c r="AJ20">
        <f t="shared" si="8"/>
        <v>264.26132611446644</v>
      </c>
      <c r="AK20">
        <f t="shared" si="32"/>
        <v>27.101438387992051</v>
      </c>
      <c r="AL20">
        <f t="shared" si="9"/>
        <v>183.93683671207737</v>
      </c>
      <c r="AN20">
        <f t="shared" si="10"/>
        <v>1847.8093138373931</v>
      </c>
      <c r="AO20">
        <f t="shared" si="11"/>
        <v>-92.39046569186965</v>
      </c>
      <c r="AP20">
        <f t="shared" si="12"/>
        <v>-3.4158973437338611</v>
      </c>
      <c r="AQ20">
        <f t="shared" si="13"/>
        <v>-1788.5530585178697</v>
      </c>
      <c r="AR20">
        <f t="shared" si="14"/>
        <v>-36.55010771607995</v>
      </c>
      <c r="AS20">
        <f t="shared" si="15"/>
        <v>89.91106833654662</v>
      </c>
      <c r="AT20">
        <f t="shared" si="16"/>
        <v>9.220869791086951</v>
      </c>
      <c r="AU20">
        <f t="shared" si="17"/>
        <v>62.581830411553618</v>
      </c>
      <c r="AW20">
        <v>17</v>
      </c>
      <c r="AX20">
        <f>(R20*SUMPRODUCT(K21:$K$23, X21:$X$23)-$AZ$3*SUMPRODUCT(K20:$K$22, W21:$W$23))/Z20</f>
        <v>1094.3625383499793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6761.8005164405167</v>
      </c>
      <c r="P21">
        <f t="shared" si="30"/>
        <v>338.09002582202584</v>
      </c>
      <c r="Q21" s="5">
        <f t="shared" si="31"/>
        <v>12.5</v>
      </c>
      <c r="R21">
        <f t="shared" si="0"/>
        <v>2000000</v>
      </c>
      <c r="S21">
        <f t="shared" si="1"/>
        <v>732.38856580437619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878.97488806042077</v>
      </c>
      <c r="AC21">
        <f t="shared" si="2"/>
        <v>580.40850871999646</v>
      </c>
      <c r="AE21">
        <f t="shared" si="3"/>
        <v>5358.6398494615769</v>
      </c>
      <c r="AF21">
        <f t="shared" si="4"/>
        <v>-267.93199247307882</v>
      </c>
      <c r="AG21">
        <f t="shared" si="5"/>
        <v>-9.9060890594758728</v>
      </c>
      <c r="AH21">
        <f t="shared" si="6"/>
        <v>-5330.806963287394</v>
      </c>
      <c r="AI21">
        <f t="shared" si="7"/>
        <v>-250.00519535837157</v>
      </c>
      <c r="AJ21">
        <f t="shared" si="8"/>
        <v>298.56637934042431</v>
      </c>
      <c r="AK21">
        <f t="shared" si="32"/>
        <v>9.5514923920782717</v>
      </c>
      <c r="AL21">
        <f t="shared" si="9"/>
        <v>58.112676374131013</v>
      </c>
      <c r="AN21">
        <f t="shared" si="10"/>
        <v>1734.2330280030733</v>
      </c>
      <c r="AO21">
        <f t="shared" si="11"/>
        <v>-86.711651400153656</v>
      </c>
      <c r="AP21">
        <f t="shared" si="12"/>
        <v>-3.2059379446836886</v>
      </c>
      <c r="AQ21">
        <f t="shared" si="13"/>
        <v>-1725.2253857983508</v>
      </c>
      <c r="AR21">
        <f t="shared" si="14"/>
        <v>-80.909947140114738</v>
      </c>
      <c r="AS21">
        <f t="shared" si="15"/>
        <v>96.625951855205187</v>
      </c>
      <c r="AT21">
        <f t="shared" si="16"/>
        <v>3.0911787390836838</v>
      </c>
      <c r="AU21">
        <f t="shared" si="17"/>
        <v>18.807183454174123</v>
      </c>
      <c r="AW21">
        <v>18</v>
      </c>
      <c r="AX21">
        <f>(R21*SUMPRODUCT(K22:$K$23, X22:$X$23)-$AZ$3*SUMPRODUCT(K21:$K$22, W22:$W$23))/Z21</f>
        <v>732.38856580437619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6761.8005164405167</v>
      </c>
      <c r="P22">
        <f t="shared" si="30"/>
        <v>338.09002582202584</v>
      </c>
      <c r="Q22" s="5">
        <f t="shared" si="31"/>
        <v>12.5</v>
      </c>
      <c r="R22">
        <f t="shared" si="0"/>
        <v>2000000</v>
      </c>
      <c r="S22">
        <f t="shared" si="1"/>
        <v>357.19740748268617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580.40850871999646</v>
      </c>
      <c r="AC22">
        <f t="shared" si="2"/>
        <v>279.27514646105556</v>
      </c>
      <c r="AE22">
        <f t="shared" si="3"/>
        <v>5286.7204240862247</v>
      </c>
      <c r="AF22">
        <f t="shared" si="4"/>
        <v>-264.33602120431124</v>
      </c>
      <c r="AG22">
        <f t="shared" si="5"/>
        <v>-9.7731373678360338</v>
      </c>
      <c r="AH22">
        <f t="shared" si="6"/>
        <v>-5422.5281672128631</v>
      </c>
      <c r="AI22">
        <f t="shared" si="7"/>
        <v>-409.91690169878621</v>
      </c>
      <c r="AJ22">
        <f t="shared" si="8"/>
        <v>301.13336225894091</v>
      </c>
      <c r="AK22">
        <f t="shared" si="32"/>
        <v>117.65865114364011</v>
      </c>
      <c r="AL22">
        <f t="shared" si="9"/>
        <v>8.8751117037948148</v>
      </c>
      <c r="AN22">
        <f t="shared" si="10"/>
        <v>1599.0257234388237</v>
      </c>
      <c r="AO22">
        <f t="shared" si="11"/>
        <v>-79.951286171941177</v>
      </c>
      <c r="AP22">
        <f t="shared" si="12"/>
        <v>-2.9559910107355689</v>
      </c>
      <c r="AQ22">
        <f t="shared" si="13"/>
        <v>-1640.1022429597517</v>
      </c>
      <c r="AR22">
        <f t="shared" si="14"/>
        <v>-123.98379670360498</v>
      </c>
      <c r="AS22">
        <f t="shared" si="15"/>
        <v>91.08103962597869</v>
      </c>
      <c r="AT22">
        <f t="shared" si="16"/>
        <v>35.587130521719224</v>
      </c>
      <c r="AU22">
        <f t="shared" si="17"/>
        <v>2.684373444092949</v>
      </c>
      <c r="AW22">
        <v>19</v>
      </c>
      <c r="AX22">
        <f>(R22*SUMPRODUCT(K23:$K$23, X23:$X$23)-$AZ$3*SUMPRODUCT(K22:$K$22, W23:$W$23))/Z22</f>
        <v>357.19740748268617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6761.8005164405167</v>
      </c>
      <c r="P23">
        <f t="shared" si="30"/>
        <v>338.09002582202584</v>
      </c>
      <c r="Q23" s="5">
        <f t="shared" si="31"/>
        <v>12.5</v>
      </c>
      <c r="R23">
        <f t="shared" si="0"/>
        <v>2000000</v>
      </c>
      <c r="S23">
        <f t="shared" si="1"/>
        <v>362.09781480764764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279.27514646105556</v>
      </c>
      <c r="AC23">
        <f t="shared" si="2"/>
        <v>279.27514646105556</v>
      </c>
      <c r="AE23">
        <f t="shared" si="3"/>
        <v>5215.173227633305</v>
      </c>
      <c r="AF23">
        <f t="shared" si="4"/>
        <v>-260.75866138166526</v>
      </c>
      <c r="AG23">
        <f t="shared" si="5"/>
        <v>-9.6408737860449101</v>
      </c>
      <c r="AH23">
        <f t="shared" si="6"/>
        <v>-5525.1532980423181</v>
      </c>
      <c r="AI23">
        <f t="shared" si="7"/>
        <v>-580.37960557672341</v>
      </c>
      <c r="AJ23">
        <f t="shared" si="8"/>
        <v>0</v>
      </c>
      <c r="AK23">
        <f t="shared" si="32"/>
        <v>366.35827988988871</v>
      </c>
      <c r="AL23">
        <f t="shared" si="9"/>
        <v>-214.0213256868347</v>
      </c>
      <c r="AN23">
        <f t="shared" si="10"/>
        <v>1428.9206456144136</v>
      </c>
      <c r="AO23">
        <f t="shared" si="11"/>
        <v>-71.446032280720686</v>
      </c>
      <c r="AP23">
        <f t="shared" si="12"/>
        <v>-2.6415313534837401</v>
      </c>
      <c r="AQ23">
        <f t="shared" si="13"/>
        <v>-1513.852996468933</v>
      </c>
      <c r="AR23">
        <f t="shared" si="14"/>
        <v>-159.01991448872388</v>
      </c>
      <c r="AS23">
        <f t="shared" si="15"/>
        <v>0</v>
      </c>
      <c r="AT23">
        <f t="shared" si="16"/>
        <v>100.37958222607568</v>
      </c>
      <c r="AU23">
        <f t="shared" si="17"/>
        <v>-58.640332262648215</v>
      </c>
      <c r="AW23">
        <v>20</v>
      </c>
      <c r="AX23">
        <f>(R23*SUMPRODUCT(K$23:$K24, X$23:$X24)-$AZ$3*SUMPRODUCT(K$22:$K23, W$23:$W24))/Z23</f>
        <v>362.09781480764764</v>
      </c>
    </row>
    <row r="25" spans="5:50" x14ac:dyDescent="0.25">
      <c r="AN25" s="6">
        <f t="shared" ref="AN25:AU25" si="33">SUM(AN3:AN23)</f>
        <v>64631.887060668087</v>
      </c>
      <c r="AO25" s="6">
        <f t="shared" si="33"/>
        <v>-8302.9447403637896</v>
      </c>
      <c r="AP25" s="6">
        <f t="shared" si="33"/>
        <v>-232.79735810564642</v>
      </c>
      <c r="AQ25" s="6">
        <f t="shared" si="33"/>
        <v>-53634.278760250556</v>
      </c>
      <c r="AR25" s="6">
        <f t="shared" si="33"/>
        <v>2461.8662019480826</v>
      </c>
      <c r="AS25" s="6">
        <f t="shared" si="33"/>
        <v>-999.16353054377623</v>
      </c>
      <c r="AT25" s="6">
        <f t="shared" si="33"/>
        <v>1348.1993586872545</v>
      </c>
      <c r="AU25" s="7">
        <f t="shared" si="33"/>
        <v>2810.9020300915608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23A7-C816-41FC-91B7-FC3D00E9BF5B}">
  <sheetPr codeName="Sheet23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8025.3703141069664</v>
      </c>
      <c r="K3">
        <v>1</v>
      </c>
      <c r="L3" s="2">
        <v>0</v>
      </c>
      <c r="O3">
        <f>$C$3</f>
        <v>8025.3703141069664</v>
      </c>
      <c r="P3">
        <f>O3*B5</f>
        <v>6420.2962512855738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8025.3703141069664</v>
      </c>
      <c r="AF3">
        <f t="shared" ref="AF3:AF23" si="4">-$Z3*P3</f>
        <v>-6420.2962512855738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1479.2565069213924</v>
      </c>
      <c r="AJ3">
        <f t="shared" ref="AJ3:AJ23" si="8">AB3-AC3</f>
        <v>0</v>
      </c>
      <c r="AL3">
        <f t="shared" ref="AL3:AL23" si="9">SUM(AI3:AK3)</f>
        <v>1479.2565069213924</v>
      </c>
      <c r="AN3">
        <f t="shared" ref="AN3:AN23" si="10">AE3*$K3</f>
        <v>8025.3703141069664</v>
      </c>
      <c r="AO3">
        <f t="shared" ref="AO3:AO23" si="11">AF3*$K3</f>
        <v>-6420.2962512855738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1479.2565069213924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1479.2565069213924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6558.8538068830567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2000000</v>
      </c>
      <c r="S4">
        <f t="shared" si="1"/>
        <v>1227.219380294182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1211.4497352065591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-5699.7979999999998</v>
      </c>
      <c r="AI4">
        <f t="shared" si="7"/>
        <v>-5699.7979999999998</v>
      </c>
      <c r="AJ4">
        <f t="shared" si="8"/>
        <v>-1211.4497352065591</v>
      </c>
      <c r="AK4">
        <f>H4*SUM(AB4, AE4:AF4)</f>
        <v>0</v>
      </c>
      <c r="AL4">
        <f t="shared" si="9"/>
        <v>-6911.2477352065589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-5347.4040716765167</v>
      </c>
      <c r="AR4">
        <f t="shared" si="14"/>
        <v>-5347.4040716765167</v>
      </c>
      <c r="AS4">
        <f t="shared" si="15"/>
        <v>-1136.5510228037892</v>
      </c>
      <c r="AT4">
        <f t="shared" si="16"/>
        <v>0</v>
      </c>
      <c r="AU4">
        <f t="shared" si="17"/>
        <v>-6483.9550944803059</v>
      </c>
      <c r="AW4">
        <v>1</v>
      </c>
      <c r="AX4">
        <f>(R4*SUMPRODUCT(K5:$K$23, X5:$X$23)-$AZ$3*SUMPRODUCT(K4:$K$22, W5:$W$23))/Z4</f>
        <v>1227.219380294182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8025.3703141069664</v>
      </c>
      <c r="P5">
        <f t="shared" ref="P5:P23" si="30">O5*$C$5</f>
        <v>401.26851570534836</v>
      </c>
      <c r="Q5" s="5">
        <f t="shared" ref="Q5:Q23" si="31">$C$8</f>
        <v>12.5</v>
      </c>
      <c r="R5">
        <f t="shared" si="0"/>
        <v>2000000</v>
      </c>
      <c r="S5">
        <f t="shared" si="1"/>
        <v>2409.0562502359362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1211.4497352065591</v>
      </c>
      <c r="AC5">
        <f t="shared" si="2"/>
        <v>2347.4310048462285</v>
      </c>
      <c r="AE5">
        <f t="shared" si="3"/>
        <v>7820.0760562822761</v>
      </c>
      <c r="AF5">
        <f t="shared" si="4"/>
        <v>-391.00380281411384</v>
      </c>
      <c r="AG5">
        <f t="shared" si="5"/>
        <v>-12.180241767996947</v>
      </c>
      <c r="AH5">
        <f t="shared" si="6"/>
        <v>-5718.517100488556</v>
      </c>
      <c r="AI5">
        <f t="shared" si="7"/>
        <v>1698.3749112116093</v>
      </c>
      <c r="AJ5">
        <f t="shared" si="8"/>
        <v>-1135.9812696396693</v>
      </c>
      <c r="AK5">
        <f>H5*SUM(AB5, AE5:AF5)</f>
        <v>746.541099821496</v>
      </c>
      <c r="AL5">
        <f t="shared" si="9"/>
        <v>1308.9347413934361</v>
      </c>
      <c r="AN5">
        <f t="shared" si="10"/>
        <v>6753.1245213983493</v>
      </c>
      <c r="AO5">
        <f t="shared" si="11"/>
        <v>-337.65622606991752</v>
      </c>
      <c r="AP5">
        <f t="shared" si="12"/>
        <v>-10.518400175141656</v>
      </c>
      <c r="AQ5">
        <f t="shared" si="13"/>
        <v>-4938.2969908996356</v>
      </c>
      <c r="AR5">
        <f t="shared" si="14"/>
        <v>1466.6529042536542</v>
      </c>
      <c r="AS5">
        <f t="shared" si="15"/>
        <v>-980.99083853411196</v>
      </c>
      <c r="AT5">
        <f t="shared" si="16"/>
        <v>644.68490730165581</v>
      </c>
      <c r="AU5">
        <f t="shared" si="17"/>
        <v>1130.3469730211982</v>
      </c>
      <c r="AW5">
        <v>2</v>
      </c>
      <c r="AX5">
        <f>(R5*SUMPRODUCT(K6:$K$23, X6:$X$23)-$AZ$3*SUMPRODUCT(K5:$K$22, W6:$W$23))/Z5</f>
        <v>2409.0562502359362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8025.3703141069664</v>
      </c>
      <c r="P6">
        <f t="shared" si="30"/>
        <v>401.26851570534836</v>
      </c>
      <c r="Q6" s="5">
        <f t="shared" si="31"/>
        <v>12.5</v>
      </c>
      <c r="R6">
        <f t="shared" si="0"/>
        <v>2000000</v>
      </c>
      <c r="S6">
        <f t="shared" si="1"/>
        <v>3522.5500138743464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2347.4310048462285</v>
      </c>
      <c r="AC6">
        <f t="shared" si="2"/>
        <v>3387.9884832342213</v>
      </c>
      <c r="AE6">
        <f t="shared" si="3"/>
        <v>7718.800894463071</v>
      </c>
      <c r="AF6">
        <f t="shared" si="4"/>
        <v>-385.94004472315356</v>
      </c>
      <c r="AG6">
        <f t="shared" si="5"/>
        <v>-12.022499573781335</v>
      </c>
      <c r="AH6">
        <f t="shared" si="6"/>
        <v>-5750.3642457026253</v>
      </c>
      <c r="AI6">
        <f t="shared" si="7"/>
        <v>1570.4741044635102</v>
      </c>
      <c r="AJ6">
        <f t="shared" si="8"/>
        <v>-1040.5574783879929</v>
      </c>
      <c r="AK6">
        <f>H6*SUM(AB6, AE6:AF6)</f>
        <v>1053.2157537789728</v>
      </c>
      <c r="AL6">
        <f t="shared" si="9"/>
        <v>1583.1323798544902</v>
      </c>
      <c r="AN6">
        <f t="shared" si="10"/>
        <v>6011.6045168450646</v>
      </c>
      <c r="AO6">
        <f t="shared" si="11"/>
        <v>-300.58022584225324</v>
      </c>
      <c r="AP6">
        <f t="shared" si="12"/>
        <v>-9.3634378875294502</v>
      </c>
      <c r="AQ6">
        <f t="shared" si="13"/>
        <v>-4478.5344440957906</v>
      </c>
      <c r="AR6">
        <f t="shared" si="14"/>
        <v>1223.1264090194902</v>
      </c>
      <c r="AS6">
        <f t="shared" si="15"/>
        <v>-810.41344667944088</v>
      </c>
      <c r="AT6">
        <f t="shared" si="16"/>
        <v>820.27204344289282</v>
      </c>
      <c r="AU6">
        <f t="shared" si="17"/>
        <v>1232.9850057829422</v>
      </c>
      <c r="AW6">
        <v>3</v>
      </c>
      <c r="AX6">
        <f>(R6*SUMPRODUCT(K7:$K$23, X7:$X$23)-$AZ$3*SUMPRODUCT(K6:$K$22, W7:$W$23))/Z6</f>
        <v>3522.5500138743464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8025.3703141069664</v>
      </c>
      <c r="P7">
        <f t="shared" si="30"/>
        <v>401.26851570534836</v>
      </c>
      <c r="Q7" s="5">
        <f t="shared" si="31"/>
        <v>12.5</v>
      </c>
      <c r="R7">
        <f t="shared" si="0"/>
        <v>2000000</v>
      </c>
      <c r="S7">
        <f t="shared" si="1"/>
        <v>4439.5649591160909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3387.9884832342213</v>
      </c>
      <c r="AC7">
        <f t="shared" si="2"/>
        <v>4214.4065455740638</v>
      </c>
      <c r="AE7">
        <f t="shared" si="3"/>
        <v>7618.3530354654631</v>
      </c>
      <c r="AF7">
        <f t="shared" si="4"/>
        <v>-380.91765177327323</v>
      </c>
      <c r="AG7">
        <f t="shared" si="5"/>
        <v>-11.866045953782891</v>
      </c>
      <c r="AH7">
        <f t="shared" si="6"/>
        <v>-5796.5798817010918</v>
      </c>
      <c r="AI7">
        <f t="shared" si="7"/>
        <v>1428.989456037315</v>
      </c>
      <c r="AJ7">
        <f t="shared" si="8"/>
        <v>-826.41806233984244</v>
      </c>
      <c r="AK7">
        <f>H7*SUM(AB7, AE7:AF7)</f>
        <v>1112.4818788671953</v>
      </c>
      <c r="AL7">
        <f t="shared" si="9"/>
        <v>1715.0532725646679</v>
      </c>
      <c r="AN7">
        <f t="shared" si="10"/>
        <v>5371.0266050532664</v>
      </c>
      <c r="AO7">
        <f t="shared" si="11"/>
        <v>-268.55133025266338</v>
      </c>
      <c r="AP7">
        <f t="shared" si="12"/>
        <v>-8.3656990189164482</v>
      </c>
      <c r="AQ7">
        <f t="shared" si="13"/>
        <v>-4086.6555563909874</v>
      </c>
      <c r="AR7">
        <f t="shared" si="14"/>
        <v>1007.454019390699</v>
      </c>
      <c r="AS7">
        <f t="shared" si="15"/>
        <v>-582.63424903787859</v>
      </c>
      <c r="AT7">
        <f t="shared" si="16"/>
        <v>784.31253332831182</v>
      </c>
      <c r="AU7">
        <f t="shared" si="17"/>
        <v>1209.1323036811323</v>
      </c>
      <c r="AW7">
        <v>4</v>
      </c>
      <c r="AX7">
        <f>(R7*SUMPRODUCT(K8:$K$23, X8:$X$23)-$AZ$3*SUMPRODUCT(K7:$K$22, W8:$W$23))/Z7</f>
        <v>4439.5649591160909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8025.3703141069664</v>
      </c>
      <c r="P8">
        <f t="shared" si="30"/>
        <v>401.26851570534836</v>
      </c>
      <c r="Q8" s="5">
        <f t="shared" si="31"/>
        <v>12.5</v>
      </c>
      <c r="R8">
        <f t="shared" si="0"/>
        <v>2000000</v>
      </c>
      <c r="S8">
        <f t="shared" si="1"/>
        <v>5082.1285437850429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4214.4065455740638</v>
      </c>
      <c r="AC8">
        <f t="shared" si="2"/>
        <v>4761.2836134284153</v>
      </c>
      <c r="AE8">
        <f t="shared" si="3"/>
        <v>7518.7126494430822</v>
      </c>
      <c r="AF8">
        <f t="shared" si="4"/>
        <v>-375.93563247215411</v>
      </c>
      <c r="AG8">
        <f t="shared" si="5"/>
        <v>-11.710850021815686</v>
      </c>
      <c r="AH8">
        <f t="shared" si="6"/>
        <v>-5845.6755887001345</v>
      </c>
      <c r="AI8">
        <f t="shared" si="7"/>
        <v>1285.3905782489783</v>
      </c>
      <c r="AJ8">
        <f t="shared" si="8"/>
        <v>-546.87706785435148</v>
      </c>
      <c r="AK8">
        <f t="shared" ref="AK8:AK23" si="32">H8*SUM(AB8:AB8, AE8:AF8)</f>
        <v>823.39580828451199</v>
      </c>
      <c r="AL8">
        <f t="shared" si="9"/>
        <v>1561.9093186791388</v>
      </c>
      <c r="AN8">
        <f t="shared" si="10"/>
        <v>4942.4512687020615</v>
      </c>
      <c r="AO8">
        <f t="shared" si="11"/>
        <v>-247.12256343510307</v>
      </c>
      <c r="AP8">
        <f t="shared" si="12"/>
        <v>-7.6981669930143886</v>
      </c>
      <c r="AQ8">
        <f t="shared" si="13"/>
        <v>-3842.6746807422815</v>
      </c>
      <c r="AR8">
        <f t="shared" si="14"/>
        <v>844.95585753166267</v>
      </c>
      <c r="AS8">
        <f t="shared" si="15"/>
        <v>-359.49149593328451</v>
      </c>
      <c r="AT8">
        <f t="shared" si="16"/>
        <v>541.26202809482072</v>
      </c>
      <c r="AU8">
        <f t="shared" si="17"/>
        <v>1026.7263896931988</v>
      </c>
      <c r="AW8">
        <v>5</v>
      </c>
      <c r="AX8">
        <f>(R8*SUMPRODUCT(K9:$K$23, X9:$X$23)-$AZ$3*SUMPRODUCT(K8:$K$22, W9:$W$23))/Z8</f>
        <v>5082.1285437850429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8025.3703141069664</v>
      </c>
      <c r="P9">
        <f t="shared" si="30"/>
        <v>401.26851570534836</v>
      </c>
      <c r="Q9" s="5">
        <f t="shared" si="31"/>
        <v>12.5</v>
      </c>
      <c r="R9">
        <f t="shared" si="0"/>
        <v>2000000</v>
      </c>
      <c r="S9">
        <f t="shared" si="1"/>
        <v>5528.9034021013094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4761.2836134284153</v>
      </c>
      <c r="AC9">
        <f t="shared" si="2"/>
        <v>5111.7312015611969</v>
      </c>
      <c r="AE9">
        <f t="shared" si="3"/>
        <v>7419.8322624179327</v>
      </c>
      <c r="AF9">
        <f t="shared" si="4"/>
        <v>-370.99161312089666</v>
      </c>
      <c r="AG9">
        <f t="shared" si="5"/>
        <v>-11.556837834285632</v>
      </c>
      <c r="AH9">
        <f t="shared" si="6"/>
        <v>-5904.5899699034308</v>
      </c>
      <c r="AI9">
        <f t="shared" si="7"/>
        <v>1132.6938415593195</v>
      </c>
      <c r="AJ9">
        <f t="shared" si="8"/>
        <v>-350.44758813278168</v>
      </c>
      <c r="AK9">
        <f t="shared" si="32"/>
        <v>616.48848651426852</v>
      </c>
      <c r="AL9">
        <f t="shared" si="9"/>
        <v>1398.7347399408063</v>
      </c>
      <c r="AN9">
        <f t="shared" si="10"/>
        <v>4635.4798620238616</v>
      </c>
      <c r="AO9">
        <f t="shared" si="11"/>
        <v>-231.77399310119313</v>
      </c>
      <c r="AP9">
        <f t="shared" si="12"/>
        <v>-7.2200404476595192</v>
      </c>
      <c r="AQ9">
        <f t="shared" si="13"/>
        <v>-3688.8445629195471</v>
      </c>
      <c r="AR9">
        <f t="shared" si="14"/>
        <v>707.64126555546193</v>
      </c>
      <c r="AS9">
        <f t="shared" si="15"/>
        <v>-218.93928057006528</v>
      </c>
      <c r="AT9">
        <f t="shared" si="16"/>
        <v>385.14616817971074</v>
      </c>
      <c r="AU9">
        <f t="shared" si="17"/>
        <v>873.84815316510742</v>
      </c>
      <c r="AW9">
        <v>6</v>
      </c>
      <c r="AX9">
        <f>(R9*SUMPRODUCT(K10:$K$23, X10:$X$23)-$AZ$3*SUMPRODUCT(K9:$K$22, W10:$W$23))/Z9</f>
        <v>5528.9034021013094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8025.3703141069664</v>
      </c>
      <c r="P10">
        <f t="shared" si="30"/>
        <v>401.26851570534836</v>
      </c>
      <c r="Q10" s="5">
        <f t="shared" si="31"/>
        <v>12.5</v>
      </c>
      <c r="R10">
        <f t="shared" si="0"/>
        <v>2000000</v>
      </c>
      <c r="S10">
        <f t="shared" si="1"/>
        <v>5870.6010796902128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5111.7312015611969</v>
      </c>
      <c r="AC10">
        <f t="shared" si="2"/>
        <v>5355.8434138577759</v>
      </c>
      <c r="AE10">
        <f t="shared" si="3"/>
        <v>7321.6739064899402</v>
      </c>
      <c r="AF10">
        <f t="shared" si="4"/>
        <v>-366.08369532449706</v>
      </c>
      <c r="AG10">
        <f t="shared" si="5"/>
        <v>-11.403950253890354</v>
      </c>
      <c r="AH10">
        <f t="shared" si="6"/>
        <v>-5971.0723283873849</v>
      </c>
      <c r="AI10">
        <f t="shared" si="7"/>
        <v>973.11393252416747</v>
      </c>
      <c r="AJ10">
        <f t="shared" si="8"/>
        <v>-244.11221229657895</v>
      </c>
      <c r="AK10">
        <f t="shared" si="32"/>
        <v>633.5343741681487</v>
      </c>
      <c r="AL10">
        <f t="shared" si="9"/>
        <v>1362.5360943957371</v>
      </c>
      <c r="AN10">
        <f t="shared" si="10"/>
        <v>4345.9916650441182</v>
      </c>
      <c r="AO10">
        <f t="shared" si="11"/>
        <v>-217.29958325220591</v>
      </c>
      <c r="AP10">
        <f t="shared" si="12"/>
        <v>-6.769145059581783</v>
      </c>
      <c r="AQ10">
        <f t="shared" si="13"/>
        <v>-3544.3029697819284</v>
      </c>
      <c r="AR10">
        <f t="shared" si="14"/>
        <v>577.61996695040148</v>
      </c>
      <c r="AS10">
        <f t="shared" si="15"/>
        <v>-144.8998758379584</v>
      </c>
      <c r="AT10">
        <f t="shared" si="16"/>
        <v>376.05268205309665</v>
      </c>
      <c r="AU10">
        <f t="shared" si="17"/>
        <v>808.77277316553966</v>
      </c>
      <c r="AW10">
        <v>7</v>
      </c>
      <c r="AX10">
        <f>(R10*SUMPRODUCT(K11:$K$23, X11:$X$23)-$AZ$3*SUMPRODUCT(K10:$K$22, W11:$W$23))/Z10</f>
        <v>5870.6010796902128</v>
      </c>
    </row>
    <row r="11" spans="1:52" x14ac:dyDescent="0.25">
      <c r="A11" t="s">
        <v>33</v>
      </c>
      <c r="C11" s="25">
        <f>AU25</f>
        <v>3478.2075167617895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8025.3703141069664</v>
      </c>
      <c r="P11">
        <f t="shared" si="30"/>
        <v>401.26851570534836</v>
      </c>
      <c r="Q11" s="5">
        <f t="shared" si="31"/>
        <v>12.5</v>
      </c>
      <c r="R11">
        <f t="shared" si="0"/>
        <v>2000000</v>
      </c>
      <c r="S11">
        <f t="shared" si="1"/>
        <v>6098.3368632090423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5355.8434138577759</v>
      </c>
      <c r="AC11">
        <f t="shared" si="2"/>
        <v>5489.5112218513896</v>
      </c>
      <c r="AE11">
        <f t="shared" si="3"/>
        <v>7224.1598630910275</v>
      </c>
      <c r="AF11">
        <f t="shared" si="4"/>
        <v>-361.20799315455145</v>
      </c>
      <c r="AG11">
        <f t="shared" si="5"/>
        <v>-11.252066229256155</v>
      </c>
      <c r="AH11">
        <f t="shared" si="6"/>
        <v>-6055.1235352474505</v>
      </c>
      <c r="AI11">
        <f t="shared" si="7"/>
        <v>796.57626845976938</v>
      </c>
      <c r="AJ11">
        <f t="shared" si="8"/>
        <v>-133.66780799361368</v>
      </c>
      <c r="AK11">
        <f t="shared" si="32"/>
        <v>629.26795711540399</v>
      </c>
      <c r="AL11">
        <f t="shared" si="9"/>
        <v>1292.1764175815597</v>
      </c>
      <c r="AN11">
        <f t="shared" si="10"/>
        <v>4078.0878549534973</v>
      </c>
      <c r="AO11">
        <f t="shared" si="11"/>
        <v>-203.9043927476749</v>
      </c>
      <c r="AP11">
        <f t="shared" si="12"/>
        <v>-6.3518686604795196</v>
      </c>
      <c r="AQ11">
        <f t="shared" si="13"/>
        <v>-3418.158819476911</v>
      </c>
      <c r="AR11">
        <f t="shared" si="14"/>
        <v>449.67277406843141</v>
      </c>
      <c r="AS11">
        <f t="shared" si="15"/>
        <v>-75.456395582001164</v>
      </c>
      <c r="AT11">
        <f t="shared" si="16"/>
        <v>355.22608331728048</v>
      </c>
      <c r="AU11">
        <f t="shared" si="17"/>
        <v>729.44246180371078</v>
      </c>
      <c r="AW11">
        <v>8</v>
      </c>
      <c r="AX11">
        <f>(R11*SUMPRODUCT(K12:$K$23, X12:$X$23)-$AZ$3*SUMPRODUCT(K11:$K$22, W12:$W$23))/Z11</f>
        <v>6098.3368632090423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8025.3703141069664</v>
      </c>
      <c r="P12">
        <f t="shared" si="30"/>
        <v>401.26851570534836</v>
      </c>
      <c r="Q12" s="5">
        <f t="shared" si="31"/>
        <v>12.5</v>
      </c>
      <c r="R12">
        <f t="shared" si="0"/>
        <v>2000000</v>
      </c>
      <c r="S12">
        <f t="shared" si="1"/>
        <v>6212.2159246523843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5489.5112218513896</v>
      </c>
      <c r="AC12">
        <f t="shared" si="2"/>
        <v>5516.9695158969334</v>
      </c>
      <c r="AE12">
        <f t="shared" si="3"/>
        <v>7127.2029037190714</v>
      </c>
      <c r="AF12">
        <f t="shared" si="4"/>
        <v>-356.36014518595363</v>
      </c>
      <c r="AG12">
        <f t="shared" si="5"/>
        <v>-11.101049896711466</v>
      </c>
      <c r="AH12">
        <f t="shared" si="6"/>
        <v>-6159.3072403403548</v>
      </c>
      <c r="AI12">
        <f t="shared" si="7"/>
        <v>600.43446829605091</v>
      </c>
      <c r="AJ12">
        <f t="shared" si="8"/>
        <v>-27.45829404554388</v>
      </c>
      <c r="AK12">
        <f t="shared" si="32"/>
        <v>636.31237158195597</v>
      </c>
      <c r="AL12">
        <f t="shared" si="9"/>
        <v>1209.2885458324631</v>
      </c>
      <c r="AN12">
        <f t="shared" si="10"/>
        <v>3824.8455038804109</v>
      </c>
      <c r="AO12">
        <f t="shared" si="11"/>
        <v>-191.24227519402058</v>
      </c>
      <c r="AP12">
        <f t="shared" si="12"/>
        <v>-5.9574283711823117</v>
      </c>
      <c r="AQ12">
        <f t="shared" si="13"/>
        <v>-3305.419941523031</v>
      </c>
      <c r="AR12">
        <f t="shared" si="14"/>
        <v>322.22585879217701</v>
      </c>
      <c r="AS12">
        <f t="shared" si="15"/>
        <v>-14.735617035614625</v>
      </c>
      <c r="AT12">
        <f t="shared" si="16"/>
        <v>341.47989700682405</v>
      </c>
      <c r="AU12">
        <f t="shared" si="17"/>
        <v>648.97013876338644</v>
      </c>
      <c r="AW12">
        <v>9</v>
      </c>
      <c r="AX12">
        <f>(R12*SUMPRODUCT(K13:$K$23, X13:$X$23)-$AZ$3*SUMPRODUCT(K12:$K$22, W13:$W$23))/Z12</f>
        <v>6212.2159246523843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8025.3703141069664</v>
      </c>
      <c r="P13">
        <f t="shared" si="30"/>
        <v>401.26851570534836</v>
      </c>
      <c r="Q13" s="5">
        <f t="shared" si="31"/>
        <v>12.5</v>
      </c>
      <c r="R13">
        <f t="shared" si="0"/>
        <v>2000000</v>
      </c>
      <c r="S13">
        <f t="shared" si="1"/>
        <v>6210.1188143876489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5516.9695158969334</v>
      </c>
      <c r="AC13">
        <f t="shared" si="2"/>
        <v>5440.4690656378552</v>
      </c>
      <c r="AE13">
        <f t="shared" si="3"/>
        <v>7030.747758485938</v>
      </c>
      <c r="AF13">
        <f t="shared" si="4"/>
        <v>-351.53738792429692</v>
      </c>
      <c r="AG13">
        <f t="shared" si="5"/>
        <v>-10.950815170060308</v>
      </c>
      <c r="AH13">
        <f t="shared" si="6"/>
        <v>-6275.8764294467774</v>
      </c>
      <c r="AI13">
        <f t="shared" si="7"/>
        <v>392.3831259448034</v>
      </c>
      <c r="AJ13">
        <f t="shared" si="8"/>
        <v>76.500450259078207</v>
      </c>
      <c r="AK13">
        <f t="shared" si="32"/>
        <v>630.54250012990838</v>
      </c>
      <c r="AL13">
        <f t="shared" si="9"/>
        <v>1099.42607633379</v>
      </c>
      <c r="AN13">
        <f t="shared" si="10"/>
        <v>3587.6033243654138</v>
      </c>
      <c r="AO13">
        <f t="shared" si="11"/>
        <v>-179.38016621827069</v>
      </c>
      <c r="AP13">
        <f t="shared" si="12"/>
        <v>-5.5879093174976884</v>
      </c>
      <c r="AQ13">
        <f t="shared" si="13"/>
        <v>-3202.4125903840491</v>
      </c>
      <c r="AR13">
        <f t="shared" si="14"/>
        <v>200.22265844559598</v>
      </c>
      <c r="AS13">
        <f t="shared" si="15"/>
        <v>39.036142255802261</v>
      </c>
      <c r="AT13">
        <f t="shared" si="16"/>
        <v>321.74904396042314</v>
      </c>
      <c r="AU13">
        <f t="shared" si="17"/>
        <v>561.00784466182142</v>
      </c>
      <c r="AW13">
        <v>10</v>
      </c>
      <c r="AX13">
        <f>(R13*SUMPRODUCT(K14:$K$23, X14:$X$23)-$AZ$3*SUMPRODUCT(K13:$K$22, W14:$W$23))/Z13</f>
        <v>6210.1188143876489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8025.3703141069664</v>
      </c>
      <c r="P14">
        <f t="shared" si="30"/>
        <v>401.26851570534836</v>
      </c>
      <c r="Q14" s="5">
        <f t="shared" si="31"/>
        <v>12.5</v>
      </c>
      <c r="R14">
        <f t="shared" si="0"/>
        <v>2000000</v>
      </c>
      <c r="S14">
        <f t="shared" si="1"/>
        <v>6085.8115044125943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5440.4690656378552</v>
      </c>
      <c r="AC14">
        <f t="shared" si="2"/>
        <v>5258.7294177183758</v>
      </c>
      <c r="AE14">
        <f t="shared" si="3"/>
        <v>6934.695714495605</v>
      </c>
      <c r="AF14">
        <f t="shared" si="4"/>
        <v>-346.73478572478029</v>
      </c>
      <c r="AG14">
        <f t="shared" si="5"/>
        <v>-10.801208297992527</v>
      </c>
      <c r="AH14">
        <f t="shared" si="6"/>
        <v>-6415.7952587482714</v>
      </c>
      <c r="AI14">
        <f t="shared" si="7"/>
        <v>161.3644617245609</v>
      </c>
      <c r="AJ14">
        <f t="shared" si="8"/>
        <v>181.73964791947947</v>
      </c>
      <c r="AK14">
        <f t="shared" si="32"/>
        <v>618.26130171260615</v>
      </c>
      <c r="AL14">
        <f t="shared" si="9"/>
        <v>961.36541135664652</v>
      </c>
      <c r="AN14">
        <f t="shared" si="10"/>
        <v>3365.5987488732103</v>
      </c>
      <c r="AO14">
        <f t="shared" si="11"/>
        <v>-168.27993744366054</v>
      </c>
      <c r="AP14">
        <f t="shared" si="12"/>
        <v>-5.2421237543350072</v>
      </c>
      <c r="AQ14">
        <f t="shared" si="13"/>
        <v>-3113.7620718864405</v>
      </c>
      <c r="AR14">
        <f t="shared" si="14"/>
        <v>78.314615788774034</v>
      </c>
      <c r="AS14">
        <f t="shared" si="15"/>
        <v>88.203254597011124</v>
      </c>
      <c r="AT14">
        <f t="shared" si="16"/>
        <v>300.05923103030023</v>
      </c>
      <c r="AU14">
        <f t="shared" si="17"/>
        <v>466.57710141608538</v>
      </c>
      <c r="AW14">
        <v>11</v>
      </c>
      <c r="AX14">
        <f>(R14*SUMPRODUCT(K15:$K$23, X15:$X$23)-$AZ$3*SUMPRODUCT(K14:$K$22, W15:$W$23))/Z14</f>
        <v>6085.8115044125943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8025.3703141069664</v>
      </c>
      <c r="P15">
        <f t="shared" si="30"/>
        <v>401.26851570534836</v>
      </c>
      <c r="Q15" s="5">
        <f t="shared" si="31"/>
        <v>12.5</v>
      </c>
      <c r="R15">
        <f t="shared" si="0"/>
        <v>2000000</v>
      </c>
      <c r="S15">
        <f t="shared" si="1"/>
        <v>5836.4867738039447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5258.7294177183758</v>
      </c>
      <c r="AC15">
        <f t="shared" si="2"/>
        <v>4973.6552903952997</v>
      </c>
      <c r="AE15">
        <f t="shared" si="3"/>
        <v>6838.9473097571208</v>
      </c>
      <c r="AF15">
        <f t="shared" si="4"/>
        <v>-341.94736548785608</v>
      </c>
      <c r="AG15">
        <f t="shared" si="5"/>
        <v>-10.652074362437276</v>
      </c>
      <c r="AH15">
        <f t="shared" si="6"/>
        <v>-6579.4964120523437</v>
      </c>
      <c r="AI15">
        <f t="shared" si="7"/>
        <v>-93.148542145515421</v>
      </c>
      <c r="AJ15">
        <f t="shared" si="8"/>
        <v>285.07412732307603</v>
      </c>
      <c r="AK15">
        <f t="shared" si="32"/>
        <v>610.12235388715851</v>
      </c>
      <c r="AL15">
        <f t="shared" si="9"/>
        <v>802.04793906471912</v>
      </c>
      <c r="AN15">
        <f t="shared" si="10"/>
        <v>3155.3659207252681</v>
      </c>
      <c r="AO15">
        <f t="shared" si="11"/>
        <v>-157.76829603626342</v>
      </c>
      <c r="AP15">
        <f t="shared" si="12"/>
        <v>-4.9146734001463726</v>
      </c>
      <c r="AQ15">
        <f t="shared" si="13"/>
        <v>-3035.6599947048635</v>
      </c>
      <c r="AR15">
        <f t="shared" si="14"/>
        <v>-42.977043416004754</v>
      </c>
      <c r="AS15">
        <f t="shared" si="15"/>
        <v>131.5280182013386</v>
      </c>
      <c r="AT15">
        <f t="shared" si="16"/>
        <v>281.49935885331337</v>
      </c>
      <c r="AU15">
        <f t="shared" si="17"/>
        <v>370.0503336386472</v>
      </c>
      <c r="AW15">
        <v>12</v>
      </c>
      <c r="AX15">
        <f>(R15*SUMPRODUCT(K16:$K$23, X16:$X$23)-$AZ$3*SUMPRODUCT(K15:$K$22, W16:$W$23))/Z15</f>
        <v>5836.4867738039447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8025.3703141069664</v>
      </c>
      <c r="P16">
        <f t="shared" si="30"/>
        <v>401.26851570534836</v>
      </c>
      <c r="Q16" s="5">
        <f t="shared" si="31"/>
        <v>12.5</v>
      </c>
      <c r="R16">
        <f t="shared" si="0"/>
        <v>2000000</v>
      </c>
      <c r="S16">
        <f t="shared" si="1"/>
        <v>5475.9174452528114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4973.6552903952997</v>
      </c>
      <c r="AC16">
        <f t="shared" si="2"/>
        <v>4601.2555187550024</v>
      </c>
      <c r="AE16">
        <f t="shared" si="3"/>
        <v>6743.4872452012314</v>
      </c>
      <c r="AF16">
        <f t="shared" si="4"/>
        <v>-337.17436226006163</v>
      </c>
      <c r="AG16">
        <f t="shared" si="5"/>
        <v>-10.503389534168216</v>
      </c>
      <c r="AH16">
        <f t="shared" si="6"/>
        <v>-6746.2535431498791</v>
      </c>
      <c r="AI16">
        <f t="shared" si="7"/>
        <v>-350.44404974287772</v>
      </c>
      <c r="AJ16">
        <f t="shared" si="8"/>
        <v>372.39977164029733</v>
      </c>
      <c r="AK16">
        <f t="shared" si="32"/>
        <v>622.48425908150489</v>
      </c>
      <c r="AL16">
        <f t="shared" si="9"/>
        <v>644.4399809789245</v>
      </c>
      <c r="AN16">
        <f t="shared" si="10"/>
        <v>2949.9595931589461</v>
      </c>
      <c r="AO16">
        <f t="shared" si="11"/>
        <v>-147.49797965794733</v>
      </c>
      <c r="AP16">
        <f t="shared" si="12"/>
        <v>-4.594740612737704</v>
      </c>
      <c r="AQ16">
        <f t="shared" si="13"/>
        <v>-2951.1697188512508</v>
      </c>
      <c r="AR16">
        <f t="shared" si="14"/>
        <v>-153.30284596299012</v>
      </c>
      <c r="AS16">
        <f t="shared" si="15"/>
        <v>162.90744519792057</v>
      </c>
      <c r="AT16">
        <f t="shared" si="16"/>
        <v>272.30768664605478</v>
      </c>
      <c r="AU16">
        <f t="shared" si="17"/>
        <v>281.91228588098522</v>
      </c>
      <c r="AW16">
        <v>13</v>
      </c>
      <c r="AX16">
        <f>(R16*SUMPRODUCT(K17:$K$23, X17:$X$23)-$AZ$3*SUMPRODUCT(K16:$K$22, W17:$W$23))/Z16</f>
        <v>5475.9174452528114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8025.3703141069664</v>
      </c>
      <c r="P17">
        <f t="shared" si="30"/>
        <v>401.26851570534836</v>
      </c>
      <c r="Q17" s="5">
        <f t="shared" si="31"/>
        <v>12.5</v>
      </c>
      <c r="R17">
        <f t="shared" si="0"/>
        <v>2000000</v>
      </c>
      <c r="S17">
        <f t="shared" si="1"/>
        <v>5020.1622384141401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4601.2555187550024</v>
      </c>
      <c r="AC17">
        <f t="shared" si="2"/>
        <v>4158.7316098477186</v>
      </c>
      <c r="AE17">
        <f t="shared" si="3"/>
        <v>6648.2634665913447</v>
      </c>
      <c r="AF17">
        <f t="shared" si="4"/>
        <v>-332.41317332956726</v>
      </c>
      <c r="AG17">
        <f t="shared" si="5"/>
        <v>-10.355072735561267</v>
      </c>
      <c r="AH17">
        <f t="shared" si="6"/>
        <v>-6925.2645224426597</v>
      </c>
      <c r="AI17">
        <f t="shared" si="7"/>
        <v>-619.76930191644351</v>
      </c>
      <c r="AJ17">
        <f t="shared" si="8"/>
        <v>442.52390890728384</v>
      </c>
      <c r="AK17">
        <f t="shared" si="32"/>
        <v>673.58542860143541</v>
      </c>
      <c r="AL17">
        <f t="shared" si="9"/>
        <v>496.34003559227574</v>
      </c>
      <c r="AN17">
        <f t="shared" si="10"/>
        <v>2739.2894916529413</v>
      </c>
      <c r="AO17">
        <f t="shared" si="11"/>
        <v>-136.96447458264709</v>
      </c>
      <c r="AP17">
        <f t="shared" si="12"/>
        <v>-4.2666091788279044</v>
      </c>
      <c r="AQ17">
        <f t="shared" si="13"/>
        <v>-2853.4224656668785</v>
      </c>
      <c r="AR17">
        <f t="shared" si="14"/>
        <v>-255.36405777541199</v>
      </c>
      <c r="AS17">
        <f t="shared" si="15"/>
        <v>182.33349198124034</v>
      </c>
      <c r="AT17">
        <f t="shared" si="16"/>
        <v>277.53796093831488</v>
      </c>
      <c r="AU17">
        <f t="shared" si="17"/>
        <v>204.50739514414326</v>
      </c>
      <c r="AW17">
        <v>14</v>
      </c>
      <c r="AX17">
        <f>(R17*SUMPRODUCT(K18:$K$23, X18:$X$23)-$AZ$3*SUMPRODUCT(K17:$K$22, W18:$W$23))/Z17</f>
        <v>5020.1622384141401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8025.3703141069664</v>
      </c>
      <c r="P18">
        <f t="shared" si="30"/>
        <v>401.26851570534836</v>
      </c>
      <c r="Q18" s="5">
        <f t="shared" si="31"/>
        <v>12.5</v>
      </c>
      <c r="R18">
        <f t="shared" si="0"/>
        <v>2000000</v>
      </c>
      <c r="S18">
        <f t="shared" si="1"/>
        <v>4476.3456647244175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4158.7316098477186</v>
      </c>
      <c r="AC18">
        <f t="shared" si="2"/>
        <v>3655.2082387547598</v>
      </c>
      <c r="AE18">
        <f t="shared" si="3"/>
        <v>6553.2025201605175</v>
      </c>
      <c r="AF18">
        <f t="shared" si="4"/>
        <v>-327.66012600802588</v>
      </c>
      <c r="AG18">
        <f t="shared" si="5"/>
        <v>-10.207009557928625</v>
      </c>
      <c r="AH18">
        <f t="shared" si="6"/>
        <v>-7121.9920443246756</v>
      </c>
      <c r="AI18">
        <f t="shared" si="7"/>
        <v>-906.65665973011255</v>
      </c>
      <c r="AJ18">
        <f t="shared" si="8"/>
        <v>503.52337109295877</v>
      </c>
      <c r="AK18">
        <f t="shared" si="32"/>
        <v>727.93760768041466</v>
      </c>
      <c r="AL18">
        <f t="shared" si="9"/>
        <v>324.80431904326088</v>
      </c>
      <c r="AN18">
        <f t="shared" si="10"/>
        <v>2523.2421748591996</v>
      </c>
      <c r="AO18">
        <f t="shared" si="11"/>
        <v>-126.16210874296</v>
      </c>
      <c r="AP18">
        <f t="shared" si="12"/>
        <v>-3.9301024066513381</v>
      </c>
      <c r="AQ18">
        <f t="shared" si="13"/>
        <v>-2742.2486394959656</v>
      </c>
      <c r="AR18">
        <f t="shared" si="14"/>
        <v>-349.09867578637721</v>
      </c>
      <c r="AS18">
        <f t="shared" si="15"/>
        <v>193.87641417465497</v>
      </c>
      <c r="AT18">
        <f t="shared" si="16"/>
        <v>280.28477171499679</v>
      </c>
      <c r="AU18">
        <f t="shared" si="17"/>
        <v>125.06251010327456</v>
      </c>
      <c r="AW18">
        <v>15</v>
      </c>
      <c r="AX18">
        <f>(R18*SUMPRODUCT(K19:$K$23, X19:$X$23)-$AZ$3*SUMPRODUCT(K18:$K$22, W19:$W$23))/Z18</f>
        <v>4476.3456647244175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8025.3703141069664</v>
      </c>
      <c r="P19">
        <f t="shared" si="30"/>
        <v>401.26851570534836</v>
      </c>
      <c r="Q19" s="5">
        <f t="shared" si="31"/>
        <v>12.5</v>
      </c>
      <c r="R19">
        <f t="shared" si="0"/>
        <v>2000000</v>
      </c>
      <c r="S19">
        <f t="shared" si="1"/>
        <v>3819.8409100173112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3655.2082387547598</v>
      </c>
      <c r="AC19">
        <f t="shared" si="2"/>
        <v>3073.8658142438208</v>
      </c>
      <c r="AE19">
        <f t="shared" si="3"/>
        <v>6458.0991816930928</v>
      </c>
      <c r="AF19">
        <f t="shared" si="4"/>
        <v>-322.90495908465471</v>
      </c>
      <c r="AG19">
        <f t="shared" si="5"/>
        <v>-10.058880352133206</v>
      </c>
      <c r="AH19">
        <f t="shared" si="6"/>
        <v>-7369.4576345814094</v>
      </c>
      <c r="AI19">
        <f t="shared" si="7"/>
        <v>-1244.3222923251042</v>
      </c>
      <c r="AJ19">
        <f t="shared" si="8"/>
        <v>581.34242451093905</v>
      </c>
      <c r="AK19">
        <f t="shared" si="32"/>
        <v>718.6155406640587</v>
      </c>
      <c r="AL19">
        <f t="shared" si="9"/>
        <v>55.635672849893581</v>
      </c>
      <c r="AN19">
        <f t="shared" si="10"/>
        <v>2316.5862007108626</v>
      </c>
      <c r="AO19">
        <f t="shared" si="11"/>
        <v>-115.82931003554316</v>
      </c>
      <c r="AP19">
        <f t="shared" si="12"/>
        <v>-3.6082232190562848</v>
      </c>
      <c r="AQ19">
        <f t="shared" si="13"/>
        <v>-2643.4997950153684</v>
      </c>
      <c r="AR19">
        <f t="shared" si="14"/>
        <v>-446.3511275591049</v>
      </c>
      <c r="AS19">
        <f t="shared" si="15"/>
        <v>208.53347101379933</v>
      </c>
      <c r="AT19">
        <f t="shared" si="16"/>
        <v>257.77474118666254</v>
      </c>
      <c r="AU19">
        <f t="shared" si="17"/>
        <v>19.957084641357003</v>
      </c>
      <c r="AW19">
        <v>16</v>
      </c>
      <c r="AX19">
        <f>(R19*SUMPRODUCT(K20:$K$23, X20:$X$23)-$AZ$3*SUMPRODUCT(K19:$K$22, W20:$W$23))/Z19</f>
        <v>3819.8409100173112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8025.3703141069664</v>
      </c>
      <c r="P20">
        <f t="shared" si="30"/>
        <v>401.26851570534836</v>
      </c>
      <c r="Q20" s="5">
        <f t="shared" si="31"/>
        <v>12.5</v>
      </c>
      <c r="R20">
        <f t="shared" si="0"/>
        <v>2000000</v>
      </c>
      <c r="S20">
        <f t="shared" si="1"/>
        <v>2990.7861068572356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3073.8658142438208</v>
      </c>
      <c r="AC20">
        <f t="shared" si="2"/>
        <v>2371.2402183343729</v>
      </c>
      <c r="AE20">
        <f t="shared" si="3"/>
        <v>6362.9026536552628</v>
      </c>
      <c r="AF20">
        <f t="shared" si="4"/>
        <v>-318.14513268276318</v>
      </c>
      <c r="AG20">
        <f t="shared" si="5"/>
        <v>-9.9106059979415786</v>
      </c>
      <c r="AH20">
        <f t="shared" si="6"/>
        <v>-7629.6881072475944</v>
      </c>
      <c r="AI20">
        <f t="shared" si="7"/>
        <v>-1594.8411922730356</v>
      </c>
      <c r="AJ20">
        <f t="shared" si="8"/>
        <v>702.62559590944784</v>
      </c>
      <c r="AK20">
        <f t="shared" si="32"/>
        <v>495.14124710224627</v>
      </c>
      <c r="AL20">
        <f t="shared" si="9"/>
        <v>-397.07434926134152</v>
      </c>
      <c r="AN20">
        <f t="shared" si="10"/>
        <v>2164.8849785298717</v>
      </c>
      <c r="AO20">
        <f t="shared" si="11"/>
        <v>-108.2442489264936</v>
      </c>
      <c r="AP20">
        <f t="shared" si="12"/>
        <v>-3.3719393837883795</v>
      </c>
      <c r="AQ20">
        <f t="shared" si="13"/>
        <v>-2595.8902836207412</v>
      </c>
      <c r="AR20">
        <f t="shared" si="14"/>
        <v>-542.62149340115104</v>
      </c>
      <c r="AS20">
        <f t="shared" si="15"/>
        <v>239.05812817066172</v>
      </c>
      <c r="AT20">
        <f t="shared" si="16"/>
        <v>168.46459964092298</v>
      </c>
      <c r="AU20">
        <f t="shared" si="17"/>
        <v>-135.09876558956637</v>
      </c>
      <c r="AW20">
        <v>17</v>
      </c>
      <c r="AX20">
        <f>(R20*SUMPRODUCT(K21:$K$23, X21:$X$23)-$AZ$3*SUMPRODUCT(K20:$K$22, W21:$W$23))/Z20</f>
        <v>2990.7861068572356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8025.3703141069664</v>
      </c>
      <c r="P21">
        <f t="shared" si="30"/>
        <v>401.26851570534836</v>
      </c>
      <c r="Q21" s="5">
        <f t="shared" si="31"/>
        <v>12.5</v>
      </c>
      <c r="R21">
        <f t="shared" si="0"/>
        <v>2000000</v>
      </c>
      <c r="S21">
        <f t="shared" si="1"/>
        <v>2037.9459017497102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2371.2402183343729</v>
      </c>
      <c r="AC21">
        <f t="shared" si="2"/>
        <v>1591.5990821672594</v>
      </c>
      <c r="AE21">
        <f t="shared" si="3"/>
        <v>6267.66982137181</v>
      </c>
      <c r="AF21">
        <f t="shared" si="4"/>
        <v>-313.3834910685905</v>
      </c>
      <c r="AG21">
        <f t="shared" si="5"/>
        <v>-9.7622750976900754</v>
      </c>
      <c r="AH21">
        <f t="shared" si="6"/>
        <v>-7875.974443533768</v>
      </c>
      <c r="AI21">
        <f t="shared" si="7"/>
        <v>-1931.4503883282387</v>
      </c>
      <c r="AJ21">
        <f t="shared" si="8"/>
        <v>779.64113616711347</v>
      </c>
      <c r="AK21">
        <f t="shared" si="32"/>
        <v>427.09951194510853</v>
      </c>
      <c r="AL21">
        <f t="shared" si="9"/>
        <v>-724.7097402160166</v>
      </c>
      <c r="AN21">
        <f t="shared" si="10"/>
        <v>2028.425182172537</v>
      </c>
      <c r="AO21">
        <f t="shared" si="11"/>
        <v>-101.42125910862686</v>
      </c>
      <c r="AP21">
        <f t="shared" si="12"/>
        <v>-3.1593949917285724</v>
      </c>
      <c r="AQ21">
        <f t="shared" si="13"/>
        <v>-2548.9257332822594</v>
      </c>
      <c r="AR21">
        <f t="shared" si="14"/>
        <v>-625.081205210078</v>
      </c>
      <c r="AS21">
        <f t="shared" si="15"/>
        <v>252.31764893972175</v>
      </c>
      <c r="AT21">
        <f t="shared" si="16"/>
        <v>138.22352325723534</v>
      </c>
      <c r="AU21">
        <f t="shared" si="17"/>
        <v>-234.54003301312085</v>
      </c>
      <c r="AW21">
        <v>18</v>
      </c>
      <c r="AX21">
        <f>(R21*SUMPRODUCT(K22:$K$23, X22:$X$23)-$AZ$3*SUMPRODUCT(K21:$K$22, W22:$W$23))/Z21</f>
        <v>2037.9459017497102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8025.3703141069664</v>
      </c>
      <c r="P22">
        <f t="shared" si="30"/>
        <v>401.26851570534836</v>
      </c>
      <c r="Q22" s="5">
        <f t="shared" si="31"/>
        <v>12.5</v>
      </c>
      <c r="R22">
        <f t="shared" si="0"/>
        <v>2000000</v>
      </c>
      <c r="S22">
        <f t="shared" si="1"/>
        <v>1020.3226609456103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1591.5990821672594</v>
      </c>
      <c r="AC22">
        <f t="shared" si="2"/>
        <v>784.72800378256716</v>
      </c>
      <c r="AE22">
        <f t="shared" si="3"/>
        <v>6172.2953603406668</v>
      </c>
      <c r="AF22">
        <f t="shared" si="4"/>
        <v>-308.61476801703338</v>
      </c>
      <c r="AG22">
        <f t="shared" si="5"/>
        <v>-9.6137236020919623</v>
      </c>
      <c r="AH22">
        <f t="shared" si="6"/>
        <v>-8148.5991393941886</v>
      </c>
      <c r="AI22">
        <f t="shared" si="7"/>
        <v>-2294.5322706726474</v>
      </c>
      <c r="AJ22">
        <f t="shared" si="8"/>
        <v>806.87107838469228</v>
      </c>
      <c r="AK22">
        <f t="shared" si="32"/>
        <v>521.86957721436249</v>
      </c>
      <c r="AL22">
        <f t="shared" si="9"/>
        <v>-965.79161507359265</v>
      </c>
      <c r="AN22">
        <f t="shared" si="10"/>
        <v>1866.8774329130022</v>
      </c>
      <c r="AO22">
        <f t="shared" si="11"/>
        <v>-93.343871645650125</v>
      </c>
      <c r="AP22">
        <f t="shared" si="12"/>
        <v>-2.9077745945744891</v>
      </c>
      <c r="AQ22">
        <f t="shared" si="13"/>
        <v>-2464.6318679003889</v>
      </c>
      <c r="AR22">
        <f t="shared" si="14"/>
        <v>-694.00608122761139</v>
      </c>
      <c r="AS22">
        <f t="shared" si="15"/>
        <v>244.04687714481332</v>
      </c>
      <c r="AT22">
        <f t="shared" si="16"/>
        <v>157.84509323474276</v>
      </c>
      <c r="AU22">
        <f t="shared" si="17"/>
        <v>-292.1141108480553</v>
      </c>
      <c r="AW22">
        <v>19</v>
      </c>
      <c r="AX22">
        <f>(R22*SUMPRODUCT(K23:$K$23, X23:$X$23)-$AZ$3*SUMPRODUCT(K22:$K$22, W23:$W$23))/Z22</f>
        <v>1020.3226609456103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8025.3703141069664</v>
      </c>
      <c r="P23">
        <f t="shared" si="30"/>
        <v>401.26851570534836</v>
      </c>
      <c r="Q23" s="5">
        <f t="shared" si="31"/>
        <v>12.5</v>
      </c>
      <c r="R23">
        <f t="shared" si="0"/>
        <v>2000000</v>
      </c>
      <c r="S23">
        <f t="shared" si="1"/>
        <v>1036.3678215594541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784.72800378256716</v>
      </c>
      <c r="AC23">
        <f t="shared" si="2"/>
        <v>784.72800378256704</v>
      </c>
      <c r="AE23">
        <f t="shared" si="3"/>
        <v>6076.7352046193828</v>
      </c>
      <c r="AF23">
        <f t="shared" si="4"/>
        <v>-303.83676023096916</v>
      </c>
      <c r="AG23">
        <f t="shared" si="5"/>
        <v>-9.4648828757747783</v>
      </c>
      <c r="AH23">
        <f t="shared" si="6"/>
        <v>-8432.5584474022999</v>
      </c>
      <c r="AI23">
        <f t="shared" si="7"/>
        <v>-2669.1248858896606</v>
      </c>
      <c r="AJ23">
        <f t="shared" si="8"/>
        <v>0</v>
      </c>
      <c r="AK23">
        <f t="shared" si="32"/>
        <v>681.33738796496505</v>
      </c>
      <c r="AL23">
        <f t="shared" si="9"/>
        <v>-1987.7874979246956</v>
      </c>
      <c r="AN23">
        <f t="shared" si="10"/>
        <v>1664.9825447414851</v>
      </c>
      <c r="AO23">
        <f t="shared" si="11"/>
        <v>-83.249127237074262</v>
      </c>
      <c r="AP23">
        <f t="shared" si="12"/>
        <v>-2.5933110865532036</v>
      </c>
      <c r="AQ23">
        <f t="shared" si="13"/>
        <v>-2310.4614813171852</v>
      </c>
      <c r="AR23">
        <f t="shared" si="14"/>
        <v>-731.32137489932745</v>
      </c>
      <c r="AS23">
        <f t="shared" si="15"/>
        <v>0</v>
      </c>
      <c r="AT23">
        <f t="shared" si="16"/>
        <v>186.68163410824124</v>
      </c>
      <c r="AU23">
        <f t="shared" si="17"/>
        <v>-544.6397407910863</v>
      </c>
      <c r="AW23">
        <v>20</v>
      </c>
      <c r="AX23">
        <f>(R23*SUMPRODUCT(K$23:$K24, X$23:$X24)-$AZ$3*SUMPRODUCT(K$22:$K23, W$23:$W24))/Z23</f>
        <v>1036.3678215594541</v>
      </c>
    </row>
    <row r="25" spans="5:50" x14ac:dyDescent="0.25">
      <c r="AN25" s="6">
        <f t="shared" ref="AN25:AU25" si="33">SUM(AN3:AN23)</f>
        <v>76350.797704710334</v>
      </c>
      <c r="AO25" s="6">
        <f t="shared" si="33"/>
        <v>-9836.567620815742</v>
      </c>
      <c r="AP25" s="6">
        <f t="shared" si="33"/>
        <v>-232.23854445940199</v>
      </c>
      <c r="AQ25" s="6">
        <f t="shared" si="33"/>
        <v>-67112.376679632012</v>
      </c>
      <c r="AR25" s="6">
        <f t="shared" si="33"/>
        <v>-830.38514019683316</v>
      </c>
      <c r="AS25" s="6">
        <f t="shared" si="33"/>
        <v>-2582.2713303371793</v>
      </c>
      <c r="AT25" s="6">
        <f t="shared" si="33"/>
        <v>6890.8639872958029</v>
      </c>
      <c r="AU25" s="7">
        <f t="shared" si="33"/>
        <v>3478.2075167617895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8BB1-49A9-4489-8BD4-F27BBE15F529}">
  <sheetPr codeName="Sheet24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12303.162451925427</v>
      </c>
      <c r="K3">
        <v>1</v>
      </c>
      <c r="L3" s="2">
        <v>0</v>
      </c>
      <c r="O3">
        <f>$C$3</f>
        <v>12303.162451925427</v>
      </c>
      <c r="P3">
        <f>O3*B5</f>
        <v>9842.5299615403419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12303.162451925427</v>
      </c>
      <c r="AF3">
        <f t="shared" ref="AF3:AF23" si="4">-$Z3*P3</f>
        <v>-9842.5299615403419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2334.8149344850854</v>
      </c>
      <c r="AJ3">
        <f t="shared" ref="AJ3:AJ23" si="8">AB3-AC3</f>
        <v>0</v>
      </c>
      <c r="AL3">
        <f t="shared" ref="AL3:AL23" si="9">SUM(AI3:AK3)</f>
        <v>2334.8149344850854</v>
      </c>
      <c r="AN3">
        <f t="shared" ref="AN3:AN23" si="10">AE3*$K3</f>
        <v>12303.162451925427</v>
      </c>
      <c r="AO3">
        <f t="shared" ref="AO3:AO23" si="11">AF3*$K3</f>
        <v>-9842.5299615403419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2334.8149344850854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2334.8149344850854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10014.565003372814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2000000</v>
      </c>
      <c r="S4">
        <f t="shared" si="1"/>
        <v>3187.4648245266671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3143.918601271318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-7323.4219999999996</v>
      </c>
      <c r="AI4">
        <f t="shared" si="7"/>
        <v>-7323.4219999999996</v>
      </c>
      <c r="AJ4">
        <f t="shared" si="8"/>
        <v>-3143.918601271318</v>
      </c>
      <c r="AK4">
        <f>H4*SUM(AB4, AE4:AF4)</f>
        <v>0</v>
      </c>
      <c r="AL4">
        <f t="shared" si="9"/>
        <v>-10467.340601271317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-6870.646402101509</v>
      </c>
      <c r="AR4">
        <f t="shared" si="14"/>
        <v>-6870.646402101509</v>
      </c>
      <c r="AS4">
        <f t="shared" si="15"/>
        <v>-2949.5436732069779</v>
      </c>
      <c r="AT4">
        <f t="shared" si="16"/>
        <v>0</v>
      </c>
      <c r="AU4">
        <f t="shared" si="17"/>
        <v>-9820.1900753084865</v>
      </c>
      <c r="AW4">
        <v>1</v>
      </c>
      <c r="AX4">
        <f>(R4*SUMPRODUCT(K5:$K$23, X5:$X$23)-$AZ$3*SUMPRODUCT(K4:$K$22, W5:$W$23))/Z4</f>
        <v>3187.4648245266671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12303.162451925427</v>
      </c>
      <c r="P5">
        <f t="shared" ref="P5:P23" si="30">O5*$C$5</f>
        <v>615.15812259627137</v>
      </c>
      <c r="Q5" s="5">
        <f t="shared" ref="Q5:Q23" si="31">$C$8</f>
        <v>12.5</v>
      </c>
      <c r="R5">
        <f t="shared" si="0"/>
        <v>2000000</v>
      </c>
      <c r="S5">
        <f t="shared" si="1"/>
        <v>6091.5502155145641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3143.918601271318</v>
      </c>
      <c r="AC5">
        <f t="shared" si="2"/>
        <v>5925.3712961557176</v>
      </c>
      <c r="AE5">
        <f t="shared" si="3"/>
        <v>11967.529293103213</v>
      </c>
      <c r="AF5">
        <f t="shared" si="4"/>
        <v>-598.37646465516059</v>
      </c>
      <c r="AG5">
        <f t="shared" si="5"/>
        <v>-12.158997066675234</v>
      </c>
      <c r="AH5">
        <f t="shared" si="6"/>
        <v>-7510.2815519624337</v>
      </c>
      <c r="AI5">
        <f t="shared" si="7"/>
        <v>3846.7122794189427</v>
      </c>
      <c r="AJ5">
        <f t="shared" si="8"/>
        <v>-2781.4526948843995</v>
      </c>
      <c r="AK5">
        <f>H5*SUM(AB5, AE5:AF5)</f>
        <v>1253.9293715277536</v>
      </c>
      <c r="AL5">
        <f t="shared" si="9"/>
        <v>2319.1889560622967</v>
      </c>
      <c r="AN5">
        <f t="shared" si="10"/>
        <v>10334.709656037534</v>
      </c>
      <c r="AO5">
        <f t="shared" si="11"/>
        <v>-516.73548280187663</v>
      </c>
      <c r="AP5">
        <f t="shared" si="12"/>
        <v>-10.500054047506467</v>
      </c>
      <c r="AQ5">
        <f t="shared" si="13"/>
        <v>-6485.5976011152534</v>
      </c>
      <c r="AR5">
        <f t="shared" si="14"/>
        <v>3321.8765180728974</v>
      </c>
      <c r="AS5">
        <f t="shared" si="15"/>
        <v>-2401.9582755648003</v>
      </c>
      <c r="AT5">
        <f t="shared" si="16"/>
        <v>1082.846397659132</v>
      </c>
      <c r="AU5">
        <f t="shared" si="17"/>
        <v>2002.7646401672289</v>
      </c>
      <c r="AW5">
        <v>2</v>
      </c>
      <c r="AX5">
        <f>(R5*SUMPRODUCT(K6:$K$23, X6:$X$23)-$AZ$3*SUMPRODUCT(K5:$K$22, W6:$W$23))/Z5</f>
        <v>6091.5502155145641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12303.162451925427</v>
      </c>
      <c r="P6">
        <f t="shared" si="30"/>
        <v>615.15812259627137</v>
      </c>
      <c r="Q6" s="5">
        <f t="shared" si="31"/>
        <v>12.5</v>
      </c>
      <c r="R6">
        <f t="shared" si="0"/>
        <v>2000000</v>
      </c>
      <c r="S6">
        <f t="shared" si="1"/>
        <v>8695.4746190461465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5925.3712961557176</v>
      </c>
      <c r="AC6">
        <f t="shared" si="2"/>
        <v>8340.1971168336022</v>
      </c>
      <c r="AE6">
        <f t="shared" si="3"/>
        <v>11800.482952906348</v>
      </c>
      <c r="AF6">
        <f t="shared" si="4"/>
        <v>-590.02414764531738</v>
      </c>
      <c r="AG6">
        <f t="shared" si="5"/>
        <v>-11.989278162237456</v>
      </c>
      <c r="AH6">
        <f t="shared" si="6"/>
        <v>-7700.6294033642307</v>
      </c>
      <c r="AI6">
        <f t="shared" si="7"/>
        <v>3497.8401237345633</v>
      </c>
      <c r="AJ6">
        <f t="shared" si="8"/>
        <v>-2414.8258206778846</v>
      </c>
      <c r="AK6">
        <f>H6*SUM(AB6, AE6:AF6)</f>
        <v>1864.3783150341428</v>
      </c>
      <c r="AL6">
        <f t="shared" si="9"/>
        <v>2947.3926180908215</v>
      </c>
      <c r="AN6">
        <f t="shared" si="10"/>
        <v>9190.5255221095631</v>
      </c>
      <c r="AO6">
        <f t="shared" si="11"/>
        <v>-459.52627610547819</v>
      </c>
      <c r="AP6">
        <f t="shared" si="12"/>
        <v>-9.3375641811826</v>
      </c>
      <c r="AQ6">
        <f t="shared" si="13"/>
        <v>-5997.4520831366162</v>
      </c>
      <c r="AR6">
        <f t="shared" si="14"/>
        <v>2724.2095986862873</v>
      </c>
      <c r="AS6">
        <f t="shared" si="15"/>
        <v>-1880.7296637739064</v>
      </c>
      <c r="AT6">
        <f t="shared" si="16"/>
        <v>1452.0267141243417</v>
      </c>
      <c r="AU6">
        <f t="shared" si="17"/>
        <v>2295.5066490367226</v>
      </c>
      <c r="AW6">
        <v>3</v>
      </c>
      <c r="AX6">
        <f>(R6*SUMPRODUCT(K7:$K$23, X7:$X$23)-$AZ$3*SUMPRODUCT(K6:$K$22, W7:$W$23))/Z6</f>
        <v>8695.4746190461465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12303.162451925427</v>
      </c>
      <c r="P7">
        <f t="shared" si="30"/>
        <v>615.15812259627137</v>
      </c>
      <c r="Q7" s="5">
        <f t="shared" si="31"/>
        <v>12.5</v>
      </c>
      <c r="R7">
        <f t="shared" si="0"/>
        <v>2000000</v>
      </c>
      <c r="S7">
        <f t="shared" si="1"/>
        <v>10837.622061092823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8340.1971168336022</v>
      </c>
      <c r="AC7">
        <f t="shared" si="2"/>
        <v>10248.037518701138</v>
      </c>
      <c r="AE7">
        <f t="shared" si="3"/>
        <v>11633.85009140032</v>
      </c>
      <c r="AF7">
        <f t="shared" si="4"/>
        <v>-581.6925045700159</v>
      </c>
      <c r="AG7">
        <f t="shared" si="5"/>
        <v>-11.819979351710948</v>
      </c>
      <c r="AH7">
        <f t="shared" si="6"/>
        <v>-7904.9646246615021</v>
      </c>
      <c r="AI7">
        <f t="shared" si="7"/>
        <v>3135.3729828170917</v>
      </c>
      <c r="AJ7">
        <f t="shared" si="8"/>
        <v>-1907.8404018675355</v>
      </c>
      <c r="AK7">
        <f>H7*SUM(AB7, AE7:AF7)</f>
        <v>2030.379537473611</v>
      </c>
      <c r="AL7">
        <f t="shared" si="9"/>
        <v>3257.9121184231672</v>
      </c>
      <c r="AN7">
        <f t="shared" si="10"/>
        <v>8201.9982625148532</v>
      </c>
      <c r="AO7">
        <f t="shared" si="11"/>
        <v>-410.09991312574266</v>
      </c>
      <c r="AP7">
        <f t="shared" si="12"/>
        <v>-8.3332215340609981</v>
      </c>
      <c r="AQ7">
        <f t="shared" si="13"/>
        <v>-5573.0910753819862</v>
      </c>
      <c r="AR7">
        <f t="shared" si="14"/>
        <v>2210.4740524730651</v>
      </c>
      <c r="AS7">
        <f t="shared" si="15"/>
        <v>-1345.0494495231774</v>
      </c>
      <c r="AT7">
        <f t="shared" si="16"/>
        <v>1431.4409509981742</v>
      </c>
      <c r="AU7">
        <f t="shared" si="17"/>
        <v>2296.8655539480619</v>
      </c>
      <c r="AW7">
        <v>4</v>
      </c>
      <c r="AX7">
        <f>(R7*SUMPRODUCT(K8:$K$23, X8:$X$23)-$AZ$3*SUMPRODUCT(K7:$K$22, W8:$W$23))/Z7</f>
        <v>10837.622061092823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12303.162451925427</v>
      </c>
      <c r="P8">
        <f t="shared" si="30"/>
        <v>615.15812259627137</v>
      </c>
      <c r="Q8" s="5">
        <f t="shared" si="31"/>
        <v>12.5</v>
      </c>
      <c r="R8">
        <f t="shared" si="0"/>
        <v>2000000</v>
      </c>
      <c r="S8">
        <f t="shared" si="1"/>
        <v>12424.239404996004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10248.037518701138</v>
      </c>
      <c r="AC8">
        <f t="shared" si="2"/>
        <v>11580.355287476676</v>
      </c>
      <c r="AE8">
        <f t="shared" si="3"/>
        <v>11467.502171243372</v>
      </c>
      <c r="AF8">
        <f t="shared" si="4"/>
        <v>-573.37510856216852</v>
      </c>
      <c r="AG8">
        <f t="shared" si="5"/>
        <v>-11.650970041292842</v>
      </c>
      <c r="AH8">
        <f t="shared" si="6"/>
        <v>-8129.5227041593989</v>
      </c>
      <c r="AI8">
        <f t="shared" si="7"/>
        <v>2752.9533884805114</v>
      </c>
      <c r="AJ8">
        <f t="shared" si="8"/>
        <v>-1332.3177687755378</v>
      </c>
      <c r="AK8">
        <f t="shared" ref="AK8:AK23" si="32">H8*SUM(AB8:AB8, AE8:AF8)</f>
        <v>1532.8069321502201</v>
      </c>
      <c r="AL8">
        <f t="shared" si="9"/>
        <v>2953.4425518551934</v>
      </c>
      <c r="AN8">
        <f t="shared" si="10"/>
        <v>7538.2014578391427</v>
      </c>
      <c r="AO8">
        <f t="shared" si="11"/>
        <v>-376.9100728919571</v>
      </c>
      <c r="AP8">
        <f t="shared" si="12"/>
        <v>-7.6588046846640481</v>
      </c>
      <c r="AQ8">
        <f t="shared" si="13"/>
        <v>-5343.9693304532639</v>
      </c>
      <c r="AR8">
        <f t="shared" si="14"/>
        <v>1809.6632498092576</v>
      </c>
      <c r="AS8">
        <f t="shared" si="15"/>
        <v>-875.80360543326617</v>
      </c>
      <c r="AT8">
        <f t="shared" si="16"/>
        <v>1007.5958371733116</v>
      </c>
      <c r="AU8">
        <f t="shared" si="17"/>
        <v>1941.4554815493029</v>
      </c>
      <c r="AW8">
        <v>5</v>
      </c>
      <c r="AX8">
        <f>(R8*SUMPRODUCT(K9:$K$23, X9:$X$23)-$AZ$3*SUMPRODUCT(K8:$K$22, W9:$W$23))/Z8</f>
        <v>12424.239404996004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12303.162451925427</v>
      </c>
      <c r="P9">
        <f t="shared" si="30"/>
        <v>615.15812259627137</v>
      </c>
      <c r="Q9" s="5">
        <f t="shared" si="31"/>
        <v>12.5</v>
      </c>
      <c r="R9">
        <f t="shared" si="0"/>
        <v>2000000</v>
      </c>
      <c r="S9">
        <f t="shared" si="1"/>
        <v>13565.930370937935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11580.355287476676</v>
      </c>
      <c r="AC9">
        <f t="shared" si="2"/>
        <v>12460.996587698159</v>
      </c>
      <c r="AE9">
        <f t="shared" si="3"/>
        <v>11301.080068918207</v>
      </c>
      <c r="AF9">
        <f t="shared" si="4"/>
        <v>-565.05400344591033</v>
      </c>
      <c r="AG9">
        <f t="shared" si="5"/>
        <v>-11.481885361870519</v>
      </c>
      <c r="AH9">
        <f t="shared" si="6"/>
        <v>-8411.9966415030194</v>
      </c>
      <c r="AI9">
        <f t="shared" si="7"/>
        <v>2312.5475386074068</v>
      </c>
      <c r="AJ9">
        <f t="shared" si="8"/>
        <v>-880.64130022148311</v>
      </c>
      <c r="AK9">
        <f t="shared" si="32"/>
        <v>1164.9151066239363</v>
      </c>
      <c r="AL9">
        <f t="shared" si="9"/>
        <v>2596.8213450098601</v>
      </c>
      <c r="AN9">
        <f t="shared" si="10"/>
        <v>7060.2578637698689</v>
      </c>
      <c r="AO9">
        <f t="shared" si="11"/>
        <v>-353.01289318849342</v>
      </c>
      <c r="AP9">
        <f t="shared" si="12"/>
        <v>-7.1732145000907348</v>
      </c>
      <c r="AQ9">
        <f t="shared" si="13"/>
        <v>-5255.3264887948535</v>
      </c>
      <c r="AR9">
        <f t="shared" si="14"/>
        <v>1444.7452672864315</v>
      </c>
      <c r="AS9">
        <f t="shared" si="15"/>
        <v>-550.17349024449675</v>
      </c>
      <c r="AT9">
        <f t="shared" si="16"/>
        <v>727.77123885586798</v>
      </c>
      <c r="AU9">
        <f t="shared" si="17"/>
        <v>1622.3430158978028</v>
      </c>
      <c r="AW9">
        <v>6</v>
      </c>
      <c r="AX9">
        <f>(R9*SUMPRODUCT(K10:$K$23, X10:$X$23)-$AZ$3*SUMPRODUCT(K9:$K$22, W10:$W$23))/Z9</f>
        <v>13565.930370937935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12303.162451925427</v>
      </c>
      <c r="P10">
        <f t="shared" si="30"/>
        <v>615.15812259627137</v>
      </c>
      <c r="Q10" s="5">
        <f t="shared" si="31"/>
        <v>12.5</v>
      </c>
      <c r="R10">
        <f t="shared" si="0"/>
        <v>2000000</v>
      </c>
      <c r="S10">
        <f t="shared" si="1"/>
        <v>14406.92493059269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12460.996587698159</v>
      </c>
      <c r="AC10">
        <f t="shared" si="2"/>
        <v>13038.422657282383</v>
      </c>
      <c r="AE10">
        <f t="shared" si="3"/>
        <v>11134.494893408948</v>
      </c>
      <c r="AF10">
        <f t="shared" si="4"/>
        <v>-556.72474467044742</v>
      </c>
      <c r="AG10">
        <f t="shared" si="5"/>
        <v>-11.312635000266146</v>
      </c>
      <c r="AH10">
        <f t="shared" si="6"/>
        <v>-8709.0412777069723</v>
      </c>
      <c r="AI10">
        <f t="shared" si="7"/>
        <v>1857.4162360312621</v>
      </c>
      <c r="AJ10">
        <f t="shared" si="8"/>
        <v>-577.42606958422402</v>
      </c>
      <c r="AK10">
        <f t="shared" si="32"/>
        <v>1209.5352536629248</v>
      </c>
      <c r="AL10">
        <f t="shared" si="9"/>
        <v>2489.5254201099629</v>
      </c>
      <c r="AN10">
        <f t="shared" si="10"/>
        <v>6609.2020239167241</v>
      </c>
      <c r="AO10">
        <f t="shared" si="11"/>
        <v>-330.46010119583622</v>
      </c>
      <c r="AP10">
        <f t="shared" si="12"/>
        <v>-6.7149422452785643</v>
      </c>
      <c r="AQ10">
        <f t="shared" si="13"/>
        <v>-5169.5037619593941</v>
      </c>
      <c r="AR10">
        <f t="shared" si="14"/>
        <v>1102.5232185162156</v>
      </c>
      <c r="AS10">
        <f t="shared" si="15"/>
        <v>-342.74797234110747</v>
      </c>
      <c r="AT10">
        <f t="shared" si="16"/>
        <v>717.95469152711257</v>
      </c>
      <c r="AU10">
        <f t="shared" si="17"/>
        <v>1477.7299377022207</v>
      </c>
      <c r="AW10">
        <v>7</v>
      </c>
      <c r="AX10">
        <f>(R10*SUMPRODUCT(K11:$K$23, X11:$X$23)-$AZ$3*SUMPRODUCT(K10:$K$22, W11:$W$23))/Z10</f>
        <v>14406.92493059269</v>
      </c>
    </row>
    <row r="11" spans="1:52" x14ac:dyDescent="0.25">
      <c r="A11" t="s">
        <v>33</v>
      </c>
      <c r="C11" s="25">
        <f>AU25</f>
        <v>5261.0093620552898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12303.162451925427</v>
      </c>
      <c r="P11">
        <f t="shared" si="30"/>
        <v>615.15812259627137</v>
      </c>
      <c r="Q11" s="5">
        <f t="shared" si="31"/>
        <v>12.5</v>
      </c>
      <c r="R11">
        <f t="shared" si="0"/>
        <v>2000000</v>
      </c>
      <c r="S11">
        <f t="shared" si="1"/>
        <v>14967.698559995517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13038.422657282383</v>
      </c>
      <c r="AC11">
        <f t="shared" si="2"/>
        <v>13343.188488969005</v>
      </c>
      <c r="AE11">
        <f t="shared" si="3"/>
        <v>10967.84618880621</v>
      </c>
      <c r="AF11">
        <f t="shared" si="4"/>
        <v>-548.39230944031056</v>
      </c>
      <c r="AG11">
        <f t="shared" si="5"/>
        <v>-11.143320093170189</v>
      </c>
      <c r="AH11">
        <f t="shared" si="6"/>
        <v>-8990.1691349275079</v>
      </c>
      <c r="AI11">
        <f t="shared" si="7"/>
        <v>1418.1414243452218</v>
      </c>
      <c r="AJ11">
        <f t="shared" si="8"/>
        <v>-304.76583168662182</v>
      </c>
      <c r="AK11">
        <f t="shared" si="32"/>
        <v>1208.0806416373866</v>
      </c>
      <c r="AL11">
        <f t="shared" si="9"/>
        <v>2321.4562342959866</v>
      </c>
      <c r="AN11">
        <f t="shared" si="10"/>
        <v>6191.4244957517785</v>
      </c>
      <c r="AO11">
        <f t="shared" si="11"/>
        <v>-309.57122478758896</v>
      </c>
      <c r="AP11">
        <f t="shared" si="12"/>
        <v>-6.2904807198400743</v>
      </c>
      <c r="AQ11">
        <f t="shared" si="13"/>
        <v>-5075.0122170522754</v>
      </c>
      <c r="AR11">
        <f t="shared" si="14"/>
        <v>800.55057319207481</v>
      </c>
      <c r="AS11">
        <f t="shared" si="15"/>
        <v>-172.0424049799787</v>
      </c>
      <c r="AT11">
        <f t="shared" si="16"/>
        <v>681.96981875174993</v>
      </c>
      <c r="AU11">
        <f t="shared" si="17"/>
        <v>1310.477986963846</v>
      </c>
      <c r="AW11">
        <v>8</v>
      </c>
      <c r="AX11">
        <f>(R11*SUMPRODUCT(K12:$K$23, X12:$X$23)-$AZ$3*SUMPRODUCT(K11:$K$22, W12:$W$23))/Z11</f>
        <v>14967.698559995517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12303.162451925427</v>
      </c>
      <c r="P12">
        <f t="shared" si="30"/>
        <v>615.15812259627137</v>
      </c>
      <c r="Q12" s="5">
        <f t="shared" si="31"/>
        <v>12.5</v>
      </c>
      <c r="R12">
        <f t="shared" si="0"/>
        <v>2000000</v>
      </c>
      <c r="S12">
        <f t="shared" si="1"/>
        <v>15253.766006068197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13343.188488969005</v>
      </c>
      <c r="AC12">
        <f t="shared" si="2"/>
        <v>13391.285305796853</v>
      </c>
      <c r="AE12">
        <f t="shared" si="3"/>
        <v>10800.949646910689</v>
      </c>
      <c r="AF12">
        <f t="shared" si="4"/>
        <v>-540.04748234553449</v>
      </c>
      <c r="AG12">
        <f t="shared" si="5"/>
        <v>-10.973753383647669</v>
      </c>
      <c r="AH12">
        <f t="shared" si="6"/>
        <v>-9301.3613745310249</v>
      </c>
      <c r="AI12">
        <f t="shared" si="7"/>
        <v>948.5670366504819</v>
      </c>
      <c r="AJ12">
        <f t="shared" si="8"/>
        <v>-48.09681682784867</v>
      </c>
      <c r="AK12">
        <f t="shared" si="32"/>
        <v>1225.052304918423</v>
      </c>
      <c r="AL12">
        <f t="shared" si="9"/>
        <v>2125.5225247410563</v>
      </c>
      <c r="AN12">
        <f t="shared" si="10"/>
        <v>5796.3782219624918</v>
      </c>
      <c r="AO12">
        <f t="shared" si="11"/>
        <v>-289.8189110981246</v>
      </c>
      <c r="AP12">
        <f t="shared" si="12"/>
        <v>-5.88911412473401</v>
      </c>
      <c r="AQ12">
        <f t="shared" si="13"/>
        <v>-4991.6174288763032</v>
      </c>
      <c r="AR12">
        <f t="shared" si="14"/>
        <v>509.05276786333064</v>
      </c>
      <c r="AS12">
        <f t="shared" si="15"/>
        <v>-25.811373140360903</v>
      </c>
      <c r="AT12">
        <f t="shared" si="16"/>
        <v>657.42983099871287</v>
      </c>
      <c r="AU12">
        <f t="shared" si="17"/>
        <v>1140.6712257216827</v>
      </c>
      <c r="AW12">
        <v>9</v>
      </c>
      <c r="AX12">
        <f>(R12*SUMPRODUCT(K13:$K$23, X13:$X$23)-$AZ$3*SUMPRODUCT(K12:$K$22, W13:$W$23))/Z12</f>
        <v>15253.766006068197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12303.162451925427</v>
      </c>
      <c r="P13">
        <f t="shared" si="30"/>
        <v>615.15812259627137</v>
      </c>
      <c r="Q13" s="5">
        <f t="shared" si="31"/>
        <v>12.5</v>
      </c>
      <c r="R13">
        <f t="shared" si="0"/>
        <v>2000000</v>
      </c>
      <c r="S13">
        <f t="shared" si="1"/>
        <v>15269.786439233752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13391.285305796853</v>
      </c>
      <c r="AC13">
        <f t="shared" si="2"/>
        <v>13197.806550564357</v>
      </c>
      <c r="AE13">
        <f t="shared" si="3"/>
        <v>10633.728156372757</v>
      </c>
      <c r="AF13">
        <f t="shared" si="4"/>
        <v>-531.6864078186378</v>
      </c>
      <c r="AG13">
        <f t="shared" si="5"/>
        <v>-10.803856526649163</v>
      </c>
      <c r="AH13">
        <f t="shared" si="6"/>
        <v>-9625.4917059245963</v>
      </c>
      <c r="AI13">
        <f t="shared" si="7"/>
        <v>465.74618610287507</v>
      </c>
      <c r="AJ13">
        <f t="shared" si="8"/>
        <v>193.47875523249604</v>
      </c>
      <c r="AK13">
        <f t="shared" si="32"/>
        <v>1214.6050087099454</v>
      </c>
      <c r="AL13">
        <f t="shared" si="9"/>
        <v>1873.8299500453165</v>
      </c>
      <c r="AN13">
        <f t="shared" si="10"/>
        <v>5426.1082597018767</v>
      </c>
      <c r="AO13">
        <f t="shared" si="11"/>
        <v>-271.30541298509382</v>
      </c>
      <c r="AP13">
        <f t="shared" si="12"/>
        <v>-5.5129202358584415</v>
      </c>
      <c r="AQ13">
        <f t="shared" si="13"/>
        <v>-4911.6320523868881</v>
      </c>
      <c r="AR13">
        <f t="shared" si="14"/>
        <v>237.65787409403748</v>
      </c>
      <c r="AS13">
        <f t="shared" si="15"/>
        <v>98.7270556859892</v>
      </c>
      <c r="AT13">
        <f t="shared" si="16"/>
        <v>619.78058618007776</v>
      </c>
      <c r="AU13">
        <f t="shared" si="17"/>
        <v>956.16551596010447</v>
      </c>
      <c r="AW13">
        <v>10</v>
      </c>
      <c r="AX13">
        <f>(R13*SUMPRODUCT(K14:$K$23, X14:$X$23)-$AZ$3*SUMPRODUCT(K13:$K$22, W14:$W$23))/Z13</f>
        <v>15269.786439233752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12303.162451925427</v>
      </c>
      <c r="P14">
        <f t="shared" si="30"/>
        <v>615.15812259627137</v>
      </c>
      <c r="Q14" s="5">
        <f t="shared" si="31"/>
        <v>12.5</v>
      </c>
      <c r="R14">
        <f t="shared" si="0"/>
        <v>2000000</v>
      </c>
      <c r="S14">
        <f t="shared" si="1"/>
        <v>15008.554029342353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13197.806550564357</v>
      </c>
      <c r="AC14">
        <f t="shared" si="2"/>
        <v>12767.351884616342</v>
      </c>
      <c r="AE14">
        <f t="shared" si="3"/>
        <v>10465.951883854732</v>
      </c>
      <c r="AF14">
        <f t="shared" si="4"/>
        <v>-523.2975941927366</v>
      </c>
      <c r="AG14">
        <f t="shared" si="5"/>
        <v>-10.633396011747395</v>
      </c>
      <c r="AH14">
        <f t="shared" si="6"/>
        <v>-9987.5119416444195</v>
      </c>
      <c r="AI14">
        <f t="shared" si="7"/>
        <v>-55.491047994171822</v>
      </c>
      <c r="AJ14">
        <f t="shared" si="8"/>
        <v>430.45466594801474</v>
      </c>
      <c r="AK14">
        <f t="shared" si="32"/>
        <v>1189.4196871876347</v>
      </c>
      <c r="AL14">
        <f t="shared" si="9"/>
        <v>1564.3833051414776</v>
      </c>
      <c r="AN14">
        <f t="shared" si="10"/>
        <v>5079.4145866327653</v>
      </c>
      <c r="AO14">
        <f t="shared" si="11"/>
        <v>-253.97072933163827</v>
      </c>
      <c r="AP14">
        <f t="shared" si="12"/>
        <v>-5.1606798317917884</v>
      </c>
      <c r="AQ14">
        <f t="shared" si="13"/>
        <v>-4847.2145107811148</v>
      </c>
      <c r="AR14">
        <f t="shared" si="14"/>
        <v>-26.931333311779198</v>
      </c>
      <c r="AS14">
        <f t="shared" si="15"/>
        <v>208.91150020223316</v>
      </c>
      <c r="AT14">
        <f t="shared" si="16"/>
        <v>577.25812002337216</v>
      </c>
      <c r="AU14">
        <f t="shared" si="17"/>
        <v>759.23828691382607</v>
      </c>
      <c r="AW14">
        <v>11</v>
      </c>
      <c r="AX14">
        <f>(R14*SUMPRODUCT(K15:$K$23, X15:$X$23)-$AZ$3*SUMPRODUCT(K14:$K$22, W15:$W$23))/Z14</f>
        <v>15008.554029342353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12303.162451925427</v>
      </c>
      <c r="P15">
        <f t="shared" si="30"/>
        <v>615.15812259627137</v>
      </c>
      <c r="Q15" s="5">
        <f t="shared" si="31"/>
        <v>12.5</v>
      </c>
      <c r="R15">
        <f t="shared" si="0"/>
        <v>2000000</v>
      </c>
      <c r="S15">
        <f t="shared" si="1"/>
        <v>14456.381898946951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12767.351884616342</v>
      </c>
      <c r="AC15">
        <f t="shared" si="2"/>
        <v>12099.420651893419</v>
      </c>
      <c r="AE15">
        <f t="shared" si="3"/>
        <v>10297.261022501743</v>
      </c>
      <c r="AF15">
        <f t="shared" si="4"/>
        <v>-514.86305112508717</v>
      </c>
      <c r="AG15">
        <f t="shared" si="5"/>
        <v>-10.462006275559498</v>
      </c>
      <c r="AH15">
        <f t="shared" si="6"/>
        <v>-10408.924171267725</v>
      </c>
      <c r="AI15">
        <f t="shared" si="7"/>
        <v>-636.98820616662852</v>
      </c>
      <c r="AJ15">
        <f t="shared" si="8"/>
        <v>667.9312327229236</v>
      </c>
      <c r="AK15">
        <f t="shared" si="32"/>
        <v>1170.3320175260365</v>
      </c>
      <c r="AL15">
        <f t="shared" si="9"/>
        <v>1201.2750440823315</v>
      </c>
      <c r="AN15">
        <f t="shared" si="10"/>
        <v>4750.9689774709705</v>
      </c>
      <c r="AO15">
        <f t="shared" si="11"/>
        <v>-237.54844887354849</v>
      </c>
      <c r="AP15">
        <f t="shared" si="12"/>
        <v>-4.82697944129748</v>
      </c>
      <c r="AQ15">
        <f t="shared" si="13"/>
        <v>-4802.4883236888263</v>
      </c>
      <c r="AR15">
        <f t="shared" si="14"/>
        <v>-293.8947745327024</v>
      </c>
      <c r="AS15">
        <f t="shared" si="15"/>
        <v>308.17132427896706</v>
      </c>
      <c r="AT15">
        <f t="shared" si="16"/>
        <v>539.96991010104011</v>
      </c>
      <c r="AU15">
        <f t="shared" si="17"/>
        <v>554.24645984730478</v>
      </c>
      <c r="AW15">
        <v>12</v>
      </c>
      <c r="AX15">
        <f>(R15*SUMPRODUCT(K16:$K$23, X16:$X$23)-$AZ$3*SUMPRODUCT(K15:$K$22, W16:$W$23))/Z15</f>
        <v>14456.381898946951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12303.162451925427</v>
      </c>
      <c r="P16">
        <f t="shared" si="30"/>
        <v>615.15812259627137</v>
      </c>
      <c r="Q16" s="5">
        <f t="shared" si="31"/>
        <v>12.5</v>
      </c>
      <c r="R16">
        <f t="shared" si="0"/>
        <v>2000000</v>
      </c>
      <c r="S16">
        <f t="shared" si="1"/>
        <v>13629.478261242233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12099.420651893419</v>
      </c>
      <c r="AC16">
        <f t="shared" si="2"/>
        <v>11219.306816382814</v>
      </c>
      <c r="AE16">
        <f t="shared" si="3"/>
        <v>10127.530321719834</v>
      </c>
      <c r="AF16">
        <f t="shared" si="4"/>
        <v>-506.37651608599168</v>
      </c>
      <c r="AG16">
        <f t="shared" si="5"/>
        <v>-10.289560063614873</v>
      </c>
      <c r="AH16">
        <f t="shared" si="6"/>
        <v>-10852.183870244731</v>
      </c>
      <c r="AI16">
        <f t="shared" si="7"/>
        <v>-1241.3196246745028</v>
      </c>
      <c r="AJ16">
        <f t="shared" si="8"/>
        <v>880.11383551060499</v>
      </c>
      <c r="AK16">
        <f t="shared" si="32"/>
        <v>1188.1154228267415</v>
      </c>
      <c r="AL16">
        <f t="shared" si="9"/>
        <v>826.90963366284359</v>
      </c>
      <c r="AN16">
        <f t="shared" si="10"/>
        <v>4430.3198243350444</v>
      </c>
      <c r="AO16">
        <f t="shared" si="11"/>
        <v>-221.51599121675218</v>
      </c>
      <c r="AP16">
        <f t="shared" si="12"/>
        <v>-4.5012002418549963</v>
      </c>
      <c r="AQ16">
        <f t="shared" si="13"/>
        <v>-4747.3217862960328</v>
      </c>
      <c r="AR16">
        <f t="shared" si="14"/>
        <v>-543.01915341959534</v>
      </c>
      <c r="AS16">
        <f t="shared" si="15"/>
        <v>385.00855087758794</v>
      </c>
      <c r="AT16">
        <f t="shared" si="16"/>
        <v>519.74480886606227</v>
      </c>
      <c r="AU16">
        <f t="shared" si="17"/>
        <v>361.73420632405492</v>
      </c>
      <c r="AW16">
        <v>13</v>
      </c>
      <c r="AX16">
        <f>(R16*SUMPRODUCT(K17:$K$23, X17:$X$23)-$AZ$3*SUMPRODUCT(K16:$K$22, W17:$W$23))/Z16</f>
        <v>13629.478261242233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12303.162451925427</v>
      </c>
      <c r="P17">
        <f t="shared" si="30"/>
        <v>615.15812259627137</v>
      </c>
      <c r="Q17" s="5">
        <f t="shared" si="31"/>
        <v>12.5</v>
      </c>
      <c r="R17">
        <f t="shared" si="0"/>
        <v>2000000</v>
      </c>
      <c r="S17">
        <f t="shared" si="1"/>
        <v>12560.992805677535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11219.306816382814</v>
      </c>
      <c r="AC17">
        <f t="shared" si="2"/>
        <v>10165.335466795896</v>
      </c>
      <c r="AE17">
        <f t="shared" si="3"/>
        <v>9956.6790269778448</v>
      </c>
      <c r="AF17">
        <f t="shared" si="4"/>
        <v>-497.83395134889224</v>
      </c>
      <c r="AG17">
        <f t="shared" si="5"/>
        <v>-10.11597532939553</v>
      </c>
      <c r="AH17">
        <f t="shared" si="6"/>
        <v>-11310.261373310927</v>
      </c>
      <c r="AI17">
        <f t="shared" si="7"/>
        <v>-1861.5322730113694</v>
      </c>
      <c r="AJ17">
        <f t="shared" si="8"/>
        <v>1053.9713495869182</v>
      </c>
      <c r="AK17">
        <f t="shared" si="32"/>
        <v>1275.841971737126</v>
      </c>
      <c r="AL17">
        <f t="shared" si="9"/>
        <v>468.28104831267478</v>
      </c>
      <c r="AN17">
        <f t="shared" si="10"/>
        <v>4102.4586897645186</v>
      </c>
      <c r="AO17">
        <f t="shared" si="11"/>
        <v>-205.12293448822592</v>
      </c>
      <c r="AP17">
        <f t="shared" si="12"/>
        <v>-4.168093676925408</v>
      </c>
      <c r="AQ17">
        <f t="shared" si="13"/>
        <v>-4660.1763428072627</v>
      </c>
      <c r="AR17">
        <f t="shared" si="14"/>
        <v>-767.00868120789551</v>
      </c>
      <c r="AS17">
        <f t="shared" si="15"/>
        <v>434.26868639232583</v>
      </c>
      <c r="AT17">
        <f t="shared" si="16"/>
        <v>525.68622223709212</v>
      </c>
      <c r="AU17">
        <f t="shared" si="17"/>
        <v>192.94622742152254</v>
      </c>
      <c r="AW17">
        <v>14</v>
      </c>
      <c r="AX17">
        <f>(R17*SUMPRODUCT(K18:$K$23, X18:$X$23)-$AZ$3*SUMPRODUCT(K17:$K$22, W18:$W$23))/Z17</f>
        <v>12560.992805677535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12303.162451925427</v>
      </c>
      <c r="P18">
        <f t="shared" si="30"/>
        <v>615.15812259627137</v>
      </c>
      <c r="Q18" s="5">
        <f t="shared" si="31"/>
        <v>12.5</v>
      </c>
      <c r="R18">
        <f t="shared" si="0"/>
        <v>2000000</v>
      </c>
      <c r="S18">
        <f t="shared" si="1"/>
        <v>11255.658005349633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10165.335466795896</v>
      </c>
      <c r="AC18">
        <f t="shared" si="2"/>
        <v>8951.3142492854004</v>
      </c>
      <c r="AE18">
        <f t="shared" si="3"/>
        <v>9784.36563325311</v>
      </c>
      <c r="AF18">
        <f t="shared" si="4"/>
        <v>-489.21828166265544</v>
      </c>
      <c r="AG18">
        <f t="shared" si="5"/>
        <v>-9.9409051041607093</v>
      </c>
      <c r="AH18">
        <f t="shared" si="6"/>
        <v>-11825.675510538644</v>
      </c>
      <c r="AI18">
        <f t="shared" si="7"/>
        <v>-2540.4690640523495</v>
      </c>
      <c r="AJ18">
        <f t="shared" si="8"/>
        <v>1214.0212175104953</v>
      </c>
      <c r="AK18">
        <f t="shared" si="32"/>
        <v>1364.1798455688831</v>
      </c>
      <c r="AL18">
        <f t="shared" si="9"/>
        <v>37.731999027028905</v>
      </c>
      <c r="AN18">
        <f t="shared" si="10"/>
        <v>3767.3677784434567</v>
      </c>
      <c r="AO18">
        <f t="shared" si="11"/>
        <v>-188.36838892217281</v>
      </c>
      <c r="AP18">
        <f t="shared" si="12"/>
        <v>-3.8276416664866</v>
      </c>
      <c r="AQ18">
        <f t="shared" si="13"/>
        <v>-4553.3528229278363</v>
      </c>
      <c r="AR18">
        <f t="shared" si="14"/>
        <v>-978.18107507303944</v>
      </c>
      <c r="AS18">
        <f t="shared" si="15"/>
        <v>467.44618799318937</v>
      </c>
      <c r="AT18">
        <f t="shared" si="16"/>
        <v>525.26319915228294</v>
      </c>
      <c r="AU18">
        <f t="shared" si="17"/>
        <v>14.528312072432881</v>
      </c>
      <c r="AW18">
        <v>15</v>
      </c>
      <c r="AX18">
        <f>(R18*SUMPRODUCT(K19:$K$23, X19:$X$23)-$AZ$3*SUMPRODUCT(K18:$K$22, W19:$W$23))/Z18</f>
        <v>11255.658005349633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12303.162451925427</v>
      </c>
      <c r="P19">
        <f t="shared" si="30"/>
        <v>615.15812259627137</v>
      </c>
      <c r="Q19" s="5">
        <f t="shared" si="31"/>
        <v>12.5</v>
      </c>
      <c r="R19">
        <f t="shared" si="0"/>
        <v>2000000</v>
      </c>
      <c r="S19">
        <f t="shared" si="1"/>
        <v>9689.8381023225138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8951.3142492854004</v>
      </c>
      <c r="AC19">
        <f t="shared" si="2"/>
        <v>7568.9101693581397</v>
      </c>
      <c r="AE19">
        <f t="shared" si="3"/>
        <v>9610.225724547834</v>
      </c>
      <c r="AF19">
        <f t="shared" si="4"/>
        <v>-480.51128622739168</v>
      </c>
      <c r="AG19">
        <f t="shared" si="5"/>
        <v>-9.7639791416432189</v>
      </c>
      <c r="AH19">
        <f t="shared" si="6"/>
        <v>-12402.705836141033</v>
      </c>
      <c r="AI19">
        <f t="shared" si="7"/>
        <v>-3282.7553769622336</v>
      </c>
      <c r="AJ19">
        <f t="shared" si="8"/>
        <v>1382.4040799272607</v>
      </c>
      <c r="AK19">
        <f t="shared" si="32"/>
        <v>1327.1475056702689</v>
      </c>
      <c r="AL19">
        <f t="shared" si="9"/>
        <v>-573.2037913647041</v>
      </c>
      <c r="AN19">
        <f t="shared" si="10"/>
        <v>3447.286217330513</v>
      </c>
      <c r="AO19">
        <f t="shared" si="11"/>
        <v>-172.36431086652564</v>
      </c>
      <c r="AP19">
        <f t="shared" si="12"/>
        <v>-3.5024391399373678</v>
      </c>
      <c r="AQ19">
        <f t="shared" si="13"/>
        <v>-4448.9773822191237</v>
      </c>
      <c r="AR19">
        <f t="shared" si="14"/>
        <v>-1177.5579148950731</v>
      </c>
      <c r="AS19">
        <f t="shared" si="15"/>
        <v>495.88247644817272</v>
      </c>
      <c r="AT19">
        <f t="shared" si="16"/>
        <v>476.06137834779582</v>
      </c>
      <c r="AU19">
        <f t="shared" si="17"/>
        <v>-205.61406009910462</v>
      </c>
      <c r="AW19">
        <v>16</v>
      </c>
      <c r="AX19">
        <f>(R19*SUMPRODUCT(K20:$K$23, X20:$X$23)-$AZ$3*SUMPRODUCT(K19:$K$22, W20:$W$23))/Z19</f>
        <v>9689.8381023225138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12303.162451925427</v>
      </c>
      <c r="P20">
        <f t="shared" si="30"/>
        <v>615.15812259627137</v>
      </c>
      <c r="Q20" s="5">
        <f t="shared" si="31"/>
        <v>12.5</v>
      </c>
      <c r="R20">
        <f t="shared" si="0"/>
        <v>2000000</v>
      </c>
      <c r="S20">
        <f t="shared" si="1"/>
        <v>7735.0901335006674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7568.9101693581397</v>
      </c>
      <c r="AC20">
        <f t="shared" si="2"/>
        <v>5931.0860136223428</v>
      </c>
      <c r="AE20">
        <f t="shared" si="3"/>
        <v>9433.776915656179</v>
      </c>
      <c r="AF20">
        <f t="shared" si="4"/>
        <v>-471.68884578280898</v>
      </c>
      <c r="AG20">
        <f t="shared" si="5"/>
        <v>-9.584707338985643</v>
      </c>
      <c r="AH20">
        <f t="shared" si="6"/>
        <v>-13061.121798583194</v>
      </c>
      <c r="AI20">
        <f t="shared" si="7"/>
        <v>-4108.6184360488078</v>
      </c>
      <c r="AJ20">
        <f t="shared" si="8"/>
        <v>1637.8241557357969</v>
      </c>
      <c r="AK20">
        <f t="shared" si="32"/>
        <v>897.63320439027086</v>
      </c>
      <c r="AL20">
        <f t="shared" si="9"/>
        <v>-1573.1610759227401</v>
      </c>
      <c r="AN20">
        <f t="shared" si="10"/>
        <v>3209.7052315854007</v>
      </c>
      <c r="AO20">
        <f t="shared" si="11"/>
        <v>-160.48526157927006</v>
      </c>
      <c r="AP20">
        <f t="shared" si="12"/>
        <v>-3.2610571104455004</v>
      </c>
      <c r="AQ20">
        <f t="shared" si="13"/>
        <v>-4443.8565107165914</v>
      </c>
      <c r="AR20">
        <f t="shared" si="14"/>
        <v>-1397.8975978209057</v>
      </c>
      <c r="AS20">
        <f t="shared" si="15"/>
        <v>557.24582085016118</v>
      </c>
      <c r="AT20">
        <f t="shared" si="16"/>
        <v>305.40662747650083</v>
      </c>
      <c r="AU20">
        <f t="shared" si="17"/>
        <v>-535.24514949424372</v>
      </c>
      <c r="AW20">
        <v>17</v>
      </c>
      <c r="AX20">
        <f>(R20*SUMPRODUCT(K21:$K$23, X21:$X$23)-$AZ$3*SUMPRODUCT(K20:$K$22, W21:$W$23))/Z20</f>
        <v>7735.0901335006674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12303.162451925427</v>
      </c>
      <c r="P21">
        <f t="shared" si="30"/>
        <v>615.15812259627137</v>
      </c>
      <c r="Q21" s="5">
        <f t="shared" si="31"/>
        <v>12.5</v>
      </c>
      <c r="R21">
        <f t="shared" si="0"/>
        <v>2000000</v>
      </c>
      <c r="S21">
        <f t="shared" si="1"/>
        <v>5413.581152161687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5931.0860136223428</v>
      </c>
      <c r="AC21">
        <f t="shared" si="2"/>
        <v>4072.0975157182647</v>
      </c>
      <c r="AE21">
        <f t="shared" si="3"/>
        <v>9254.442825884038</v>
      </c>
      <c r="AF21">
        <f t="shared" si="4"/>
        <v>-462.72214129420189</v>
      </c>
      <c r="AG21">
        <f t="shared" si="5"/>
        <v>-9.4025040940141889</v>
      </c>
      <c r="AH21">
        <f t="shared" si="6"/>
        <v>-13816.98745305559</v>
      </c>
      <c r="AI21">
        <f t="shared" si="7"/>
        <v>-5034.6692725597677</v>
      </c>
      <c r="AJ21">
        <f t="shared" si="8"/>
        <v>1858.988497904078</v>
      </c>
      <c r="AK21">
        <f t="shared" si="32"/>
        <v>755.27998361828486</v>
      </c>
      <c r="AL21">
        <f t="shared" si="9"/>
        <v>-2420.4007910374048</v>
      </c>
      <c r="AN21">
        <f t="shared" si="10"/>
        <v>2995.0436781129815</v>
      </c>
      <c r="AO21">
        <f t="shared" si="11"/>
        <v>-149.75218390564908</v>
      </c>
      <c r="AP21">
        <f t="shared" si="12"/>
        <v>-3.0429611998298265</v>
      </c>
      <c r="AQ21">
        <f t="shared" si="13"/>
        <v>-4471.6339708854848</v>
      </c>
      <c r="AR21">
        <f t="shared" si="14"/>
        <v>-1629.3854378779822</v>
      </c>
      <c r="AS21">
        <f t="shared" si="15"/>
        <v>601.63014166122878</v>
      </c>
      <c r="AT21">
        <f t="shared" si="16"/>
        <v>244.4335745220979</v>
      </c>
      <c r="AU21">
        <f t="shared" si="17"/>
        <v>-783.32172169465559</v>
      </c>
      <c r="AW21">
        <v>18</v>
      </c>
      <c r="AX21">
        <f>(R21*SUMPRODUCT(K22:$K$23, X22:$X$23)-$AZ$3*SUMPRODUCT(K21:$K$22, W22:$W$23))/Z21</f>
        <v>5413.581152161687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12303.162451925427</v>
      </c>
      <c r="P22">
        <f t="shared" si="30"/>
        <v>615.15812259627137</v>
      </c>
      <c r="Q22" s="5">
        <f t="shared" si="31"/>
        <v>12.5</v>
      </c>
      <c r="R22">
        <f t="shared" si="0"/>
        <v>2000000</v>
      </c>
      <c r="S22">
        <f t="shared" si="1"/>
        <v>2807.3222640218537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4072.0975157182647</v>
      </c>
      <c r="AC22">
        <f t="shared" si="2"/>
        <v>2069.9465679191767</v>
      </c>
      <c r="AE22">
        <f t="shared" si="3"/>
        <v>9071.5943866845173</v>
      </c>
      <c r="AF22">
        <f t="shared" si="4"/>
        <v>-453.5797193342259</v>
      </c>
      <c r="AG22">
        <f t="shared" si="5"/>
        <v>-9.2167302737525283</v>
      </c>
      <c r="AH22">
        <f t="shared" si="6"/>
        <v>-14679.804691442865</v>
      </c>
      <c r="AI22">
        <f t="shared" si="7"/>
        <v>-6071.0067543663263</v>
      </c>
      <c r="AJ22">
        <f t="shared" si="8"/>
        <v>2002.150947799088</v>
      </c>
      <c r="AK22">
        <f t="shared" si="32"/>
        <v>888.30785281479893</v>
      </c>
      <c r="AL22">
        <f t="shared" si="9"/>
        <v>-3180.5479537524393</v>
      </c>
      <c r="AN22">
        <f t="shared" si="10"/>
        <v>2743.8017548315884</v>
      </c>
      <c r="AO22">
        <f t="shared" si="11"/>
        <v>-137.19008774157942</v>
      </c>
      <c r="AP22">
        <f t="shared" si="12"/>
        <v>-2.7876996722925771</v>
      </c>
      <c r="AQ22">
        <f t="shared" si="13"/>
        <v>-4440.0655668740583</v>
      </c>
      <c r="AR22">
        <f t="shared" si="14"/>
        <v>-1836.2415994563419</v>
      </c>
      <c r="AS22">
        <f t="shared" si="15"/>
        <v>605.57219049303524</v>
      </c>
      <c r="AT22">
        <f t="shared" si="16"/>
        <v>268.67830962123998</v>
      </c>
      <c r="AU22">
        <f t="shared" si="17"/>
        <v>-961.99109934206672</v>
      </c>
      <c r="AW22">
        <v>19</v>
      </c>
      <c r="AX22">
        <f>(R22*SUMPRODUCT(K23:$K$23, X23:$X$23)-$AZ$3*SUMPRODUCT(K22:$K$22, W23:$W$23))/Z22</f>
        <v>2807.3222640218537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12303.162451925427</v>
      </c>
      <c r="P23">
        <f t="shared" si="30"/>
        <v>615.15812259627137</v>
      </c>
      <c r="Q23" s="5">
        <f t="shared" si="31"/>
        <v>12.5</v>
      </c>
      <c r="R23">
        <f t="shared" si="0"/>
        <v>2000000</v>
      </c>
      <c r="S23">
        <f t="shared" si="1"/>
        <v>2866.5173434869116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2069.9465679191767</v>
      </c>
      <c r="AC23">
        <f t="shared" si="2"/>
        <v>2069.9465679191767</v>
      </c>
      <c r="AE23">
        <f t="shared" si="3"/>
        <v>8884.2612272272127</v>
      </c>
      <c r="AF23">
        <f t="shared" si="4"/>
        <v>-444.21306136136064</v>
      </c>
      <c r="AG23">
        <f t="shared" si="5"/>
        <v>-9.0263999824663355</v>
      </c>
      <c r="AH23">
        <f t="shared" si="6"/>
        <v>-15706.078167786773</v>
      </c>
      <c r="AI23">
        <f t="shared" si="7"/>
        <v>-7275.0564019033864</v>
      </c>
      <c r="AJ23">
        <f t="shared" si="8"/>
        <v>0</v>
      </c>
      <c r="AK23">
        <f t="shared" si="32"/>
        <v>1091.9884528402645</v>
      </c>
      <c r="AL23">
        <f t="shared" si="9"/>
        <v>-6183.0679490631219</v>
      </c>
      <c r="AN23">
        <f t="shared" si="10"/>
        <v>2434.2248539992752</v>
      </c>
      <c r="AO23">
        <f t="shared" si="11"/>
        <v>-121.71124269996378</v>
      </c>
      <c r="AP23">
        <f t="shared" si="12"/>
        <v>-2.4731698694451549</v>
      </c>
      <c r="AQ23">
        <f t="shared" si="13"/>
        <v>-4303.3545341635854</v>
      </c>
      <c r="AR23">
        <f t="shared" si="14"/>
        <v>-1993.3140927337186</v>
      </c>
      <c r="AS23">
        <f t="shared" si="15"/>
        <v>0</v>
      </c>
      <c r="AT23">
        <f t="shared" si="16"/>
        <v>299.19712671636483</v>
      </c>
      <c r="AU23">
        <f t="shared" si="17"/>
        <v>-1694.1169660173537</v>
      </c>
      <c r="AW23">
        <v>20</v>
      </c>
      <c r="AX23">
        <f>(R23*SUMPRODUCT(K$23:$K24, X$23:$X24)-$AZ$3*SUMPRODUCT(K$22:$K23, W$23:$W24))/Z23</f>
        <v>2866.5173434869116</v>
      </c>
    </row>
    <row r="25" spans="5:50" x14ac:dyDescent="0.25">
      <c r="AN25" s="6">
        <f t="shared" ref="AN25:AU25" si="33">SUM(AN3:AN23)</f>
        <v>115612.55980803577</v>
      </c>
      <c r="AO25" s="6">
        <f t="shared" si="33"/>
        <v>-15007.999829345859</v>
      </c>
      <c r="AP25" s="6">
        <f t="shared" si="33"/>
        <v>-230.77979402352264</v>
      </c>
      <c r="AQ25" s="6">
        <f t="shared" si="33"/>
        <v>-101392.29019261825</v>
      </c>
      <c r="AR25" s="6">
        <f t="shared" si="33"/>
        <v>-1018.5100079518577</v>
      </c>
      <c r="AS25" s="6">
        <f t="shared" si="33"/>
        <v>-6380.9959733251799</v>
      </c>
      <c r="AT25" s="6">
        <f t="shared" si="33"/>
        <v>12660.51534333233</v>
      </c>
      <c r="AU25" s="7">
        <f t="shared" si="33"/>
        <v>5261.0093620552898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87E-68B0-456C-B618-011106366BC3}">
  <sheetPr codeName="Sheet25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2063.0791345749512</v>
      </c>
      <c r="K3">
        <v>1</v>
      </c>
      <c r="L3" s="2">
        <v>0</v>
      </c>
      <c r="O3">
        <f>$C$3</f>
        <v>2063.0791345749512</v>
      </c>
      <c r="P3">
        <f>O3*C5</f>
        <v>206.30791345749515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2063.0791345749512</v>
      </c>
      <c r="AF3">
        <f t="shared" ref="AF3:AF34" si="3">-$Z3*P3</f>
        <v>-206.30791345749515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34" si="6">SUM(AE3:AH3)</f>
        <v>1730.9536652174561</v>
      </c>
      <c r="AJ3">
        <f t="shared" ref="AJ3:AJ34" si="7">AB3-AC3</f>
        <v>0</v>
      </c>
      <c r="AL3">
        <f t="shared" ref="AL3:AL23" si="8">SUM(AI3:AK3)</f>
        <v>1730.9536652174561</v>
      </c>
      <c r="AN3">
        <f t="shared" ref="AN3:AN34" si="9">AE3*$K3</f>
        <v>2063.0791345749512</v>
      </c>
      <c r="AO3">
        <f t="shared" ref="AO3:AO34" si="10">AF3*$K3</f>
        <v>-206.30791345749515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1730.9536652174561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1730.9536652174561</v>
      </c>
      <c r="AW3">
        <v>0</v>
      </c>
      <c r="AX3">
        <f>IF(Z3&gt;0, (R3*SUMPRODUCT(K3:$K$98, X3:$X$98)-K3*$AZ$3)/Z3, 0)</f>
        <v>0</v>
      </c>
      <c r="AZ3">
        <f>C6*SUMPRODUCT(X4:X98, K4:K98)/1</f>
        <v>1532.1792249201426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50000</v>
      </c>
      <c r="S4">
        <f t="shared" si="1"/>
        <v>104.07166117763887</v>
      </c>
      <c r="U4">
        <f t="shared" ref="U4:U23" si="20">M4</f>
        <v>2.4668070000000001E-3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2.4668070000000001E-3</v>
      </c>
      <c r="Y4">
        <f t="shared" ref="Y4:Y23" si="24">V4*W4</f>
        <v>0.01</v>
      </c>
      <c r="Z4">
        <f t="shared" ref="Z4:Z23" si="25">MAX(0, W4-X4-Y4)</f>
        <v>0.98753319299999998</v>
      </c>
      <c r="AB4">
        <f t="shared" ref="AB4:AB35" si="26">AC3</f>
        <v>0</v>
      </c>
      <c r="AC4">
        <f t="shared" ref="AC4:AC67" si="27">S4*Z4</f>
        <v>102.77421986356785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-123.34035</v>
      </c>
      <c r="AI4">
        <f t="shared" si="6"/>
        <v>-123.34035</v>
      </c>
      <c r="AJ4">
        <f t="shared" si="7"/>
        <v>-102.77421986356785</v>
      </c>
      <c r="AK4">
        <f t="shared" ref="AK4:AK35" si="28">G4*SUM(AB4:AB4, AE4:AF4)</f>
        <v>0</v>
      </c>
      <c r="AL4">
        <f t="shared" si="8"/>
        <v>-226.11456986356785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-115.0670305065771</v>
      </c>
      <c r="AR4">
        <f t="shared" si="13"/>
        <v>-115.0670305065771</v>
      </c>
      <c r="AS4">
        <f t="shared" si="14"/>
        <v>-95.880417822154911</v>
      </c>
      <c r="AT4">
        <f t="shared" si="15"/>
        <v>0</v>
      </c>
      <c r="AU4">
        <f t="shared" si="16"/>
        <v>-210.94744832873201</v>
      </c>
      <c r="AW4">
        <v>1</v>
      </c>
      <c r="AX4">
        <f>IF(Z4&gt;0, (R4*SUMPRODUCT(K4:$K$98, X4:$X$98)-K4*$AZ$3)/Z4, 0)</f>
        <v>104.07166117763887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2.4706089999999999E-3</v>
      </c>
      <c r="Q5" s="5">
        <f t="shared" ref="Q5:Q36" si="30">$C$8</f>
        <v>12.5</v>
      </c>
      <c r="R5">
        <f t="shared" si="0"/>
        <v>50000</v>
      </c>
      <c r="S5">
        <f t="shared" si="1"/>
        <v>109.65081540479183</v>
      </c>
      <c r="U5">
        <f t="shared" si="20"/>
        <v>2.4706089999999999E-3</v>
      </c>
      <c r="V5">
        <f t="shared" si="21"/>
        <v>0.01</v>
      </c>
      <c r="W5">
        <f t="shared" si="22"/>
        <v>0.98753319299999998</v>
      </c>
      <c r="X5">
        <f t="shared" si="23"/>
        <v>2.4398083944245368E-3</v>
      </c>
      <c r="Y5">
        <f t="shared" si="24"/>
        <v>9.87533193E-3</v>
      </c>
      <c r="Z5">
        <f t="shared" si="25"/>
        <v>0.97521805267557538</v>
      </c>
      <c r="AB5">
        <f t="shared" si="26"/>
        <v>102.77421986356785</v>
      </c>
      <c r="AC5">
        <f t="shared" si="27"/>
        <v>106.93345467335007</v>
      </c>
      <c r="AE5">
        <f t="shared" si="2"/>
        <v>0</v>
      </c>
      <c r="AF5">
        <f t="shared" si="3"/>
        <v>0</v>
      </c>
      <c r="AG5">
        <f t="shared" si="4"/>
        <v>-12.190225658444692</v>
      </c>
      <c r="AH5">
        <f t="shared" si="5"/>
        <v>-121.99041972122684</v>
      </c>
      <c r="AI5">
        <f t="shared" si="6"/>
        <v>-134.18064537967155</v>
      </c>
      <c r="AJ5">
        <f t="shared" si="7"/>
        <v>-4.1592348097822196</v>
      </c>
      <c r="AK5">
        <f t="shared" si="28"/>
        <v>4.2137430144062824</v>
      </c>
      <c r="AL5">
        <f t="shared" si="8"/>
        <v>-134.12613717504749</v>
      </c>
      <c r="AN5">
        <f t="shared" si="9"/>
        <v>0</v>
      </c>
      <c r="AO5">
        <f t="shared" si="10"/>
        <v>0</v>
      </c>
      <c r="AP5">
        <f t="shared" si="11"/>
        <v>-10.423959697771215</v>
      </c>
      <c r="AQ5">
        <f t="shared" si="12"/>
        <v>-104.31498598283581</v>
      </c>
      <c r="AR5">
        <f t="shared" si="13"/>
        <v>-114.73894568060703</v>
      </c>
      <c r="AS5">
        <f t="shared" si="14"/>
        <v>-3.5565950332266927</v>
      </c>
      <c r="AT5">
        <f t="shared" si="15"/>
        <v>3.6032054360296537</v>
      </c>
      <c r="AU5">
        <f t="shared" si="16"/>
        <v>-114.69233527780408</v>
      </c>
      <c r="AW5">
        <v>2</v>
      </c>
      <c r="AX5">
        <f>IF(Z5&gt;0, (R5*SUMPRODUCT(K5:$K$98, X5:$X$98)-K5*$AZ$3)/Z5, 0)</f>
        <v>109.65081540479183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2.4744120000000001E-3</v>
      </c>
      <c r="Q6" s="5">
        <f t="shared" si="30"/>
        <v>12.5</v>
      </c>
      <c r="R6">
        <f t="shared" si="0"/>
        <v>50000</v>
      </c>
      <c r="S6">
        <f t="shared" si="1"/>
        <v>135.87914387539334</v>
      </c>
      <c r="U6">
        <f t="shared" si="20"/>
        <v>2.4744120000000001E-3</v>
      </c>
      <c r="V6">
        <f t="shared" si="21"/>
        <v>0.01</v>
      </c>
      <c r="W6">
        <f t="shared" si="22"/>
        <v>0.97521805267557538</v>
      </c>
      <c r="X6">
        <f t="shared" si="23"/>
        <v>2.4130912521570761E-3</v>
      </c>
      <c r="Y6">
        <f t="shared" si="24"/>
        <v>9.7521805267557545E-3</v>
      </c>
      <c r="Z6">
        <f t="shared" si="25"/>
        <v>0.96305278089666257</v>
      </c>
      <c r="AB6">
        <f t="shared" si="26"/>
        <v>106.93345467335007</v>
      </c>
      <c r="AC6">
        <f t="shared" si="27"/>
        <v>130.85878737505527</v>
      </c>
      <c r="AE6">
        <f t="shared" si="2"/>
        <v>0</v>
      </c>
      <c r="AF6">
        <f t="shared" si="3"/>
        <v>0</v>
      </c>
      <c r="AG6">
        <f t="shared" si="4"/>
        <v>-12.038159761208282</v>
      </c>
      <c r="AH6">
        <f t="shared" si="5"/>
        <v>-120.6545626078538</v>
      </c>
      <c r="AI6">
        <f t="shared" si="6"/>
        <v>-132.6927223690621</v>
      </c>
      <c r="AJ6">
        <f t="shared" si="7"/>
        <v>-23.925332701705202</v>
      </c>
      <c r="AK6">
        <f t="shared" si="28"/>
        <v>6.2556070983909793</v>
      </c>
      <c r="AL6">
        <f t="shared" si="8"/>
        <v>-150.36244797237632</v>
      </c>
      <c r="AN6">
        <f t="shared" si="9"/>
        <v>0</v>
      </c>
      <c r="AO6">
        <f t="shared" si="10"/>
        <v>0</v>
      </c>
      <c r="AP6">
        <f t="shared" si="11"/>
        <v>-9.2863571762109345</v>
      </c>
      <c r="AQ6">
        <f t="shared" si="12"/>
        <v>-93.074139697542506</v>
      </c>
      <c r="AR6">
        <f t="shared" si="13"/>
        <v>-102.36049687375345</v>
      </c>
      <c r="AS6">
        <f t="shared" si="14"/>
        <v>-18.456241604606674</v>
      </c>
      <c r="AT6">
        <f t="shared" si="15"/>
        <v>4.8256380561499048</v>
      </c>
      <c r="AU6">
        <f t="shared" si="16"/>
        <v>-115.99110042221022</v>
      </c>
      <c r="AW6">
        <v>3</v>
      </c>
      <c r="AX6">
        <f>IF(Z6&gt;0, (R6*SUMPRODUCT(K6:$K$98, X6:$X$98)-K6*$AZ$3)/Z6, 0)</f>
        <v>135.87914387539334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2.4791650000000002E-3</v>
      </c>
      <c r="Q7" s="5">
        <f t="shared" si="30"/>
        <v>12.5</v>
      </c>
      <c r="R7">
        <f t="shared" si="0"/>
        <v>50000</v>
      </c>
      <c r="S7">
        <f t="shared" si="1"/>
        <v>151.7859963396244</v>
      </c>
      <c r="U7">
        <f t="shared" si="20"/>
        <v>2.4791650000000002E-3</v>
      </c>
      <c r="V7">
        <f t="shared" si="21"/>
        <v>0.01</v>
      </c>
      <c r="W7">
        <f t="shared" si="22"/>
        <v>0.96305278089666257</v>
      </c>
      <c r="X7">
        <f t="shared" si="23"/>
        <v>2.3875667475516745E-3</v>
      </c>
      <c r="Y7">
        <f t="shared" si="24"/>
        <v>9.6305278089666262E-3</v>
      </c>
      <c r="Z7">
        <f t="shared" si="25"/>
        <v>0.95103468634014421</v>
      </c>
      <c r="AB7">
        <f t="shared" si="26"/>
        <v>130.85878737505527</v>
      </c>
      <c r="AC7">
        <f t="shared" si="27"/>
        <v>144.35374741968099</v>
      </c>
      <c r="AE7">
        <f t="shared" si="2"/>
        <v>0</v>
      </c>
      <c r="AF7">
        <f t="shared" si="3"/>
        <v>0</v>
      </c>
      <c r="AG7">
        <f t="shared" si="4"/>
        <v>-11.887933579251802</v>
      </c>
      <c r="AH7">
        <f t="shared" si="5"/>
        <v>-119.37833737758372</v>
      </c>
      <c r="AI7">
        <f t="shared" si="6"/>
        <v>-131.26627095683551</v>
      </c>
      <c r="AJ7">
        <f t="shared" si="7"/>
        <v>-13.494960044625714</v>
      </c>
      <c r="AK7">
        <f t="shared" si="28"/>
        <v>6.4251664601152134</v>
      </c>
      <c r="AL7">
        <f t="shared" si="8"/>
        <v>-138.33606454134602</v>
      </c>
      <c r="AN7">
        <f t="shared" si="9"/>
        <v>0</v>
      </c>
      <c r="AO7">
        <f t="shared" si="10"/>
        <v>0</v>
      </c>
      <c r="AP7">
        <f t="shared" si="11"/>
        <v>-8.3436185904467877</v>
      </c>
      <c r="AQ7">
        <f t="shared" si="12"/>
        <v>-83.786413206299642</v>
      </c>
      <c r="AR7">
        <f t="shared" si="13"/>
        <v>-92.130031796746422</v>
      </c>
      <c r="AS7">
        <f t="shared" si="14"/>
        <v>-9.4715199033575264</v>
      </c>
      <c r="AT7">
        <f t="shared" si="15"/>
        <v>4.5095422148805868</v>
      </c>
      <c r="AU7">
        <f t="shared" si="16"/>
        <v>-97.092009485223358</v>
      </c>
      <c r="AW7">
        <v>4</v>
      </c>
      <c r="AX7">
        <f>IF(Z7&gt;0, (R7*SUMPRODUCT(K7:$K$98, X7:$X$98)-K7*$AZ$3)/Z7, 0)</f>
        <v>151.7859963396244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2.4848679999999999E-3</v>
      </c>
      <c r="Q8" s="5">
        <f t="shared" si="30"/>
        <v>12.5</v>
      </c>
      <c r="R8">
        <f t="shared" si="0"/>
        <v>50000</v>
      </c>
      <c r="S8">
        <f t="shared" si="1"/>
        <v>140.69807652509007</v>
      </c>
      <c r="U8">
        <f t="shared" si="20"/>
        <v>2.4848679999999999E-3</v>
      </c>
      <c r="V8">
        <f t="shared" si="21"/>
        <v>0.01</v>
      </c>
      <c r="W8">
        <f t="shared" si="22"/>
        <v>0.95103468634014421</v>
      </c>
      <c r="X8">
        <f t="shared" si="23"/>
        <v>2.3631956589766612E-3</v>
      </c>
      <c r="Y8">
        <f t="shared" si="24"/>
        <v>9.5103468634014417E-3</v>
      </c>
      <c r="Z8">
        <f t="shared" si="25"/>
        <v>0.93916114381776605</v>
      </c>
      <c r="AB8">
        <f t="shared" si="26"/>
        <v>144.35374741968099</v>
      </c>
      <c r="AC8">
        <f t="shared" si="27"/>
        <v>132.13816648226316</v>
      </c>
      <c r="AE8">
        <f t="shared" si="2"/>
        <v>0</v>
      </c>
      <c r="AF8">
        <f t="shared" si="3"/>
        <v>0</v>
      </c>
      <c r="AG8">
        <f t="shared" si="4"/>
        <v>-11.739514297722076</v>
      </c>
      <c r="AH8">
        <f t="shared" si="5"/>
        <v>-118.15978294883305</v>
      </c>
      <c r="AI8">
        <f t="shared" si="6"/>
        <v>-129.89929724655514</v>
      </c>
      <c r="AJ8">
        <f t="shared" si="7"/>
        <v>12.215580937417826</v>
      </c>
      <c r="AK8">
        <f t="shared" si="28"/>
        <v>3.0747348200392048</v>
      </c>
      <c r="AL8">
        <f t="shared" si="8"/>
        <v>-114.6089814890981</v>
      </c>
      <c r="AN8">
        <f t="shared" si="9"/>
        <v>0</v>
      </c>
      <c r="AO8">
        <f t="shared" si="10"/>
        <v>0</v>
      </c>
      <c r="AP8">
        <f t="shared" si="11"/>
        <v>-7.6910759018974275</v>
      </c>
      <c r="AQ8">
        <f t="shared" si="12"/>
        <v>-77.411708539555036</v>
      </c>
      <c r="AR8">
        <f t="shared" si="13"/>
        <v>-85.102784441452471</v>
      </c>
      <c r="AS8">
        <f t="shared" si="14"/>
        <v>8.0029682483271039</v>
      </c>
      <c r="AT8">
        <f t="shared" si="15"/>
        <v>2.0143949979018374</v>
      </c>
      <c r="AU8">
        <f t="shared" si="16"/>
        <v>-75.085421195223518</v>
      </c>
      <c r="AW8">
        <v>5</v>
      </c>
      <c r="AX8">
        <f>IF(Z8&gt;0, (R8*SUMPRODUCT(K8:$K$98, X8:$X$98)-K8*$AZ$3)/Z8, 0)</f>
        <v>140.69807652509007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2.4943740000000002E-3</v>
      </c>
      <c r="Q9" s="5">
        <f t="shared" si="30"/>
        <v>12.5</v>
      </c>
      <c r="R9">
        <f t="shared" si="0"/>
        <v>50000</v>
      </c>
      <c r="S9">
        <f t="shared" si="1"/>
        <v>116.30908068577163</v>
      </c>
      <c r="U9">
        <f t="shared" si="20"/>
        <v>2.4943740000000002E-3</v>
      </c>
      <c r="V9">
        <f t="shared" si="21"/>
        <v>0.01</v>
      </c>
      <c r="W9">
        <f t="shared" si="22"/>
        <v>0.93916114381776605</v>
      </c>
      <c r="X9">
        <f t="shared" si="23"/>
        <v>2.3426191389492967E-3</v>
      </c>
      <c r="Y9">
        <f t="shared" si="24"/>
        <v>9.3916114381776602E-3</v>
      </c>
      <c r="Z9">
        <f t="shared" si="25"/>
        <v>0.92742691324063908</v>
      </c>
      <c r="AB9">
        <f t="shared" si="26"/>
        <v>132.13816648226316</v>
      </c>
      <c r="AC9">
        <f t="shared" si="27"/>
        <v>107.86817168226162</v>
      </c>
      <c r="AE9">
        <f t="shared" si="2"/>
        <v>0</v>
      </c>
      <c r="AF9">
        <f t="shared" si="3"/>
        <v>0</v>
      </c>
      <c r="AG9">
        <f t="shared" si="4"/>
        <v>-11.592836415507989</v>
      </c>
      <c r="AH9">
        <f t="shared" si="5"/>
        <v>-117.13095694746484</v>
      </c>
      <c r="AI9">
        <f t="shared" si="6"/>
        <v>-128.72379336297283</v>
      </c>
      <c r="AJ9">
        <f t="shared" si="7"/>
        <v>24.269994800001541</v>
      </c>
      <c r="AK9">
        <f t="shared" si="28"/>
        <v>0.77961518224535264</v>
      </c>
      <c r="AL9">
        <f t="shared" si="8"/>
        <v>-103.67418338072594</v>
      </c>
      <c r="AN9">
        <f t="shared" si="9"/>
        <v>0</v>
      </c>
      <c r="AO9">
        <f t="shared" si="10"/>
        <v>0</v>
      </c>
      <c r="AP9">
        <f t="shared" si="11"/>
        <v>-7.1928977394798119</v>
      </c>
      <c r="AQ9">
        <f t="shared" si="12"/>
        <v>-72.67513878859549</v>
      </c>
      <c r="AR9">
        <f t="shared" si="13"/>
        <v>-79.868036528075308</v>
      </c>
      <c r="AS9">
        <f t="shared" si="14"/>
        <v>15.058574491794747</v>
      </c>
      <c r="AT9">
        <f t="shared" si="15"/>
        <v>0.48372047021514136</v>
      </c>
      <c r="AU9">
        <f t="shared" si="16"/>
        <v>-64.325741566065417</v>
      </c>
      <c r="AW9">
        <v>6</v>
      </c>
      <c r="AX9">
        <f>IF(Z9&gt;0, (R9*SUMPRODUCT(K9:$K$98, X9:$X$98)-K9*$AZ$3)/Z9, 0)</f>
        <v>116.30908068577163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2.5048309999999999E-3</v>
      </c>
      <c r="Q10" s="5">
        <f t="shared" si="30"/>
        <v>12.5</v>
      </c>
      <c r="R10">
        <f t="shared" si="0"/>
        <v>50000</v>
      </c>
      <c r="S10">
        <f t="shared" si="1"/>
        <v>91.702621125922121</v>
      </c>
      <c r="U10">
        <f t="shared" si="20"/>
        <v>2.5048309999999999E-3</v>
      </c>
      <c r="V10">
        <f t="shared" si="21"/>
        <v>0.01</v>
      </c>
      <c r="W10">
        <f t="shared" si="22"/>
        <v>0.92742691324063908</v>
      </c>
      <c r="X10">
        <f t="shared" si="23"/>
        <v>2.3230476825194632E-3</v>
      </c>
      <c r="Y10">
        <f t="shared" si="24"/>
        <v>9.2742691324063913E-3</v>
      </c>
      <c r="Z10">
        <f t="shared" si="25"/>
        <v>0.91582959642571327</v>
      </c>
      <c r="AB10">
        <f t="shared" si="26"/>
        <v>107.86817168226162</v>
      </c>
      <c r="AC10">
        <f t="shared" si="27"/>
        <v>83.983974496933342</v>
      </c>
      <c r="AE10">
        <f t="shared" si="2"/>
        <v>0</v>
      </c>
      <c r="AF10">
        <f t="shared" si="3"/>
        <v>0</v>
      </c>
      <c r="AG10">
        <f t="shared" si="4"/>
        <v>-11.447869955321416</v>
      </c>
      <c r="AH10">
        <f t="shared" si="5"/>
        <v>-116.15238412597316</v>
      </c>
      <c r="AI10">
        <f t="shared" si="6"/>
        <v>-127.60025408129457</v>
      </c>
      <c r="AJ10">
        <f t="shared" si="7"/>
        <v>23.884197185328276</v>
      </c>
      <c r="AK10">
        <f t="shared" si="28"/>
        <v>0.4422595038972727</v>
      </c>
      <c r="AL10">
        <f t="shared" si="8"/>
        <v>-103.27379739206901</v>
      </c>
      <c r="AN10">
        <f t="shared" si="9"/>
        <v>0</v>
      </c>
      <c r="AO10">
        <f t="shared" si="10"/>
        <v>0</v>
      </c>
      <c r="AP10">
        <f t="shared" si="11"/>
        <v>-6.7384041066761542</v>
      </c>
      <c r="AQ10">
        <f t="shared" si="12"/>
        <v>-68.369199270198095</v>
      </c>
      <c r="AR10">
        <f t="shared" si="13"/>
        <v>-75.107603376874252</v>
      </c>
      <c r="AS10">
        <f t="shared" si="14"/>
        <v>14.058630385075897</v>
      </c>
      <c r="AT10">
        <f t="shared" si="15"/>
        <v>0.26032120114123619</v>
      </c>
      <c r="AU10">
        <f t="shared" si="16"/>
        <v>-60.788651790657113</v>
      </c>
      <c r="AW10">
        <v>7</v>
      </c>
      <c r="AX10">
        <f>IF(Z10&gt;0, (R10*SUMPRODUCT(K10:$K$98, X10:$X$98)-K10*$AZ$3)/Z10, 0)</f>
        <v>91.702621125922121</v>
      </c>
    </row>
    <row r="11" spans="1:52" x14ac:dyDescent="0.25">
      <c r="A11" t="s">
        <v>33</v>
      </c>
      <c r="C11" s="26">
        <f>AU100</f>
        <v>50.097714898304289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2.5162380000000001E-3</v>
      </c>
      <c r="Q11" s="5">
        <f t="shared" si="30"/>
        <v>12.5</v>
      </c>
      <c r="R11">
        <f t="shared" si="0"/>
        <v>50000</v>
      </c>
      <c r="S11">
        <f t="shared" si="1"/>
        <v>66.919232085649725</v>
      </c>
      <c r="U11">
        <f t="shared" si="20"/>
        <v>2.5162380000000001E-3</v>
      </c>
      <c r="V11">
        <f t="shared" si="21"/>
        <v>0.01</v>
      </c>
      <c r="W11">
        <f t="shared" si="22"/>
        <v>0.91582959642571327</v>
      </c>
      <c r="X11">
        <f t="shared" si="23"/>
        <v>2.3044452320510438E-3</v>
      </c>
      <c r="Y11">
        <f t="shared" si="24"/>
        <v>9.1582959642571328E-3</v>
      </c>
      <c r="Z11">
        <f t="shared" si="25"/>
        <v>0.90436685522940508</v>
      </c>
      <c r="AB11">
        <f t="shared" si="26"/>
        <v>83.983974496933342</v>
      </c>
      <c r="AC11">
        <f t="shared" si="27"/>
        <v>60.519535475665741</v>
      </c>
      <c r="AE11">
        <f t="shared" si="2"/>
        <v>0</v>
      </c>
      <c r="AF11">
        <f t="shared" si="3"/>
        <v>0</v>
      </c>
      <c r="AG11">
        <f t="shared" si="4"/>
        <v>-11.304585690367563</v>
      </c>
      <c r="AH11">
        <f t="shared" si="5"/>
        <v>-115.22226160255219</v>
      </c>
      <c r="AI11">
        <f t="shared" si="6"/>
        <v>-126.52684729291975</v>
      </c>
      <c r="AJ11">
        <f t="shared" si="7"/>
        <v>23.464439021267602</v>
      </c>
      <c r="AK11">
        <f t="shared" si="28"/>
        <v>0.20156153879263999</v>
      </c>
      <c r="AL11">
        <f t="shared" si="8"/>
        <v>-102.8608467328595</v>
      </c>
      <c r="AN11">
        <f t="shared" si="9"/>
        <v>0</v>
      </c>
      <c r="AO11">
        <f t="shared" si="10"/>
        <v>0</v>
      </c>
      <c r="AP11">
        <f t="shared" si="11"/>
        <v>-6.3227524108103559</v>
      </c>
      <c r="AQ11">
        <f t="shared" si="12"/>
        <v>-64.444806053115144</v>
      </c>
      <c r="AR11">
        <f t="shared" si="13"/>
        <v>-70.767558463925496</v>
      </c>
      <c r="AS11">
        <f t="shared" si="14"/>
        <v>13.123863399650913</v>
      </c>
      <c r="AT11">
        <f t="shared" si="15"/>
        <v>0.11273510947099312</v>
      </c>
      <c r="AU11">
        <f t="shared" si="16"/>
        <v>-57.530959954803585</v>
      </c>
      <c r="AW11">
        <v>8</v>
      </c>
      <c r="AX11">
        <f>IF(Z11&gt;0, (R11*SUMPRODUCT(K11:$K$98, X11:$X$98)-K11*$AZ$3)/Z11, 0)</f>
        <v>66.919232085649725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2.529547E-3</v>
      </c>
      <c r="Q12" s="5">
        <f t="shared" si="30"/>
        <v>12.5</v>
      </c>
      <c r="R12">
        <f t="shared" si="0"/>
        <v>50000</v>
      </c>
      <c r="S12">
        <f t="shared" si="1"/>
        <v>43.297556032993796</v>
      </c>
      <c r="U12">
        <f t="shared" si="20"/>
        <v>2.529547E-3</v>
      </c>
      <c r="V12">
        <f t="shared" si="21"/>
        <v>0.01</v>
      </c>
      <c r="W12">
        <f t="shared" si="22"/>
        <v>0.90436685522940508</v>
      </c>
      <c r="X12">
        <f t="shared" si="23"/>
        <v>2.2876384655449761E-3</v>
      </c>
      <c r="Y12">
        <f t="shared" si="24"/>
        <v>9.0436685522940503E-3</v>
      </c>
      <c r="Z12">
        <f t="shared" si="25"/>
        <v>0.89303554821156594</v>
      </c>
      <c r="AB12">
        <f t="shared" si="26"/>
        <v>60.519535475665741</v>
      </c>
      <c r="AC12">
        <f t="shared" si="27"/>
        <v>38.666256688145609</v>
      </c>
      <c r="AE12">
        <f t="shared" si="2"/>
        <v>0</v>
      </c>
      <c r="AF12">
        <f t="shared" si="3"/>
        <v>0</v>
      </c>
      <c r="AG12">
        <f t="shared" si="4"/>
        <v>-11.162944352644574</v>
      </c>
      <c r="AH12">
        <f t="shared" si="5"/>
        <v>-114.3819232772488</v>
      </c>
      <c r="AI12">
        <f t="shared" si="6"/>
        <v>-125.54486762989337</v>
      </c>
      <c r="AJ12">
        <f t="shared" si="7"/>
        <v>21.853278787520132</v>
      </c>
      <c r="AK12">
        <f t="shared" si="28"/>
        <v>0.13919493159403121</v>
      </c>
      <c r="AL12">
        <f t="shared" si="8"/>
        <v>-103.55239391077922</v>
      </c>
      <c r="AN12">
        <f t="shared" si="9"/>
        <v>0</v>
      </c>
      <c r="AO12">
        <f t="shared" si="10"/>
        <v>0</v>
      </c>
      <c r="AP12">
        <f t="shared" si="11"/>
        <v>-5.9332235933761694</v>
      </c>
      <c r="AQ12">
        <f t="shared" si="12"/>
        <v>-60.795208182108155</v>
      </c>
      <c r="AR12">
        <f t="shared" si="13"/>
        <v>-66.728431775484324</v>
      </c>
      <c r="AS12">
        <f t="shared" si="14"/>
        <v>11.615249991282456</v>
      </c>
      <c r="AT12">
        <f t="shared" si="15"/>
        <v>7.3983585882198985E-2</v>
      </c>
      <c r="AU12">
        <f t="shared" si="16"/>
        <v>-55.039198198319674</v>
      </c>
      <c r="AW12">
        <v>9</v>
      </c>
      <c r="AX12">
        <f>IF(Z12&gt;0, (R12*SUMPRODUCT(K12:$K$98, X12:$X$98)-K12*$AZ$3)/Z12, 0)</f>
        <v>43.297556032993796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2.543806E-3</v>
      </c>
      <c r="Q13" s="5">
        <f t="shared" si="30"/>
        <v>12.5</v>
      </c>
      <c r="R13">
        <f t="shared" si="0"/>
        <v>50000</v>
      </c>
      <c r="S13">
        <f t="shared" si="1"/>
        <v>20.553831115194367</v>
      </c>
      <c r="U13">
        <f t="shared" si="20"/>
        <v>2.543806E-3</v>
      </c>
      <c r="V13">
        <f t="shared" si="21"/>
        <v>0.01</v>
      </c>
      <c r="W13">
        <f t="shared" si="22"/>
        <v>0.89303554821156594</v>
      </c>
      <c r="X13">
        <f t="shared" si="23"/>
        <v>2.2717091857538708E-3</v>
      </c>
      <c r="Y13">
        <f t="shared" si="24"/>
        <v>8.9303554821156591E-3</v>
      </c>
      <c r="Z13">
        <f t="shared" si="25"/>
        <v>0.88183348354369639</v>
      </c>
      <c r="AB13">
        <f t="shared" si="26"/>
        <v>38.666256688145609</v>
      </c>
      <c r="AC13">
        <f t="shared" si="27"/>
        <v>18.125056492480667</v>
      </c>
      <c r="AE13">
        <f t="shared" si="2"/>
        <v>0</v>
      </c>
      <c r="AF13">
        <f t="shared" si="3"/>
        <v>0</v>
      </c>
      <c r="AG13">
        <f t="shared" si="4"/>
        <v>-11.022918544296205</v>
      </c>
      <c r="AH13">
        <f t="shared" si="5"/>
        <v>-113.58545928769354</v>
      </c>
      <c r="AI13">
        <f t="shared" si="6"/>
        <v>-124.60837783198974</v>
      </c>
      <c r="AJ13">
        <f t="shared" si="7"/>
        <v>20.541200195664942</v>
      </c>
      <c r="AK13">
        <f t="shared" si="28"/>
        <v>7.7332513376291212E-2</v>
      </c>
      <c r="AL13">
        <f t="shared" si="8"/>
        <v>-103.98984512294851</v>
      </c>
      <c r="AN13">
        <f t="shared" si="9"/>
        <v>0</v>
      </c>
      <c r="AO13">
        <f t="shared" si="10"/>
        <v>0</v>
      </c>
      <c r="AP13">
        <f t="shared" si="11"/>
        <v>-5.5691999882758889</v>
      </c>
      <c r="AQ13">
        <f t="shared" si="12"/>
        <v>-57.387717780121136</v>
      </c>
      <c r="AR13">
        <f t="shared" si="13"/>
        <v>-62.956917768397027</v>
      </c>
      <c r="AS13">
        <f t="shared" si="14"/>
        <v>10.378199877750617</v>
      </c>
      <c r="AT13">
        <f t="shared" si="15"/>
        <v>3.9071343116423643E-2</v>
      </c>
      <c r="AU13">
        <f t="shared" si="16"/>
        <v>-52.539646547529983</v>
      </c>
      <c r="AW13">
        <v>10</v>
      </c>
      <c r="AX13">
        <f>IF(Z13&gt;0, (R13*SUMPRODUCT(K13:$K$98, X13:$X$98)-K13*$AZ$3)/Z13, 0)</f>
        <v>20.553831115194367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2.5599659999999999E-3</v>
      </c>
      <c r="Q14" s="5">
        <f t="shared" si="30"/>
        <v>12.5</v>
      </c>
      <c r="R14">
        <f t="shared" si="0"/>
        <v>50000</v>
      </c>
      <c r="S14">
        <f t="shared" si="1"/>
        <v>-1.3072723224469123</v>
      </c>
      <c r="U14">
        <f t="shared" si="20"/>
        <v>2.5599659999999999E-3</v>
      </c>
      <c r="V14">
        <f t="shared" si="21"/>
        <v>0.01</v>
      </c>
      <c r="W14">
        <f t="shared" si="22"/>
        <v>0.88183348354369639</v>
      </c>
      <c r="X14">
        <f t="shared" si="23"/>
        <v>2.2574637355334223E-3</v>
      </c>
      <c r="Y14">
        <f t="shared" si="24"/>
        <v>8.818334835436965E-3</v>
      </c>
      <c r="Z14">
        <f t="shared" si="25"/>
        <v>0.8707576849727261</v>
      </c>
      <c r="AB14">
        <f t="shared" si="26"/>
        <v>18.125056492480667</v>
      </c>
      <c r="AC14">
        <f t="shared" si="27"/>
        <v>-1.1383174211227924</v>
      </c>
      <c r="AE14">
        <f t="shared" si="2"/>
        <v>0</v>
      </c>
      <c r="AF14">
        <f t="shared" si="3"/>
        <v>0</v>
      </c>
      <c r="AG14">
        <f t="shared" si="4"/>
        <v>-10.884471062159076</v>
      </c>
      <c r="AH14">
        <f t="shared" si="5"/>
        <v>-112.87318677667112</v>
      </c>
      <c r="AI14">
        <f t="shared" si="6"/>
        <v>-123.7576578388302</v>
      </c>
      <c r="AJ14">
        <f t="shared" si="7"/>
        <v>19.263373913603459</v>
      </c>
      <c r="AK14">
        <f t="shared" si="28"/>
        <v>3.2625101686465201E-2</v>
      </c>
      <c r="AL14">
        <f t="shared" si="8"/>
        <v>-104.46165882354028</v>
      </c>
      <c r="AN14">
        <f t="shared" si="9"/>
        <v>0</v>
      </c>
      <c r="AO14">
        <f t="shared" si="10"/>
        <v>0</v>
      </c>
      <c r="AP14">
        <f t="shared" si="11"/>
        <v>-5.228418925438242</v>
      </c>
      <c r="AQ14">
        <f t="shared" si="12"/>
        <v>-54.219291185345789</v>
      </c>
      <c r="AR14">
        <f t="shared" si="13"/>
        <v>-59.44771011078403</v>
      </c>
      <c r="AS14">
        <f t="shared" si="14"/>
        <v>9.2532736007567795</v>
      </c>
      <c r="AT14">
        <f t="shared" si="15"/>
        <v>1.5671657182763043E-2</v>
      </c>
      <c r="AU14">
        <f t="shared" si="16"/>
        <v>-50.178764852844488</v>
      </c>
      <c r="AW14">
        <v>11</v>
      </c>
      <c r="AX14">
        <f>IF(Z14&gt;0, (R14*SUMPRODUCT(K14:$K$98, X14:$X$98)-K14*$AZ$3)/Z14, 0)</f>
        <v>-1.3072723224469123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2.5827799999999998E-3</v>
      </c>
      <c r="Q15" s="5">
        <f t="shared" si="30"/>
        <v>12.5</v>
      </c>
      <c r="R15">
        <f t="shared" si="0"/>
        <v>50000</v>
      </c>
      <c r="S15">
        <f t="shared" si="1"/>
        <v>-20.451281862644763</v>
      </c>
      <c r="U15">
        <f t="shared" si="20"/>
        <v>2.5827799999999998E-3</v>
      </c>
      <c r="V15">
        <f t="shared" si="21"/>
        <v>0.01</v>
      </c>
      <c r="W15">
        <f t="shared" si="22"/>
        <v>0.8707576849727261</v>
      </c>
      <c r="X15">
        <f t="shared" si="23"/>
        <v>2.2489755335938573E-3</v>
      </c>
      <c r="Y15">
        <f t="shared" si="24"/>
        <v>8.7075768497272606E-3</v>
      </c>
      <c r="Z15">
        <f t="shared" si="25"/>
        <v>0.85980113258940505</v>
      </c>
      <c r="AB15">
        <f t="shared" si="26"/>
        <v>-1.1383174211227924</v>
      </c>
      <c r="AC15">
        <f t="shared" si="27"/>
        <v>-17.584035308407124</v>
      </c>
      <c r="AE15">
        <f t="shared" si="2"/>
        <v>0</v>
      </c>
      <c r="AF15">
        <f t="shared" si="3"/>
        <v>0</v>
      </c>
      <c r="AG15">
        <f t="shared" si="4"/>
        <v>-10.747514157367563</v>
      </c>
      <c r="AH15">
        <f t="shared" si="5"/>
        <v>-112.44877667969287</v>
      </c>
      <c r="AI15">
        <f t="shared" si="6"/>
        <v>-123.19629083706043</v>
      </c>
      <c r="AJ15">
        <f t="shared" si="7"/>
        <v>16.445717887284331</v>
      </c>
      <c r="AK15">
        <f t="shared" si="28"/>
        <v>-4.6671014266034495E-3</v>
      </c>
      <c r="AL15">
        <f t="shared" si="8"/>
        <v>-106.7552400512027</v>
      </c>
      <c r="AN15">
        <f t="shared" si="9"/>
        <v>0</v>
      </c>
      <c r="AO15">
        <f t="shared" si="10"/>
        <v>0</v>
      </c>
      <c r="AP15">
        <f t="shared" si="11"/>
        <v>-4.8976670907424511</v>
      </c>
      <c r="AQ15">
        <f t="shared" si="12"/>
        <v>-51.243167943244032</v>
      </c>
      <c r="AR15">
        <f t="shared" si="13"/>
        <v>-56.140835033986484</v>
      </c>
      <c r="AS15">
        <f t="shared" si="14"/>
        <v>7.4943517264382313</v>
      </c>
      <c r="AT15">
        <f t="shared" si="15"/>
        <v>-2.1268089282360666E-3</v>
      </c>
      <c r="AU15">
        <f t="shared" si="16"/>
        <v>-48.64861011647649</v>
      </c>
      <c r="AW15">
        <v>12</v>
      </c>
      <c r="AX15">
        <f>IF(Z15&gt;0, (R15*SUMPRODUCT(K15:$K$98, X15:$X$98)-K15*$AZ$3)/Z15, 0)</f>
        <v>-20.451281862644763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2.6093969999999998E-3</v>
      </c>
      <c r="Q16" s="5">
        <f t="shared" si="30"/>
        <v>12.5</v>
      </c>
      <c r="R16">
        <f t="shared" si="0"/>
        <v>50000</v>
      </c>
      <c r="S16">
        <f t="shared" si="1"/>
        <v>-36.647784981224675</v>
      </c>
      <c r="U16">
        <f t="shared" si="20"/>
        <v>2.6093969999999998E-3</v>
      </c>
      <c r="V16">
        <f t="shared" si="21"/>
        <v>0.01</v>
      </c>
      <c r="W16">
        <f t="shared" si="22"/>
        <v>0.85980113258940505</v>
      </c>
      <c r="X16">
        <f t="shared" si="23"/>
        <v>2.2435624959753955E-3</v>
      </c>
      <c r="Y16">
        <f t="shared" si="24"/>
        <v>8.5980113258940505E-3</v>
      </c>
      <c r="Z16">
        <f t="shared" si="25"/>
        <v>0.84895955876753559</v>
      </c>
      <c r="AB16">
        <f t="shared" si="26"/>
        <v>-17.584035308407124</v>
      </c>
      <c r="AC16">
        <f t="shared" si="27"/>
        <v>-31.112487367468017</v>
      </c>
      <c r="AE16">
        <f t="shared" si="2"/>
        <v>0</v>
      </c>
      <c r="AF16">
        <f t="shared" si="3"/>
        <v>0</v>
      </c>
      <c r="AG16">
        <f t="shared" si="4"/>
        <v>-10.611994484594195</v>
      </c>
      <c r="AH16">
        <f t="shared" si="5"/>
        <v>-112.17812479876977</v>
      </c>
      <c r="AI16">
        <f t="shared" si="6"/>
        <v>-122.79011928336396</v>
      </c>
      <c r="AJ16">
        <f t="shared" si="7"/>
        <v>13.528452059060893</v>
      </c>
      <c r="AK16">
        <f t="shared" si="28"/>
        <v>-0.12484665068969059</v>
      </c>
      <c r="AL16">
        <f t="shared" si="8"/>
        <v>-109.38651387499276</v>
      </c>
      <c r="AN16">
        <f t="shared" si="9"/>
        <v>0</v>
      </c>
      <c r="AO16">
        <f t="shared" si="10"/>
        <v>0</v>
      </c>
      <c r="AP16">
        <f t="shared" si="11"/>
        <v>-4.5746953571293583</v>
      </c>
      <c r="AQ16">
        <f t="shared" si="12"/>
        <v>-48.358557614538178</v>
      </c>
      <c r="AR16">
        <f t="shared" si="13"/>
        <v>-52.933252971667535</v>
      </c>
      <c r="AS16">
        <f t="shared" si="14"/>
        <v>5.8319429880574045</v>
      </c>
      <c r="AT16">
        <f t="shared" si="15"/>
        <v>-5.3819797408716674E-2</v>
      </c>
      <c r="AU16">
        <f t="shared" si="16"/>
        <v>-47.155129781018843</v>
      </c>
      <c r="AW16">
        <v>13</v>
      </c>
      <c r="AX16">
        <f>IF(Z16&gt;0, (R16*SUMPRODUCT(K16:$K$98, X16:$X$98)-K16*$AZ$3)/Z16, 0)</f>
        <v>-36.647784981224675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2.6360139999999999E-3</v>
      </c>
      <c r="Q17" s="5">
        <f t="shared" si="30"/>
        <v>12.5</v>
      </c>
      <c r="R17">
        <f t="shared" si="0"/>
        <v>50000</v>
      </c>
      <c r="S17">
        <f t="shared" si="1"/>
        <v>-47.55038119668604</v>
      </c>
      <c r="U17">
        <f t="shared" si="20"/>
        <v>2.6360139999999999E-3</v>
      </c>
      <c r="V17">
        <f t="shared" si="21"/>
        <v>0.01</v>
      </c>
      <c r="W17">
        <f t="shared" si="22"/>
        <v>0.84895955876753559</v>
      </c>
      <c r="X17">
        <f t="shared" si="23"/>
        <v>2.2378692823450466E-3</v>
      </c>
      <c r="Y17">
        <f t="shared" si="24"/>
        <v>8.4895955876753554E-3</v>
      </c>
      <c r="Z17">
        <f t="shared" si="25"/>
        <v>0.83823209389751518</v>
      </c>
      <c r="AB17">
        <f t="shared" si="26"/>
        <v>-31.112487367468017</v>
      </c>
      <c r="AC17">
        <f t="shared" si="27"/>
        <v>-39.858255596123172</v>
      </c>
      <c r="AE17">
        <f t="shared" si="2"/>
        <v>0</v>
      </c>
      <c r="AF17">
        <f t="shared" si="3"/>
        <v>0</v>
      </c>
      <c r="AG17">
        <f t="shared" si="4"/>
        <v>-10.477901173718941</v>
      </c>
      <c r="AH17">
        <f t="shared" si="5"/>
        <v>-111.89346411725234</v>
      </c>
      <c r="AI17">
        <f t="shared" si="6"/>
        <v>-122.37136529097128</v>
      </c>
      <c r="AJ17">
        <f t="shared" si="7"/>
        <v>8.7457682286551552</v>
      </c>
      <c r="AK17">
        <f t="shared" si="28"/>
        <v>-0.42935232567105863</v>
      </c>
      <c r="AL17">
        <f t="shared" si="8"/>
        <v>-114.05494938798719</v>
      </c>
      <c r="AN17">
        <f t="shared" si="9"/>
        <v>0</v>
      </c>
      <c r="AO17">
        <f t="shared" si="10"/>
        <v>0</v>
      </c>
      <c r="AP17">
        <f t="shared" si="11"/>
        <v>-4.2459949638568677</v>
      </c>
      <c r="AQ17">
        <f t="shared" si="12"/>
        <v>-45.342962989764942</v>
      </c>
      <c r="AR17">
        <f t="shared" si="13"/>
        <v>-49.588957953621815</v>
      </c>
      <c r="AS17">
        <f t="shared" si="14"/>
        <v>3.5440769327994128</v>
      </c>
      <c r="AT17">
        <f t="shared" si="15"/>
        <v>-0.17398788004339405</v>
      </c>
      <c r="AU17">
        <f t="shared" si="16"/>
        <v>-46.2188689008658</v>
      </c>
      <c r="AW17">
        <v>14</v>
      </c>
      <c r="AX17">
        <f>IF(Z17&gt;0, (R17*SUMPRODUCT(K17:$K$98, X17:$X$98)-K17*$AZ$3)/Z17, 0)</f>
        <v>-47.55038119668604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2.6635809999999999E-3</v>
      </c>
      <c r="Q18" s="5">
        <f t="shared" si="30"/>
        <v>12.5</v>
      </c>
      <c r="R18">
        <f t="shared" si="0"/>
        <v>50000</v>
      </c>
      <c r="S18">
        <f t="shared" si="1"/>
        <v>-52.821335885070212</v>
      </c>
      <c r="U18">
        <f t="shared" si="20"/>
        <v>2.6635809999999999E-3</v>
      </c>
      <c r="V18">
        <f t="shared" si="21"/>
        <v>0.01</v>
      </c>
      <c r="W18">
        <f t="shared" si="22"/>
        <v>0.83823209389751518</v>
      </c>
      <c r="X18">
        <f t="shared" si="23"/>
        <v>2.2326990788956373E-3</v>
      </c>
      <c r="Y18">
        <f t="shared" si="24"/>
        <v>8.3823209389751515E-3</v>
      </c>
      <c r="Z18">
        <f t="shared" si="25"/>
        <v>0.82761707387964434</v>
      </c>
      <c r="AB18">
        <f t="shared" si="26"/>
        <v>-39.858255596123172</v>
      </c>
      <c r="AC18">
        <f t="shared" si="27"/>
        <v>-43.715839443615664</v>
      </c>
      <c r="AE18">
        <f t="shared" si="2"/>
        <v>0</v>
      </c>
      <c r="AF18">
        <f t="shared" si="3"/>
        <v>0</v>
      </c>
      <c r="AG18">
        <f t="shared" si="4"/>
        <v>-10.345213423495554</v>
      </c>
      <c r="AH18">
        <f t="shared" si="5"/>
        <v>-111.63495394478187</v>
      </c>
      <c r="AI18">
        <f t="shared" si="6"/>
        <v>-121.98016736827742</v>
      </c>
      <c r="AJ18">
        <f t="shared" si="7"/>
        <v>3.8575838474924922</v>
      </c>
      <c r="AK18">
        <f t="shared" si="28"/>
        <v>-0.86093832087626054</v>
      </c>
      <c r="AL18">
        <f t="shared" si="8"/>
        <v>-118.98352184166119</v>
      </c>
      <c r="AN18">
        <f t="shared" si="9"/>
        <v>0</v>
      </c>
      <c r="AO18">
        <f t="shared" si="10"/>
        <v>0</v>
      </c>
      <c r="AP18">
        <f t="shared" si="11"/>
        <v>-3.9121178263404945</v>
      </c>
      <c r="AQ18">
        <f t="shared" si="12"/>
        <v>-42.215571152761626</v>
      </c>
      <c r="AR18">
        <f t="shared" si="13"/>
        <v>-46.127688979102118</v>
      </c>
      <c r="AS18">
        <f t="shared" si="14"/>
        <v>1.4587734364284684</v>
      </c>
      <c r="AT18">
        <f t="shared" si="15"/>
        <v>-0.32557009842157741</v>
      </c>
      <c r="AU18">
        <f t="shared" si="16"/>
        <v>-44.994485641095224</v>
      </c>
      <c r="AW18">
        <v>15</v>
      </c>
      <c r="AX18">
        <f>IF(Z18&gt;0, (R18*SUMPRODUCT(K18:$K$98, X18:$X$98)-K18*$AZ$3)/Z18, 0)</f>
        <v>-52.821335885070212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2.696852E-3</v>
      </c>
      <c r="Q19" s="5">
        <f t="shared" si="30"/>
        <v>12.5</v>
      </c>
      <c r="R19">
        <f t="shared" si="0"/>
        <v>50000</v>
      </c>
      <c r="S19">
        <f t="shared" si="1"/>
        <v>-57.354595685438319</v>
      </c>
      <c r="U19">
        <f t="shared" si="20"/>
        <v>2.696852E-3</v>
      </c>
      <c r="V19">
        <f t="shared" si="21"/>
        <v>0.01</v>
      </c>
      <c r="W19">
        <f t="shared" si="22"/>
        <v>0.82761707387964434</v>
      </c>
      <c r="X19">
        <f t="shared" si="23"/>
        <v>2.2319607609264666E-3</v>
      </c>
      <c r="Y19">
        <f t="shared" si="24"/>
        <v>8.2761707387964435E-3</v>
      </c>
      <c r="Z19">
        <f t="shared" si="25"/>
        <v>0.81710894237992138</v>
      </c>
      <c r="AB19">
        <f t="shared" si="26"/>
        <v>-43.715839443615664</v>
      </c>
      <c r="AC19">
        <f t="shared" si="27"/>
        <v>-46.864953021156509</v>
      </c>
      <c r="AE19">
        <f t="shared" si="2"/>
        <v>0</v>
      </c>
      <c r="AF19">
        <f t="shared" si="3"/>
        <v>0</v>
      </c>
      <c r="AG19">
        <f t="shared" si="4"/>
        <v>-10.213861779749017</v>
      </c>
      <c r="AH19">
        <f t="shared" si="5"/>
        <v>-111.59803804632334</v>
      </c>
      <c r="AI19">
        <f t="shared" si="6"/>
        <v>-121.81189982607236</v>
      </c>
      <c r="AJ19">
        <f t="shared" si="7"/>
        <v>3.1491135775408452</v>
      </c>
      <c r="AK19">
        <f t="shared" si="28"/>
        <v>-0.97486321959262934</v>
      </c>
      <c r="AL19">
        <f t="shared" si="8"/>
        <v>-119.63764946812415</v>
      </c>
      <c r="AN19">
        <f t="shared" si="9"/>
        <v>0</v>
      </c>
      <c r="AO19">
        <f t="shared" si="10"/>
        <v>0</v>
      </c>
      <c r="AP19">
        <f t="shared" si="11"/>
        <v>-3.6020201858555323</v>
      </c>
      <c r="AQ19">
        <f t="shared" si="12"/>
        <v>-39.356160716971054</v>
      </c>
      <c r="AR19">
        <f t="shared" si="13"/>
        <v>-42.958180902826591</v>
      </c>
      <c r="AS19">
        <f t="shared" si="14"/>
        <v>1.1105662988649323</v>
      </c>
      <c r="AT19">
        <f t="shared" si="15"/>
        <v>-0.34379523349170016</v>
      </c>
      <c r="AU19">
        <f t="shared" si="16"/>
        <v>-42.191409837453364</v>
      </c>
      <c r="AW19">
        <v>16</v>
      </c>
      <c r="AX19">
        <f>IF(Z19&gt;0, (R19*SUMPRODUCT(K19:$K$98, X19:$X$98)-K19*$AZ$3)/Z19, 0)</f>
        <v>-57.354595685438319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2.7291730000000001E-3</v>
      </c>
      <c r="Q20" s="5">
        <f t="shared" si="30"/>
        <v>12.5</v>
      </c>
      <c r="R20">
        <f t="shared" si="0"/>
        <v>50000</v>
      </c>
      <c r="S20">
        <f t="shared" si="1"/>
        <v>-72.38292653029896</v>
      </c>
      <c r="U20">
        <f t="shared" si="20"/>
        <v>2.7291730000000001E-3</v>
      </c>
      <c r="V20">
        <f t="shared" si="21"/>
        <v>0.01</v>
      </c>
      <c r="W20">
        <f t="shared" si="22"/>
        <v>0.81710894237992138</v>
      </c>
      <c r="X20">
        <f t="shared" si="23"/>
        <v>2.230031663601837E-3</v>
      </c>
      <c r="Y20">
        <f t="shared" si="24"/>
        <v>8.1710894237992139E-3</v>
      </c>
      <c r="Z20">
        <f t="shared" si="25"/>
        <v>0.80670782129252039</v>
      </c>
      <c r="AB20">
        <f t="shared" si="26"/>
        <v>-46.864953021156509</v>
      </c>
      <c r="AC20">
        <f t="shared" si="27"/>
        <v>-58.391872960034043</v>
      </c>
      <c r="AE20">
        <f t="shared" si="2"/>
        <v>0</v>
      </c>
      <c r="AF20">
        <f t="shared" si="3"/>
        <v>0</v>
      </c>
      <c r="AG20">
        <f t="shared" si="4"/>
        <v>-10.083847766156504</v>
      </c>
      <c r="AH20">
        <f t="shared" si="5"/>
        <v>-111.50158318009186</v>
      </c>
      <c r="AI20">
        <f t="shared" si="6"/>
        <v>-121.58543094624837</v>
      </c>
      <c r="AJ20">
        <f t="shared" si="7"/>
        <v>11.526919938877533</v>
      </c>
      <c r="AK20">
        <f t="shared" si="28"/>
        <v>-0.20151929799097298</v>
      </c>
      <c r="AL20">
        <f t="shared" si="8"/>
        <v>-110.26003030536181</v>
      </c>
      <c r="AN20">
        <f t="shared" si="9"/>
        <v>0</v>
      </c>
      <c r="AO20">
        <f t="shared" si="10"/>
        <v>0</v>
      </c>
      <c r="AP20">
        <f t="shared" si="11"/>
        <v>-3.3730147469982787</v>
      </c>
      <c r="AQ20">
        <f t="shared" si="12"/>
        <v>-37.296922077935697</v>
      </c>
      <c r="AR20">
        <f t="shared" si="13"/>
        <v>-40.669936824933977</v>
      </c>
      <c r="AS20">
        <f t="shared" si="14"/>
        <v>3.8557177620028522</v>
      </c>
      <c r="AT20">
        <f t="shared" si="15"/>
        <v>-6.7407559067839157E-2</v>
      </c>
      <c r="AU20">
        <f t="shared" si="16"/>
        <v>-36.881626621998961</v>
      </c>
      <c r="AW20">
        <v>17</v>
      </c>
      <c r="AX20">
        <f>IF(Z20&gt;0, (R20*SUMPRODUCT(K20:$K$98, X20:$X$98)-K20*$AZ$3)/Z20, 0)</f>
        <v>-72.38292653029896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2.766246E-3</v>
      </c>
      <c r="Q21" s="5">
        <f t="shared" si="30"/>
        <v>12.5</v>
      </c>
      <c r="R21">
        <f t="shared" si="0"/>
        <v>50000</v>
      </c>
      <c r="S21">
        <f t="shared" si="1"/>
        <v>-88.573760720015386</v>
      </c>
      <c r="U21">
        <f t="shared" si="20"/>
        <v>2.766246E-3</v>
      </c>
      <c r="V21">
        <f t="shared" si="21"/>
        <v>0.01</v>
      </c>
      <c r="W21">
        <f t="shared" si="22"/>
        <v>0.80670782129252039</v>
      </c>
      <c r="X21">
        <f t="shared" si="23"/>
        <v>2.2315522838191495E-3</v>
      </c>
      <c r="Y21">
        <f t="shared" si="24"/>
        <v>8.0670782129252036E-3</v>
      </c>
      <c r="Z21">
        <f t="shared" si="25"/>
        <v>0.7964091907957761</v>
      </c>
      <c r="AB21">
        <f t="shared" si="26"/>
        <v>-58.391872960034043</v>
      </c>
      <c r="AC21">
        <f t="shared" si="27"/>
        <v>-70.54095710076615</v>
      </c>
      <c r="AE21">
        <f t="shared" si="2"/>
        <v>0</v>
      </c>
      <c r="AF21">
        <f t="shared" si="3"/>
        <v>0</v>
      </c>
      <c r="AG21">
        <f t="shared" si="4"/>
        <v>-9.9551148849472018</v>
      </c>
      <c r="AH21">
        <f t="shared" si="5"/>
        <v>-111.57761419095748</v>
      </c>
      <c r="AI21">
        <f t="shared" si="6"/>
        <v>-121.53272907590468</v>
      </c>
      <c r="AJ21">
        <f t="shared" si="7"/>
        <v>12.149084140732107</v>
      </c>
      <c r="AK21">
        <f t="shared" si="28"/>
        <v>-9.342699673605448E-2</v>
      </c>
      <c r="AL21">
        <f t="shared" si="8"/>
        <v>-109.47707193190864</v>
      </c>
      <c r="AN21">
        <f t="shared" si="9"/>
        <v>0</v>
      </c>
      <c r="AO21">
        <f t="shared" si="10"/>
        <v>0</v>
      </c>
      <c r="AP21">
        <f t="shared" si="11"/>
        <v>-3.1665595387756484</v>
      </c>
      <c r="AQ21">
        <f t="shared" si="12"/>
        <v>-35.491017694275399</v>
      </c>
      <c r="AR21">
        <f t="shared" si="13"/>
        <v>-38.65757723305105</v>
      </c>
      <c r="AS21">
        <f t="shared" si="14"/>
        <v>3.8644253449443982</v>
      </c>
      <c r="AT21">
        <f t="shared" si="15"/>
        <v>-2.9717602570418122E-2</v>
      </c>
      <c r="AU21">
        <f t="shared" si="16"/>
        <v>-34.822869490677071</v>
      </c>
      <c r="AW21">
        <v>18</v>
      </c>
      <c r="AX21">
        <f>IF(Z21&gt;0, (R21*SUMPRODUCT(K21:$K$98, X21:$X$98)-K21*$AZ$3)/Z21, 0)</f>
        <v>-88.573760720015386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2.8061710000000001E-3</v>
      </c>
      <c r="Q22" s="5">
        <f t="shared" si="30"/>
        <v>12.5</v>
      </c>
      <c r="R22">
        <f t="shared" si="0"/>
        <v>50000</v>
      </c>
      <c r="S22">
        <f t="shared" si="1"/>
        <v>-93.770400695223856</v>
      </c>
      <c r="U22">
        <f t="shared" si="20"/>
        <v>2.8061710000000001E-3</v>
      </c>
      <c r="V22">
        <f t="shared" si="21"/>
        <v>0.01</v>
      </c>
      <c r="W22">
        <f t="shared" si="22"/>
        <v>0.7964091907957761</v>
      </c>
      <c r="X22">
        <f t="shared" si="23"/>
        <v>2.234860375344574E-3</v>
      </c>
      <c r="Y22">
        <f t="shared" si="24"/>
        <v>7.9640919079577606E-3</v>
      </c>
      <c r="Z22">
        <f t="shared" si="25"/>
        <v>0.78621023851247374</v>
      </c>
      <c r="AB22">
        <f t="shared" si="26"/>
        <v>-70.54095710076615</v>
      </c>
      <c r="AC22">
        <f t="shared" si="27"/>
        <v>-73.723249096002178</v>
      </c>
      <c r="AE22">
        <f t="shared" si="2"/>
        <v>0</v>
      </c>
      <c r="AF22">
        <f t="shared" si="3"/>
        <v>0</v>
      </c>
      <c r="AG22">
        <f t="shared" si="4"/>
        <v>-9.8276279814059215</v>
      </c>
      <c r="AH22">
        <f t="shared" si="5"/>
        <v>-111.7430187672287</v>
      </c>
      <c r="AI22">
        <f t="shared" si="6"/>
        <v>-121.57064674863463</v>
      </c>
      <c r="AJ22">
        <f t="shared" si="7"/>
        <v>3.182291995236028</v>
      </c>
      <c r="AK22">
        <f t="shared" si="28"/>
        <v>-1.4813600991160893</v>
      </c>
      <c r="AL22">
        <f t="shared" si="8"/>
        <v>-119.86971485251469</v>
      </c>
      <c r="AN22">
        <f t="shared" si="9"/>
        <v>0</v>
      </c>
      <c r="AO22">
        <f t="shared" si="10"/>
        <v>0</v>
      </c>
      <c r="AP22">
        <f t="shared" si="11"/>
        <v>-2.9187750101217604</v>
      </c>
      <c r="AQ22">
        <f t="shared" si="12"/>
        <v>-33.187329775856583</v>
      </c>
      <c r="AR22">
        <f t="shared" si="13"/>
        <v>-36.106104785978346</v>
      </c>
      <c r="AS22">
        <f t="shared" si="14"/>
        <v>0.94513084624074828</v>
      </c>
      <c r="AT22">
        <f t="shared" si="15"/>
        <v>-0.4399593519893279</v>
      </c>
      <c r="AU22">
        <f t="shared" si="16"/>
        <v>-35.600933291726925</v>
      </c>
      <c r="AW22">
        <v>19</v>
      </c>
      <c r="AX22">
        <f>IF(Z22&gt;0, (R22*SUMPRODUCT(K22:$K$98, X22:$X$98)-K22*$AZ$3)/Z22, 0)</f>
        <v>-93.770400695223856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2.8498989999999999E-3</v>
      </c>
      <c r="Q23" s="5">
        <f t="shared" si="30"/>
        <v>12.5</v>
      </c>
      <c r="R23">
        <f t="shared" si="0"/>
        <v>50000</v>
      </c>
      <c r="S23">
        <f t="shared" si="1"/>
        <v>-74.931572448550526</v>
      </c>
      <c r="U23">
        <f t="shared" si="20"/>
        <v>2.8498989999999999E-3</v>
      </c>
      <c r="V23">
        <f t="shared" si="21"/>
        <v>0.01</v>
      </c>
      <c r="W23">
        <f t="shared" si="22"/>
        <v>0.78621023851247374</v>
      </c>
      <c r="X23">
        <f t="shared" si="23"/>
        <v>2.2406197725264605E-3</v>
      </c>
      <c r="Y23">
        <f t="shared" si="24"/>
        <v>7.8621023851247369E-3</v>
      </c>
      <c r="Z23">
        <f t="shared" si="25"/>
        <v>0.77610751635482256</v>
      </c>
      <c r="AB23">
        <f t="shared" si="26"/>
        <v>-73.723249096002178</v>
      </c>
      <c r="AC23">
        <f t="shared" si="27"/>
        <v>-58.154956589606002</v>
      </c>
      <c r="AE23">
        <f t="shared" si="2"/>
        <v>0</v>
      </c>
      <c r="AF23">
        <f t="shared" si="3"/>
        <v>0</v>
      </c>
      <c r="AG23">
        <f t="shared" si="4"/>
        <v>-9.7013439544352824</v>
      </c>
      <c r="AH23">
        <f t="shared" si="5"/>
        <v>-112.03098862632302</v>
      </c>
      <c r="AI23">
        <f t="shared" si="6"/>
        <v>-121.73233258075831</v>
      </c>
      <c r="AJ23">
        <f t="shared" si="7"/>
        <v>-15.568292506396176</v>
      </c>
      <c r="AK23">
        <f t="shared" si="28"/>
        <v>-5.1606274367201532</v>
      </c>
      <c r="AL23">
        <f t="shared" si="8"/>
        <v>-142.46125252387463</v>
      </c>
      <c r="AN23">
        <f t="shared" si="9"/>
        <v>0</v>
      </c>
      <c r="AO23">
        <f t="shared" si="10"/>
        <v>0</v>
      </c>
      <c r="AP23">
        <f t="shared" si="11"/>
        <v>-2.5725616482481897</v>
      </c>
      <c r="AQ23">
        <f t="shared" si="12"/>
        <v>-29.707907080610699</v>
      </c>
      <c r="AR23">
        <f t="shared" si="13"/>
        <v>-32.280468728858892</v>
      </c>
      <c r="AS23">
        <f t="shared" si="14"/>
        <v>-4.1283344265259414</v>
      </c>
      <c r="AT23">
        <f t="shared" si="15"/>
        <v>-1.368473511191618</v>
      </c>
      <c r="AU23">
        <f t="shared" si="16"/>
        <v>-37.777276666576448</v>
      </c>
      <c r="AW23">
        <v>20</v>
      </c>
      <c r="AX23">
        <f>IF(Z23&gt;0, (R23*SUMPRODUCT(K23:$K$98, X23:$X$98)-K23*$AZ$3)/Z23, 0)</f>
        <v>-74.931572448550526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2.8964780000000001E-3</v>
      </c>
      <c r="Q24" s="5">
        <f t="shared" si="30"/>
        <v>12.5</v>
      </c>
      <c r="R24">
        <f t="shared" si="0"/>
        <v>50000</v>
      </c>
      <c r="S24">
        <f t="shared" si="1"/>
        <v>-57.866005756572704</v>
      </c>
      <c r="U24">
        <f t="shared" ref="U24:U69" si="34">M24</f>
        <v>2.8964780000000001E-3</v>
      </c>
      <c r="V24">
        <f t="shared" si="21"/>
        <v>0.01</v>
      </c>
      <c r="W24">
        <f t="shared" ref="W24:W69" si="35">Z23</f>
        <v>0.77610751635482256</v>
      </c>
      <c r="X24">
        <f t="shared" ref="X24:X69" si="36">U24*W24</f>
        <v>2.2479783467563839E-3</v>
      </c>
      <c r="Y24">
        <f t="shared" ref="Y24:Y69" si="37">V24*W24</f>
        <v>7.7610751635482254E-3</v>
      </c>
      <c r="Z24">
        <f t="shared" ref="Z24:Z69" si="38">MAX(0, W24-X24-Y24)</f>
        <v>0.76609846284451799</v>
      </c>
      <c r="AB24">
        <f t="shared" si="26"/>
        <v>-58.154956589606002</v>
      </c>
      <c r="AC24">
        <f t="shared" si="27"/>
        <v>-44.331058061062379</v>
      </c>
      <c r="AE24">
        <f t="shared" si="2"/>
        <v>0</v>
      </c>
      <c r="AF24">
        <f t="shared" si="3"/>
        <v>0</v>
      </c>
      <c r="AG24">
        <f t="shared" si="4"/>
        <v>-9.5762307855564757</v>
      </c>
      <c r="AH24">
        <f t="shared" si="5"/>
        <v>-112.3989173378192</v>
      </c>
      <c r="AI24">
        <f t="shared" si="6"/>
        <v>-121.97514812337567</v>
      </c>
      <c r="AJ24">
        <f t="shared" si="7"/>
        <v>-13.823898528543623</v>
      </c>
      <c r="AK24">
        <f t="shared" si="28"/>
        <v>-4.0708469612724203</v>
      </c>
      <c r="AL24">
        <f t="shared" ref="AL24:AL69" si="39">SUM(AI24:AK24)</f>
        <v>-139.86989361319172</v>
      </c>
      <c r="AN24">
        <f t="shared" si="9"/>
        <v>0</v>
      </c>
      <c r="AO24">
        <f t="shared" si="10"/>
        <v>0</v>
      </c>
      <c r="AP24">
        <f t="shared" si="11"/>
        <v>-2.2673077353106366</v>
      </c>
      <c r="AQ24">
        <f t="shared" si="12"/>
        <v>-26.6120293492665</v>
      </c>
      <c r="AR24">
        <f t="shared" si="13"/>
        <v>-28.879337084577134</v>
      </c>
      <c r="AS24">
        <f t="shared" si="14"/>
        <v>-3.2730029975039847</v>
      </c>
      <c r="AT24">
        <f t="shared" si="15"/>
        <v>-0.96383044762035885</v>
      </c>
      <c r="AU24">
        <f t="shared" si="16"/>
        <v>-33.116170529701478</v>
      </c>
      <c r="AW24">
        <v>21</v>
      </c>
      <c r="AX24">
        <f>IF(Z24&gt;0, (R24*SUMPRODUCT(K24:$K$98, X24:$X$98)-K24*$AZ$3)/Z24, 0)</f>
        <v>-57.866005756572704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2.9506620000000002E-3</v>
      </c>
      <c r="Q25" s="5">
        <f t="shared" si="30"/>
        <v>12.5</v>
      </c>
      <c r="R25">
        <f t="shared" si="0"/>
        <v>50000</v>
      </c>
      <c r="S25">
        <f t="shared" si="1"/>
        <v>-42.417852769799836</v>
      </c>
      <c r="U25">
        <f t="shared" si="34"/>
        <v>2.9506620000000002E-3</v>
      </c>
      <c r="V25">
        <f t="shared" si="21"/>
        <v>0.01</v>
      </c>
      <c r="W25">
        <f t="shared" si="35"/>
        <v>0.76609846284451799</v>
      </c>
      <c r="X25">
        <f t="shared" si="36"/>
        <v>2.2604976225737315E-3</v>
      </c>
      <c r="Y25">
        <f t="shared" si="37"/>
        <v>7.6609846284451805E-3</v>
      </c>
      <c r="Z25">
        <f t="shared" si="38"/>
        <v>0.75617698059349903</v>
      </c>
      <c r="AB25">
        <f t="shared" si="26"/>
        <v>-44.331058061062379</v>
      </c>
      <c r="AC25">
        <f t="shared" si="27"/>
        <v>-32.075403830726827</v>
      </c>
      <c r="AE25">
        <f t="shared" si="2"/>
        <v>0</v>
      </c>
      <c r="AF25">
        <f t="shared" si="3"/>
        <v>0</v>
      </c>
      <c r="AG25">
        <f t="shared" si="4"/>
        <v>-9.4522122574187382</v>
      </c>
      <c r="AH25">
        <f t="shared" si="5"/>
        <v>-113.02488112868657</v>
      </c>
      <c r="AI25">
        <f t="shared" si="6"/>
        <v>-122.47709338610531</v>
      </c>
      <c r="AJ25">
        <f t="shared" si="7"/>
        <v>-12.255654230335551</v>
      </c>
      <c r="AK25">
        <f t="shared" si="28"/>
        <v>-3.1031740642743668</v>
      </c>
      <c r="AL25">
        <f t="shared" si="39"/>
        <v>-137.83592168071522</v>
      </c>
      <c r="AN25">
        <f t="shared" si="9"/>
        <v>0</v>
      </c>
      <c r="AO25">
        <f t="shared" si="10"/>
        <v>0</v>
      </c>
      <c r="AP25">
        <f t="shared" si="11"/>
        <v>-1.9981648206970024</v>
      </c>
      <c r="AQ25">
        <f t="shared" si="12"/>
        <v>-23.893067060311264</v>
      </c>
      <c r="AR25">
        <f t="shared" si="13"/>
        <v>-25.891231881008267</v>
      </c>
      <c r="AS25">
        <f t="shared" si="14"/>
        <v>-2.5908027105995646</v>
      </c>
      <c r="AT25">
        <f t="shared" si="15"/>
        <v>-0.65600021231703565</v>
      </c>
      <c r="AU25">
        <f t="shared" si="16"/>
        <v>-29.138034803924864</v>
      </c>
      <c r="AW25">
        <v>22</v>
      </c>
      <c r="AX25">
        <f>IF(Z25&gt;0, (R25*SUMPRODUCT(K25:$K$98, X25:$X$98)-K25*$AZ$3)/Z25, 0)</f>
        <v>-42.417852769799836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3.0134020000000001E-3</v>
      </c>
      <c r="Q26" s="5">
        <f t="shared" si="30"/>
        <v>12.5</v>
      </c>
      <c r="R26">
        <f t="shared" si="0"/>
        <v>50000</v>
      </c>
      <c r="S26">
        <f t="shared" si="1"/>
        <v>-28.492751838474206</v>
      </c>
      <c r="U26">
        <f t="shared" si="34"/>
        <v>3.0134020000000001E-3</v>
      </c>
      <c r="V26">
        <f t="shared" si="21"/>
        <v>0.01</v>
      </c>
      <c r="W26">
        <f t="shared" si="35"/>
        <v>0.75617698059349903</v>
      </c>
      <c r="X26">
        <f t="shared" si="36"/>
        <v>2.278665225674411E-3</v>
      </c>
      <c r="Y26">
        <f t="shared" si="37"/>
        <v>7.5617698059349901E-3</v>
      </c>
      <c r="Z26">
        <f t="shared" si="38"/>
        <v>0.74633654556188955</v>
      </c>
      <c r="AB26">
        <f t="shared" si="26"/>
        <v>-32.075403830726827</v>
      </c>
      <c r="AC26">
        <f t="shared" si="27"/>
        <v>-21.265181980679017</v>
      </c>
      <c r="AE26">
        <f t="shared" si="2"/>
        <v>0</v>
      </c>
      <c r="AF26">
        <f t="shared" si="3"/>
        <v>0</v>
      </c>
      <c r="AG26">
        <f t="shared" si="4"/>
        <v>-9.3292068195236197</v>
      </c>
      <c r="AH26">
        <f t="shared" si="5"/>
        <v>-113.93326128372055</v>
      </c>
      <c r="AI26">
        <f t="shared" si="6"/>
        <v>-123.26246810324417</v>
      </c>
      <c r="AJ26">
        <f t="shared" si="7"/>
        <v>-10.81022185004781</v>
      </c>
      <c r="AK26">
        <f t="shared" si="28"/>
        <v>-2.2452782681508783</v>
      </c>
      <c r="AL26">
        <f t="shared" si="39"/>
        <v>-136.31796822144287</v>
      </c>
      <c r="AN26">
        <f t="shared" si="9"/>
        <v>0</v>
      </c>
      <c r="AO26">
        <f t="shared" si="10"/>
        <v>0</v>
      </c>
      <c r="AP26">
        <f t="shared" si="11"/>
        <v>-1.7608588380562629</v>
      </c>
      <c r="AQ26">
        <f t="shared" si="12"/>
        <v>-21.504549525064245</v>
      </c>
      <c r="AR26">
        <f t="shared" si="13"/>
        <v>-23.265408363120507</v>
      </c>
      <c r="AS26">
        <f t="shared" si="14"/>
        <v>-2.0403958293828044</v>
      </c>
      <c r="AT26">
        <f t="shared" si="15"/>
        <v>-0.42378930587059471</v>
      </c>
      <c r="AU26">
        <f t="shared" si="16"/>
        <v>-25.729593498373909</v>
      </c>
      <c r="AW26">
        <v>23</v>
      </c>
      <c r="AX26">
        <f>IF(Z26&gt;0, (R26*SUMPRODUCT(K26:$K$98, X26:$X$98)-K26*$AZ$3)/Z26, 0)</f>
        <v>-28.492751838474206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3.0789929999999999E-3</v>
      </c>
      <c r="Q27" s="5">
        <f t="shared" si="30"/>
        <v>12.5</v>
      </c>
      <c r="R27">
        <f t="shared" si="0"/>
        <v>50000</v>
      </c>
      <c r="S27">
        <f t="shared" si="1"/>
        <v>-15.999251508598219</v>
      </c>
      <c r="U27">
        <f t="shared" si="34"/>
        <v>3.0789929999999999E-3</v>
      </c>
      <c r="V27">
        <f t="shared" si="21"/>
        <v>0.01</v>
      </c>
      <c r="W27">
        <f t="shared" si="35"/>
        <v>0.74633654556188955</v>
      </c>
      <c r="X27">
        <f t="shared" si="36"/>
        <v>2.297964999429239E-3</v>
      </c>
      <c r="Y27">
        <f t="shared" si="37"/>
        <v>7.4633654556188955E-3</v>
      </c>
      <c r="Z27">
        <f t="shared" si="38"/>
        <v>0.73657521510684143</v>
      </c>
      <c r="AB27">
        <f t="shared" si="26"/>
        <v>-21.265181980679017</v>
      </c>
      <c r="AC27">
        <f t="shared" si="27"/>
        <v>-11.78465212149419</v>
      </c>
      <c r="AE27">
        <f t="shared" si="2"/>
        <v>0</v>
      </c>
      <c r="AF27">
        <f t="shared" si="3"/>
        <v>0</v>
      </c>
      <c r="AG27">
        <f t="shared" si="4"/>
        <v>-9.2071901888355185</v>
      </c>
      <c r="AH27">
        <f t="shared" si="5"/>
        <v>-114.89824997146195</v>
      </c>
      <c r="AI27">
        <f t="shared" si="6"/>
        <v>-124.10544016029746</v>
      </c>
      <c r="AJ27">
        <f t="shared" si="7"/>
        <v>-9.480529859184827</v>
      </c>
      <c r="AK27">
        <f t="shared" si="28"/>
        <v>-1.4885627386475313</v>
      </c>
      <c r="AL27">
        <f t="shared" si="39"/>
        <v>-135.07453275812983</v>
      </c>
      <c r="AN27">
        <f t="shared" si="9"/>
        <v>0</v>
      </c>
      <c r="AO27">
        <f t="shared" si="10"/>
        <v>0</v>
      </c>
      <c r="AP27">
        <f t="shared" si="11"/>
        <v>-1.5516326586065505</v>
      </c>
      <c r="AQ27">
        <f t="shared" si="12"/>
        <v>-19.36311441558345</v>
      </c>
      <c r="AR27">
        <f t="shared" si="13"/>
        <v>-20.91474707419</v>
      </c>
      <c r="AS27">
        <f t="shared" si="14"/>
        <v>-1.5976969573457056</v>
      </c>
      <c r="AT27">
        <f t="shared" si="15"/>
        <v>-0.25085856947660568</v>
      </c>
      <c r="AU27">
        <f t="shared" si="16"/>
        <v>-22.763302601012313</v>
      </c>
      <c r="AW27">
        <v>24</v>
      </c>
      <c r="AX27">
        <f>IF(Z27&gt;0, (R27*SUMPRODUCT(K27:$K$98, X27:$X$98)-K27*$AZ$3)/Z27, 0)</f>
        <v>-15.999251508598219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3.1512390000000001E-3</v>
      </c>
      <c r="Q28" s="5">
        <f t="shared" si="30"/>
        <v>12.5</v>
      </c>
      <c r="R28">
        <f t="shared" si="0"/>
        <v>50000</v>
      </c>
      <c r="S28">
        <f t="shared" si="1"/>
        <v>-4.7909932005042766</v>
      </c>
      <c r="U28">
        <f t="shared" si="34"/>
        <v>3.1512390000000001E-3</v>
      </c>
      <c r="V28">
        <f t="shared" si="21"/>
        <v>0.01</v>
      </c>
      <c r="W28">
        <f t="shared" si="35"/>
        <v>0.73657521510684143</v>
      </c>
      <c r="X28">
        <f t="shared" si="36"/>
        <v>2.3211245442780679E-3</v>
      </c>
      <c r="Y28">
        <f t="shared" si="37"/>
        <v>7.3657521510684144E-3</v>
      </c>
      <c r="Z28">
        <f t="shared" si="38"/>
        <v>0.72688833841149503</v>
      </c>
      <c r="AB28">
        <f t="shared" si="26"/>
        <v>-11.78465212149419</v>
      </c>
      <c r="AC28">
        <f t="shared" si="27"/>
        <v>-3.4825170868553244</v>
      </c>
      <c r="AE28">
        <f t="shared" si="2"/>
        <v>0</v>
      </c>
      <c r="AF28">
        <f t="shared" si="3"/>
        <v>0</v>
      </c>
      <c r="AG28">
        <f t="shared" si="4"/>
        <v>-9.0861042301436878</v>
      </c>
      <c r="AH28">
        <f t="shared" si="5"/>
        <v>-116.0562272139034</v>
      </c>
      <c r="AI28">
        <f t="shared" si="6"/>
        <v>-125.14233144404709</v>
      </c>
      <c r="AJ28">
        <f t="shared" si="7"/>
        <v>-8.3021350346388658</v>
      </c>
      <c r="AK28">
        <f t="shared" si="28"/>
        <v>-0.82492564850459338</v>
      </c>
      <c r="AL28">
        <f t="shared" si="39"/>
        <v>-134.26939212719057</v>
      </c>
      <c r="AN28">
        <f t="shared" si="9"/>
        <v>0</v>
      </c>
      <c r="AO28">
        <f t="shared" si="10"/>
        <v>0</v>
      </c>
      <c r="AP28">
        <f t="shared" si="11"/>
        <v>-1.3671667559580452</v>
      </c>
      <c r="AQ28">
        <f t="shared" si="12"/>
        <v>-17.462733383838028</v>
      </c>
      <c r="AR28">
        <f t="shared" si="13"/>
        <v>-18.829900139796074</v>
      </c>
      <c r="AS28">
        <f t="shared" si="14"/>
        <v>-1.2492045804600411</v>
      </c>
      <c r="AT28">
        <f t="shared" si="15"/>
        <v>-0.12412480577000561</v>
      </c>
      <c r="AU28">
        <f t="shared" si="16"/>
        <v>-20.203229526026124</v>
      </c>
      <c r="AW28">
        <v>25</v>
      </c>
      <c r="AX28">
        <f>IF(Z28&gt;0, (R28*SUMPRODUCT(K28:$K$98, X28:$X$98)-K28*$AZ$3)/Z28, 0)</f>
        <v>-4.7909932005042766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3.229188E-3</v>
      </c>
      <c r="Q29" s="5">
        <f t="shared" si="30"/>
        <v>12.5</v>
      </c>
      <c r="R29">
        <f t="shared" si="0"/>
        <v>50000</v>
      </c>
      <c r="S29">
        <f t="shared" si="1"/>
        <v>5.236317720366932</v>
      </c>
      <c r="U29">
        <f t="shared" si="34"/>
        <v>3.229188E-3</v>
      </c>
      <c r="V29">
        <f t="shared" si="21"/>
        <v>0.01</v>
      </c>
      <c r="W29">
        <f t="shared" si="35"/>
        <v>0.72688833841149503</v>
      </c>
      <c r="X29">
        <f t="shared" si="36"/>
        <v>2.3472590997383387E-3</v>
      </c>
      <c r="Y29">
        <f t="shared" si="37"/>
        <v>7.2688833841149502E-3</v>
      </c>
      <c r="Z29">
        <f t="shared" si="38"/>
        <v>0.7172721959276418</v>
      </c>
      <c r="AB29">
        <f t="shared" si="26"/>
        <v>-3.4825170868553244</v>
      </c>
      <c r="AC29">
        <f t="shared" si="27"/>
        <v>3.7558651098624125</v>
      </c>
      <c r="AE29">
        <f t="shared" si="2"/>
        <v>0</v>
      </c>
      <c r="AF29">
        <f t="shared" si="3"/>
        <v>0</v>
      </c>
      <c r="AG29">
        <f t="shared" si="4"/>
        <v>-8.9659024490955233</v>
      </c>
      <c r="AH29">
        <f t="shared" si="5"/>
        <v>-117.36295498691693</v>
      </c>
      <c r="AI29">
        <f t="shared" si="6"/>
        <v>-126.32885743601246</v>
      </c>
      <c r="AJ29">
        <f t="shared" si="7"/>
        <v>-7.2383821967177369</v>
      </c>
      <c r="AK29">
        <f t="shared" si="28"/>
        <v>-0.24377619607987272</v>
      </c>
      <c r="AL29">
        <f t="shared" si="39"/>
        <v>-133.81101582881007</v>
      </c>
      <c r="AN29">
        <f t="shared" si="9"/>
        <v>0</v>
      </c>
      <c r="AO29">
        <f t="shared" si="10"/>
        <v>0</v>
      </c>
      <c r="AP29">
        <f t="shared" si="11"/>
        <v>-1.2045359374251128</v>
      </c>
      <c r="AQ29">
        <f t="shared" si="12"/>
        <v>-15.767280294066598</v>
      </c>
      <c r="AR29">
        <f t="shared" si="13"/>
        <v>-16.971816231491712</v>
      </c>
      <c r="AS29">
        <f t="shared" si="14"/>
        <v>-0.97244996075595314</v>
      </c>
      <c r="AT29">
        <f t="shared" si="15"/>
        <v>-3.2750433158752423E-2</v>
      </c>
      <c r="AU29">
        <f t="shared" si="16"/>
        <v>-17.977016625406417</v>
      </c>
      <c r="AW29">
        <v>26</v>
      </c>
      <c r="AX29">
        <f>IF(Z29&gt;0, (R29*SUMPRODUCT(K29:$K$98, X29:$X$98)-K29*$AZ$3)/Z29, 0)</f>
        <v>5.236317720366932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3.318545E-3</v>
      </c>
      <c r="Q30" s="5">
        <f t="shared" si="30"/>
        <v>12.5</v>
      </c>
      <c r="R30">
        <f t="shared" si="0"/>
        <v>50000</v>
      </c>
      <c r="S30">
        <f t="shared" si="1"/>
        <v>14.190872126529708</v>
      </c>
      <c r="U30">
        <f t="shared" si="34"/>
        <v>3.318545E-3</v>
      </c>
      <c r="V30">
        <f t="shared" si="21"/>
        <v>0.01</v>
      </c>
      <c r="W30">
        <f t="shared" si="35"/>
        <v>0.7172721959276418</v>
      </c>
      <c r="X30">
        <f t="shared" si="36"/>
        <v>2.380300059434696E-3</v>
      </c>
      <c r="Y30">
        <f t="shared" si="37"/>
        <v>7.1727219592764178E-3</v>
      </c>
      <c r="Z30">
        <f t="shared" si="38"/>
        <v>0.70771917390893069</v>
      </c>
      <c r="AB30">
        <f t="shared" si="26"/>
        <v>3.7558651098624125</v>
      </c>
      <c r="AC30">
        <f t="shared" si="27"/>
        <v>10.043152298434876</v>
      </c>
      <c r="AE30">
        <f t="shared" si="2"/>
        <v>0</v>
      </c>
      <c r="AF30">
        <f t="shared" si="3"/>
        <v>0</v>
      </c>
      <c r="AG30">
        <f t="shared" si="4"/>
        <v>-8.8464896738616332</v>
      </c>
      <c r="AH30">
        <f t="shared" si="5"/>
        <v>-119.0150029717348</v>
      </c>
      <c r="AI30">
        <f t="shared" si="6"/>
        <v>-127.86149264559643</v>
      </c>
      <c r="AJ30">
        <f t="shared" si="7"/>
        <v>-6.2872871885724635</v>
      </c>
      <c r="AK30">
        <f t="shared" si="28"/>
        <v>0.26291055769036892</v>
      </c>
      <c r="AL30">
        <f t="shared" si="39"/>
        <v>-133.88586927647853</v>
      </c>
      <c r="AN30">
        <f t="shared" si="9"/>
        <v>0</v>
      </c>
      <c r="AO30">
        <f t="shared" si="10"/>
        <v>0</v>
      </c>
      <c r="AP30">
        <f t="shared" si="11"/>
        <v>-1.0611547065521421</v>
      </c>
      <c r="AQ30">
        <f t="shared" si="12"/>
        <v>-14.276095401651501</v>
      </c>
      <c r="AR30">
        <f t="shared" si="13"/>
        <v>-15.337250108203643</v>
      </c>
      <c r="AS30">
        <f t="shared" si="14"/>
        <v>-0.75417308306044906</v>
      </c>
      <c r="AT30">
        <f t="shared" si="15"/>
        <v>3.1536664369789559E-2</v>
      </c>
      <c r="AU30">
        <f t="shared" si="16"/>
        <v>-16.059886526894303</v>
      </c>
      <c r="AW30">
        <v>27</v>
      </c>
      <c r="AX30">
        <f>IF(Z30&gt;0, (R30*SUMPRODUCT(K30:$K$98, X30:$X$98)-K30*$AZ$3)/Z30, 0)</f>
        <v>14.190872126529708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3.4212090000000001E-3</v>
      </c>
      <c r="Q31" s="5">
        <f t="shared" si="30"/>
        <v>12.5</v>
      </c>
      <c r="R31">
        <f t="shared" si="0"/>
        <v>50000</v>
      </c>
      <c r="S31">
        <f t="shared" si="1"/>
        <v>22.140040261381127</v>
      </c>
      <c r="U31">
        <f t="shared" si="34"/>
        <v>3.4212090000000001E-3</v>
      </c>
      <c r="V31">
        <f t="shared" si="21"/>
        <v>0.01</v>
      </c>
      <c r="W31">
        <f t="shared" si="35"/>
        <v>0.70771917390893069</v>
      </c>
      <c r="X31">
        <f t="shared" si="36"/>
        <v>2.4212552072497991E-3</v>
      </c>
      <c r="Y31">
        <f t="shared" si="37"/>
        <v>7.0771917390893072E-3</v>
      </c>
      <c r="Z31">
        <f t="shared" si="38"/>
        <v>0.69822072696259163</v>
      </c>
      <c r="AB31">
        <f t="shared" si="26"/>
        <v>10.043152298434876</v>
      </c>
      <c r="AC31">
        <f t="shared" si="27"/>
        <v>15.458635006282577</v>
      </c>
      <c r="AE31">
        <f t="shared" si="2"/>
        <v>0</v>
      </c>
      <c r="AF31">
        <f t="shared" si="3"/>
        <v>0</v>
      </c>
      <c r="AG31">
        <f t="shared" si="4"/>
        <v>-8.7277590870323962</v>
      </c>
      <c r="AH31">
        <f t="shared" si="5"/>
        <v>-121.06276036248995</v>
      </c>
      <c r="AI31">
        <f t="shared" si="6"/>
        <v>-129.79051944952235</v>
      </c>
      <c r="AJ31">
        <f t="shared" si="7"/>
        <v>-5.4154827078477012</v>
      </c>
      <c r="AK31">
        <f t="shared" si="28"/>
        <v>0.70302066089044135</v>
      </c>
      <c r="AL31">
        <f t="shared" si="39"/>
        <v>-134.50298149647961</v>
      </c>
      <c r="AN31">
        <f t="shared" si="9"/>
        <v>0</v>
      </c>
      <c r="AO31">
        <f t="shared" si="10"/>
        <v>0</v>
      </c>
      <c r="AP31">
        <f t="shared" si="11"/>
        <v>-0.93474350665551076</v>
      </c>
      <c r="AQ31">
        <f t="shared" si="12"/>
        <v>-12.96582868731624</v>
      </c>
      <c r="AR31">
        <f t="shared" si="13"/>
        <v>-13.900572193971751</v>
      </c>
      <c r="AS31">
        <f t="shared" si="14"/>
        <v>-0.57999851348864939</v>
      </c>
      <c r="AT31">
        <f t="shared" si="15"/>
        <v>7.5293553735733015E-2</v>
      </c>
      <c r="AU31">
        <f t="shared" si="16"/>
        <v>-14.405277153724667</v>
      </c>
      <c r="AW31">
        <v>28</v>
      </c>
      <c r="AX31">
        <f>IF(Z31&gt;0, (R31*SUMPRODUCT(K31:$K$98, X31:$X$98)-K31*$AZ$3)/Z31, 0)</f>
        <v>22.140040261381127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3.53338E-3</v>
      </c>
      <c r="Q32" s="5">
        <f t="shared" si="30"/>
        <v>12.5</v>
      </c>
      <c r="R32">
        <f t="shared" si="0"/>
        <v>50000</v>
      </c>
      <c r="S32">
        <f t="shared" si="1"/>
        <v>29.145477449532642</v>
      </c>
      <c r="U32">
        <f t="shared" si="34"/>
        <v>3.53338E-3</v>
      </c>
      <c r="V32">
        <f t="shared" si="21"/>
        <v>0.01</v>
      </c>
      <c r="W32">
        <f t="shared" si="35"/>
        <v>0.69822072696259163</v>
      </c>
      <c r="X32">
        <f t="shared" si="36"/>
        <v>2.4670791522350822E-3</v>
      </c>
      <c r="Y32">
        <f t="shared" si="37"/>
        <v>6.982207269625916E-3</v>
      </c>
      <c r="Z32">
        <f t="shared" si="38"/>
        <v>0.68877144054073058</v>
      </c>
      <c r="AB32">
        <f t="shared" si="26"/>
        <v>15.458635006282577</v>
      </c>
      <c r="AC32">
        <f t="shared" si="27"/>
        <v>20.074572488161976</v>
      </c>
      <c r="AE32">
        <f t="shared" si="2"/>
        <v>0</v>
      </c>
      <c r="AF32">
        <f t="shared" si="3"/>
        <v>0</v>
      </c>
      <c r="AG32">
        <f t="shared" si="4"/>
        <v>-8.6096430067591321</v>
      </c>
      <c r="AH32">
        <f t="shared" si="5"/>
        <v>-123.35395761175411</v>
      </c>
      <c r="AI32">
        <f t="shared" si="6"/>
        <v>-131.96360061851325</v>
      </c>
      <c r="AJ32">
        <f t="shared" si="7"/>
        <v>-4.6159374818793992</v>
      </c>
      <c r="AK32">
        <f t="shared" si="28"/>
        <v>1.0821044504397805</v>
      </c>
      <c r="AL32">
        <f t="shared" si="39"/>
        <v>-135.49743364995288</v>
      </c>
      <c r="AN32">
        <f t="shared" si="9"/>
        <v>0</v>
      </c>
      <c r="AO32">
        <f t="shared" si="10"/>
        <v>0</v>
      </c>
      <c r="AP32">
        <f t="shared" si="11"/>
        <v>-0.82329756033697221</v>
      </c>
      <c r="AQ32">
        <f t="shared" si="12"/>
        <v>-11.795728612665886</v>
      </c>
      <c r="AR32">
        <f t="shared" si="13"/>
        <v>-12.61902617300286</v>
      </c>
      <c r="AS32">
        <f t="shared" si="14"/>
        <v>-0.44139926179469002</v>
      </c>
      <c r="AT32">
        <f t="shared" si="15"/>
        <v>0.10347629435708793</v>
      </c>
      <c r="AU32">
        <f t="shared" si="16"/>
        <v>-12.956949140440463</v>
      </c>
      <c r="AW32">
        <v>29</v>
      </c>
      <c r="AX32">
        <f>IF(Z32&gt;0, (R32*SUMPRODUCT(K32:$K$98, X32:$X$98)-K32*$AZ$3)/Z32, 0)</f>
        <v>29.145477449532642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3.6617109999999998E-3</v>
      </c>
      <c r="Q33" s="5">
        <f t="shared" si="30"/>
        <v>12.5</v>
      </c>
      <c r="R33">
        <f t="shared" si="0"/>
        <v>50000</v>
      </c>
      <c r="S33">
        <f t="shared" si="1"/>
        <v>35.293204421075458</v>
      </c>
      <c r="U33">
        <f t="shared" si="34"/>
        <v>3.6617109999999998E-3</v>
      </c>
      <c r="V33">
        <f t="shared" si="21"/>
        <v>0.01</v>
      </c>
      <c r="W33">
        <f t="shared" si="35"/>
        <v>0.68877144054073058</v>
      </c>
      <c r="X33">
        <f t="shared" si="36"/>
        <v>2.5220819603138391E-3</v>
      </c>
      <c r="Y33">
        <f t="shared" si="37"/>
        <v>6.8877144054073063E-3</v>
      </c>
      <c r="Z33">
        <f t="shared" si="38"/>
        <v>0.67936164417500944</v>
      </c>
      <c r="AB33">
        <f t="shared" si="26"/>
        <v>20.074572488161976</v>
      </c>
      <c r="AC33">
        <f t="shared" si="27"/>
        <v>23.976849383706536</v>
      </c>
      <c r="AE33">
        <f t="shared" si="2"/>
        <v>0</v>
      </c>
      <c r="AF33">
        <f t="shared" si="3"/>
        <v>0</v>
      </c>
      <c r="AG33">
        <f t="shared" si="4"/>
        <v>-8.4920205521876184</v>
      </c>
      <c r="AH33">
        <f t="shared" si="5"/>
        <v>-126.10409801569196</v>
      </c>
      <c r="AI33">
        <f t="shared" si="6"/>
        <v>-134.59611856787959</v>
      </c>
      <c r="AJ33">
        <f t="shared" si="7"/>
        <v>-3.9022768955445599</v>
      </c>
      <c r="AK33">
        <f t="shared" si="28"/>
        <v>1.4052200741713385</v>
      </c>
      <c r="AL33">
        <f t="shared" si="39"/>
        <v>-137.09317538925282</v>
      </c>
      <c r="AN33">
        <f t="shared" si="9"/>
        <v>0</v>
      </c>
      <c r="AO33">
        <f t="shared" si="10"/>
        <v>0</v>
      </c>
      <c r="AP33">
        <f t="shared" si="11"/>
        <v>-0.72504455982200311</v>
      </c>
      <c r="AQ33">
        <f t="shared" si="12"/>
        <v>-10.766706189139482</v>
      </c>
      <c r="AR33">
        <f t="shared" si="13"/>
        <v>-11.491750748961486</v>
      </c>
      <c r="AS33">
        <f t="shared" si="14"/>
        <v>-0.33317449205946864</v>
      </c>
      <c r="AT33">
        <f t="shared" si="15"/>
        <v>0.11997700239528233</v>
      </c>
      <c r="AU33">
        <f t="shared" si="16"/>
        <v>-11.704948238625674</v>
      </c>
      <c r="AW33">
        <v>30</v>
      </c>
      <c r="AX33">
        <f>IF(Z33&gt;0, (R33*SUMPRODUCT(K33:$K$98, X33:$X$98)-K33*$AZ$3)/Z33, 0)</f>
        <v>35.293204421075458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3.8071530000000002E-3</v>
      </c>
      <c r="Q34" s="5">
        <f t="shared" si="30"/>
        <v>12.5</v>
      </c>
      <c r="R34">
        <f t="shared" si="0"/>
        <v>50000</v>
      </c>
      <c r="S34">
        <f t="shared" si="1"/>
        <v>40.637264940615665</v>
      </c>
      <c r="U34">
        <f t="shared" si="34"/>
        <v>3.8071530000000002E-3</v>
      </c>
      <c r="V34">
        <f t="shared" si="21"/>
        <v>0.01</v>
      </c>
      <c r="W34">
        <f t="shared" si="35"/>
        <v>0.67936164417500944</v>
      </c>
      <c r="X34">
        <f t="shared" si="36"/>
        <v>2.5864337217058196E-3</v>
      </c>
      <c r="Y34">
        <f t="shared" si="37"/>
        <v>6.7936164417500946E-3</v>
      </c>
      <c r="Z34">
        <f t="shared" si="38"/>
        <v>0.66998159401155344</v>
      </c>
      <c r="AB34">
        <f t="shared" si="26"/>
        <v>23.976849383706536</v>
      </c>
      <c r="AC34">
        <f t="shared" si="27"/>
        <v>27.2262195411835</v>
      </c>
      <c r="AE34">
        <f t="shared" si="2"/>
        <v>0</v>
      </c>
      <c r="AF34">
        <f t="shared" si="3"/>
        <v>0</v>
      </c>
      <c r="AG34">
        <f t="shared" si="4"/>
        <v>-8.3747699251444185</v>
      </c>
      <c r="AH34">
        <f t="shared" si="5"/>
        <v>-129.32168608529099</v>
      </c>
      <c r="AI34">
        <f t="shared" si="6"/>
        <v>-137.69645601043541</v>
      </c>
      <c r="AJ34">
        <f t="shared" si="7"/>
        <v>-3.2493701574769638</v>
      </c>
      <c r="AK34">
        <f t="shared" si="28"/>
        <v>1.6783794568594577</v>
      </c>
      <c r="AL34">
        <f t="shared" si="39"/>
        <v>-139.26744671105291</v>
      </c>
      <c r="AN34">
        <f t="shared" si="9"/>
        <v>0</v>
      </c>
      <c r="AO34">
        <f t="shared" si="10"/>
        <v>0</v>
      </c>
      <c r="AP34">
        <f t="shared" si="11"/>
        <v>-0.63842299879707409</v>
      </c>
      <c r="AQ34">
        <f t="shared" si="12"/>
        <v>-9.85841275378578</v>
      </c>
      <c r="AR34">
        <f t="shared" si="13"/>
        <v>-10.496835752582854</v>
      </c>
      <c r="AS34">
        <f t="shared" si="14"/>
        <v>-0.2477050305477366</v>
      </c>
      <c r="AT34">
        <f t="shared" si="15"/>
        <v>0.12794572932093315</v>
      </c>
      <c r="AU34">
        <f t="shared" si="16"/>
        <v>-10.616595053809657</v>
      </c>
      <c r="AW34">
        <v>31</v>
      </c>
      <c r="AX34">
        <f>IF(Z34&gt;0, (R34*SUMPRODUCT(K34:$K$98, X34:$X$98)-K34*$AZ$3)/Z34, 0)</f>
        <v>40.637264940615665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3.9582979999999999E-3</v>
      </c>
      <c r="Q35" s="5">
        <f t="shared" si="30"/>
        <v>12.5</v>
      </c>
      <c r="R35">
        <f t="shared" ref="R35:R66" si="40">$C$6</f>
        <v>50000</v>
      </c>
      <c r="S35">
        <f t="shared" ref="S35:S66" si="41">AX35</f>
        <v>45.232838517557468</v>
      </c>
      <c r="U35">
        <f t="shared" si="34"/>
        <v>3.9582979999999999E-3</v>
      </c>
      <c r="V35">
        <f t="shared" si="21"/>
        <v>0.01</v>
      </c>
      <c r="W35">
        <f t="shared" si="35"/>
        <v>0.66998159401155344</v>
      </c>
      <c r="X35">
        <f t="shared" si="36"/>
        <v>2.6519868036127439E-3</v>
      </c>
      <c r="Y35">
        <f t="shared" si="37"/>
        <v>6.6998159401155345E-3</v>
      </c>
      <c r="Z35">
        <f t="shared" si="38"/>
        <v>0.66062979126782517</v>
      </c>
      <c r="AB35">
        <f t="shared" si="26"/>
        <v>27.2262195411835</v>
      </c>
      <c r="AC35">
        <f t="shared" si="27"/>
        <v>29.882160668305232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-8.2578723908478153</v>
      </c>
      <c r="AH35">
        <f t="shared" ref="AH35:AH66" si="45">-X35*R35</f>
        <v>-132.5993401806372</v>
      </c>
      <c r="AI35">
        <f t="shared" ref="AI35:AI66" si="46">SUM(AE35:AH35)</f>
        <v>-140.85721257148501</v>
      </c>
      <c r="AJ35">
        <f t="shared" ref="AJ35:AJ66" si="47">AB35-AC35</f>
        <v>-2.6559411271217321</v>
      </c>
      <c r="AK35">
        <f t="shared" si="28"/>
        <v>1.9058353678828452</v>
      </c>
      <c r="AL35">
        <f t="shared" si="39"/>
        <v>-141.6073183307239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-0.56206401815161688</v>
      </c>
      <c r="AQ35">
        <f t="shared" ref="AQ35:AQ66" si="51">AH35*$K35</f>
        <v>-9.0252445689016447</v>
      </c>
      <c r="AR35">
        <f t="shared" ref="AR35:AR66" si="52">AI35*$K35</f>
        <v>-9.5873085870532613</v>
      </c>
      <c r="AS35">
        <f t="shared" ref="AS35:AS66" si="53">AJ35*$K35</f>
        <v>-0.18077403854516477</v>
      </c>
      <c r="AT35">
        <f t="shared" ref="AT35:AT66" si="54">AK35*$K35</f>
        <v>0.12971882273149529</v>
      </c>
      <c r="AU35">
        <f t="shared" ref="AU35:AU66" si="55">AL35*$K35</f>
        <v>-9.6383638028669303</v>
      </c>
      <c r="AW35">
        <v>32</v>
      </c>
      <c r="AX35">
        <f>IF(Z35&gt;0, (R35*SUMPRODUCT(K35:$K$98, X35:$X$98)-K35*$AZ$3)/Z35, 0)</f>
        <v>45.232838517557468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4.120851E-3</v>
      </c>
      <c r="Q36" s="5">
        <f t="shared" si="30"/>
        <v>12.5</v>
      </c>
      <c r="R36">
        <f t="shared" si="40"/>
        <v>50000</v>
      </c>
      <c r="S36">
        <f t="shared" si="41"/>
        <v>49.179165456882266</v>
      </c>
      <c r="U36">
        <f t="shared" si="34"/>
        <v>4.120851E-3</v>
      </c>
      <c r="V36">
        <f t="shared" ref="V36:V67" si="57">$C$10</f>
        <v>0.01</v>
      </c>
      <c r="W36">
        <f t="shared" si="35"/>
        <v>0.66062979126782517</v>
      </c>
      <c r="X36">
        <f t="shared" si="36"/>
        <v>2.7223569359758086E-3</v>
      </c>
      <c r="Y36">
        <f t="shared" si="37"/>
        <v>6.6062979126782521E-3</v>
      </c>
      <c r="Z36">
        <f t="shared" si="38"/>
        <v>0.65130113641917109</v>
      </c>
      <c r="AB36">
        <f t="shared" ref="AB36:AB67" si="58">AC35</f>
        <v>29.882160668305232</v>
      </c>
      <c r="AC36">
        <f t="shared" si="27"/>
        <v>32.030446350213865</v>
      </c>
      <c r="AE36">
        <f t="shared" si="42"/>
        <v>0</v>
      </c>
      <c r="AF36">
        <f t="shared" si="43"/>
        <v>0</v>
      </c>
      <c r="AG36">
        <f t="shared" si="44"/>
        <v>-8.1412642052396382</v>
      </c>
      <c r="AH36">
        <f t="shared" si="45"/>
        <v>-136.11784679879042</v>
      </c>
      <c r="AI36">
        <f t="shared" si="46"/>
        <v>-144.25911100403007</v>
      </c>
      <c r="AJ36">
        <f t="shared" si="47"/>
        <v>-2.1482856819086322</v>
      </c>
      <c r="AK36">
        <f t="shared" ref="AK36:AK67" si="59">G36*SUM(AB36:AB36, AE36:AF36)</f>
        <v>2.0917512467813664</v>
      </c>
      <c r="AL36">
        <f t="shared" si="39"/>
        <v>-144.31564543915732</v>
      </c>
      <c r="AN36">
        <f t="shared" si="48"/>
        <v>0</v>
      </c>
      <c r="AO36">
        <f t="shared" si="49"/>
        <v>0</v>
      </c>
      <c r="AP36">
        <f t="shared" si="50"/>
        <v>-0.49475642490967536</v>
      </c>
      <c r="AQ36">
        <f t="shared" si="51"/>
        <v>-8.2720788259432432</v>
      </c>
      <c r="AR36">
        <f t="shared" si="52"/>
        <v>-8.7668352508529193</v>
      </c>
      <c r="AS36">
        <f t="shared" si="53"/>
        <v>-0.1305544344061087</v>
      </c>
      <c r="AT36">
        <f t="shared" si="54"/>
        <v>0.12711875484790786</v>
      </c>
      <c r="AU36">
        <f t="shared" si="55"/>
        <v>-8.7702709304111188</v>
      </c>
      <c r="AW36">
        <v>33</v>
      </c>
      <c r="AX36">
        <f>IF(Z36&gt;0, (R36*SUMPRODUCT(K36:$K$98, X36:$X$98)-K36*$AZ$3)/Z36, 0)</f>
        <v>49.179165456882266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40"/>
        <v>50000</v>
      </c>
      <c r="S37">
        <f t="shared" si="41"/>
        <v>52.547261069035365</v>
      </c>
      <c r="U37">
        <f t="shared" si="34"/>
        <v>4.2986129999999997E-3</v>
      </c>
      <c r="V37">
        <f t="shared" si="57"/>
        <v>0.01</v>
      </c>
      <c r="W37">
        <f t="shared" si="35"/>
        <v>0.65130113641917109</v>
      </c>
      <c r="X37">
        <f t="shared" si="36"/>
        <v>2.7996915319262222E-3</v>
      </c>
      <c r="Y37">
        <f t="shared" si="37"/>
        <v>6.5130113641917106E-3</v>
      </c>
      <c r="Z37">
        <f t="shared" si="38"/>
        <v>0.64198843352305313</v>
      </c>
      <c r="AB37">
        <f t="shared" si="58"/>
        <v>32.030446350213865</v>
      </c>
      <c r="AC37">
        <f t="shared" si="27"/>
        <v>33.734733819636929</v>
      </c>
      <c r="AE37">
        <f t="shared" si="42"/>
        <v>0</v>
      </c>
      <c r="AF37">
        <f t="shared" si="43"/>
        <v>0</v>
      </c>
      <c r="AG37">
        <f t="shared" si="44"/>
        <v>-8.0248554190381647</v>
      </c>
      <c r="AH37">
        <f t="shared" si="45"/>
        <v>-139.98457659631111</v>
      </c>
      <c r="AI37">
        <f t="shared" si="46"/>
        <v>-148.00943201534929</v>
      </c>
      <c r="AJ37">
        <f t="shared" si="47"/>
        <v>-1.7042874694230647</v>
      </c>
      <c r="AK37">
        <f t="shared" si="59"/>
        <v>2.2421312445149706</v>
      </c>
      <c r="AL37">
        <f t="shared" si="39"/>
        <v>-147.47158824025738</v>
      </c>
      <c r="AN37">
        <f t="shared" si="48"/>
        <v>0</v>
      </c>
      <c r="AO37">
        <f t="shared" si="49"/>
        <v>0</v>
      </c>
      <c r="AP37">
        <f t="shared" si="50"/>
        <v>-0.4354304413041325</v>
      </c>
      <c r="AQ37">
        <f t="shared" si="51"/>
        <v>-7.595594285536623</v>
      </c>
      <c r="AR37">
        <f t="shared" si="52"/>
        <v>-8.0310247268407569</v>
      </c>
      <c r="AS37">
        <f t="shared" si="53"/>
        <v>-9.2475017451334227E-2</v>
      </c>
      <c r="AT37">
        <f t="shared" si="54"/>
        <v>0.12165854040744237</v>
      </c>
      <c r="AU37">
        <f t="shared" si="55"/>
        <v>-8.0018412038846467</v>
      </c>
      <c r="AW37">
        <v>34</v>
      </c>
      <c r="AX37">
        <f>IF(Z37&gt;0, (R37*SUMPRODUCT(K37:$K$98, X37:$X$98)-K37*$AZ$3)/Z37, 0)</f>
        <v>52.547261069035365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40"/>
        <v>50000</v>
      </c>
      <c r="S38">
        <f t="shared" si="41"/>
        <v>55.394632346208247</v>
      </c>
      <c r="U38">
        <f t="shared" si="34"/>
        <v>4.5124980000000002E-3</v>
      </c>
      <c r="V38">
        <f t="shared" si="57"/>
        <v>0.01</v>
      </c>
      <c r="W38">
        <f t="shared" si="35"/>
        <v>0.64198843352305313</v>
      </c>
      <c r="X38">
        <f t="shared" si="36"/>
        <v>2.8969715222959104E-3</v>
      </c>
      <c r="Y38">
        <f t="shared" si="37"/>
        <v>6.4198843352305315E-3</v>
      </c>
      <c r="Z38">
        <f t="shared" si="38"/>
        <v>0.63267157766552662</v>
      </c>
      <c r="AB38">
        <f t="shared" si="58"/>
        <v>33.734733819636929</v>
      </c>
      <c r="AC38">
        <f t="shared" si="27"/>
        <v>35.046609440677386</v>
      </c>
      <c r="AE38">
        <f t="shared" si="42"/>
        <v>0</v>
      </c>
      <c r="AF38">
        <f t="shared" si="43"/>
        <v>0</v>
      </c>
      <c r="AG38">
        <f t="shared" si="44"/>
        <v>-7.908394720819083</v>
      </c>
      <c r="AH38">
        <f t="shared" si="45"/>
        <v>-144.84857611479552</v>
      </c>
      <c r="AI38">
        <f t="shared" si="46"/>
        <v>-152.7569708356146</v>
      </c>
      <c r="AJ38">
        <f t="shared" si="47"/>
        <v>-1.311875621040457</v>
      </c>
      <c r="AK38">
        <f t="shared" si="59"/>
        <v>2.3614313673745855</v>
      </c>
      <c r="AL38">
        <f t="shared" si="39"/>
        <v>-151.70741508928046</v>
      </c>
      <c r="AN38">
        <f t="shared" si="48"/>
        <v>0</v>
      </c>
      <c r="AO38">
        <f t="shared" si="49"/>
        <v>0</v>
      </c>
      <c r="AP38">
        <f t="shared" si="50"/>
        <v>-0.38313505169247059</v>
      </c>
      <c r="AQ38">
        <f t="shared" si="51"/>
        <v>-7.0174249840143403</v>
      </c>
      <c r="AR38">
        <f t="shared" si="52"/>
        <v>-7.4005600357068104</v>
      </c>
      <c r="AS38">
        <f t="shared" si="53"/>
        <v>-6.355594929502581E-2</v>
      </c>
      <c r="AT38">
        <f t="shared" si="54"/>
        <v>0.11440338538306766</v>
      </c>
      <c r="AU38">
        <f t="shared" si="55"/>
        <v>-7.3497125996187682</v>
      </c>
      <c r="AW38">
        <v>35</v>
      </c>
      <c r="AX38">
        <f>IF(Z38&gt;0, (R38*SUMPRODUCT(K38:$K$98, X38:$X$98)-K38*$AZ$3)/Z38, 0)</f>
        <v>55.394632346208247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40"/>
        <v>50000</v>
      </c>
      <c r="S39">
        <f t="shared" si="41"/>
        <v>57.724451771516826</v>
      </c>
      <c r="U39">
        <f t="shared" si="34"/>
        <v>4.7406419999999998E-3</v>
      </c>
      <c r="V39">
        <f t="shared" si="57"/>
        <v>0.01</v>
      </c>
      <c r="W39">
        <f t="shared" si="35"/>
        <v>0.63267157766552662</v>
      </c>
      <c r="X39">
        <f t="shared" si="36"/>
        <v>2.9992694532874572E-3</v>
      </c>
      <c r="Y39">
        <f t="shared" si="37"/>
        <v>6.3267157766552663E-3</v>
      </c>
      <c r="Z39">
        <f t="shared" si="38"/>
        <v>0.62334559243558396</v>
      </c>
      <c r="AB39">
        <f t="shared" si="58"/>
        <v>35.046609440677386</v>
      </c>
      <c r="AC39">
        <f t="shared" si="27"/>
        <v>35.982282587535451</v>
      </c>
      <c r="AE39">
        <f t="shared" si="42"/>
        <v>0</v>
      </c>
      <c r="AF39">
        <f t="shared" si="43"/>
        <v>0</v>
      </c>
      <c r="AG39">
        <f t="shared" si="44"/>
        <v>-7.7918199054447994</v>
      </c>
      <c r="AH39">
        <f t="shared" si="45"/>
        <v>-149.96347266437286</v>
      </c>
      <c r="AI39">
        <f t="shared" si="46"/>
        <v>-157.75529256981767</v>
      </c>
      <c r="AJ39">
        <f t="shared" si="47"/>
        <v>-0.9356731468580648</v>
      </c>
      <c r="AK39">
        <f t="shared" si="59"/>
        <v>2.4532626608474173</v>
      </c>
      <c r="AL39">
        <f t="shared" si="39"/>
        <v>-156.23770305582832</v>
      </c>
      <c r="AN39">
        <f t="shared" si="48"/>
        <v>0</v>
      </c>
      <c r="AO39">
        <f t="shared" si="49"/>
        <v>0</v>
      </c>
      <c r="AP39">
        <f t="shared" si="50"/>
        <v>-0.33704231701591109</v>
      </c>
      <c r="AQ39">
        <f t="shared" si="51"/>
        <v>-6.4868075633053461</v>
      </c>
      <c r="AR39">
        <f t="shared" si="52"/>
        <v>-6.8238498803212577</v>
      </c>
      <c r="AS39">
        <f t="shared" si="53"/>
        <v>-4.0473400208626671E-2</v>
      </c>
      <c r="AT39">
        <f t="shared" si="54"/>
        <v>0.10611812663724951</v>
      </c>
      <c r="AU39">
        <f t="shared" si="55"/>
        <v>-6.7582051538926349</v>
      </c>
      <c r="AW39">
        <v>36</v>
      </c>
      <c r="AX39">
        <f>IF(Z39&gt;0, (R39*SUMPRODUCT(K39:$K$98, X39:$X$98)-K39*$AZ$3)/Z39, 0)</f>
        <v>57.724451771516826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40"/>
        <v>50000</v>
      </c>
      <c r="S40">
        <f t="shared" si="41"/>
        <v>59.601789660346682</v>
      </c>
      <c r="U40">
        <f t="shared" si="34"/>
        <v>4.9668849999999999E-3</v>
      </c>
      <c r="V40">
        <f t="shared" si="57"/>
        <v>0.01</v>
      </c>
      <c r="W40">
        <f t="shared" si="35"/>
        <v>0.62334559243558396</v>
      </c>
      <c r="X40">
        <f t="shared" si="36"/>
        <v>3.0960858728844155E-3</v>
      </c>
      <c r="Y40">
        <f t="shared" si="37"/>
        <v>6.2334559243558399E-3</v>
      </c>
      <c r="Z40">
        <f t="shared" si="38"/>
        <v>0.61401605063834364</v>
      </c>
      <c r="AB40">
        <f t="shared" si="58"/>
        <v>35.982282587535451</v>
      </c>
      <c r="AC40">
        <f t="shared" si="27"/>
        <v>36.596455498223335</v>
      </c>
      <c r="AE40">
        <f t="shared" si="42"/>
        <v>0</v>
      </c>
      <c r="AF40">
        <f t="shared" si="43"/>
        <v>0</v>
      </c>
      <c r="AG40">
        <f t="shared" si="44"/>
        <v>-7.6752006329792959</v>
      </c>
      <c r="AH40">
        <f t="shared" si="45"/>
        <v>-154.80429364422076</v>
      </c>
      <c r="AI40">
        <f t="shared" si="46"/>
        <v>-162.47949427720005</v>
      </c>
      <c r="AJ40">
        <f t="shared" si="47"/>
        <v>-0.61417291068788415</v>
      </c>
      <c r="AK40">
        <f t="shared" si="59"/>
        <v>2.518759781127482</v>
      </c>
      <c r="AL40">
        <f t="shared" si="39"/>
        <v>-160.57490740676047</v>
      </c>
      <c r="AN40">
        <f t="shared" si="48"/>
        <v>0</v>
      </c>
      <c r="AO40">
        <f t="shared" si="49"/>
        <v>0</v>
      </c>
      <c r="AP40">
        <f t="shared" si="50"/>
        <v>-0.29642664590803602</v>
      </c>
      <c r="AQ40">
        <f t="shared" si="51"/>
        <v>-5.9787515312556181</v>
      </c>
      <c r="AR40">
        <f t="shared" si="52"/>
        <v>-6.2751781771636539</v>
      </c>
      <c r="AS40">
        <f t="shared" si="53"/>
        <v>-2.3720189820251748E-2</v>
      </c>
      <c r="AT40">
        <f t="shared" si="54"/>
        <v>9.7277914867726231E-2</v>
      </c>
      <c r="AU40">
        <f t="shared" si="55"/>
        <v>-6.2016204521161802</v>
      </c>
      <c r="AW40">
        <v>37</v>
      </c>
      <c r="AX40">
        <f>IF(Z40&gt;0, (R40*SUMPRODUCT(K40:$K$98, X40:$X$98)-K40*$AZ$3)/Z40, 0)</f>
        <v>59.601789660346682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40"/>
        <v>50000</v>
      </c>
      <c r="S41">
        <f t="shared" si="41"/>
        <v>61.120452655750263</v>
      </c>
      <c r="U41">
        <f t="shared" si="34"/>
        <v>5.2168930000000002E-3</v>
      </c>
      <c r="V41">
        <f t="shared" si="57"/>
        <v>0.01</v>
      </c>
      <c r="W41">
        <f t="shared" si="35"/>
        <v>0.61401605063834364</v>
      </c>
      <c r="X41">
        <f t="shared" si="36"/>
        <v>3.2032560364628204E-3</v>
      </c>
      <c r="Y41">
        <f t="shared" si="37"/>
        <v>6.1401605063834365E-3</v>
      </c>
      <c r="Z41">
        <f t="shared" si="38"/>
        <v>0.60467263409549743</v>
      </c>
      <c r="AB41">
        <f t="shared" si="58"/>
        <v>36.596455498223335</v>
      </c>
      <c r="AC41">
        <f t="shared" si="27"/>
        <v>36.957865104461654</v>
      </c>
      <c r="AE41">
        <f t="shared" si="42"/>
        <v>0</v>
      </c>
      <c r="AF41">
        <f t="shared" si="43"/>
        <v>0</v>
      </c>
      <c r="AG41">
        <f t="shared" si="44"/>
        <v>-7.558407926193718</v>
      </c>
      <c r="AH41">
        <f t="shared" si="45"/>
        <v>-160.16280182314102</v>
      </c>
      <c r="AI41">
        <f t="shared" si="46"/>
        <v>-167.72120974933475</v>
      </c>
      <c r="AJ41">
        <f t="shared" si="47"/>
        <v>-0.3614096062383183</v>
      </c>
      <c r="AK41">
        <f t="shared" si="59"/>
        <v>2.5617518848756338</v>
      </c>
      <c r="AL41">
        <f t="shared" si="39"/>
        <v>-165.52086747069743</v>
      </c>
      <c r="AN41">
        <f t="shared" si="48"/>
        <v>0</v>
      </c>
      <c r="AO41">
        <f t="shared" si="49"/>
        <v>0</v>
      </c>
      <c r="AP41">
        <f t="shared" si="50"/>
        <v>-0.26063924406687905</v>
      </c>
      <c r="AQ41">
        <f t="shared" si="51"/>
        <v>-5.5229503358968266</v>
      </c>
      <c r="AR41">
        <f t="shared" si="52"/>
        <v>-5.7835895799637056</v>
      </c>
      <c r="AS41">
        <f t="shared" si="53"/>
        <v>-1.2462614810987043E-2</v>
      </c>
      <c r="AT41">
        <f t="shared" si="54"/>
        <v>8.8337792995664133E-2</v>
      </c>
      <c r="AU41">
        <f t="shared" si="55"/>
        <v>-5.707714401779028</v>
      </c>
      <c r="AW41">
        <v>38</v>
      </c>
      <c r="AX41">
        <f>IF(Z41&gt;0, (R41*SUMPRODUCT(K41:$K$98, X41:$X$98)-K41*$AZ$3)/Z41, 0)</f>
        <v>61.120452655750263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40"/>
        <v>50000</v>
      </c>
      <c r="S42">
        <f t="shared" si="41"/>
        <v>62.313263681660636</v>
      </c>
      <c r="U42">
        <f t="shared" si="34"/>
        <v>5.4821100000000001E-3</v>
      </c>
      <c r="V42">
        <f t="shared" si="57"/>
        <v>0.01</v>
      </c>
      <c r="W42">
        <f t="shared" si="35"/>
        <v>0.60467263409549743</v>
      </c>
      <c r="X42">
        <f t="shared" si="36"/>
        <v>3.3148818941012674E-3</v>
      </c>
      <c r="Y42">
        <f t="shared" si="37"/>
        <v>6.0467263409549749E-3</v>
      </c>
      <c r="Z42">
        <f t="shared" si="38"/>
        <v>0.59531102586044127</v>
      </c>
      <c r="AB42">
        <f t="shared" si="58"/>
        <v>36.957865104461654</v>
      </c>
      <c r="AC42">
        <f t="shared" si="27"/>
        <v>37.095772927041573</v>
      </c>
      <c r="AE42">
        <f t="shared" si="42"/>
        <v>0</v>
      </c>
      <c r="AF42">
        <f t="shared" si="43"/>
        <v>0</v>
      </c>
      <c r="AG42">
        <f t="shared" si="44"/>
        <v>-7.441387823255516</v>
      </c>
      <c r="AH42">
        <f t="shared" si="45"/>
        <v>-165.74409470506336</v>
      </c>
      <c r="AI42">
        <f t="shared" si="46"/>
        <v>-173.18548252831889</v>
      </c>
      <c r="AJ42">
        <f t="shared" si="47"/>
        <v>-0.13790782257991907</v>
      </c>
      <c r="AK42">
        <f t="shared" si="59"/>
        <v>2.5870505573123159</v>
      </c>
      <c r="AL42">
        <f t="shared" si="39"/>
        <v>-170.7363397935865</v>
      </c>
      <c r="AN42">
        <f t="shared" si="48"/>
        <v>0</v>
      </c>
      <c r="AO42">
        <f t="shared" si="49"/>
        <v>0</v>
      </c>
      <c r="AP42">
        <f t="shared" si="50"/>
        <v>-0.22911071305349889</v>
      </c>
      <c r="AQ42">
        <f t="shared" si="51"/>
        <v>-5.103046451040993</v>
      </c>
      <c r="AR42">
        <f t="shared" si="52"/>
        <v>-5.3321571640944923</v>
      </c>
      <c r="AS42">
        <f t="shared" si="53"/>
        <v>-4.2460036108046498E-3</v>
      </c>
      <c r="AT42">
        <f t="shared" si="54"/>
        <v>7.9651942886101085E-2</v>
      </c>
      <c r="AU42">
        <f t="shared" si="55"/>
        <v>-5.2567512248191957</v>
      </c>
      <c r="AW42">
        <v>39</v>
      </c>
      <c r="AX42">
        <f>IF(Z42&gt;0, (R42*SUMPRODUCT(K42:$K$98, X42:$X$98)-K42*$AZ$3)/Z42, 0)</f>
        <v>62.313263681660636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40"/>
        <v>50000</v>
      </c>
      <c r="S43">
        <f t="shared" si="41"/>
        <v>63.229054938458198</v>
      </c>
      <c r="U43">
        <f t="shared" si="34"/>
        <v>5.7777469999999997E-3</v>
      </c>
      <c r="V43">
        <f t="shared" si="57"/>
        <v>0.01</v>
      </c>
      <c r="W43">
        <f t="shared" si="35"/>
        <v>0.59531102586044127</v>
      </c>
      <c r="X43">
        <f t="shared" si="36"/>
        <v>3.4395564937320868E-3</v>
      </c>
      <c r="Y43">
        <f t="shared" si="37"/>
        <v>5.9531102586044132E-3</v>
      </c>
      <c r="Z43">
        <f t="shared" si="38"/>
        <v>0.58591835910810475</v>
      </c>
      <c r="AB43">
        <f t="shared" si="58"/>
        <v>37.095772927041573</v>
      </c>
      <c r="AC43">
        <f t="shared" si="27"/>
        <v>37.047064117497634</v>
      </c>
      <c r="AE43">
        <f t="shared" si="42"/>
        <v>0</v>
      </c>
      <c r="AF43">
        <f t="shared" si="43"/>
        <v>0</v>
      </c>
      <c r="AG43">
        <f t="shared" si="44"/>
        <v>-7.3239794888513092</v>
      </c>
      <c r="AH43">
        <f t="shared" si="45"/>
        <v>-171.97782468660435</v>
      </c>
      <c r="AI43">
        <f t="shared" si="46"/>
        <v>-179.30180417545566</v>
      </c>
      <c r="AJ43">
        <f t="shared" si="47"/>
        <v>4.8708809543938969E-2</v>
      </c>
      <c r="AK43">
        <f t="shared" si="59"/>
        <v>2.5967041048929103</v>
      </c>
      <c r="AL43">
        <f t="shared" si="39"/>
        <v>-176.6563912610188</v>
      </c>
      <c r="AN43">
        <f t="shared" si="48"/>
        <v>0</v>
      </c>
      <c r="AO43">
        <f t="shared" si="49"/>
        <v>0</v>
      </c>
      <c r="AP43">
        <f t="shared" si="50"/>
        <v>-0.20133559123924213</v>
      </c>
      <c r="AQ43">
        <f t="shared" si="51"/>
        <v>-4.7276561964739789</v>
      </c>
      <c r="AR43">
        <f t="shared" si="52"/>
        <v>-4.9289917877132208</v>
      </c>
      <c r="AS43">
        <f t="shared" si="53"/>
        <v>1.3390011513572234E-3</v>
      </c>
      <c r="AT43">
        <f t="shared" si="54"/>
        <v>7.1383181373979823E-2</v>
      </c>
      <c r="AU43">
        <f t="shared" si="55"/>
        <v>-4.856269605187884</v>
      </c>
      <c r="AW43">
        <v>40</v>
      </c>
      <c r="AX43">
        <f>IF(Z43&gt;0, (R43*SUMPRODUCT(K43:$K$98, X43:$X$98)-K43*$AZ$3)/Z43, 0)</f>
        <v>63.229054938458198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40"/>
        <v>50000</v>
      </c>
      <c r="S44">
        <f t="shared" si="41"/>
        <v>63.892175599822679</v>
      </c>
      <c r="U44">
        <f t="shared" si="34"/>
        <v>6.1180619999999996E-3</v>
      </c>
      <c r="V44">
        <f t="shared" si="57"/>
        <v>0.01</v>
      </c>
      <c r="W44">
        <f t="shared" si="35"/>
        <v>0.58591835910810475</v>
      </c>
      <c r="X44">
        <f t="shared" si="36"/>
        <v>3.5846848479616491E-3</v>
      </c>
      <c r="Y44">
        <f t="shared" si="37"/>
        <v>5.8591835910810474E-3</v>
      </c>
      <c r="Z44">
        <f t="shared" si="38"/>
        <v>0.57647449066906209</v>
      </c>
      <c r="AB44">
        <f t="shared" si="58"/>
        <v>37.047064117497634</v>
      </c>
      <c r="AC44">
        <f t="shared" si="27"/>
        <v>36.832209386646056</v>
      </c>
      <c r="AE44">
        <f t="shared" si="42"/>
        <v>0</v>
      </c>
      <c r="AF44">
        <f t="shared" si="43"/>
        <v>0</v>
      </c>
      <c r="AG44">
        <f t="shared" si="44"/>
        <v>-7.2059311333632765</v>
      </c>
      <c r="AH44">
        <f t="shared" si="45"/>
        <v>-179.23424239808244</v>
      </c>
      <c r="AI44">
        <f t="shared" si="46"/>
        <v>-186.44017353144571</v>
      </c>
      <c r="AJ44">
        <f t="shared" si="47"/>
        <v>0.21485473085157736</v>
      </c>
      <c r="AK44">
        <f t="shared" si="59"/>
        <v>2.5932944882248345</v>
      </c>
      <c r="AL44">
        <f t="shared" si="39"/>
        <v>-183.63202431236928</v>
      </c>
      <c r="AN44">
        <f t="shared" si="48"/>
        <v>0</v>
      </c>
      <c r="AO44">
        <f t="shared" si="49"/>
        <v>0</v>
      </c>
      <c r="AP44">
        <f t="shared" si="50"/>
        <v>-0.17686647472932265</v>
      </c>
      <c r="AQ44">
        <f t="shared" si="51"/>
        <v>-4.3992272500297851</v>
      </c>
      <c r="AR44">
        <f t="shared" si="52"/>
        <v>-4.576093724759108</v>
      </c>
      <c r="AS44">
        <f t="shared" si="53"/>
        <v>5.2735167907300871E-3</v>
      </c>
      <c r="AT44">
        <f t="shared" si="54"/>
        <v>6.3651295797665014E-2</v>
      </c>
      <c r="AU44">
        <f t="shared" si="55"/>
        <v>-4.5071689121707124</v>
      </c>
      <c r="AW44">
        <v>41</v>
      </c>
      <c r="AX44">
        <f>IF(Z44&gt;0, (R44*SUMPRODUCT(K44:$K$98, X44:$X$98)-K44*$AZ$3)/Z44, 0)</f>
        <v>63.892175599822679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40"/>
        <v>50000</v>
      </c>
      <c r="S45">
        <f t="shared" si="41"/>
        <v>64.310482496475316</v>
      </c>
      <c r="U45">
        <f t="shared" si="34"/>
        <v>6.4830920000000002E-3</v>
      </c>
      <c r="V45">
        <f t="shared" si="57"/>
        <v>0.01</v>
      </c>
      <c r="W45">
        <f t="shared" si="35"/>
        <v>0.57647449066906209</v>
      </c>
      <c r="X45">
        <f t="shared" si="36"/>
        <v>3.7373371586606713E-3</v>
      </c>
      <c r="Y45">
        <f t="shared" si="37"/>
        <v>5.7647449066906206E-3</v>
      </c>
      <c r="Z45">
        <f t="shared" si="38"/>
        <v>0.56697240860371079</v>
      </c>
      <c r="AB45">
        <f t="shared" si="58"/>
        <v>36.832209386646056</v>
      </c>
      <c r="AC45">
        <f t="shared" si="27"/>
        <v>36.462269159493395</v>
      </c>
      <c r="AE45">
        <f t="shared" si="42"/>
        <v>0</v>
      </c>
      <c r="AF45">
        <f t="shared" si="43"/>
        <v>0</v>
      </c>
      <c r="AG45">
        <f t="shared" si="44"/>
        <v>-7.0871551075463852</v>
      </c>
      <c r="AH45">
        <f t="shared" si="45"/>
        <v>-186.86685793303357</v>
      </c>
      <c r="AI45">
        <f t="shared" si="46"/>
        <v>-193.95401304057995</v>
      </c>
      <c r="AJ45">
        <f t="shared" si="47"/>
        <v>0.36994022715266084</v>
      </c>
      <c r="AK45">
        <f t="shared" si="59"/>
        <v>2.5782546570652243</v>
      </c>
      <c r="AL45">
        <f t="shared" si="39"/>
        <v>-191.00581815636207</v>
      </c>
      <c r="AN45">
        <f t="shared" si="48"/>
        <v>0</v>
      </c>
      <c r="AO45">
        <f t="shared" si="49"/>
        <v>0</v>
      </c>
      <c r="AP45">
        <f t="shared" si="50"/>
        <v>-0.15531354317378887</v>
      </c>
      <c r="AQ45">
        <f t="shared" si="51"/>
        <v>-4.0951486692352637</v>
      </c>
      <c r="AR45">
        <f t="shared" si="52"/>
        <v>-4.2504622124090528</v>
      </c>
      <c r="AS45">
        <f t="shared" si="53"/>
        <v>8.107163815339144E-3</v>
      </c>
      <c r="AT45">
        <f t="shared" si="54"/>
        <v>5.6501919305637416E-2</v>
      </c>
      <c r="AU45">
        <f t="shared" si="55"/>
        <v>-4.1858531292880761</v>
      </c>
      <c r="AW45">
        <v>42</v>
      </c>
      <c r="AX45">
        <f>IF(Z45&gt;0, (R45*SUMPRODUCT(K45:$K$98, X45:$X$98)-K45*$AZ$3)/Z45, 0)</f>
        <v>64.310482496475316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40"/>
        <v>50000</v>
      </c>
      <c r="S46">
        <f t="shared" si="41"/>
        <v>64.521364087785514</v>
      </c>
      <c r="U46">
        <f t="shared" si="34"/>
        <v>6.8699859999999998E-3</v>
      </c>
      <c r="V46">
        <f t="shared" si="57"/>
        <v>0.01</v>
      </c>
      <c r="W46">
        <f t="shared" si="35"/>
        <v>0.56697240860371079</v>
      </c>
      <c r="X46">
        <f t="shared" si="36"/>
        <v>3.8950925094937724E-3</v>
      </c>
      <c r="Y46">
        <f t="shared" si="37"/>
        <v>5.6697240860371081E-3</v>
      </c>
      <c r="Z46">
        <f t="shared" si="38"/>
        <v>0.55740759200817991</v>
      </c>
      <c r="AB46">
        <f t="shared" si="58"/>
        <v>36.462269159493395</v>
      </c>
      <c r="AC46">
        <f t="shared" si="27"/>
        <v>35.964698189255579</v>
      </c>
      <c r="AE46">
        <f t="shared" si="42"/>
        <v>0</v>
      </c>
      <c r="AF46">
        <f t="shared" si="43"/>
        <v>0</v>
      </c>
      <c r="AG46">
        <f t="shared" si="44"/>
        <v>-6.9675949001022488</v>
      </c>
      <c r="AH46">
        <f t="shared" si="45"/>
        <v>-194.75462547468862</v>
      </c>
      <c r="AI46">
        <f t="shared" si="46"/>
        <v>-201.72222037479088</v>
      </c>
      <c r="AJ46">
        <f t="shared" si="47"/>
        <v>0.49757097023781682</v>
      </c>
      <c r="AK46">
        <f t="shared" si="59"/>
        <v>2.5523588411645379</v>
      </c>
      <c r="AL46">
        <f t="shared" si="39"/>
        <v>-198.67229056338854</v>
      </c>
      <c r="AN46">
        <f t="shared" si="48"/>
        <v>0</v>
      </c>
      <c r="AO46">
        <f t="shared" si="49"/>
        <v>0</v>
      </c>
      <c r="AP46">
        <f t="shared" si="50"/>
        <v>-0.1363333981025327</v>
      </c>
      <c r="AQ46">
        <f t="shared" si="51"/>
        <v>-3.8107209543368747</v>
      </c>
      <c r="AR46">
        <f t="shared" si="52"/>
        <v>-3.9470543524394075</v>
      </c>
      <c r="AS46">
        <f t="shared" si="53"/>
        <v>9.735861820654966E-3</v>
      </c>
      <c r="AT46">
        <f t="shared" si="54"/>
        <v>4.9941444498717562E-2</v>
      </c>
      <c r="AU46">
        <f t="shared" si="55"/>
        <v>-3.8873770461200352</v>
      </c>
      <c r="AW46">
        <v>43</v>
      </c>
      <c r="AX46">
        <f>IF(Z46&gt;0, (R46*SUMPRODUCT(K46:$K$98, X46:$X$98)-K46*$AZ$3)/Z46, 0)</f>
        <v>64.521364087785514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40"/>
        <v>50000</v>
      </c>
      <c r="S47">
        <f t="shared" si="41"/>
        <v>64.564847071100957</v>
      </c>
      <c r="U47">
        <f t="shared" si="34"/>
        <v>7.3063119999999997E-3</v>
      </c>
      <c r="V47">
        <f t="shared" si="57"/>
        <v>0.01</v>
      </c>
      <c r="W47">
        <f t="shared" si="35"/>
        <v>0.55740759200817991</v>
      </c>
      <c r="X47">
        <f t="shared" si="36"/>
        <v>4.0725937783804688E-3</v>
      </c>
      <c r="Y47">
        <f t="shared" si="37"/>
        <v>5.5740759200817993E-3</v>
      </c>
      <c r="Z47">
        <f t="shared" si="38"/>
        <v>0.54776092230971773</v>
      </c>
      <c r="AB47">
        <f t="shared" si="58"/>
        <v>35.964698189255579</v>
      </c>
      <c r="AC47">
        <f t="shared" si="27"/>
        <v>35.366100180452136</v>
      </c>
      <c r="AE47">
        <f t="shared" si="42"/>
        <v>0</v>
      </c>
      <c r="AF47">
        <f t="shared" si="43"/>
        <v>0</v>
      </c>
      <c r="AG47">
        <f t="shared" si="44"/>
        <v>-6.8470115288714712</v>
      </c>
      <c r="AH47">
        <f t="shared" si="45"/>
        <v>-203.62968891902344</v>
      </c>
      <c r="AI47">
        <f t="shared" si="46"/>
        <v>-210.4767004478949</v>
      </c>
      <c r="AJ47">
        <f t="shared" si="47"/>
        <v>0.59859800880344238</v>
      </c>
      <c r="AK47">
        <f t="shared" si="59"/>
        <v>2.5175288732478909</v>
      </c>
      <c r="AL47">
        <f t="shared" si="39"/>
        <v>-207.36057356584357</v>
      </c>
      <c r="AN47">
        <f t="shared" si="48"/>
        <v>0</v>
      </c>
      <c r="AO47">
        <f t="shared" si="49"/>
        <v>0</v>
      </c>
      <c r="AP47">
        <f t="shared" si="50"/>
        <v>-0.11961961587406256</v>
      </c>
      <c r="AQ47">
        <f t="shared" si="51"/>
        <v>-3.5574797948475423</v>
      </c>
      <c r="AR47">
        <f t="shared" si="52"/>
        <v>-3.6770994107216044</v>
      </c>
      <c r="AS47">
        <f t="shared" si="53"/>
        <v>1.0457710429450427E-2</v>
      </c>
      <c r="AT47">
        <f t="shared" si="54"/>
        <v>4.3982084081492602E-2</v>
      </c>
      <c r="AU47">
        <f t="shared" si="55"/>
        <v>-3.6226596162106617</v>
      </c>
      <c r="AW47">
        <v>44</v>
      </c>
      <c r="AX47">
        <f>IF(Z47&gt;0, (R47*SUMPRODUCT(K47:$K$98, X47:$X$98)-K47*$AZ$3)/Z47, 0)</f>
        <v>64.564847071100957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40"/>
        <v>50000</v>
      </c>
      <c r="S48">
        <f t="shared" si="41"/>
        <v>64.453185822204588</v>
      </c>
      <c r="U48">
        <f t="shared" si="34"/>
        <v>7.7977719999999997E-3</v>
      </c>
      <c r="V48">
        <f t="shared" si="57"/>
        <v>0.01</v>
      </c>
      <c r="W48">
        <f t="shared" si="35"/>
        <v>0.54776092230971773</v>
      </c>
      <c r="X48">
        <f t="shared" si="36"/>
        <v>4.2713147826808923E-3</v>
      </c>
      <c r="Y48">
        <f t="shared" si="37"/>
        <v>5.4776092230971775E-3</v>
      </c>
      <c r="Z48">
        <f t="shared" si="38"/>
        <v>0.53801199830393964</v>
      </c>
      <c r="AB48">
        <f t="shared" si="58"/>
        <v>35.366100180452136</v>
      </c>
      <c r="AC48">
        <f t="shared" si="27"/>
        <v>34.676587301259438</v>
      </c>
      <c r="AE48">
        <f t="shared" si="42"/>
        <v>0</v>
      </c>
      <c r="AF48">
        <f t="shared" si="43"/>
        <v>0</v>
      </c>
      <c r="AG48">
        <f t="shared" si="44"/>
        <v>-6.7251499787992453</v>
      </c>
      <c r="AH48">
        <f t="shared" si="45"/>
        <v>-213.56573913404461</v>
      </c>
      <c r="AI48">
        <f t="shared" si="46"/>
        <v>-220.29088911284384</v>
      </c>
      <c r="AJ48">
        <f t="shared" si="47"/>
        <v>0.68951287919269788</v>
      </c>
      <c r="AK48">
        <f t="shared" si="59"/>
        <v>2.4756270126316497</v>
      </c>
      <c r="AL48">
        <f t="shared" si="39"/>
        <v>-217.12574922101948</v>
      </c>
      <c r="AN48">
        <f t="shared" si="48"/>
        <v>0</v>
      </c>
      <c r="AO48">
        <f t="shared" si="49"/>
        <v>0</v>
      </c>
      <c r="AP48">
        <f t="shared" si="50"/>
        <v>-0.10490236895000751</v>
      </c>
      <c r="AQ48">
        <f t="shared" si="51"/>
        <v>-3.3313088975482876</v>
      </c>
      <c r="AR48">
        <f t="shared" si="52"/>
        <v>-3.4362112664982951</v>
      </c>
      <c r="AS48">
        <f t="shared" si="53"/>
        <v>1.0755378642391098E-2</v>
      </c>
      <c r="AT48">
        <f t="shared" si="54"/>
        <v>3.8616111028063449E-2</v>
      </c>
      <c r="AU48">
        <f t="shared" si="55"/>
        <v>-3.3868397768278404</v>
      </c>
      <c r="AW48">
        <v>45</v>
      </c>
      <c r="AX48">
        <f>IF(Z48&gt;0, (R48*SUMPRODUCT(K48:$K$98, X48:$X$98)-K48*$AZ$3)/Z48, 0)</f>
        <v>64.453185822204588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40"/>
        <v>50000</v>
      </c>
      <c r="S49">
        <f t="shared" si="41"/>
        <v>64.199568783601521</v>
      </c>
      <c r="U49">
        <f t="shared" si="34"/>
        <v>8.3605269999999995E-3</v>
      </c>
      <c r="V49">
        <f t="shared" si="57"/>
        <v>0.01</v>
      </c>
      <c r="W49">
        <f t="shared" si="35"/>
        <v>0.53801199830393964</v>
      </c>
      <c r="X49">
        <f t="shared" si="36"/>
        <v>4.4980638381440412E-3</v>
      </c>
      <c r="Y49">
        <f t="shared" si="37"/>
        <v>5.3801199830393965E-3</v>
      </c>
      <c r="Z49">
        <f t="shared" si="38"/>
        <v>0.5281338144827562</v>
      </c>
      <c r="AB49">
        <f t="shared" si="58"/>
        <v>34.676587301259438</v>
      </c>
      <c r="AC49">
        <f t="shared" si="27"/>
        <v>33.90596314983155</v>
      </c>
      <c r="AE49">
        <f t="shared" si="42"/>
        <v>0</v>
      </c>
      <c r="AF49">
        <f t="shared" si="43"/>
        <v>0</v>
      </c>
      <c r="AG49">
        <f t="shared" si="44"/>
        <v>-6.6016726810344526</v>
      </c>
      <c r="AH49">
        <f t="shared" si="45"/>
        <v>-224.90319190720206</v>
      </c>
      <c r="AI49">
        <f t="shared" si="46"/>
        <v>-231.5048645882365</v>
      </c>
      <c r="AJ49">
        <f t="shared" si="47"/>
        <v>0.77062415142788865</v>
      </c>
      <c r="AK49">
        <f t="shared" si="59"/>
        <v>2.4273611110881608</v>
      </c>
      <c r="AL49">
        <f t="shared" si="39"/>
        <v>-228.30687932572044</v>
      </c>
      <c r="AN49">
        <f t="shared" si="48"/>
        <v>0</v>
      </c>
      <c r="AO49">
        <f t="shared" si="49"/>
        <v>0</v>
      </c>
      <c r="AP49">
        <f t="shared" si="50"/>
        <v>-9.1943130511193683E-2</v>
      </c>
      <c r="AQ49">
        <f t="shared" si="51"/>
        <v>-3.1322824570374976</v>
      </c>
      <c r="AR49">
        <f t="shared" si="52"/>
        <v>-3.2242255875486912</v>
      </c>
      <c r="AS49">
        <f t="shared" si="53"/>
        <v>1.0732673422807417E-2</v>
      </c>
      <c r="AT49">
        <f t="shared" si="54"/>
        <v>3.3806459395621491E-2</v>
      </c>
      <c r="AU49">
        <f t="shared" si="55"/>
        <v>-3.1796864547302621</v>
      </c>
      <c r="AW49">
        <v>46</v>
      </c>
      <c r="AX49">
        <f>IF(Z49&gt;0, (R49*SUMPRODUCT(K49:$K$98, X49:$X$98)-K49*$AZ$3)/Z49, 0)</f>
        <v>64.199568783601521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40"/>
        <v>50000</v>
      </c>
      <c r="S50">
        <f t="shared" si="41"/>
        <v>63.810813821672419</v>
      </c>
      <c r="U50">
        <f t="shared" si="34"/>
        <v>9.009787E-3</v>
      </c>
      <c r="V50">
        <f t="shared" si="57"/>
        <v>0.01</v>
      </c>
      <c r="W50">
        <f t="shared" si="35"/>
        <v>0.5281338144827562</v>
      </c>
      <c r="X50">
        <f t="shared" si="36"/>
        <v>4.7583731759871482E-3</v>
      </c>
      <c r="Y50">
        <f t="shared" si="37"/>
        <v>5.2813381448275623E-3</v>
      </c>
      <c r="Z50">
        <f t="shared" si="38"/>
        <v>0.51809410316194149</v>
      </c>
      <c r="AB50">
        <f t="shared" si="58"/>
        <v>33.90596314983155</v>
      </c>
      <c r="AC50">
        <f t="shared" si="27"/>
        <v>33.060006358972991</v>
      </c>
      <c r="AE50">
        <f t="shared" si="42"/>
        <v>0</v>
      </c>
      <c r="AF50">
        <f t="shared" si="43"/>
        <v>0</v>
      </c>
      <c r="AG50">
        <f t="shared" si="44"/>
        <v>-6.4761762895242683</v>
      </c>
      <c r="AH50">
        <f t="shared" si="45"/>
        <v>-237.91865879935742</v>
      </c>
      <c r="AI50">
        <f t="shared" si="46"/>
        <v>-244.39483508888168</v>
      </c>
      <c r="AJ50">
        <f t="shared" si="47"/>
        <v>0.84595679085855835</v>
      </c>
      <c r="AK50">
        <f t="shared" si="59"/>
        <v>2.3734174204882086</v>
      </c>
      <c r="AL50">
        <f t="shared" si="39"/>
        <v>-241.1754608775349</v>
      </c>
      <c r="AN50">
        <f t="shared" si="48"/>
        <v>0</v>
      </c>
      <c r="AO50">
        <f t="shared" si="49"/>
        <v>0</v>
      </c>
      <c r="AP50">
        <f t="shared" si="50"/>
        <v>-8.0531527842913106E-2</v>
      </c>
      <c r="AQ50">
        <f t="shared" si="51"/>
        <v>-2.9585286500680574</v>
      </c>
      <c r="AR50">
        <f t="shared" si="52"/>
        <v>-3.0390601779109705</v>
      </c>
      <c r="AS50">
        <f t="shared" si="53"/>
        <v>1.0519508705642704E-2</v>
      </c>
      <c r="AT50">
        <f t="shared" si="54"/>
        <v>2.951354665716515E-2</v>
      </c>
      <c r="AU50">
        <f t="shared" si="55"/>
        <v>-2.9990271225481626</v>
      </c>
      <c r="AW50">
        <v>47</v>
      </c>
      <c r="AX50">
        <f>IF(Z50&gt;0, (R50*SUMPRODUCT(K50:$K$98, X50:$X$98)-K50*$AZ$3)/Z50, 0)</f>
        <v>63.810813821672419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40"/>
        <v>50000</v>
      </c>
      <c r="S51">
        <f t="shared" si="41"/>
        <v>63.291042479264931</v>
      </c>
      <c r="U51">
        <f t="shared" si="34"/>
        <v>9.7579090000000004E-3</v>
      </c>
      <c r="V51">
        <f t="shared" si="57"/>
        <v>0.01</v>
      </c>
      <c r="W51">
        <f t="shared" si="35"/>
        <v>0.51809410316194149</v>
      </c>
      <c r="X51">
        <f t="shared" si="36"/>
        <v>5.0555151120908375E-3</v>
      </c>
      <c r="Y51">
        <f t="shared" si="37"/>
        <v>5.1809410316194151E-3</v>
      </c>
      <c r="Z51">
        <f t="shared" si="38"/>
        <v>0.50785764701823133</v>
      </c>
      <c r="AB51">
        <f t="shared" si="58"/>
        <v>33.060006358972991</v>
      </c>
      <c r="AC51">
        <f t="shared" si="27"/>
        <v>32.142839910850412</v>
      </c>
      <c r="AE51">
        <f t="shared" si="42"/>
        <v>0</v>
      </c>
      <c r="AF51">
        <f t="shared" si="43"/>
        <v>0</v>
      </c>
      <c r="AG51">
        <f t="shared" si="44"/>
        <v>-6.3482205877278917</v>
      </c>
      <c r="AH51">
        <f t="shared" si="45"/>
        <v>-252.77575560454187</v>
      </c>
      <c r="AI51">
        <f t="shared" si="46"/>
        <v>-259.12397619226977</v>
      </c>
      <c r="AJ51">
        <f t="shared" si="47"/>
        <v>0.91716644812257897</v>
      </c>
      <c r="AK51">
        <f t="shared" si="59"/>
        <v>2.3142004451281095</v>
      </c>
      <c r="AL51">
        <f t="shared" si="39"/>
        <v>-255.89260929901906</v>
      </c>
      <c r="AN51">
        <f t="shared" si="48"/>
        <v>0</v>
      </c>
      <c r="AO51">
        <f t="shared" si="49"/>
        <v>0</v>
      </c>
      <c r="AP51">
        <f t="shared" si="50"/>
        <v>-7.0482493968001672E-2</v>
      </c>
      <c r="AQ51">
        <f t="shared" si="51"/>
        <v>-2.8064975725789729</v>
      </c>
      <c r="AR51">
        <f t="shared" si="52"/>
        <v>-2.8769800665469742</v>
      </c>
      <c r="AS51">
        <f t="shared" si="53"/>
        <v>1.0183039129487806E-2</v>
      </c>
      <c r="AT51">
        <f t="shared" si="54"/>
        <v>2.5693911649794784E-2</v>
      </c>
      <c r="AU51">
        <f t="shared" si="55"/>
        <v>-2.8411031157676918</v>
      </c>
      <c r="AW51">
        <v>48</v>
      </c>
      <c r="AX51">
        <f>IF(Z51&gt;0, (R51*SUMPRODUCT(K51:$K$98, X51:$X$98)-K51*$AZ$3)/Z51, 0)</f>
        <v>63.291042479264931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40"/>
        <v>50000</v>
      </c>
      <c r="S52">
        <f t="shared" si="41"/>
        <v>62.647484869244181</v>
      </c>
      <c r="U52">
        <f t="shared" si="34"/>
        <v>1.0650522000000001E-2</v>
      </c>
      <c r="V52">
        <f t="shared" si="57"/>
        <v>0.01</v>
      </c>
      <c r="W52">
        <f t="shared" si="35"/>
        <v>0.50785764701823133</v>
      </c>
      <c r="X52">
        <f t="shared" si="36"/>
        <v>5.4089490424359078E-3</v>
      </c>
      <c r="Y52">
        <f t="shared" si="37"/>
        <v>5.0785764701823137E-3</v>
      </c>
      <c r="Z52">
        <f t="shared" si="38"/>
        <v>0.49737012150561305</v>
      </c>
      <c r="AB52">
        <f t="shared" si="58"/>
        <v>32.142839910850412</v>
      </c>
      <c r="AC52">
        <f t="shared" si="27"/>
        <v>31.158987161437032</v>
      </c>
      <c r="AE52">
        <f t="shared" si="42"/>
        <v>0</v>
      </c>
      <c r="AF52">
        <f t="shared" si="43"/>
        <v>0</v>
      </c>
      <c r="AG52">
        <f t="shared" si="44"/>
        <v>-6.2171265188201632</v>
      </c>
      <c r="AH52">
        <f t="shared" si="45"/>
        <v>-270.44745212179538</v>
      </c>
      <c r="AI52">
        <f t="shared" si="46"/>
        <v>-276.66457864061556</v>
      </c>
      <c r="AJ52">
        <f t="shared" si="47"/>
        <v>0.98385274941337997</v>
      </c>
      <c r="AK52">
        <f t="shared" si="59"/>
        <v>2.2499987937595289</v>
      </c>
      <c r="AL52">
        <f t="shared" si="39"/>
        <v>-273.43072709744268</v>
      </c>
      <c r="AN52">
        <f t="shared" si="48"/>
        <v>0</v>
      </c>
      <c r="AO52">
        <f t="shared" si="49"/>
        <v>0</v>
      </c>
      <c r="AP52">
        <f t="shared" si="50"/>
        <v>-6.1631244353304082E-2</v>
      </c>
      <c r="AQ52">
        <f t="shared" si="51"/>
        <v>-2.6809834022181041</v>
      </c>
      <c r="AR52">
        <f t="shared" si="52"/>
        <v>-2.7426146465714081</v>
      </c>
      <c r="AS52">
        <f t="shared" si="53"/>
        <v>9.7530698503901607E-3</v>
      </c>
      <c r="AT52">
        <f t="shared" si="54"/>
        <v>2.2304552598866639E-2</v>
      </c>
      <c r="AU52">
        <f t="shared" si="55"/>
        <v>-2.7105570241221519</v>
      </c>
      <c r="AW52">
        <v>49</v>
      </c>
      <c r="AX52">
        <f>IF(Z52&gt;0, (R52*SUMPRODUCT(K52:$K$98, X52:$X$98)-K52*$AZ$3)/Z52, 0)</f>
        <v>62.647484869244181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40"/>
        <v>50000</v>
      </c>
      <c r="S53">
        <f t="shared" si="41"/>
        <v>61.870331295343412</v>
      </c>
      <c r="U53">
        <f t="shared" si="34"/>
        <v>1.1678121E-2</v>
      </c>
      <c r="V53">
        <f t="shared" si="57"/>
        <v>0.01</v>
      </c>
      <c r="W53">
        <f t="shared" si="35"/>
        <v>0.49737012150561305</v>
      </c>
      <c r="X53">
        <f t="shared" si="36"/>
        <v>5.8083484607272511E-3</v>
      </c>
      <c r="Y53">
        <f t="shared" si="37"/>
        <v>4.9737012150561305E-3</v>
      </c>
      <c r="Z53">
        <f t="shared" si="38"/>
        <v>0.48658807182982966</v>
      </c>
      <c r="AB53">
        <f t="shared" si="58"/>
        <v>31.158987161437032</v>
      </c>
      <c r="AC53">
        <f t="shared" si="27"/>
        <v>30.10536520847392</v>
      </c>
      <c r="AE53">
        <f t="shared" si="42"/>
        <v>0</v>
      </c>
      <c r="AF53">
        <f t="shared" si="43"/>
        <v>0</v>
      </c>
      <c r="AG53">
        <f t="shared" si="44"/>
        <v>-6.0823508978728711</v>
      </c>
      <c r="AH53">
        <f t="shared" si="45"/>
        <v>-290.41742303636255</v>
      </c>
      <c r="AI53">
        <f t="shared" si="46"/>
        <v>-296.49977393423541</v>
      </c>
      <c r="AJ53">
        <f t="shared" si="47"/>
        <v>1.0536219529631126</v>
      </c>
      <c r="AK53">
        <f t="shared" si="59"/>
        <v>2.1811291013005927</v>
      </c>
      <c r="AL53">
        <f t="shared" si="39"/>
        <v>-293.2650228799717</v>
      </c>
      <c r="AN53">
        <f t="shared" si="48"/>
        <v>0</v>
      </c>
      <c r="AO53">
        <f t="shared" si="49"/>
        <v>0</v>
      </c>
      <c r="AP53">
        <f t="shared" si="50"/>
        <v>-5.3834995340029092E-2</v>
      </c>
      <c r="AQ53">
        <f t="shared" si="51"/>
        <v>-2.5704897462087559</v>
      </c>
      <c r="AR53">
        <f t="shared" si="52"/>
        <v>-2.6243247415487851</v>
      </c>
      <c r="AS53">
        <f t="shared" si="53"/>
        <v>9.3256265349239108E-3</v>
      </c>
      <c r="AT53">
        <f t="shared" si="54"/>
        <v>1.9305212240481543E-2</v>
      </c>
      <c r="AU53">
        <f t="shared" si="55"/>
        <v>-2.5956939027733794</v>
      </c>
      <c r="AW53">
        <v>50</v>
      </c>
      <c r="AX53">
        <f>IF(Z53&gt;0, (R53*SUMPRODUCT(K53:$K$98, X53:$X$98)-K53*$AZ$3)/Z53, 0)</f>
        <v>61.870331295343412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40"/>
        <v>50000</v>
      </c>
      <c r="S54">
        <f t="shared" si="41"/>
        <v>60.967449909014029</v>
      </c>
      <c r="U54">
        <f t="shared" si="34"/>
        <v>1.2859717E-2</v>
      </c>
      <c r="V54">
        <f t="shared" si="57"/>
        <v>0.01</v>
      </c>
      <c r="W54">
        <f t="shared" si="35"/>
        <v>0.48658807182982966</v>
      </c>
      <c r="X54">
        <f t="shared" si="36"/>
        <v>6.2573848993072818E-3</v>
      </c>
      <c r="Y54">
        <f t="shared" si="37"/>
        <v>4.8658807182982971E-3</v>
      </c>
      <c r="Z54">
        <f t="shared" si="38"/>
        <v>0.47546480621222409</v>
      </c>
      <c r="AB54">
        <f t="shared" si="58"/>
        <v>30.10536520847392</v>
      </c>
      <c r="AC54">
        <f t="shared" si="27"/>
        <v>28.987876756242834</v>
      </c>
      <c r="AE54">
        <f t="shared" si="42"/>
        <v>0</v>
      </c>
      <c r="AF54">
        <f t="shared" si="43"/>
        <v>0</v>
      </c>
      <c r="AG54">
        <f t="shared" si="44"/>
        <v>-5.9433100776528009</v>
      </c>
      <c r="AH54">
        <f t="shared" si="45"/>
        <v>-312.86924496536409</v>
      </c>
      <c r="AI54">
        <f t="shared" si="46"/>
        <v>-318.81255504301691</v>
      </c>
      <c r="AJ54">
        <f t="shared" si="47"/>
        <v>1.1174884522310862</v>
      </c>
      <c r="AK54">
        <f t="shared" si="59"/>
        <v>2.1073755645931747</v>
      </c>
      <c r="AL54">
        <f t="shared" si="39"/>
        <v>-315.58769102619266</v>
      </c>
      <c r="AN54">
        <f t="shared" si="48"/>
        <v>0</v>
      </c>
      <c r="AO54">
        <f t="shared" si="49"/>
        <v>0</v>
      </c>
      <c r="AP54">
        <f t="shared" si="50"/>
        <v>-4.6968163019517596E-2</v>
      </c>
      <c r="AQ54">
        <f t="shared" si="51"/>
        <v>-2.4725100170324747</v>
      </c>
      <c r="AR54">
        <f t="shared" si="52"/>
        <v>-2.5194781800519923</v>
      </c>
      <c r="AS54">
        <f t="shared" si="53"/>
        <v>8.8311696867659599E-3</v>
      </c>
      <c r="AT54">
        <f t="shared" si="54"/>
        <v>1.6653944984854348E-2</v>
      </c>
      <c r="AU54">
        <f t="shared" si="55"/>
        <v>-2.4939930653803724</v>
      </c>
      <c r="AW54">
        <v>51</v>
      </c>
      <c r="AX54">
        <f>IF(Z54&gt;0, (R54*SUMPRODUCT(K54:$K$98, X54:$X$98)-K54*$AZ$3)/Z54, 0)</f>
        <v>60.967449909014029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40"/>
        <v>50000</v>
      </c>
      <c r="S55">
        <f t="shared" si="41"/>
        <v>59.94795876128665</v>
      </c>
      <c r="U55">
        <f t="shared" si="34"/>
        <v>1.4223828000000001E-2</v>
      </c>
      <c r="V55">
        <f t="shared" si="57"/>
        <v>0.01</v>
      </c>
      <c r="W55">
        <f t="shared" si="35"/>
        <v>0.47546480621222409</v>
      </c>
      <c r="X55">
        <f t="shared" si="36"/>
        <v>6.7629296236160078E-3</v>
      </c>
      <c r="Y55">
        <f t="shared" si="37"/>
        <v>4.7546480621222407E-3</v>
      </c>
      <c r="Z55">
        <f t="shared" si="38"/>
        <v>0.46394722852648584</v>
      </c>
      <c r="AB55">
        <f t="shared" si="58"/>
        <v>28.987876756242834</v>
      </c>
      <c r="AC55">
        <f t="shared" si="27"/>
        <v>27.812689323119006</v>
      </c>
      <c r="AE55">
        <f t="shared" si="42"/>
        <v>0</v>
      </c>
      <c r="AF55">
        <f t="shared" si="43"/>
        <v>0</v>
      </c>
      <c r="AG55">
        <f t="shared" si="44"/>
        <v>-5.7993403565810731</v>
      </c>
      <c r="AH55">
        <f t="shared" si="45"/>
        <v>-338.14648118080038</v>
      </c>
      <c r="AI55">
        <f t="shared" si="46"/>
        <v>-343.94582153738145</v>
      </c>
      <c r="AJ55">
        <f t="shared" si="47"/>
        <v>1.1751874331238277</v>
      </c>
      <c r="AK55">
        <f t="shared" si="59"/>
        <v>2.0291513729369988</v>
      </c>
      <c r="AL55">
        <f t="shared" si="39"/>
        <v>-340.74148273132062</v>
      </c>
      <c r="AN55">
        <f t="shared" si="48"/>
        <v>0</v>
      </c>
      <c r="AO55">
        <f t="shared" si="49"/>
        <v>0</v>
      </c>
      <c r="AP55">
        <f t="shared" si="50"/>
        <v>-4.0920012783086462E-2</v>
      </c>
      <c r="AQ55">
        <f t="shared" si="51"/>
        <v>-2.3859538295199245</v>
      </c>
      <c r="AR55">
        <f t="shared" si="52"/>
        <v>-2.426873842303011</v>
      </c>
      <c r="AS55">
        <f t="shared" si="53"/>
        <v>8.2920956228028087E-3</v>
      </c>
      <c r="AT55">
        <f t="shared" si="54"/>
        <v>1.4317645631054221E-2</v>
      </c>
      <c r="AU55">
        <f t="shared" si="55"/>
        <v>-2.4042641010491539</v>
      </c>
      <c r="AW55">
        <v>52</v>
      </c>
      <c r="AX55">
        <f>IF(Z55&gt;0, (R55*SUMPRODUCT(K55:$K$98, X55:$X$98)-K55*$AZ$3)/Z55, 0)</f>
        <v>59.94795876128665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40"/>
        <v>50000</v>
      </c>
      <c r="S56">
        <f t="shared" si="41"/>
        <v>58.816398574994118</v>
      </c>
      <c r="U56">
        <f t="shared" si="34"/>
        <v>1.5749540999999999E-2</v>
      </c>
      <c r="V56">
        <f t="shared" si="57"/>
        <v>0.01</v>
      </c>
      <c r="W56">
        <f t="shared" si="35"/>
        <v>0.46394722852648584</v>
      </c>
      <c r="X56">
        <f t="shared" si="36"/>
        <v>7.3069558975142578E-3</v>
      </c>
      <c r="Y56">
        <f t="shared" si="37"/>
        <v>4.6394722852648581E-3</v>
      </c>
      <c r="Z56">
        <f t="shared" si="38"/>
        <v>0.45200080034370677</v>
      </c>
      <c r="AB56">
        <f t="shared" si="58"/>
        <v>27.812689323119006</v>
      </c>
      <c r="AC56">
        <f t="shared" si="27"/>
        <v>26.585059229231796</v>
      </c>
      <c r="AE56">
        <f t="shared" si="42"/>
        <v>0</v>
      </c>
      <c r="AF56">
        <f t="shared" si="43"/>
        <v>0</v>
      </c>
      <c r="AG56">
        <f t="shared" si="44"/>
        <v>-5.6500100042963348</v>
      </c>
      <c r="AH56">
        <f t="shared" si="45"/>
        <v>-365.34779487571291</v>
      </c>
      <c r="AI56">
        <f t="shared" si="46"/>
        <v>-370.99780488000926</v>
      </c>
      <c r="AJ56">
        <f t="shared" si="47"/>
        <v>1.2276300938872104</v>
      </c>
      <c r="AK56">
        <f t="shared" si="59"/>
        <v>1.9468882526183307</v>
      </c>
      <c r="AL56">
        <f t="shared" si="39"/>
        <v>-367.82328653350368</v>
      </c>
      <c r="AN56">
        <f t="shared" si="48"/>
        <v>0</v>
      </c>
      <c r="AO56">
        <f t="shared" si="49"/>
        <v>0</v>
      </c>
      <c r="AP56">
        <f t="shared" si="50"/>
        <v>-3.559494753232844E-2</v>
      </c>
      <c r="AQ56">
        <f t="shared" si="51"/>
        <v>-2.3016836394562294</v>
      </c>
      <c r="AR56">
        <f t="shared" si="52"/>
        <v>-2.3372785869885577</v>
      </c>
      <c r="AS56">
        <f t="shared" si="53"/>
        <v>7.7340444968760497E-3</v>
      </c>
      <c r="AT56">
        <f t="shared" si="54"/>
        <v>1.2265356194158949E-2</v>
      </c>
      <c r="AU56">
        <f t="shared" si="55"/>
        <v>-2.3172791862975228</v>
      </c>
      <c r="AW56">
        <v>53</v>
      </c>
      <c r="AX56">
        <f>IF(Z56&gt;0, (R56*SUMPRODUCT(K56:$K$98, X56:$X$98)-K56*$AZ$3)/Z56, 0)</f>
        <v>58.816398574994118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40"/>
        <v>50000</v>
      </c>
      <c r="S57">
        <f t="shared" si="41"/>
        <v>57.593049581888437</v>
      </c>
      <c r="U57">
        <f t="shared" si="34"/>
        <v>1.7447312E-2</v>
      </c>
      <c r="V57">
        <f t="shared" si="57"/>
        <v>0.01</v>
      </c>
      <c r="W57">
        <f t="shared" si="35"/>
        <v>0.45200080034370677</v>
      </c>
      <c r="X57">
        <f t="shared" si="36"/>
        <v>7.886198987846359E-3</v>
      </c>
      <c r="Y57">
        <f t="shared" si="37"/>
        <v>4.5200080034370682E-3</v>
      </c>
      <c r="Z57">
        <f t="shared" si="38"/>
        <v>0.43959459335242335</v>
      </c>
      <c r="AB57">
        <f t="shared" si="58"/>
        <v>26.585059229231796</v>
      </c>
      <c r="AC57">
        <f t="shared" si="27"/>
        <v>25.317593210876204</v>
      </c>
      <c r="AE57">
        <f t="shared" si="42"/>
        <v>0</v>
      </c>
      <c r="AF57">
        <f t="shared" si="43"/>
        <v>0</v>
      </c>
      <c r="AG57">
        <f t="shared" si="44"/>
        <v>-5.494932416905292</v>
      </c>
      <c r="AH57">
        <f t="shared" si="45"/>
        <v>-394.30994939231795</v>
      </c>
      <c r="AI57">
        <f t="shared" si="46"/>
        <v>-399.80488180922322</v>
      </c>
      <c r="AJ57">
        <f t="shared" si="47"/>
        <v>1.2674660183555915</v>
      </c>
      <c r="AK57">
        <f t="shared" si="59"/>
        <v>1.8609541460462258</v>
      </c>
      <c r="AL57">
        <f t="shared" si="39"/>
        <v>-396.67646164482136</v>
      </c>
      <c r="AN57">
        <f t="shared" si="48"/>
        <v>0</v>
      </c>
      <c r="AO57">
        <f t="shared" si="49"/>
        <v>0</v>
      </c>
      <c r="AP57">
        <f t="shared" si="50"/>
        <v>-3.0908894555165167E-2</v>
      </c>
      <c r="AQ57">
        <f t="shared" si="51"/>
        <v>-2.2179862686434437</v>
      </c>
      <c r="AR57">
        <f t="shared" si="52"/>
        <v>-2.2488951631986089</v>
      </c>
      <c r="AS57">
        <f t="shared" si="53"/>
        <v>7.1294732202860566E-3</v>
      </c>
      <c r="AT57">
        <f t="shared" si="54"/>
        <v>1.0467833106587164E-2</v>
      </c>
      <c r="AU57">
        <f t="shared" si="55"/>
        <v>-2.2312978568717354</v>
      </c>
      <c r="AW57">
        <v>54</v>
      </c>
      <c r="AX57">
        <f>IF(Z57&gt;0, (R57*SUMPRODUCT(K57:$K$98, X57:$X$98)-K57*$AZ$3)/Z57, 0)</f>
        <v>57.593049581888437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40"/>
        <v>50000</v>
      </c>
      <c r="S58">
        <f t="shared" si="41"/>
        <v>56.29763674279085</v>
      </c>
      <c r="U58">
        <f t="shared" si="34"/>
        <v>1.9300032000000002E-2</v>
      </c>
      <c r="V58">
        <f t="shared" si="57"/>
        <v>0.01</v>
      </c>
      <c r="W58">
        <f t="shared" si="35"/>
        <v>0.43959459335242335</v>
      </c>
      <c r="X58">
        <f t="shared" si="36"/>
        <v>8.4841897187287584E-3</v>
      </c>
      <c r="Y58">
        <f t="shared" si="37"/>
        <v>4.3959459335242337E-3</v>
      </c>
      <c r="Z58">
        <f t="shared" si="38"/>
        <v>0.42671445770017036</v>
      </c>
      <c r="AB58">
        <f t="shared" si="58"/>
        <v>25.317593210876204</v>
      </c>
      <c r="AC58">
        <f t="shared" si="27"/>
        <v>24.023015532501184</v>
      </c>
      <c r="AE58">
        <f t="shared" si="42"/>
        <v>0</v>
      </c>
      <c r="AF58">
        <f t="shared" si="43"/>
        <v>0</v>
      </c>
      <c r="AG58">
        <f t="shared" si="44"/>
        <v>-5.3339307212521296</v>
      </c>
      <c r="AH58">
        <f t="shared" si="45"/>
        <v>-424.20948593643794</v>
      </c>
      <c r="AI58">
        <f t="shared" si="46"/>
        <v>-429.54341665769005</v>
      </c>
      <c r="AJ58">
        <f t="shared" si="47"/>
        <v>1.2945776783750205</v>
      </c>
      <c r="AK58">
        <f t="shared" si="59"/>
        <v>1.7722315247613345</v>
      </c>
      <c r="AL58">
        <f t="shared" si="39"/>
        <v>-426.47660745455369</v>
      </c>
      <c r="AN58">
        <f t="shared" si="48"/>
        <v>0</v>
      </c>
      <c r="AO58">
        <f t="shared" si="49"/>
        <v>0</v>
      </c>
      <c r="AP58">
        <f t="shared" si="50"/>
        <v>-2.6788627638941253E-2</v>
      </c>
      <c r="AQ58">
        <f t="shared" si="51"/>
        <v>-2.1305094785689769</v>
      </c>
      <c r="AR58">
        <f t="shared" si="52"/>
        <v>-2.157298106207918</v>
      </c>
      <c r="AS58">
        <f t="shared" si="53"/>
        <v>6.5017641188133812E-3</v>
      </c>
      <c r="AT58">
        <f t="shared" si="54"/>
        <v>8.9006874831849461E-3</v>
      </c>
      <c r="AU58">
        <f t="shared" si="55"/>
        <v>-2.1418956546059196</v>
      </c>
      <c r="AW58">
        <v>55</v>
      </c>
      <c r="AX58">
        <f>IF(Z58&gt;0, (R58*SUMPRODUCT(K58:$K$98, X58:$X$98)-K58*$AZ$3)/Z58, 0)</f>
        <v>56.29763674279085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40"/>
        <v>50000</v>
      </c>
      <c r="S59">
        <f t="shared" si="41"/>
        <v>54.959220450509953</v>
      </c>
      <c r="U59">
        <f t="shared" si="34"/>
        <v>2.1337168E-2</v>
      </c>
      <c r="V59">
        <f t="shared" si="57"/>
        <v>0.01</v>
      </c>
      <c r="W59">
        <f t="shared" si="35"/>
        <v>0.42671445770017036</v>
      </c>
      <c r="X59">
        <f t="shared" si="36"/>
        <v>9.1048780719774278E-3</v>
      </c>
      <c r="Y59">
        <f t="shared" si="37"/>
        <v>4.2671445770017039E-3</v>
      </c>
      <c r="Z59">
        <f t="shared" si="38"/>
        <v>0.41334243505119123</v>
      </c>
      <c r="AB59">
        <f t="shared" si="58"/>
        <v>24.023015532501184</v>
      </c>
      <c r="AC59">
        <f t="shared" si="27"/>
        <v>22.716978009529011</v>
      </c>
      <c r="AE59">
        <f t="shared" si="42"/>
        <v>0</v>
      </c>
      <c r="AF59">
        <f t="shared" si="43"/>
        <v>0</v>
      </c>
      <c r="AG59">
        <f t="shared" si="44"/>
        <v>-5.1667804381398907</v>
      </c>
      <c r="AH59">
        <f t="shared" si="45"/>
        <v>-455.24390359887138</v>
      </c>
      <c r="AI59">
        <f t="shared" si="46"/>
        <v>-460.41068403701126</v>
      </c>
      <c r="AJ59">
        <f t="shared" si="47"/>
        <v>1.3060375229721721</v>
      </c>
      <c r="AK59">
        <f t="shared" si="59"/>
        <v>1.6816110872750829</v>
      </c>
      <c r="AL59">
        <f t="shared" si="39"/>
        <v>-457.42303542676399</v>
      </c>
      <c r="AN59">
        <f t="shared" si="48"/>
        <v>0</v>
      </c>
      <c r="AO59">
        <f t="shared" si="49"/>
        <v>0</v>
      </c>
      <c r="AP59">
        <f t="shared" si="50"/>
        <v>-2.3168882066187772E-2</v>
      </c>
      <c r="AQ59">
        <f t="shared" si="51"/>
        <v>-2.0414051729340454</v>
      </c>
      <c r="AR59">
        <f t="shared" si="52"/>
        <v>-2.0645740550002332</v>
      </c>
      <c r="AS59">
        <f t="shared" si="53"/>
        <v>5.8565347813873923E-3</v>
      </c>
      <c r="AT59">
        <f t="shared" si="54"/>
        <v>7.5406821382750077E-3</v>
      </c>
      <c r="AU59">
        <f t="shared" si="55"/>
        <v>-2.0511768380805706</v>
      </c>
      <c r="AW59">
        <v>56</v>
      </c>
      <c r="AX59">
        <f>IF(Z59&gt;0, (R59*SUMPRODUCT(K59:$K$98, X59:$X$98)-K59*$AZ$3)/Z59, 0)</f>
        <v>54.959220450509953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40"/>
        <v>50000</v>
      </c>
      <c r="S60">
        <f t="shared" si="41"/>
        <v>53.603980683830926</v>
      </c>
      <c r="U60">
        <f t="shared" si="34"/>
        <v>2.3628113999999999E-2</v>
      </c>
      <c r="V60">
        <f t="shared" si="57"/>
        <v>0.01</v>
      </c>
      <c r="W60">
        <f t="shared" si="35"/>
        <v>0.41334243505119123</v>
      </c>
      <c r="X60">
        <f t="shared" si="36"/>
        <v>9.7665021764271418E-3</v>
      </c>
      <c r="Y60">
        <f t="shared" si="37"/>
        <v>4.1334243505119122E-3</v>
      </c>
      <c r="Z60">
        <f t="shared" si="38"/>
        <v>0.39944250852425217</v>
      </c>
      <c r="AB60">
        <f t="shared" si="58"/>
        <v>22.716978009529011</v>
      </c>
      <c r="AC60">
        <f t="shared" si="27"/>
        <v>21.411708511234984</v>
      </c>
      <c r="AE60">
        <f t="shared" si="42"/>
        <v>0</v>
      </c>
      <c r="AF60">
        <f t="shared" si="43"/>
        <v>0</v>
      </c>
      <c r="AG60">
        <f t="shared" si="44"/>
        <v>-4.9930313565531526</v>
      </c>
      <c r="AH60">
        <f t="shared" si="45"/>
        <v>-488.32510882135711</v>
      </c>
      <c r="AI60">
        <f t="shared" si="46"/>
        <v>-493.31814017791027</v>
      </c>
      <c r="AJ60">
        <f t="shared" si="47"/>
        <v>1.3052694982940274</v>
      </c>
      <c r="AK60">
        <f t="shared" si="59"/>
        <v>1.5901884606670309</v>
      </c>
      <c r="AL60">
        <f t="shared" si="39"/>
        <v>-490.42268221894921</v>
      </c>
      <c r="AN60">
        <f t="shared" si="48"/>
        <v>0</v>
      </c>
      <c r="AO60">
        <f t="shared" si="49"/>
        <v>0</v>
      </c>
      <c r="AP60">
        <f t="shared" si="50"/>
        <v>-1.9990853802512015E-2</v>
      </c>
      <c r="AQ60">
        <f t="shared" si="51"/>
        <v>-1.9551320954015721</v>
      </c>
      <c r="AR60">
        <f t="shared" si="52"/>
        <v>-1.9751229492040843</v>
      </c>
      <c r="AS60">
        <f t="shared" si="53"/>
        <v>5.2259739324543803E-3</v>
      </c>
      <c r="AT60">
        <f t="shared" si="54"/>
        <v>6.3667184853374017E-3</v>
      </c>
      <c r="AU60">
        <f t="shared" si="55"/>
        <v>-1.9635302567862924</v>
      </c>
      <c r="AW60">
        <v>57</v>
      </c>
      <c r="AX60">
        <f>IF(Z60&gt;0, (R60*SUMPRODUCT(K60:$K$98, X60:$X$98)-K60*$AZ$3)/Z60, 0)</f>
        <v>53.603980683830926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40"/>
        <v>50000</v>
      </c>
      <c r="S61">
        <f t="shared" si="41"/>
        <v>52.246268696640733</v>
      </c>
      <c r="U61">
        <f t="shared" si="34"/>
        <v>2.6203289000000001E-2</v>
      </c>
      <c r="V61">
        <f t="shared" si="57"/>
        <v>0.01</v>
      </c>
      <c r="W61">
        <f t="shared" si="35"/>
        <v>0.39944250852425217</v>
      </c>
      <c r="X61">
        <f t="shared" si="36"/>
        <v>1.0466707489745944E-2</v>
      </c>
      <c r="Y61">
        <f t="shared" si="37"/>
        <v>3.9944250852425216E-3</v>
      </c>
      <c r="Z61">
        <f t="shared" si="38"/>
        <v>0.38498137594926374</v>
      </c>
      <c r="AB61">
        <f t="shared" si="58"/>
        <v>21.411708511234984</v>
      </c>
      <c r="AC61">
        <f t="shared" si="27"/>
        <v>20.113840411047697</v>
      </c>
      <c r="AE61">
        <f t="shared" si="42"/>
        <v>0</v>
      </c>
      <c r="AF61">
        <f t="shared" si="43"/>
        <v>0</v>
      </c>
      <c r="AG61">
        <f t="shared" si="44"/>
        <v>-4.8122671993657971</v>
      </c>
      <c r="AH61">
        <f t="shared" si="45"/>
        <v>-523.33537448729714</v>
      </c>
      <c r="AI61">
        <f t="shared" si="46"/>
        <v>-528.14764168666295</v>
      </c>
      <c r="AJ61">
        <f t="shared" si="47"/>
        <v>1.2978681001872872</v>
      </c>
      <c r="AK61">
        <f t="shared" si="59"/>
        <v>1.498819595786449</v>
      </c>
      <c r="AL61">
        <f t="shared" si="39"/>
        <v>-525.35095399068916</v>
      </c>
      <c r="AN61">
        <f t="shared" si="48"/>
        <v>0</v>
      </c>
      <c r="AO61">
        <f t="shared" si="49"/>
        <v>0</v>
      </c>
      <c r="AP61">
        <f t="shared" si="50"/>
        <v>-1.7202784950841894E-2</v>
      </c>
      <c r="AQ61">
        <f t="shared" si="51"/>
        <v>-1.8708075697998969</v>
      </c>
      <c r="AR61">
        <f t="shared" si="52"/>
        <v>-1.8880103547507388</v>
      </c>
      <c r="AS61">
        <f t="shared" si="53"/>
        <v>4.6395898018759358E-3</v>
      </c>
      <c r="AT61">
        <f t="shared" si="54"/>
        <v>5.3579467054157099E-3</v>
      </c>
      <c r="AU61">
        <f t="shared" si="55"/>
        <v>-1.878012818243447</v>
      </c>
      <c r="AW61">
        <v>58</v>
      </c>
      <c r="AX61">
        <f>IF(Z61&gt;0, (R61*SUMPRODUCT(K61:$K$98, X61:$X$98)-K61*$AZ$3)/Z61, 0)</f>
        <v>52.246268696640733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40"/>
        <v>50000</v>
      </c>
      <c r="S62">
        <f t="shared" si="41"/>
        <v>50.901818844232757</v>
      </c>
      <c r="U62">
        <f t="shared" si="34"/>
        <v>2.9108322999999998E-2</v>
      </c>
      <c r="V62">
        <f t="shared" si="57"/>
        <v>0.01</v>
      </c>
      <c r="W62">
        <f t="shared" si="35"/>
        <v>0.38498137594926374</v>
      </c>
      <c r="X62">
        <f t="shared" si="36"/>
        <v>1.12061622401156E-2</v>
      </c>
      <c r="Y62">
        <f t="shared" si="37"/>
        <v>3.8498137594926373E-3</v>
      </c>
      <c r="Z62">
        <f t="shared" si="38"/>
        <v>0.36992539994965551</v>
      </c>
      <c r="AB62">
        <f t="shared" si="58"/>
        <v>20.113840411047697</v>
      </c>
      <c r="AC62">
        <f t="shared" si="27"/>
        <v>18.829875694117714</v>
      </c>
      <c r="AE62">
        <f t="shared" si="42"/>
        <v>0</v>
      </c>
      <c r="AF62">
        <f t="shared" si="43"/>
        <v>0</v>
      </c>
      <c r="AG62">
        <f t="shared" si="44"/>
        <v>-4.6240674993706943</v>
      </c>
      <c r="AH62">
        <f t="shared" si="45"/>
        <v>-560.30811200578</v>
      </c>
      <c r="AI62">
        <f t="shared" si="46"/>
        <v>-564.93217950515066</v>
      </c>
      <c r="AJ62">
        <f t="shared" si="47"/>
        <v>1.283964716929983</v>
      </c>
      <c r="AK62">
        <f t="shared" si="59"/>
        <v>1.407968828773339</v>
      </c>
      <c r="AL62">
        <f t="shared" si="39"/>
        <v>-562.24024595944729</v>
      </c>
      <c r="AN62">
        <f t="shared" si="48"/>
        <v>0</v>
      </c>
      <c r="AO62">
        <f t="shared" si="49"/>
        <v>0</v>
      </c>
      <c r="AP62">
        <f t="shared" si="50"/>
        <v>-1.4758940071861456E-2</v>
      </c>
      <c r="AQ62">
        <f t="shared" si="51"/>
        <v>-1.7883722173165888</v>
      </c>
      <c r="AR62">
        <f t="shared" si="52"/>
        <v>-1.8031311573884503</v>
      </c>
      <c r="AS62">
        <f t="shared" si="53"/>
        <v>4.0981145526385902E-3</v>
      </c>
      <c r="AT62">
        <f t="shared" si="54"/>
        <v>4.4939066243610661E-3</v>
      </c>
      <c r="AU62">
        <f t="shared" si="55"/>
        <v>-1.7945391362114504</v>
      </c>
      <c r="AW62">
        <v>59</v>
      </c>
      <c r="AX62">
        <f>IF(Z62&gt;0, (R62*SUMPRODUCT(K62:$K$98, X62:$X$98)-K62*$AZ$3)/Z62, 0)</f>
        <v>50.901818844232757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40"/>
        <v>50000</v>
      </c>
      <c r="S63">
        <f t="shared" si="41"/>
        <v>49.578266752309169</v>
      </c>
      <c r="U63">
        <f t="shared" si="34"/>
        <v>3.2245303000000003E-2</v>
      </c>
      <c r="V63">
        <f t="shared" si="57"/>
        <v>0.01</v>
      </c>
      <c r="W63">
        <f t="shared" si="35"/>
        <v>0.36992539994965551</v>
      </c>
      <c r="X63">
        <f t="shared" si="36"/>
        <v>1.1928356608772828E-2</v>
      </c>
      <c r="Y63">
        <f t="shared" si="37"/>
        <v>3.699253999496555E-3</v>
      </c>
      <c r="Z63">
        <f t="shared" si="38"/>
        <v>0.35429778934138612</v>
      </c>
      <c r="AB63">
        <f t="shared" si="58"/>
        <v>18.829875694117714</v>
      </c>
      <c r="AC63">
        <f t="shared" si="27"/>
        <v>17.565470309720681</v>
      </c>
      <c r="AE63">
        <f t="shared" si="42"/>
        <v>0</v>
      </c>
      <c r="AF63">
        <f t="shared" si="43"/>
        <v>0</v>
      </c>
      <c r="AG63">
        <f t="shared" si="44"/>
        <v>-4.4287223667673263</v>
      </c>
      <c r="AH63">
        <f t="shared" si="45"/>
        <v>-596.41783043864143</v>
      </c>
      <c r="AI63">
        <f t="shared" si="46"/>
        <v>-600.84655280540881</v>
      </c>
      <c r="AJ63">
        <f t="shared" si="47"/>
        <v>1.2644053843970333</v>
      </c>
      <c r="AK63">
        <f t="shared" si="59"/>
        <v>1.31809129858824</v>
      </c>
      <c r="AL63">
        <f t="shared" si="39"/>
        <v>-598.26405612242354</v>
      </c>
      <c r="AN63">
        <f t="shared" si="48"/>
        <v>0</v>
      </c>
      <c r="AO63">
        <f t="shared" si="49"/>
        <v>0</v>
      </c>
      <c r="AP63">
        <f t="shared" si="50"/>
        <v>-1.2620932300506092E-2</v>
      </c>
      <c r="AQ63">
        <f t="shared" si="51"/>
        <v>-1.6996660520571945</v>
      </c>
      <c r="AR63">
        <f t="shared" si="52"/>
        <v>-1.7122869843577007</v>
      </c>
      <c r="AS63">
        <f t="shared" si="53"/>
        <v>3.6032908444695762E-3</v>
      </c>
      <c r="AT63">
        <f t="shared" si="54"/>
        <v>3.7562844693538964E-3</v>
      </c>
      <c r="AU63">
        <f t="shared" si="55"/>
        <v>-1.7049274090438771</v>
      </c>
      <c r="AW63">
        <v>60</v>
      </c>
      <c r="AX63">
        <f>IF(Z63&gt;0, (R63*SUMPRODUCT(K63:$K$98, X63:$X$98)-K63*$AZ$3)/Z63, 0)</f>
        <v>49.578266752309169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40"/>
        <v>50000</v>
      </c>
      <c r="S64">
        <f t="shared" si="41"/>
        <v>48.300189821489035</v>
      </c>
      <c r="U64">
        <f t="shared" si="34"/>
        <v>3.5522971E-2</v>
      </c>
      <c r="V64">
        <f t="shared" si="57"/>
        <v>0.01</v>
      </c>
      <c r="W64">
        <f t="shared" si="35"/>
        <v>0.35429778934138612</v>
      </c>
      <c r="X64">
        <f t="shared" si="36"/>
        <v>1.2585710096138169E-2</v>
      </c>
      <c r="Y64">
        <f t="shared" si="37"/>
        <v>3.5429778934138612E-3</v>
      </c>
      <c r="Z64">
        <f t="shared" si="38"/>
        <v>0.33816910135183409</v>
      </c>
      <c r="AB64">
        <f t="shared" si="58"/>
        <v>17.565470309720681</v>
      </c>
      <c r="AC64">
        <f t="shared" si="27"/>
        <v>16.33363178705595</v>
      </c>
      <c r="AE64">
        <f t="shared" si="42"/>
        <v>0</v>
      </c>
      <c r="AF64">
        <f t="shared" si="43"/>
        <v>0</v>
      </c>
      <c r="AG64">
        <f t="shared" si="44"/>
        <v>-4.2271137668979257</v>
      </c>
      <c r="AH64">
        <f t="shared" si="45"/>
        <v>-629.28550480690842</v>
      </c>
      <c r="AI64">
        <f t="shared" si="46"/>
        <v>-633.51261857380632</v>
      </c>
      <c r="AJ64">
        <f t="shared" si="47"/>
        <v>1.2318385226647308</v>
      </c>
      <c r="AK64">
        <f t="shared" si="59"/>
        <v>1.2295829216804477</v>
      </c>
      <c r="AL64">
        <f t="shared" si="39"/>
        <v>-631.05119712946112</v>
      </c>
      <c r="AN64">
        <f t="shared" si="48"/>
        <v>0</v>
      </c>
      <c r="AO64">
        <f t="shared" si="49"/>
        <v>0</v>
      </c>
      <c r="AP64">
        <f t="shared" si="50"/>
        <v>-1.0755705326247492E-2</v>
      </c>
      <c r="AQ64">
        <f t="shared" si="51"/>
        <v>-1.6011893289422903</v>
      </c>
      <c r="AR64">
        <f t="shared" si="52"/>
        <v>-1.6119450342685375</v>
      </c>
      <c r="AS64">
        <f t="shared" si="53"/>
        <v>3.1343590189257908E-3</v>
      </c>
      <c r="AT64">
        <f t="shared" si="54"/>
        <v>3.1286197412866306E-3</v>
      </c>
      <c r="AU64">
        <f t="shared" si="55"/>
        <v>-1.6056820555083251</v>
      </c>
      <c r="AW64">
        <v>61</v>
      </c>
      <c r="AX64">
        <f>IF(Z64&gt;0, (R64*SUMPRODUCT(K64:$K$98, X64:$X$98)-K64*$AZ$3)/Z64, 0)</f>
        <v>48.300189821489035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40"/>
        <v>50000</v>
      </c>
      <c r="S65">
        <f t="shared" si="41"/>
        <v>47.561500905797082</v>
      </c>
      <c r="U65">
        <f t="shared" si="34"/>
        <v>4.8051124000000001E-2</v>
      </c>
      <c r="V65">
        <f t="shared" si="57"/>
        <v>0.01</v>
      </c>
      <c r="W65">
        <f t="shared" si="35"/>
        <v>0.33816910135183409</v>
      </c>
      <c r="X65">
        <f t="shared" si="36"/>
        <v>1.6249405422025548E-2</v>
      </c>
      <c r="Y65">
        <f t="shared" si="37"/>
        <v>3.381691013518341E-3</v>
      </c>
      <c r="Z65">
        <f t="shared" si="38"/>
        <v>0.3185380049162902</v>
      </c>
      <c r="AB65">
        <f t="shared" si="58"/>
        <v>16.33363178705595</v>
      </c>
      <c r="AC65">
        <f t="shared" si="27"/>
        <v>15.150145609356931</v>
      </c>
      <c r="AE65">
        <f t="shared" si="42"/>
        <v>0</v>
      </c>
      <c r="AF65">
        <f t="shared" si="43"/>
        <v>0</v>
      </c>
      <c r="AG65">
        <f t="shared" si="44"/>
        <v>-3.9817250614536275</v>
      </c>
      <c r="AH65">
        <f t="shared" si="45"/>
        <v>-812.47027110127738</v>
      </c>
      <c r="AI65">
        <f t="shared" si="46"/>
        <v>-816.45199616273101</v>
      </c>
      <c r="AJ65">
        <f t="shared" si="47"/>
        <v>1.1834861776990184</v>
      </c>
      <c r="AK65">
        <f t="shared" si="59"/>
        <v>1.1433542250939166</v>
      </c>
      <c r="AL65">
        <f t="shared" si="39"/>
        <v>-814.12515575993802</v>
      </c>
      <c r="AN65">
        <f t="shared" si="48"/>
        <v>0</v>
      </c>
      <c r="AO65">
        <f t="shared" si="49"/>
        <v>0</v>
      </c>
      <c r="AP65">
        <f t="shared" si="50"/>
        <v>-9.0458254845053911E-3</v>
      </c>
      <c r="AQ65">
        <f t="shared" si="51"/>
        <v>-1.845799036924924</v>
      </c>
      <c r="AR65">
        <f t="shared" si="52"/>
        <v>-1.8548448624094294</v>
      </c>
      <c r="AS65">
        <f t="shared" si="53"/>
        <v>2.6886862506979095E-3</v>
      </c>
      <c r="AT65">
        <f t="shared" si="54"/>
        <v>2.5975130446087725E-3</v>
      </c>
      <c r="AU65">
        <f t="shared" si="55"/>
        <v>-1.8495586631141225</v>
      </c>
      <c r="AW65">
        <v>62</v>
      </c>
      <c r="AX65">
        <f>IF(Z65&gt;0, (R65*SUMPRODUCT(K65:$K$98, X65:$X$98)-K65*$AZ$3)/Z65, 0)</f>
        <v>47.561500905797082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40"/>
        <v>50000</v>
      </c>
      <c r="S66">
        <f t="shared" si="41"/>
        <v>46.248355290533574</v>
      </c>
      <c r="U66">
        <f t="shared" si="34"/>
        <v>6.1583839000000001E-2</v>
      </c>
      <c r="V66">
        <f t="shared" si="57"/>
        <v>0.01</v>
      </c>
      <c r="W66">
        <f t="shared" si="35"/>
        <v>0.3185380049162902</v>
      </c>
      <c r="X66">
        <f t="shared" si="36"/>
        <v>1.9616793210146026E-2</v>
      </c>
      <c r="Y66">
        <f t="shared" si="37"/>
        <v>3.1853800491629019E-3</v>
      </c>
      <c r="Z66">
        <f t="shared" si="38"/>
        <v>0.29573583165698125</v>
      </c>
      <c r="AB66">
        <f t="shared" si="58"/>
        <v>15.150145609356931</v>
      </c>
      <c r="AC66">
        <f t="shared" si="27"/>
        <v>13.677295814613496</v>
      </c>
      <c r="AE66">
        <f t="shared" si="42"/>
        <v>0</v>
      </c>
      <c r="AF66">
        <f t="shared" si="43"/>
        <v>0</v>
      </c>
      <c r="AG66">
        <f t="shared" si="44"/>
        <v>-3.6966978957122656</v>
      </c>
      <c r="AH66">
        <f t="shared" si="45"/>
        <v>-980.83966050730135</v>
      </c>
      <c r="AI66">
        <f t="shared" si="46"/>
        <v>-984.53635840301365</v>
      </c>
      <c r="AJ66">
        <f t="shared" si="47"/>
        <v>1.4728497947434356</v>
      </c>
      <c r="AK66">
        <f t="shared" si="59"/>
        <v>1.0605101926549854</v>
      </c>
      <c r="AL66">
        <f t="shared" si="39"/>
        <v>-982.00299841561525</v>
      </c>
      <c r="AN66">
        <f t="shared" si="48"/>
        <v>0</v>
      </c>
      <c r="AO66">
        <f t="shared" si="49"/>
        <v>0</v>
      </c>
      <c r="AP66">
        <f t="shared" si="50"/>
        <v>-7.4984737226789803E-3</v>
      </c>
      <c r="AQ66">
        <f t="shared" si="51"/>
        <v>-1.9895595009281322</v>
      </c>
      <c r="AR66">
        <f t="shared" si="52"/>
        <v>-1.9970579746508113</v>
      </c>
      <c r="AS66">
        <f t="shared" si="53"/>
        <v>2.9875650634439638E-3</v>
      </c>
      <c r="AT66">
        <f t="shared" si="54"/>
        <v>2.1511651848749275E-3</v>
      </c>
      <c r="AU66">
        <f t="shared" si="55"/>
        <v>-1.9919192444024925</v>
      </c>
      <c r="AW66">
        <v>63</v>
      </c>
      <c r="AX66">
        <f>IF(Z66&gt;0, (R66*SUMPRODUCT(K66:$K$98, X66:$X$98)-K66*$AZ$3)/Z66, 0)</f>
        <v>46.248355290533574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1">$C$6</f>
        <v>50000</v>
      </c>
      <c r="S67">
        <f t="shared" ref="S67:S98" si="62">AX67</f>
        <v>44.495499763062426</v>
      </c>
      <c r="U67">
        <f t="shared" si="34"/>
        <v>7.6495508000000004E-2</v>
      </c>
      <c r="V67">
        <f t="shared" si="57"/>
        <v>0.01</v>
      </c>
      <c r="W67">
        <f t="shared" si="35"/>
        <v>0.29573583165698125</v>
      </c>
      <c r="X67">
        <f t="shared" si="36"/>
        <v>2.2622462676403263E-2</v>
      </c>
      <c r="Y67">
        <f t="shared" si="37"/>
        <v>2.9573583165698127E-3</v>
      </c>
      <c r="Z67">
        <f t="shared" si="38"/>
        <v>0.27015601066400818</v>
      </c>
      <c r="AB67">
        <f t="shared" si="58"/>
        <v>13.677295814613496</v>
      </c>
      <c r="AC67">
        <f t="shared" si="27"/>
        <v>12.020726708490267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-3.3769501333001024</v>
      </c>
      <c r="AH67">
        <f t="shared" ref="AH67:AH98" si="66">-X67*R67</f>
        <v>-1131.123133820163</v>
      </c>
      <c r="AI67">
        <f t="shared" ref="AI67:AI98" si="67">SUM(AE67:AH67)</f>
        <v>-1134.5000839534632</v>
      </c>
      <c r="AJ67">
        <f t="shared" ref="AJ67:AJ98" si="68">AB67-AC67</f>
        <v>1.6565691061232286</v>
      </c>
      <c r="AK67">
        <f t="shared" si="59"/>
        <v>0.95741070702294484</v>
      </c>
      <c r="AL67">
        <f t="shared" si="39"/>
        <v>-1131.886104140317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-6.1159727042957241E-3</v>
      </c>
      <c r="AQ67">
        <f t="shared" ref="AQ67:AQ98" si="72">AH67*$K67</f>
        <v>-2.0485698451463561</v>
      </c>
      <c r="AR67">
        <f t="shared" ref="AR67:AR98" si="73">AI67*$K67</f>
        <v>-2.0546858178506517</v>
      </c>
      <c r="AS67">
        <f t="shared" ref="AS67:AS98" si="74">AJ67*$K67</f>
        <v>3.0002016718938813E-3</v>
      </c>
      <c r="AT67">
        <f t="shared" ref="AT67:AT98" si="75">AK67*$K67</f>
        <v>1.7339603843159372E-3</v>
      </c>
      <c r="AU67">
        <f t="shared" ref="AU67:AU98" si="76">AL67*$K67</f>
        <v>-2.0499516557944419</v>
      </c>
      <c r="AW67">
        <v>64</v>
      </c>
      <c r="AX67">
        <f>IF(Z67&gt;0, (R67*SUMPRODUCT(K67:$K$98, X67:$X$98)-K67*$AZ$3)/Z67, 0)</f>
        <v>44.495499763062426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1"/>
        <v>50000</v>
      </c>
      <c r="S68">
        <f t="shared" si="62"/>
        <v>42.377396054584608</v>
      </c>
      <c r="U68">
        <f t="shared" si="34"/>
        <v>9.2986215999999997E-2</v>
      </c>
      <c r="V68">
        <f t="shared" ref="V68:V98" si="78">$C$10</f>
        <v>0.01</v>
      </c>
      <c r="W68">
        <f t="shared" si="35"/>
        <v>0.27015601066400818</v>
      </c>
      <c r="X68">
        <f t="shared" si="36"/>
        <v>2.5120785161301767E-2</v>
      </c>
      <c r="Y68">
        <f t="shared" si="37"/>
        <v>2.7015601066400817E-3</v>
      </c>
      <c r="Z68">
        <f t="shared" si="38"/>
        <v>0.24233366539606635</v>
      </c>
      <c r="AB68">
        <f t="shared" ref="AB68:AB98" si="79">AC67</f>
        <v>12.020726708490267</v>
      </c>
      <c r="AC68">
        <f t="shared" ref="AC68:AC89" si="80">S68*Z68</f>
        <v>10.269469715848288</v>
      </c>
      <c r="AE68">
        <f t="shared" si="63"/>
        <v>0</v>
      </c>
      <c r="AF68">
        <f t="shared" si="64"/>
        <v>0</v>
      </c>
      <c r="AG68">
        <f t="shared" si="65"/>
        <v>-3.0291708174508294</v>
      </c>
      <c r="AH68">
        <f t="shared" si="66"/>
        <v>-1256.0392580650882</v>
      </c>
      <c r="AI68">
        <f t="shared" si="67"/>
        <v>-1259.0684288825391</v>
      </c>
      <c r="AJ68">
        <f t="shared" si="68"/>
        <v>1.751256992641979</v>
      </c>
      <c r="AK68">
        <f t="shared" ref="AK68:AK98" si="81">G68*SUM(AB68:AB68, AE68:AF68)</f>
        <v>0.84145086959431881</v>
      </c>
      <c r="AL68">
        <f t="shared" si="39"/>
        <v>-1256.4757210203027</v>
      </c>
      <c r="AN68">
        <f t="shared" si="69"/>
        <v>0</v>
      </c>
      <c r="AO68">
        <f t="shared" si="70"/>
        <v>0</v>
      </c>
      <c r="AP68">
        <f t="shared" si="71"/>
        <v>-4.8983141235009109E-3</v>
      </c>
      <c r="AQ68">
        <f t="shared" si="72"/>
        <v>-2.0310755676133794</v>
      </c>
      <c r="AR68">
        <f t="shared" si="73"/>
        <v>-2.0359738817368802</v>
      </c>
      <c r="AS68">
        <f t="shared" si="74"/>
        <v>2.8318663350113899E-3</v>
      </c>
      <c r="AT68">
        <f t="shared" si="75"/>
        <v>1.3606663100744333E-3</v>
      </c>
      <c r="AU68">
        <f t="shared" si="76"/>
        <v>-2.0317813490917942</v>
      </c>
      <c r="AW68">
        <v>65</v>
      </c>
      <c r="AX68">
        <f>IF(Z68&gt;0, (R68*SUMPRODUCT(K68:$K$98, X68:$X$98)-K68*$AZ$3)/Z68, 0)</f>
        <v>42.377396054584608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0.109364504</v>
      </c>
      <c r="Q69" s="5">
        <f t="shared" ref="Q69:Q98" si="82">$C$8</f>
        <v>12.5</v>
      </c>
      <c r="R69">
        <f t="shared" si="61"/>
        <v>50000</v>
      </c>
      <c r="S69">
        <f t="shared" si="62"/>
        <v>39.847929274847253</v>
      </c>
      <c r="U69">
        <f t="shared" si="34"/>
        <v>0.109364504</v>
      </c>
      <c r="V69">
        <f t="shared" si="78"/>
        <v>0.01</v>
      </c>
      <c r="W69">
        <f t="shared" si="35"/>
        <v>0.24233366539606635</v>
      </c>
      <c r="X69">
        <f t="shared" si="36"/>
        <v>2.6502701118542759E-2</v>
      </c>
      <c r="Y69">
        <f t="shared" si="37"/>
        <v>2.4233366539606637E-3</v>
      </c>
      <c r="Z69">
        <f t="shared" si="38"/>
        <v>0.21340762762356294</v>
      </c>
      <c r="AB69">
        <f t="shared" si="79"/>
        <v>10.269469715848288</v>
      </c>
      <c r="AC69">
        <f t="shared" si="80"/>
        <v>8.5038520522566756</v>
      </c>
      <c r="AE69">
        <f t="shared" si="63"/>
        <v>0</v>
      </c>
      <c r="AF69">
        <f t="shared" si="64"/>
        <v>0</v>
      </c>
      <c r="AG69">
        <f t="shared" si="65"/>
        <v>-2.6675953452945369</v>
      </c>
      <c r="AH69">
        <f t="shared" si="66"/>
        <v>-1325.135055927138</v>
      </c>
      <c r="AI69">
        <f t="shared" si="67"/>
        <v>-1327.8026512724325</v>
      </c>
      <c r="AJ69">
        <f t="shared" si="68"/>
        <v>1.7656176635916125</v>
      </c>
      <c r="AK69">
        <f t="shared" si="81"/>
        <v>0.71886288010938026</v>
      </c>
      <c r="AL69">
        <f t="shared" si="39"/>
        <v>-1325.3181707287315</v>
      </c>
      <c r="AN69">
        <f t="shared" si="69"/>
        <v>0</v>
      </c>
      <c r="AO69">
        <f t="shared" si="70"/>
        <v>0</v>
      </c>
      <c r="AP69">
        <f t="shared" si="71"/>
        <v>-3.8514547211723487E-3</v>
      </c>
      <c r="AQ69">
        <f t="shared" si="72"/>
        <v>-1.9132203376888279</v>
      </c>
      <c r="AR69">
        <f t="shared" si="73"/>
        <v>-1.9170717924100003</v>
      </c>
      <c r="AS69">
        <f t="shared" si="74"/>
        <v>2.5491859169046414E-3</v>
      </c>
      <c r="AT69">
        <f t="shared" si="75"/>
        <v>1.0378889880568178E-3</v>
      </c>
      <c r="AU69">
        <f t="shared" si="76"/>
        <v>-1.9134847175050389</v>
      </c>
      <c r="AW69">
        <v>66</v>
      </c>
      <c r="AX69">
        <f>IF(Z69&gt;0, (R69*SUMPRODUCT(K69:$K$98, X69:$X$98)-K69*$AZ$3)/Z69, 0)</f>
        <v>39.847929274847253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0.12705264299999999</v>
      </c>
      <c r="Q70" s="5">
        <f t="shared" si="82"/>
        <v>12.5</v>
      </c>
      <c r="R70">
        <f t="shared" si="61"/>
        <v>50000</v>
      </c>
      <c r="S70">
        <f t="shared" si="62"/>
        <v>37.074633198456105</v>
      </c>
      <c r="U70">
        <f t="shared" ref="U70:U89" si="84">M70</f>
        <v>0.12705264299999999</v>
      </c>
      <c r="V70">
        <f t="shared" si="78"/>
        <v>0.01</v>
      </c>
      <c r="W70">
        <f t="shared" ref="W70:W98" si="85">Z69</f>
        <v>0.21340762762356294</v>
      </c>
      <c r="X70">
        <f t="shared" ref="X70:X98" si="86">U70*W70</f>
        <v>2.711400312593348E-2</v>
      </c>
      <c r="Y70">
        <f t="shared" ref="Y70:Y98" si="87">V70*W70</f>
        <v>2.1340762762356294E-3</v>
      </c>
      <c r="Z70">
        <f t="shared" ref="Z70:Z98" si="88">MAX(0, W70-X70-Y70)</f>
        <v>0.18415954822139383</v>
      </c>
      <c r="AB70">
        <f t="shared" si="79"/>
        <v>8.5038520522566756</v>
      </c>
      <c r="AC70">
        <f t="shared" si="80"/>
        <v>6.8276477003015659</v>
      </c>
      <c r="AE70">
        <f t="shared" si="63"/>
        <v>0</v>
      </c>
      <c r="AF70">
        <f t="shared" si="64"/>
        <v>0</v>
      </c>
      <c r="AG70">
        <f t="shared" si="65"/>
        <v>-2.3019943527674229</v>
      </c>
      <c r="AH70">
        <f t="shared" si="66"/>
        <v>-1355.7001562966741</v>
      </c>
      <c r="AI70">
        <f t="shared" si="67"/>
        <v>-1358.0021506494415</v>
      </c>
      <c r="AJ70">
        <f t="shared" si="68"/>
        <v>1.6762043519551098</v>
      </c>
      <c r="AK70">
        <f t="shared" si="81"/>
        <v>0.59526964365796731</v>
      </c>
      <c r="AL70">
        <f t="shared" ref="AL70:AL98" si="89">SUM(AI70:AK70)</f>
        <v>-1355.7306766538284</v>
      </c>
      <c r="AN70">
        <f t="shared" si="69"/>
        <v>0</v>
      </c>
      <c r="AO70">
        <f t="shared" si="70"/>
        <v>0</v>
      </c>
      <c r="AP70">
        <f t="shared" si="71"/>
        <v>-2.9675023859293301E-3</v>
      </c>
      <c r="AQ70">
        <f t="shared" si="72"/>
        <v>-1.7476339347134819</v>
      </c>
      <c r="AR70">
        <f t="shared" si="73"/>
        <v>-1.7506014370994112</v>
      </c>
      <c r="AS70">
        <f t="shared" si="74"/>
        <v>2.1607960974153037E-3</v>
      </c>
      <c r="AT70">
        <f t="shared" si="75"/>
        <v>7.6736247667276143E-4</v>
      </c>
      <c r="AU70">
        <f t="shared" si="76"/>
        <v>-1.7476732785253231</v>
      </c>
      <c r="AW70">
        <v>67</v>
      </c>
      <c r="AX70">
        <f>IF(Z70&gt;0, (R70*SUMPRODUCT(K70:$K$98, X70:$X$98)-K70*$AZ$3)/Z70, 0)</f>
        <v>37.074633198456105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0.145586511</v>
      </c>
      <c r="Q71" s="5">
        <f t="shared" si="82"/>
        <v>12.5</v>
      </c>
      <c r="R71">
        <f t="shared" si="61"/>
        <v>50000</v>
      </c>
      <c r="S71">
        <f t="shared" si="62"/>
        <v>34.028318731140104</v>
      </c>
      <c r="U71">
        <f t="shared" si="84"/>
        <v>0.145586511</v>
      </c>
      <c r="V71">
        <f t="shared" si="78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79"/>
        <v>6.8276477003015659</v>
      </c>
      <c r="AC71">
        <f t="shared" si="80"/>
        <v>5.2916351814217633</v>
      </c>
      <c r="AE71">
        <f t="shared" si="63"/>
        <v>0</v>
      </c>
      <c r="AF71">
        <f t="shared" si="64"/>
        <v>0</v>
      </c>
      <c r="AG71">
        <f t="shared" si="65"/>
        <v>-1.9438350830786364</v>
      </c>
      <c r="AH71">
        <f t="shared" si="66"/>
        <v>-1340.557304644449</v>
      </c>
      <c r="AI71">
        <f t="shared" si="67"/>
        <v>-1342.5011397275277</v>
      </c>
      <c r="AJ71">
        <f t="shared" si="68"/>
        <v>1.5360125188798026</v>
      </c>
      <c r="AK71">
        <f t="shared" si="81"/>
        <v>0.47793533902110963</v>
      </c>
      <c r="AL71">
        <f t="shared" si="89"/>
        <v>-1340.4871918696269</v>
      </c>
      <c r="AN71">
        <f t="shared" si="69"/>
        <v>0</v>
      </c>
      <c r="AO71">
        <f t="shared" si="70"/>
        <v>0</v>
      </c>
      <c r="AP71">
        <f t="shared" si="71"/>
        <v>-2.2373205743914377E-3</v>
      </c>
      <c r="AQ71">
        <f t="shared" si="72"/>
        <v>-1.5429582812558094</v>
      </c>
      <c r="AR71">
        <f t="shared" si="73"/>
        <v>-1.5451956018302009</v>
      </c>
      <c r="AS71">
        <f t="shared" si="74"/>
        <v>1.7679238536891743E-3</v>
      </c>
      <c r="AT71">
        <f t="shared" si="75"/>
        <v>5.5009531236936628E-4</v>
      </c>
      <c r="AU71">
        <f t="shared" si="76"/>
        <v>-1.5428775826641425</v>
      </c>
      <c r="AW71">
        <v>68</v>
      </c>
      <c r="AX71">
        <f>IF(Z71&gt;0, (R71*SUMPRODUCT(K71:$K$98, X71:$X$98)-K71*$AZ$3)/Z71, 0)</f>
        <v>34.028318731140104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0.16473611299999999</v>
      </c>
      <c r="Q72" s="5">
        <f t="shared" si="82"/>
        <v>12.5</v>
      </c>
      <c r="R72">
        <f t="shared" si="61"/>
        <v>50000</v>
      </c>
      <c r="S72">
        <f t="shared" si="62"/>
        <v>30.682593374191846</v>
      </c>
      <c r="U72">
        <f t="shared" si="84"/>
        <v>0.16473611299999999</v>
      </c>
      <c r="V72">
        <f t="shared" si="78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79"/>
        <v>5.2916351814217633</v>
      </c>
      <c r="AC72">
        <f t="shared" si="80"/>
        <v>3.9376245928745908</v>
      </c>
      <c r="AE72">
        <f t="shared" si="63"/>
        <v>0</v>
      </c>
      <c r="AF72">
        <f t="shared" si="64"/>
        <v>0</v>
      </c>
      <c r="AG72">
        <f t="shared" si="65"/>
        <v>-1.6041768963484433</v>
      </c>
      <c r="AH72">
        <f t="shared" si="66"/>
        <v>-1280.8793435976265</v>
      </c>
      <c r="AI72">
        <f t="shared" si="67"/>
        <v>-1282.483520493975</v>
      </c>
      <c r="AJ72">
        <f t="shared" si="68"/>
        <v>1.3540105885471725</v>
      </c>
      <c r="AK72">
        <f t="shared" si="81"/>
        <v>0.37041446269952344</v>
      </c>
      <c r="AL72">
        <f t="shared" si="89"/>
        <v>-1280.7590954427283</v>
      </c>
      <c r="AN72">
        <f t="shared" si="69"/>
        <v>0</v>
      </c>
      <c r="AO72">
        <f t="shared" si="70"/>
        <v>0</v>
      </c>
      <c r="AP72">
        <f t="shared" si="71"/>
        <v>-1.64855345864942E-3</v>
      </c>
      <c r="AQ72">
        <f t="shared" si="72"/>
        <v>-1.3163124820006169</v>
      </c>
      <c r="AR72">
        <f t="shared" si="73"/>
        <v>-1.3179610354592664</v>
      </c>
      <c r="AS72">
        <f t="shared" si="74"/>
        <v>1.3914667664634726E-3</v>
      </c>
      <c r="AT72">
        <f t="shared" si="75"/>
        <v>3.8066128804564644E-4</v>
      </c>
      <c r="AU72">
        <f t="shared" si="76"/>
        <v>-1.3161889074047572</v>
      </c>
      <c r="AW72">
        <v>69</v>
      </c>
      <c r="AX72">
        <f>IF(Z72&gt;0, (R72*SUMPRODUCT(K72:$K$98, X72:$X$98)-K72*$AZ$3)/Z72, 0)</f>
        <v>30.682593374191846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0.18528323299999999</v>
      </c>
      <c r="Q73" s="5">
        <f t="shared" si="82"/>
        <v>12.5</v>
      </c>
      <c r="R73">
        <f t="shared" si="61"/>
        <v>50000</v>
      </c>
      <c r="S73">
        <f t="shared" si="62"/>
        <v>27.016016140473869</v>
      </c>
      <c r="U73">
        <f t="shared" si="84"/>
        <v>0.18528323299999999</v>
      </c>
      <c r="V73">
        <f t="shared" si="78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79"/>
        <v>3.9376245928745908</v>
      </c>
      <c r="AC73">
        <f t="shared" si="80"/>
        <v>2.7900154079352601</v>
      </c>
      <c r="AE73">
        <f t="shared" si="63"/>
        <v>0</v>
      </c>
      <c r="AF73">
        <f t="shared" si="64"/>
        <v>0</v>
      </c>
      <c r="AG73">
        <f t="shared" si="65"/>
        <v>-1.2909080457256135</v>
      </c>
      <c r="AH73">
        <f t="shared" si="66"/>
        <v>-1188.9083266373816</v>
      </c>
      <c r="AI73">
        <f t="shared" si="67"/>
        <v>-1190.1992346831073</v>
      </c>
      <c r="AJ73">
        <f t="shared" si="68"/>
        <v>1.1476091849393306</v>
      </c>
      <c r="AK73">
        <f t="shared" si="81"/>
        <v>0.2756337215012214</v>
      </c>
      <c r="AL73">
        <f t="shared" si="89"/>
        <v>-1188.7759917766668</v>
      </c>
      <c r="AN73">
        <f t="shared" si="69"/>
        <v>0</v>
      </c>
      <c r="AO73">
        <f t="shared" si="70"/>
        <v>0</v>
      </c>
      <c r="AP73">
        <f t="shared" si="71"/>
        <v>-1.1844809013134192E-3</v>
      </c>
      <c r="AQ73">
        <f t="shared" si="72"/>
        <v>-1.0908904092567724</v>
      </c>
      <c r="AR73">
        <f t="shared" si="73"/>
        <v>-1.0920748901580859</v>
      </c>
      <c r="AS73">
        <f t="shared" si="74"/>
        <v>1.0529961186882435E-3</v>
      </c>
      <c r="AT73">
        <f t="shared" si="75"/>
        <v>2.5290947713678874E-4</v>
      </c>
      <c r="AU73">
        <f t="shared" si="76"/>
        <v>-1.0907689845622608</v>
      </c>
      <c r="AW73">
        <v>70</v>
      </c>
      <c r="AX73">
        <f>IF(Z73&gt;0, (R73*SUMPRODUCT(K73:$K$98, X73:$X$98)-K73*$AZ$3)/Z73, 0)</f>
        <v>27.016016140473869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0.20641411200000001</v>
      </c>
      <c r="Q74" s="5">
        <f t="shared" si="82"/>
        <v>12.5</v>
      </c>
      <c r="R74">
        <f t="shared" si="61"/>
        <v>50000</v>
      </c>
      <c r="S74">
        <f t="shared" si="62"/>
        <v>22.858189367987666</v>
      </c>
      <c r="U74">
        <f t="shared" si="84"/>
        <v>0.20641411200000001</v>
      </c>
      <c r="V74">
        <f t="shared" si="78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79"/>
        <v>2.7900154079352601</v>
      </c>
      <c r="AC74">
        <f t="shared" si="80"/>
        <v>1.8497529424832091</v>
      </c>
      <c r="AE74">
        <f t="shared" si="63"/>
        <v>0</v>
      </c>
      <c r="AF74">
        <f t="shared" si="64"/>
        <v>0</v>
      </c>
      <c r="AG74">
        <f t="shared" si="65"/>
        <v>-1.0115373273362493</v>
      </c>
      <c r="AH74">
        <f t="shared" si="66"/>
        <v>-1065.8465517284317</v>
      </c>
      <c r="AI74">
        <f t="shared" si="67"/>
        <v>-1066.858089055768</v>
      </c>
      <c r="AJ74">
        <f t="shared" si="68"/>
        <v>0.94026246545205105</v>
      </c>
      <c r="AK74">
        <f t="shared" si="81"/>
        <v>0.19530107855546822</v>
      </c>
      <c r="AL74">
        <f t="shared" si="89"/>
        <v>-1065.7225255117605</v>
      </c>
      <c r="AN74">
        <f t="shared" si="69"/>
        <v>0</v>
      </c>
      <c r="AO74">
        <f t="shared" si="70"/>
        <v>0</v>
      </c>
      <c r="AP74">
        <f t="shared" si="71"/>
        <v>-8.2869867756671053E-4</v>
      </c>
      <c r="AQ74">
        <f t="shared" si="72"/>
        <v>-0.87319133366274659</v>
      </c>
      <c r="AR74">
        <f t="shared" si="73"/>
        <v>-0.87402003234031345</v>
      </c>
      <c r="AS74">
        <f t="shared" si="74"/>
        <v>7.7030697793193184E-4</v>
      </c>
      <c r="AT74">
        <f t="shared" si="75"/>
        <v>1.5999977573983182E-4</v>
      </c>
      <c r="AU74">
        <f t="shared" si="76"/>
        <v>-0.87308972558664166</v>
      </c>
      <c r="AW74">
        <v>71</v>
      </c>
      <c r="AX74">
        <f>IF(Z74&gt;0, (R74*SUMPRODUCT(K74:$K$98, X74:$X$98)-K74*$AZ$3)/Z74, 0)</f>
        <v>22.858189367987666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0.22879502199999999</v>
      </c>
      <c r="Q75" s="5">
        <f t="shared" si="82"/>
        <v>12.5</v>
      </c>
      <c r="R75">
        <f t="shared" si="61"/>
        <v>50000</v>
      </c>
      <c r="S75">
        <f t="shared" si="62"/>
        <v>18.036838366506259</v>
      </c>
      <c r="U75">
        <f t="shared" si="84"/>
        <v>0.22879502199999999</v>
      </c>
      <c r="V75">
        <f t="shared" si="78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79"/>
        <v>1.8497529424832091</v>
      </c>
      <c r="AC75">
        <f t="shared" si="80"/>
        <v>1.1110508443603906</v>
      </c>
      <c r="AE75">
        <f t="shared" si="63"/>
        <v>0</v>
      </c>
      <c r="AF75">
        <f t="shared" si="64"/>
        <v>0</v>
      </c>
      <c r="AG75">
        <f t="shared" si="65"/>
        <v>-0.76998724900116844</v>
      </c>
      <c r="AH75">
        <f t="shared" si="66"/>
        <v>-925.73882024687327</v>
      </c>
      <c r="AI75">
        <f t="shared" si="67"/>
        <v>-926.50880749587441</v>
      </c>
      <c r="AJ75">
        <f t="shared" si="68"/>
        <v>0.73870209812281851</v>
      </c>
      <c r="AK75">
        <f t="shared" si="81"/>
        <v>0.12948270597382464</v>
      </c>
      <c r="AL75">
        <f t="shared" si="89"/>
        <v>-925.64062269177771</v>
      </c>
      <c r="AN75">
        <f t="shared" si="69"/>
        <v>0</v>
      </c>
      <c r="AO75">
        <f t="shared" si="70"/>
        <v>0</v>
      </c>
      <c r="AP75">
        <f t="shared" si="71"/>
        <v>-5.6322282020160438E-4</v>
      </c>
      <c r="AQ75">
        <f t="shared" si="72"/>
        <v>-0.67715047201873702</v>
      </c>
      <c r="AR75">
        <f t="shared" si="73"/>
        <v>-0.67771369483893862</v>
      </c>
      <c r="AS75">
        <f t="shared" si="74"/>
        <v>5.4033866084572625E-4</v>
      </c>
      <c r="AT75">
        <f t="shared" si="75"/>
        <v>9.4712756504104095E-5</v>
      </c>
      <c r="AU75">
        <f t="shared" si="76"/>
        <v>-0.67707864342158874</v>
      </c>
      <c r="AW75">
        <v>72</v>
      </c>
      <c r="AX75">
        <f>IF(Z75&gt;0, (R75*SUMPRODUCT(K75:$K$98, X75:$X$98)-K75*$AZ$3)/Z75, 0)</f>
        <v>18.036838366506259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0.25248784600000002</v>
      </c>
      <c r="Q76" s="5">
        <f t="shared" si="82"/>
        <v>12.5</v>
      </c>
      <c r="R76">
        <f t="shared" si="61"/>
        <v>50000</v>
      </c>
      <c r="S76">
        <f t="shared" si="62"/>
        <v>12.194146846923493</v>
      </c>
      <c r="U76">
        <f t="shared" si="84"/>
        <v>0.25248784600000002</v>
      </c>
      <c r="V76">
        <f t="shared" si="78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79"/>
        <v>1.1110508443603906</v>
      </c>
      <c r="AC76">
        <f t="shared" si="80"/>
        <v>0.55398004693087488</v>
      </c>
      <c r="AE76">
        <f t="shared" si="63"/>
        <v>0</v>
      </c>
      <c r="AF76">
        <f t="shared" si="64"/>
        <v>0</v>
      </c>
      <c r="AG76">
        <f t="shared" si="65"/>
        <v>-0.56787495456338599</v>
      </c>
      <c r="AH76">
        <f t="shared" si="66"/>
        <v>-777.64968779108278</v>
      </c>
      <c r="AI76">
        <f t="shared" si="67"/>
        <v>-778.21756274564621</v>
      </c>
      <c r="AJ76">
        <f t="shared" si="68"/>
        <v>0.55707079742951571</v>
      </c>
      <c r="AK76">
        <f t="shared" si="81"/>
        <v>7.7773559105227347E-2</v>
      </c>
      <c r="AL76">
        <f t="shared" si="89"/>
        <v>-777.58271838911139</v>
      </c>
      <c r="AN76">
        <f t="shared" si="69"/>
        <v>0</v>
      </c>
      <c r="AO76">
        <f t="shared" si="70"/>
        <v>0</v>
      </c>
      <c r="AP76">
        <f t="shared" si="71"/>
        <v>-3.7087828152574986E-4</v>
      </c>
      <c r="AQ76">
        <f t="shared" si="72"/>
        <v>-0.50788184532410141</v>
      </c>
      <c r="AR76">
        <f t="shared" si="73"/>
        <v>-0.50825272360562712</v>
      </c>
      <c r="AS76">
        <f t="shared" si="74"/>
        <v>3.6382210269809788E-4</v>
      </c>
      <c r="AT76">
        <f t="shared" si="75"/>
        <v>5.0793794861520767E-5</v>
      </c>
      <c r="AU76">
        <f t="shared" si="76"/>
        <v>-0.50783810770806748</v>
      </c>
      <c r="AW76">
        <v>73</v>
      </c>
      <c r="AX76">
        <f>IF(Z76&gt;0, (R76*SUMPRODUCT(K76:$K$98, X76:$X$98)-K76*$AZ$3)/Z76, 0)</f>
        <v>12.194146846923493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0.27661797300000002</v>
      </c>
      <c r="Q77" s="5">
        <f t="shared" si="82"/>
        <v>12.5</v>
      </c>
      <c r="R77">
        <f t="shared" si="61"/>
        <v>50000</v>
      </c>
      <c r="S77">
        <f t="shared" si="62"/>
        <v>4.7305522207078878</v>
      </c>
      <c r="U77">
        <f t="shared" si="84"/>
        <v>0.27661797300000002</v>
      </c>
      <c r="V77">
        <f t="shared" si="78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79"/>
        <v>0.55398004693087488</v>
      </c>
      <c r="AC77">
        <f t="shared" si="80"/>
        <v>0.1533121967757215</v>
      </c>
      <c r="AE77">
        <f t="shared" si="63"/>
        <v>0</v>
      </c>
      <c r="AF77">
        <f t="shared" si="64"/>
        <v>0</v>
      </c>
      <c r="AG77">
        <f t="shared" si="65"/>
        <v>-0.40511178616896126</v>
      </c>
      <c r="AH77">
        <f t="shared" si="66"/>
        <v>-628.33767539516384</v>
      </c>
      <c r="AI77">
        <f t="shared" si="67"/>
        <v>-628.7427871813328</v>
      </c>
      <c r="AJ77">
        <f t="shared" si="68"/>
        <v>0.40066785015515338</v>
      </c>
      <c r="AK77">
        <f t="shared" si="81"/>
        <v>3.8778603285161244E-2</v>
      </c>
      <c r="AL77">
        <f t="shared" si="89"/>
        <v>-628.30334072789242</v>
      </c>
      <c r="AN77">
        <f t="shared" si="69"/>
        <v>0</v>
      </c>
      <c r="AO77">
        <f t="shared" si="70"/>
        <v>0</v>
      </c>
      <c r="AP77">
        <f t="shared" si="71"/>
        <v>-2.3623026807599652E-4</v>
      </c>
      <c r="AQ77">
        <f t="shared" si="72"/>
        <v>-0.36639856594777243</v>
      </c>
      <c r="AR77">
        <f t="shared" si="73"/>
        <v>-0.36663479621584844</v>
      </c>
      <c r="AS77">
        <f t="shared" si="74"/>
        <v>2.3363890383606162E-4</v>
      </c>
      <c r="AT77">
        <f t="shared" si="75"/>
        <v>2.2612721136298134E-5</v>
      </c>
      <c r="AU77">
        <f t="shared" si="76"/>
        <v>-0.36637854459087604</v>
      </c>
      <c r="AW77">
        <v>74</v>
      </c>
      <c r="AX77">
        <f>IF(Z77&gt;0, (R77*SUMPRODUCT(K77:$K$98, X77:$X$98)-K77*$AZ$3)/Z77, 0)</f>
        <v>4.7305522207078878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0.30183517399999998</v>
      </c>
      <c r="Q78" s="5">
        <f t="shared" si="82"/>
        <v>12.5</v>
      </c>
      <c r="R78">
        <f t="shared" si="61"/>
        <v>50000</v>
      </c>
      <c r="S78">
        <f t="shared" si="62"/>
        <v>-5.2621259517784784</v>
      </c>
      <c r="U78">
        <f t="shared" si="84"/>
        <v>0.30183517399999998</v>
      </c>
      <c r="V78">
        <f t="shared" si="78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79"/>
        <v>0.1533121967757215</v>
      </c>
      <c r="AC78">
        <f t="shared" si="80"/>
        <v>-0.11735958777120425</v>
      </c>
      <c r="AE78">
        <f t="shared" si="63"/>
        <v>0</v>
      </c>
      <c r="AF78">
        <f t="shared" si="64"/>
        <v>0</v>
      </c>
      <c r="AG78">
        <f t="shared" si="65"/>
        <v>-0.27878368183951246</v>
      </c>
      <c r="AH78">
        <f t="shared" si="66"/>
        <v>-489.10794587103686</v>
      </c>
      <c r="AI78">
        <f t="shared" si="67"/>
        <v>-489.38672955287637</v>
      </c>
      <c r="AJ78">
        <f t="shared" si="68"/>
        <v>0.27067178454692575</v>
      </c>
      <c r="AK78">
        <f t="shared" si="81"/>
        <v>1.0731853774300505E-2</v>
      </c>
      <c r="AL78">
        <f t="shared" si="89"/>
        <v>-489.10532591455512</v>
      </c>
      <c r="AN78">
        <f t="shared" si="69"/>
        <v>0</v>
      </c>
      <c r="AO78">
        <f t="shared" si="70"/>
        <v>0</v>
      </c>
      <c r="AP78">
        <f t="shared" si="71"/>
        <v>-1.4514764404147457E-4</v>
      </c>
      <c r="AQ78">
        <f t="shared" si="72"/>
        <v>-0.2546521573885181</v>
      </c>
      <c r="AR78">
        <f t="shared" si="73"/>
        <v>-0.25479730503255954</v>
      </c>
      <c r="AS78">
        <f t="shared" si="74"/>
        <v>1.4092421613867795E-4</v>
      </c>
      <c r="AT78">
        <f t="shared" si="75"/>
        <v>5.5874980962266255E-6</v>
      </c>
      <c r="AU78">
        <f t="shared" si="76"/>
        <v>-0.25465079331832463</v>
      </c>
      <c r="AW78">
        <v>75</v>
      </c>
      <c r="AX78">
        <f>IF(Z78&gt;0, (R78*SUMPRODUCT(K78:$K$98, X78:$X$98)-K78*$AZ$3)/Z78, 0)</f>
        <v>-5.2621259517784784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0.327222552</v>
      </c>
      <c r="Q79" s="5">
        <f t="shared" si="82"/>
        <v>12.5</v>
      </c>
      <c r="R79">
        <f t="shared" si="61"/>
        <v>50000</v>
      </c>
      <c r="S79">
        <f t="shared" si="62"/>
        <v>-19.384844723335537</v>
      </c>
      <c r="U79">
        <f t="shared" si="84"/>
        <v>0.327222552</v>
      </c>
      <c r="V79">
        <f t="shared" si="78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79"/>
        <v>-0.11735958777120425</v>
      </c>
      <c r="AC79">
        <f t="shared" si="80"/>
        <v>-0.28654140462325206</v>
      </c>
      <c r="AE79">
        <f t="shared" si="63"/>
        <v>0</v>
      </c>
      <c r="AF79">
        <f t="shared" si="64"/>
        <v>0</v>
      </c>
      <c r="AG79">
        <f t="shared" si="65"/>
        <v>-0.18477153719363601</v>
      </c>
      <c r="AH79">
        <f t="shared" si="66"/>
        <v>-364.8972313099253</v>
      </c>
      <c r="AI79">
        <f t="shared" si="67"/>
        <v>-365.08200284711893</v>
      </c>
      <c r="AJ79">
        <f t="shared" si="68"/>
        <v>0.16918181685204781</v>
      </c>
      <c r="AK79">
        <f t="shared" si="81"/>
        <v>-8.2151711439842987E-3</v>
      </c>
      <c r="AL79">
        <f t="shared" si="89"/>
        <v>-364.92103620141086</v>
      </c>
      <c r="AN79">
        <f t="shared" si="69"/>
        <v>0</v>
      </c>
      <c r="AO79">
        <f t="shared" si="70"/>
        <v>0</v>
      </c>
      <c r="AP79">
        <f t="shared" si="71"/>
        <v>-8.5893379554482962E-5</v>
      </c>
      <c r="AQ79">
        <f t="shared" si="72"/>
        <v>-0.1696270803572818</v>
      </c>
      <c r="AR79">
        <f t="shared" si="73"/>
        <v>-0.16971297373683628</v>
      </c>
      <c r="AS79">
        <f t="shared" si="74"/>
        <v>7.8646301423369167E-5</v>
      </c>
      <c r="AT79">
        <f t="shared" si="75"/>
        <v>-3.818925922750742E-6</v>
      </c>
      <c r="AU79">
        <f t="shared" si="76"/>
        <v>-0.16963814636133565</v>
      </c>
      <c r="AW79">
        <v>76</v>
      </c>
      <c r="AX79">
        <f>IF(Z79&gt;0, (R79*SUMPRODUCT(K79:$K$98, X79:$X$98)-K79*$AZ$3)/Z79, 0)</f>
        <v>-19.384844723335537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0.35219428400000002</v>
      </c>
      <c r="Q80" s="5">
        <f t="shared" si="82"/>
        <v>12.5</v>
      </c>
      <c r="R80">
        <f t="shared" si="61"/>
        <v>50000</v>
      </c>
      <c r="S80">
        <f t="shared" si="62"/>
        <v>-40.290732205724183</v>
      </c>
      <c r="U80">
        <f t="shared" si="84"/>
        <v>0.35219428400000002</v>
      </c>
      <c r="V80">
        <f t="shared" si="78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79"/>
        <v>-0.28654140462325206</v>
      </c>
      <c r="AC80">
        <f t="shared" si="80"/>
        <v>-0.37985568093011407</v>
      </c>
      <c r="AE80">
        <f t="shared" si="63"/>
        <v>0</v>
      </c>
      <c r="AF80">
        <f t="shared" si="64"/>
        <v>0</v>
      </c>
      <c r="AG80">
        <f t="shared" si="65"/>
        <v>-0.11784834257620766</v>
      </c>
      <c r="AH80">
        <f t="shared" si="66"/>
        <v>-260.30191698196802</v>
      </c>
      <c r="AI80">
        <f t="shared" si="67"/>
        <v>-260.41976532454424</v>
      </c>
      <c r="AJ80">
        <f t="shared" si="68"/>
        <v>9.331427630686201E-2</v>
      </c>
      <c r="AK80">
        <f t="shared" si="81"/>
        <v>-2.0057898323627647E-2</v>
      </c>
      <c r="AL80">
        <f t="shared" si="89"/>
        <v>-260.34650894656102</v>
      </c>
      <c r="AN80">
        <f t="shared" si="69"/>
        <v>0</v>
      </c>
      <c r="AO80">
        <f t="shared" si="70"/>
        <v>0</v>
      </c>
      <c r="AP80">
        <f t="shared" si="71"/>
        <v>-4.8913650398577474E-5</v>
      </c>
      <c r="AQ80">
        <f t="shared" si="72"/>
        <v>-0.10803984754475487</v>
      </c>
      <c r="AR80">
        <f t="shared" si="73"/>
        <v>-0.10808876119515345</v>
      </c>
      <c r="AS80">
        <f t="shared" si="74"/>
        <v>3.8730641336924509E-5</v>
      </c>
      <c r="AT80">
        <f t="shared" si="75"/>
        <v>-8.3251491271308769E-6</v>
      </c>
      <c r="AU80">
        <f t="shared" si="76"/>
        <v>-0.10805835570294367</v>
      </c>
      <c r="AW80">
        <v>77</v>
      </c>
      <c r="AX80">
        <f>IF(Z80&gt;0, (R80*SUMPRODUCT(K80:$K$98, X80:$X$98)-K80*$AZ$3)/Z80, 0)</f>
        <v>-40.290732205724183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0.377763185</v>
      </c>
      <c r="Q81" s="5">
        <f t="shared" si="82"/>
        <v>12.5</v>
      </c>
      <c r="R81">
        <f t="shared" si="61"/>
        <v>50000</v>
      </c>
      <c r="S81">
        <f t="shared" si="62"/>
        <v>-72.722233567175792</v>
      </c>
      <c r="U81">
        <f t="shared" si="84"/>
        <v>0.377763185</v>
      </c>
      <c r="V81">
        <f t="shared" si="78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79"/>
        <v>-0.37985568093011407</v>
      </c>
      <c r="AC81">
        <f t="shared" si="80"/>
        <v>-0.41975909628699426</v>
      </c>
      <c r="AE81">
        <f t="shared" si="63"/>
        <v>0</v>
      </c>
      <c r="AF81">
        <f t="shared" si="64"/>
        <v>0</v>
      </c>
      <c r="AG81">
        <f t="shared" si="65"/>
        <v>-7.215109391188626E-2</v>
      </c>
      <c r="AH81">
        <f t="shared" si="66"/>
        <v>-178.07506095423724</v>
      </c>
      <c r="AI81">
        <f t="shared" si="67"/>
        <v>-178.14721204814913</v>
      </c>
      <c r="AJ81">
        <f t="shared" si="68"/>
        <v>3.990341535688019E-2</v>
      </c>
      <c r="AK81">
        <f t="shared" si="81"/>
        <v>-2.6589897665107987E-2</v>
      </c>
      <c r="AL81">
        <f t="shared" si="89"/>
        <v>-178.13389853045734</v>
      </c>
      <c r="AN81">
        <f t="shared" si="69"/>
        <v>0</v>
      </c>
      <c r="AO81">
        <f t="shared" si="70"/>
        <v>0</v>
      </c>
      <c r="AP81">
        <f t="shared" si="71"/>
        <v>-2.6738158508971916E-5</v>
      </c>
      <c r="AQ81">
        <f t="shared" si="72"/>
        <v>-6.5992058444796942E-2</v>
      </c>
      <c r="AR81">
        <f t="shared" si="73"/>
        <v>-6.601879660330591E-2</v>
      </c>
      <c r="AS81">
        <f t="shared" si="74"/>
        <v>1.4787632272971498E-5</v>
      </c>
      <c r="AT81">
        <f t="shared" si="75"/>
        <v>-9.8538339470674933E-6</v>
      </c>
      <c r="AU81">
        <f t="shared" si="76"/>
        <v>-6.6013862804980006E-2</v>
      </c>
      <c r="AW81">
        <v>78</v>
      </c>
      <c r="AX81">
        <f>IF(Z81&gt;0, (R81*SUMPRODUCT(K81:$K$98, X81:$X$98)-K81*$AZ$3)/Z81, 0)</f>
        <v>-72.722233567175792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0.40377970400000002</v>
      </c>
      <c r="Q82" s="5">
        <f t="shared" si="82"/>
        <v>12.5</v>
      </c>
      <c r="R82">
        <f t="shared" si="61"/>
        <v>50000</v>
      </c>
      <c r="S82">
        <f t="shared" si="62"/>
        <v>-125.57649605619963</v>
      </c>
      <c r="U82">
        <f t="shared" si="84"/>
        <v>0.40377970400000002</v>
      </c>
      <c r="V82">
        <f t="shared" si="78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79"/>
        <v>-0.41975909628699426</v>
      </c>
      <c r="AC82">
        <f t="shared" si="80"/>
        <v>-0.42491505456404577</v>
      </c>
      <c r="AE82">
        <f t="shared" si="63"/>
        <v>0</v>
      </c>
      <c r="AF82">
        <f t="shared" si="64"/>
        <v>0</v>
      </c>
      <c r="AG82">
        <f t="shared" si="65"/>
        <v>-4.229643562974976E-2</v>
      </c>
      <c r="AH82">
        <f t="shared" si="66"/>
        <v>-116.53258937207056</v>
      </c>
      <c r="AI82">
        <f t="shared" si="67"/>
        <v>-116.57488580770031</v>
      </c>
      <c r="AJ82">
        <f t="shared" si="68"/>
        <v>5.1559582770515089E-3</v>
      </c>
      <c r="AK82">
        <f t="shared" si="81"/>
        <v>-2.9383136740089601E-2</v>
      </c>
      <c r="AL82">
        <f t="shared" si="89"/>
        <v>-116.59911298616335</v>
      </c>
      <c r="AN82">
        <f t="shared" si="69"/>
        <v>0</v>
      </c>
      <c r="AO82">
        <f t="shared" si="70"/>
        <v>0</v>
      </c>
      <c r="AP82">
        <f t="shared" si="71"/>
        <v>-1.3995045710378957E-5</v>
      </c>
      <c r="AQ82">
        <f t="shared" si="72"/>
        <v>-3.8558306172349149E-2</v>
      </c>
      <c r="AR82">
        <f t="shared" si="73"/>
        <v>-3.8572301218059532E-2</v>
      </c>
      <c r="AS82">
        <f t="shared" si="74"/>
        <v>1.7060036074857665E-6</v>
      </c>
      <c r="AT82">
        <f t="shared" si="75"/>
        <v>-9.7222930412281235E-6</v>
      </c>
      <c r="AU82">
        <f t="shared" si="76"/>
        <v>-3.8580317507493272E-2</v>
      </c>
      <c r="AW82">
        <v>79</v>
      </c>
      <c r="AX82">
        <f>IF(Z82&gt;0, (R82*SUMPRODUCT(K82:$K$98, X82:$X$98)-K82*$AZ$3)/Z82, 0)</f>
        <v>-125.57649605619963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0.43007572599999999</v>
      </c>
      <c r="Q83" s="5">
        <f t="shared" si="82"/>
        <v>12.5</v>
      </c>
      <c r="R83">
        <f t="shared" si="61"/>
        <v>50000</v>
      </c>
      <c r="S83">
        <f t="shared" si="62"/>
        <v>-215.95598739425796</v>
      </c>
      <c r="U83">
        <f t="shared" si="84"/>
        <v>0.43007572599999999</v>
      </c>
      <c r="V83">
        <f t="shared" si="78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79"/>
        <v>-0.42491505456404577</v>
      </c>
      <c r="AC83">
        <f t="shared" si="80"/>
        <v>-0.4091554141580509</v>
      </c>
      <c r="AE83">
        <f t="shared" si="63"/>
        <v>0</v>
      </c>
      <c r="AF83">
        <f t="shared" si="64"/>
        <v>0</v>
      </c>
      <c r="AG83">
        <f t="shared" si="65"/>
        <v>-2.3682801012775367E-2</v>
      </c>
      <c r="AH83">
        <f t="shared" si="66"/>
        <v>-72.762681042707584</v>
      </c>
      <c r="AI83">
        <f t="shared" si="67"/>
        <v>-72.786363843720366</v>
      </c>
      <c r="AJ83">
        <f t="shared" si="68"/>
        <v>-1.5759640405994868E-2</v>
      </c>
      <c r="AK83">
        <f t="shared" si="81"/>
        <v>-2.9744053819483206E-2</v>
      </c>
      <c r="AL83">
        <f t="shared" si="89"/>
        <v>-72.83186753794584</v>
      </c>
      <c r="AN83">
        <f t="shared" si="69"/>
        <v>0</v>
      </c>
      <c r="AO83">
        <f t="shared" si="70"/>
        <v>0</v>
      </c>
      <c r="AP83">
        <f t="shared" si="71"/>
        <v>-6.9965766151613848E-6</v>
      </c>
      <c r="AQ83">
        <f t="shared" si="72"/>
        <v>-2.149617658676577E-2</v>
      </c>
      <c r="AR83">
        <f t="shared" si="73"/>
        <v>-2.1503173163380934E-2</v>
      </c>
      <c r="AS83">
        <f t="shared" si="74"/>
        <v>-4.6558484137267379E-6</v>
      </c>
      <c r="AT83">
        <f t="shared" si="75"/>
        <v>-8.7872440122786826E-6</v>
      </c>
      <c r="AU83">
        <f t="shared" si="76"/>
        <v>-2.1516616255806937E-2</v>
      </c>
      <c r="AW83">
        <v>80</v>
      </c>
      <c r="AX83">
        <f>IF(Z83&gt;0, (R83*SUMPRODUCT(K83:$K$98, X83:$X$98)-K83*$AZ$3)/Z83, 0)</f>
        <v>-215.95598739425796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0.45648519999999998</v>
      </c>
      <c r="Q84" s="5">
        <f t="shared" si="82"/>
        <v>12.5</v>
      </c>
      <c r="R84">
        <f t="shared" si="61"/>
        <v>50000</v>
      </c>
      <c r="S84">
        <f t="shared" si="62"/>
        <v>-378.0665296363569</v>
      </c>
      <c r="U84">
        <f t="shared" si="84"/>
        <v>0.45648519999999998</v>
      </c>
      <c r="V84">
        <f t="shared" si="78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79"/>
        <v>-0.4091554141580509</v>
      </c>
      <c r="AC84">
        <f t="shared" si="80"/>
        <v>-0.38215342415700954</v>
      </c>
      <c r="AE84">
        <f t="shared" si="63"/>
        <v>0</v>
      </c>
      <c r="AF84">
        <f t="shared" si="64"/>
        <v>0</v>
      </c>
      <c r="AG84">
        <f t="shared" si="65"/>
        <v>-1.2635124845770651E-2</v>
      </c>
      <c r="AH84">
        <f t="shared" si="66"/>
        <v>-43.243392627507859</v>
      </c>
      <c r="AI84">
        <f t="shared" si="67"/>
        <v>-43.256027752353631</v>
      </c>
      <c r="AJ84">
        <f t="shared" si="68"/>
        <v>-2.7001990001041365E-2</v>
      </c>
      <c r="AK84">
        <f t="shared" si="81"/>
        <v>-2.8640878991063566E-2</v>
      </c>
      <c r="AL84">
        <f t="shared" si="89"/>
        <v>-43.311670621345733</v>
      </c>
      <c r="AN84">
        <f t="shared" si="69"/>
        <v>0</v>
      </c>
      <c r="AO84">
        <f t="shared" si="70"/>
        <v>0</v>
      </c>
      <c r="AP84">
        <f t="shared" si="71"/>
        <v>-3.3328367620736646E-6</v>
      </c>
      <c r="AQ84">
        <f t="shared" si="72"/>
        <v>-1.1406548841025954E-2</v>
      </c>
      <c r="AR84">
        <f t="shared" si="73"/>
        <v>-1.1409881677788029E-2</v>
      </c>
      <c r="AS84">
        <f t="shared" si="74"/>
        <v>-7.1224642433778216E-6</v>
      </c>
      <c r="AT84">
        <f t="shared" si="75"/>
        <v>-7.5547630565337602E-6</v>
      </c>
      <c r="AU84">
        <f t="shared" si="76"/>
        <v>-1.142455890508794E-2</v>
      </c>
      <c r="AW84">
        <v>81</v>
      </c>
      <c r="AX84">
        <f>IF(Z84&gt;0, (R84*SUMPRODUCT(K84:$K$98, X84:$X$98)-K84*$AZ$3)/Z84, 0)</f>
        <v>-378.0665296363569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0.483034941</v>
      </c>
      <c r="Q85" s="5">
        <f t="shared" si="82"/>
        <v>12.5</v>
      </c>
      <c r="R85">
        <f t="shared" si="61"/>
        <v>50000</v>
      </c>
      <c r="S85">
        <f t="shared" si="62"/>
        <v>-683.50321051760193</v>
      </c>
      <c r="U85">
        <f t="shared" si="84"/>
        <v>0.483034941</v>
      </c>
      <c r="V85">
        <f t="shared" si="78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79"/>
        <v>-0.38215342415700954</v>
      </c>
      <c r="AC85">
        <f t="shared" si="80"/>
        <v>-0.35025803854463616</v>
      </c>
      <c r="AE85">
        <f t="shared" si="63"/>
        <v>0</v>
      </c>
      <c r="AF85">
        <f t="shared" si="64"/>
        <v>0</v>
      </c>
      <c r="AG85">
        <f t="shared" si="65"/>
        <v>-6.4055668129084833E-3</v>
      </c>
      <c r="AH85">
        <f t="shared" si="66"/>
        <v>-24.412827137617839</v>
      </c>
      <c r="AI85">
        <f t="shared" si="67"/>
        <v>-24.419232704430748</v>
      </c>
      <c r="AJ85">
        <f t="shared" si="68"/>
        <v>-3.1895385612373373E-2</v>
      </c>
      <c r="AK85">
        <f t="shared" si="81"/>
        <v>-2.675073969099067E-2</v>
      </c>
      <c r="AL85">
        <f t="shared" si="89"/>
        <v>-24.477878829734109</v>
      </c>
      <c r="AN85">
        <f t="shared" si="69"/>
        <v>0</v>
      </c>
      <c r="AO85">
        <f t="shared" si="70"/>
        <v>0</v>
      </c>
      <c r="AP85">
        <f t="shared" si="71"/>
        <v>-1.5085998086803964E-6</v>
      </c>
      <c r="AQ85">
        <f t="shared" si="72"/>
        <v>-5.7495593168960116E-3</v>
      </c>
      <c r="AR85">
        <f t="shared" si="73"/>
        <v>-5.7510679167046925E-3</v>
      </c>
      <c r="AS85">
        <f t="shared" si="74"/>
        <v>-7.5118055962897651E-6</v>
      </c>
      <c r="AT85">
        <f t="shared" si="75"/>
        <v>-6.3001701424083145E-6</v>
      </c>
      <c r="AU85">
        <f t="shared" si="76"/>
        <v>-5.7648798924433897E-3</v>
      </c>
      <c r="AW85">
        <v>82</v>
      </c>
      <c r="AX85">
        <f>IF(Z85&gt;0, (R85*SUMPRODUCT(K85:$K$98, X85:$X$98)-K85*$AZ$3)/Z85, 0)</f>
        <v>-683.50321051760193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0.509773425</v>
      </c>
      <c r="Q86" s="5">
        <f t="shared" si="82"/>
        <v>12.5</v>
      </c>
      <c r="R86">
        <f t="shared" si="61"/>
        <v>50000</v>
      </c>
      <c r="S86">
        <f t="shared" si="62"/>
        <v>-1289.5498405527098</v>
      </c>
      <c r="U86">
        <f t="shared" si="84"/>
        <v>0.509773425</v>
      </c>
      <c r="V86">
        <f t="shared" si="78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79"/>
        <v>-0.35025803854463616</v>
      </c>
      <c r="AC86">
        <f t="shared" si="80"/>
        <v>-0.31734515638528288</v>
      </c>
      <c r="AE86">
        <f t="shared" si="63"/>
        <v>0</v>
      </c>
      <c r="AF86">
        <f t="shared" si="64"/>
        <v>0</v>
      </c>
      <c r="AG86">
        <f t="shared" si="65"/>
        <v>-3.076123411496707E-3</v>
      </c>
      <c r="AH86">
        <f t="shared" si="66"/>
        <v>-13.061550933130768</v>
      </c>
      <c r="AI86">
        <f t="shared" si="67"/>
        <v>-13.064627056542264</v>
      </c>
      <c r="AJ86">
        <f t="shared" si="68"/>
        <v>-3.2912882159353285E-2</v>
      </c>
      <c r="AK86">
        <f t="shared" si="81"/>
        <v>-2.4518062698124534E-2</v>
      </c>
      <c r="AL86">
        <f t="shared" si="89"/>
        <v>-13.122058001399742</v>
      </c>
      <c r="AN86">
        <f t="shared" si="69"/>
        <v>0</v>
      </c>
      <c r="AO86">
        <f t="shared" si="70"/>
        <v>0</v>
      </c>
      <c r="AP86">
        <f t="shared" si="71"/>
        <v>-6.4684796354307329E-7</v>
      </c>
      <c r="AQ86">
        <f t="shared" si="72"/>
        <v>-2.7465860408048231E-3</v>
      </c>
      <c r="AR86">
        <f t="shared" si="73"/>
        <v>-2.7472328887683658E-3</v>
      </c>
      <c r="AS86">
        <f t="shared" si="74"/>
        <v>-6.9209286986155793E-6</v>
      </c>
      <c r="AT86">
        <f t="shared" si="75"/>
        <v>-5.1556640630964561E-6</v>
      </c>
      <c r="AU86">
        <f t="shared" si="76"/>
        <v>-2.7593094815300781E-3</v>
      </c>
      <c r="AW86">
        <v>83</v>
      </c>
      <c r="AX86">
        <f>IF(Z86&gt;0, (R86*SUMPRODUCT(K86:$K$98, X86:$X$98)-K86*$AZ$3)/Z86, 0)</f>
        <v>-1289.5498405527098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0.53654903799999998</v>
      </c>
      <c r="Q87" s="5">
        <f t="shared" si="82"/>
        <v>12.5</v>
      </c>
      <c r="R87">
        <f t="shared" si="61"/>
        <v>50000</v>
      </c>
      <c r="S87">
        <f t="shared" si="62"/>
        <v>-2559.1226786432326</v>
      </c>
      <c r="U87">
        <f t="shared" si="84"/>
        <v>0.53654903799999998</v>
      </c>
      <c r="V87">
        <f t="shared" si="78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79"/>
        <v>-0.31734515638528288</v>
      </c>
      <c r="AC87">
        <f t="shared" si="80"/>
        <v>-0.28557170539372217</v>
      </c>
      <c r="AE87">
        <f t="shared" si="63"/>
        <v>0</v>
      </c>
      <c r="AF87">
        <f t="shared" si="64"/>
        <v>0</v>
      </c>
      <c r="AG87">
        <f t="shared" si="65"/>
        <v>-1.3948711201739038E-3</v>
      </c>
      <c r="AH87">
        <f t="shared" si="66"/>
        <v>-6.6019642288313447</v>
      </c>
      <c r="AI87">
        <f t="shared" si="67"/>
        <v>-6.6033590999515184</v>
      </c>
      <c r="AJ87">
        <f t="shared" si="68"/>
        <v>-3.1773450991560703E-2</v>
      </c>
      <c r="AK87">
        <f t="shared" si="81"/>
        <v>-2.2214160946969805E-2</v>
      </c>
      <c r="AL87">
        <f t="shared" si="89"/>
        <v>-6.6573467118900487</v>
      </c>
      <c r="AN87">
        <f t="shared" si="69"/>
        <v>0</v>
      </c>
      <c r="AO87">
        <f t="shared" si="70"/>
        <v>0</v>
      </c>
      <c r="AP87">
        <f t="shared" si="71"/>
        <v>-2.6188734940745317E-7</v>
      </c>
      <c r="AQ87">
        <f t="shared" si="72"/>
        <v>-1.239520187754625E-3</v>
      </c>
      <c r="AR87">
        <f t="shared" si="73"/>
        <v>-1.2397820751040324E-3</v>
      </c>
      <c r="AS87">
        <f t="shared" si="74"/>
        <v>-5.9654721797308614E-6</v>
      </c>
      <c r="AT87">
        <f t="shared" si="75"/>
        <v>-4.1707134412440765E-6</v>
      </c>
      <c r="AU87">
        <f t="shared" si="76"/>
        <v>-1.2499182607250074E-3</v>
      </c>
      <c r="AW87">
        <v>84</v>
      </c>
      <c r="AX87">
        <f>IF(Z87&gt;0, (R87*SUMPRODUCT(K87:$K$98, X87:$X$98)-K87*$AZ$3)/Z87, 0)</f>
        <v>-2559.1226786432326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0.56320604299999999</v>
      </c>
      <c r="Q88" s="5">
        <f t="shared" si="82"/>
        <v>12.5</v>
      </c>
      <c r="R88">
        <f t="shared" si="61"/>
        <v>50000</v>
      </c>
      <c r="S88">
        <f t="shared" si="62"/>
        <v>-5375.022278789691</v>
      </c>
      <c r="U88">
        <f t="shared" si="84"/>
        <v>0.56320604299999999</v>
      </c>
      <c r="V88">
        <f t="shared" si="78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79"/>
        <v>-0.28557170539372217</v>
      </c>
      <c r="AC88">
        <f t="shared" si="80"/>
        <v>-0.25598976394543621</v>
      </c>
      <c r="AE88">
        <f t="shared" si="63"/>
        <v>0</v>
      </c>
      <c r="AF88">
        <f t="shared" si="64"/>
        <v>0</v>
      </c>
      <c r="AG88">
        <f t="shared" si="65"/>
        <v>-5.9532256488404299E-4</v>
      </c>
      <c r="AH88">
        <f t="shared" si="66"/>
        <v>-3.1423993763524876</v>
      </c>
      <c r="AI88">
        <f t="shared" si="67"/>
        <v>-3.1429946989173718</v>
      </c>
      <c r="AJ88">
        <f t="shared" si="68"/>
        <v>-2.9581941448285964E-2</v>
      </c>
      <c r="AK88">
        <f t="shared" si="81"/>
        <v>-1.9990019377560553E-2</v>
      </c>
      <c r="AL88">
        <f t="shared" si="89"/>
        <v>-3.1925666597432181</v>
      </c>
      <c r="AN88">
        <f t="shared" si="69"/>
        <v>0</v>
      </c>
      <c r="AO88">
        <f t="shared" si="70"/>
        <v>0</v>
      </c>
      <c r="AP88">
        <f t="shared" si="71"/>
        <v>-9.9796373340936206E-8</v>
      </c>
      <c r="AQ88">
        <f t="shared" si="72"/>
        <v>-5.2677334918403609E-4</v>
      </c>
      <c r="AR88">
        <f t="shared" si="73"/>
        <v>-5.2687314555737699E-4</v>
      </c>
      <c r="AS88">
        <f t="shared" si="74"/>
        <v>-4.9589426758884664E-6</v>
      </c>
      <c r="AT88">
        <f t="shared" si="75"/>
        <v>-3.3510092755918889E-6</v>
      </c>
      <c r="AU88">
        <f t="shared" si="76"/>
        <v>-5.3518309750885738E-4</v>
      </c>
      <c r="AW88">
        <v>85</v>
      </c>
      <c r="AX88">
        <f>IF(Z88&gt;0, (R88*SUMPRODUCT(K88:$K$98, X88:$X$98)-K88*$AZ$3)/Z88, 0)</f>
        <v>-5375.022278789691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0.59415461300000005</v>
      </c>
      <c r="Q89" s="5">
        <f t="shared" si="82"/>
        <v>12.5</v>
      </c>
      <c r="R89">
        <f t="shared" si="61"/>
        <v>50000</v>
      </c>
      <c r="S89">
        <f t="shared" si="62"/>
        <v>-12146.819691894656</v>
      </c>
      <c r="U89">
        <f t="shared" si="84"/>
        <v>0.59415461300000005</v>
      </c>
      <c r="V89">
        <f t="shared" si="78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79"/>
        <v>-0.25598976394543621</v>
      </c>
      <c r="AC89">
        <f t="shared" si="80"/>
        <v>-0.22899737511958401</v>
      </c>
      <c r="AE89">
        <f t="shared" si="63"/>
        <v>0</v>
      </c>
      <c r="AF89">
        <f t="shared" si="64"/>
        <v>0</v>
      </c>
      <c r="AG89">
        <f t="shared" si="65"/>
        <v>-2.356556910863566E-4</v>
      </c>
      <c r="AH89">
        <f t="shared" si="66"/>
        <v>-1.4148545925953839</v>
      </c>
      <c r="AI89">
        <f t="shared" si="67"/>
        <v>-1.4150902482864702</v>
      </c>
      <c r="AJ89">
        <f t="shared" si="68"/>
        <v>-2.6992388825852198E-2</v>
      </c>
      <c r="AK89">
        <f t="shared" si="81"/>
        <v>-1.7919283476180537E-2</v>
      </c>
      <c r="AL89">
        <f t="shared" si="89"/>
        <v>-1.4600019205885031</v>
      </c>
      <c r="AN89">
        <f t="shared" si="69"/>
        <v>0</v>
      </c>
      <c r="AO89">
        <f t="shared" si="70"/>
        <v>0</v>
      </c>
      <c r="AP89">
        <f t="shared" si="71"/>
        <v>-3.5271369666374439E-8</v>
      </c>
      <c r="AQ89">
        <f t="shared" si="72"/>
        <v>-2.1176598421852665E-4</v>
      </c>
      <c r="AR89">
        <f t="shared" si="73"/>
        <v>-2.1180125558819301E-4</v>
      </c>
      <c r="AS89">
        <f t="shared" si="74"/>
        <v>-4.0400404508213783E-6</v>
      </c>
      <c r="AT89">
        <f t="shared" si="75"/>
        <v>-2.6820386502497287E-6</v>
      </c>
      <c r="AU89">
        <f t="shared" si="76"/>
        <v>-2.1852333468926416E-4</v>
      </c>
      <c r="AW89">
        <v>86</v>
      </c>
      <c r="AX89">
        <f>IF(Z89&gt;0, (R89*SUMPRODUCT(K89:$K$98, X89:$X$98)-K89*$AZ$3)/Z89, 0)</f>
        <v>-12146.819691894656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0.62493506799999998</v>
      </c>
      <c r="Q90" s="5">
        <f t="shared" si="82"/>
        <v>12.5</v>
      </c>
      <c r="R90">
        <f t="shared" si="61"/>
        <v>50000</v>
      </c>
      <c r="S90">
        <f t="shared" si="62"/>
        <v>-29733.718392322622</v>
      </c>
      <c r="U90">
        <f t="shared" ref="U90:U98" si="93">M90</f>
        <v>0.62493506799999998</v>
      </c>
      <c r="V90">
        <f t="shared" si="78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79"/>
        <v>-0.22899737511958401</v>
      </c>
      <c r="AC90">
        <f t="shared" ref="AC90:AC98" si="94">S90*Z90</f>
        <v>-0.20463846059037732</v>
      </c>
      <c r="AE90">
        <f t="shared" si="63"/>
        <v>0</v>
      </c>
      <c r="AF90">
        <f t="shared" si="64"/>
        <v>0</v>
      </c>
      <c r="AG90">
        <f t="shared" si="65"/>
        <v>-8.6029628841853792E-5</v>
      </c>
      <c r="AH90">
        <f t="shared" si="66"/>
        <v>-0.589078021334557</v>
      </c>
      <c r="AI90">
        <f t="shared" si="67"/>
        <v>-0.58916405096339886</v>
      </c>
      <c r="AJ90">
        <f t="shared" si="68"/>
        <v>-2.4358914529206688E-2</v>
      </c>
      <c r="AK90">
        <f t="shared" si="81"/>
        <v>-1.6029816258370883E-2</v>
      </c>
      <c r="AL90">
        <f t="shared" si="89"/>
        <v>-0.6295527817509764</v>
      </c>
      <c r="AN90">
        <f t="shared" si="69"/>
        <v>0</v>
      </c>
      <c r="AO90">
        <f t="shared" si="70"/>
        <v>0</v>
      </c>
      <c r="AP90">
        <f t="shared" si="71"/>
        <v>-1.1496732293573079E-8</v>
      </c>
      <c r="AQ90">
        <f t="shared" si="72"/>
        <v>-7.8722556431817299E-5</v>
      </c>
      <c r="AR90">
        <f t="shared" si="73"/>
        <v>-7.8734053164110872E-5</v>
      </c>
      <c r="AS90">
        <f t="shared" si="74"/>
        <v>-3.2552496514790547E-6</v>
      </c>
      <c r="AT90">
        <f t="shared" si="75"/>
        <v>-2.1421748381180645E-6</v>
      </c>
      <c r="AU90">
        <f t="shared" si="76"/>
        <v>-8.4131477653707993E-5</v>
      </c>
      <c r="AW90">
        <v>87</v>
      </c>
      <c r="AX90">
        <f>IF(Z90&gt;0, (R90*SUMPRODUCT(K90:$K$98, X90:$X$98)-K90*$AZ$3)/Z90, 0)</f>
        <v>-29733.718392322622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0.65550924799999999</v>
      </c>
      <c r="Q91" s="5">
        <f t="shared" si="82"/>
        <v>12.5</v>
      </c>
      <c r="R91">
        <f t="shared" si="61"/>
        <v>50000</v>
      </c>
      <c r="S91">
        <f t="shared" si="62"/>
        <v>-79397.042471504028</v>
      </c>
      <c r="U91">
        <f t="shared" si="93"/>
        <v>0.65550924799999999</v>
      </c>
      <c r="V91">
        <f t="shared" si="78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79"/>
        <v>-0.20463846059037732</v>
      </c>
      <c r="AC91">
        <f t="shared" si="94"/>
        <v>-0.1827790755455366</v>
      </c>
      <c r="AE91">
        <f t="shared" si="63"/>
        <v>0</v>
      </c>
      <c r="AF91">
        <f t="shared" si="64"/>
        <v>0</v>
      </c>
      <c r="AG91">
        <f t="shared" si="65"/>
        <v>-2.8776115245592566E-5</v>
      </c>
      <c r="AH91">
        <f t="shared" si="66"/>
        <v>-0.22557286923137074</v>
      </c>
      <c r="AI91">
        <f t="shared" si="67"/>
        <v>-0.22560164534661634</v>
      </c>
      <c r="AJ91">
        <f t="shared" si="68"/>
        <v>-2.1859385044840723E-2</v>
      </c>
      <c r="AK91">
        <f t="shared" si="81"/>
        <v>-1.4324692241326414E-2</v>
      </c>
      <c r="AL91">
        <f t="shared" si="89"/>
        <v>-0.26178572263278349</v>
      </c>
      <c r="AN91">
        <f t="shared" si="69"/>
        <v>0</v>
      </c>
      <c r="AO91">
        <f t="shared" si="70"/>
        <v>0</v>
      </c>
      <c r="AP91">
        <f t="shared" si="71"/>
        <v>-3.4335273485892354E-9</v>
      </c>
      <c r="AQ91">
        <f t="shared" si="72"/>
        <v>-2.6915051215062152E-5</v>
      </c>
      <c r="AR91">
        <f t="shared" si="73"/>
        <v>-2.6918484742410744E-5</v>
      </c>
      <c r="AS91">
        <f t="shared" si="74"/>
        <v>-2.6082324085179904E-6</v>
      </c>
      <c r="AT91">
        <f t="shared" si="75"/>
        <v>-1.7092030022451163E-6</v>
      </c>
      <c r="AU91">
        <f t="shared" si="76"/>
        <v>-3.1235920153173852E-5</v>
      </c>
      <c r="AW91">
        <v>88</v>
      </c>
      <c r="AX91">
        <f>IF(Z91&gt;0, (R91*SUMPRODUCT(K91:$K$98, X91:$X$98)-K91*$AZ$3)/Z91, 0)</f>
        <v>-79397.042471504028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0.68583899100000001</v>
      </c>
      <c r="Q92" s="5">
        <f t="shared" si="82"/>
        <v>12.5</v>
      </c>
      <c r="R92">
        <f t="shared" si="61"/>
        <v>50000</v>
      </c>
      <c r="S92">
        <f t="shared" si="62"/>
        <v>-233100.61016314186</v>
      </c>
      <c r="U92">
        <f t="shared" si="93"/>
        <v>0.68583899100000001</v>
      </c>
      <c r="V92">
        <f t="shared" si="78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79"/>
        <v>-0.1827790755455366</v>
      </c>
      <c r="AC92">
        <f t="shared" si="94"/>
        <v>-0.16321839452418693</v>
      </c>
      <c r="AE92">
        <f t="shared" si="63"/>
        <v>0</v>
      </c>
      <c r="AF92">
        <f t="shared" si="64"/>
        <v>0</v>
      </c>
      <c r="AG92">
        <f t="shared" si="65"/>
        <v>-8.7525722481997185E-6</v>
      </c>
      <c r="AH92">
        <f t="shared" si="66"/>
        <v>-7.8943127379747693E-2</v>
      </c>
      <c r="AI92">
        <f t="shared" si="67"/>
        <v>-7.8951879951995887E-2</v>
      </c>
      <c r="AJ92">
        <f t="shared" si="68"/>
        <v>-1.9560681021349668E-2</v>
      </c>
      <c r="AK92">
        <f t="shared" si="81"/>
        <v>-1.2794535288187563E-2</v>
      </c>
      <c r="AL92">
        <f t="shared" si="89"/>
        <v>-0.11130709626153312</v>
      </c>
      <c r="AN92">
        <f t="shared" si="69"/>
        <v>0</v>
      </c>
      <c r="AO92">
        <f t="shared" si="70"/>
        <v>0</v>
      </c>
      <c r="AP92">
        <f t="shared" si="71"/>
        <v>-9.3245102033571127E-10</v>
      </c>
      <c r="AQ92">
        <f t="shared" si="72"/>
        <v>-8.4101676154548096E-6</v>
      </c>
      <c r="AR92">
        <f t="shared" si="73"/>
        <v>-8.4111000664751438E-6</v>
      </c>
      <c r="AS92">
        <f t="shared" si="74"/>
        <v>-2.0838876229294156E-6</v>
      </c>
      <c r="AT92">
        <f t="shared" si="75"/>
        <v>-1.3630595836150509E-6</v>
      </c>
      <c r="AU92">
        <f t="shared" si="76"/>
        <v>-1.1858047273019611E-5</v>
      </c>
      <c r="AW92">
        <v>89</v>
      </c>
      <c r="AX92">
        <f>IF(Z92&gt;0, (R92*SUMPRODUCT(K92:$K$98, X92:$X$98)-K92*$AZ$3)/Z92, 0)</f>
        <v>-233100.61016314186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0.71588716699999999</v>
      </c>
      <c r="Q93" s="5">
        <f t="shared" si="82"/>
        <v>12.5</v>
      </c>
      <c r="R93">
        <f t="shared" si="61"/>
        <v>50000</v>
      </c>
      <c r="S93">
        <f t="shared" si="62"/>
        <v>-759306.97109869472</v>
      </c>
      <c r="U93">
        <f t="shared" si="93"/>
        <v>0.71588716699999999</v>
      </c>
      <c r="V93">
        <f t="shared" si="78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79"/>
        <v>-0.16321839452418693</v>
      </c>
      <c r="AC93">
        <f t="shared" si="94"/>
        <v>-0.1457378796270124</v>
      </c>
      <c r="AE93">
        <f t="shared" si="63"/>
        <v>0</v>
      </c>
      <c r="AF93">
        <f t="shared" si="64"/>
        <v>0</v>
      </c>
      <c r="AG93">
        <f t="shared" si="65"/>
        <v>-2.3991923749912042E-6</v>
      </c>
      <c r="AH93">
        <f t="shared" si="66"/>
        <v>-2.5063416602906067E-2</v>
      </c>
      <c r="AI93">
        <f t="shared" si="67"/>
        <v>-2.5065815795281058E-2</v>
      </c>
      <c r="AJ93">
        <f t="shared" si="68"/>
        <v>-1.7480514897174532E-2</v>
      </c>
      <c r="AK93">
        <f t="shared" si="81"/>
        <v>-1.1425287616693086E-2</v>
      </c>
      <c r="AL93">
        <f t="shared" si="89"/>
        <v>-5.3971618309148671E-2</v>
      </c>
      <c r="AN93">
        <f t="shared" si="69"/>
        <v>0</v>
      </c>
      <c r="AO93">
        <f t="shared" si="70"/>
        <v>0</v>
      </c>
      <c r="AP93">
        <f t="shared" si="71"/>
        <v>-2.2821142037318075E-10</v>
      </c>
      <c r="AQ93">
        <f t="shared" si="72"/>
        <v>-2.3840347118371131E-6</v>
      </c>
      <c r="AR93">
        <f t="shared" si="73"/>
        <v>-2.3842629232574862E-6</v>
      </c>
      <c r="AS93">
        <f t="shared" si="74"/>
        <v>-1.662748337783197E-6</v>
      </c>
      <c r="AT93">
        <f t="shared" si="75"/>
        <v>-1.0867745089374924E-6</v>
      </c>
      <c r="AU93">
        <f t="shared" si="76"/>
        <v>-5.1337857699781751E-6</v>
      </c>
      <c r="AW93">
        <v>90</v>
      </c>
      <c r="AX93">
        <f>IF(Z93&gt;0, (R93*SUMPRODUCT(K93:$K$98, X93:$X$98)-K93*$AZ$3)/Z93, 0)</f>
        <v>-759306.97109869472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0.74578270000000002</v>
      </c>
      <c r="Q94" s="5">
        <f t="shared" si="82"/>
        <v>12.5</v>
      </c>
      <c r="R94">
        <f t="shared" si="61"/>
        <v>50000</v>
      </c>
      <c r="S94">
        <f t="shared" si="62"/>
        <v>-2776065.8576092701</v>
      </c>
      <c r="U94">
        <f t="shared" si="93"/>
        <v>0.74578270000000002</v>
      </c>
      <c r="V94">
        <f t="shared" si="78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79"/>
        <v>-0.1457378796270124</v>
      </c>
      <c r="AC94">
        <f t="shared" si="94"/>
        <v>-0.13012515199673322</v>
      </c>
      <c r="AE94">
        <f t="shared" si="63"/>
        <v>0</v>
      </c>
      <c r="AF94">
        <f t="shared" si="64"/>
        <v>0</v>
      </c>
      <c r="AG94">
        <f t="shared" si="65"/>
        <v>-5.8592428400093933E-7</v>
      </c>
      <c r="AH94">
        <f t="shared" si="66"/>
        <v>-7.1571046689614115E-3</v>
      </c>
      <c r="AI94">
        <f t="shared" si="67"/>
        <v>-7.1576905932454124E-3</v>
      </c>
      <c r="AJ94">
        <f t="shared" si="68"/>
        <v>-1.5612727630279183E-2</v>
      </c>
      <c r="AK94">
        <f t="shared" si="81"/>
        <v>-1.020165157389087E-2</v>
      </c>
      <c r="AL94">
        <f t="shared" si="89"/>
        <v>-3.2972069797415467E-2</v>
      </c>
      <c r="AN94">
        <f t="shared" si="69"/>
        <v>0</v>
      </c>
      <c r="AO94">
        <f t="shared" si="70"/>
        <v>0</v>
      </c>
      <c r="AP94">
        <f t="shared" si="71"/>
        <v>-4.9761765100627842E-11</v>
      </c>
      <c r="AQ94">
        <f t="shared" si="72"/>
        <v>-6.0784331877409202E-7</v>
      </c>
      <c r="AR94">
        <f t="shared" si="73"/>
        <v>-6.0789308053919261E-7</v>
      </c>
      <c r="AS94">
        <f t="shared" si="74"/>
        <v>-1.3259680578741625E-6</v>
      </c>
      <c r="AT94">
        <f t="shared" si="75"/>
        <v>-8.6641261186845418E-7</v>
      </c>
      <c r="AU94">
        <f t="shared" si="76"/>
        <v>-2.8002737502818095E-6</v>
      </c>
      <c r="AW94">
        <v>91</v>
      </c>
      <c r="AX94">
        <f>IF(Z94&gt;0, (R94*SUMPRODUCT(K94:$K$98, X94:$X$98)-K94*$AZ$3)/Z94, 0)</f>
        <v>-2776065.8576092701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0.77567720100000004</v>
      </c>
      <c r="Q95" s="5">
        <f t="shared" si="82"/>
        <v>12.5</v>
      </c>
      <c r="R95">
        <f t="shared" si="61"/>
        <v>50000</v>
      </c>
      <c r="S95">
        <f t="shared" si="62"/>
        <v>-11564991.823635412</v>
      </c>
      <c r="U95">
        <f t="shared" si="93"/>
        <v>0.77567720100000004</v>
      </c>
      <c r="V95">
        <f t="shared" si="78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79"/>
        <v>-0.13012515199673322</v>
      </c>
      <c r="AC95">
        <f t="shared" si="94"/>
        <v>-0.11618369585345285</v>
      </c>
      <c r="AE95">
        <f t="shared" si="63"/>
        <v>0</v>
      </c>
      <c r="AF95">
        <f t="shared" si="64"/>
        <v>0</v>
      </c>
      <c r="AG95">
        <f t="shared" si="65"/>
        <v>-1.2557693254915219E-7</v>
      </c>
      <c r="AH95">
        <f t="shared" si="66"/>
        <v>-1.8179524344471109E-3</v>
      </c>
      <c r="AI95">
        <f t="shared" si="67"/>
        <v>-1.8180780113796601E-3</v>
      </c>
      <c r="AJ95">
        <f t="shared" si="68"/>
        <v>-1.3941456143280365E-2</v>
      </c>
      <c r="AK95">
        <f t="shared" si="81"/>
        <v>-9.1087606397713267E-3</v>
      </c>
      <c r="AL95">
        <f t="shared" si="89"/>
        <v>-2.4868294794431353E-2</v>
      </c>
      <c r="AN95">
        <f t="shared" si="69"/>
        <v>0</v>
      </c>
      <c r="AO95">
        <f t="shared" si="70"/>
        <v>0</v>
      </c>
      <c r="AP95">
        <f t="shared" si="71"/>
        <v>-9.5223935531670276E-12</v>
      </c>
      <c r="AQ95">
        <f t="shared" si="72"/>
        <v>-1.378538095359803E-7</v>
      </c>
      <c r="AR95">
        <f t="shared" si="73"/>
        <v>-1.3786333192953348E-7</v>
      </c>
      <c r="AS95">
        <f t="shared" si="74"/>
        <v>-1.0571689354537436E-6</v>
      </c>
      <c r="AT95">
        <f t="shared" si="75"/>
        <v>-6.9070968555112738E-7</v>
      </c>
      <c r="AU95">
        <f t="shared" si="76"/>
        <v>-1.8857419529344048E-6</v>
      </c>
      <c r="AW95">
        <v>92</v>
      </c>
      <c r="AX95">
        <f>IF(Z95&gt;0, (R95*SUMPRODUCT(K95:$K$98, X95:$X$98)-K95*$AZ$3)/Z95, 0)</f>
        <v>-11564991.823635412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0.80557273399999996</v>
      </c>
      <c r="Q96" s="5">
        <f t="shared" si="82"/>
        <v>12.5</v>
      </c>
      <c r="R96">
        <f t="shared" si="61"/>
        <v>50000</v>
      </c>
      <c r="S96">
        <f t="shared" si="62"/>
        <v>-55988995.999768764</v>
      </c>
      <c r="U96">
        <f t="shared" si="93"/>
        <v>0.80557273399999996</v>
      </c>
      <c r="V96">
        <f t="shared" si="78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79"/>
        <v>-0.11618369585345285</v>
      </c>
      <c r="AC96">
        <f t="shared" si="94"/>
        <v>-0.103735562290656</v>
      </c>
      <c r="AE96">
        <f t="shared" si="63"/>
        <v>0</v>
      </c>
      <c r="AF96">
        <f t="shared" si="64"/>
        <v>0</v>
      </c>
      <c r="AG96">
        <f t="shared" si="65"/>
        <v>-2.3159810342706549E-8</v>
      </c>
      <c r="AH96">
        <f t="shared" si="66"/>
        <v>-4.0464541152381646E-4</v>
      </c>
      <c r="AI96">
        <f t="shared" si="67"/>
        <v>-4.0466857133415919E-4</v>
      </c>
      <c r="AJ96">
        <f t="shared" si="68"/>
        <v>-1.2448133562796851E-2</v>
      </c>
      <c r="AK96">
        <f t="shared" si="81"/>
        <v>-8.1328587097417009E-3</v>
      </c>
      <c r="AL96">
        <f t="shared" si="89"/>
        <v>-2.0985660843872711E-2</v>
      </c>
      <c r="AN96">
        <f t="shared" si="69"/>
        <v>0</v>
      </c>
      <c r="AO96">
        <f t="shared" si="70"/>
        <v>0</v>
      </c>
      <c r="AP96">
        <f t="shared" si="71"/>
        <v>-1.5680259007023395E-12</v>
      </c>
      <c r="AQ96">
        <f t="shared" si="72"/>
        <v>-2.739635931731691E-8</v>
      </c>
      <c r="AR96">
        <f t="shared" si="73"/>
        <v>-2.7397927343217616E-8</v>
      </c>
      <c r="AS96">
        <f t="shared" si="74"/>
        <v>-8.4279601400166235E-7</v>
      </c>
      <c r="AT96">
        <f t="shared" si="75"/>
        <v>-5.5063201791907613E-7</v>
      </c>
      <c r="AU96">
        <f t="shared" si="76"/>
        <v>-1.4208259592639561E-6</v>
      </c>
      <c r="AW96">
        <v>93</v>
      </c>
      <c r="AX96">
        <f>IF(Z96&gt;0, (R96*SUMPRODUCT(K96:$K$98, X96:$X$98)-K96*$AZ$3)/Z96, 0)</f>
        <v>-55988995.999768764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0.83546826699999999</v>
      </c>
      <c r="Q97" s="5">
        <f t="shared" si="82"/>
        <v>12.5</v>
      </c>
      <c r="R97">
        <f t="shared" si="61"/>
        <v>50000</v>
      </c>
      <c r="S97">
        <f t="shared" si="62"/>
        <v>-323494643.56850994</v>
      </c>
      <c r="U97">
        <f t="shared" si="93"/>
        <v>0.83546826699999999</v>
      </c>
      <c r="V97">
        <f t="shared" si="78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79"/>
        <v>-0.103735562290656</v>
      </c>
      <c r="AC97">
        <f t="shared" si="94"/>
        <v>-9.2621061636473934E-2</v>
      </c>
      <c r="AE97">
        <f t="shared" si="63"/>
        <v>0</v>
      </c>
      <c r="AF97">
        <f t="shared" si="64"/>
        <v>0</v>
      </c>
      <c r="AG97">
        <f t="shared" si="65"/>
        <v>-3.5789256282097673E-9</v>
      </c>
      <c r="AH97">
        <f t="shared" si="66"/>
        <v>-7.7397146444278854E-5</v>
      </c>
      <c r="AI97">
        <f t="shared" si="67"/>
        <v>-7.7400725369907068E-5</v>
      </c>
      <c r="AJ97">
        <f t="shared" si="68"/>
        <v>-1.1114500654182069E-2</v>
      </c>
      <c r="AK97">
        <f t="shared" si="81"/>
        <v>-7.2614893603459209E-3</v>
      </c>
      <c r="AL97">
        <f t="shared" si="89"/>
        <v>-1.8453390739897896E-2</v>
      </c>
      <c r="AN97">
        <f t="shared" si="69"/>
        <v>0</v>
      </c>
      <c r="AO97">
        <f t="shared" si="70"/>
        <v>0</v>
      </c>
      <c r="AP97">
        <f t="shared" si="71"/>
        <v>-2.1634799984323076E-13</v>
      </c>
      <c r="AQ97">
        <f t="shared" si="72"/>
        <v>-4.6786995781103478E-9</v>
      </c>
      <c r="AR97">
        <f t="shared" si="73"/>
        <v>-4.6789159261101915E-9</v>
      </c>
      <c r="AS97">
        <f t="shared" si="74"/>
        <v>-6.7187760674182759E-7</v>
      </c>
      <c r="AT97">
        <f t="shared" si="75"/>
        <v>-4.3896097940978545E-7</v>
      </c>
      <c r="AU97">
        <f t="shared" si="76"/>
        <v>-1.1155175020777232E-6</v>
      </c>
      <c r="AW97">
        <v>94</v>
      </c>
      <c r="AX97">
        <f>IF(Z97&gt;0, (R97*SUMPRODUCT(K97:$K$98, X97:$X$98)-K97*$AZ$3)/Z97, 0)</f>
        <v>-323494643.56850994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12.5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79"/>
        <v>-9.2621061636473934E-2</v>
      </c>
      <c r="AC98">
        <f t="shared" si="94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-1.4315702512839069E-5</v>
      </c>
      <c r="AI98">
        <f t="shared" si="67"/>
        <v>-1.4315702512839069E-5</v>
      </c>
      <c r="AJ98">
        <f t="shared" si="68"/>
        <v>-9.2621061636473934E-2</v>
      </c>
      <c r="AK98">
        <f t="shared" si="81"/>
        <v>-6.4834743145531764E-3</v>
      </c>
      <c r="AL98">
        <f t="shared" si="89"/>
        <v>-9.9118851653539952E-2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-7.7267142801153829E-10</v>
      </c>
      <c r="AR98">
        <f t="shared" si="73"/>
        <v>-7.7267142801153829E-10</v>
      </c>
      <c r="AS98">
        <f t="shared" si="74"/>
        <v>-4.9991013640032835E-6</v>
      </c>
      <c r="AT98">
        <f t="shared" si="75"/>
        <v>-3.499370954802299E-7</v>
      </c>
      <c r="AU98">
        <f t="shared" si="76"/>
        <v>-5.3498111309115255E-6</v>
      </c>
      <c r="AW98">
        <v>95</v>
      </c>
    </row>
    <row r="100" spans="5:50" x14ac:dyDescent="0.25">
      <c r="AN100" s="6">
        <f t="shared" ref="AN100:AP100" si="95">SUM(AN3:AN98)</f>
        <v>2063.0791345749512</v>
      </c>
      <c r="AO100" s="6">
        <f t="shared" si="95"/>
        <v>-206.30791345749515</v>
      </c>
      <c r="AP100" s="6">
        <f t="shared" si="95"/>
        <v>-250.71605897487296</v>
      </c>
      <c r="AQ100" s="6">
        <f>SUM(AQ3:AQ98)</f>
        <v>-1532.1792249201421</v>
      </c>
      <c r="AR100" s="6">
        <f t="shared" ref="AR100:AU100" si="96">SUM(AR3:AR98)</f>
        <v>73.875937222440911</v>
      </c>
      <c r="AS100" s="6">
        <f t="shared" si="96"/>
        <v>-36.341845657251618</v>
      </c>
      <c r="AT100" s="6">
        <f t="shared" si="96"/>
        <v>12.563623333114888</v>
      </c>
      <c r="AU100" s="6">
        <f t="shared" si="96"/>
        <v>50.097714898304289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71FF-8B57-47CC-8D14-CB588D746C25}">
  <sheetPr codeName="Sheet26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2431.9611900041218</v>
      </c>
      <c r="K3">
        <v>1</v>
      </c>
      <c r="L3" s="2">
        <v>0</v>
      </c>
      <c r="O3">
        <f>$C$3</f>
        <v>2431.9611900041218</v>
      </c>
      <c r="P3">
        <f>O3*C5</f>
        <v>243.19611900041218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2431.9611900041218</v>
      </c>
      <c r="AF3">
        <f t="shared" ref="AF3:AF34" si="3">-$Z3*P3</f>
        <v>-243.19611900041218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2062.9475151037095</v>
      </c>
      <c r="AJ3">
        <f t="shared" ref="AJ3:AJ34" si="7">AB3-AC3</f>
        <v>0</v>
      </c>
      <c r="AL3">
        <f t="shared" ref="AL3:AL23" si="8">SUM(AI3:AK3)</f>
        <v>2062.9475151037095</v>
      </c>
      <c r="AN3">
        <f t="shared" ref="AN3:AN34" si="9">AE3*$K3</f>
        <v>2431.9611900041218</v>
      </c>
      <c r="AO3">
        <f t="shared" ref="AO3:AO34" si="10">AF3*$K3</f>
        <v>-243.19611900041218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2062.9475151037095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2062.9475151037095</v>
      </c>
      <c r="AW3">
        <v>0</v>
      </c>
      <c r="AX3">
        <f>IF(Z3&gt;0, (R3*SUMPRODUCT(K3:$K$98, X3:$X$98)-K3*$AZ$3)/Z3, 0)</f>
        <v>0</v>
      </c>
      <c r="AZ3">
        <f>C6*SUMPRODUCT(X4:X89, K4:K89)/1</f>
        <v>1806.9701071260924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50000</v>
      </c>
      <c r="S4">
        <f t="shared" si="1"/>
        <v>122.74611326729307</v>
      </c>
      <c r="U4">
        <f t="shared" ref="U4:U35" si="20">M4</f>
        <v>2.543806E-3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2.543806E-3</v>
      </c>
      <c r="Y4">
        <f t="shared" ref="Y4:Y23" si="24">V4*W4</f>
        <v>0.01</v>
      </c>
      <c r="Z4">
        <f t="shared" ref="Z4:Z23" si="25">MAX(0, W4-X4-Y4)</f>
        <v>0.98745619399999995</v>
      </c>
      <c r="AB4">
        <f t="shared" ref="AB4:AB23" si="26">AC3</f>
        <v>0</v>
      </c>
      <c r="AC4">
        <f t="shared" ref="AC4:AC67" si="27">S4*Z4</f>
        <v>121.20640983521412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-127.19030000000001</v>
      </c>
      <c r="AI4">
        <f t="shared" si="6"/>
        <v>-127.19030000000001</v>
      </c>
      <c r="AJ4">
        <f t="shared" si="7"/>
        <v>-121.20640983521412</v>
      </c>
      <c r="AK4">
        <f t="shared" ref="AK4:AK35" si="28">G4*SUM(AB4:AB4, AE4:AF4)</f>
        <v>0</v>
      </c>
      <c r="AL4">
        <f t="shared" si="8"/>
        <v>-248.39670983521412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-118.65873682246479</v>
      </c>
      <c r="AR4">
        <f t="shared" si="13"/>
        <v>-118.65873682246479</v>
      </c>
      <c r="AS4">
        <f t="shared" si="14"/>
        <v>-113.07622897211877</v>
      </c>
      <c r="AT4">
        <f t="shared" si="15"/>
        <v>0</v>
      </c>
      <c r="AU4">
        <f t="shared" si="16"/>
        <v>-231.73496579458356</v>
      </c>
      <c r="AW4">
        <v>1</v>
      </c>
      <c r="AX4">
        <f>IF(Z4&gt;0, (R4*SUMPRODUCT(K4:$K$98, X4:$X$98)-K4*$AZ$3)/Z4, 0)</f>
        <v>122.74611326729307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2.5599659999999999E-3</v>
      </c>
      <c r="Q5" s="5">
        <f t="shared" ref="Q5:Q36" si="30">$C$8</f>
        <v>12.5</v>
      </c>
      <c r="R5">
        <f t="shared" si="0"/>
        <v>50000</v>
      </c>
      <c r="S5">
        <f t="shared" si="1"/>
        <v>146.81933168060363</v>
      </c>
      <c r="U5">
        <f t="shared" si="20"/>
        <v>2.5599659999999999E-3</v>
      </c>
      <c r="V5">
        <f t="shared" si="21"/>
        <v>0.01</v>
      </c>
      <c r="W5">
        <f t="shared" si="22"/>
        <v>0.98745619399999995</v>
      </c>
      <c r="X5">
        <f t="shared" si="23"/>
        <v>2.527854283129404E-3</v>
      </c>
      <c r="Y5">
        <f t="shared" si="24"/>
        <v>9.8745619400000002E-3</v>
      </c>
      <c r="Z5">
        <f t="shared" si="25"/>
        <v>0.97505377777687052</v>
      </c>
      <c r="AB5">
        <f t="shared" si="26"/>
        <v>121.20640983521412</v>
      </c>
      <c r="AC5">
        <f t="shared" si="27"/>
        <v>143.15674400584794</v>
      </c>
      <c r="AE5">
        <f t="shared" si="2"/>
        <v>0</v>
      </c>
      <c r="AF5">
        <f t="shared" si="3"/>
        <v>0</v>
      </c>
      <c r="AG5">
        <f t="shared" si="4"/>
        <v>-12.188172222210882</v>
      </c>
      <c r="AH5">
        <f t="shared" si="5"/>
        <v>-126.39271415647021</v>
      </c>
      <c r="AI5">
        <f t="shared" si="6"/>
        <v>-138.5808863786811</v>
      </c>
      <c r="AJ5">
        <f t="shared" si="7"/>
        <v>-21.950334170633823</v>
      </c>
      <c r="AK5">
        <f t="shared" si="28"/>
        <v>4.9694628032437791</v>
      </c>
      <c r="AL5">
        <f t="shared" si="8"/>
        <v>-155.56175774607115</v>
      </c>
      <c r="AN5">
        <f t="shared" si="9"/>
        <v>0</v>
      </c>
      <c r="AO5">
        <f t="shared" si="10"/>
        <v>0</v>
      </c>
      <c r="AP5">
        <f t="shared" si="11"/>
        <v>-10.422203787983905</v>
      </c>
      <c r="AQ5">
        <f t="shared" si="12"/>
        <v>-108.07942325056676</v>
      </c>
      <c r="AR5">
        <f t="shared" si="13"/>
        <v>-118.50162703855068</v>
      </c>
      <c r="AS5">
        <f t="shared" si="14"/>
        <v>-18.769906739896257</v>
      </c>
      <c r="AT5">
        <f t="shared" si="15"/>
        <v>4.2494274865782495</v>
      </c>
      <c r="AU5">
        <f t="shared" si="16"/>
        <v>-133.02210629186868</v>
      </c>
      <c r="AW5">
        <v>2</v>
      </c>
      <c r="AX5">
        <f>IF(Z5&gt;0, (R5*SUMPRODUCT(K5:$K$98, X5:$X$98)-K5*$AZ$3)/Z5, 0)</f>
        <v>146.81933168060363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2.5827799999999998E-3</v>
      </c>
      <c r="Q6" s="5">
        <f t="shared" si="30"/>
        <v>12.5</v>
      </c>
      <c r="R6">
        <f t="shared" si="0"/>
        <v>50000</v>
      </c>
      <c r="S6">
        <f t="shared" si="1"/>
        <v>193.5189108949622</v>
      </c>
      <c r="U6">
        <f t="shared" si="20"/>
        <v>2.5827799999999998E-3</v>
      </c>
      <c r="V6">
        <f t="shared" si="21"/>
        <v>0.01</v>
      </c>
      <c r="W6">
        <f t="shared" si="22"/>
        <v>0.97505377777687052</v>
      </c>
      <c r="X6">
        <f t="shared" si="23"/>
        <v>2.5183493961665453E-3</v>
      </c>
      <c r="Y6">
        <f t="shared" si="24"/>
        <v>9.7505377777687054E-3</v>
      </c>
      <c r="Z6">
        <f t="shared" si="25"/>
        <v>0.96278489060293526</v>
      </c>
      <c r="AB6">
        <f t="shared" si="26"/>
        <v>143.15674400584794</v>
      </c>
      <c r="AC6">
        <f t="shared" si="27"/>
        <v>186.31708345560537</v>
      </c>
      <c r="AE6">
        <f t="shared" si="2"/>
        <v>0</v>
      </c>
      <c r="AF6">
        <f t="shared" si="3"/>
        <v>0</v>
      </c>
      <c r="AG6">
        <f t="shared" si="4"/>
        <v>-12.03481113253669</v>
      </c>
      <c r="AH6">
        <f t="shared" si="5"/>
        <v>-125.91746980832727</v>
      </c>
      <c r="AI6">
        <f t="shared" si="6"/>
        <v>-137.95228094086397</v>
      </c>
      <c r="AJ6">
        <f t="shared" si="7"/>
        <v>-43.16033944975743</v>
      </c>
      <c r="AK6">
        <f t="shared" si="28"/>
        <v>8.3746695243421048</v>
      </c>
      <c r="AL6">
        <f t="shared" si="8"/>
        <v>-172.73795086627931</v>
      </c>
      <c r="AN6">
        <f t="shared" si="9"/>
        <v>0</v>
      </c>
      <c r="AO6">
        <f t="shared" si="10"/>
        <v>0</v>
      </c>
      <c r="AP6">
        <f t="shared" si="11"/>
        <v>-9.283774010468683</v>
      </c>
      <c r="AQ6">
        <f t="shared" si="12"/>
        <v>-97.133999096180659</v>
      </c>
      <c r="AR6">
        <f t="shared" si="13"/>
        <v>-106.41777310664935</v>
      </c>
      <c r="AS6">
        <f t="shared" si="14"/>
        <v>-33.294318727061473</v>
      </c>
      <c r="AT6">
        <f t="shared" si="15"/>
        <v>6.4603040646109058</v>
      </c>
      <c r="AU6">
        <f t="shared" si="16"/>
        <v>-133.25178776909993</v>
      </c>
      <c r="AW6">
        <v>3</v>
      </c>
      <c r="AX6">
        <f>IF(Z6&gt;0, (R6*SUMPRODUCT(K6:$K$98, X6:$X$98)-K6*$AZ$3)/Z6, 0)</f>
        <v>193.5189108949622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2.6093969999999998E-3</v>
      </c>
      <c r="Q7" s="5">
        <f t="shared" si="30"/>
        <v>12.5</v>
      </c>
      <c r="R7">
        <f t="shared" si="0"/>
        <v>50000</v>
      </c>
      <c r="S7">
        <f t="shared" si="1"/>
        <v>226.02025774338381</v>
      </c>
      <c r="U7">
        <f t="shared" si="20"/>
        <v>2.6093969999999998E-3</v>
      </c>
      <c r="V7">
        <f t="shared" si="21"/>
        <v>0.01</v>
      </c>
      <c r="W7">
        <f t="shared" si="22"/>
        <v>0.96278489060293526</v>
      </c>
      <c r="X7">
        <f t="shared" si="23"/>
        <v>2.5122880051846271E-3</v>
      </c>
      <c r="Y7">
        <f t="shared" si="24"/>
        <v>9.6278489060293536E-3</v>
      </c>
      <c r="Z7">
        <f t="shared" si="25"/>
        <v>0.9506447536917213</v>
      </c>
      <c r="AB7">
        <f t="shared" si="26"/>
        <v>186.31708345560537</v>
      </c>
      <c r="AC7">
        <f t="shared" si="27"/>
        <v>214.86497225179846</v>
      </c>
      <c r="AE7">
        <f t="shared" si="2"/>
        <v>0</v>
      </c>
      <c r="AF7">
        <f t="shared" si="3"/>
        <v>0</v>
      </c>
      <c r="AG7">
        <f t="shared" si="4"/>
        <v>-11.883059421146516</v>
      </c>
      <c r="AH7">
        <f t="shared" si="5"/>
        <v>-125.61440025923136</v>
      </c>
      <c r="AI7">
        <f t="shared" si="6"/>
        <v>-137.49745968037789</v>
      </c>
      <c r="AJ7">
        <f t="shared" si="7"/>
        <v>-28.547888796193092</v>
      </c>
      <c r="AK7">
        <f t="shared" si="28"/>
        <v>9.1481687976702233</v>
      </c>
      <c r="AL7">
        <f t="shared" si="8"/>
        <v>-156.89717967890076</v>
      </c>
      <c r="AN7">
        <f t="shared" si="9"/>
        <v>0</v>
      </c>
      <c r="AO7">
        <f t="shared" si="10"/>
        <v>0</v>
      </c>
      <c r="AP7">
        <f t="shared" si="11"/>
        <v>-8.3401976328927336</v>
      </c>
      <c r="AQ7">
        <f t="shared" si="12"/>
        <v>-88.163231922827592</v>
      </c>
      <c r="AR7">
        <f t="shared" si="13"/>
        <v>-96.503429555720331</v>
      </c>
      <c r="AS7">
        <f t="shared" si="14"/>
        <v>-20.036509633065727</v>
      </c>
      <c r="AT7">
        <f t="shared" si="15"/>
        <v>6.4206979909447357</v>
      </c>
      <c r="AU7">
        <f t="shared" si="16"/>
        <v>-110.11924119784132</v>
      </c>
      <c r="AW7">
        <v>4</v>
      </c>
      <c r="AX7">
        <f>IF(Z7&gt;0, (R7*SUMPRODUCT(K7:$K$98, X7:$X$98)-K7*$AZ$3)/Z7, 0)</f>
        <v>226.02025774338381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2.6360139999999999E-3</v>
      </c>
      <c r="Q8" s="5">
        <f t="shared" si="30"/>
        <v>12.5</v>
      </c>
      <c r="R8">
        <f t="shared" si="0"/>
        <v>50000</v>
      </c>
      <c r="S8">
        <f t="shared" si="1"/>
        <v>224.91078269630907</v>
      </c>
      <c r="U8">
        <f t="shared" si="20"/>
        <v>2.6360139999999999E-3</v>
      </c>
      <c r="V8">
        <f t="shared" si="21"/>
        <v>0.01</v>
      </c>
      <c r="W8">
        <f t="shared" si="22"/>
        <v>0.9506447536917213</v>
      </c>
      <c r="X8">
        <f t="shared" si="23"/>
        <v>2.5059128797579287E-3</v>
      </c>
      <c r="Y8">
        <f t="shared" si="24"/>
        <v>9.5064475369172133E-3</v>
      </c>
      <c r="Z8">
        <f t="shared" si="25"/>
        <v>0.93863239327504622</v>
      </c>
      <c r="AB8">
        <f t="shared" si="26"/>
        <v>214.86497225179846</v>
      </c>
      <c r="AC8">
        <f t="shared" si="27"/>
        <v>211.10854623560044</v>
      </c>
      <c r="AE8">
        <f t="shared" si="2"/>
        <v>0</v>
      </c>
      <c r="AF8">
        <f t="shared" si="3"/>
        <v>0</v>
      </c>
      <c r="AG8">
        <f t="shared" si="4"/>
        <v>-11.732904915938077</v>
      </c>
      <c r="AH8">
        <f t="shared" si="5"/>
        <v>-125.29564398789644</v>
      </c>
      <c r="AI8">
        <f t="shared" si="6"/>
        <v>-137.02854890383452</v>
      </c>
      <c r="AJ8">
        <f t="shared" si="7"/>
        <v>3.7564260161980201</v>
      </c>
      <c r="AK8">
        <f t="shared" si="28"/>
        <v>4.576623908963307</v>
      </c>
      <c r="AL8">
        <f t="shared" si="8"/>
        <v>-128.69549897867319</v>
      </c>
      <c r="AN8">
        <f t="shared" si="9"/>
        <v>0</v>
      </c>
      <c r="AO8">
        <f t="shared" si="10"/>
        <v>0</v>
      </c>
      <c r="AP8">
        <f t="shared" si="11"/>
        <v>-7.6867458030810552</v>
      </c>
      <c r="AQ8">
        <f t="shared" si="12"/>
        <v>-82.086727240071326</v>
      </c>
      <c r="AR8">
        <f t="shared" si="13"/>
        <v>-89.773473043152393</v>
      </c>
      <c r="AS8">
        <f t="shared" si="14"/>
        <v>2.4610011008757935</v>
      </c>
      <c r="AT8">
        <f t="shared" si="15"/>
        <v>2.9983490769379877</v>
      </c>
      <c r="AU8">
        <f t="shared" si="16"/>
        <v>-84.314122865338604</v>
      </c>
      <c r="AW8">
        <v>5</v>
      </c>
      <c r="AX8">
        <f>IF(Z8&gt;0, (R8*SUMPRODUCT(K8:$K$98, X8:$X$98)-K8*$AZ$3)/Z8, 0)</f>
        <v>224.91078269630907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2.6635809999999999E-3</v>
      </c>
      <c r="Q9" s="5">
        <f t="shared" si="30"/>
        <v>12.5</v>
      </c>
      <c r="R9">
        <f t="shared" si="0"/>
        <v>50000</v>
      </c>
      <c r="S9">
        <f t="shared" si="1"/>
        <v>206.84666655439952</v>
      </c>
      <c r="U9">
        <f t="shared" si="20"/>
        <v>2.6635809999999999E-3</v>
      </c>
      <c r="V9">
        <f t="shared" si="21"/>
        <v>0.01</v>
      </c>
      <c r="W9">
        <f t="shared" si="22"/>
        <v>0.93863239327504622</v>
      </c>
      <c r="X9">
        <f t="shared" si="23"/>
        <v>2.500123408711941E-3</v>
      </c>
      <c r="Y9">
        <f t="shared" si="24"/>
        <v>9.3863239327504622E-3</v>
      </c>
      <c r="Z9">
        <f t="shared" si="25"/>
        <v>0.92674594593358384</v>
      </c>
      <c r="AB9">
        <f t="shared" si="26"/>
        <v>211.10854623560044</v>
      </c>
      <c r="AC9">
        <f t="shared" si="27"/>
        <v>191.69430965916558</v>
      </c>
      <c r="AE9">
        <f t="shared" si="2"/>
        <v>0</v>
      </c>
      <c r="AF9">
        <f t="shared" si="3"/>
        <v>0</v>
      </c>
      <c r="AG9">
        <f t="shared" si="4"/>
        <v>-11.584324324169797</v>
      </c>
      <c r="AH9">
        <f t="shared" si="5"/>
        <v>-125.00617043559704</v>
      </c>
      <c r="AI9">
        <f t="shared" si="6"/>
        <v>-136.59049475976684</v>
      </c>
      <c r="AJ9">
        <f t="shared" si="7"/>
        <v>19.41423657643486</v>
      </c>
      <c r="AK9">
        <f t="shared" si="28"/>
        <v>1.2455404227900426</v>
      </c>
      <c r="AL9">
        <f t="shared" si="8"/>
        <v>-115.93071776054194</v>
      </c>
      <c r="AN9">
        <f t="shared" si="9"/>
        <v>0</v>
      </c>
      <c r="AO9">
        <f t="shared" si="10"/>
        <v>0</v>
      </c>
      <c r="AP9">
        <f t="shared" si="11"/>
        <v>-7.1876163225469529</v>
      </c>
      <c r="AQ9">
        <f t="shared" si="12"/>
        <v>-77.56139813587059</v>
      </c>
      <c r="AR9">
        <f t="shared" si="13"/>
        <v>-84.749014458417548</v>
      </c>
      <c r="AS9">
        <f t="shared" si="14"/>
        <v>12.045768039783511</v>
      </c>
      <c r="AT9">
        <f t="shared" si="15"/>
        <v>0.77280870447999395</v>
      </c>
      <c r="AU9">
        <f t="shared" si="16"/>
        <v>-71.930437714154039</v>
      </c>
      <c r="AW9">
        <v>6</v>
      </c>
      <c r="AX9">
        <f>IF(Z9&gt;0, (R9*SUMPRODUCT(K9:$K$98, X9:$X$98)-K9*$AZ$3)/Z9, 0)</f>
        <v>206.84666655439952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2.696852E-3</v>
      </c>
      <c r="Q10" s="5">
        <f t="shared" si="30"/>
        <v>12.5</v>
      </c>
      <c r="R10">
        <f t="shared" si="0"/>
        <v>50000</v>
      </c>
      <c r="S10">
        <f t="shared" si="1"/>
        <v>187.62649084041396</v>
      </c>
      <c r="U10">
        <f t="shared" si="20"/>
        <v>2.696852E-3</v>
      </c>
      <c r="V10">
        <f t="shared" si="21"/>
        <v>0.01</v>
      </c>
      <c r="W10">
        <f t="shared" si="22"/>
        <v>0.92674594593358384</v>
      </c>
      <c r="X10">
        <f t="shared" si="23"/>
        <v>2.4992966577828775E-3</v>
      </c>
      <c r="Y10">
        <f t="shared" si="24"/>
        <v>9.2674594593358389E-3</v>
      </c>
      <c r="Z10">
        <f t="shared" si="25"/>
        <v>0.91497918981646509</v>
      </c>
      <c r="AB10">
        <f t="shared" si="26"/>
        <v>191.69430965916558</v>
      </c>
      <c r="AC10">
        <f t="shared" si="27"/>
        <v>171.67433457726838</v>
      </c>
      <c r="AE10">
        <f t="shared" si="2"/>
        <v>0</v>
      </c>
      <c r="AF10">
        <f t="shared" si="3"/>
        <v>0</v>
      </c>
      <c r="AG10">
        <f t="shared" si="4"/>
        <v>-11.437239872705813</v>
      </c>
      <c r="AH10">
        <f t="shared" si="5"/>
        <v>-124.96483288914388</v>
      </c>
      <c r="AI10">
        <f t="shared" si="6"/>
        <v>-136.40207276184969</v>
      </c>
      <c r="AJ10">
        <f t="shared" si="7"/>
        <v>20.019975081897201</v>
      </c>
      <c r="AK10">
        <f t="shared" si="28"/>
        <v>0.78594666960257897</v>
      </c>
      <c r="AL10">
        <f t="shared" si="8"/>
        <v>-115.59615101034991</v>
      </c>
      <c r="AN10">
        <f t="shared" si="9"/>
        <v>0</v>
      </c>
      <c r="AO10">
        <f t="shared" si="10"/>
        <v>0</v>
      </c>
      <c r="AP10">
        <f t="shared" si="11"/>
        <v>-6.7321470656169149</v>
      </c>
      <c r="AQ10">
        <f t="shared" si="12"/>
        <v>-73.556351217885961</v>
      </c>
      <c r="AR10">
        <f t="shared" si="13"/>
        <v>-80.288498283502875</v>
      </c>
      <c r="AS10">
        <f t="shared" si="14"/>
        <v>11.784085846005121</v>
      </c>
      <c r="AT10">
        <f t="shared" si="15"/>
        <v>0.46262110652442079</v>
      </c>
      <c r="AU10">
        <f t="shared" si="16"/>
        <v>-68.041791330973325</v>
      </c>
      <c r="AW10">
        <v>7</v>
      </c>
      <c r="AX10">
        <f>IF(Z10&gt;0, (R10*SUMPRODUCT(K10:$K$98, X10:$X$98)-K10*$AZ$3)/Z10, 0)</f>
        <v>187.62649084041396</v>
      </c>
    </row>
    <row r="11" spans="1:52" x14ac:dyDescent="0.25">
      <c r="A11" t="s">
        <v>33</v>
      </c>
      <c r="C11" s="26">
        <f>AU91</f>
        <v>62.161399710263424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2.7291730000000001E-3</v>
      </c>
      <c r="Q11" s="5">
        <f t="shared" si="30"/>
        <v>12.5</v>
      </c>
      <c r="R11">
        <f t="shared" si="0"/>
        <v>50000</v>
      </c>
      <c r="S11">
        <f t="shared" si="1"/>
        <v>167.24328216631801</v>
      </c>
      <c r="U11">
        <f t="shared" si="20"/>
        <v>2.7291730000000001E-3</v>
      </c>
      <c r="V11">
        <f t="shared" si="21"/>
        <v>0.01</v>
      </c>
      <c r="W11">
        <f t="shared" si="22"/>
        <v>0.91497918981646509</v>
      </c>
      <c r="X11">
        <f t="shared" si="23"/>
        <v>2.4971365004089717E-3</v>
      </c>
      <c r="Y11">
        <f t="shared" si="24"/>
        <v>9.1497918981646512E-3</v>
      </c>
      <c r="Z11">
        <f t="shared" si="25"/>
        <v>0.90333226141789147</v>
      </c>
      <c r="AB11">
        <f t="shared" si="26"/>
        <v>171.67433457726838</v>
      </c>
      <c r="AC11">
        <f t="shared" si="27"/>
        <v>151.07625228625056</v>
      </c>
      <c r="AE11">
        <f t="shared" si="2"/>
        <v>0</v>
      </c>
      <c r="AF11">
        <f t="shared" si="3"/>
        <v>0</v>
      </c>
      <c r="AG11">
        <f t="shared" si="4"/>
        <v>-11.291653267723643</v>
      </c>
      <c r="AH11">
        <f t="shared" si="5"/>
        <v>-124.85682502044858</v>
      </c>
      <c r="AI11">
        <f t="shared" si="6"/>
        <v>-136.14847828817221</v>
      </c>
      <c r="AJ11">
        <f t="shared" si="7"/>
        <v>20.598082291017818</v>
      </c>
      <c r="AK11">
        <f t="shared" si="28"/>
        <v>0.41201840298544407</v>
      </c>
      <c r="AL11">
        <f t="shared" si="8"/>
        <v>-115.13837759416896</v>
      </c>
      <c r="AN11">
        <f t="shared" si="9"/>
        <v>0</v>
      </c>
      <c r="AO11">
        <f t="shared" si="10"/>
        <v>0</v>
      </c>
      <c r="AP11">
        <f t="shared" si="11"/>
        <v>-6.3155191951323024</v>
      </c>
      <c r="AQ11">
        <f t="shared" si="12"/>
        <v>-69.833500583469842</v>
      </c>
      <c r="AR11">
        <f t="shared" si="13"/>
        <v>-76.149019778602138</v>
      </c>
      <c r="AS11">
        <f t="shared" si="14"/>
        <v>11.520685324591353</v>
      </c>
      <c r="AT11">
        <f t="shared" si="15"/>
        <v>0.23044545126445459</v>
      </c>
      <c r="AU11">
        <f t="shared" si="16"/>
        <v>-64.397889002746325</v>
      </c>
      <c r="AW11">
        <v>8</v>
      </c>
      <c r="AX11">
        <f>IF(Z11&gt;0, (R11*SUMPRODUCT(K11:$K$98, X11:$X$98)-K11*$AZ$3)/Z11, 0)</f>
        <v>167.24328216631801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2.766246E-3</v>
      </c>
      <c r="Q12" s="5">
        <f t="shared" si="30"/>
        <v>12.5</v>
      </c>
      <c r="R12">
        <f t="shared" si="0"/>
        <v>50000</v>
      </c>
      <c r="S12">
        <f t="shared" si="1"/>
        <v>147.42420148110992</v>
      </c>
      <c r="U12">
        <f t="shared" si="20"/>
        <v>2.766246E-3</v>
      </c>
      <c r="V12">
        <f t="shared" si="21"/>
        <v>0.01</v>
      </c>
      <c r="W12">
        <f t="shared" si="22"/>
        <v>0.90333226141789147</v>
      </c>
      <c r="X12">
        <f t="shared" si="23"/>
        <v>2.4988392548181966E-3</v>
      </c>
      <c r="Y12">
        <f t="shared" si="24"/>
        <v>9.0333226141789142E-3</v>
      </c>
      <c r="Z12">
        <f t="shared" si="25"/>
        <v>0.89180009954889439</v>
      </c>
      <c r="AB12">
        <f t="shared" si="26"/>
        <v>151.07625228625056</v>
      </c>
      <c r="AC12">
        <f t="shared" si="27"/>
        <v>131.47291755677008</v>
      </c>
      <c r="AE12">
        <f t="shared" si="2"/>
        <v>0</v>
      </c>
      <c r="AF12">
        <f t="shared" si="3"/>
        <v>0</v>
      </c>
      <c r="AG12">
        <f t="shared" si="4"/>
        <v>-11.14750124436118</v>
      </c>
      <c r="AH12">
        <f t="shared" si="5"/>
        <v>-124.94196274090983</v>
      </c>
      <c r="AI12">
        <f t="shared" si="6"/>
        <v>-136.08946398527101</v>
      </c>
      <c r="AJ12">
        <f t="shared" si="7"/>
        <v>19.60333472948048</v>
      </c>
      <c r="AK12">
        <f t="shared" si="28"/>
        <v>0.34747538025837632</v>
      </c>
      <c r="AL12">
        <f t="shared" si="8"/>
        <v>-116.13865387553216</v>
      </c>
      <c r="AN12">
        <f t="shared" si="9"/>
        <v>0</v>
      </c>
      <c r="AO12">
        <f t="shared" si="10"/>
        <v>0</v>
      </c>
      <c r="AP12">
        <f t="shared" si="11"/>
        <v>-5.9250154171524487</v>
      </c>
      <c r="AQ12">
        <f t="shared" si="12"/>
        <v>-66.407981417686784</v>
      </c>
      <c r="AR12">
        <f t="shared" si="13"/>
        <v>-72.332996834839236</v>
      </c>
      <c r="AS12">
        <f t="shared" si="14"/>
        <v>10.419380805947421</v>
      </c>
      <c r="AT12">
        <f t="shared" si="15"/>
        <v>0.18468685851488065</v>
      </c>
      <c r="AU12">
        <f t="shared" si="16"/>
        <v>-61.728929170376929</v>
      </c>
      <c r="AW12">
        <v>9</v>
      </c>
      <c r="AX12">
        <f>IF(Z12&gt;0, (R12*SUMPRODUCT(K12:$K$98, X12:$X$98)-K12*$AZ$3)/Z12, 0)</f>
        <v>147.42420148110992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2.8061710000000001E-3</v>
      </c>
      <c r="Q13" s="5">
        <f t="shared" si="30"/>
        <v>12.5</v>
      </c>
      <c r="R13">
        <f t="shared" si="0"/>
        <v>50000</v>
      </c>
      <c r="S13">
        <f t="shared" si="1"/>
        <v>127.82936215145648</v>
      </c>
      <c r="U13">
        <f t="shared" si="20"/>
        <v>2.8061710000000001E-3</v>
      </c>
      <c r="V13">
        <f t="shared" si="21"/>
        <v>0.01</v>
      </c>
      <c r="W13">
        <f t="shared" si="22"/>
        <v>0.89180009954889439</v>
      </c>
      <c r="X13">
        <f t="shared" si="23"/>
        <v>2.5025435771512208E-3</v>
      </c>
      <c r="Y13">
        <f t="shared" si="24"/>
        <v>8.9180009954889436E-3</v>
      </c>
      <c r="Z13">
        <f t="shared" si="25"/>
        <v>0.88037955497625431</v>
      </c>
      <c r="AB13">
        <f t="shared" si="26"/>
        <v>131.47291755677008</v>
      </c>
      <c r="AC13">
        <f t="shared" si="27"/>
        <v>112.5383569637977</v>
      </c>
      <c r="AE13">
        <f t="shared" si="2"/>
        <v>0</v>
      </c>
      <c r="AF13">
        <f t="shared" si="3"/>
        <v>0</v>
      </c>
      <c r="AG13">
        <f t="shared" si="4"/>
        <v>-11.004744437203179</v>
      </c>
      <c r="AH13">
        <f t="shared" si="5"/>
        <v>-125.12717885756103</v>
      </c>
      <c r="AI13">
        <f t="shared" si="6"/>
        <v>-136.13192329476422</v>
      </c>
      <c r="AJ13">
        <f t="shared" si="7"/>
        <v>18.934560592972389</v>
      </c>
      <c r="AK13">
        <f t="shared" si="28"/>
        <v>0.26294583511354019</v>
      </c>
      <c r="AL13">
        <f t="shared" si="8"/>
        <v>-116.93441686667829</v>
      </c>
      <c r="AN13">
        <f t="shared" si="9"/>
        <v>0</v>
      </c>
      <c r="AO13">
        <f t="shared" si="10"/>
        <v>0</v>
      </c>
      <c r="AP13">
        <f t="shared" si="11"/>
        <v>-5.5600177343562338</v>
      </c>
      <c r="AQ13">
        <f t="shared" si="12"/>
        <v>-63.219035886563127</v>
      </c>
      <c r="AR13">
        <f t="shared" si="13"/>
        <v>-68.77905362091937</v>
      </c>
      <c r="AS13">
        <f t="shared" si="14"/>
        <v>9.5664641091769731</v>
      </c>
      <c r="AT13">
        <f t="shared" si="15"/>
        <v>0.13285029150372091</v>
      </c>
      <c r="AU13">
        <f t="shared" si="16"/>
        <v>-59.079739220238672</v>
      </c>
      <c r="AW13">
        <v>10</v>
      </c>
      <c r="AX13">
        <f>IF(Z13&gt;0, (R13*SUMPRODUCT(K13:$K$98, X13:$X$98)-K13*$AZ$3)/Z13, 0)</f>
        <v>127.82936215145648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2.8498989999999999E-3</v>
      </c>
      <c r="Q14" s="5">
        <f t="shared" si="30"/>
        <v>12.5</v>
      </c>
      <c r="R14">
        <f t="shared" si="0"/>
        <v>50000</v>
      </c>
      <c r="S14">
        <f t="shared" si="1"/>
        <v>108.48548550669592</v>
      </c>
      <c r="U14">
        <f t="shared" si="20"/>
        <v>2.8498989999999999E-3</v>
      </c>
      <c r="V14">
        <f t="shared" si="21"/>
        <v>0.01</v>
      </c>
      <c r="W14">
        <f t="shared" si="22"/>
        <v>0.88037955497625431</v>
      </c>
      <c r="X14">
        <f t="shared" si="23"/>
        <v>2.5089928133472722E-3</v>
      </c>
      <c r="Y14">
        <f t="shared" si="24"/>
        <v>8.8037955497625425E-3</v>
      </c>
      <c r="Z14">
        <f t="shared" si="25"/>
        <v>0.86906676661314453</v>
      </c>
      <c r="AB14">
        <f t="shared" si="26"/>
        <v>112.5383569637977</v>
      </c>
      <c r="AC14">
        <f t="shared" si="27"/>
        <v>94.281130113761378</v>
      </c>
      <c r="AE14">
        <f t="shared" si="2"/>
        <v>0</v>
      </c>
      <c r="AF14">
        <f t="shared" si="3"/>
        <v>0</v>
      </c>
      <c r="AG14">
        <f t="shared" si="4"/>
        <v>-10.863334582664306</v>
      </c>
      <c r="AH14">
        <f t="shared" si="5"/>
        <v>-125.44964066736361</v>
      </c>
      <c r="AI14">
        <f t="shared" si="6"/>
        <v>-136.3129752500279</v>
      </c>
      <c r="AJ14">
        <f t="shared" si="7"/>
        <v>18.257226850036318</v>
      </c>
      <c r="AK14">
        <f t="shared" si="28"/>
        <v>0.20256904253483585</v>
      </c>
      <c r="AL14">
        <f t="shared" si="8"/>
        <v>-117.85317935745675</v>
      </c>
      <c r="AN14">
        <f t="shared" si="9"/>
        <v>0</v>
      </c>
      <c r="AO14">
        <f t="shared" si="10"/>
        <v>0</v>
      </c>
      <c r="AP14">
        <f t="shared" si="11"/>
        <v>-5.2182658946867724</v>
      </c>
      <c r="AQ14">
        <f t="shared" si="12"/>
        <v>-60.260463894748412</v>
      </c>
      <c r="AR14">
        <f t="shared" si="13"/>
        <v>-65.478729789435178</v>
      </c>
      <c r="AS14">
        <f t="shared" si="14"/>
        <v>8.7699650119529178</v>
      </c>
      <c r="AT14">
        <f t="shared" si="15"/>
        <v>9.7305216730205604E-2</v>
      </c>
      <c r="AU14">
        <f t="shared" si="16"/>
        <v>-56.61145956075206</v>
      </c>
      <c r="AW14">
        <v>11</v>
      </c>
      <c r="AX14">
        <f>IF(Z14&gt;0, (R14*SUMPRODUCT(K14:$K$98, X14:$X$98)-K14*$AZ$3)/Z14, 0)</f>
        <v>108.48548550669592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2.8964780000000001E-3</v>
      </c>
      <c r="Q15" s="5">
        <f t="shared" si="30"/>
        <v>12.5</v>
      </c>
      <c r="R15">
        <f t="shared" si="0"/>
        <v>50000</v>
      </c>
      <c r="S15">
        <f t="shared" si="1"/>
        <v>91.58708772943902</v>
      </c>
      <c r="U15">
        <f t="shared" si="20"/>
        <v>2.8964780000000001E-3</v>
      </c>
      <c r="V15">
        <f t="shared" si="21"/>
        <v>0.01</v>
      </c>
      <c r="W15">
        <f t="shared" si="22"/>
        <v>0.86906676661314453</v>
      </c>
      <c r="X15">
        <f t="shared" si="23"/>
        <v>2.5172327700261079E-3</v>
      </c>
      <c r="Y15">
        <f t="shared" si="24"/>
        <v>8.690667666131446E-3</v>
      </c>
      <c r="Z15">
        <f t="shared" si="25"/>
        <v>0.85785886617698692</v>
      </c>
      <c r="AB15">
        <f t="shared" si="26"/>
        <v>94.281130113761378</v>
      </c>
      <c r="AC15">
        <f t="shared" si="27"/>
        <v>78.568795236028791</v>
      </c>
      <c r="AE15">
        <f t="shared" si="2"/>
        <v>0</v>
      </c>
      <c r="AF15">
        <f t="shared" si="3"/>
        <v>0</v>
      </c>
      <c r="AG15">
        <f t="shared" si="4"/>
        <v>-10.723235827212337</v>
      </c>
      <c r="AH15">
        <f t="shared" si="5"/>
        <v>-125.86163850130539</v>
      </c>
      <c r="AI15">
        <f t="shared" si="6"/>
        <v>-136.58487432851774</v>
      </c>
      <c r="AJ15">
        <f t="shared" si="7"/>
        <v>15.712334877732587</v>
      </c>
      <c r="AK15">
        <f t="shared" si="28"/>
        <v>0.38655263346642166</v>
      </c>
      <c r="AL15">
        <f t="shared" si="8"/>
        <v>-120.48598681731873</v>
      </c>
      <c r="AN15">
        <f t="shared" si="9"/>
        <v>0</v>
      </c>
      <c r="AO15">
        <f t="shared" si="10"/>
        <v>0</v>
      </c>
      <c r="AP15">
        <f t="shared" si="11"/>
        <v>-4.8866033994666482</v>
      </c>
      <c r="AQ15">
        <f t="shared" si="12"/>
        <v>-57.35544013702895</v>
      </c>
      <c r="AR15">
        <f t="shared" si="13"/>
        <v>-62.242043536495601</v>
      </c>
      <c r="AS15">
        <f t="shared" si="14"/>
        <v>7.1601473906077961</v>
      </c>
      <c r="AT15">
        <f t="shared" si="15"/>
        <v>0.17615293025415596</v>
      </c>
      <c r="AU15">
        <f t="shared" si="16"/>
        <v>-54.905743215633649</v>
      </c>
      <c r="AW15">
        <v>12</v>
      </c>
      <c r="AX15">
        <f>IF(Z15&gt;0, (R15*SUMPRODUCT(K15:$K$98, X15:$X$98)-K15*$AZ$3)/Z15, 0)</f>
        <v>91.58708772943902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2.9506620000000002E-3</v>
      </c>
      <c r="Q16" s="5">
        <f t="shared" si="30"/>
        <v>12.5</v>
      </c>
      <c r="R16">
        <f t="shared" si="0"/>
        <v>50000</v>
      </c>
      <c r="S16">
        <f t="shared" si="1"/>
        <v>77.581513318529971</v>
      </c>
      <c r="U16">
        <f t="shared" si="20"/>
        <v>2.9506620000000002E-3</v>
      </c>
      <c r="V16">
        <f t="shared" si="21"/>
        <v>0.01</v>
      </c>
      <c r="W16">
        <f t="shared" si="22"/>
        <v>0.85785886617698692</v>
      </c>
      <c r="X16">
        <f t="shared" si="23"/>
        <v>2.5312515577915209E-3</v>
      </c>
      <c r="Y16">
        <f t="shared" si="24"/>
        <v>8.5785886617698696E-3</v>
      </c>
      <c r="Z16">
        <f t="shared" si="25"/>
        <v>0.84674902595742552</v>
      </c>
      <c r="AB16">
        <f t="shared" si="26"/>
        <v>78.568795236028791</v>
      </c>
      <c r="AC16">
        <f t="shared" si="27"/>
        <v>65.692070834768288</v>
      </c>
      <c r="AE16">
        <f t="shared" si="2"/>
        <v>0</v>
      </c>
      <c r="AF16">
        <f t="shared" si="3"/>
        <v>0</v>
      </c>
      <c r="AG16">
        <f t="shared" si="4"/>
        <v>-10.584362824467819</v>
      </c>
      <c r="AH16">
        <f t="shared" si="5"/>
        <v>-126.56257788957605</v>
      </c>
      <c r="AI16">
        <f t="shared" si="6"/>
        <v>-137.14694071404386</v>
      </c>
      <c r="AJ16">
        <f t="shared" si="7"/>
        <v>12.876724401260503</v>
      </c>
      <c r="AK16">
        <f t="shared" si="28"/>
        <v>0.55783844617580447</v>
      </c>
      <c r="AL16">
        <f t="shared" si="8"/>
        <v>-123.71237786660755</v>
      </c>
      <c r="AN16">
        <f t="shared" si="9"/>
        <v>0</v>
      </c>
      <c r="AO16">
        <f t="shared" si="10"/>
        <v>0</v>
      </c>
      <c r="AP16">
        <f t="shared" si="11"/>
        <v>-4.5627837011750119</v>
      </c>
      <c r="AQ16">
        <f t="shared" si="12"/>
        <v>-54.559511720280241</v>
      </c>
      <c r="AR16">
        <f t="shared" si="13"/>
        <v>-59.122295421455256</v>
      </c>
      <c r="AS16">
        <f t="shared" si="14"/>
        <v>5.5509915142717263</v>
      </c>
      <c r="AT16">
        <f t="shared" si="15"/>
        <v>0.24047703317726468</v>
      </c>
      <c r="AU16">
        <f t="shared" si="16"/>
        <v>-53.330826874006263</v>
      </c>
      <c r="AW16">
        <v>13</v>
      </c>
      <c r="AX16">
        <f>IF(Z16&gt;0, (R16*SUMPRODUCT(K16:$K$98, X16:$X$98)-K16*$AZ$3)/Z16, 0)</f>
        <v>77.581513318529971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3.0134020000000001E-3</v>
      </c>
      <c r="Q17" s="5">
        <f t="shared" si="30"/>
        <v>12.5</v>
      </c>
      <c r="R17">
        <f t="shared" si="0"/>
        <v>50000</v>
      </c>
      <c r="S17">
        <f t="shared" si="1"/>
        <v>69.220639665616432</v>
      </c>
      <c r="U17">
        <f t="shared" si="20"/>
        <v>3.0134020000000001E-3</v>
      </c>
      <c r="V17">
        <f t="shared" si="21"/>
        <v>0.01</v>
      </c>
      <c r="W17">
        <f t="shared" si="22"/>
        <v>0.84674902595742552</v>
      </c>
      <c r="X17">
        <f t="shared" si="23"/>
        <v>2.5515952083181581E-3</v>
      </c>
      <c r="Y17">
        <f t="shared" si="24"/>
        <v>8.4674902595742556E-3</v>
      </c>
      <c r="Z17">
        <f t="shared" si="25"/>
        <v>0.83572994048953309</v>
      </c>
      <c r="AB17">
        <f t="shared" si="26"/>
        <v>65.692070834768288</v>
      </c>
      <c r="AC17">
        <f t="shared" si="27"/>
        <v>57.849761068393036</v>
      </c>
      <c r="AE17">
        <f t="shared" si="2"/>
        <v>0</v>
      </c>
      <c r="AF17">
        <f t="shared" si="3"/>
        <v>0</v>
      </c>
      <c r="AG17">
        <f t="shared" si="4"/>
        <v>-10.446624256119163</v>
      </c>
      <c r="AH17">
        <f t="shared" si="5"/>
        <v>-127.57976041590791</v>
      </c>
      <c r="AI17">
        <f t="shared" si="6"/>
        <v>-138.02638467202706</v>
      </c>
      <c r="AJ17">
        <f t="shared" si="7"/>
        <v>7.8423097663752515</v>
      </c>
      <c r="AK17">
        <f t="shared" si="28"/>
        <v>0.90655057751980239</v>
      </c>
      <c r="AL17">
        <f t="shared" si="8"/>
        <v>-129.27752432813202</v>
      </c>
      <c r="AN17">
        <f t="shared" si="9"/>
        <v>0</v>
      </c>
      <c r="AO17">
        <f t="shared" si="10"/>
        <v>0</v>
      </c>
      <c r="AP17">
        <f t="shared" si="11"/>
        <v>-4.233320513849006</v>
      </c>
      <c r="AQ17">
        <f t="shared" si="12"/>
        <v>-51.69957334344118</v>
      </c>
      <c r="AR17">
        <f t="shared" si="13"/>
        <v>-55.932893857290182</v>
      </c>
      <c r="AS17">
        <f t="shared" si="14"/>
        <v>3.1779654361080585</v>
      </c>
      <c r="AT17">
        <f t="shared" si="15"/>
        <v>0.36736452489982868</v>
      </c>
      <c r="AU17">
        <f t="shared" si="16"/>
        <v>-52.387563896282295</v>
      </c>
      <c r="AW17">
        <v>14</v>
      </c>
      <c r="AX17">
        <f>IF(Z17&gt;0, (R17*SUMPRODUCT(K17:$K$98, X17:$X$98)-K17*$AZ$3)/Z17, 0)</f>
        <v>69.220639665616432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3.0789929999999999E-3</v>
      </c>
      <c r="Q18" s="5">
        <f t="shared" si="30"/>
        <v>12.5</v>
      </c>
      <c r="R18">
        <f t="shared" si="0"/>
        <v>50000</v>
      </c>
      <c r="S18">
        <f t="shared" si="1"/>
        <v>66.774805404256924</v>
      </c>
      <c r="U18">
        <f t="shared" si="20"/>
        <v>3.0789929999999999E-3</v>
      </c>
      <c r="V18">
        <f t="shared" si="21"/>
        <v>0.01</v>
      </c>
      <c r="W18">
        <f t="shared" si="22"/>
        <v>0.83572994048953309</v>
      </c>
      <c r="X18">
        <f t="shared" si="23"/>
        <v>2.573206636657689E-3</v>
      </c>
      <c r="Y18">
        <f t="shared" si="24"/>
        <v>8.3572994048953311E-3</v>
      </c>
      <c r="Z18">
        <f t="shared" si="25"/>
        <v>0.82479943444797998</v>
      </c>
      <c r="AB18">
        <f t="shared" si="26"/>
        <v>57.849761068393036</v>
      </c>
      <c r="AC18">
        <f t="shared" si="27"/>
        <v>55.075821732805025</v>
      </c>
      <c r="AE18">
        <f t="shared" si="2"/>
        <v>0</v>
      </c>
      <c r="AF18">
        <f t="shared" si="3"/>
        <v>0</v>
      </c>
      <c r="AG18">
        <f t="shared" si="4"/>
        <v>-10.30999293059975</v>
      </c>
      <c r="AH18">
        <f t="shared" si="5"/>
        <v>-128.66033183288445</v>
      </c>
      <c r="AI18">
        <f t="shared" si="6"/>
        <v>-138.9703247634842</v>
      </c>
      <c r="AJ18">
        <f t="shared" si="7"/>
        <v>2.7739393355880111</v>
      </c>
      <c r="AK18">
        <f t="shared" si="28"/>
        <v>1.2495548390772897</v>
      </c>
      <c r="AL18">
        <f t="shared" si="8"/>
        <v>-134.9468305888189</v>
      </c>
      <c r="AN18">
        <f t="shared" si="9"/>
        <v>0</v>
      </c>
      <c r="AO18">
        <f t="shared" si="10"/>
        <v>0</v>
      </c>
      <c r="AP18">
        <f t="shared" si="11"/>
        <v>-3.8987989403523868</v>
      </c>
      <c r="AQ18">
        <f t="shared" si="12"/>
        <v>-48.653841839856263</v>
      </c>
      <c r="AR18">
        <f t="shared" si="13"/>
        <v>-52.552640780208648</v>
      </c>
      <c r="AS18">
        <f t="shared" si="14"/>
        <v>1.0489853693394544</v>
      </c>
      <c r="AT18">
        <f t="shared" si="15"/>
        <v>0.4725282660521995</v>
      </c>
      <c r="AU18">
        <f t="shared" si="16"/>
        <v>-51.031127144816992</v>
      </c>
      <c r="AW18">
        <v>15</v>
      </c>
      <c r="AX18">
        <f>IF(Z18&gt;0, (R18*SUMPRODUCT(K18:$K$98, X18:$X$98)-K18*$AZ$3)/Z18, 0)</f>
        <v>66.774805404256924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3.1512390000000001E-3</v>
      </c>
      <c r="Q19" s="5">
        <f t="shared" si="30"/>
        <v>12.5</v>
      </c>
      <c r="R19">
        <f t="shared" si="0"/>
        <v>50000</v>
      </c>
      <c r="S19">
        <f t="shared" si="1"/>
        <v>64.493788365908046</v>
      </c>
      <c r="U19">
        <f t="shared" si="20"/>
        <v>3.1512390000000001E-3</v>
      </c>
      <c r="V19">
        <f t="shared" si="21"/>
        <v>0.01</v>
      </c>
      <c r="W19">
        <f t="shared" si="22"/>
        <v>0.82479943444797998</v>
      </c>
      <c r="X19">
        <f t="shared" si="23"/>
        <v>2.599140145010418E-3</v>
      </c>
      <c r="Y19">
        <f t="shared" si="24"/>
        <v>8.2479943444798004E-3</v>
      </c>
      <c r="Z19">
        <f t="shared" si="25"/>
        <v>0.81395229995848983</v>
      </c>
      <c r="AB19">
        <f t="shared" si="26"/>
        <v>55.075821732805025</v>
      </c>
      <c r="AC19">
        <f t="shared" si="27"/>
        <v>52.494867373466946</v>
      </c>
      <c r="AE19">
        <f t="shared" si="2"/>
        <v>0</v>
      </c>
      <c r="AF19">
        <f t="shared" si="3"/>
        <v>0</v>
      </c>
      <c r="AG19">
        <f t="shared" si="4"/>
        <v>-10.174403749481122</v>
      </c>
      <c r="AH19">
        <f t="shared" si="5"/>
        <v>-129.95700725052089</v>
      </c>
      <c r="AI19">
        <f t="shared" si="6"/>
        <v>-140.131411000002</v>
      </c>
      <c r="AJ19">
        <f t="shared" si="7"/>
        <v>2.5809543593380795</v>
      </c>
      <c r="AK19">
        <f t="shared" si="28"/>
        <v>1.228190824641552</v>
      </c>
      <c r="AL19">
        <f t="shared" si="8"/>
        <v>-136.32226581602237</v>
      </c>
      <c r="AN19">
        <f t="shared" si="9"/>
        <v>0</v>
      </c>
      <c r="AO19">
        <f t="shared" si="10"/>
        <v>0</v>
      </c>
      <c r="AP19">
        <f t="shared" si="11"/>
        <v>-3.5881049180964899</v>
      </c>
      <c r="AQ19">
        <f t="shared" si="12"/>
        <v>-45.830634240407029</v>
      </c>
      <c r="AR19">
        <f t="shared" si="13"/>
        <v>-49.41873915850352</v>
      </c>
      <c r="AS19">
        <f t="shared" si="14"/>
        <v>0.91019928618380419</v>
      </c>
      <c r="AT19">
        <f t="shared" si="15"/>
        <v>0.43313373901464053</v>
      </c>
      <c r="AU19">
        <f t="shared" si="16"/>
        <v>-48.075406133305073</v>
      </c>
      <c r="AW19">
        <v>16</v>
      </c>
      <c r="AX19">
        <f>IF(Z19&gt;0, (R19*SUMPRODUCT(K19:$K$98, X19:$X$98)-K19*$AZ$3)/Z19, 0)</f>
        <v>64.493788365908046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3.229188E-3</v>
      </c>
      <c r="Q20" s="5">
        <f t="shared" si="30"/>
        <v>12.5</v>
      </c>
      <c r="R20">
        <f t="shared" si="0"/>
        <v>50000</v>
      </c>
      <c r="S20">
        <f t="shared" si="1"/>
        <v>49.160006618469488</v>
      </c>
      <c r="U20">
        <f t="shared" si="20"/>
        <v>3.229188E-3</v>
      </c>
      <c r="V20">
        <f t="shared" si="21"/>
        <v>0.01</v>
      </c>
      <c r="W20">
        <f t="shared" si="22"/>
        <v>0.81395229995848983</v>
      </c>
      <c r="X20">
        <f t="shared" si="23"/>
        <v>2.6284049995983559E-3</v>
      </c>
      <c r="Y20">
        <f t="shared" si="24"/>
        <v>8.139522999584899E-3</v>
      </c>
      <c r="Z20">
        <f t="shared" si="25"/>
        <v>0.80318437195930659</v>
      </c>
      <c r="AB20">
        <f t="shared" si="26"/>
        <v>52.494867373466946</v>
      </c>
      <c r="AC20">
        <f t="shared" si="27"/>
        <v>39.484549041370769</v>
      </c>
      <c r="AE20">
        <f t="shared" si="2"/>
        <v>0</v>
      </c>
      <c r="AF20">
        <f t="shared" si="3"/>
        <v>0</v>
      </c>
      <c r="AG20">
        <f t="shared" si="4"/>
        <v>-10.039804649491332</v>
      </c>
      <c r="AH20">
        <f t="shared" si="5"/>
        <v>-131.4202499799178</v>
      </c>
      <c r="AI20">
        <f t="shared" si="6"/>
        <v>-141.46005462940914</v>
      </c>
      <c r="AJ20">
        <f t="shared" si="7"/>
        <v>13.010318332096176</v>
      </c>
      <c r="AK20">
        <f t="shared" si="28"/>
        <v>0.22572792970590785</v>
      </c>
      <c r="AL20">
        <f t="shared" si="8"/>
        <v>-128.22400836760707</v>
      </c>
      <c r="AN20">
        <f t="shared" si="9"/>
        <v>0</v>
      </c>
      <c r="AO20">
        <f t="shared" si="10"/>
        <v>0</v>
      </c>
      <c r="AP20">
        <f t="shared" si="11"/>
        <v>-3.3582824656845935</v>
      </c>
      <c r="AQ20">
        <f t="shared" si="12"/>
        <v>-43.959652259349973</v>
      </c>
      <c r="AR20">
        <f t="shared" si="13"/>
        <v>-47.317934725034576</v>
      </c>
      <c r="AS20">
        <f t="shared" si="14"/>
        <v>4.351909768470156</v>
      </c>
      <c r="AT20">
        <f t="shared" si="15"/>
        <v>7.5505268758893823E-2</v>
      </c>
      <c r="AU20">
        <f t="shared" si="16"/>
        <v>-42.890519687805529</v>
      </c>
      <c r="AW20">
        <v>17</v>
      </c>
      <c r="AX20">
        <f>IF(Z20&gt;0, (R20*SUMPRODUCT(K20:$K$98, X20:$X$98)-K20*$AZ$3)/Z20, 0)</f>
        <v>49.160006618469488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3.318545E-3</v>
      </c>
      <c r="Q21" s="5">
        <f t="shared" si="30"/>
        <v>12.5</v>
      </c>
      <c r="R21">
        <f t="shared" si="0"/>
        <v>50000</v>
      </c>
      <c r="S21">
        <f t="shared" si="1"/>
        <v>31.777058606541331</v>
      </c>
      <c r="U21">
        <f t="shared" si="20"/>
        <v>3.318545E-3</v>
      </c>
      <c r="V21">
        <f t="shared" si="21"/>
        <v>0.01</v>
      </c>
      <c r="W21">
        <f t="shared" si="22"/>
        <v>0.80318437195930659</v>
      </c>
      <c r="X21">
        <f t="shared" si="23"/>
        <v>2.6654034816436969E-3</v>
      </c>
      <c r="Y21">
        <f t="shared" si="24"/>
        <v>8.031843719593066E-3</v>
      </c>
      <c r="Z21">
        <f t="shared" si="25"/>
        <v>0.79248712475806982</v>
      </c>
      <c r="AB21">
        <f t="shared" si="26"/>
        <v>39.484549041370769</v>
      </c>
      <c r="AC21">
        <f t="shared" si="27"/>
        <v>25.182909808366617</v>
      </c>
      <c r="AE21">
        <f t="shared" si="2"/>
        <v>0</v>
      </c>
      <c r="AF21">
        <f t="shared" si="3"/>
        <v>0</v>
      </c>
      <c r="AG21">
        <f t="shared" si="4"/>
        <v>-9.9060890594758728</v>
      </c>
      <c r="AH21">
        <f t="shared" si="5"/>
        <v>-133.27017408218484</v>
      </c>
      <c r="AI21">
        <f t="shared" si="6"/>
        <v>-143.17626314166071</v>
      </c>
      <c r="AJ21">
        <f t="shared" si="7"/>
        <v>14.301639233004153</v>
      </c>
      <c r="AK21">
        <f t="shared" si="28"/>
        <v>6.3175278466193238E-2</v>
      </c>
      <c r="AL21">
        <f t="shared" si="8"/>
        <v>-128.81144863019037</v>
      </c>
      <c r="AN21">
        <f t="shared" si="9"/>
        <v>0</v>
      </c>
      <c r="AO21">
        <f t="shared" si="10"/>
        <v>0</v>
      </c>
      <c r="AP21">
        <f t="shared" si="11"/>
        <v>-3.1509652239850348</v>
      </c>
      <c r="AQ21">
        <f t="shared" si="12"/>
        <v>-42.391066888875159</v>
      </c>
      <c r="AR21">
        <f t="shared" si="13"/>
        <v>-45.542032112860198</v>
      </c>
      <c r="AS21">
        <f t="shared" si="14"/>
        <v>4.5491179817396485</v>
      </c>
      <c r="AT21">
        <f t="shared" si="15"/>
        <v>2.0095024814270938E-2</v>
      </c>
      <c r="AU21">
        <f t="shared" si="16"/>
        <v>-40.972819106306275</v>
      </c>
      <c r="AW21">
        <v>18</v>
      </c>
      <c r="AX21">
        <f>IF(Z21&gt;0, (R21*SUMPRODUCT(K21:$K$98, X21:$X$98)-K21*$AZ$3)/Z21, 0)</f>
        <v>31.777058606541331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3.4212090000000001E-3</v>
      </c>
      <c r="Q22" s="5">
        <f t="shared" si="30"/>
        <v>12.5</v>
      </c>
      <c r="R22">
        <f t="shared" si="0"/>
        <v>50000</v>
      </c>
      <c r="S22">
        <f t="shared" si="1"/>
        <v>26.725071252446451</v>
      </c>
      <c r="U22">
        <f t="shared" si="20"/>
        <v>3.4212090000000001E-3</v>
      </c>
      <c r="V22">
        <f t="shared" si="21"/>
        <v>0.01</v>
      </c>
      <c r="W22">
        <f t="shared" si="22"/>
        <v>0.79248712475806982</v>
      </c>
      <c r="X22">
        <f t="shared" si="23"/>
        <v>2.7112640836064314E-3</v>
      </c>
      <c r="Y22">
        <f t="shared" si="24"/>
        <v>7.924871247580699E-3</v>
      </c>
      <c r="Z22">
        <f t="shared" si="25"/>
        <v>0.78185098942688269</v>
      </c>
      <c r="AB22">
        <f t="shared" si="26"/>
        <v>25.182909808366617</v>
      </c>
      <c r="AC22">
        <f t="shared" si="27"/>
        <v>20.895023401229196</v>
      </c>
      <c r="AE22">
        <f t="shared" si="2"/>
        <v>0</v>
      </c>
      <c r="AF22">
        <f t="shared" si="3"/>
        <v>0</v>
      </c>
      <c r="AG22">
        <f t="shared" si="4"/>
        <v>-9.7731373678360338</v>
      </c>
      <c r="AH22">
        <f t="shared" si="5"/>
        <v>-135.56320418032158</v>
      </c>
      <c r="AI22">
        <f t="shared" si="6"/>
        <v>-145.33634154815761</v>
      </c>
      <c r="AJ22">
        <f t="shared" si="7"/>
        <v>4.287886407137421</v>
      </c>
      <c r="AK22">
        <f t="shared" si="28"/>
        <v>0.528841105975699</v>
      </c>
      <c r="AL22">
        <f t="shared" si="8"/>
        <v>-140.5196140350445</v>
      </c>
      <c r="AN22">
        <f t="shared" si="9"/>
        <v>0</v>
      </c>
      <c r="AO22">
        <f t="shared" si="10"/>
        <v>0</v>
      </c>
      <c r="AP22">
        <f t="shared" si="11"/>
        <v>-2.9025914670048549</v>
      </c>
      <c r="AQ22">
        <f t="shared" si="12"/>
        <v>-40.26185091684264</v>
      </c>
      <c r="AR22">
        <f t="shared" si="13"/>
        <v>-43.164442383847494</v>
      </c>
      <c r="AS22">
        <f t="shared" si="14"/>
        <v>1.2734889553280648</v>
      </c>
      <c r="AT22">
        <f t="shared" si="15"/>
        <v>0.1570641671996017</v>
      </c>
      <c r="AU22">
        <f t="shared" si="16"/>
        <v>-41.733889261319831</v>
      </c>
      <c r="AW22">
        <v>19</v>
      </c>
      <c r="AX22">
        <f>IF(Z22&gt;0, (R22*SUMPRODUCT(K22:$K$98, X22:$X$98)-K22*$AZ$3)/Z22, 0)</f>
        <v>26.725071252446451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3.53338E-3</v>
      </c>
      <c r="Q23" s="5">
        <f t="shared" si="30"/>
        <v>12.5</v>
      </c>
      <c r="R23">
        <f t="shared" si="0"/>
        <v>50000</v>
      </c>
      <c r="S23">
        <f t="shared" si="1"/>
        <v>49.441760504921604</v>
      </c>
      <c r="U23">
        <f t="shared" si="20"/>
        <v>3.53338E-3</v>
      </c>
      <c r="V23">
        <f t="shared" si="21"/>
        <v>0.01</v>
      </c>
      <c r="W23">
        <f t="shared" si="22"/>
        <v>0.78185098942688269</v>
      </c>
      <c r="X23">
        <f t="shared" si="23"/>
        <v>2.762576649021159E-3</v>
      </c>
      <c r="Y23">
        <f t="shared" si="24"/>
        <v>7.8185098942688269E-3</v>
      </c>
      <c r="Z23">
        <f t="shared" si="25"/>
        <v>0.77126990288359276</v>
      </c>
      <c r="AB23">
        <f t="shared" si="26"/>
        <v>20.895023401229196</v>
      </c>
      <c r="AC23">
        <f t="shared" si="27"/>
        <v>38.132941823024737</v>
      </c>
      <c r="AE23">
        <f t="shared" si="2"/>
        <v>0</v>
      </c>
      <c r="AF23">
        <f t="shared" si="3"/>
        <v>0</v>
      </c>
      <c r="AG23">
        <f t="shared" si="4"/>
        <v>-9.6408737860449101</v>
      </c>
      <c r="AH23">
        <f t="shared" si="5"/>
        <v>-138.12883245105795</v>
      </c>
      <c r="AI23">
        <f t="shared" si="6"/>
        <v>-147.76970623710287</v>
      </c>
      <c r="AJ23">
        <f t="shared" si="7"/>
        <v>-17.237918421795541</v>
      </c>
      <c r="AK23">
        <f t="shared" si="28"/>
        <v>1.4626516380860439</v>
      </c>
      <c r="AL23">
        <f t="shared" si="8"/>
        <v>-163.54497302081236</v>
      </c>
      <c r="AN23">
        <f t="shared" si="9"/>
        <v>0</v>
      </c>
      <c r="AO23">
        <f t="shared" si="10"/>
        <v>0</v>
      </c>
      <c r="AP23">
        <f t="shared" si="11"/>
        <v>-2.5565264229438585</v>
      </c>
      <c r="AQ23">
        <f t="shared" si="12"/>
        <v>-36.628423706020058</v>
      </c>
      <c r="AR23">
        <f t="shared" si="13"/>
        <v>-39.184950128963919</v>
      </c>
      <c r="AS23">
        <f t="shared" si="14"/>
        <v>-4.5710788150406874</v>
      </c>
      <c r="AT23">
        <f t="shared" si="15"/>
        <v>0.38785981886223919</v>
      </c>
      <c r="AU23">
        <f t="shared" si="16"/>
        <v>-43.368169125142366</v>
      </c>
      <c r="AW23">
        <v>20</v>
      </c>
      <c r="AX23">
        <f>IF(Z23&gt;0, (R23*SUMPRODUCT(K23:$K$98, X23:$X$98)-K23*$AZ$3)/Z23, 0)</f>
        <v>49.441760504921604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3.6617109999999998E-3</v>
      </c>
      <c r="Q24" s="5">
        <f t="shared" si="30"/>
        <v>12.5</v>
      </c>
      <c r="R24">
        <f t="shared" si="0"/>
        <v>50000</v>
      </c>
      <c r="S24">
        <f t="shared" si="1"/>
        <v>69.464050274431671</v>
      </c>
      <c r="U24">
        <f t="shared" si="20"/>
        <v>3.6617109999999998E-3</v>
      </c>
      <c r="V24">
        <f t="shared" si="21"/>
        <v>0.01</v>
      </c>
      <c r="W24">
        <f t="shared" ref="W24:W69" si="34">Z23</f>
        <v>0.77126990288359276</v>
      </c>
      <c r="X24">
        <f t="shared" ref="X24:X69" si="35">U24*W24</f>
        <v>2.8241674873577833E-3</v>
      </c>
      <c r="Y24">
        <f t="shared" ref="Y24:Y69" si="36">V24*W24</f>
        <v>7.7126990288359275E-3</v>
      </c>
      <c r="Z24">
        <f t="shared" ref="Z24:Z69" si="37">MAX(0, W24-X24-Y24)</f>
        <v>0.76073303636739897</v>
      </c>
      <c r="AB24">
        <f t="shared" ref="AB24:AB69" si="38">AC23</f>
        <v>38.132941823024737</v>
      </c>
      <c r="AC24">
        <f t="shared" si="27"/>
        <v>52.843597883646062</v>
      </c>
      <c r="AE24">
        <f t="shared" si="2"/>
        <v>0</v>
      </c>
      <c r="AF24">
        <f t="shared" si="3"/>
        <v>0</v>
      </c>
      <c r="AG24">
        <f t="shared" si="4"/>
        <v>-9.5091629545924867</v>
      </c>
      <c r="AH24">
        <f t="shared" si="5"/>
        <v>-141.20837436788918</v>
      </c>
      <c r="AI24">
        <f t="shared" ref="AI24:AI69" si="39">SUM(AE24:AH24)</f>
        <v>-150.71753732248166</v>
      </c>
      <c r="AJ24">
        <f t="shared" si="7"/>
        <v>-14.710656060621325</v>
      </c>
      <c r="AK24">
        <f t="shared" si="28"/>
        <v>2.6693059276117319</v>
      </c>
      <c r="AL24">
        <f t="shared" ref="AL24:AL69" si="40">SUM(AI24:AK24)</f>
        <v>-162.75888745549125</v>
      </c>
      <c r="AN24">
        <f t="shared" si="9"/>
        <v>0</v>
      </c>
      <c r="AO24">
        <f t="shared" si="10"/>
        <v>0</v>
      </c>
      <c r="AP24">
        <f t="shared" si="11"/>
        <v>-2.2514284801694062</v>
      </c>
      <c r="AQ24">
        <f t="shared" si="12"/>
        <v>-33.433074731014919</v>
      </c>
      <c r="AR24">
        <f t="shared" si="13"/>
        <v>-35.684503211184328</v>
      </c>
      <c r="AS24">
        <f t="shared" si="14"/>
        <v>-3.4829553531695558</v>
      </c>
      <c r="AT24">
        <f t="shared" si="15"/>
        <v>0.63199583563847073</v>
      </c>
      <c r="AU24">
        <f t="shared" si="16"/>
        <v>-38.535462728715409</v>
      </c>
      <c r="AW24">
        <v>21</v>
      </c>
      <c r="AX24">
        <f>IF(Z24&gt;0, (R24*SUMPRODUCT(K24:$K$98, X24:$X$98)-K24*$AZ$3)/Z24, 0)</f>
        <v>69.464050274431671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3.8071530000000002E-3</v>
      </c>
      <c r="Q25" s="5">
        <f t="shared" si="30"/>
        <v>12.5</v>
      </c>
      <c r="R25">
        <f t="shared" si="0"/>
        <v>50000</v>
      </c>
      <c r="S25">
        <f t="shared" si="1"/>
        <v>86.972038638091703</v>
      </c>
      <c r="U25">
        <f t="shared" si="20"/>
        <v>3.8071530000000002E-3</v>
      </c>
      <c r="V25">
        <f t="shared" si="21"/>
        <v>0.01</v>
      </c>
      <c r="W25">
        <f t="shared" si="34"/>
        <v>0.76073303636739897</v>
      </c>
      <c r="X25">
        <f t="shared" si="35"/>
        <v>2.8962270616052521E-3</v>
      </c>
      <c r="Y25">
        <f t="shared" si="36"/>
        <v>7.60733036367399E-3</v>
      </c>
      <c r="Z25">
        <f t="shared" si="37"/>
        <v>0.75022947894211967</v>
      </c>
      <c r="AB25">
        <f t="shared" si="38"/>
        <v>52.843597883646062</v>
      </c>
      <c r="AC25">
        <f t="shared" si="27"/>
        <v>65.248987229989439</v>
      </c>
      <c r="AE25">
        <f t="shared" si="2"/>
        <v>0</v>
      </c>
      <c r="AF25">
        <f t="shared" si="3"/>
        <v>0</v>
      </c>
      <c r="AG25">
        <f t="shared" si="4"/>
        <v>-9.3778684867764959</v>
      </c>
      <c r="AH25">
        <f t="shared" si="5"/>
        <v>-144.81135308026259</v>
      </c>
      <c r="AI25">
        <f t="shared" si="39"/>
        <v>-154.18922156703908</v>
      </c>
      <c r="AJ25">
        <f t="shared" si="7"/>
        <v>-12.405389346343377</v>
      </c>
      <c r="AK25">
        <f t="shared" si="28"/>
        <v>3.6990518518552249</v>
      </c>
      <c r="AL25">
        <f t="shared" si="40"/>
        <v>-162.89555906152725</v>
      </c>
      <c r="AN25">
        <f t="shared" si="9"/>
        <v>0</v>
      </c>
      <c r="AO25">
        <f t="shared" si="10"/>
        <v>0</v>
      </c>
      <c r="AP25">
        <f t="shared" si="11"/>
        <v>-1.982448805959955</v>
      </c>
      <c r="AQ25">
        <f t="shared" si="12"/>
        <v>-30.612616759151408</v>
      </c>
      <c r="AR25">
        <f t="shared" si="13"/>
        <v>-32.595065565111362</v>
      </c>
      <c r="AS25">
        <f t="shared" si="14"/>
        <v>-2.6224561937293993</v>
      </c>
      <c r="AT25">
        <f t="shared" si="15"/>
        <v>0.78196670567887472</v>
      </c>
      <c r="AU25">
        <f t="shared" si="16"/>
        <v>-34.435555053161892</v>
      </c>
      <c r="AW25">
        <v>22</v>
      </c>
      <c r="AX25">
        <f>IF(Z25&gt;0, (R25*SUMPRODUCT(K25:$K$98, X25:$X$98)-K25*$AZ$3)/Z25, 0)</f>
        <v>86.972038638091703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3.9582979999999999E-3</v>
      </c>
      <c r="Q26" s="5">
        <f t="shared" si="30"/>
        <v>12.5</v>
      </c>
      <c r="R26">
        <f t="shared" si="0"/>
        <v>50000</v>
      </c>
      <c r="S26">
        <f t="shared" si="1"/>
        <v>102.1463995930704</v>
      </c>
      <c r="U26">
        <f t="shared" si="20"/>
        <v>3.9582979999999999E-3</v>
      </c>
      <c r="V26">
        <f t="shared" si="21"/>
        <v>0.01</v>
      </c>
      <c r="W26">
        <f t="shared" si="34"/>
        <v>0.75022947894211967</v>
      </c>
      <c r="X26">
        <f t="shared" si="35"/>
        <v>2.9696318460376344E-3</v>
      </c>
      <c r="Y26">
        <f t="shared" si="36"/>
        <v>7.5022947894211964E-3</v>
      </c>
      <c r="Z26">
        <f t="shared" si="37"/>
        <v>0.73975755230666085</v>
      </c>
      <c r="AB26">
        <f t="shared" si="38"/>
        <v>65.248987229989439</v>
      </c>
      <c r="AC26">
        <f t="shared" si="27"/>
        <v>75.563570539907857</v>
      </c>
      <c r="AE26">
        <f t="shared" si="2"/>
        <v>0</v>
      </c>
      <c r="AF26">
        <f t="shared" si="3"/>
        <v>0</v>
      </c>
      <c r="AG26">
        <f t="shared" si="4"/>
        <v>-9.2469694038332602</v>
      </c>
      <c r="AH26">
        <f t="shared" si="5"/>
        <v>-148.48159230188173</v>
      </c>
      <c r="AI26">
        <f t="shared" si="39"/>
        <v>-157.72856170571498</v>
      </c>
      <c r="AJ26">
        <f t="shared" si="7"/>
        <v>-10.314583309918419</v>
      </c>
      <c r="AK26">
        <f t="shared" si="28"/>
        <v>4.5674291060992616</v>
      </c>
      <c r="AL26">
        <f t="shared" si="40"/>
        <v>-163.47571590953413</v>
      </c>
      <c r="AN26">
        <f t="shared" si="9"/>
        <v>0</v>
      </c>
      <c r="AO26">
        <f t="shared" si="10"/>
        <v>0</v>
      </c>
      <c r="AP26">
        <f t="shared" si="11"/>
        <v>-1.7453367810326978</v>
      </c>
      <c r="AQ26">
        <f t="shared" si="12"/>
        <v>-28.025439799048851</v>
      </c>
      <c r="AR26">
        <f t="shared" si="13"/>
        <v>-29.770776580081545</v>
      </c>
      <c r="AS26">
        <f t="shared" si="14"/>
        <v>-1.9468455929316515</v>
      </c>
      <c r="AT26">
        <f t="shared" si="15"/>
        <v>0.86208807074993998</v>
      </c>
      <c r="AU26">
        <f t="shared" si="16"/>
        <v>-30.855534102263256</v>
      </c>
      <c r="AW26">
        <v>23</v>
      </c>
      <c r="AX26">
        <f>IF(Z26&gt;0, (R26*SUMPRODUCT(K26:$K$98, X26:$X$98)-K26*$AZ$3)/Z26, 0)</f>
        <v>102.1463995930704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4.120851E-3</v>
      </c>
      <c r="Q27" s="5">
        <f t="shared" si="30"/>
        <v>12.5</v>
      </c>
      <c r="R27">
        <f t="shared" si="0"/>
        <v>50000</v>
      </c>
      <c r="S27">
        <f t="shared" si="1"/>
        <v>115.28718296772328</v>
      </c>
      <c r="U27">
        <f t="shared" si="20"/>
        <v>4.120851E-3</v>
      </c>
      <c r="V27">
        <f t="shared" si="21"/>
        <v>0.01</v>
      </c>
      <c r="W27">
        <f t="shared" si="34"/>
        <v>0.73975755230666085</v>
      </c>
      <c r="X27">
        <f t="shared" si="35"/>
        <v>3.0484306491804559E-3</v>
      </c>
      <c r="Y27">
        <f t="shared" si="36"/>
        <v>7.3975755230666082E-3</v>
      </c>
      <c r="Z27">
        <f t="shared" si="37"/>
        <v>0.72931154613441374</v>
      </c>
      <c r="AB27">
        <f t="shared" si="38"/>
        <v>75.563570539907857</v>
      </c>
      <c r="AC27">
        <f t="shared" si="27"/>
        <v>84.08027365967132</v>
      </c>
      <c r="AE27">
        <f t="shared" si="2"/>
        <v>0</v>
      </c>
      <c r="AF27">
        <f t="shared" si="3"/>
        <v>0</v>
      </c>
      <c r="AG27">
        <f t="shared" si="4"/>
        <v>-9.1163943266801724</v>
      </c>
      <c r="AH27">
        <f t="shared" si="5"/>
        <v>-152.42153245902279</v>
      </c>
      <c r="AI27">
        <f t="shared" si="39"/>
        <v>-161.53792678570295</v>
      </c>
      <c r="AJ27">
        <f t="shared" si="7"/>
        <v>-8.5167031197634628</v>
      </c>
      <c r="AK27">
        <f t="shared" si="28"/>
        <v>5.2894499377935507</v>
      </c>
      <c r="AL27">
        <f t="shared" si="40"/>
        <v>-164.76517996767285</v>
      </c>
      <c r="AN27">
        <f t="shared" si="9"/>
        <v>0</v>
      </c>
      <c r="AO27">
        <f t="shared" si="10"/>
        <v>0</v>
      </c>
      <c r="AP27">
        <f t="shared" si="11"/>
        <v>-1.5363313753597458</v>
      </c>
      <c r="AQ27">
        <f t="shared" si="12"/>
        <v>-25.686688640912049</v>
      </c>
      <c r="AR27">
        <f t="shared" si="13"/>
        <v>-27.223020016271793</v>
      </c>
      <c r="AS27">
        <f t="shared" si="14"/>
        <v>-1.4352690053372983</v>
      </c>
      <c r="AT27">
        <f t="shared" si="15"/>
        <v>0.89139934129924592</v>
      </c>
      <c r="AU27">
        <f t="shared" si="16"/>
        <v>-27.766889680309845</v>
      </c>
      <c r="AW27">
        <v>24</v>
      </c>
      <c r="AX27">
        <f>IF(Z27&gt;0, (R27*SUMPRODUCT(K27:$K$98, X27:$X$98)-K27*$AZ$3)/Z27, 0)</f>
        <v>115.28718296772328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4.2986129999999997E-3</v>
      </c>
      <c r="Q28" s="5">
        <f t="shared" si="30"/>
        <v>12.5</v>
      </c>
      <c r="R28">
        <f t="shared" si="0"/>
        <v>50000</v>
      </c>
      <c r="S28">
        <f t="shared" si="1"/>
        <v>126.61371512054485</v>
      </c>
      <c r="U28">
        <f t="shared" si="20"/>
        <v>4.2986129999999997E-3</v>
      </c>
      <c r="V28">
        <f t="shared" si="21"/>
        <v>0.01</v>
      </c>
      <c r="W28">
        <f t="shared" si="34"/>
        <v>0.72931154613441374</v>
      </c>
      <c r="X28">
        <f t="shared" si="35"/>
        <v>3.1350280932634905E-3</v>
      </c>
      <c r="Y28">
        <f t="shared" si="36"/>
        <v>7.2931154613441376E-3</v>
      </c>
      <c r="Z28">
        <f t="shared" si="37"/>
        <v>0.7188834025798061</v>
      </c>
      <c r="AB28">
        <f t="shared" si="38"/>
        <v>84.08027365967132</v>
      </c>
      <c r="AC28">
        <f t="shared" si="27"/>
        <v>91.020498339127528</v>
      </c>
      <c r="AE28">
        <f t="shared" si="2"/>
        <v>0</v>
      </c>
      <c r="AF28">
        <f t="shared" si="3"/>
        <v>0</v>
      </c>
      <c r="AG28">
        <f t="shared" si="4"/>
        <v>-8.986042532247577</v>
      </c>
      <c r="AH28">
        <f t="shared" si="5"/>
        <v>-156.75140466317453</v>
      </c>
      <c r="AI28">
        <f t="shared" si="39"/>
        <v>-165.73744719542211</v>
      </c>
      <c r="AJ28">
        <f t="shared" si="7"/>
        <v>-6.9402246794562075</v>
      </c>
      <c r="AK28">
        <f t="shared" si="28"/>
        <v>5.8856191561769933</v>
      </c>
      <c r="AL28">
        <f t="shared" si="40"/>
        <v>-166.79205271870131</v>
      </c>
      <c r="AN28">
        <f t="shared" si="9"/>
        <v>0</v>
      </c>
      <c r="AO28">
        <f t="shared" si="10"/>
        <v>0</v>
      </c>
      <c r="AP28">
        <f t="shared" si="11"/>
        <v>-1.3521106853426064</v>
      </c>
      <c r="AQ28">
        <f t="shared" si="12"/>
        <v>-23.586050080104581</v>
      </c>
      <c r="AR28">
        <f t="shared" si="13"/>
        <v>-24.93816076544719</v>
      </c>
      <c r="AS28">
        <f t="shared" si="14"/>
        <v>-1.0442808293078603</v>
      </c>
      <c r="AT28">
        <f t="shared" si="15"/>
        <v>0.88559658185076506</v>
      </c>
      <c r="AU28">
        <f t="shared" si="16"/>
        <v>-25.096845012904282</v>
      </c>
      <c r="AW28">
        <v>25</v>
      </c>
      <c r="AX28">
        <f>IF(Z28&gt;0, (R28*SUMPRODUCT(K28:$K$98, X28:$X$98)-K28*$AZ$3)/Z28, 0)</f>
        <v>126.61371512054485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4.5124980000000002E-3</v>
      </c>
      <c r="Q29" s="5">
        <f t="shared" si="30"/>
        <v>12.5</v>
      </c>
      <c r="R29">
        <f t="shared" si="0"/>
        <v>50000</v>
      </c>
      <c r="S29">
        <f t="shared" si="1"/>
        <v>136.30536792422612</v>
      </c>
      <c r="U29">
        <f t="shared" si="20"/>
        <v>4.5124980000000002E-3</v>
      </c>
      <c r="V29">
        <f t="shared" si="21"/>
        <v>0.01</v>
      </c>
      <c r="W29">
        <f t="shared" si="34"/>
        <v>0.7188834025798061</v>
      </c>
      <c r="X29">
        <f t="shared" si="35"/>
        <v>3.2439599163745698E-3</v>
      </c>
      <c r="Y29">
        <f t="shared" si="36"/>
        <v>7.1888340257980615E-3</v>
      </c>
      <c r="Z29">
        <f t="shared" si="37"/>
        <v>0.70845060863763343</v>
      </c>
      <c r="AB29">
        <f t="shared" si="38"/>
        <v>91.020498339127528</v>
      </c>
      <c r="AC29">
        <f t="shared" si="27"/>
        <v>96.565620866494555</v>
      </c>
      <c r="AE29">
        <f t="shared" si="2"/>
        <v>0</v>
      </c>
      <c r="AF29">
        <f t="shared" si="3"/>
        <v>0</v>
      </c>
      <c r="AG29">
        <f t="shared" si="4"/>
        <v>-8.8556326079704171</v>
      </c>
      <c r="AH29">
        <f t="shared" si="5"/>
        <v>-162.19799581872849</v>
      </c>
      <c r="AI29">
        <f t="shared" si="39"/>
        <v>-171.05362842669891</v>
      </c>
      <c r="AJ29">
        <f t="shared" si="7"/>
        <v>-5.5451225273670275</v>
      </c>
      <c r="AK29">
        <f t="shared" si="28"/>
        <v>6.3714348837389272</v>
      </c>
      <c r="AL29">
        <f t="shared" si="40"/>
        <v>-170.22731607032702</v>
      </c>
      <c r="AN29">
        <f t="shared" si="9"/>
        <v>0</v>
      </c>
      <c r="AO29">
        <f t="shared" si="10"/>
        <v>0</v>
      </c>
      <c r="AP29">
        <f t="shared" si="11"/>
        <v>-1.1897215908266008</v>
      </c>
      <c r="AQ29">
        <f t="shared" si="12"/>
        <v>-21.790702726382641</v>
      </c>
      <c r="AR29">
        <f t="shared" si="13"/>
        <v>-22.980424317209245</v>
      </c>
      <c r="AS29">
        <f t="shared" si="14"/>
        <v>-0.74496676710027754</v>
      </c>
      <c r="AT29">
        <f t="shared" si="15"/>
        <v>0.85597878562706708</v>
      </c>
      <c r="AU29">
        <f t="shared" si="16"/>
        <v>-22.869412298682455</v>
      </c>
      <c r="AW29">
        <v>26</v>
      </c>
      <c r="AX29">
        <f>IF(Z29&gt;0, (R29*SUMPRODUCT(K29:$K$98, X29:$X$98)-K29*$AZ$3)/Z29, 0)</f>
        <v>136.30536792422612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4.7406419999999998E-3</v>
      </c>
      <c r="Q30" s="5">
        <f t="shared" si="30"/>
        <v>12.5</v>
      </c>
      <c r="R30">
        <f t="shared" si="0"/>
        <v>50000</v>
      </c>
      <c r="S30">
        <f t="shared" si="1"/>
        <v>144.3893947008126</v>
      </c>
      <c r="U30">
        <f t="shared" si="20"/>
        <v>4.7406419999999998E-3</v>
      </c>
      <c r="V30">
        <f t="shared" si="21"/>
        <v>0.01</v>
      </c>
      <c r="W30">
        <f t="shared" si="34"/>
        <v>0.70845060863763343</v>
      </c>
      <c r="X30">
        <f t="shared" si="35"/>
        <v>3.3585107102331278E-3</v>
      </c>
      <c r="Y30">
        <f t="shared" si="36"/>
        <v>7.084506086376334E-3</v>
      </c>
      <c r="Z30">
        <f t="shared" si="37"/>
        <v>0.69800759184102401</v>
      </c>
      <c r="AB30">
        <f t="shared" si="38"/>
        <v>96.565620866494555</v>
      </c>
      <c r="AC30">
        <f t="shared" si="27"/>
        <v>100.78489368249731</v>
      </c>
      <c r="AE30">
        <f t="shared" si="2"/>
        <v>0</v>
      </c>
      <c r="AF30">
        <f t="shared" si="3"/>
        <v>0</v>
      </c>
      <c r="AG30">
        <f t="shared" si="4"/>
        <v>-8.7250948980128005</v>
      </c>
      <c r="AH30">
        <f t="shared" si="5"/>
        <v>-167.92553551165639</v>
      </c>
      <c r="AI30">
        <f t="shared" si="39"/>
        <v>-176.65063040966919</v>
      </c>
      <c r="AJ30">
        <f t="shared" si="7"/>
        <v>-4.2192728160027571</v>
      </c>
      <c r="AK30">
        <f t="shared" si="28"/>
        <v>6.7595934606546191</v>
      </c>
      <c r="AL30">
        <f t="shared" si="40"/>
        <v>-174.11030976501732</v>
      </c>
      <c r="AN30">
        <f t="shared" si="9"/>
        <v>0</v>
      </c>
      <c r="AO30">
        <f t="shared" si="10"/>
        <v>0</v>
      </c>
      <c r="AP30">
        <f t="shared" si="11"/>
        <v>-1.0465931524790675</v>
      </c>
      <c r="AQ30">
        <f t="shared" si="12"/>
        <v>-20.14301479206928</v>
      </c>
      <c r="AR30">
        <f t="shared" si="13"/>
        <v>-21.189607944548349</v>
      </c>
      <c r="AS30">
        <f t="shared" si="14"/>
        <v>-0.5061104881134646</v>
      </c>
      <c r="AT30">
        <f t="shared" si="15"/>
        <v>0.81082719582507723</v>
      </c>
      <c r="AU30">
        <f t="shared" si="16"/>
        <v>-20.884891236836737</v>
      </c>
      <c r="AW30">
        <v>27</v>
      </c>
      <c r="AX30">
        <f>IF(Z30&gt;0, (R30*SUMPRODUCT(K30:$K$98, X30:$X$98)-K30*$AZ$3)/Z30, 0)</f>
        <v>144.3893947008126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4.9668849999999999E-3</v>
      </c>
      <c r="Q31" s="5">
        <f t="shared" si="30"/>
        <v>12.5</v>
      </c>
      <c r="R31">
        <f t="shared" si="0"/>
        <v>50000</v>
      </c>
      <c r="S31">
        <f t="shared" si="1"/>
        <v>151.06315352312839</v>
      </c>
      <c r="U31">
        <f t="shared" si="20"/>
        <v>4.9668849999999999E-3</v>
      </c>
      <c r="V31">
        <f t="shared" si="21"/>
        <v>0.01</v>
      </c>
      <c r="W31">
        <f t="shared" si="34"/>
        <v>0.69800759184102401</v>
      </c>
      <c r="X31">
        <f t="shared" si="35"/>
        <v>3.4669234378013046E-3</v>
      </c>
      <c r="Y31">
        <f t="shared" si="36"/>
        <v>6.9800759184102399E-3</v>
      </c>
      <c r="Z31">
        <f t="shared" si="37"/>
        <v>0.68756059248481249</v>
      </c>
      <c r="AB31">
        <f t="shared" si="38"/>
        <v>100.78489368249731</v>
      </c>
      <c r="AC31">
        <f t="shared" si="27"/>
        <v>103.86507133898635</v>
      </c>
      <c r="AE31">
        <f t="shared" si="2"/>
        <v>0</v>
      </c>
      <c r="AF31">
        <f t="shared" si="3"/>
        <v>0</v>
      </c>
      <c r="AG31">
        <f t="shared" si="4"/>
        <v>-8.5945074060601563</v>
      </c>
      <c r="AH31">
        <f t="shared" si="5"/>
        <v>-173.34617189006522</v>
      </c>
      <c r="AI31">
        <f t="shared" si="39"/>
        <v>-181.94067929612538</v>
      </c>
      <c r="AJ31">
        <f t="shared" si="7"/>
        <v>-3.0801776564890417</v>
      </c>
      <c r="AK31">
        <f t="shared" si="28"/>
        <v>7.0549425577748126</v>
      </c>
      <c r="AL31">
        <f t="shared" si="40"/>
        <v>-177.96591439483961</v>
      </c>
      <c r="AN31">
        <f t="shared" si="9"/>
        <v>0</v>
      </c>
      <c r="AO31">
        <f t="shared" si="10"/>
        <v>0</v>
      </c>
      <c r="AP31">
        <f t="shared" si="11"/>
        <v>-0.92047224386082649</v>
      </c>
      <c r="AQ31">
        <f t="shared" si="12"/>
        <v>-18.565385107682115</v>
      </c>
      <c r="AR31">
        <f t="shared" si="13"/>
        <v>-19.48585735154294</v>
      </c>
      <c r="AS31">
        <f t="shared" si="14"/>
        <v>-0.32988720644527947</v>
      </c>
      <c r="AT31">
        <f t="shared" si="15"/>
        <v>0.75558475892233901</v>
      </c>
      <c r="AU31">
        <f t="shared" si="16"/>
        <v>-19.060159799065882</v>
      </c>
      <c r="AW31">
        <v>28</v>
      </c>
      <c r="AX31">
        <f>IF(Z31&gt;0, (R31*SUMPRODUCT(K31:$K$98, X31:$X$98)-K31*$AZ$3)/Z31, 0)</f>
        <v>151.06315352312839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5.2168930000000002E-3</v>
      </c>
      <c r="Q32" s="5">
        <f t="shared" si="30"/>
        <v>12.5</v>
      </c>
      <c r="R32">
        <f t="shared" si="0"/>
        <v>50000</v>
      </c>
      <c r="S32">
        <f t="shared" si="1"/>
        <v>156.60165978653049</v>
      </c>
      <c r="U32">
        <f t="shared" si="20"/>
        <v>5.2168930000000002E-3</v>
      </c>
      <c r="V32">
        <f t="shared" si="21"/>
        <v>0.01</v>
      </c>
      <c r="W32">
        <f t="shared" si="34"/>
        <v>0.68756059248481249</v>
      </c>
      <c r="X32">
        <f t="shared" si="35"/>
        <v>3.5869300420098712E-3</v>
      </c>
      <c r="Y32">
        <f t="shared" si="36"/>
        <v>6.8756059248481251E-3</v>
      </c>
      <c r="Z32">
        <f t="shared" si="37"/>
        <v>0.67709805651795452</v>
      </c>
      <c r="AB32">
        <f t="shared" si="38"/>
        <v>103.86507133898635</v>
      </c>
      <c r="AC32">
        <f t="shared" si="27"/>
        <v>106.03467948894571</v>
      </c>
      <c r="AE32">
        <f t="shared" si="2"/>
        <v>0</v>
      </c>
      <c r="AF32">
        <f t="shared" si="3"/>
        <v>0</v>
      </c>
      <c r="AG32">
        <f t="shared" si="4"/>
        <v>-8.4637257064744311</v>
      </c>
      <c r="AH32">
        <f t="shared" si="5"/>
        <v>-179.34650210049355</v>
      </c>
      <c r="AI32">
        <f t="shared" si="39"/>
        <v>-187.81022780696799</v>
      </c>
      <c r="AJ32">
        <f t="shared" si="7"/>
        <v>-2.1696081499593589</v>
      </c>
      <c r="AK32">
        <f t="shared" si="28"/>
        <v>7.2705549937290455</v>
      </c>
      <c r="AL32">
        <f t="shared" si="40"/>
        <v>-182.7092809631983</v>
      </c>
      <c r="AN32">
        <f t="shared" si="9"/>
        <v>0</v>
      </c>
      <c r="AO32">
        <f t="shared" si="10"/>
        <v>0</v>
      </c>
      <c r="AP32">
        <f t="shared" si="11"/>
        <v>-0.80934421090761277</v>
      </c>
      <c r="AQ32">
        <f t="shared" si="12"/>
        <v>-17.150018591756567</v>
      </c>
      <c r="AR32">
        <f t="shared" si="13"/>
        <v>-17.959362802664177</v>
      </c>
      <c r="AS32">
        <f t="shared" si="14"/>
        <v>-0.20746889218826406</v>
      </c>
      <c r="AT32">
        <f t="shared" si="15"/>
        <v>0.69524719944063262</v>
      </c>
      <c r="AU32">
        <f t="shared" si="16"/>
        <v>-17.471584495411811</v>
      </c>
      <c r="AW32">
        <v>29</v>
      </c>
      <c r="AX32">
        <f>IF(Z32&gt;0, (R32*SUMPRODUCT(K32:$K$98, X32:$X$98)-K32*$AZ$3)/Z32, 0)</f>
        <v>156.60165978653049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5.4821100000000001E-3</v>
      </c>
      <c r="Q33" s="5">
        <f t="shared" si="30"/>
        <v>12.5</v>
      </c>
      <c r="R33">
        <f t="shared" si="0"/>
        <v>50000</v>
      </c>
      <c r="S33">
        <f t="shared" si="1"/>
        <v>161.10952135766149</v>
      </c>
      <c r="U33">
        <f t="shared" si="20"/>
        <v>5.4821100000000001E-3</v>
      </c>
      <c r="V33">
        <f t="shared" si="21"/>
        <v>0.01</v>
      </c>
      <c r="W33">
        <f t="shared" si="34"/>
        <v>0.67709805651795452</v>
      </c>
      <c r="X33">
        <f t="shared" si="35"/>
        <v>3.7119260266176438E-3</v>
      </c>
      <c r="Y33">
        <f t="shared" si="36"/>
        <v>6.7709805651795449E-3</v>
      </c>
      <c r="Z33">
        <f t="shared" si="37"/>
        <v>0.66661514992615734</v>
      </c>
      <c r="AB33">
        <f t="shared" si="38"/>
        <v>106.03467948894571</v>
      </c>
      <c r="AC33">
        <f t="shared" si="27"/>
        <v>107.39804773436896</v>
      </c>
      <c r="AE33">
        <f t="shared" si="2"/>
        <v>0</v>
      </c>
      <c r="AF33">
        <f t="shared" si="3"/>
        <v>0</v>
      </c>
      <c r="AG33">
        <f t="shared" si="4"/>
        <v>-8.332689374076967</v>
      </c>
      <c r="AH33">
        <f t="shared" si="5"/>
        <v>-185.5963013308822</v>
      </c>
      <c r="AI33">
        <f t="shared" si="39"/>
        <v>-193.92899070495918</v>
      </c>
      <c r="AJ33">
        <f t="shared" si="7"/>
        <v>-1.3633682454232456</v>
      </c>
      <c r="AK33">
        <f t="shared" si="28"/>
        <v>7.4224275642262008</v>
      </c>
      <c r="AL33">
        <f t="shared" si="40"/>
        <v>-187.86993138615622</v>
      </c>
      <c r="AN33">
        <f t="shared" si="9"/>
        <v>0</v>
      </c>
      <c r="AO33">
        <f t="shared" si="10"/>
        <v>0</v>
      </c>
      <c r="AP33">
        <f t="shared" si="11"/>
        <v>-0.71144094179149808</v>
      </c>
      <c r="AQ33">
        <f t="shared" si="12"/>
        <v>-15.846121400209761</v>
      </c>
      <c r="AR33">
        <f t="shared" si="13"/>
        <v>-16.557562342001258</v>
      </c>
      <c r="AS33">
        <f t="shared" si="14"/>
        <v>-0.11640371373377646</v>
      </c>
      <c r="AT33">
        <f t="shared" si="15"/>
        <v>0.63372323383375984</v>
      </c>
      <c r="AU33">
        <f t="shared" si="16"/>
        <v>-16.040242821901277</v>
      </c>
      <c r="AW33">
        <v>30</v>
      </c>
      <c r="AX33">
        <f>IF(Z33&gt;0, (R33*SUMPRODUCT(K33:$K$98, X33:$X$98)-K33*$AZ$3)/Z33, 0)</f>
        <v>161.10952135766149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5.7777469999999997E-3</v>
      </c>
      <c r="Q34" s="5">
        <f t="shared" si="30"/>
        <v>12.5</v>
      </c>
      <c r="R34">
        <f t="shared" si="0"/>
        <v>50000</v>
      </c>
      <c r="S34">
        <f t="shared" si="1"/>
        <v>164.73426863849022</v>
      </c>
      <c r="U34">
        <f t="shared" si="20"/>
        <v>5.7777469999999997E-3</v>
      </c>
      <c r="V34">
        <f t="shared" si="21"/>
        <v>0.01</v>
      </c>
      <c r="W34">
        <f t="shared" si="34"/>
        <v>0.66661514992615734</v>
      </c>
      <c r="X34">
        <f t="shared" si="35"/>
        <v>3.8515336826404054E-3</v>
      </c>
      <c r="Y34">
        <f t="shared" si="36"/>
        <v>6.6661514992615734E-3</v>
      </c>
      <c r="Z34">
        <f t="shared" si="37"/>
        <v>0.65609746474425545</v>
      </c>
      <c r="AB34">
        <f t="shared" si="38"/>
        <v>107.39804773436896</v>
      </c>
      <c r="AC34">
        <f t="shared" si="27"/>
        <v>108.08173601021254</v>
      </c>
      <c r="AE34">
        <f t="shared" si="2"/>
        <v>0</v>
      </c>
      <c r="AF34">
        <f t="shared" si="3"/>
        <v>0</v>
      </c>
      <c r="AG34">
        <f t="shared" si="4"/>
        <v>-8.2012183093031936</v>
      </c>
      <c r="AH34">
        <f t="shared" si="5"/>
        <v>-192.57668413202026</v>
      </c>
      <c r="AI34">
        <f t="shared" si="39"/>
        <v>-200.77790244132345</v>
      </c>
      <c r="AJ34">
        <f t="shared" si="7"/>
        <v>-0.68368827584357916</v>
      </c>
      <c r="AK34">
        <f t="shared" si="28"/>
        <v>7.5178633414058282</v>
      </c>
      <c r="AL34">
        <f t="shared" si="40"/>
        <v>-193.94372737576123</v>
      </c>
      <c r="AN34">
        <f t="shared" si="9"/>
        <v>0</v>
      </c>
      <c r="AO34">
        <f t="shared" si="10"/>
        <v>0</v>
      </c>
      <c r="AP34">
        <f t="shared" si="11"/>
        <v>-0.62519286304149124</v>
      </c>
      <c r="AQ34">
        <f t="shared" si="12"/>
        <v>-14.680449168260722</v>
      </c>
      <c r="AR34">
        <f t="shared" si="13"/>
        <v>-15.305642031302211</v>
      </c>
      <c r="AS34">
        <f t="shared" si="14"/>
        <v>-5.2118723643495443E-2</v>
      </c>
      <c r="AT34">
        <f t="shared" si="15"/>
        <v>0.57309954803136087</v>
      </c>
      <c r="AU34">
        <f t="shared" si="16"/>
        <v>-14.784661206914349</v>
      </c>
      <c r="AW34">
        <v>31</v>
      </c>
      <c r="AX34">
        <f>IF(Z34&gt;0, (R34*SUMPRODUCT(K34:$K$98, X34:$X$98)-K34*$AZ$3)/Z34, 0)</f>
        <v>164.73426863849022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6.1180619999999996E-3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167.55427529648927</v>
      </c>
      <c r="U35">
        <f t="shared" si="20"/>
        <v>6.1180619999999996E-3</v>
      </c>
      <c r="V35">
        <f t="shared" si="21"/>
        <v>0.01</v>
      </c>
      <c r="W35">
        <f t="shared" si="34"/>
        <v>0.65609746474425545</v>
      </c>
      <c r="X35">
        <f t="shared" si="35"/>
        <v>4.014044967348169E-3</v>
      </c>
      <c r="Y35">
        <f t="shared" si="36"/>
        <v>6.5609746474425551E-3</v>
      </c>
      <c r="Z35">
        <f t="shared" si="37"/>
        <v>0.64552244512946477</v>
      </c>
      <c r="AB35">
        <f t="shared" si="38"/>
        <v>108.08173601021254</v>
      </c>
      <c r="AC35">
        <f t="shared" si="27"/>
        <v>108.16004548128522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-8.0690305641183091</v>
      </c>
      <c r="AH35">
        <f t="shared" ref="AH35:AH66" si="46">-X35*R35</f>
        <v>-200.70224836740846</v>
      </c>
      <c r="AI35">
        <f t="shared" si="39"/>
        <v>-208.77127893152678</v>
      </c>
      <c r="AJ35">
        <f t="shared" ref="AJ35:AJ66" si="47">AB35-AC35</f>
        <v>-7.830947107268571E-2</v>
      </c>
      <c r="AK35">
        <f t="shared" si="28"/>
        <v>7.5657215207148782</v>
      </c>
      <c r="AL35">
        <f t="shared" si="40"/>
        <v>-201.28386688188459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-0.54921068367234904</v>
      </c>
      <c r="AQ35">
        <f t="shared" ref="AQ35:AQ66" si="51">AH35*$K35</f>
        <v>-13.660602493019114</v>
      </c>
      <c r="AR35">
        <f t="shared" ref="AR35:AR66" si="52">AI35*$K35</f>
        <v>-14.209813176691464</v>
      </c>
      <c r="AS35">
        <f t="shared" ref="AS35:AS66" si="53">AJ35*$K35</f>
        <v>-5.3300576573722799E-3</v>
      </c>
      <c r="AT35">
        <f t="shared" ref="AT35:AT66" si="54">AK35*$K35</f>
        <v>0.51495344525571918</v>
      </c>
      <c r="AU35">
        <f t="shared" ref="AU35:AU66" si="55">AL35*$K35</f>
        <v>-13.700189789093118</v>
      </c>
      <c r="AW35">
        <v>32</v>
      </c>
      <c r="AX35">
        <f>IF(Z35&gt;0, (R35*SUMPRODUCT(K35:$K$98, X35:$X$98)-K35*$AZ$3)/Z35, 0)</f>
        <v>167.55427529648927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6.4830920000000002E-3</v>
      </c>
      <c r="Q36" s="5">
        <f t="shared" si="30"/>
        <v>12.5</v>
      </c>
      <c r="R36">
        <f t="shared" si="41"/>
        <v>50000</v>
      </c>
      <c r="S36">
        <f t="shared" si="42"/>
        <v>169.60138337071072</v>
      </c>
      <c r="U36">
        <f t="shared" ref="U36:U67" si="57">M36</f>
        <v>6.4830920000000002E-3</v>
      </c>
      <c r="V36">
        <f t="shared" ref="V36:V67" si="58">$C$10</f>
        <v>0.01</v>
      </c>
      <c r="W36">
        <f t="shared" si="34"/>
        <v>0.64552244512946477</v>
      </c>
      <c r="X36">
        <f t="shared" si="35"/>
        <v>4.1849813998392719E-3</v>
      </c>
      <c r="Y36">
        <f t="shared" si="36"/>
        <v>6.4552244512946482E-3</v>
      </c>
      <c r="Z36">
        <f t="shared" si="37"/>
        <v>0.63488223927833087</v>
      </c>
      <c r="AB36">
        <f t="shared" si="38"/>
        <v>108.16004548128522</v>
      </c>
      <c r="AC36">
        <f t="shared" si="27"/>
        <v>107.67690605909949</v>
      </c>
      <c r="AE36">
        <f t="shared" si="43"/>
        <v>0</v>
      </c>
      <c r="AF36">
        <f t="shared" si="44"/>
        <v>0</v>
      </c>
      <c r="AG36">
        <f t="shared" si="45"/>
        <v>-7.9360279909791362</v>
      </c>
      <c r="AH36">
        <f t="shared" si="46"/>
        <v>-209.24906999196358</v>
      </c>
      <c r="AI36">
        <f t="shared" si="39"/>
        <v>-217.18509798294272</v>
      </c>
      <c r="AJ36">
        <f t="shared" si="47"/>
        <v>0.48313942218572947</v>
      </c>
      <c r="AK36">
        <f t="shared" ref="AK36:AK67" si="59">G36*SUM(AB36:AB36, AE36:AF36)</f>
        <v>7.571203183689966</v>
      </c>
      <c r="AL36">
        <f t="shared" si="40"/>
        <v>-209.13075537706703</v>
      </c>
      <c r="AN36">
        <f t="shared" si="48"/>
        <v>0</v>
      </c>
      <c r="AO36">
        <f t="shared" si="49"/>
        <v>0</v>
      </c>
      <c r="AP36">
        <f t="shared" si="50"/>
        <v>-0.48228392271963827</v>
      </c>
      <c r="AQ36">
        <f t="shared" si="51"/>
        <v>-12.716369248681202</v>
      </c>
      <c r="AR36">
        <f t="shared" si="52"/>
        <v>-13.19865317140084</v>
      </c>
      <c r="AS36">
        <f t="shared" si="53"/>
        <v>2.9361082901559241E-2</v>
      </c>
      <c r="AT36">
        <f t="shared" si="54"/>
        <v>0.4601129904390493</v>
      </c>
      <c r="AU36">
        <f t="shared" si="55"/>
        <v>-12.709179098060233</v>
      </c>
      <c r="AW36">
        <v>33</v>
      </c>
      <c r="AX36">
        <f>IF(Z36&gt;0, (R36*SUMPRODUCT(K36:$K$98, X36:$X$98)-K36*$AZ$3)/Z36, 0)</f>
        <v>169.60138337071072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41"/>
        <v>50000</v>
      </c>
      <c r="S37">
        <f t="shared" si="42"/>
        <v>170.98839043781197</v>
      </c>
      <c r="U37">
        <f t="shared" si="57"/>
        <v>6.8699859999999998E-3</v>
      </c>
      <c r="V37">
        <f t="shared" si="58"/>
        <v>0.01</v>
      </c>
      <c r="W37">
        <f t="shared" si="34"/>
        <v>0.63488223927833087</v>
      </c>
      <c r="X37">
        <f t="shared" si="35"/>
        <v>4.3616320954907827E-3</v>
      </c>
      <c r="Y37">
        <f t="shared" si="36"/>
        <v>6.348822392783309E-3</v>
      </c>
      <c r="Z37">
        <f t="shared" si="37"/>
        <v>0.62417178479005675</v>
      </c>
      <c r="AB37">
        <f t="shared" si="38"/>
        <v>107.67690605909949</v>
      </c>
      <c r="AC37">
        <f t="shared" si="27"/>
        <v>106.72612883794817</v>
      </c>
      <c r="AE37">
        <f t="shared" si="43"/>
        <v>0</v>
      </c>
      <c r="AF37">
        <f t="shared" si="44"/>
        <v>0</v>
      </c>
      <c r="AG37">
        <f t="shared" si="45"/>
        <v>-7.8021473098757097</v>
      </c>
      <c r="AH37">
        <f t="shared" si="46"/>
        <v>-218.08160477453913</v>
      </c>
      <c r="AI37">
        <f t="shared" si="39"/>
        <v>-225.88375208441485</v>
      </c>
      <c r="AJ37">
        <f t="shared" si="47"/>
        <v>0.95077722115132701</v>
      </c>
      <c r="AK37">
        <f t="shared" si="59"/>
        <v>7.5373834241369657</v>
      </c>
      <c r="AL37">
        <f t="shared" si="40"/>
        <v>-217.39559143912655</v>
      </c>
      <c r="AN37">
        <f t="shared" si="48"/>
        <v>0</v>
      </c>
      <c r="AO37">
        <f t="shared" si="49"/>
        <v>0</v>
      </c>
      <c r="AP37">
        <f t="shared" si="50"/>
        <v>-0.42334624972797574</v>
      </c>
      <c r="AQ37">
        <f t="shared" si="51"/>
        <v>-11.833156418246414</v>
      </c>
      <c r="AR37">
        <f t="shared" si="52"/>
        <v>-12.256502667974392</v>
      </c>
      <c r="AS37">
        <f t="shared" si="53"/>
        <v>5.1589383654897E-2</v>
      </c>
      <c r="AT37">
        <f t="shared" si="54"/>
        <v>0.408980102353518</v>
      </c>
      <c r="AU37">
        <f t="shared" si="55"/>
        <v>-11.795933181965976</v>
      </c>
      <c r="AW37">
        <v>34</v>
      </c>
      <c r="AX37">
        <f>IF(Z37&gt;0, (R37*SUMPRODUCT(K37:$K$98, X37:$X$98)-K37*$AZ$3)/Z37, 0)</f>
        <v>170.98839043781197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41"/>
        <v>50000</v>
      </c>
      <c r="S38">
        <f t="shared" si="42"/>
        <v>171.83432751364003</v>
      </c>
      <c r="U38">
        <f t="shared" si="57"/>
        <v>7.3063119999999997E-3</v>
      </c>
      <c r="V38">
        <f t="shared" si="58"/>
        <v>0.01</v>
      </c>
      <c r="W38">
        <f t="shared" si="34"/>
        <v>0.62417178479005675</v>
      </c>
      <c r="X38">
        <f t="shared" si="35"/>
        <v>4.5603938012730091E-3</v>
      </c>
      <c r="Y38">
        <f t="shared" si="36"/>
        <v>6.2417178479005674E-3</v>
      </c>
      <c r="Z38">
        <f t="shared" si="37"/>
        <v>0.61336967314088309</v>
      </c>
      <c r="AB38">
        <f t="shared" si="38"/>
        <v>106.72612883794817</v>
      </c>
      <c r="AC38">
        <f t="shared" si="27"/>
        <v>105.39796530142485</v>
      </c>
      <c r="AE38">
        <f t="shared" si="43"/>
        <v>0</v>
      </c>
      <c r="AF38">
        <f t="shared" si="44"/>
        <v>0</v>
      </c>
      <c r="AG38">
        <f t="shared" si="45"/>
        <v>-7.667120914261039</v>
      </c>
      <c r="AH38">
        <f t="shared" si="46"/>
        <v>-228.01969006365044</v>
      </c>
      <c r="AI38">
        <f t="shared" si="39"/>
        <v>-235.68681097791148</v>
      </c>
      <c r="AJ38">
        <f t="shared" si="47"/>
        <v>1.32816353652332</v>
      </c>
      <c r="AK38">
        <f t="shared" si="59"/>
        <v>7.4708290186563726</v>
      </c>
      <c r="AL38">
        <f t="shared" si="40"/>
        <v>-226.88781842273178</v>
      </c>
      <c r="AN38">
        <f t="shared" si="48"/>
        <v>0</v>
      </c>
      <c r="AO38">
        <f t="shared" si="49"/>
        <v>0</v>
      </c>
      <c r="AP38">
        <f t="shared" si="50"/>
        <v>-0.37144614950549415</v>
      </c>
      <c r="AQ38">
        <f t="shared" si="51"/>
        <v>-11.046784944794663</v>
      </c>
      <c r="AR38">
        <f t="shared" si="52"/>
        <v>-11.418231094300157</v>
      </c>
      <c r="AS38">
        <f t="shared" si="53"/>
        <v>6.434504386614795E-2</v>
      </c>
      <c r="AT38">
        <f t="shared" si="54"/>
        <v>0.36193646919435285</v>
      </c>
      <c r="AU38">
        <f t="shared" si="55"/>
        <v>-10.991949581239655</v>
      </c>
      <c r="AW38">
        <v>35</v>
      </c>
      <c r="AX38">
        <f>IF(Z38&gt;0, (R38*SUMPRODUCT(K38:$K$98, X38:$X$98)-K38*$AZ$3)/Z38, 0)</f>
        <v>171.83432751364003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41"/>
        <v>50000</v>
      </c>
      <c r="S39">
        <f t="shared" si="42"/>
        <v>172.18044898768616</v>
      </c>
      <c r="U39">
        <f t="shared" si="57"/>
        <v>7.7977719999999997E-3</v>
      </c>
      <c r="V39">
        <f t="shared" si="58"/>
        <v>0.01</v>
      </c>
      <c r="W39">
        <f t="shared" si="34"/>
        <v>0.61336967314088309</v>
      </c>
      <c r="X39">
        <f t="shared" si="35"/>
        <v>4.7829168628671301E-3</v>
      </c>
      <c r="Y39">
        <f t="shared" si="36"/>
        <v>6.1336967314088312E-3</v>
      </c>
      <c r="Z39">
        <f t="shared" si="37"/>
        <v>0.60245305954660711</v>
      </c>
      <c r="AB39">
        <f t="shared" si="38"/>
        <v>105.39796530142485</v>
      </c>
      <c r="AC39">
        <f t="shared" si="27"/>
        <v>103.73063828674005</v>
      </c>
      <c r="AE39">
        <f t="shared" si="43"/>
        <v>0</v>
      </c>
      <c r="AF39">
        <f t="shared" si="44"/>
        <v>0</v>
      </c>
      <c r="AG39">
        <f t="shared" si="45"/>
        <v>-7.5306632443325885</v>
      </c>
      <c r="AH39">
        <f t="shared" si="46"/>
        <v>-239.1458431433565</v>
      </c>
      <c r="AI39">
        <f t="shared" si="39"/>
        <v>-246.6765063876891</v>
      </c>
      <c r="AJ39">
        <f t="shared" si="47"/>
        <v>1.6673270146848012</v>
      </c>
      <c r="AK39">
        <f t="shared" si="59"/>
        <v>7.3778575710997396</v>
      </c>
      <c r="AL39">
        <f t="shared" si="40"/>
        <v>-237.63132180190456</v>
      </c>
      <c r="AN39">
        <f t="shared" si="48"/>
        <v>0</v>
      </c>
      <c r="AO39">
        <f t="shared" si="49"/>
        <v>0</v>
      </c>
      <c r="AP39">
        <f t="shared" si="50"/>
        <v>-0.32574574609492624</v>
      </c>
      <c r="AQ39">
        <f t="shared" si="51"/>
        <v>-10.344472800434842</v>
      </c>
      <c r="AR39">
        <f t="shared" si="52"/>
        <v>-10.670218546529767</v>
      </c>
      <c r="AS39">
        <f t="shared" si="53"/>
        <v>7.212175936714077E-2</v>
      </c>
      <c r="AT39">
        <f t="shared" si="54"/>
        <v>0.3191359965390379</v>
      </c>
      <c r="AU39">
        <f t="shared" si="55"/>
        <v>-10.278960790623589</v>
      </c>
      <c r="AW39">
        <v>36</v>
      </c>
      <c r="AX39">
        <f>IF(Z39&gt;0, (R39*SUMPRODUCT(K39:$K$98, X39:$X$98)-K39*$AZ$3)/Z39, 0)</f>
        <v>172.18044898768616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41"/>
        <v>50000</v>
      </c>
      <c r="S40">
        <f t="shared" si="42"/>
        <v>172.06984952207301</v>
      </c>
      <c r="U40">
        <f t="shared" si="57"/>
        <v>8.3605269999999995E-3</v>
      </c>
      <c r="V40">
        <f t="shared" si="58"/>
        <v>0.01</v>
      </c>
      <c r="W40">
        <f t="shared" si="34"/>
        <v>0.60245305954660711</v>
      </c>
      <c r="X40">
        <f t="shared" si="35"/>
        <v>5.0368250705720161E-3</v>
      </c>
      <c r="Y40">
        <f t="shared" si="36"/>
        <v>6.0245305954660716E-3</v>
      </c>
      <c r="Z40">
        <f t="shared" si="37"/>
        <v>0.59139170388056905</v>
      </c>
      <c r="AB40">
        <f t="shared" si="38"/>
        <v>103.73063828674005</v>
      </c>
      <c r="AC40">
        <f t="shared" si="27"/>
        <v>101.76068149533188</v>
      </c>
      <c r="AE40">
        <f t="shared" si="43"/>
        <v>0</v>
      </c>
      <c r="AF40">
        <f t="shared" si="44"/>
        <v>0</v>
      </c>
      <c r="AG40">
        <f t="shared" si="45"/>
        <v>-7.392396298507113</v>
      </c>
      <c r="AH40">
        <f t="shared" si="46"/>
        <v>-251.84125352860082</v>
      </c>
      <c r="AI40">
        <f t="shared" si="39"/>
        <v>-259.23364982710791</v>
      </c>
      <c r="AJ40">
        <f t="shared" si="47"/>
        <v>1.9699567914081655</v>
      </c>
      <c r="AK40">
        <f t="shared" si="59"/>
        <v>7.261144680071804</v>
      </c>
      <c r="AL40">
        <f t="shared" si="40"/>
        <v>-250.00254835562797</v>
      </c>
      <c r="AN40">
        <f t="shared" si="48"/>
        <v>0</v>
      </c>
      <c r="AO40">
        <f t="shared" si="49"/>
        <v>0</v>
      </c>
      <c r="AP40">
        <f t="shared" si="50"/>
        <v>-0.28550435940054925</v>
      </c>
      <c r="AQ40">
        <f t="shared" si="51"/>
        <v>-9.7264503762920533</v>
      </c>
      <c r="AR40">
        <f t="shared" si="52"/>
        <v>-10.011954735692601</v>
      </c>
      <c r="AS40">
        <f t="shared" si="53"/>
        <v>7.6082399950788915E-2</v>
      </c>
      <c r="AT40">
        <f t="shared" si="54"/>
        <v>0.28043524409226611</v>
      </c>
      <c r="AU40">
        <f t="shared" si="55"/>
        <v>-9.6554370916495476</v>
      </c>
      <c r="AW40">
        <v>37</v>
      </c>
      <c r="AX40">
        <f>IF(Z40&gt;0, (R40*SUMPRODUCT(K40:$K$98, X40:$X$98)-K40*$AZ$3)/Z40, 0)</f>
        <v>172.06984952207301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41"/>
        <v>50000</v>
      </c>
      <c r="S41">
        <f t="shared" si="42"/>
        <v>171.52730820503865</v>
      </c>
      <c r="U41">
        <f t="shared" si="57"/>
        <v>9.009787E-3</v>
      </c>
      <c r="V41">
        <f t="shared" si="58"/>
        <v>0.01</v>
      </c>
      <c r="W41">
        <f t="shared" si="34"/>
        <v>0.59139170388056905</v>
      </c>
      <c r="X41">
        <f t="shared" si="35"/>
        <v>5.3283132855310002E-3</v>
      </c>
      <c r="Y41">
        <f t="shared" si="36"/>
        <v>5.9139170388056907E-3</v>
      </c>
      <c r="Z41">
        <f t="shared" si="37"/>
        <v>0.58014947355623236</v>
      </c>
      <c r="AB41">
        <f t="shared" si="38"/>
        <v>101.76068149533188</v>
      </c>
      <c r="AC41">
        <f t="shared" si="27"/>
        <v>99.511477555670794</v>
      </c>
      <c r="AE41">
        <f t="shared" si="43"/>
        <v>0</v>
      </c>
      <c r="AF41">
        <f t="shared" si="44"/>
        <v>0</v>
      </c>
      <c r="AG41">
        <f t="shared" si="45"/>
        <v>-7.2518684194529044</v>
      </c>
      <c r="AH41">
        <f t="shared" si="46"/>
        <v>-266.41566427654999</v>
      </c>
      <c r="AI41">
        <f t="shared" si="39"/>
        <v>-273.66753269600292</v>
      </c>
      <c r="AJ41">
        <f t="shared" si="47"/>
        <v>2.2492039396610863</v>
      </c>
      <c r="AK41">
        <f t="shared" si="59"/>
        <v>7.1232477046732319</v>
      </c>
      <c r="AL41">
        <f t="shared" si="40"/>
        <v>-264.2950810516686</v>
      </c>
      <c r="AN41">
        <f t="shared" si="48"/>
        <v>0</v>
      </c>
      <c r="AO41">
        <f t="shared" si="49"/>
        <v>0</v>
      </c>
      <c r="AP41">
        <f t="shared" si="50"/>
        <v>-0.25006873423283332</v>
      </c>
      <c r="AQ41">
        <f t="shared" si="51"/>
        <v>-9.1869052348942706</v>
      </c>
      <c r="AR41">
        <f t="shared" si="52"/>
        <v>-9.4369739691271057</v>
      </c>
      <c r="AS41">
        <f t="shared" si="53"/>
        <v>7.7560092060382793E-2</v>
      </c>
      <c r="AT41">
        <f t="shared" si="54"/>
        <v>0.2456334607997418</v>
      </c>
      <c r="AU41">
        <f t="shared" si="55"/>
        <v>-9.1137804162669802</v>
      </c>
      <c r="AW41">
        <v>38</v>
      </c>
      <c r="AX41">
        <f>IF(Z41&gt;0, (R41*SUMPRODUCT(K41:$K$98, X41:$X$98)-K41*$AZ$3)/Z41, 0)</f>
        <v>171.52730820503865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41"/>
        <v>50000</v>
      </c>
      <c r="S42">
        <f t="shared" si="42"/>
        <v>170.56956925344642</v>
      </c>
      <c r="U42">
        <f t="shared" si="57"/>
        <v>9.7579090000000004E-3</v>
      </c>
      <c r="V42">
        <f t="shared" si="58"/>
        <v>0.01</v>
      </c>
      <c r="W42">
        <f t="shared" si="34"/>
        <v>0.58014947355623236</v>
      </c>
      <c r="X42">
        <f t="shared" si="35"/>
        <v>5.661045769359622E-3</v>
      </c>
      <c r="Y42">
        <f t="shared" si="36"/>
        <v>5.8014947355623236E-3</v>
      </c>
      <c r="Z42">
        <f t="shared" si="37"/>
        <v>0.56868693305131035</v>
      </c>
      <c r="AB42">
        <f t="shared" si="38"/>
        <v>99.511477555670794</v>
      </c>
      <c r="AC42">
        <f t="shared" si="27"/>
        <v>97.000685210625534</v>
      </c>
      <c r="AE42">
        <f t="shared" si="43"/>
        <v>0</v>
      </c>
      <c r="AF42">
        <f t="shared" si="44"/>
        <v>0</v>
      </c>
      <c r="AG42">
        <f t="shared" si="45"/>
        <v>-7.108586663141379</v>
      </c>
      <c r="AH42">
        <f t="shared" si="46"/>
        <v>-283.0522884679811</v>
      </c>
      <c r="AI42">
        <f t="shared" si="39"/>
        <v>-290.16087513112245</v>
      </c>
      <c r="AJ42">
        <f t="shared" si="47"/>
        <v>2.5107923450452603</v>
      </c>
      <c r="AK42">
        <f t="shared" si="59"/>
        <v>6.9658034288969564</v>
      </c>
      <c r="AL42">
        <f t="shared" si="40"/>
        <v>-280.68427935718023</v>
      </c>
      <c r="AN42">
        <f t="shared" si="48"/>
        <v>0</v>
      </c>
      <c r="AO42">
        <f t="shared" si="49"/>
        <v>0</v>
      </c>
      <c r="AP42">
        <f t="shared" si="50"/>
        <v>-0.21886419548046052</v>
      </c>
      <c r="AQ42">
        <f t="shared" si="51"/>
        <v>-8.7148141156756154</v>
      </c>
      <c r="AR42">
        <f t="shared" si="52"/>
        <v>-8.9336783111560756</v>
      </c>
      <c r="AS42">
        <f t="shared" si="53"/>
        <v>7.7304051094453194E-2</v>
      </c>
      <c r="AT42">
        <f t="shared" si="54"/>
        <v>0.21446808424599553</v>
      </c>
      <c r="AU42">
        <f t="shared" si="55"/>
        <v>-8.6419061758156257</v>
      </c>
      <c r="AW42">
        <v>39</v>
      </c>
      <c r="AX42">
        <f>IF(Z42&gt;0, (R42*SUMPRODUCT(K42:$K$98, X42:$X$98)-K42*$AZ$3)/Z42, 0)</f>
        <v>170.56956925344642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41"/>
        <v>50000</v>
      </c>
      <c r="S43">
        <f t="shared" si="42"/>
        <v>169.22134526454181</v>
      </c>
      <c r="U43">
        <f t="shared" si="57"/>
        <v>1.0650522000000001E-2</v>
      </c>
      <c r="V43">
        <f t="shared" si="58"/>
        <v>0.01</v>
      </c>
      <c r="W43">
        <f t="shared" si="34"/>
        <v>0.56868693305131035</v>
      </c>
      <c r="X43">
        <f t="shared" si="35"/>
        <v>6.0568126915755086E-3</v>
      </c>
      <c r="Y43">
        <f t="shared" si="36"/>
        <v>5.6868693305131036E-3</v>
      </c>
      <c r="Z43">
        <f t="shared" si="37"/>
        <v>0.55694325102922171</v>
      </c>
      <c r="AB43">
        <f t="shared" si="38"/>
        <v>97.000685210625534</v>
      </c>
      <c r="AC43">
        <f t="shared" si="27"/>
        <v>94.246686175172314</v>
      </c>
      <c r="AE43">
        <f t="shared" si="43"/>
        <v>0</v>
      </c>
      <c r="AF43">
        <f t="shared" si="44"/>
        <v>0</v>
      </c>
      <c r="AG43">
        <f t="shared" si="45"/>
        <v>-6.9617906378652714</v>
      </c>
      <c r="AH43">
        <f t="shared" si="46"/>
        <v>-302.84063457877545</v>
      </c>
      <c r="AI43">
        <f t="shared" si="39"/>
        <v>-309.8024252166407</v>
      </c>
      <c r="AJ43">
        <f t="shared" si="47"/>
        <v>2.7539990354532193</v>
      </c>
      <c r="AK43">
        <f t="shared" si="59"/>
        <v>6.7900479647437884</v>
      </c>
      <c r="AL43">
        <f t="shared" si="40"/>
        <v>-300.2583782164437</v>
      </c>
      <c r="AN43">
        <f t="shared" si="48"/>
        <v>0</v>
      </c>
      <c r="AO43">
        <f t="shared" si="49"/>
        <v>0</v>
      </c>
      <c r="AP43">
        <f t="shared" si="50"/>
        <v>-0.19137904963989191</v>
      </c>
      <c r="AQ43">
        <f t="shared" si="51"/>
        <v>-8.3250640320605207</v>
      </c>
      <c r="AR43">
        <f t="shared" si="52"/>
        <v>-8.5164430817004124</v>
      </c>
      <c r="AS43">
        <f t="shared" si="53"/>
        <v>7.5707206023625906E-2</v>
      </c>
      <c r="AT43">
        <f t="shared" si="54"/>
        <v>0.18665785774052127</v>
      </c>
      <c r="AU43">
        <f t="shared" si="55"/>
        <v>-8.2540780179362656</v>
      </c>
      <c r="AW43">
        <v>40</v>
      </c>
      <c r="AX43">
        <f>IF(Z43&gt;0, (R43*SUMPRODUCT(K43:$K$98, X43:$X$98)-K43*$AZ$3)/Z43, 0)</f>
        <v>169.22134526454181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41"/>
        <v>50000</v>
      </c>
      <c r="S44">
        <f t="shared" si="42"/>
        <v>167.45979287106223</v>
      </c>
      <c r="U44">
        <f t="shared" si="57"/>
        <v>1.1678121E-2</v>
      </c>
      <c r="V44">
        <f t="shared" si="58"/>
        <v>0.01</v>
      </c>
      <c r="W44">
        <f t="shared" si="34"/>
        <v>0.55694325102922171</v>
      </c>
      <c r="X44">
        <f t="shared" si="35"/>
        <v>6.5040506756526258E-3</v>
      </c>
      <c r="Y44">
        <f t="shared" si="36"/>
        <v>5.5694325102922174E-3</v>
      </c>
      <c r="Z44">
        <f t="shared" si="37"/>
        <v>0.5448697678432769</v>
      </c>
      <c r="AB44">
        <f t="shared" si="38"/>
        <v>94.246686175172314</v>
      </c>
      <c r="AC44">
        <f t="shared" si="27"/>
        <v>91.243778464738909</v>
      </c>
      <c r="AE44">
        <f t="shared" si="43"/>
        <v>0</v>
      </c>
      <c r="AF44">
        <f t="shared" si="44"/>
        <v>0</v>
      </c>
      <c r="AG44">
        <f t="shared" si="45"/>
        <v>-6.8108720980409609</v>
      </c>
      <c r="AH44">
        <f t="shared" si="46"/>
        <v>-325.20253378263129</v>
      </c>
      <c r="AI44">
        <f t="shared" si="39"/>
        <v>-332.01340588067228</v>
      </c>
      <c r="AJ44">
        <f t="shared" si="47"/>
        <v>3.002907710433405</v>
      </c>
      <c r="AK44">
        <f t="shared" si="59"/>
        <v>6.5972680322620629</v>
      </c>
      <c r="AL44">
        <f t="shared" si="40"/>
        <v>-322.41323013797683</v>
      </c>
      <c r="AN44">
        <f t="shared" si="48"/>
        <v>0</v>
      </c>
      <c r="AO44">
        <f t="shared" si="49"/>
        <v>0</v>
      </c>
      <c r="AP44">
        <f t="shared" si="50"/>
        <v>-0.1671699209329762</v>
      </c>
      <c r="AQ44">
        <f t="shared" si="51"/>
        <v>-7.981956066284515</v>
      </c>
      <c r="AR44">
        <f t="shared" si="52"/>
        <v>-8.1491259872174915</v>
      </c>
      <c r="AS44">
        <f t="shared" si="53"/>
        <v>7.3705075839930689E-2</v>
      </c>
      <c r="AT44">
        <f t="shared" si="54"/>
        <v>0.16192710117756021</v>
      </c>
      <c r="AU44">
        <f t="shared" si="55"/>
        <v>-7.9134938102000012</v>
      </c>
      <c r="AW44">
        <v>41</v>
      </c>
      <c r="AX44">
        <f>IF(Z44&gt;0, (R44*SUMPRODUCT(K44:$K$98, X44:$X$98)-K44*$AZ$3)/Z44, 0)</f>
        <v>167.45979287106223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41"/>
        <v>50000</v>
      </c>
      <c r="S45">
        <f t="shared" si="42"/>
        <v>165.3106694494241</v>
      </c>
      <c r="U45">
        <f t="shared" si="57"/>
        <v>1.2859717E-2</v>
      </c>
      <c r="V45">
        <f t="shared" si="58"/>
        <v>0.01</v>
      </c>
      <c r="W45">
        <f t="shared" si="34"/>
        <v>0.5448697678432769</v>
      </c>
      <c r="X45">
        <f t="shared" si="35"/>
        <v>7.0068710163202408E-3</v>
      </c>
      <c r="Y45">
        <f t="shared" si="36"/>
        <v>5.4486976784327689E-3</v>
      </c>
      <c r="Z45">
        <f t="shared" si="37"/>
        <v>0.53241419914852384</v>
      </c>
      <c r="AB45">
        <f t="shared" si="38"/>
        <v>91.243778464738909</v>
      </c>
      <c r="AC45">
        <f t="shared" si="27"/>
        <v>88.013747685621482</v>
      </c>
      <c r="AE45">
        <f t="shared" si="43"/>
        <v>0</v>
      </c>
      <c r="AF45">
        <f t="shared" si="44"/>
        <v>0</v>
      </c>
      <c r="AG45">
        <f t="shared" si="45"/>
        <v>-6.6551774893565483</v>
      </c>
      <c r="AH45">
        <f t="shared" si="46"/>
        <v>-350.34355081601205</v>
      </c>
      <c r="AI45">
        <f t="shared" si="39"/>
        <v>-356.99872830536862</v>
      </c>
      <c r="AJ45">
        <f t="shared" si="47"/>
        <v>3.2300307791174276</v>
      </c>
      <c r="AK45">
        <f t="shared" si="59"/>
        <v>6.3870644925317244</v>
      </c>
      <c r="AL45">
        <f t="shared" si="40"/>
        <v>-347.38163303371942</v>
      </c>
      <c r="AN45">
        <f t="shared" si="48"/>
        <v>0</v>
      </c>
      <c r="AO45">
        <f t="shared" si="49"/>
        <v>0</v>
      </c>
      <c r="AP45">
        <f t="shared" si="50"/>
        <v>-0.14584684272279996</v>
      </c>
      <c r="AQ45">
        <f t="shared" si="51"/>
        <v>-7.677706693251606</v>
      </c>
      <c r="AR45">
        <f t="shared" si="52"/>
        <v>-7.8235535359744057</v>
      </c>
      <c r="AS45">
        <f t="shared" si="53"/>
        <v>7.0785458657585634E-2</v>
      </c>
      <c r="AT45">
        <f t="shared" si="54"/>
        <v>0.13997120166854021</v>
      </c>
      <c r="AU45">
        <f t="shared" si="55"/>
        <v>-7.6127968756482796</v>
      </c>
      <c r="AW45">
        <v>42</v>
      </c>
      <c r="AX45">
        <f>IF(Z45&gt;0, (R45*SUMPRODUCT(K45:$K$98, X45:$X$98)-K45*$AZ$3)/Z45, 0)</f>
        <v>165.3106694494241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41"/>
        <v>50000</v>
      </c>
      <c r="S46">
        <f t="shared" si="42"/>
        <v>162.80278972826477</v>
      </c>
      <c r="U46">
        <f t="shared" si="57"/>
        <v>1.4223828000000001E-2</v>
      </c>
      <c r="V46">
        <f t="shared" si="58"/>
        <v>0.01</v>
      </c>
      <c r="W46">
        <f t="shared" si="34"/>
        <v>0.53241419914852384</v>
      </c>
      <c r="X46">
        <f t="shared" si="35"/>
        <v>7.5729679934463503E-3</v>
      </c>
      <c r="Y46">
        <f t="shared" si="36"/>
        <v>5.3241419914852386E-3</v>
      </c>
      <c r="Z46">
        <f t="shared" si="37"/>
        <v>0.51951708916359229</v>
      </c>
      <c r="AB46">
        <f t="shared" si="38"/>
        <v>88.013747685621482</v>
      </c>
      <c r="AC46">
        <f t="shared" si="27"/>
        <v>84.578831427340489</v>
      </c>
      <c r="AE46">
        <f t="shared" si="43"/>
        <v>0</v>
      </c>
      <c r="AF46">
        <f t="shared" si="44"/>
        <v>0</v>
      </c>
      <c r="AG46">
        <f t="shared" si="45"/>
        <v>-6.4939636145449038</v>
      </c>
      <c r="AH46">
        <f t="shared" si="46"/>
        <v>-378.64839967231751</v>
      </c>
      <c r="AI46">
        <f t="shared" si="39"/>
        <v>-385.14236328686241</v>
      </c>
      <c r="AJ46">
        <f t="shared" si="47"/>
        <v>3.4349162582809925</v>
      </c>
      <c r="AK46">
        <f t="shared" si="59"/>
        <v>6.1609623379935039</v>
      </c>
      <c r="AL46">
        <f t="shared" si="40"/>
        <v>-375.54648469058793</v>
      </c>
      <c r="AN46">
        <f t="shared" si="48"/>
        <v>0</v>
      </c>
      <c r="AO46">
        <f t="shared" si="49"/>
        <v>0</v>
      </c>
      <c r="AP46">
        <f t="shared" si="50"/>
        <v>-0.12706595883066052</v>
      </c>
      <c r="AQ46">
        <f t="shared" si="51"/>
        <v>-7.408930018686279</v>
      </c>
      <c r="AR46">
        <f t="shared" si="52"/>
        <v>-7.5359959775169392</v>
      </c>
      <c r="AS46">
        <f t="shared" si="53"/>
        <v>6.7210251514796371E-2</v>
      </c>
      <c r="AT46">
        <f t="shared" si="54"/>
        <v>0.12055019603795464</v>
      </c>
      <c r="AU46">
        <f t="shared" si="55"/>
        <v>-7.3482355299641888</v>
      </c>
      <c r="AW46">
        <v>43</v>
      </c>
      <c r="AX46">
        <f>IF(Z46&gt;0, (R46*SUMPRODUCT(K46:$K$98, X46:$X$98)-K46*$AZ$3)/Z46, 0)</f>
        <v>162.80278972826477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41"/>
        <v>50000</v>
      </c>
      <c r="S47">
        <f t="shared" si="42"/>
        <v>159.95207873440191</v>
      </c>
      <c r="U47">
        <f t="shared" si="57"/>
        <v>1.5749540999999999E-2</v>
      </c>
      <c r="V47">
        <f t="shared" si="58"/>
        <v>0.01</v>
      </c>
      <c r="W47">
        <f t="shared" si="34"/>
        <v>0.51951708916359229</v>
      </c>
      <c r="X47">
        <f t="shared" si="35"/>
        <v>8.1821556959826517E-3</v>
      </c>
      <c r="Y47">
        <f t="shared" si="36"/>
        <v>5.1951708916359229E-3</v>
      </c>
      <c r="Z47">
        <f t="shared" si="37"/>
        <v>0.50613976257597371</v>
      </c>
      <c r="AB47">
        <f t="shared" si="38"/>
        <v>84.578831427340489</v>
      </c>
      <c r="AC47">
        <f t="shared" si="27"/>
        <v>80.958107154163628</v>
      </c>
      <c r="AE47">
        <f t="shared" si="43"/>
        <v>0</v>
      </c>
      <c r="AF47">
        <f t="shared" si="44"/>
        <v>0</v>
      </c>
      <c r="AG47">
        <f t="shared" si="45"/>
        <v>-6.3267470321996715</v>
      </c>
      <c r="AH47">
        <f t="shared" si="46"/>
        <v>-409.10778479913256</v>
      </c>
      <c r="AI47">
        <f t="shared" si="39"/>
        <v>-415.43453183133221</v>
      </c>
      <c r="AJ47">
        <f t="shared" si="47"/>
        <v>3.6207242731768616</v>
      </c>
      <c r="AK47">
        <f t="shared" si="59"/>
        <v>5.9205181999138352</v>
      </c>
      <c r="AL47">
        <f t="shared" si="40"/>
        <v>-405.89328935824153</v>
      </c>
      <c r="AN47">
        <f t="shared" si="48"/>
        <v>0</v>
      </c>
      <c r="AO47">
        <f t="shared" si="49"/>
        <v>0</v>
      </c>
      <c r="AP47">
        <f t="shared" si="50"/>
        <v>-0.11053041849468402</v>
      </c>
      <c r="AQ47">
        <f t="shared" si="51"/>
        <v>-7.1472518868135699</v>
      </c>
      <c r="AR47">
        <f t="shared" si="52"/>
        <v>-7.2577823053082531</v>
      </c>
      <c r="AS47">
        <f t="shared" si="53"/>
        <v>6.3255282237664925E-2</v>
      </c>
      <c r="AT47">
        <f t="shared" si="54"/>
        <v>0.10343346288564187</v>
      </c>
      <c r="AU47">
        <f t="shared" si="55"/>
        <v>-7.0910935601849472</v>
      </c>
      <c r="AW47">
        <v>44</v>
      </c>
      <c r="AX47">
        <f>IF(Z47&gt;0, (R47*SUMPRODUCT(K47:$K$98, X47:$X$98)-K47*$AZ$3)/Z47, 0)</f>
        <v>159.95207873440191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41"/>
        <v>50000</v>
      </c>
      <c r="S48">
        <f t="shared" si="42"/>
        <v>156.81779642537253</v>
      </c>
      <c r="U48">
        <f t="shared" si="57"/>
        <v>1.7447312E-2</v>
      </c>
      <c r="V48">
        <f t="shared" si="58"/>
        <v>0.01</v>
      </c>
      <c r="W48">
        <f t="shared" si="34"/>
        <v>0.50613976257597371</v>
      </c>
      <c r="X48">
        <f t="shared" si="35"/>
        <v>8.8307783532689359E-3</v>
      </c>
      <c r="Y48">
        <f t="shared" si="36"/>
        <v>5.061397625759737E-3</v>
      </c>
      <c r="Z48">
        <f t="shared" si="37"/>
        <v>0.49224758659694501</v>
      </c>
      <c r="AB48">
        <f t="shared" si="38"/>
        <v>80.958107154163628</v>
      </c>
      <c r="AC48">
        <f t="shared" si="27"/>
        <v>77.193181825840654</v>
      </c>
      <c r="AE48">
        <f t="shared" si="43"/>
        <v>0</v>
      </c>
      <c r="AF48">
        <f t="shared" si="44"/>
        <v>0</v>
      </c>
      <c r="AG48">
        <f t="shared" si="45"/>
        <v>-6.1530948324618127</v>
      </c>
      <c r="AH48">
        <f t="shared" si="46"/>
        <v>-441.5389176634468</v>
      </c>
      <c r="AI48">
        <f t="shared" si="39"/>
        <v>-447.69201249590861</v>
      </c>
      <c r="AJ48">
        <f t="shared" si="47"/>
        <v>3.764925328322974</v>
      </c>
      <c r="AK48">
        <f t="shared" si="59"/>
        <v>5.6670675007914548</v>
      </c>
      <c r="AL48">
        <f t="shared" si="40"/>
        <v>-438.26001966679416</v>
      </c>
      <c r="AN48">
        <f t="shared" si="48"/>
        <v>0</v>
      </c>
      <c r="AO48">
        <f t="shared" si="49"/>
        <v>0</v>
      </c>
      <c r="AP48">
        <f t="shared" si="50"/>
        <v>-9.5979156797115939E-2</v>
      </c>
      <c r="AQ48">
        <f t="shared" si="51"/>
        <v>-6.8873524891690083</v>
      </c>
      <c r="AR48">
        <f t="shared" si="52"/>
        <v>-6.9833316459661239</v>
      </c>
      <c r="AS48">
        <f t="shared" si="53"/>
        <v>5.8727253236883471E-2</v>
      </c>
      <c r="AT48">
        <f t="shared" si="54"/>
        <v>8.8397851008040471E-2</v>
      </c>
      <c r="AU48">
        <f t="shared" si="55"/>
        <v>-6.8362065417212001</v>
      </c>
      <c r="AW48">
        <v>45</v>
      </c>
      <c r="AX48">
        <f>IF(Z48&gt;0, (R48*SUMPRODUCT(K48:$K$98, X48:$X$98)-K48*$AZ$3)/Z48, 0)</f>
        <v>156.81779642537253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41"/>
        <v>50000</v>
      </c>
      <c r="S49">
        <f t="shared" si="42"/>
        <v>153.45745254062433</v>
      </c>
      <c r="U49">
        <f t="shared" si="57"/>
        <v>1.9300032000000002E-2</v>
      </c>
      <c r="V49">
        <f t="shared" si="58"/>
        <v>0.01</v>
      </c>
      <c r="W49">
        <f t="shared" si="34"/>
        <v>0.49224758659694501</v>
      </c>
      <c r="X49">
        <f t="shared" si="35"/>
        <v>9.5003941732438105E-3</v>
      </c>
      <c r="Y49">
        <f t="shared" si="36"/>
        <v>4.9224758659694506E-3</v>
      </c>
      <c r="Z49">
        <f t="shared" si="37"/>
        <v>0.47782471655773173</v>
      </c>
      <c r="AB49">
        <f t="shared" si="38"/>
        <v>77.193181825840654</v>
      </c>
      <c r="AC49">
        <f t="shared" si="27"/>
        <v>73.325763763895395</v>
      </c>
      <c r="AE49">
        <f t="shared" si="43"/>
        <v>0</v>
      </c>
      <c r="AF49">
        <f t="shared" si="44"/>
        <v>0</v>
      </c>
      <c r="AG49">
        <f t="shared" si="45"/>
        <v>-5.9728089569716465</v>
      </c>
      <c r="AH49">
        <f t="shared" si="46"/>
        <v>-475.01970866219051</v>
      </c>
      <c r="AI49">
        <f t="shared" si="39"/>
        <v>-480.99251761916213</v>
      </c>
      <c r="AJ49">
        <f t="shared" si="47"/>
        <v>3.8674180619452585</v>
      </c>
      <c r="AK49">
        <f t="shared" si="59"/>
        <v>5.4035227278088467</v>
      </c>
      <c r="AL49">
        <f t="shared" si="40"/>
        <v>-471.72157682940804</v>
      </c>
      <c r="AN49">
        <f t="shared" si="48"/>
        <v>0</v>
      </c>
      <c r="AO49">
        <f t="shared" si="49"/>
        <v>0</v>
      </c>
      <c r="AP49">
        <f t="shared" si="50"/>
        <v>-8.318478967109591E-2</v>
      </c>
      <c r="AQ49">
        <f t="shared" si="51"/>
        <v>-6.6157171339905538</v>
      </c>
      <c r="AR49">
        <f t="shared" si="52"/>
        <v>-6.6989019236616496</v>
      </c>
      <c r="AS49">
        <f t="shared" si="53"/>
        <v>5.386248921918111E-2</v>
      </c>
      <c r="AT49">
        <f t="shared" si="54"/>
        <v>7.5256199358445186E-2</v>
      </c>
      <c r="AU49">
        <f t="shared" si="55"/>
        <v>-6.5697832350840235</v>
      </c>
      <c r="AW49">
        <v>46</v>
      </c>
      <c r="AX49">
        <f>IF(Z49&gt;0, (R49*SUMPRODUCT(K49:$K$98, X49:$X$98)-K49*$AZ$3)/Z49, 0)</f>
        <v>153.45745254062433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41"/>
        <v>50000</v>
      </c>
      <c r="S50">
        <f t="shared" si="42"/>
        <v>149.95411090206125</v>
      </c>
      <c r="U50">
        <f t="shared" si="57"/>
        <v>2.1337168E-2</v>
      </c>
      <c r="V50">
        <f t="shared" si="58"/>
        <v>0.01</v>
      </c>
      <c r="W50">
        <f t="shared" si="34"/>
        <v>0.47782471655773173</v>
      </c>
      <c r="X50">
        <f t="shared" si="35"/>
        <v>1.0195426251744704E-2</v>
      </c>
      <c r="Y50">
        <f t="shared" si="36"/>
        <v>4.7782471655773177E-3</v>
      </c>
      <c r="Z50">
        <f t="shared" si="37"/>
        <v>0.4628510431404097</v>
      </c>
      <c r="AB50">
        <f t="shared" si="38"/>
        <v>73.325763763895395</v>
      </c>
      <c r="AC50">
        <f t="shared" si="27"/>
        <v>69.406416654211725</v>
      </c>
      <c r="AE50">
        <f t="shared" si="43"/>
        <v>0</v>
      </c>
      <c r="AF50">
        <f t="shared" si="44"/>
        <v>0</v>
      </c>
      <c r="AG50">
        <f t="shared" si="45"/>
        <v>-5.7856380392551214</v>
      </c>
      <c r="AH50">
        <f t="shared" si="46"/>
        <v>-509.77131258723517</v>
      </c>
      <c r="AI50">
        <f t="shared" si="39"/>
        <v>-515.55695062649033</v>
      </c>
      <c r="AJ50">
        <f t="shared" si="47"/>
        <v>3.9193471096836703</v>
      </c>
      <c r="AK50">
        <f t="shared" si="59"/>
        <v>5.132803463472678</v>
      </c>
      <c r="AL50">
        <f t="shared" si="40"/>
        <v>-506.50480005333401</v>
      </c>
      <c r="AN50">
        <f t="shared" si="48"/>
        <v>0</v>
      </c>
      <c r="AO50">
        <f t="shared" si="49"/>
        <v>0</v>
      </c>
      <c r="AP50">
        <f t="shared" si="50"/>
        <v>-7.1944655305471519E-2</v>
      </c>
      <c r="AQ50">
        <f t="shared" si="51"/>
        <v>-6.3390279723458498</v>
      </c>
      <c r="AR50">
        <f t="shared" si="52"/>
        <v>-6.4109726276513213</v>
      </c>
      <c r="AS50">
        <f t="shared" si="53"/>
        <v>4.8737248150593097E-2</v>
      </c>
      <c r="AT50">
        <f t="shared" si="54"/>
        <v>6.382662956527009E-2</v>
      </c>
      <c r="AU50">
        <f t="shared" si="55"/>
        <v>-6.2984087499354589</v>
      </c>
      <c r="AW50">
        <v>47</v>
      </c>
      <c r="AX50">
        <f>IF(Z50&gt;0, (R50*SUMPRODUCT(K50:$K$98, X50:$X$98)-K50*$AZ$3)/Z50, 0)</f>
        <v>149.95411090206125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41"/>
        <v>50000</v>
      </c>
      <c r="S51">
        <f t="shared" si="42"/>
        <v>146.38246545894967</v>
      </c>
      <c r="U51">
        <f t="shared" si="57"/>
        <v>2.3628113999999999E-2</v>
      </c>
      <c r="V51">
        <f t="shared" si="58"/>
        <v>0.01</v>
      </c>
      <c r="W51">
        <f t="shared" si="34"/>
        <v>0.4628510431404097</v>
      </c>
      <c r="X51">
        <f t="shared" si="35"/>
        <v>1.0936297212340518E-2</v>
      </c>
      <c r="Y51">
        <f t="shared" si="36"/>
        <v>4.6285104314040971E-3</v>
      </c>
      <c r="Z51">
        <f t="shared" si="37"/>
        <v>0.44728623549666507</v>
      </c>
      <c r="AB51">
        <f t="shared" si="38"/>
        <v>69.406416654211725</v>
      </c>
      <c r="AC51">
        <f t="shared" si="27"/>
        <v>65.474861917854199</v>
      </c>
      <c r="AE51">
        <f t="shared" si="43"/>
        <v>0</v>
      </c>
      <c r="AF51">
        <f t="shared" si="44"/>
        <v>0</v>
      </c>
      <c r="AG51">
        <f t="shared" si="45"/>
        <v>-5.5910779437083136</v>
      </c>
      <c r="AH51">
        <f t="shared" si="46"/>
        <v>-546.81486061702594</v>
      </c>
      <c r="AI51">
        <f t="shared" si="39"/>
        <v>-552.40593856073428</v>
      </c>
      <c r="AJ51">
        <f t="shared" si="47"/>
        <v>3.9315547363575263</v>
      </c>
      <c r="AK51">
        <f t="shared" si="59"/>
        <v>4.8584491657948208</v>
      </c>
      <c r="AL51">
        <f t="shared" si="40"/>
        <v>-543.61593465858198</v>
      </c>
      <c r="AN51">
        <f t="shared" si="48"/>
        <v>0</v>
      </c>
      <c r="AO51">
        <f t="shared" si="49"/>
        <v>0</v>
      </c>
      <c r="AP51">
        <f t="shared" si="50"/>
        <v>-6.2076153781400363E-2</v>
      </c>
      <c r="AQ51">
        <f t="shared" si="51"/>
        <v>-6.071130418744235</v>
      </c>
      <c r="AR51">
        <f t="shared" si="52"/>
        <v>-6.1332065725256353</v>
      </c>
      <c r="AS51">
        <f t="shared" si="53"/>
        <v>4.3650937953523039E-2</v>
      </c>
      <c r="AT51">
        <f t="shared" si="54"/>
        <v>5.3941984102436218E-2</v>
      </c>
      <c r="AU51">
        <f t="shared" si="55"/>
        <v>-6.0356136504696769</v>
      </c>
      <c r="AW51">
        <v>48</v>
      </c>
      <c r="AX51">
        <f>IF(Z51&gt;0, (R51*SUMPRODUCT(K51:$K$98, X51:$X$98)-K51*$AZ$3)/Z51, 0)</f>
        <v>146.38246545894967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41"/>
        <v>50000</v>
      </c>
      <c r="S52">
        <f t="shared" si="42"/>
        <v>142.78418066661499</v>
      </c>
      <c r="U52">
        <f t="shared" si="57"/>
        <v>2.6203289000000001E-2</v>
      </c>
      <c r="V52">
        <f t="shared" si="58"/>
        <v>0.01</v>
      </c>
      <c r="W52">
        <f t="shared" si="34"/>
        <v>0.44728623549666507</v>
      </c>
      <c r="X52">
        <f t="shared" si="35"/>
        <v>1.1720370494441175E-2</v>
      </c>
      <c r="Y52">
        <f t="shared" si="36"/>
        <v>4.4728623549666509E-3</v>
      </c>
      <c r="Z52">
        <f t="shared" si="37"/>
        <v>0.43109300264725725</v>
      </c>
      <c r="AB52">
        <f t="shared" si="38"/>
        <v>65.474861917854199</v>
      </c>
      <c r="AC52">
        <f t="shared" si="27"/>
        <v>61.553261174099511</v>
      </c>
      <c r="AE52">
        <f t="shared" si="43"/>
        <v>0</v>
      </c>
      <c r="AF52">
        <f t="shared" si="44"/>
        <v>0</v>
      </c>
      <c r="AG52">
        <f t="shared" si="45"/>
        <v>-5.3886625330907156</v>
      </c>
      <c r="AH52">
        <f t="shared" si="46"/>
        <v>-586.01852472205871</v>
      </c>
      <c r="AI52">
        <f t="shared" si="39"/>
        <v>-591.40718725514944</v>
      </c>
      <c r="AJ52">
        <f t="shared" si="47"/>
        <v>3.9216007437546878</v>
      </c>
      <c r="AK52">
        <f t="shared" si="59"/>
        <v>4.583240334249794</v>
      </c>
      <c r="AL52">
        <f t="shared" si="40"/>
        <v>-582.90234617714498</v>
      </c>
      <c r="AN52">
        <f t="shared" si="48"/>
        <v>0</v>
      </c>
      <c r="AO52">
        <f t="shared" si="49"/>
        <v>0</v>
      </c>
      <c r="AP52">
        <f t="shared" si="50"/>
        <v>-5.3418565041110609E-2</v>
      </c>
      <c r="AQ52">
        <f t="shared" si="51"/>
        <v>-5.8092835626517019</v>
      </c>
      <c r="AR52">
        <f t="shared" si="52"/>
        <v>-5.8627021276928124</v>
      </c>
      <c r="AS52">
        <f t="shared" si="53"/>
        <v>3.8875376423948151E-2</v>
      </c>
      <c r="AT52">
        <f t="shared" si="54"/>
        <v>4.543430218365143E-2</v>
      </c>
      <c r="AU52">
        <f t="shared" si="55"/>
        <v>-5.7783924490852137</v>
      </c>
      <c r="AW52">
        <v>49</v>
      </c>
      <c r="AX52">
        <f>IF(Z52&gt;0, (R52*SUMPRODUCT(K52:$K$98, X52:$X$98)-K52*$AZ$3)/Z52, 0)</f>
        <v>142.78418066661499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41"/>
        <v>50000</v>
      </c>
      <c r="S53">
        <f t="shared" si="42"/>
        <v>139.20452044899508</v>
      </c>
      <c r="U53">
        <f t="shared" si="57"/>
        <v>2.9108322999999998E-2</v>
      </c>
      <c r="V53">
        <f t="shared" si="58"/>
        <v>0.01</v>
      </c>
      <c r="W53">
        <f t="shared" si="34"/>
        <v>0.43109300264725725</v>
      </c>
      <c r="X53">
        <f t="shared" si="35"/>
        <v>1.2548394364096218E-2</v>
      </c>
      <c r="Y53">
        <f t="shared" si="36"/>
        <v>4.3109300264725725E-3</v>
      </c>
      <c r="Z53">
        <f t="shared" si="37"/>
        <v>0.41423367825668844</v>
      </c>
      <c r="AB53">
        <f t="shared" si="38"/>
        <v>61.553261174099511</v>
      </c>
      <c r="AC53">
        <f t="shared" si="27"/>
        <v>57.663200535545634</v>
      </c>
      <c r="AE53">
        <f t="shared" si="43"/>
        <v>0</v>
      </c>
      <c r="AF53">
        <f t="shared" si="44"/>
        <v>0</v>
      </c>
      <c r="AG53">
        <f t="shared" si="45"/>
        <v>-5.177920978208606</v>
      </c>
      <c r="AH53">
        <f t="shared" si="46"/>
        <v>-627.41971820481092</v>
      </c>
      <c r="AI53">
        <f t="shared" si="39"/>
        <v>-632.59763918301951</v>
      </c>
      <c r="AJ53">
        <f t="shared" si="47"/>
        <v>3.8900606385538765</v>
      </c>
      <c r="AK53">
        <f t="shared" si="59"/>
        <v>4.3087282821869666</v>
      </c>
      <c r="AL53">
        <f t="shared" si="40"/>
        <v>-624.39885026227864</v>
      </c>
      <c r="AN53">
        <f t="shared" si="48"/>
        <v>0</v>
      </c>
      <c r="AO53">
        <f t="shared" si="49"/>
        <v>0</v>
      </c>
      <c r="AP53">
        <f t="shared" si="50"/>
        <v>-4.5829870129719945E-2</v>
      </c>
      <c r="AQ53">
        <f t="shared" si="51"/>
        <v>-5.5533030193326978</v>
      </c>
      <c r="AR53">
        <f t="shared" si="52"/>
        <v>-5.5991328894624175</v>
      </c>
      <c r="AS53">
        <f t="shared" si="53"/>
        <v>3.4430995492584569E-2</v>
      </c>
      <c r="AT53">
        <f t="shared" si="54"/>
        <v>3.81366302089063E-2</v>
      </c>
      <c r="AU53">
        <f t="shared" si="55"/>
        <v>-5.5265652637609266</v>
      </c>
      <c r="AW53">
        <v>50</v>
      </c>
      <c r="AX53">
        <f>IF(Z53&gt;0, (R53*SUMPRODUCT(K53:$K$98, X53:$X$98)-K53*$AZ$3)/Z53, 0)</f>
        <v>139.20452044899508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41"/>
        <v>50000</v>
      </c>
      <c r="S54">
        <f t="shared" si="42"/>
        <v>135.66635418106199</v>
      </c>
      <c r="U54">
        <f t="shared" si="57"/>
        <v>3.2245303000000003E-2</v>
      </c>
      <c r="V54">
        <f t="shared" si="58"/>
        <v>0.01</v>
      </c>
      <c r="W54">
        <f t="shared" si="34"/>
        <v>0.41423367825668844</v>
      </c>
      <c r="X54">
        <f t="shared" si="35"/>
        <v>1.3357090468191432E-2</v>
      </c>
      <c r="Y54">
        <f t="shared" si="36"/>
        <v>4.1423367825668845E-3</v>
      </c>
      <c r="Z54">
        <f t="shared" si="37"/>
        <v>0.39673425100593013</v>
      </c>
      <c r="AB54">
        <f t="shared" si="38"/>
        <v>57.663200535545634</v>
      </c>
      <c r="AC54">
        <f t="shared" si="27"/>
        <v>53.823489412728868</v>
      </c>
      <c r="AE54">
        <f t="shared" si="43"/>
        <v>0</v>
      </c>
      <c r="AF54">
        <f t="shared" si="44"/>
        <v>0</v>
      </c>
      <c r="AG54">
        <f t="shared" si="45"/>
        <v>-4.9591781375741268</v>
      </c>
      <c r="AH54">
        <f t="shared" si="46"/>
        <v>-667.85452340957158</v>
      </c>
      <c r="AI54">
        <f t="shared" si="39"/>
        <v>-672.81370154714568</v>
      </c>
      <c r="AJ54">
        <f t="shared" si="47"/>
        <v>3.839711122816766</v>
      </c>
      <c r="AK54">
        <f t="shared" si="59"/>
        <v>4.036424037488195</v>
      </c>
      <c r="AL54">
        <f t="shared" si="40"/>
        <v>-664.93756638684067</v>
      </c>
      <c r="AN54">
        <f t="shared" si="48"/>
        <v>0</v>
      </c>
      <c r="AO54">
        <f t="shared" si="49"/>
        <v>0</v>
      </c>
      <c r="AP54">
        <f t="shared" si="50"/>
        <v>-3.9190869088963638E-2</v>
      </c>
      <c r="AQ54">
        <f t="shared" si="51"/>
        <v>-5.2778501742266748</v>
      </c>
      <c r="AR54">
        <f t="shared" si="52"/>
        <v>-5.3170410433156379</v>
      </c>
      <c r="AS54">
        <f t="shared" si="53"/>
        <v>3.0344063427284004E-2</v>
      </c>
      <c r="AT54">
        <f t="shared" si="54"/>
        <v>3.1898625468236949E-2</v>
      </c>
      <c r="AU54">
        <f t="shared" si="55"/>
        <v>-5.2547983544201173</v>
      </c>
      <c r="AW54">
        <v>51</v>
      </c>
      <c r="AX54">
        <f>IF(Z54&gt;0, (R54*SUMPRODUCT(K54:$K$98, X54:$X$98)-K54*$AZ$3)/Z54, 0)</f>
        <v>135.66635418106199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41"/>
        <v>50000</v>
      </c>
      <c r="S55">
        <f t="shared" si="42"/>
        <v>132.23951951640717</v>
      </c>
      <c r="U55">
        <f t="shared" si="57"/>
        <v>3.5522971E-2</v>
      </c>
      <c r="V55">
        <f t="shared" si="58"/>
        <v>0.01</v>
      </c>
      <c r="W55">
        <f t="shared" si="34"/>
        <v>0.39673425100593013</v>
      </c>
      <c r="X55">
        <f t="shared" si="35"/>
        <v>1.4093179293190377E-2</v>
      </c>
      <c r="Y55">
        <f t="shared" si="36"/>
        <v>3.9673425100593017E-3</v>
      </c>
      <c r="Z55">
        <f t="shared" si="37"/>
        <v>0.37867372920268044</v>
      </c>
      <c r="AB55">
        <f t="shared" si="38"/>
        <v>53.823489412728868</v>
      </c>
      <c r="AC55">
        <f t="shared" si="27"/>
        <v>50.075632003248543</v>
      </c>
      <c r="AE55">
        <f t="shared" si="43"/>
        <v>0</v>
      </c>
      <c r="AF55">
        <f t="shared" si="44"/>
        <v>0</v>
      </c>
      <c r="AG55">
        <f t="shared" si="45"/>
        <v>-4.7334216150335058</v>
      </c>
      <c r="AH55">
        <f t="shared" si="46"/>
        <v>-704.65896465951892</v>
      </c>
      <c r="AI55">
        <f t="shared" si="39"/>
        <v>-709.39238627455245</v>
      </c>
      <c r="AJ55">
        <f t="shared" si="47"/>
        <v>3.747857409480325</v>
      </c>
      <c r="AK55">
        <f t="shared" si="59"/>
        <v>3.7676442588910213</v>
      </c>
      <c r="AL55">
        <f t="shared" si="40"/>
        <v>-701.87688460618119</v>
      </c>
      <c r="AN55">
        <f t="shared" si="48"/>
        <v>0</v>
      </c>
      <c r="AO55">
        <f t="shared" si="49"/>
        <v>0</v>
      </c>
      <c r="AP55">
        <f t="shared" si="50"/>
        <v>-3.3398914546394598E-2</v>
      </c>
      <c r="AQ55">
        <f t="shared" si="51"/>
        <v>-4.9720575218287557</v>
      </c>
      <c r="AR55">
        <f t="shared" si="52"/>
        <v>-5.0054564363751508</v>
      </c>
      <c r="AS55">
        <f t="shared" si="53"/>
        <v>2.6444796076002863E-2</v>
      </c>
      <c r="AT55">
        <f t="shared" si="54"/>
        <v>2.6584411632434878E-2</v>
      </c>
      <c r="AU55">
        <f t="shared" si="55"/>
        <v>-4.9524272286667141</v>
      </c>
      <c r="AW55">
        <v>52</v>
      </c>
      <c r="AX55">
        <f>IF(Z55&gt;0, (R55*SUMPRODUCT(K55:$K$98, X55:$X$98)-K55*$AZ$3)/Z55, 0)</f>
        <v>132.23951951640717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41"/>
        <v>50000</v>
      </c>
      <c r="S56">
        <f t="shared" si="42"/>
        <v>130.27971325518811</v>
      </c>
      <c r="U56">
        <f t="shared" si="57"/>
        <v>4.8051124000000001E-2</v>
      </c>
      <c r="V56">
        <f t="shared" si="58"/>
        <v>0.01</v>
      </c>
      <c r="W56">
        <f t="shared" si="34"/>
        <v>0.37867372920268044</v>
      </c>
      <c r="X56">
        <f t="shared" si="35"/>
        <v>1.8195698317460419E-2</v>
      </c>
      <c r="Y56">
        <f t="shared" si="36"/>
        <v>3.7867372920268043E-3</v>
      </c>
      <c r="Z56">
        <f t="shared" si="37"/>
        <v>0.35669129359319318</v>
      </c>
      <c r="AB56">
        <f t="shared" si="38"/>
        <v>50.075632003248543</v>
      </c>
      <c r="AC56">
        <f t="shared" si="27"/>
        <v>46.469639449943323</v>
      </c>
      <c r="AE56">
        <f t="shared" si="43"/>
        <v>0</v>
      </c>
      <c r="AF56">
        <f t="shared" si="44"/>
        <v>0</v>
      </c>
      <c r="AG56">
        <f t="shared" si="45"/>
        <v>-4.4586411699149151</v>
      </c>
      <c r="AH56">
        <f t="shared" si="46"/>
        <v>-909.78491587302096</v>
      </c>
      <c r="AI56">
        <f t="shared" si="39"/>
        <v>-914.24355704293589</v>
      </c>
      <c r="AJ56">
        <f t="shared" si="47"/>
        <v>3.6059925533052208</v>
      </c>
      <c r="AK56">
        <f t="shared" si="59"/>
        <v>3.5052942402273986</v>
      </c>
      <c r="AL56">
        <f t="shared" si="40"/>
        <v>-907.13227024940329</v>
      </c>
      <c r="AN56">
        <f t="shared" si="48"/>
        <v>0</v>
      </c>
      <c r="AO56">
        <f t="shared" si="49"/>
        <v>0</v>
      </c>
      <c r="AP56">
        <f t="shared" si="50"/>
        <v>-2.8089348229103958E-2</v>
      </c>
      <c r="AQ56">
        <f t="shared" si="51"/>
        <v>-5.7316263726221797</v>
      </c>
      <c r="AR56">
        <f t="shared" si="52"/>
        <v>-5.7597157208512835</v>
      </c>
      <c r="AS56">
        <f t="shared" si="53"/>
        <v>2.271767937388848E-2</v>
      </c>
      <c r="AT56">
        <f t="shared" si="54"/>
        <v>2.2083282059923815E-2</v>
      </c>
      <c r="AU56">
        <f t="shared" si="55"/>
        <v>-5.7149147594174714</v>
      </c>
      <c r="AW56">
        <v>53</v>
      </c>
      <c r="AX56">
        <f>IF(Z56&gt;0, (R56*SUMPRODUCT(K56:$K$98, X56:$X$98)-K56*$AZ$3)/Z56, 0)</f>
        <v>130.27971325518811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41"/>
        <v>50000</v>
      </c>
      <c r="S57">
        <f t="shared" si="42"/>
        <v>126.70000067974478</v>
      </c>
      <c r="U57">
        <f t="shared" si="57"/>
        <v>6.1583839000000001E-2</v>
      </c>
      <c r="V57">
        <f t="shared" si="58"/>
        <v>0.01</v>
      </c>
      <c r="W57">
        <f t="shared" si="34"/>
        <v>0.35669129359319318</v>
      </c>
      <c r="X57">
        <f t="shared" si="35"/>
        <v>2.196641919734494E-2</v>
      </c>
      <c r="Y57">
        <f t="shared" si="36"/>
        <v>3.566912935931932E-3</v>
      </c>
      <c r="Z57">
        <f t="shared" si="37"/>
        <v>0.33115796145991633</v>
      </c>
      <c r="AB57">
        <f t="shared" si="38"/>
        <v>46.469639449943323</v>
      </c>
      <c r="AC57">
        <f t="shared" si="27"/>
        <v>41.957713942074292</v>
      </c>
      <c r="AE57">
        <f t="shared" si="43"/>
        <v>0</v>
      </c>
      <c r="AF57">
        <f t="shared" si="44"/>
        <v>0</v>
      </c>
      <c r="AG57">
        <f t="shared" si="45"/>
        <v>-4.1394745182489538</v>
      </c>
      <c r="AH57">
        <f t="shared" si="46"/>
        <v>-1098.320959867247</v>
      </c>
      <c r="AI57">
        <f t="shared" si="39"/>
        <v>-1102.460434385496</v>
      </c>
      <c r="AJ57">
        <f t="shared" si="47"/>
        <v>4.5119255078690301</v>
      </c>
      <c r="AK57">
        <f t="shared" si="59"/>
        <v>3.2528747614960327</v>
      </c>
      <c r="AL57">
        <f t="shared" si="40"/>
        <v>-1094.6956341161308</v>
      </c>
      <c r="AN57">
        <f t="shared" si="48"/>
        <v>0</v>
      </c>
      <c r="AO57">
        <f t="shared" si="49"/>
        <v>0</v>
      </c>
      <c r="AP57">
        <f t="shared" si="50"/>
        <v>-2.3284468614157894E-2</v>
      </c>
      <c r="AQ57">
        <f t="shared" si="51"/>
        <v>-6.178035353414546</v>
      </c>
      <c r="AR57">
        <f t="shared" si="52"/>
        <v>-6.2013198220287045</v>
      </c>
      <c r="AS57">
        <f t="shared" si="53"/>
        <v>2.5379498633037973E-2</v>
      </c>
      <c r="AT57">
        <f t="shared" si="54"/>
        <v>1.8297361164063945E-2</v>
      </c>
      <c r="AU57">
        <f t="shared" si="55"/>
        <v>-6.157642962231602</v>
      </c>
      <c r="AW57">
        <v>54</v>
      </c>
      <c r="AX57">
        <f>IF(Z57&gt;0, (R57*SUMPRODUCT(K57:$K$98, X57:$X$98)-K57*$AZ$3)/Z57, 0)</f>
        <v>126.70000067974478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41"/>
        <v>50000</v>
      </c>
      <c r="S58">
        <f t="shared" si="42"/>
        <v>121.87423537574217</v>
      </c>
      <c r="U58">
        <f t="shared" si="57"/>
        <v>7.6495508000000004E-2</v>
      </c>
      <c r="V58">
        <f t="shared" si="58"/>
        <v>0.01</v>
      </c>
      <c r="W58">
        <f t="shared" si="34"/>
        <v>0.33115796145991633</v>
      </c>
      <c r="X58">
        <f t="shared" si="35"/>
        <v>2.5332096490120724E-2</v>
      </c>
      <c r="Y58">
        <f t="shared" si="36"/>
        <v>3.3115796145991635E-3</v>
      </c>
      <c r="Z58">
        <f t="shared" si="37"/>
        <v>0.30251428535519642</v>
      </c>
      <c r="AB58">
        <f t="shared" si="38"/>
        <v>41.957713942074292</v>
      </c>
      <c r="AC58">
        <f t="shared" si="27"/>
        <v>36.868697217903645</v>
      </c>
      <c r="AE58">
        <f t="shared" si="43"/>
        <v>0</v>
      </c>
      <c r="AF58">
        <f t="shared" si="44"/>
        <v>0</v>
      </c>
      <c r="AG58">
        <f t="shared" si="45"/>
        <v>-3.7814285669399554</v>
      </c>
      <c r="AH58">
        <f t="shared" si="46"/>
        <v>-1266.6048245060363</v>
      </c>
      <c r="AI58">
        <f t="shared" si="39"/>
        <v>-1270.3862530729762</v>
      </c>
      <c r="AJ58">
        <f t="shared" si="47"/>
        <v>5.0890167241706479</v>
      </c>
      <c r="AK58">
        <f t="shared" si="59"/>
        <v>2.9370399759452006</v>
      </c>
      <c r="AL58">
        <f t="shared" si="40"/>
        <v>-1262.3601963728602</v>
      </c>
      <c r="AN58">
        <f t="shared" si="48"/>
        <v>0</v>
      </c>
      <c r="AO58">
        <f t="shared" si="49"/>
        <v>0</v>
      </c>
      <c r="AP58">
        <f t="shared" si="50"/>
        <v>-1.8991488100773439E-2</v>
      </c>
      <c r="AQ58">
        <f t="shared" si="51"/>
        <v>-6.36127591125023</v>
      </c>
      <c r="AR58">
        <f t="shared" si="52"/>
        <v>-6.3802673993510028</v>
      </c>
      <c r="AS58">
        <f t="shared" si="53"/>
        <v>2.5558594814322863E-2</v>
      </c>
      <c r="AT58">
        <f t="shared" si="54"/>
        <v>1.4750710946206506E-2</v>
      </c>
      <c r="AU58">
        <f t="shared" si="55"/>
        <v>-6.3399580935904734</v>
      </c>
      <c r="AW58">
        <v>55</v>
      </c>
      <c r="AX58">
        <f>IF(Z58&gt;0, (R58*SUMPRODUCT(K58:$K$98, X58:$X$98)-K58*$AZ$3)/Z58, 0)</f>
        <v>121.87423537574217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41"/>
        <v>50000</v>
      </c>
      <c r="S59">
        <f t="shared" si="42"/>
        <v>116.00758862476057</v>
      </c>
      <c r="U59">
        <f t="shared" si="57"/>
        <v>9.2986215999999997E-2</v>
      </c>
      <c r="V59">
        <f t="shared" si="58"/>
        <v>0.01</v>
      </c>
      <c r="W59">
        <f t="shared" si="34"/>
        <v>0.30251428535519642</v>
      </c>
      <c r="X59">
        <f t="shared" si="35"/>
        <v>2.812965868112393E-2</v>
      </c>
      <c r="Y59">
        <f t="shared" si="36"/>
        <v>3.0251428535519641E-3</v>
      </c>
      <c r="Z59">
        <f t="shared" si="37"/>
        <v>0.2713594838205205</v>
      </c>
      <c r="AB59">
        <f t="shared" si="38"/>
        <v>36.868697217903645</v>
      </c>
      <c r="AC59">
        <f t="shared" si="27"/>
        <v>31.479759368478316</v>
      </c>
      <c r="AE59">
        <f t="shared" si="43"/>
        <v>0</v>
      </c>
      <c r="AF59">
        <f t="shared" si="44"/>
        <v>0</v>
      </c>
      <c r="AG59">
        <f t="shared" si="45"/>
        <v>-3.3919935477565062</v>
      </c>
      <c r="AH59">
        <f t="shared" si="46"/>
        <v>-1406.4829340561964</v>
      </c>
      <c r="AI59">
        <f t="shared" si="39"/>
        <v>-1409.874927603953</v>
      </c>
      <c r="AJ59">
        <f t="shared" si="47"/>
        <v>5.3889378494253286</v>
      </c>
      <c r="AK59">
        <f t="shared" si="59"/>
        <v>2.5808088052532554</v>
      </c>
      <c r="AL59">
        <f t="shared" si="40"/>
        <v>-1401.9051809492744</v>
      </c>
      <c r="AN59">
        <f t="shared" si="48"/>
        <v>0</v>
      </c>
      <c r="AO59">
        <f t="shared" si="49"/>
        <v>0</v>
      </c>
      <c r="AP59">
        <f t="shared" si="50"/>
        <v>-1.5210380897380135E-2</v>
      </c>
      <c r="AQ59">
        <f t="shared" si="51"/>
        <v>-6.3069521953569581</v>
      </c>
      <c r="AR59">
        <f t="shared" si="52"/>
        <v>-6.322162576254339</v>
      </c>
      <c r="AS59">
        <f t="shared" si="53"/>
        <v>2.4165080554555303E-2</v>
      </c>
      <c r="AT59">
        <f t="shared" si="54"/>
        <v>1.1572865454646345E-2</v>
      </c>
      <c r="AU59">
        <f t="shared" si="55"/>
        <v>-6.2864246302451372</v>
      </c>
      <c r="AW59">
        <v>56</v>
      </c>
      <c r="AX59">
        <f>IF(Z59&gt;0, (R59*SUMPRODUCT(K59:$K$98, X59:$X$98)-K59*$AZ$3)/Z59, 0)</f>
        <v>116.00758862476057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41"/>
        <v>50000</v>
      </c>
      <c r="S60">
        <f t="shared" si="42"/>
        <v>108.97224596349255</v>
      </c>
      <c r="U60">
        <f t="shared" si="57"/>
        <v>0.109364504</v>
      </c>
      <c r="V60">
        <f t="shared" si="58"/>
        <v>0.01</v>
      </c>
      <c r="W60">
        <f t="shared" si="34"/>
        <v>0.2713594838205205</v>
      </c>
      <c r="X60">
        <f t="shared" si="35"/>
        <v>2.9677095353727249E-2</v>
      </c>
      <c r="Y60">
        <f t="shared" si="36"/>
        <v>2.7135948382052051E-3</v>
      </c>
      <c r="Z60">
        <f t="shared" si="37"/>
        <v>0.23896879362858803</v>
      </c>
      <c r="AB60">
        <f t="shared" si="38"/>
        <v>31.479759368478316</v>
      </c>
      <c r="AC60">
        <f t="shared" si="27"/>
        <v>26.040966156893585</v>
      </c>
      <c r="AE60">
        <f t="shared" si="43"/>
        <v>0</v>
      </c>
      <c r="AF60">
        <f t="shared" si="44"/>
        <v>0</v>
      </c>
      <c r="AG60">
        <f t="shared" si="45"/>
        <v>-2.9871099203573506</v>
      </c>
      <c r="AH60">
        <f t="shared" si="46"/>
        <v>-1483.8547676863625</v>
      </c>
      <c r="AI60">
        <f t="shared" si="39"/>
        <v>-1486.8418776067199</v>
      </c>
      <c r="AJ60">
        <f t="shared" si="47"/>
        <v>5.4387932115847306</v>
      </c>
      <c r="AK60">
        <f t="shared" si="59"/>
        <v>2.2035831557934822</v>
      </c>
      <c r="AL60">
        <f t="shared" si="40"/>
        <v>-1479.1995012393418</v>
      </c>
      <c r="AN60">
        <f t="shared" si="48"/>
        <v>0</v>
      </c>
      <c r="AO60">
        <f t="shared" si="49"/>
        <v>0</v>
      </c>
      <c r="AP60">
        <f t="shared" si="50"/>
        <v>-1.1959644040994E-2</v>
      </c>
      <c r="AQ60">
        <f t="shared" si="51"/>
        <v>-5.9409848660466196</v>
      </c>
      <c r="AR60">
        <f t="shared" si="52"/>
        <v>-5.9529445100876135</v>
      </c>
      <c r="AS60">
        <f t="shared" si="53"/>
        <v>2.1775573232118099E-2</v>
      </c>
      <c r="AT60">
        <f t="shared" si="54"/>
        <v>8.8225980498459564E-3</v>
      </c>
      <c r="AU60">
        <f t="shared" si="55"/>
        <v>-5.9223463388056494</v>
      </c>
      <c r="AW60">
        <v>57</v>
      </c>
      <c r="AX60">
        <f>IF(Z60&gt;0, (R60*SUMPRODUCT(K60:$K$98, X60:$X$98)-K60*$AZ$3)/Z60, 0)</f>
        <v>108.97224596349255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41"/>
        <v>50000</v>
      </c>
      <c r="S61">
        <f t="shared" si="42"/>
        <v>101.22867539173572</v>
      </c>
      <c r="U61">
        <f t="shared" si="57"/>
        <v>0.12705264299999999</v>
      </c>
      <c r="V61">
        <f t="shared" si="58"/>
        <v>0.01</v>
      </c>
      <c r="W61">
        <f t="shared" si="34"/>
        <v>0.23896879362858803</v>
      </c>
      <c r="X61">
        <f t="shared" si="35"/>
        <v>3.0361616825033667E-2</v>
      </c>
      <c r="Y61">
        <f t="shared" si="36"/>
        <v>2.3896879362858801E-3</v>
      </c>
      <c r="Z61">
        <f t="shared" si="37"/>
        <v>0.20621748886726848</v>
      </c>
      <c r="AB61">
        <f t="shared" si="38"/>
        <v>26.040966156893585</v>
      </c>
      <c r="AC61">
        <f t="shared" si="27"/>
        <v>20.875123240643596</v>
      </c>
      <c r="AE61">
        <f t="shared" si="43"/>
        <v>0</v>
      </c>
      <c r="AF61">
        <f t="shared" si="44"/>
        <v>0</v>
      </c>
      <c r="AG61">
        <f t="shared" si="45"/>
        <v>-2.5777186108408561</v>
      </c>
      <c r="AH61">
        <f t="shared" si="46"/>
        <v>-1518.0808412516833</v>
      </c>
      <c r="AI61">
        <f t="shared" si="39"/>
        <v>-1520.658559862524</v>
      </c>
      <c r="AJ61">
        <f t="shared" si="47"/>
        <v>5.1658429162499893</v>
      </c>
      <c r="AK61">
        <f t="shared" si="59"/>
        <v>1.8228676309825511</v>
      </c>
      <c r="AL61">
        <f t="shared" si="40"/>
        <v>-1513.6698493152915</v>
      </c>
      <c r="AN61">
        <f t="shared" si="48"/>
        <v>0</v>
      </c>
      <c r="AO61">
        <f t="shared" si="49"/>
        <v>0</v>
      </c>
      <c r="AP61">
        <f t="shared" si="50"/>
        <v>-9.2147707284255097E-3</v>
      </c>
      <c r="AQ61">
        <f t="shared" si="51"/>
        <v>-5.4268013740981704</v>
      </c>
      <c r="AR61">
        <f t="shared" si="52"/>
        <v>-5.4360161448265956</v>
      </c>
      <c r="AS61">
        <f t="shared" si="53"/>
        <v>1.8466739500622529E-2</v>
      </c>
      <c r="AT61">
        <f t="shared" si="54"/>
        <v>6.5163463603550801E-3</v>
      </c>
      <c r="AU61">
        <f t="shared" si="55"/>
        <v>-5.4110330589656179</v>
      </c>
      <c r="AW61">
        <v>58</v>
      </c>
      <c r="AX61">
        <f>IF(Z61&gt;0, (R61*SUMPRODUCT(K61:$K$98, X61:$X$98)-K61*$AZ$3)/Z61, 0)</f>
        <v>101.22867539173572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41"/>
        <v>50000</v>
      </c>
      <c r="S62">
        <f t="shared" si="42"/>
        <v>92.69023515594553</v>
      </c>
      <c r="U62">
        <f t="shared" si="57"/>
        <v>0.145586511</v>
      </c>
      <c r="V62">
        <f t="shared" si="58"/>
        <v>0.01</v>
      </c>
      <c r="W62">
        <f t="shared" si="34"/>
        <v>0.20621748886726848</v>
      </c>
      <c r="X62">
        <f t="shared" si="35"/>
        <v>3.002248471136696E-2</v>
      </c>
      <c r="Y62">
        <f t="shared" si="36"/>
        <v>2.0621748886726849E-3</v>
      </c>
      <c r="Z62">
        <f t="shared" si="37"/>
        <v>0.17413282926722884</v>
      </c>
      <c r="AB62">
        <f t="shared" si="38"/>
        <v>20.875123240643596</v>
      </c>
      <c r="AC62">
        <f t="shared" si="27"/>
        <v>16.140412893149556</v>
      </c>
      <c r="AE62">
        <f t="shared" si="43"/>
        <v>0</v>
      </c>
      <c r="AF62">
        <f t="shared" si="44"/>
        <v>0</v>
      </c>
      <c r="AG62">
        <f t="shared" si="45"/>
        <v>-2.1766603658403607</v>
      </c>
      <c r="AH62">
        <f t="shared" si="46"/>
        <v>-1501.124235568348</v>
      </c>
      <c r="AI62">
        <f t="shared" si="39"/>
        <v>-1503.3008959341885</v>
      </c>
      <c r="AJ62">
        <f t="shared" si="47"/>
        <v>4.7347103474940404</v>
      </c>
      <c r="AK62">
        <f t="shared" si="59"/>
        <v>1.4612586268450518</v>
      </c>
      <c r="AL62">
        <f t="shared" si="40"/>
        <v>-1497.1049269598493</v>
      </c>
      <c r="AN62">
        <f t="shared" si="48"/>
        <v>0</v>
      </c>
      <c r="AO62">
        <f t="shared" si="49"/>
        <v>0</v>
      </c>
      <c r="AP62">
        <f t="shared" si="50"/>
        <v>-6.9473899117186216E-3</v>
      </c>
      <c r="AQ62">
        <f t="shared" si="51"/>
        <v>-4.7912368572014223</v>
      </c>
      <c r="AR62">
        <f t="shared" si="52"/>
        <v>-4.7981842471131415</v>
      </c>
      <c r="AS62">
        <f t="shared" si="53"/>
        <v>1.5112086120238727E-2</v>
      </c>
      <c r="AT62">
        <f t="shared" si="54"/>
        <v>4.6639951743852699E-3</v>
      </c>
      <c r="AU62">
        <f t="shared" si="55"/>
        <v>-4.7784081658185169</v>
      </c>
      <c r="AW62">
        <v>59</v>
      </c>
      <c r="AX62">
        <f>IF(Z62&gt;0, (R62*SUMPRODUCT(K62:$K$98, X62:$X$98)-K62*$AZ$3)/Z62, 0)</f>
        <v>92.69023515594553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41"/>
        <v>50000</v>
      </c>
      <c r="S63">
        <f t="shared" si="42"/>
        <v>83.275250379012988</v>
      </c>
      <c r="U63">
        <f t="shared" si="57"/>
        <v>0.16473611299999999</v>
      </c>
      <c r="V63">
        <f t="shared" si="58"/>
        <v>0.01</v>
      </c>
      <c r="W63">
        <f t="shared" si="34"/>
        <v>0.17413282926722884</v>
      </c>
      <c r="X63">
        <f t="shared" si="35"/>
        <v>2.8685965439175915E-2</v>
      </c>
      <c r="Y63">
        <f t="shared" si="36"/>
        <v>1.7413282926722884E-3</v>
      </c>
      <c r="Z63">
        <f t="shared" si="37"/>
        <v>0.14370553553538062</v>
      </c>
      <c r="AB63">
        <f t="shared" si="38"/>
        <v>16.140412893149556</v>
      </c>
      <c r="AC63">
        <f t="shared" si="27"/>
        <v>11.96711445255897</v>
      </c>
      <c r="AE63">
        <f t="shared" si="43"/>
        <v>0</v>
      </c>
      <c r="AF63">
        <f t="shared" si="44"/>
        <v>0</v>
      </c>
      <c r="AG63">
        <f t="shared" si="45"/>
        <v>-1.7963191941922578</v>
      </c>
      <c r="AH63">
        <f t="shared" si="46"/>
        <v>-1434.2982719587958</v>
      </c>
      <c r="AI63">
        <f t="shared" si="39"/>
        <v>-1436.094591152988</v>
      </c>
      <c r="AJ63">
        <f t="shared" si="47"/>
        <v>4.1732984405905853</v>
      </c>
      <c r="AK63">
        <f t="shared" si="59"/>
        <v>1.1298289025204691</v>
      </c>
      <c r="AL63">
        <f t="shared" si="40"/>
        <v>-1430.7914638098769</v>
      </c>
      <c r="AN63">
        <f t="shared" si="48"/>
        <v>0</v>
      </c>
      <c r="AO63">
        <f t="shared" si="49"/>
        <v>0</v>
      </c>
      <c r="AP63">
        <f t="shared" si="50"/>
        <v>-5.1191339312941925E-3</v>
      </c>
      <c r="AQ63">
        <f t="shared" si="51"/>
        <v>-4.0874500341140667</v>
      </c>
      <c r="AR63">
        <f t="shared" si="52"/>
        <v>-4.0925691680453609</v>
      </c>
      <c r="AS63">
        <f t="shared" si="53"/>
        <v>1.189302754305362E-2</v>
      </c>
      <c r="AT63">
        <f t="shared" si="54"/>
        <v>3.2197760231862135E-3</v>
      </c>
      <c r="AU63">
        <f t="shared" si="55"/>
        <v>-4.0774563644791204</v>
      </c>
      <c r="AW63">
        <v>60</v>
      </c>
      <c r="AX63">
        <f>IF(Z63&gt;0, (R63*SUMPRODUCT(K63:$K$98, X63:$X$98)-K63*$AZ$3)/Z63, 0)</f>
        <v>83.275250379012988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41"/>
        <v>50000</v>
      </c>
      <c r="S64">
        <f t="shared" si="42"/>
        <v>72.909294476110546</v>
      </c>
      <c r="U64">
        <f t="shared" si="57"/>
        <v>0.18528323299999999</v>
      </c>
      <c r="V64">
        <f t="shared" si="58"/>
        <v>0.01</v>
      </c>
      <c r="W64">
        <f t="shared" si="34"/>
        <v>0.14370553553538062</v>
      </c>
      <c r="X64">
        <f t="shared" si="35"/>
        <v>2.6626226223991706E-2</v>
      </c>
      <c r="Y64">
        <f t="shared" si="36"/>
        <v>1.4370553553538063E-3</v>
      </c>
      <c r="Z64">
        <f t="shared" si="37"/>
        <v>0.11564225395603511</v>
      </c>
      <c r="AB64">
        <f t="shared" si="38"/>
        <v>11.96711445255897</v>
      </c>
      <c r="AC64">
        <f t="shared" si="27"/>
        <v>8.431395147561723</v>
      </c>
      <c r="AE64">
        <f t="shared" si="43"/>
        <v>0</v>
      </c>
      <c r="AF64">
        <f t="shared" si="44"/>
        <v>0</v>
      </c>
      <c r="AG64">
        <f t="shared" si="45"/>
        <v>-1.4455281744504389</v>
      </c>
      <c r="AH64">
        <f t="shared" si="46"/>
        <v>-1331.3113111995854</v>
      </c>
      <c r="AI64">
        <f t="shared" si="39"/>
        <v>-1332.7568393740357</v>
      </c>
      <c r="AJ64">
        <f t="shared" si="47"/>
        <v>3.5357193049972473</v>
      </c>
      <c r="AK64">
        <f t="shared" si="59"/>
        <v>0.83769801167912805</v>
      </c>
      <c r="AL64">
        <f t="shared" si="40"/>
        <v>-1328.3834220573594</v>
      </c>
      <c r="AN64">
        <f t="shared" si="48"/>
        <v>0</v>
      </c>
      <c r="AO64">
        <f t="shared" si="49"/>
        <v>0</v>
      </c>
      <c r="AP64">
        <f t="shared" si="50"/>
        <v>-3.6780829527063058E-3</v>
      </c>
      <c r="AQ64">
        <f t="shared" si="51"/>
        <v>-3.387463160536385</v>
      </c>
      <c r="AR64">
        <f t="shared" si="52"/>
        <v>-3.3911412434890913</v>
      </c>
      <c r="AS64">
        <f t="shared" si="53"/>
        <v>8.9964824837876853E-3</v>
      </c>
      <c r="AT64">
        <f t="shared" si="54"/>
        <v>2.131485799261125E-3</v>
      </c>
      <c r="AU64">
        <f t="shared" si="55"/>
        <v>-3.3800132752060423</v>
      </c>
      <c r="AW64">
        <v>61</v>
      </c>
      <c r="AX64">
        <f>IF(Z64&gt;0, (R64*SUMPRODUCT(K64:$K$98, X64:$X$98)-K64*$AZ$3)/Z64, 0)</f>
        <v>72.909294476110546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41"/>
        <v>50000</v>
      </c>
      <c r="S65">
        <f t="shared" si="42"/>
        <v>61.099262952620542</v>
      </c>
      <c r="U65">
        <f t="shared" si="57"/>
        <v>0.20641411200000001</v>
      </c>
      <c r="V65">
        <f t="shared" si="58"/>
        <v>0.01</v>
      </c>
      <c r="W65">
        <f t="shared" si="34"/>
        <v>0.11564225395603511</v>
      </c>
      <c r="X65">
        <f t="shared" si="35"/>
        <v>2.3870193160013476E-2</v>
      </c>
      <c r="Y65">
        <f t="shared" si="36"/>
        <v>1.1564225395603511E-3</v>
      </c>
      <c r="Z65">
        <f t="shared" si="37"/>
        <v>9.0615638256461295E-2</v>
      </c>
      <c r="AB65">
        <f t="shared" si="38"/>
        <v>8.431395147561723</v>
      </c>
      <c r="AC65">
        <f t="shared" si="27"/>
        <v>5.5365487094510701</v>
      </c>
      <c r="AE65">
        <f t="shared" si="43"/>
        <v>0</v>
      </c>
      <c r="AF65">
        <f t="shared" si="44"/>
        <v>0</v>
      </c>
      <c r="AG65">
        <f t="shared" si="45"/>
        <v>-1.1326954782057661</v>
      </c>
      <c r="AH65">
        <f t="shared" si="46"/>
        <v>-1193.5096580006739</v>
      </c>
      <c r="AI65">
        <f t="shared" si="39"/>
        <v>-1194.6423534788796</v>
      </c>
      <c r="AJ65">
        <f t="shared" si="47"/>
        <v>2.8948464381106529</v>
      </c>
      <c r="AK65">
        <f t="shared" si="59"/>
        <v>0.59019766032932064</v>
      </c>
      <c r="AL65">
        <f t="shared" si="40"/>
        <v>-1191.1573093804398</v>
      </c>
      <c r="AN65">
        <f t="shared" si="48"/>
        <v>0</v>
      </c>
      <c r="AO65">
        <f t="shared" si="49"/>
        <v>0</v>
      </c>
      <c r="AP65">
        <f t="shared" si="50"/>
        <v>-2.5732981219946721E-3</v>
      </c>
      <c r="AQ65">
        <f t="shared" si="51"/>
        <v>-2.7114579519471795</v>
      </c>
      <c r="AR65">
        <f t="shared" si="52"/>
        <v>-2.7140312500691741</v>
      </c>
      <c r="AS65">
        <f t="shared" si="53"/>
        <v>6.5766157329886195E-3</v>
      </c>
      <c r="AT65">
        <f t="shared" si="54"/>
        <v>1.3408321655321311E-3</v>
      </c>
      <c r="AU65">
        <f t="shared" si="55"/>
        <v>-2.7061138021706537</v>
      </c>
      <c r="AW65">
        <v>62</v>
      </c>
      <c r="AX65">
        <f>IF(Z65&gt;0, (R65*SUMPRODUCT(K65:$K$98, X65:$X$98)-K65*$AZ$3)/Z65, 0)</f>
        <v>61.099262952620542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41"/>
        <v>50000</v>
      </c>
      <c r="S66">
        <f t="shared" si="42"/>
        <v>47.333510740206876</v>
      </c>
      <c r="U66">
        <f t="shared" si="57"/>
        <v>0.22879502199999999</v>
      </c>
      <c r="V66">
        <f t="shared" si="58"/>
        <v>0.01</v>
      </c>
      <c r="W66">
        <f t="shared" si="34"/>
        <v>9.0615638256461295E-2</v>
      </c>
      <c r="X66">
        <f t="shared" si="35"/>
        <v>2.0732406948431103E-2</v>
      </c>
      <c r="Y66">
        <f t="shared" si="36"/>
        <v>9.0615638256461299E-4</v>
      </c>
      <c r="Z66">
        <f t="shared" si="37"/>
        <v>6.8977074925465579E-2</v>
      </c>
      <c r="AB66">
        <f t="shared" si="38"/>
        <v>5.5365487094510701</v>
      </c>
      <c r="AC66">
        <f t="shared" si="27"/>
        <v>3.2649271168125793</v>
      </c>
      <c r="AE66">
        <f t="shared" si="43"/>
        <v>0</v>
      </c>
      <c r="AF66">
        <f t="shared" si="44"/>
        <v>0</v>
      </c>
      <c r="AG66">
        <f t="shared" si="45"/>
        <v>-0.86221343656831972</v>
      </c>
      <c r="AH66">
        <f t="shared" si="46"/>
        <v>-1036.6203474215552</v>
      </c>
      <c r="AI66">
        <f t="shared" si="39"/>
        <v>-1037.4825608581234</v>
      </c>
      <c r="AJ66">
        <f t="shared" si="47"/>
        <v>2.2716215926384908</v>
      </c>
      <c r="AK66">
        <f t="shared" si="59"/>
        <v>0.38755840966157495</v>
      </c>
      <c r="AL66">
        <f t="shared" si="40"/>
        <v>-1034.8233808558234</v>
      </c>
      <c r="AN66">
        <f t="shared" si="48"/>
        <v>0</v>
      </c>
      <c r="AO66">
        <f t="shared" si="49"/>
        <v>0</v>
      </c>
      <c r="AP66">
        <f t="shared" si="50"/>
        <v>-1.7489351253039246E-3</v>
      </c>
      <c r="AQ66">
        <f t="shared" si="51"/>
        <v>-2.1027064301226059</v>
      </c>
      <c r="AR66">
        <f t="shared" si="52"/>
        <v>-2.1044553652479094</v>
      </c>
      <c r="AS66">
        <f t="shared" si="53"/>
        <v>4.607813594945635E-3</v>
      </c>
      <c r="AT66">
        <f t="shared" si="54"/>
        <v>7.8613309305618543E-4</v>
      </c>
      <c r="AU66">
        <f t="shared" si="55"/>
        <v>-2.0990614185599079</v>
      </c>
      <c r="AW66">
        <v>63</v>
      </c>
      <c r="AX66">
        <f>IF(Z66&gt;0, (R66*SUMPRODUCT(K66:$K$98, X66:$X$98)-K66*$AZ$3)/Z66, 0)</f>
        <v>47.333510740206876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1">$C$6</f>
        <v>50000</v>
      </c>
      <c r="S67">
        <f t="shared" ref="S67:S89" si="62">AX67</f>
        <v>30.565912694310999</v>
      </c>
      <c r="U67">
        <f t="shared" si="57"/>
        <v>0.25248784600000002</v>
      </c>
      <c r="V67">
        <f t="shared" si="58"/>
        <v>0.01</v>
      </c>
      <c r="W67">
        <f t="shared" si="34"/>
        <v>6.8977074925465579E-2</v>
      </c>
      <c r="X67">
        <f t="shared" si="35"/>
        <v>1.7415873071311417E-2</v>
      </c>
      <c r="Y67">
        <f t="shared" si="36"/>
        <v>6.8977074925465575E-4</v>
      </c>
      <c r="Z67">
        <f t="shared" si="37"/>
        <v>5.0871431104899507E-2</v>
      </c>
      <c r="AB67">
        <f t="shared" si="38"/>
        <v>3.2649271168125793</v>
      </c>
      <c r="AC67">
        <f t="shared" si="27"/>
        <v>1.5549317217870153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-0.63589288881124384</v>
      </c>
      <c r="AH67">
        <f t="shared" ref="AH67:AH89" si="66">-X67*R67</f>
        <v>-870.79365356557082</v>
      </c>
      <c r="AI67">
        <f t="shared" si="39"/>
        <v>-871.42954645438203</v>
      </c>
      <c r="AJ67">
        <f t="shared" ref="AJ67:AJ89" si="67">AB67-AC67</f>
        <v>1.709995395025564</v>
      </c>
      <c r="AK67">
        <f t="shared" si="59"/>
        <v>0.22854489817688056</v>
      </c>
      <c r="AL67">
        <f t="shared" si="40"/>
        <v>-869.4910061611796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-1.1516615280974618E-3</v>
      </c>
      <c r="AQ67">
        <f t="shared" ref="AQ67:AQ89" si="71">AH67*$K67</f>
        <v>-1.577088794934743</v>
      </c>
      <c r="AR67">
        <f t="shared" ref="AR67:AR89" si="72">AI67*$K67</f>
        <v>-1.5782404564628403</v>
      </c>
      <c r="AS67">
        <f t="shared" ref="AS67:AS89" si="73">AJ67*$K67</f>
        <v>3.0969616806948352E-3</v>
      </c>
      <c r="AT67">
        <f t="shared" ref="AT67:AT89" si="74">AK67*$K67</f>
        <v>4.1391619768749182E-4</v>
      </c>
      <c r="AU67">
        <f t="shared" ref="AU67:AU89" si="75">AL67*$K67</f>
        <v>-1.5747295785844579</v>
      </c>
      <c r="AW67">
        <v>64</v>
      </c>
      <c r="AX67">
        <f>IF(Z67&gt;0, (R67*SUMPRODUCT(K67:$K$98, X67:$X$98)-K67*$AZ$3)/Z67, 0)</f>
        <v>30.565912694310999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1"/>
        <v>50000</v>
      </c>
      <c r="S68">
        <f t="shared" si="62"/>
        <v>9.0512774501726359</v>
      </c>
      <c r="U68">
        <f t="shared" ref="U68:U89" si="77">M68</f>
        <v>0.27661797300000002</v>
      </c>
      <c r="V68">
        <f t="shared" ref="V68:V89" si="78">$C$10</f>
        <v>0.01</v>
      </c>
      <c r="W68">
        <f t="shared" si="34"/>
        <v>5.0871431104899507E-2</v>
      </c>
      <c r="X68">
        <f t="shared" si="35"/>
        <v>1.4071952155846452E-2</v>
      </c>
      <c r="Y68">
        <f t="shared" si="36"/>
        <v>5.0871431104899511E-4</v>
      </c>
      <c r="Z68">
        <f t="shared" si="37"/>
        <v>3.6290764638004062E-2</v>
      </c>
      <c r="AB68">
        <f t="shared" si="38"/>
        <v>1.5549317217870153</v>
      </c>
      <c r="AC68">
        <f t="shared" ref="AC68:AC89" si="79">S68*Z68</f>
        <v>0.3284777796174887</v>
      </c>
      <c r="AE68">
        <f t="shared" si="63"/>
        <v>0</v>
      </c>
      <c r="AF68">
        <f t="shared" si="64"/>
        <v>0</v>
      </c>
      <c r="AG68">
        <f t="shared" si="65"/>
        <v>-0.45363455797505076</v>
      </c>
      <c r="AH68">
        <f t="shared" si="66"/>
        <v>-703.59760779232261</v>
      </c>
      <c r="AI68">
        <f t="shared" si="39"/>
        <v>-704.05124235029768</v>
      </c>
      <c r="AJ68">
        <f t="shared" si="67"/>
        <v>1.2264539421695266</v>
      </c>
      <c r="AK68">
        <f t="shared" ref="AK68:AK89" si="80">G68*SUM(AB68:AB68, AE68:AF68)</f>
        <v>0.10884522052509109</v>
      </c>
      <c r="AL68">
        <f t="shared" si="40"/>
        <v>-702.7159431876031</v>
      </c>
      <c r="AN68">
        <f t="shared" si="68"/>
        <v>0</v>
      </c>
      <c r="AO68">
        <f t="shared" si="69"/>
        <v>0</v>
      </c>
      <c r="AP68">
        <f t="shared" si="70"/>
        <v>-7.3354878154650415E-4</v>
      </c>
      <c r="AQ68">
        <f t="shared" si="71"/>
        <v>-1.1377509910157229</v>
      </c>
      <c r="AR68">
        <f t="shared" si="72"/>
        <v>-1.1384845397972694</v>
      </c>
      <c r="AS68">
        <f t="shared" si="73"/>
        <v>1.983234696486336E-3</v>
      </c>
      <c r="AT68">
        <f t="shared" si="74"/>
        <v>1.7600792860611908E-4</v>
      </c>
      <c r="AU68">
        <f t="shared" si="75"/>
        <v>-1.1363252971721771</v>
      </c>
      <c r="AW68">
        <v>65</v>
      </c>
      <c r="AX68">
        <f>IF(Z68&gt;0, (R68*SUMPRODUCT(K68:$K$98, X68:$X$98)-K68*$AZ$3)/Z68, 0)</f>
        <v>9.0512774501726359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0.30183517399999998</v>
      </c>
      <c r="Q69" s="5">
        <f t="shared" ref="Q69:Q89" si="81">$C$8</f>
        <v>12.5</v>
      </c>
      <c r="R69">
        <f t="shared" si="61"/>
        <v>50000</v>
      </c>
      <c r="S69">
        <f t="shared" si="62"/>
        <v>-19.868896754928695</v>
      </c>
      <c r="U69">
        <f t="shared" si="77"/>
        <v>0.30183517399999998</v>
      </c>
      <c r="V69">
        <f t="shared" si="78"/>
        <v>0.01</v>
      </c>
      <c r="W69">
        <f t="shared" si="34"/>
        <v>3.6290764638004062E-2</v>
      </c>
      <c r="X69">
        <f t="shared" si="35"/>
        <v>1.0953829259105003E-2</v>
      </c>
      <c r="Y69">
        <f t="shared" si="36"/>
        <v>3.6290764638004062E-4</v>
      </c>
      <c r="Z69">
        <f t="shared" si="37"/>
        <v>2.497402773251902E-2</v>
      </c>
      <c r="AB69">
        <f t="shared" si="38"/>
        <v>0.3284777796174887</v>
      </c>
      <c r="AC69">
        <f t="shared" si="79"/>
        <v>-0.49620637857214639</v>
      </c>
      <c r="AE69">
        <f t="shared" si="63"/>
        <v>0</v>
      </c>
      <c r="AF69">
        <f t="shared" si="64"/>
        <v>0</v>
      </c>
      <c r="AG69">
        <f t="shared" si="65"/>
        <v>-0.31217534665648777</v>
      </c>
      <c r="AH69">
        <f t="shared" si="66"/>
        <v>-547.69146295525013</v>
      </c>
      <c r="AI69">
        <f t="shared" si="39"/>
        <v>-548.00363830190656</v>
      </c>
      <c r="AJ69">
        <f t="shared" si="67"/>
        <v>0.82468415818963514</v>
      </c>
      <c r="AK69">
        <f t="shared" si="80"/>
        <v>2.2993444573224209E-2</v>
      </c>
      <c r="AL69">
        <f t="shared" si="40"/>
        <v>-547.15596069914375</v>
      </c>
      <c r="AN69">
        <f t="shared" si="68"/>
        <v>0</v>
      </c>
      <c r="AO69">
        <f t="shared" si="69"/>
        <v>0</v>
      </c>
      <c r="AP69">
        <f t="shared" si="70"/>
        <v>-4.5071649072809118E-4</v>
      </c>
      <c r="AQ69">
        <f t="shared" si="71"/>
        <v>-0.79075294326991807</v>
      </c>
      <c r="AR69">
        <f t="shared" si="72"/>
        <v>-0.79120365976064611</v>
      </c>
      <c r="AS69">
        <f t="shared" si="73"/>
        <v>1.190672978245438E-3</v>
      </c>
      <c r="AT69">
        <f t="shared" si="74"/>
        <v>3.3197767725067432E-5</v>
      </c>
      <c r="AU69">
        <f t="shared" si="75"/>
        <v>-0.78997978901467569</v>
      </c>
      <c r="AW69">
        <v>66</v>
      </c>
      <c r="AX69">
        <f>IF(Z69&gt;0, (R69*SUMPRODUCT(K69:$K$98, X69:$X$98)-K69*$AZ$3)/Z69, 0)</f>
        <v>-19.868896754928695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0.327222552</v>
      </c>
      <c r="Q70" s="5">
        <f t="shared" si="81"/>
        <v>12.5</v>
      </c>
      <c r="R70">
        <f t="shared" si="61"/>
        <v>50000</v>
      </c>
      <c r="S70">
        <f t="shared" si="62"/>
        <v>-60.864054483697053</v>
      </c>
      <c r="U70">
        <f t="shared" si="77"/>
        <v>0.327222552</v>
      </c>
      <c r="V70">
        <f t="shared" si="78"/>
        <v>0.01</v>
      </c>
      <c r="W70">
        <f t="shared" ref="W70:W89" si="83">Z69</f>
        <v>2.497402773251902E-2</v>
      </c>
      <c r="X70">
        <f t="shared" ref="X70:X89" si="84">U70*W70</f>
        <v>8.1720650883536465E-3</v>
      </c>
      <c r="Y70">
        <f t="shared" ref="Y70:Y89" si="85">V70*W70</f>
        <v>2.4974027732519019E-4</v>
      </c>
      <c r="Z70">
        <f t="shared" ref="Z70:Z89" si="86">MAX(0, W70-X70-Y70)</f>
        <v>1.6552222366840185E-2</v>
      </c>
      <c r="AB70">
        <f t="shared" ref="AB70:AB89" si="87">AC69</f>
        <v>-0.49620637857214639</v>
      </c>
      <c r="AC70">
        <f t="shared" si="79"/>
        <v>-1.00743536396163</v>
      </c>
      <c r="AE70">
        <f t="shared" si="63"/>
        <v>0</v>
      </c>
      <c r="AF70">
        <f t="shared" si="64"/>
        <v>0</v>
      </c>
      <c r="AG70">
        <f t="shared" si="65"/>
        <v>-0.20690277958550232</v>
      </c>
      <c r="AH70">
        <f t="shared" si="66"/>
        <v>-408.60325441768231</v>
      </c>
      <c r="AI70">
        <f t="shared" ref="AI70:AI89" si="88">SUM(AE70:AH70)</f>
        <v>-408.81015719726781</v>
      </c>
      <c r="AJ70">
        <f t="shared" si="67"/>
        <v>0.51122898538948358</v>
      </c>
      <c r="AK70">
        <f t="shared" si="80"/>
        <v>-3.4734446500050253E-2</v>
      </c>
      <c r="AL70">
        <f t="shared" ref="AL70:AL89" si="89">SUM(AI70:AK70)</f>
        <v>-408.33366265837839</v>
      </c>
      <c r="AN70">
        <f t="shared" si="68"/>
        <v>0</v>
      </c>
      <c r="AO70">
        <f t="shared" si="69"/>
        <v>0</v>
      </c>
      <c r="AP70">
        <f t="shared" si="70"/>
        <v>-2.6671850490739285E-4</v>
      </c>
      <c r="AQ70">
        <f t="shared" si="71"/>
        <v>-0.52673071544475103</v>
      </c>
      <c r="AR70">
        <f t="shared" si="72"/>
        <v>-0.52699743394965848</v>
      </c>
      <c r="AS70">
        <f t="shared" si="73"/>
        <v>6.5902561058662926E-4</v>
      </c>
      <c r="AT70">
        <f t="shared" si="74"/>
        <v>-4.4776197100101105E-5</v>
      </c>
      <c r="AU70">
        <f t="shared" si="75"/>
        <v>-0.52638318453617194</v>
      </c>
      <c r="AW70">
        <v>67</v>
      </c>
      <c r="AX70">
        <f>IF(Z70&gt;0, (R70*SUMPRODUCT(K70:$K$98, X70:$X$98)-K70*$AZ$3)/Z70, 0)</f>
        <v>-60.864054483697053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0.35219428400000002</v>
      </c>
      <c r="Q71" s="5">
        <f t="shared" si="81"/>
        <v>12.5</v>
      </c>
      <c r="R71">
        <f t="shared" si="61"/>
        <v>50000</v>
      </c>
      <c r="S71">
        <f t="shared" si="62"/>
        <v>-121.68027858216345</v>
      </c>
      <c r="U71">
        <f t="shared" si="77"/>
        <v>0.35219428400000002</v>
      </c>
      <c r="V71">
        <f t="shared" si="78"/>
        <v>0.01</v>
      </c>
      <c r="W71">
        <f t="shared" si="83"/>
        <v>1.6552222366840185E-2</v>
      </c>
      <c r="X71">
        <f t="shared" si="84"/>
        <v>5.8295981050980649E-3</v>
      </c>
      <c r="Y71">
        <f t="shared" si="85"/>
        <v>1.6552222366840187E-4</v>
      </c>
      <c r="Z71">
        <f t="shared" si="86"/>
        <v>1.055710203807372E-2</v>
      </c>
      <c r="AB71">
        <f t="shared" si="87"/>
        <v>-1.00743536396163</v>
      </c>
      <c r="AC71">
        <f t="shared" si="79"/>
        <v>-1.2845911170131359</v>
      </c>
      <c r="AE71">
        <f t="shared" si="63"/>
        <v>0</v>
      </c>
      <c r="AF71">
        <f t="shared" si="64"/>
        <v>0</v>
      </c>
      <c r="AG71">
        <f t="shared" si="65"/>
        <v>-0.1319637754759215</v>
      </c>
      <c r="AH71">
        <f t="shared" si="66"/>
        <v>-291.47990525490326</v>
      </c>
      <c r="AI71">
        <f t="shared" si="88"/>
        <v>-291.61186903037918</v>
      </c>
      <c r="AJ71">
        <f t="shared" si="67"/>
        <v>0.27715575305150586</v>
      </c>
      <c r="AK71">
        <f t="shared" si="80"/>
        <v>-7.0520475477314104E-2</v>
      </c>
      <c r="AL71">
        <f t="shared" si="89"/>
        <v>-291.40523375280503</v>
      </c>
      <c r="AN71">
        <f t="shared" si="68"/>
        <v>0</v>
      </c>
      <c r="AO71">
        <f t="shared" si="69"/>
        <v>0</v>
      </c>
      <c r="AP71">
        <f t="shared" si="70"/>
        <v>-1.5188802410081179E-4</v>
      </c>
      <c r="AQ71">
        <f t="shared" si="71"/>
        <v>-0.33548833166217751</v>
      </c>
      <c r="AR71">
        <f t="shared" si="72"/>
        <v>-0.33564021968627833</v>
      </c>
      <c r="AS71">
        <f t="shared" si="73"/>
        <v>3.1900148012093543E-4</v>
      </c>
      <c r="AT71">
        <f t="shared" si="74"/>
        <v>-8.1167848072468877E-5</v>
      </c>
      <c r="AU71">
        <f t="shared" si="75"/>
        <v>-0.33540238605422995</v>
      </c>
      <c r="AW71">
        <v>68</v>
      </c>
      <c r="AX71">
        <f>IF(Z71&gt;0, (R71*SUMPRODUCT(K71:$K$98, X71:$X$98)-K71*$AZ$3)/Z71, 0)</f>
        <v>-121.68027858216345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0.377763185</v>
      </c>
      <c r="Q72" s="5">
        <f t="shared" si="81"/>
        <v>12.5</v>
      </c>
      <c r="R72">
        <f t="shared" si="61"/>
        <v>50000</v>
      </c>
      <c r="S72">
        <f t="shared" si="62"/>
        <v>-216.17640911804372</v>
      </c>
      <c r="U72">
        <f t="shared" si="77"/>
        <v>0.377763185</v>
      </c>
      <c r="V72">
        <f t="shared" si="78"/>
        <v>0.01</v>
      </c>
      <c r="W72">
        <f t="shared" si="83"/>
        <v>1.055710203807372E-2</v>
      </c>
      <c r="X72">
        <f t="shared" si="84"/>
        <v>3.9880844902727194E-3</v>
      </c>
      <c r="Y72">
        <f t="shared" si="85"/>
        <v>1.055710203807372E-4</v>
      </c>
      <c r="Z72">
        <f t="shared" si="86"/>
        <v>6.4634465274202631E-3</v>
      </c>
      <c r="AB72">
        <f t="shared" si="87"/>
        <v>-1.2845911170131359</v>
      </c>
      <c r="AC72">
        <f t="shared" si="79"/>
        <v>-1.3972446608242017</v>
      </c>
      <c r="AE72">
        <f t="shared" si="63"/>
        <v>0</v>
      </c>
      <c r="AF72">
        <f t="shared" si="64"/>
        <v>0</v>
      </c>
      <c r="AG72">
        <f t="shared" si="65"/>
        <v>-8.0793081592753294E-2</v>
      </c>
      <c r="AH72">
        <f t="shared" si="66"/>
        <v>-199.40422451363597</v>
      </c>
      <c r="AI72">
        <f t="shared" si="88"/>
        <v>-199.48501759522873</v>
      </c>
      <c r="AJ72">
        <f t="shared" si="67"/>
        <v>0.11265354381106585</v>
      </c>
      <c r="AK72">
        <f t="shared" si="80"/>
        <v>-8.9921378190919526E-2</v>
      </c>
      <c r="AL72">
        <f t="shared" si="89"/>
        <v>-199.46228542960858</v>
      </c>
      <c r="AN72">
        <f t="shared" si="68"/>
        <v>0</v>
      </c>
      <c r="AO72">
        <f t="shared" si="69"/>
        <v>0</v>
      </c>
      <c r="AP72">
        <f t="shared" si="70"/>
        <v>-8.3028071528682369E-5</v>
      </c>
      <c r="AQ72">
        <f t="shared" si="71"/>
        <v>-0.20492037052742648</v>
      </c>
      <c r="AR72">
        <f t="shared" si="72"/>
        <v>-0.20500339859895517</v>
      </c>
      <c r="AS72">
        <f t="shared" si="73"/>
        <v>1.1576989401953543E-4</v>
      </c>
      <c r="AT72">
        <f t="shared" si="74"/>
        <v>-9.2408885429405685E-5</v>
      </c>
      <c r="AU72">
        <f t="shared" si="75"/>
        <v>-0.20498003759036504</v>
      </c>
      <c r="AW72">
        <v>69</v>
      </c>
      <c r="AX72">
        <f>IF(Z72&gt;0, (R72*SUMPRODUCT(K72:$K$98, X72:$X$98)-K72*$AZ$3)/Z72, 0)</f>
        <v>-216.17640911804372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0.40377970400000002</v>
      </c>
      <c r="Q73" s="5">
        <f t="shared" si="81"/>
        <v>12.5</v>
      </c>
      <c r="R73">
        <f t="shared" si="61"/>
        <v>50000</v>
      </c>
      <c r="S73">
        <f t="shared" si="62"/>
        <v>-370.33626013546348</v>
      </c>
      <c r="U73">
        <f t="shared" si="77"/>
        <v>0.40377970400000002</v>
      </c>
      <c r="V73">
        <f t="shared" si="78"/>
        <v>0.01</v>
      </c>
      <c r="W73">
        <f t="shared" si="83"/>
        <v>6.4634465274202631E-3</v>
      </c>
      <c r="X73">
        <f t="shared" si="84"/>
        <v>2.6098085256615819E-3</v>
      </c>
      <c r="Y73">
        <f t="shared" si="85"/>
        <v>6.4634465274202634E-5</v>
      </c>
      <c r="Z73">
        <f t="shared" si="86"/>
        <v>3.7890035364844788E-3</v>
      </c>
      <c r="AB73">
        <f t="shared" si="87"/>
        <v>-1.3972446608242017</v>
      </c>
      <c r="AC73">
        <f t="shared" si="79"/>
        <v>-1.4032053993417071</v>
      </c>
      <c r="AE73">
        <f t="shared" si="63"/>
        <v>0</v>
      </c>
      <c r="AF73">
        <f t="shared" si="64"/>
        <v>0</v>
      </c>
      <c r="AG73">
        <f t="shared" si="65"/>
        <v>-4.7362544206055984E-2</v>
      </c>
      <c r="AH73">
        <f t="shared" si="66"/>
        <v>-130.4904262830791</v>
      </c>
      <c r="AI73">
        <f t="shared" si="88"/>
        <v>-130.53778882728517</v>
      </c>
      <c r="AJ73">
        <f t="shared" si="67"/>
        <v>5.9607385175053373E-3</v>
      </c>
      <c r="AK73">
        <f t="shared" si="80"/>
        <v>-9.7807126257694124E-2</v>
      </c>
      <c r="AL73">
        <f t="shared" si="89"/>
        <v>-130.62963521502536</v>
      </c>
      <c r="AN73">
        <f t="shared" si="68"/>
        <v>0</v>
      </c>
      <c r="AO73">
        <f t="shared" si="69"/>
        <v>0</v>
      </c>
      <c r="AP73">
        <f t="shared" si="70"/>
        <v>-4.3457804167726198E-5</v>
      </c>
      <c r="AQ73">
        <f t="shared" si="71"/>
        <v>-0.11973232194836497</v>
      </c>
      <c r="AR73">
        <f t="shared" si="72"/>
        <v>-0.11977577975253272</v>
      </c>
      <c r="AS73">
        <f t="shared" si="73"/>
        <v>5.4693136006753509E-6</v>
      </c>
      <c r="AT73">
        <f t="shared" si="74"/>
        <v>-8.9743551795333178E-5</v>
      </c>
      <c r="AU73">
        <f t="shared" si="75"/>
        <v>-0.11986005399072737</v>
      </c>
      <c r="AW73">
        <v>70</v>
      </c>
      <c r="AX73">
        <f>IF(Z73&gt;0, (R73*SUMPRODUCT(K73:$K$98, X73:$X$98)-K73*$AZ$3)/Z73, 0)</f>
        <v>-370.33626013546348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0.43007572599999999</v>
      </c>
      <c r="Q74" s="5">
        <f t="shared" si="81"/>
        <v>12.5</v>
      </c>
      <c r="R74">
        <f t="shared" si="61"/>
        <v>50000</v>
      </c>
      <c r="S74">
        <f t="shared" si="62"/>
        <v>-634.10807556076838</v>
      </c>
      <c r="U74">
        <f t="shared" si="77"/>
        <v>0.43007572599999999</v>
      </c>
      <c r="V74">
        <f t="shared" si="78"/>
        <v>0.01</v>
      </c>
      <c r="W74">
        <f t="shared" si="83"/>
        <v>3.7890035364844788E-3</v>
      </c>
      <c r="X74">
        <f t="shared" si="84"/>
        <v>1.6295584467701297E-3</v>
      </c>
      <c r="Y74">
        <f t="shared" si="85"/>
        <v>3.7890035364844785E-5</v>
      </c>
      <c r="Z74">
        <f t="shared" si="86"/>
        <v>2.1215550543495043E-3</v>
      </c>
      <c r="AB74">
        <f t="shared" si="87"/>
        <v>-1.4032053993417071</v>
      </c>
      <c r="AC74">
        <f t="shared" si="79"/>
        <v>-1.3452951927097856</v>
      </c>
      <c r="AE74">
        <f t="shared" si="63"/>
        <v>0</v>
      </c>
      <c r="AF74">
        <f t="shared" si="64"/>
        <v>0</v>
      </c>
      <c r="AG74">
        <f t="shared" si="65"/>
        <v>-2.6519438179368804E-2</v>
      </c>
      <c r="AH74">
        <f t="shared" si="66"/>
        <v>-81.477922338506488</v>
      </c>
      <c r="AI74">
        <f t="shared" si="88"/>
        <v>-81.504441776685852</v>
      </c>
      <c r="AJ74">
        <f t="shared" si="67"/>
        <v>-5.7910206631921479E-2</v>
      </c>
      <c r="AK74">
        <f t="shared" si="80"/>
        <v>-9.8224377953919501E-2</v>
      </c>
      <c r="AL74">
        <f t="shared" si="89"/>
        <v>-81.660576361271694</v>
      </c>
      <c r="AN74">
        <f t="shared" si="68"/>
        <v>0</v>
      </c>
      <c r="AO74">
        <f t="shared" si="69"/>
        <v>0</v>
      </c>
      <c r="AP74">
        <f t="shared" si="70"/>
        <v>-2.1725963793078809E-5</v>
      </c>
      <c r="AQ74">
        <f t="shared" si="71"/>
        <v>-6.6750523849288118E-2</v>
      </c>
      <c r="AR74">
        <f t="shared" si="72"/>
        <v>-6.6772249813081191E-2</v>
      </c>
      <c r="AS74">
        <f t="shared" si="73"/>
        <v>-4.7442749127077629E-5</v>
      </c>
      <c r="AT74">
        <f t="shared" si="74"/>
        <v>-8.0470003345875396E-5</v>
      </c>
      <c r="AU74">
        <f t="shared" si="75"/>
        <v>-6.6900162565554144E-2</v>
      </c>
      <c r="AW74">
        <v>71</v>
      </c>
      <c r="AX74">
        <f>IF(Z74&gt;0, (R74*SUMPRODUCT(K74:$K$98, X74:$X$98)-K74*$AZ$3)/Z74, 0)</f>
        <v>-634.10807556076838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0.45648519999999998</v>
      </c>
      <c r="Q75" s="5">
        <f t="shared" si="81"/>
        <v>12.5</v>
      </c>
      <c r="R75">
        <f t="shared" si="61"/>
        <v>50000</v>
      </c>
      <c r="S75">
        <f t="shared" si="62"/>
        <v>-1107.39229064544</v>
      </c>
      <c r="U75">
        <f t="shared" si="77"/>
        <v>0.45648519999999998</v>
      </c>
      <c r="V75">
        <f t="shared" si="78"/>
        <v>0.01</v>
      </c>
      <c r="W75">
        <f t="shared" si="83"/>
        <v>2.1215550543495043E-3</v>
      </c>
      <c r="X75">
        <f t="shared" si="84"/>
        <v>9.684584832957443E-4</v>
      </c>
      <c r="Y75">
        <f t="shared" si="85"/>
        <v>2.1215550543495042E-5</v>
      </c>
      <c r="Z75">
        <f t="shared" si="86"/>
        <v>1.1318810205102649E-3</v>
      </c>
      <c r="AB75">
        <f t="shared" si="87"/>
        <v>-1.3452951927097856</v>
      </c>
      <c r="AC75">
        <f t="shared" si="79"/>
        <v>-1.2534363160409605</v>
      </c>
      <c r="AE75">
        <f t="shared" si="63"/>
        <v>0</v>
      </c>
      <c r="AF75">
        <f t="shared" si="64"/>
        <v>0</v>
      </c>
      <c r="AG75">
        <f t="shared" si="65"/>
        <v>-1.4148512756378311E-2</v>
      </c>
      <c r="AH75">
        <f t="shared" si="66"/>
        <v>-48.422924164787219</v>
      </c>
      <c r="AI75">
        <f t="shared" si="88"/>
        <v>-48.437072677543597</v>
      </c>
      <c r="AJ75">
        <f t="shared" si="67"/>
        <v>-9.1858876668825085E-2</v>
      </c>
      <c r="AK75">
        <f t="shared" si="80"/>
        <v>-9.4170663489685003E-2</v>
      </c>
      <c r="AL75">
        <f t="shared" si="89"/>
        <v>-48.623102217702105</v>
      </c>
      <c r="AN75">
        <f t="shared" si="68"/>
        <v>0</v>
      </c>
      <c r="AO75">
        <f t="shared" si="69"/>
        <v>0</v>
      </c>
      <c r="AP75">
        <f t="shared" si="70"/>
        <v>-1.0349217167742572E-5</v>
      </c>
      <c r="AQ75">
        <f t="shared" si="71"/>
        <v>-3.5419931883129779E-2</v>
      </c>
      <c r="AR75">
        <f t="shared" si="72"/>
        <v>-3.5430281100297521E-2</v>
      </c>
      <c r="AS75">
        <f t="shared" si="73"/>
        <v>-6.7192042004696247E-5</v>
      </c>
      <c r="AT75">
        <f t="shared" si="74"/>
        <v>-6.8883045452660676E-5</v>
      </c>
      <c r="AU75">
        <f t="shared" si="75"/>
        <v>-3.5566356187754875E-2</v>
      </c>
      <c r="AW75">
        <v>72</v>
      </c>
      <c r="AX75">
        <f>IF(Z75&gt;0, (R75*SUMPRODUCT(K75:$K$98, X75:$X$98)-K75*$AZ$3)/Z75, 0)</f>
        <v>-1107.39229064544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0.483034941</v>
      </c>
      <c r="Q76" s="5">
        <f t="shared" si="81"/>
        <v>12.5</v>
      </c>
      <c r="R76">
        <f t="shared" si="61"/>
        <v>50000</v>
      </c>
      <c r="S76">
        <f t="shared" si="62"/>
        <v>-1999.289773781549</v>
      </c>
      <c r="U76">
        <f t="shared" si="77"/>
        <v>0.483034941</v>
      </c>
      <c r="V76">
        <f t="shared" si="78"/>
        <v>0.01</v>
      </c>
      <c r="W76">
        <f t="shared" si="83"/>
        <v>1.1318810205102649E-3</v>
      </c>
      <c r="X76">
        <f t="shared" si="84"/>
        <v>5.467380819611956E-4</v>
      </c>
      <c r="Y76">
        <f t="shared" si="85"/>
        <v>1.1318810205102648E-5</v>
      </c>
      <c r="Z76">
        <f t="shared" si="86"/>
        <v>5.7382412834396665E-4</v>
      </c>
      <c r="AB76">
        <f t="shared" si="87"/>
        <v>-1.2534363160409605</v>
      </c>
      <c r="AC76">
        <f t="shared" si="79"/>
        <v>-1.1472407117472037</v>
      </c>
      <c r="AE76">
        <f t="shared" si="63"/>
        <v>0</v>
      </c>
      <c r="AF76">
        <f t="shared" si="64"/>
        <v>0</v>
      </c>
      <c r="AG76">
        <f t="shared" si="65"/>
        <v>-7.1728016042995829E-3</v>
      </c>
      <c r="AH76">
        <f t="shared" si="66"/>
        <v>-27.336904098059779</v>
      </c>
      <c r="AI76">
        <f t="shared" si="88"/>
        <v>-27.344076899664078</v>
      </c>
      <c r="AJ76">
        <f t="shared" si="67"/>
        <v>-0.10619560429375685</v>
      </c>
      <c r="AK76">
        <f t="shared" si="80"/>
        <v>-8.7740542122867249E-2</v>
      </c>
      <c r="AL76">
        <f t="shared" si="89"/>
        <v>-27.5380130460807</v>
      </c>
      <c r="AN76">
        <f t="shared" si="68"/>
        <v>0</v>
      </c>
      <c r="AO76">
        <f t="shared" si="69"/>
        <v>0</v>
      </c>
      <c r="AP76">
        <f t="shared" si="70"/>
        <v>-4.684545975043237E-6</v>
      </c>
      <c r="AQ76">
        <f t="shared" si="71"/>
        <v>-1.7853691085774E-2</v>
      </c>
      <c r="AR76">
        <f t="shared" si="72"/>
        <v>-1.7858375631749045E-2</v>
      </c>
      <c r="AS76">
        <f t="shared" si="73"/>
        <v>-6.9356189966748879E-5</v>
      </c>
      <c r="AT76">
        <f t="shared" si="74"/>
        <v>-5.7303216528867803E-5</v>
      </c>
      <c r="AU76">
        <f t="shared" si="75"/>
        <v>-1.7985035038244657E-2</v>
      </c>
      <c r="AW76">
        <v>73</v>
      </c>
      <c r="AX76">
        <f>IF(Z76&gt;0, (R76*SUMPRODUCT(K76:$K$98, X76:$X$98)-K76*$AZ$3)/Z76, 0)</f>
        <v>-1999.289773781549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0.509773425</v>
      </c>
      <c r="Q77" s="5">
        <f t="shared" si="81"/>
        <v>12.5</v>
      </c>
      <c r="R77">
        <f t="shared" si="61"/>
        <v>50000</v>
      </c>
      <c r="S77">
        <f t="shared" si="62"/>
        <v>-3769.1641323230015</v>
      </c>
      <c r="U77">
        <f t="shared" si="77"/>
        <v>0.509773425</v>
      </c>
      <c r="V77">
        <f t="shared" si="78"/>
        <v>0.01</v>
      </c>
      <c r="W77">
        <f t="shared" si="83"/>
        <v>5.7382412834396665E-4</v>
      </c>
      <c r="X77">
        <f t="shared" si="84"/>
        <v>2.9252029125354347E-4</v>
      </c>
      <c r="Y77">
        <f t="shared" si="85"/>
        <v>5.7382412834396663E-6</v>
      </c>
      <c r="Z77">
        <f t="shared" si="86"/>
        <v>2.7556559580698352E-4</v>
      </c>
      <c r="AB77">
        <f t="shared" si="87"/>
        <v>-1.1472407117472037</v>
      </c>
      <c r="AC77">
        <f t="shared" si="79"/>
        <v>-1.0386519598179</v>
      </c>
      <c r="AE77">
        <f t="shared" si="63"/>
        <v>0</v>
      </c>
      <c r="AF77">
        <f t="shared" si="64"/>
        <v>0</v>
      </c>
      <c r="AG77">
        <f t="shared" si="65"/>
        <v>-3.444569947587294E-3</v>
      </c>
      <c r="AH77">
        <f t="shared" si="66"/>
        <v>-14.626014562677174</v>
      </c>
      <c r="AI77">
        <f t="shared" si="88"/>
        <v>-14.629459132624762</v>
      </c>
      <c r="AJ77">
        <f t="shared" si="67"/>
        <v>-0.10858875192930362</v>
      </c>
      <c r="AK77">
        <f t="shared" si="80"/>
        <v>-8.0306849822304266E-2</v>
      </c>
      <c r="AL77">
        <f t="shared" si="89"/>
        <v>-14.818354734376369</v>
      </c>
      <c r="AN77">
        <f t="shared" si="68"/>
        <v>0</v>
      </c>
      <c r="AO77">
        <f t="shared" si="69"/>
        <v>0</v>
      </c>
      <c r="AP77">
        <f t="shared" si="70"/>
        <v>-2.0086102402009366E-6</v>
      </c>
      <c r="AQ77">
        <f t="shared" si="71"/>
        <v>-8.5287751652419839E-3</v>
      </c>
      <c r="AR77">
        <f t="shared" si="72"/>
        <v>-8.5307837754821855E-3</v>
      </c>
      <c r="AS77">
        <f t="shared" si="73"/>
        <v>-6.3320670624968044E-5</v>
      </c>
      <c r="AT77">
        <f t="shared" si="74"/>
        <v>-4.6828824313567301E-5</v>
      </c>
      <c r="AU77">
        <f t="shared" si="75"/>
        <v>-8.6409332704207205E-3</v>
      </c>
      <c r="AW77">
        <v>74</v>
      </c>
      <c r="AX77">
        <f>IF(Z77&gt;0, (R77*SUMPRODUCT(K77:$K$98, X77:$X$98)-K77*$AZ$3)/Z77, 0)</f>
        <v>-3769.1641323230015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0.53654903799999998</v>
      </c>
      <c r="Q78" s="5">
        <f t="shared" si="81"/>
        <v>12.5</v>
      </c>
      <c r="R78">
        <f t="shared" si="61"/>
        <v>50000</v>
      </c>
      <c r="S78">
        <f t="shared" si="62"/>
        <v>-7476.9482925838975</v>
      </c>
      <c r="U78">
        <f t="shared" si="77"/>
        <v>0.53654903799999998</v>
      </c>
      <c r="V78">
        <f t="shared" si="78"/>
        <v>0.01</v>
      </c>
      <c r="W78">
        <f t="shared" si="83"/>
        <v>2.7556559580698352E-4</v>
      </c>
      <c r="X78">
        <f t="shared" si="84"/>
        <v>1.4785445533613384E-4</v>
      </c>
      <c r="Y78">
        <f t="shared" si="85"/>
        <v>2.7556559580698352E-6</v>
      </c>
      <c r="Z78">
        <f t="shared" si="86"/>
        <v>1.2495548451277986E-4</v>
      </c>
      <c r="AB78">
        <f t="shared" si="87"/>
        <v>-1.0386519598179</v>
      </c>
      <c r="AC78">
        <f t="shared" si="79"/>
        <v>-0.93428569657682303</v>
      </c>
      <c r="AE78">
        <f t="shared" si="63"/>
        <v>0</v>
      </c>
      <c r="AF78">
        <f t="shared" si="64"/>
        <v>0</v>
      </c>
      <c r="AG78">
        <f t="shared" si="65"/>
        <v>-1.5619435564097482E-3</v>
      </c>
      <c r="AH78">
        <f t="shared" si="66"/>
        <v>-7.3927227668066919</v>
      </c>
      <c r="AI78">
        <f t="shared" si="88"/>
        <v>-7.3942847103631015</v>
      </c>
      <c r="AJ78">
        <f t="shared" si="67"/>
        <v>-0.10436626324107701</v>
      </c>
      <c r="AK78">
        <f t="shared" si="80"/>
        <v>-7.2705637187253008E-2</v>
      </c>
      <c r="AL78">
        <f t="shared" si="89"/>
        <v>-7.5713566107914314</v>
      </c>
      <c r="AN78">
        <f t="shared" si="68"/>
        <v>0</v>
      </c>
      <c r="AO78">
        <f t="shared" si="69"/>
        <v>0</v>
      </c>
      <c r="AP78">
        <f t="shared" si="70"/>
        <v>-8.1321986223407676E-7</v>
      </c>
      <c r="AQ78">
        <f t="shared" si="71"/>
        <v>-3.8489924717741483E-3</v>
      </c>
      <c r="AR78">
        <f t="shared" si="72"/>
        <v>-3.8498056916363823E-3</v>
      </c>
      <c r="AS78">
        <f t="shared" si="73"/>
        <v>-5.4337890678892868E-5</v>
      </c>
      <c r="AT78">
        <f t="shared" si="74"/>
        <v>-3.78539083659103E-5</v>
      </c>
      <c r="AU78">
        <f t="shared" si="75"/>
        <v>-3.941997490681185E-3</v>
      </c>
      <c r="AW78">
        <v>75</v>
      </c>
      <c r="AX78">
        <f>IF(Z78&gt;0, (R78*SUMPRODUCT(K78:$K$98, X78:$X$98)-K78*$AZ$3)/Z78, 0)</f>
        <v>-7476.9482925838975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0.56320604299999999</v>
      </c>
      <c r="Q79" s="5">
        <f t="shared" si="81"/>
        <v>12.5</v>
      </c>
      <c r="R79">
        <f t="shared" si="61"/>
        <v>50000</v>
      </c>
      <c r="S79">
        <f t="shared" si="62"/>
        <v>-15700.950499551755</v>
      </c>
      <c r="U79">
        <f t="shared" si="77"/>
        <v>0.56320604299999999</v>
      </c>
      <c r="V79">
        <f t="shared" si="78"/>
        <v>0.01</v>
      </c>
      <c r="W79">
        <f t="shared" si="83"/>
        <v>1.2495548451277986E-4</v>
      </c>
      <c r="X79">
        <f t="shared" si="84"/>
        <v>7.0375683983590526E-5</v>
      </c>
      <c r="Y79">
        <f t="shared" si="85"/>
        <v>1.2495548451277987E-6</v>
      </c>
      <c r="Z79">
        <f t="shared" si="86"/>
        <v>5.3330245684061534E-5</v>
      </c>
      <c r="AB79">
        <f t="shared" si="87"/>
        <v>-0.93428569657682303</v>
      </c>
      <c r="AC79">
        <f t="shared" si="79"/>
        <v>-0.83733554761438378</v>
      </c>
      <c r="AE79">
        <f t="shared" si="63"/>
        <v>0</v>
      </c>
      <c r="AF79">
        <f t="shared" si="64"/>
        <v>0</v>
      </c>
      <c r="AG79">
        <f t="shared" si="65"/>
        <v>-6.6662807105076916E-4</v>
      </c>
      <c r="AH79">
        <f t="shared" si="66"/>
        <v>-3.5187841991795263</v>
      </c>
      <c r="AI79">
        <f t="shared" si="88"/>
        <v>-3.5194508272505769</v>
      </c>
      <c r="AJ79">
        <f t="shared" si="67"/>
        <v>-9.6950148962439253E-2</v>
      </c>
      <c r="AK79">
        <f t="shared" si="80"/>
        <v>-6.5399998760377623E-2</v>
      </c>
      <c r="AL79">
        <f t="shared" si="89"/>
        <v>-3.681800974973394</v>
      </c>
      <c r="AN79">
        <f t="shared" si="68"/>
        <v>0</v>
      </c>
      <c r="AO79">
        <f t="shared" si="69"/>
        <v>0</v>
      </c>
      <c r="AP79">
        <f t="shared" si="70"/>
        <v>-3.098904668873897E-7</v>
      </c>
      <c r="AQ79">
        <f t="shared" si="71"/>
        <v>-1.6357512167780696E-3</v>
      </c>
      <c r="AR79">
        <f t="shared" si="72"/>
        <v>-1.6360611072449569E-3</v>
      </c>
      <c r="AS79">
        <f t="shared" si="73"/>
        <v>-4.5068499559905557E-5</v>
      </c>
      <c r="AT79">
        <f t="shared" si="74"/>
        <v>-3.0402014302131966E-5</v>
      </c>
      <c r="AU79">
        <f t="shared" si="75"/>
        <v>-1.7115316211069945E-3</v>
      </c>
      <c r="AW79">
        <v>76</v>
      </c>
      <c r="AX79">
        <f>IF(Z79&gt;0, (R79*SUMPRODUCT(K79:$K$98, X79:$X$98)-K79*$AZ$3)/Z79, 0)</f>
        <v>-15700.950499551755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0.59415461300000005</v>
      </c>
      <c r="Q80" s="5">
        <f t="shared" si="81"/>
        <v>12.5</v>
      </c>
      <c r="R80">
        <f t="shared" si="61"/>
        <v>50000</v>
      </c>
      <c r="S80">
        <f t="shared" si="62"/>
        <v>-35478.59781908794</v>
      </c>
      <c r="U80">
        <f t="shared" si="77"/>
        <v>0.59415461300000005</v>
      </c>
      <c r="V80">
        <f t="shared" si="78"/>
        <v>0.01</v>
      </c>
      <c r="W80">
        <f t="shared" si="83"/>
        <v>5.3330245684061534E-5</v>
      </c>
      <c r="X80">
        <f t="shared" si="84"/>
        <v>3.1686411485608507E-5</v>
      </c>
      <c r="Y80">
        <f t="shared" si="85"/>
        <v>5.3330245684061536E-7</v>
      </c>
      <c r="Z80">
        <f t="shared" si="86"/>
        <v>2.1110531741612411E-5</v>
      </c>
      <c r="AB80">
        <f t="shared" si="87"/>
        <v>-0.83733554761438378</v>
      </c>
      <c r="AC80">
        <f t="shared" si="79"/>
        <v>-0.74897206540775685</v>
      </c>
      <c r="AE80">
        <f t="shared" si="63"/>
        <v>0</v>
      </c>
      <c r="AF80">
        <f t="shared" si="64"/>
        <v>0</v>
      </c>
      <c r="AG80">
        <f t="shared" si="65"/>
        <v>-2.6388164677015516E-4</v>
      </c>
      <c r="AH80">
        <f t="shared" si="66"/>
        <v>-1.5843205742804254</v>
      </c>
      <c r="AI80">
        <f t="shared" si="88"/>
        <v>-1.5845844559271955</v>
      </c>
      <c r="AJ80">
        <f t="shared" si="67"/>
        <v>-8.8363482206626931E-2</v>
      </c>
      <c r="AK80">
        <f t="shared" si="80"/>
        <v>-5.861348833300687E-2</v>
      </c>
      <c r="AL80">
        <f t="shared" si="89"/>
        <v>-1.7315614264668293</v>
      </c>
      <c r="AN80">
        <f t="shared" si="68"/>
        <v>0</v>
      </c>
      <c r="AO80">
        <f t="shared" si="69"/>
        <v>0</v>
      </c>
      <c r="AP80">
        <f t="shared" si="70"/>
        <v>-1.0952563552915127E-7</v>
      </c>
      <c r="AQ80">
        <f t="shared" si="71"/>
        <v>-6.5758160866380845E-4</v>
      </c>
      <c r="AR80">
        <f t="shared" si="72"/>
        <v>-6.5769113429933756E-4</v>
      </c>
      <c r="AS80">
        <f t="shared" si="73"/>
        <v>-3.6675785014633488E-5</v>
      </c>
      <c r="AT80">
        <f t="shared" si="74"/>
        <v>-2.432787440440944E-5</v>
      </c>
      <c r="AU80">
        <f t="shared" si="75"/>
        <v>-7.1869479371838049E-4</v>
      </c>
      <c r="AW80">
        <v>77</v>
      </c>
      <c r="AX80">
        <f>IF(Z80&gt;0, (R80*SUMPRODUCT(K80:$K$98, X80:$X$98)-K80*$AZ$3)/Z80, 0)</f>
        <v>-35478.59781908794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0.62493506799999998</v>
      </c>
      <c r="Q81" s="5">
        <f t="shared" si="81"/>
        <v>12.5</v>
      </c>
      <c r="R81">
        <f t="shared" si="61"/>
        <v>50000</v>
      </c>
      <c r="S81">
        <f t="shared" si="62"/>
        <v>-86842.864041904017</v>
      </c>
      <c r="U81">
        <f t="shared" si="77"/>
        <v>0.62493506799999998</v>
      </c>
      <c r="V81">
        <f t="shared" si="78"/>
        <v>0.01</v>
      </c>
      <c r="W81">
        <f t="shared" si="83"/>
        <v>2.1110531741612411E-5</v>
      </c>
      <c r="X81">
        <f t="shared" si="84"/>
        <v>1.3192711589460711E-5</v>
      </c>
      <c r="Y81">
        <f t="shared" si="85"/>
        <v>2.1110531741612412E-7</v>
      </c>
      <c r="Z81">
        <f t="shared" si="86"/>
        <v>7.7067148347355758E-6</v>
      </c>
      <c r="AB81">
        <f t="shared" si="87"/>
        <v>-0.74897206540775685</v>
      </c>
      <c r="AC81">
        <f t="shared" si="79"/>
        <v>-0.66927318860266638</v>
      </c>
      <c r="AE81">
        <f t="shared" si="63"/>
        <v>0</v>
      </c>
      <c r="AF81">
        <f t="shared" si="64"/>
        <v>0</v>
      </c>
      <c r="AG81">
        <f t="shared" si="65"/>
        <v>-9.6333935434194691E-5</v>
      </c>
      <c r="AH81">
        <f t="shared" si="66"/>
        <v>-0.65963557947303553</v>
      </c>
      <c r="AI81">
        <f t="shared" si="88"/>
        <v>-0.65973191340846971</v>
      </c>
      <c r="AJ81">
        <f t="shared" si="67"/>
        <v>-7.9698876805090468E-2</v>
      </c>
      <c r="AK81">
        <f t="shared" si="80"/>
        <v>-5.2428044578542984E-2</v>
      </c>
      <c r="AL81">
        <f t="shared" si="89"/>
        <v>-0.79185883479210317</v>
      </c>
      <c r="AN81">
        <f t="shared" si="68"/>
        <v>0</v>
      </c>
      <c r="AO81">
        <f t="shared" si="69"/>
        <v>0</v>
      </c>
      <c r="AP81">
        <f t="shared" si="70"/>
        <v>-3.5699972041702125E-8</v>
      </c>
      <c r="AQ81">
        <f t="shared" si="71"/>
        <v>-2.4445146602554771E-4</v>
      </c>
      <c r="AR81">
        <f t="shared" si="72"/>
        <v>-2.4448716599758936E-4</v>
      </c>
      <c r="AS81">
        <f t="shared" si="73"/>
        <v>-2.9535258378812609E-5</v>
      </c>
      <c r="AT81">
        <f t="shared" si="74"/>
        <v>-1.9429079869093835E-5</v>
      </c>
      <c r="AU81">
        <f t="shared" si="75"/>
        <v>-2.9345150424549586E-4</v>
      </c>
      <c r="AW81">
        <v>78</v>
      </c>
      <c r="AX81">
        <f>IF(Z81&gt;0, (R81*SUMPRODUCT(K81:$K$98, X81:$X$98)-K81*$AZ$3)/Z81, 0)</f>
        <v>-86842.864041904017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0.65550924799999999</v>
      </c>
      <c r="Q82" s="5">
        <f t="shared" si="81"/>
        <v>12.5</v>
      </c>
      <c r="R82">
        <f t="shared" si="61"/>
        <v>50000</v>
      </c>
      <c r="S82">
        <f t="shared" si="62"/>
        <v>-231889.61204929106</v>
      </c>
      <c r="U82">
        <f t="shared" si="77"/>
        <v>0.65550924799999999</v>
      </c>
      <c r="V82">
        <f t="shared" si="78"/>
        <v>0.01</v>
      </c>
      <c r="W82">
        <f t="shared" si="83"/>
        <v>7.7067148347355758E-6</v>
      </c>
      <c r="X82">
        <f t="shared" si="84"/>
        <v>5.0518228458679617E-6</v>
      </c>
      <c r="Y82">
        <f t="shared" si="85"/>
        <v>7.7067148347355763E-8</v>
      </c>
      <c r="Z82">
        <f t="shared" si="86"/>
        <v>2.5778248405202582E-6</v>
      </c>
      <c r="AB82">
        <f t="shared" si="87"/>
        <v>-0.66927318860266638</v>
      </c>
      <c r="AC82">
        <f t="shared" si="79"/>
        <v>-0.59777080219926826</v>
      </c>
      <c r="AE82">
        <f t="shared" si="63"/>
        <v>0</v>
      </c>
      <c r="AF82">
        <f t="shared" si="64"/>
        <v>0</v>
      </c>
      <c r="AG82">
        <f t="shared" si="65"/>
        <v>-3.2222810506503225E-5</v>
      </c>
      <c r="AH82">
        <f t="shared" si="66"/>
        <v>-0.25259114229339807</v>
      </c>
      <c r="AI82">
        <f t="shared" si="88"/>
        <v>-0.2526233651039046</v>
      </c>
      <c r="AJ82">
        <f t="shared" si="67"/>
        <v>-7.1502386403398122E-2</v>
      </c>
      <c r="AK82">
        <f t="shared" si="80"/>
        <v>-4.6849123202186649E-2</v>
      </c>
      <c r="AL82">
        <f t="shared" si="89"/>
        <v>-0.37097487470948937</v>
      </c>
      <c r="AN82">
        <f t="shared" si="68"/>
        <v>0</v>
      </c>
      <c r="AO82">
        <f t="shared" si="69"/>
        <v>0</v>
      </c>
      <c r="AP82">
        <f t="shared" si="70"/>
        <v>-1.0661884370185641E-8</v>
      </c>
      <c r="AQ82">
        <f t="shared" si="71"/>
        <v>-8.357736366670423E-5</v>
      </c>
      <c r="AR82">
        <f t="shared" si="72"/>
        <v>-8.3588025551074413E-5</v>
      </c>
      <c r="AS82">
        <f t="shared" si="73"/>
        <v>-2.3658711454468153E-5</v>
      </c>
      <c r="AT82">
        <f t="shared" si="74"/>
        <v>-1.5501439091586563E-5</v>
      </c>
      <c r="AU82">
        <f t="shared" si="75"/>
        <v>-1.2274817609712915E-4</v>
      </c>
      <c r="AW82">
        <v>79</v>
      </c>
      <c r="AX82">
        <f>IF(Z82&gt;0, (R82*SUMPRODUCT(K82:$K$98, X82:$X$98)-K82*$AZ$3)/Z82, 0)</f>
        <v>-231889.61204929106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0.68583899100000001</v>
      </c>
      <c r="Q83" s="5">
        <f t="shared" si="81"/>
        <v>12.5</v>
      </c>
      <c r="R83">
        <f t="shared" si="61"/>
        <v>50000</v>
      </c>
      <c r="S83">
        <f t="shared" si="62"/>
        <v>-680796.50132172799</v>
      </c>
      <c r="U83">
        <f t="shared" si="77"/>
        <v>0.68583899100000001</v>
      </c>
      <c r="V83">
        <f t="shared" si="78"/>
        <v>0.01</v>
      </c>
      <c r="W83">
        <f t="shared" si="83"/>
        <v>2.5778248405202582E-6</v>
      </c>
      <c r="X83">
        <f t="shared" si="84"/>
        <v>1.7679727875971499E-6</v>
      </c>
      <c r="Y83">
        <f t="shared" si="85"/>
        <v>2.5778248405202583E-8</v>
      </c>
      <c r="Z83">
        <f t="shared" si="86"/>
        <v>7.8407380451790579E-7</v>
      </c>
      <c r="AB83">
        <f t="shared" si="87"/>
        <v>-0.59777080219926826</v>
      </c>
      <c r="AC83">
        <f t="shared" si="79"/>
        <v>-0.53379470289380671</v>
      </c>
      <c r="AE83">
        <f t="shared" si="63"/>
        <v>0</v>
      </c>
      <c r="AF83">
        <f t="shared" si="64"/>
        <v>0</v>
      </c>
      <c r="AG83">
        <f t="shared" si="65"/>
        <v>-9.8009225564738223E-6</v>
      </c>
      <c r="AH83">
        <f t="shared" si="66"/>
        <v>-8.8398639379857494E-2</v>
      </c>
      <c r="AI83">
        <f t="shared" si="88"/>
        <v>-8.8408440302413974E-2</v>
      </c>
      <c r="AJ83">
        <f t="shared" si="67"/>
        <v>-6.3976099305461553E-2</v>
      </c>
      <c r="AK83">
        <f t="shared" si="80"/>
        <v>-4.1843956153948779E-2</v>
      </c>
      <c r="AL83">
        <f t="shared" si="89"/>
        <v>-0.1942284957618243</v>
      </c>
      <c r="AN83">
        <f t="shared" si="68"/>
        <v>0</v>
      </c>
      <c r="AO83">
        <f t="shared" si="69"/>
        <v>0</v>
      </c>
      <c r="AP83">
        <f t="shared" si="70"/>
        <v>-2.8954727748901725E-9</v>
      </c>
      <c r="AQ83">
        <f t="shared" si="71"/>
        <v>-2.6115485780738535E-5</v>
      </c>
      <c r="AR83">
        <f t="shared" si="72"/>
        <v>-2.6118381253513426E-5</v>
      </c>
      <c r="AS83">
        <f t="shared" si="73"/>
        <v>-1.890036909436412E-5</v>
      </c>
      <c r="AT83">
        <f t="shared" si="74"/>
        <v>-1.2361901151583739E-5</v>
      </c>
      <c r="AU83">
        <f t="shared" si="75"/>
        <v>-5.7380651499461282E-5</v>
      </c>
      <c r="AW83">
        <v>80</v>
      </c>
      <c r="AX83">
        <f>IF(Z83&gt;0, (R83*SUMPRODUCT(K83:$K$98, X83:$X$98)-K83*$AZ$3)/Z83, 0)</f>
        <v>-680796.50132172799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0.71588716699999999</v>
      </c>
      <c r="Q84" s="5">
        <f t="shared" si="81"/>
        <v>12.5</v>
      </c>
      <c r="R84">
        <f t="shared" si="61"/>
        <v>50000</v>
      </c>
      <c r="S84">
        <f t="shared" si="62"/>
        <v>-2217635.7421827661</v>
      </c>
      <c r="U84">
        <f t="shared" si="77"/>
        <v>0.71588716699999999</v>
      </c>
      <c r="V84">
        <f t="shared" si="78"/>
        <v>0.01</v>
      </c>
      <c r="W84">
        <f t="shared" si="83"/>
        <v>7.8407380451790579E-7</v>
      </c>
      <c r="X84">
        <f t="shared" si="84"/>
        <v>5.6130837463523534E-7</v>
      </c>
      <c r="Y84">
        <f t="shared" si="85"/>
        <v>7.840738045179058E-9</v>
      </c>
      <c r="Z84">
        <f t="shared" si="86"/>
        <v>2.1492469183749138E-7</v>
      </c>
      <c r="AB84">
        <f t="shared" si="87"/>
        <v>-0.53379470289380671</v>
      </c>
      <c r="AC84">
        <f t="shared" si="79"/>
        <v>-0.47662467849643747</v>
      </c>
      <c r="AE84">
        <f t="shared" si="63"/>
        <v>0</v>
      </c>
      <c r="AF84">
        <f t="shared" si="64"/>
        <v>0</v>
      </c>
      <c r="AG84">
        <f t="shared" si="65"/>
        <v>-2.6865586479686422E-6</v>
      </c>
      <c r="AH84">
        <f t="shared" si="66"/>
        <v>-2.8065418731761767E-2</v>
      </c>
      <c r="AI84">
        <f t="shared" si="88"/>
        <v>-2.8068105290409737E-2</v>
      </c>
      <c r="AJ84">
        <f t="shared" si="67"/>
        <v>-5.7170024397369235E-2</v>
      </c>
      <c r="AK84">
        <f t="shared" si="80"/>
        <v>-3.7365629202566475E-2</v>
      </c>
      <c r="AL84">
        <f t="shared" si="89"/>
        <v>-0.12260375889034544</v>
      </c>
      <c r="AN84">
        <f t="shared" si="68"/>
        <v>0</v>
      </c>
      <c r="AO84">
        <f t="shared" si="69"/>
        <v>0</v>
      </c>
      <c r="AP84">
        <f t="shared" si="70"/>
        <v>-7.086484332138541E-10</v>
      </c>
      <c r="AQ84">
        <f t="shared" si="71"/>
        <v>-7.4029707212205514E-6</v>
      </c>
      <c r="AR84">
        <f t="shared" si="72"/>
        <v>-7.4036793696537654E-6</v>
      </c>
      <c r="AS84">
        <f t="shared" si="73"/>
        <v>-1.508005352744728E-5</v>
      </c>
      <c r="AT84">
        <f t="shared" si="74"/>
        <v>-9.8561386740877245E-6</v>
      </c>
      <c r="AU84">
        <f t="shared" si="75"/>
        <v>-3.2339871571188773E-5</v>
      </c>
      <c r="AW84">
        <v>81</v>
      </c>
      <c r="AX84">
        <f>IF(Z84&gt;0, (R84*SUMPRODUCT(K84:$K$98, X84:$X$98)-K84*$AZ$3)/Z84, 0)</f>
        <v>-2217635.7421827661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0.74578270000000002</v>
      </c>
      <c r="Q85" s="5">
        <f t="shared" si="81"/>
        <v>12.5</v>
      </c>
      <c r="R85">
        <f t="shared" si="61"/>
        <v>50000</v>
      </c>
      <c r="S85">
        <f t="shared" si="62"/>
        <v>-8107785.4086647006</v>
      </c>
      <c r="U85">
        <f t="shared" si="77"/>
        <v>0.74578270000000002</v>
      </c>
      <c r="V85">
        <f t="shared" si="78"/>
        <v>0.01</v>
      </c>
      <c r="W85">
        <f t="shared" si="83"/>
        <v>2.1492469183749138E-7</v>
      </c>
      <c r="X85">
        <f t="shared" si="84"/>
        <v>1.6028711697523229E-7</v>
      </c>
      <c r="Y85">
        <f t="shared" si="85"/>
        <v>2.1492469183749137E-9</v>
      </c>
      <c r="Z85">
        <f t="shared" si="86"/>
        <v>5.2488327943884172E-8</v>
      </c>
      <c r="AB85">
        <f t="shared" si="87"/>
        <v>-0.47662467849643747</v>
      </c>
      <c r="AC85">
        <f t="shared" si="79"/>
        <v>-0.42556409942863177</v>
      </c>
      <c r="AE85">
        <f t="shared" si="63"/>
        <v>0</v>
      </c>
      <c r="AF85">
        <f t="shared" si="64"/>
        <v>0</v>
      </c>
      <c r="AG85">
        <f t="shared" si="65"/>
        <v>-6.5610409929855211E-7</v>
      </c>
      <c r="AH85">
        <f t="shared" si="66"/>
        <v>-8.0143558487616139E-3</v>
      </c>
      <c r="AI85">
        <f t="shared" si="88"/>
        <v>-8.0150119528609124E-3</v>
      </c>
      <c r="AJ85">
        <f t="shared" si="67"/>
        <v>-5.10605790678057E-2</v>
      </c>
      <c r="AK85">
        <f t="shared" si="80"/>
        <v>-3.3363727494750625E-2</v>
      </c>
      <c r="AL85">
        <f t="shared" si="89"/>
        <v>-9.2439318515417229E-2</v>
      </c>
      <c r="AN85">
        <f t="shared" si="68"/>
        <v>0</v>
      </c>
      <c r="AO85">
        <f t="shared" si="69"/>
        <v>0</v>
      </c>
      <c r="AP85">
        <f t="shared" si="70"/>
        <v>-1.5452161340064081E-10</v>
      </c>
      <c r="AQ85">
        <f t="shared" si="71"/>
        <v>-1.8874919352607062E-6</v>
      </c>
      <c r="AR85">
        <f t="shared" si="72"/>
        <v>-1.8876464568741068E-6</v>
      </c>
      <c r="AS85">
        <f t="shared" si="73"/>
        <v>-1.2025474413532196E-5</v>
      </c>
      <c r="AT85">
        <f t="shared" si="74"/>
        <v>-7.8576204706842983E-6</v>
      </c>
      <c r="AU85">
        <f t="shared" si="75"/>
        <v>-2.1770741341090597E-5</v>
      </c>
      <c r="AW85">
        <v>82</v>
      </c>
      <c r="AX85">
        <f>IF(Z85&gt;0, (R85*SUMPRODUCT(K85:$K$98, X85:$X$98)-K85*$AZ$3)/Z85, 0)</f>
        <v>-8107785.4086647006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0.77567720100000004</v>
      </c>
      <c r="Q86" s="5">
        <f t="shared" si="81"/>
        <v>12.5</v>
      </c>
      <c r="R86">
        <f t="shared" si="61"/>
        <v>50000</v>
      </c>
      <c r="S86">
        <f t="shared" si="62"/>
        <v>-33776738.517726131</v>
      </c>
      <c r="U86">
        <f t="shared" si="77"/>
        <v>0.77567720100000004</v>
      </c>
      <c r="V86">
        <f t="shared" si="78"/>
        <v>0.01</v>
      </c>
      <c r="W86">
        <f t="shared" si="83"/>
        <v>5.2488327943884172E-8</v>
      </c>
      <c r="X86">
        <f t="shared" si="84"/>
        <v>4.0713999304682164E-8</v>
      </c>
      <c r="Y86">
        <f t="shared" si="85"/>
        <v>5.2488327943884169E-10</v>
      </c>
      <c r="Z86">
        <f t="shared" si="86"/>
        <v>1.1249445359763166E-8</v>
      </c>
      <c r="AB86">
        <f t="shared" si="87"/>
        <v>-0.42556409942863177</v>
      </c>
      <c r="AC86">
        <f t="shared" si="79"/>
        <v>-0.37996957438616802</v>
      </c>
      <c r="AE86">
        <f t="shared" si="63"/>
        <v>0</v>
      </c>
      <c r="AF86">
        <f t="shared" si="64"/>
        <v>0</v>
      </c>
      <c r="AG86">
        <f t="shared" si="65"/>
        <v>-1.4061806699703957E-7</v>
      </c>
      <c r="AH86">
        <f t="shared" si="66"/>
        <v>-2.0356999652341081E-3</v>
      </c>
      <c r="AI86">
        <f t="shared" si="88"/>
        <v>-2.035840583301105E-3</v>
      </c>
      <c r="AJ86">
        <f t="shared" si="67"/>
        <v>-4.5594525042463752E-2</v>
      </c>
      <c r="AK86">
        <f t="shared" si="80"/>
        <v>-2.9789486960004226E-2</v>
      </c>
      <c r="AL86">
        <f t="shared" si="89"/>
        <v>-7.7419852585769083E-2</v>
      </c>
      <c r="AN86">
        <f t="shared" si="68"/>
        <v>0</v>
      </c>
      <c r="AO86">
        <f t="shared" si="69"/>
        <v>0</v>
      </c>
      <c r="AP86">
        <f t="shared" si="70"/>
        <v>-2.9569200616090387E-11</v>
      </c>
      <c r="AQ86">
        <f t="shared" si="71"/>
        <v>-4.2806747348790415E-7</v>
      </c>
      <c r="AR86">
        <f t="shared" si="72"/>
        <v>-4.2809704268852025E-7</v>
      </c>
      <c r="AS86">
        <f t="shared" si="73"/>
        <v>-9.5876275841876784E-6</v>
      </c>
      <c r="AT86">
        <f t="shared" si="74"/>
        <v>-6.2641404122652182E-6</v>
      </c>
      <c r="AU86">
        <f t="shared" si="75"/>
        <v>-1.6279865039141417E-5</v>
      </c>
      <c r="AW86">
        <v>83</v>
      </c>
      <c r="AX86">
        <f>IF(Z86&gt;0, (R86*SUMPRODUCT(K86:$K$98, X86:$X$98)-K86*$AZ$3)/Z86, 0)</f>
        <v>-33776738.517726131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0.80557273399999996</v>
      </c>
      <c r="Q87" s="5">
        <f t="shared" si="81"/>
        <v>12.5</v>
      </c>
      <c r="R87">
        <f t="shared" si="61"/>
        <v>50000</v>
      </c>
      <c r="S87">
        <f t="shared" si="62"/>
        <v>-163521565.47058684</v>
      </c>
      <c r="U87">
        <f t="shared" si="77"/>
        <v>0.80557273399999996</v>
      </c>
      <c r="V87">
        <f t="shared" si="78"/>
        <v>0.01</v>
      </c>
      <c r="W87">
        <f t="shared" si="83"/>
        <v>1.1249445359763166E-8</v>
      </c>
      <c r="X87">
        <f t="shared" si="84"/>
        <v>9.0622464544480268E-9</v>
      </c>
      <c r="Y87">
        <f t="shared" si="85"/>
        <v>1.1249445359763166E-10</v>
      </c>
      <c r="Z87">
        <f t="shared" si="86"/>
        <v>2.0747044517175074E-9</v>
      </c>
      <c r="AB87">
        <f t="shared" si="87"/>
        <v>-0.37996957438616802</v>
      </c>
      <c r="AC87">
        <f t="shared" si="79"/>
        <v>-0.33925891983364237</v>
      </c>
      <c r="AE87">
        <f t="shared" si="63"/>
        <v>0</v>
      </c>
      <c r="AF87">
        <f t="shared" si="64"/>
        <v>0</v>
      </c>
      <c r="AG87">
        <f t="shared" si="65"/>
        <v>-2.5933805646468843E-8</v>
      </c>
      <c r="AH87">
        <f t="shared" si="66"/>
        <v>-4.5311232272240135E-4</v>
      </c>
      <c r="AI87">
        <f t="shared" si="88"/>
        <v>-4.5313825652804784E-4</v>
      </c>
      <c r="AJ87">
        <f t="shared" si="67"/>
        <v>-4.0710654552525649E-2</v>
      </c>
      <c r="AK87">
        <f t="shared" si="80"/>
        <v>-2.6597870207031762E-2</v>
      </c>
      <c r="AL87">
        <f t="shared" si="89"/>
        <v>-6.7761663016085466E-2</v>
      </c>
      <c r="AN87">
        <f t="shared" si="68"/>
        <v>0</v>
      </c>
      <c r="AO87">
        <f t="shared" si="69"/>
        <v>0</v>
      </c>
      <c r="AP87">
        <f t="shared" si="70"/>
        <v>-4.8690775244920237E-12</v>
      </c>
      <c r="AQ87">
        <f t="shared" si="71"/>
        <v>-8.507193493749434E-8</v>
      </c>
      <c r="AR87">
        <f t="shared" si="72"/>
        <v>-8.5076804015018839E-8</v>
      </c>
      <c r="AS87">
        <f t="shared" si="73"/>
        <v>-7.6434340486411296E-6</v>
      </c>
      <c r="AT87">
        <f t="shared" si="74"/>
        <v>-4.9937557869393569E-6</v>
      </c>
      <c r="AU87">
        <f t="shared" si="75"/>
        <v>-1.2722266639595506E-5</v>
      </c>
      <c r="AW87">
        <v>84</v>
      </c>
      <c r="AX87">
        <f>IF(Z87&gt;0, (R87*SUMPRODUCT(K87:$K$98, X87:$X$98)-K87*$AZ$3)/Z87, 0)</f>
        <v>-163521565.47058684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0.83546826699999999</v>
      </c>
      <c r="Q88" s="5">
        <f t="shared" si="81"/>
        <v>12.5</v>
      </c>
      <c r="R88">
        <f t="shared" si="61"/>
        <v>50000</v>
      </c>
      <c r="S88">
        <f t="shared" si="62"/>
        <v>-944799043.17415035</v>
      </c>
      <c r="U88">
        <f t="shared" si="77"/>
        <v>0.83546826699999999</v>
      </c>
      <c r="V88">
        <f t="shared" si="78"/>
        <v>0.01</v>
      </c>
      <c r="W88">
        <f t="shared" si="83"/>
        <v>2.0747044517175074E-9</v>
      </c>
      <c r="X88">
        <f t="shared" si="84"/>
        <v>1.7333497328136111E-9</v>
      </c>
      <c r="Y88">
        <f t="shared" si="85"/>
        <v>2.0747044517175074E-11</v>
      </c>
      <c r="Z88">
        <f t="shared" si="86"/>
        <v>3.2060767438672129E-10</v>
      </c>
      <c r="AB88">
        <f t="shared" si="87"/>
        <v>-0.33925891983364237</v>
      </c>
      <c r="AC88">
        <f t="shared" si="79"/>
        <v>-0.30290982399486382</v>
      </c>
      <c r="AE88">
        <f t="shared" si="63"/>
        <v>0</v>
      </c>
      <c r="AF88">
        <f t="shared" si="64"/>
        <v>0</v>
      </c>
      <c r="AG88">
        <f t="shared" si="65"/>
        <v>-4.0075959298340162E-9</v>
      </c>
      <c r="AH88">
        <f t="shared" si="66"/>
        <v>-8.6667486640680554E-5</v>
      </c>
      <c r="AI88">
        <f t="shared" si="88"/>
        <v>-8.6671494236610389E-5</v>
      </c>
      <c r="AJ88">
        <f t="shared" si="67"/>
        <v>-3.6349095838778545E-2</v>
      </c>
      <c r="AK88">
        <f t="shared" si="80"/>
        <v>-2.3748124388354969E-2</v>
      </c>
      <c r="AL88">
        <f t="shared" si="89"/>
        <v>-6.0183891721370127E-2</v>
      </c>
      <c r="AN88">
        <f t="shared" si="68"/>
        <v>0</v>
      </c>
      <c r="AO88">
        <f t="shared" si="69"/>
        <v>0</v>
      </c>
      <c r="AP88">
        <f t="shared" si="70"/>
        <v>-6.7180981068848429E-13</v>
      </c>
      <c r="AQ88">
        <f t="shared" si="71"/>
        <v>-1.452842771884286E-8</v>
      </c>
      <c r="AR88">
        <f t="shared" si="72"/>
        <v>-1.4529099528653549E-8</v>
      </c>
      <c r="AS88">
        <f t="shared" si="73"/>
        <v>-6.0933486363628439E-6</v>
      </c>
      <c r="AT88">
        <f t="shared" si="74"/>
        <v>-3.9809958960129274E-6</v>
      </c>
      <c r="AU88">
        <f t="shared" si="75"/>
        <v>-1.0088873631904426E-5</v>
      </c>
      <c r="AW88">
        <v>85</v>
      </c>
      <c r="AX88">
        <f>IF(Z88&gt;0, (R88*SUMPRODUCT(K88:$K$98, X88:$X$98)-K88*$AZ$3)/Z88, 0)</f>
        <v>-944799043.17415035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12.5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3.2060767438672129E-10</v>
      </c>
      <c r="X89">
        <f t="shared" si="84"/>
        <v>3.2060767438672129E-10</v>
      </c>
      <c r="Y89">
        <f t="shared" si="85"/>
        <v>3.2060767438672128E-12</v>
      </c>
      <c r="Z89">
        <f t="shared" si="86"/>
        <v>0</v>
      </c>
      <c r="AB89">
        <f t="shared" si="87"/>
        <v>-0.30290982399486382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-1.6030383719336064E-5</v>
      </c>
      <c r="AI89">
        <f t="shared" si="88"/>
        <v>-1.6030383719336064E-5</v>
      </c>
      <c r="AJ89">
        <f t="shared" si="67"/>
        <v>-0.30290982399486382</v>
      </c>
      <c r="AK89">
        <f t="shared" si="80"/>
        <v>-2.1203687679640471E-2</v>
      </c>
      <c r="AL89">
        <f t="shared" si="89"/>
        <v>-0.32412954205822364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-2.3993207524588723E-9</v>
      </c>
      <c r="AR89">
        <f t="shared" si="72"/>
        <v>-2.3993207524588723E-9</v>
      </c>
      <c r="AS89">
        <f t="shared" si="73"/>
        <v>-4.5337519023820501E-5</v>
      </c>
      <c r="AT89">
        <f t="shared" si="74"/>
        <v>-3.1736263316674356E-6</v>
      </c>
      <c r="AU89">
        <f t="shared" si="75"/>
        <v>-4.8513544676240391E-5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2431.9611900041218</v>
      </c>
      <c r="AO91" s="6">
        <f t="shared" ref="AO91:AU91" si="93">SUM(AO3:AO89)</f>
        <v>-243.19611900041218</v>
      </c>
      <c r="AP91" s="6">
        <f t="shared" si="93"/>
        <v>-250.06068016405146</v>
      </c>
      <c r="AQ91" s="6">
        <f t="shared" si="93"/>
        <v>-1806.9701071260936</v>
      </c>
      <c r="AR91" s="6">
        <f t="shared" si="93"/>
        <v>131.73428371356439</v>
      </c>
      <c r="AS91" s="6">
        <f t="shared" si="93"/>
        <v>-106.32581145139569</v>
      </c>
      <c r="AT91" s="6">
        <f t="shared" si="93"/>
        <v>36.752927448095178</v>
      </c>
      <c r="AU91" s="6">
        <f t="shared" si="93"/>
        <v>62.161399710263424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234-3D3A-4D2D-874A-1B1A4BF0498D}">
  <sheetPr codeName="Sheet27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3379.875098916852</v>
      </c>
      <c r="K3">
        <v>1</v>
      </c>
      <c r="L3" s="2">
        <v>0</v>
      </c>
      <c r="O3">
        <f>$C$3</f>
        <v>3379.875098916852</v>
      </c>
      <c r="P3">
        <f>O3*C5</f>
        <v>337.98750989168525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3379.875098916852</v>
      </c>
      <c r="AF3">
        <f t="shared" ref="AF3:AF34" si="3">-$Z3*P3</f>
        <v>-337.98750989168525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2916.0700331251664</v>
      </c>
      <c r="AJ3">
        <f t="shared" ref="AJ3:AJ34" si="7">AB3-AC3</f>
        <v>0</v>
      </c>
      <c r="AL3">
        <f t="shared" ref="AL3:AL23" si="8">SUM(AI3:AK3)</f>
        <v>2916.0700331251664</v>
      </c>
      <c r="AN3">
        <f t="shared" ref="AN3:AN34" si="9">AE3*$K3</f>
        <v>3379.875098916852</v>
      </c>
      <c r="AO3">
        <f t="shared" ref="AO3:AO34" si="10">AF3*$K3</f>
        <v>-337.98750989168525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2916.0700331251664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2916.0700331251664</v>
      </c>
      <c r="AW3">
        <v>0</v>
      </c>
      <c r="AX3">
        <f>IF(Z3&gt;0, (R3*SUMPRODUCT(K3:$K$98, X3:$X$98)-K3*$AZ$3)/Z3, 0)</f>
        <v>0</v>
      </c>
      <c r="AZ3">
        <f>C6*ABS(SUMPRODUCT(X4:X79, K4:K79))/1</f>
        <v>2526.0353224301998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50000</v>
      </c>
      <c r="S4">
        <f t="shared" si="1"/>
        <v>171.64487642333376</v>
      </c>
      <c r="U4">
        <f t="shared" ref="U4:U35" si="20">M4</f>
        <v>2.8498989999999999E-3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2.8498989999999999E-3</v>
      </c>
      <c r="Y4">
        <f t="shared" ref="Y4:Y23" si="24">V4*W4</f>
        <v>0.01</v>
      </c>
      <c r="Z4">
        <f t="shared" ref="Z4:Z23" si="25">MAX(0, W4-X4-Y4)</f>
        <v>0.987150101</v>
      </c>
      <c r="AB4">
        <f t="shared" ref="AB4:AB23" si="26">AC3</f>
        <v>0</v>
      </c>
      <c r="AC4">
        <f t="shared" ref="AC4:AC67" si="27">S4*Z4</f>
        <v>169.43925709742643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-142.49494999999999</v>
      </c>
      <c r="AI4">
        <f t="shared" si="6"/>
        <v>-142.49494999999999</v>
      </c>
      <c r="AJ4">
        <f t="shared" si="7"/>
        <v>-169.43925709742643</v>
      </c>
      <c r="AK4">
        <f t="shared" ref="AK4:AK35" si="28">G4*SUM(AB4:AB4, AE4:AF4)</f>
        <v>0</v>
      </c>
      <c r="AL4">
        <f t="shared" si="8"/>
        <v>-311.93420709742645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-132.93679447709673</v>
      </c>
      <c r="AR4">
        <f t="shared" si="13"/>
        <v>-132.93679447709673</v>
      </c>
      <c r="AS4">
        <f t="shared" si="14"/>
        <v>-158.07375417242881</v>
      </c>
      <c r="AT4">
        <f t="shared" si="15"/>
        <v>0</v>
      </c>
      <c r="AU4">
        <f t="shared" si="16"/>
        <v>-291.01054864952556</v>
      </c>
      <c r="AW4">
        <v>1</v>
      </c>
      <c r="AX4">
        <f>IF(Z4&gt;0, (R4*SUMPRODUCT(K4:$K$98, X4:$X$98)-K4*$AZ$3)/Z4, 0)</f>
        <v>171.64487642333376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2.8964780000000001E-3</v>
      </c>
      <c r="Q5" s="5">
        <f t="shared" ref="Q5:Q36" si="30">$C$8</f>
        <v>12.5</v>
      </c>
      <c r="R5">
        <f t="shared" si="0"/>
        <v>50000</v>
      </c>
      <c r="S5">
        <f t="shared" si="1"/>
        <v>239.18395387669693</v>
      </c>
      <c r="U5">
        <f t="shared" si="20"/>
        <v>2.8964780000000001E-3</v>
      </c>
      <c r="V5">
        <f t="shared" si="21"/>
        <v>0.01</v>
      </c>
      <c r="W5">
        <f t="shared" si="22"/>
        <v>0.987150101</v>
      </c>
      <c r="X5">
        <f t="shared" si="23"/>
        <v>2.859258550244278E-3</v>
      </c>
      <c r="Y5">
        <f t="shared" si="24"/>
        <v>9.8715010100000004E-3</v>
      </c>
      <c r="Z5">
        <f t="shared" si="25"/>
        <v>0.97441934143975573</v>
      </c>
      <c r="AB5">
        <f t="shared" si="26"/>
        <v>169.43925709742643</v>
      </c>
      <c r="AC5">
        <f t="shared" si="27"/>
        <v>233.06547081948793</v>
      </c>
      <c r="AE5">
        <f t="shared" si="2"/>
        <v>0</v>
      </c>
      <c r="AF5">
        <f t="shared" si="3"/>
        <v>0</v>
      </c>
      <c r="AG5">
        <f t="shared" si="4"/>
        <v>-12.180241767996947</v>
      </c>
      <c r="AH5">
        <f t="shared" si="5"/>
        <v>-142.96292751221389</v>
      </c>
      <c r="AI5">
        <f t="shared" si="6"/>
        <v>-155.14316928021083</v>
      </c>
      <c r="AJ5">
        <f t="shared" si="7"/>
        <v>-63.626213722061493</v>
      </c>
      <c r="AK5">
        <f t="shared" si="28"/>
        <v>6.9470095409944843</v>
      </c>
      <c r="AL5">
        <f t="shared" si="8"/>
        <v>-211.82237346127783</v>
      </c>
      <c r="AN5">
        <f t="shared" si="9"/>
        <v>0</v>
      </c>
      <c r="AO5">
        <f t="shared" si="10"/>
        <v>0</v>
      </c>
      <c r="AP5">
        <f t="shared" si="11"/>
        <v>-10.415422393001785</v>
      </c>
      <c r="AQ5">
        <f t="shared" si="12"/>
        <v>-122.24874554560458</v>
      </c>
      <c r="AR5">
        <f t="shared" si="13"/>
        <v>-132.66416793860637</v>
      </c>
      <c r="AS5">
        <f t="shared" si="14"/>
        <v>-54.407285487869053</v>
      </c>
      <c r="AT5">
        <f t="shared" si="15"/>
        <v>5.9404435573506706</v>
      </c>
      <c r="AU5">
        <f t="shared" si="16"/>
        <v>-181.13100986912474</v>
      </c>
      <c r="AW5">
        <v>2</v>
      </c>
      <c r="AX5">
        <f>IF(Z5&gt;0, (R5*SUMPRODUCT(K5:$K$98, X5:$X$98)-K5*$AZ$3)/Z5, 0)</f>
        <v>239.18395387669693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2.9506620000000002E-3</v>
      </c>
      <c r="Q6" s="5">
        <f t="shared" si="30"/>
        <v>12.5</v>
      </c>
      <c r="R6">
        <f t="shared" si="0"/>
        <v>50000</v>
      </c>
      <c r="S6">
        <f t="shared" si="1"/>
        <v>335.03931306124184</v>
      </c>
      <c r="U6">
        <f t="shared" si="20"/>
        <v>2.9506620000000002E-3</v>
      </c>
      <c r="V6">
        <f t="shared" si="21"/>
        <v>0.01</v>
      </c>
      <c r="W6">
        <f t="shared" si="22"/>
        <v>0.97441934143975573</v>
      </c>
      <c r="X6">
        <f t="shared" si="23"/>
        <v>2.8751821228513125E-3</v>
      </c>
      <c r="Y6">
        <f t="shared" si="24"/>
        <v>9.7441934143975579E-3</v>
      </c>
      <c r="Z6">
        <f t="shared" si="25"/>
        <v>0.96179996590250683</v>
      </c>
      <c r="AB6">
        <f t="shared" si="26"/>
        <v>233.06547081948793</v>
      </c>
      <c r="AC6">
        <f t="shared" si="27"/>
        <v>322.24079987830169</v>
      </c>
      <c r="AE6">
        <f t="shared" si="2"/>
        <v>0</v>
      </c>
      <c r="AF6">
        <f t="shared" si="3"/>
        <v>0</v>
      </c>
      <c r="AG6">
        <f t="shared" si="4"/>
        <v>-12.022499573781335</v>
      </c>
      <c r="AH6">
        <f t="shared" si="5"/>
        <v>-143.75910614256563</v>
      </c>
      <c r="AI6">
        <f t="shared" si="6"/>
        <v>-155.78160571634697</v>
      </c>
      <c r="AJ6">
        <f t="shared" si="7"/>
        <v>-89.175329058813759</v>
      </c>
      <c r="AK6">
        <f t="shared" si="28"/>
        <v>13.634330042940045</v>
      </c>
      <c r="AL6">
        <f t="shared" si="8"/>
        <v>-231.3226047322207</v>
      </c>
      <c r="AN6">
        <f t="shared" si="9"/>
        <v>0</v>
      </c>
      <c r="AO6">
        <f t="shared" si="10"/>
        <v>0</v>
      </c>
      <c r="AP6">
        <f t="shared" si="11"/>
        <v>-9.2742767505663384</v>
      </c>
      <c r="AQ6">
        <f t="shared" si="12"/>
        <v>-110.89721630664657</v>
      </c>
      <c r="AR6">
        <f t="shared" si="13"/>
        <v>-120.17149305721293</v>
      </c>
      <c r="AS6">
        <f t="shared" si="14"/>
        <v>-68.790743217646749</v>
      </c>
      <c r="AT6">
        <f t="shared" si="15"/>
        <v>10.517658940287758</v>
      </c>
      <c r="AU6">
        <f t="shared" si="16"/>
        <v>-178.44457733457193</v>
      </c>
      <c r="AW6">
        <v>3</v>
      </c>
      <c r="AX6">
        <f>IF(Z6&gt;0, (R6*SUMPRODUCT(K6:$K$98, X6:$X$98)-K6*$AZ$3)/Z6, 0)</f>
        <v>335.03931306124184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3.0134020000000001E-3</v>
      </c>
      <c r="Q7" s="5">
        <f t="shared" si="30"/>
        <v>12.5</v>
      </c>
      <c r="R7">
        <f t="shared" si="0"/>
        <v>50000</v>
      </c>
      <c r="S7">
        <f t="shared" si="1"/>
        <v>407.71720715757408</v>
      </c>
      <c r="U7">
        <f t="shared" si="20"/>
        <v>3.0134020000000001E-3</v>
      </c>
      <c r="V7">
        <f t="shared" si="21"/>
        <v>0.01</v>
      </c>
      <c r="W7">
        <f t="shared" si="22"/>
        <v>0.96179996590250683</v>
      </c>
      <c r="X7">
        <f t="shared" si="23"/>
        <v>2.898289940850546E-3</v>
      </c>
      <c r="Y7">
        <f t="shared" si="24"/>
        <v>9.6179996590250692E-3</v>
      </c>
      <c r="Z7">
        <f t="shared" si="25"/>
        <v>0.94928367630263122</v>
      </c>
      <c r="AB7">
        <f t="shared" si="26"/>
        <v>322.24079987830169</v>
      </c>
      <c r="AC7">
        <f t="shared" si="27"/>
        <v>387.03928930238339</v>
      </c>
      <c r="AE7">
        <f t="shared" si="2"/>
        <v>0</v>
      </c>
      <c r="AF7">
        <f t="shared" si="3"/>
        <v>0</v>
      </c>
      <c r="AG7">
        <f t="shared" si="4"/>
        <v>-11.866045953782891</v>
      </c>
      <c r="AH7">
        <f t="shared" si="5"/>
        <v>-144.9144970425273</v>
      </c>
      <c r="AI7">
        <f t="shared" si="6"/>
        <v>-156.7805429963102</v>
      </c>
      <c r="AJ7">
        <f t="shared" si="7"/>
        <v>-64.798489424081708</v>
      </c>
      <c r="AK7">
        <f t="shared" si="28"/>
        <v>15.822023274024613</v>
      </c>
      <c r="AL7">
        <f t="shared" si="8"/>
        <v>-205.7570091463673</v>
      </c>
      <c r="AN7">
        <f t="shared" si="9"/>
        <v>0</v>
      </c>
      <c r="AO7">
        <f t="shared" si="10"/>
        <v>0</v>
      </c>
      <c r="AP7">
        <f t="shared" si="11"/>
        <v>-8.3282566271967671</v>
      </c>
      <c r="AQ7">
        <f t="shared" si="12"/>
        <v>-101.70912240454959</v>
      </c>
      <c r="AR7">
        <f t="shared" si="13"/>
        <v>-110.03737903174635</v>
      </c>
      <c r="AS7">
        <f t="shared" si="14"/>
        <v>-45.479214481417479</v>
      </c>
      <c r="AT7">
        <f t="shared" si="15"/>
        <v>11.104783404748975</v>
      </c>
      <c r="AU7">
        <f t="shared" si="16"/>
        <v>-144.41181010841487</v>
      </c>
      <c r="AW7">
        <v>4</v>
      </c>
      <c r="AX7">
        <f>IF(Z7&gt;0, (R7*SUMPRODUCT(K7:$K$98, X7:$X$98)-K7*$AZ$3)/Z7, 0)</f>
        <v>407.71720715757408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3.0789929999999999E-3</v>
      </c>
      <c r="Q8" s="5">
        <f t="shared" si="30"/>
        <v>12.5</v>
      </c>
      <c r="R8">
        <f t="shared" si="0"/>
        <v>50000</v>
      </c>
      <c r="S8">
        <f t="shared" si="1"/>
        <v>430.50439814564032</v>
      </c>
      <c r="U8">
        <f t="shared" si="20"/>
        <v>3.0789929999999999E-3</v>
      </c>
      <c r="V8">
        <f t="shared" si="21"/>
        <v>0.01</v>
      </c>
      <c r="W8">
        <f t="shared" si="22"/>
        <v>0.94928367630263122</v>
      </c>
      <c r="X8">
        <f t="shared" si="23"/>
        <v>2.9228377943500672E-3</v>
      </c>
      <c r="Y8">
        <f t="shared" si="24"/>
        <v>9.4928367630263116E-3</v>
      </c>
      <c r="Z8">
        <f t="shared" si="25"/>
        <v>0.93686800174525486</v>
      </c>
      <c r="AB8">
        <f t="shared" si="26"/>
        <v>387.03928930238339</v>
      </c>
      <c r="AC8">
        <f t="shared" si="27"/>
        <v>403.32579523324966</v>
      </c>
      <c r="AE8">
        <f t="shared" si="2"/>
        <v>0</v>
      </c>
      <c r="AF8">
        <f t="shared" si="3"/>
        <v>0</v>
      </c>
      <c r="AG8">
        <f t="shared" si="4"/>
        <v>-11.710850021815686</v>
      </c>
      <c r="AH8">
        <f t="shared" si="5"/>
        <v>-146.14188971750337</v>
      </c>
      <c r="AI8">
        <f t="shared" si="6"/>
        <v>-157.85273973931905</v>
      </c>
      <c r="AJ8">
        <f t="shared" si="7"/>
        <v>-16.286505930866269</v>
      </c>
      <c r="AK8">
        <f t="shared" si="28"/>
        <v>8.2439368621407656</v>
      </c>
      <c r="AL8">
        <f t="shared" si="8"/>
        <v>-165.89530880804455</v>
      </c>
      <c r="AN8">
        <f t="shared" si="9"/>
        <v>0</v>
      </c>
      <c r="AO8">
        <f t="shared" si="10"/>
        <v>0</v>
      </c>
      <c r="AP8">
        <f t="shared" si="11"/>
        <v>-7.6722966648627438</v>
      </c>
      <c r="AQ8">
        <f t="shared" si="12"/>
        <v>-95.744026350573918</v>
      </c>
      <c r="AR8">
        <f t="shared" si="13"/>
        <v>-103.41632301543665</v>
      </c>
      <c r="AS8">
        <f t="shared" si="14"/>
        <v>-10.670011562173451</v>
      </c>
      <c r="AT8">
        <f t="shared" si="15"/>
        <v>5.4009682623307276</v>
      </c>
      <c r="AU8">
        <f t="shared" si="16"/>
        <v>-108.68536631527937</v>
      </c>
      <c r="AW8">
        <v>5</v>
      </c>
      <c r="AX8">
        <f>IF(Z8&gt;0, (R8*SUMPRODUCT(K8:$K$98, X8:$X$98)-K8*$AZ$3)/Z8, 0)</f>
        <v>430.50439814564032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3.1512390000000001E-3</v>
      </c>
      <c r="Q9" s="5">
        <f t="shared" si="30"/>
        <v>12.5</v>
      </c>
      <c r="R9">
        <f t="shared" si="0"/>
        <v>50000</v>
      </c>
      <c r="S9">
        <f t="shared" si="1"/>
        <v>427.44622261370642</v>
      </c>
      <c r="U9">
        <f t="shared" si="20"/>
        <v>3.1512390000000001E-3</v>
      </c>
      <c r="V9">
        <f t="shared" si="21"/>
        <v>0.01</v>
      </c>
      <c r="W9">
        <f t="shared" si="22"/>
        <v>0.93686800174525486</v>
      </c>
      <c r="X9">
        <f t="shared" si="23"/>
        <v>2.9522949849517155E-3</v>
      </c>
      <c r="Y9">
        <f t="shared" si="24"/>
        <v>9.3686800174525488E-3</v>
      </c>
      <c r="Z9">
        <f t="shared" si="25"/>
        <v>0.92454702674285061</v>
      </c>
      <c r="AB9">
        <f t="shared" si="26"/>
        <v>403.32579523324966</v>
      </c>
      <c r="AC9">
        <f t="shared" si="27"/>
        <v>395.19413420996489</v>
      </c>
      <c r="AE9">
        <f t="shared" si="2"/>
        <v>0</v>
      </c>
      <c r="AF9">
        <f t="shared" si="3"/>
        <v>0</v>
      </c>
      <c r="AG9">
        <f t="shared" si="4"/>
        <v>-11.556837834285632</v>
      </c>
      <c r="AH9">
        <f t="shared" si="5"/>
        <v>-147.61474924758576</v>
      </c>
      <c r="AI9">
        <f t="shared" si="6"/>
        <v>-159.17158708187139</v>
      </c>
      <c r="AJ9">
        <f t="shared" si="7"/>
        <v>8.1316610232847779</v>
      </c>
      <c r="AK9">
        <f t="shared" si="28"/>
        <v>2.3796221918761731</v>
      </c>
      <c r="AL9">
        <f t="shared" si="8"/>
        <v>-148.66030386671045</v>
      </c>
      <c r="AN9">
        <f t="shared" si="9"/>
        <v>0</v>
      </c>
      <c r="AO9">
        <f t="shared" si="10"/>
        <v>0</v>
      </c>
      <c r="AP9">
        <f t="shared" si="11"/>
        <v>-7.1705620397236771</v>
      </c>
      <c r="AQ9">
        <f t="shared" si="12"/>
        <v>-91.589129538347976</v>
      </c>
      <c r="AR9">
        <f t="shared" si="13"/>
        <v>-98.759691578071653</v>
      </c>
      <c r="AS9">
        <f t="shared" si="14"/>
        <v>5.045374927775014</v>
      </c>
      <c r="AT9">
        <f t="shared" si="15"/>
        <v>1.4764617106013129</v>
      </c>
      <c r="AU9">
        <f t="shared" si="16"/>
        <v>-92.237854939695325</v>
      </c>
      <c r="AW9">
        <v>6</v>
      </c>
      <c r="AX9">
        <f>IF(Z9&gt;0, (R9*SUMPRODUCT(K9:$K$98, X9:$X$98)-K9*$AZ$3)/Z9, 0)</f>
        <v>427.44622261370642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3.229188E-3</v>
      </c>
      <c r="Q10" s="5">
        <f t="shared" si="30"/>
        <v>12.5</v>
      </c>
      <c r="R10">
        <f t="shared" si="0"/>
        <v>50000</v>
      </c>
      <c r="S10">
        <f t="shared" si="1"/>
        <v>420.95550020679138</v>
      </c>
      <c r="U10">
        <f t="shared" si="20"/>
        <v>3.229188E-3</v>
      </c>
      <c r="V10">
        <f t="shared" si="21"/>
        <v>0.01</v>
      </c>
      <c r="W10">
        <f t="shared" si="22"/>
        <v>0.92454702674285061</v>
      </c>
      <c r="X10">
        <f t="shared" si="23"/>
        <v>2.9855361641936925E-3</v>
      </c>
      <c r="Y10">
        <f t="shared" si="24"/>
        <v>9.2454702674285068E-3</v>
      </c>
      <c r="Z10">
        <f t="shared" si="25"/>
        <v>0.91231602031122838</v>
      </c>
      <c r="AB10">
        <f t="shared" si="26"/>
        <v>395.19413420996489</v>
      </c>
      <c r="AC10">
        <f t="shared" si="27"/>
        <v>384.0444466767824</v>
      </c>
      <c r="AE10">
        <f t="shared" si="2"/>
        <v>0</v>
      </c>
      <c r="AF10">
        <f t="shared" si="3"/>
        <v>0</v>
      </c>
      <c r="AG10">
        <f t="shared" si="4"/>
        <v>-11.403950253890354</v>
      </c>
      <c r="AH10">
        <f t="shared" si="5"/>
        <v>-149.27680820968462</v>
      </c>
      <c r="AI10">
        <f t="shared" si="6"/>
        <v>-160.68075846357496</v>
      </c>
      <c r="AJ10">
        <f t="shared" si="7"/>
        <v>11.149687533182487</v>
      </c>
      <c r="AK10">
        <f t="shared" si="28"/>
        <v>1.6202959502608563</v>
      </c>
      <c r="AL10">
        <f t="shared" si="8"/>
        <v>-147.91077498013161</v>
      </c>
      <c r="AN10">
        <f t="shared" si="9"/>
        <v>0</v>
      </c>
      <c r="AO10">
        <f t="shared" si="10"/>
        <v>0</v>
      </c>
      <c r="AP10">
        <f t="shared" si="11"/>
        <v>-6.7125522497244177</v>
      </c>
      <c r="AQ10">
        <f t="shared" si="12"/>
        <v>-87.8667788328668</v>
      </c>
      <c r="AR10">
        <f t="shared" si="13"/>
        <v>-94.57933108259121</v>
      </c>
      <c r="AS10">
        <f t="shared" si="14"/>
        <v>6.562889040054908</v>
      </c>
      <c r="AT10">
        <f t="shared" si="15"/>
        <v>0.95373278416682983</v>
      </c>
      <c r="AU10">
        <f t="shared" si="16"/>
        <v>-87.062709258369466</v>
      </c>
      <c r="AW10">
        <v>7</v>
      </c>
      <c r="AX10">
        <f>IF(Z10&gt;0, (R10*SUMPRODUCT(K10:$K$98, X10:$X$98)-K10*$AZ$3)/Z10, 0)</f>
        <v>420.95550020679138</v>
      </c>
    </row>
    <row r="11" spans="1:52" x14ac:dyDescent="0.25">
      <c r="A11" t="s">
        <v>33</v>
      </c>
      <c r="C11" s="26">
        <f>AU81</f>
        <v>90.443802878756202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3.318545E-3</v>
      </c>
      <c r="Q11" s="5">
        <f t="shared" si="30"/>
        <v>12.5</v>
      </c>
      <c r="R11">
        <f t="shared" si="0"/>
        <v>50000</v>
      </c>
      <c r="S11">
        <f t="shared" si="1"/>
        <v>411.2690605170161</v>
      </c>
      <c r="U11">
        <f t="shared" si="20"/>
        <v>3.318545E-3</v>
      </c>
      <c r="V11">
        <f t="shared" si="21"/>
        <v>0.01</v>
      </c>
      <c r="W11">
        <f t="shared" si="22"/>
        <v>0.91231602031122838</v>
      </c>
      <c r="X11">
        <f t="shared" si="23"/>
        <v>3.0275617676237252E-3</v>
      </c>
      <c r="Y11">
        <f t="shared" si="24"/>
        <v>9.1231602031122839E-3</v>
      </c>
      <c r="Z11">
        <f t="shared" si="25"/>
        <v>0.9001652983404923</v>
      </c>
      <c r="AB11">
        <f t="shared" si="26"/>
        <v>384.0444466767824</v>
      </c>
      <c r="AC11">
        <f t="shared" si="27"/>
        <v>370.2101365585138</v>
      </c>
      <c r="AE11">
        <f t="shared" si="2"/>
        <v>0</v>
      </c>
      <c r="AF11">
        <f t="shared" si="3"/>
        <v>0</v>
      </c>
      <c r="AG11">
        <f t="shared" si="4"/>
        <v>-11.252066229256155</v>
      </c>
      <c r="AH11">
        <f t="shared" si="5"/>
        <v>-151.37808838118627</v>
      </c>
      <c r="AI11">
        <f t="shared" si="6"/>
        <v>-162.63015461044242</v>
      </c>
      <c r="AJ11">
        <f t="shared" si="7"/>
        <v>13.834310118268604</v>
      </c>
      <c r="AK11">
        <f t="shared" si="28"/>
        <v>0.9217066720242777</v>
      </c>
      <c r="AL11">
        <f t="shared" si="8"/>
        <v>-147.87413782014954</v>
      </c>
      <c r="AN11">
        <f t="shared" si="9"/>
        <v>0</v>
      </c>
      <c r="AO11">
        <f t="shared" si="10"/>
        <v>0</v>
      </c>
      <c r="AP11">
        <f t="shared" si="11"/>
        <v>-6.2933778226165078</v>
      </c>
      <c r="AQ11">
        <f t="shared" si="12"/>
        <v>-84.667072237026687</v>
      </c>
      <c r="AR11">
        <f t="shared" si="13"/>
        <v>-90.960450059643179</v>
      </c>
      <c r="AS11">
        <f t="shared" si="14"/>
        <v>7.7376491317778529</v>
      </c>
      <c r="AT11">
        <f t="shared" si="15"/>
        <v>0.51551850215680095</v>
      </c>
      <c r="AU11">
        <f t="shared" si="16"/>
        <v>-82.707282425708527</v>
      </c>
      <c r="AW11">
        <v>8</v>
      </c>
      <c r="AX11">
        <f>IF(Z11&gt;0, (R11*SUMPRODUCT(K11:$K$98, X11:$X$98)-K11*$AZ$3)/Z11, 0)</f>
        <v>411.2690605170161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3.4212090000000001E-3</v>
      </c>
      <c r="Q12" s="5">
        <f t="shared" si="30"/>
        <v>12.5</v>
      </c>
      <c r="R12">
        <f t="shared" si="0"/>
        <v>50000</v>
      </c>
      <c r="S12">
        <f t="shared" si="1"/>
        <v>400.59477779669862</v>
      </c>
      <c r="U12">
        <f t="shared" si="20"/>
        <v>3.4212090000000001E-3</v>
      </c>
      <c r="V12">
        <f t="shared" si="21"/>
        <v>0.01</v>
      </c>
      <c r="W12">
        <f t="shared" si="22"/>
        <v>0.9001652983404923</v>
      </c>
      <c r="X12">
        <f t="shared" si="23"/>
        <v>3.0796536201701773E-3</v>
      </c>
      <c r="Y12">
        <f t="shared" si="24"/>
        <v>9.0016529834049241E-3</v>
      </c>
      <c r="Z12">
        <f t="shared" si="25"/>
        <v>0.88808399173691721</v>
      </c>
      <c r="AB12">
        <f t="shared" si="26"/>
        <v>370.2101365585138</v>
      </c>
      <c r="AC12">
        <f t="shared" si="27"/>
        <v>355.76180933465548</v>
      </c>
      <c r="AE12">
        <f t="shared" si="2"/>
        <v>0</v>
      </c>
      <c r="AF12">
        <f t="shared" si="3"/>
        <v>0</v>
      </c>
      <c r="AG12">
        <f t="shared" si="4"/>
        <v>-11.101049896711466</v>
      </c>
      <c r="AH12">
        <f t="shared" si="5"/>
        <v>-153.98268100850888</v>
      </c>
      <c r="AI12">
        <f t="shared" si="6"/>
        <v>-165.08373090522034</v>
      </c>
      <c r="AJ12">
        <f t="shared" si="7"/>
        <v>14.448327223858314</v>
      </c>
      <c r="AK12">
        <f t="shared" si="28"/>
        <v>0.85148331408458167</v>
      </c>
      <c r="AL12">
        <f t="shared" si="8"/>
        <v>-149.78392036727743</v>
      </c>
      <c r="AN12">
        <f t="shared" si="9"/>
        <v>0</v>
      </c>
      <c r="AO12">
        <f t="shared" si="10"/>
        <v>0</v>
      </c>
      <c r="AP12">
        <f t="shared" si="11"/>
        <v>-5.9003260320661459</v>
      </c>
      <c r="AQ12">
        <f t="shared" si="12"/>
        <v>-81.843431900165342</v>
      </c>
      <c r="AR12">
        <f t="shared" si="13"/>
        <v>-87.743757932231489</v>
      </c>
      <c r="AS12">
        <f t="shared" si="14"/>
        <v>7.6794395153556874</v>
      </c>
      <c r="AT12">
        <f t="shared" si="15"/>
        <v>0.45257243330214308</v>
      </c>
      <c r="AU12">
        <f t="shared" si="16"/>
        <v>-79.611745983573641</v>
      </c>
      <c r="AW12">
        <v>9</v>
      </c>
      <c r="AX12">
        <f>IF(Z12&gt;0, (R12*SUMPRODUCT(K12:$K$98, X12:$X$98)-K12*$AZ$3)/Z12, 0)</f>
        <v>400.59477779669862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3.53338E-3</v>
      </c>
      <c r="Q13" s="5">
        <f t="shared" si="30"/>
        <v>12.5</v>
      </c>
      <c r="R13">
        <f t="shared" si="0"/>
        <v>50000</v>
      </c>
      <c r="S13">
        <f t="shared" si="1"/>
        <v>388.42240706824265</v>
      </c>
      <c r="U13">
        <f t="shared" si="20"/>
        <v>3.53338E-3</v>
      </c>
      <c r="V13">
        <f t="shared" si="21"/>
        <v>0.01</v>
      </c>
      <c r="W13">
        <f t="shared" si="22"/>
        <v>0.88808399173691721</v>
      </c>
      <c r="X13">
        <f t="shared" si="23"/>
        <v>3.1379382147233886E-3</v>
      </c>
      <c r="Y13">
        <f t="shared" si="24"/>
        <v>8.8808399173691717E-3</v>
      </c>
      <c r="Z13">
        <f t="shared" si="25"/>
        <v>0.87606521360482459</v>
      </c>
      <c r="AB13">
        <f t="shared" si="26"/>
        <v>355.76180933465548</v>
      </c>
      <c r="AC13">
        <f t="shared" si="27"/>
        <v>340.28335901714013</v>
      </c>
      <c r="AE13">
        <f t="shared" si="2"/>
        <v>0</v>
      </c>
      <c r="AF13">
        <f t="shared" si="3"/>
        <v>0</v>
      </c>
      <c r="AG13">
        <f t="shared" si="4"/>
        <v>-10.950815170060308</v>
      </c>
      <c r="AH13">
        <f t="shared" si="5"/>
        <v>-156.89691073616945</v>
      </c>
      <c r="AI13">
        <f t="shared" si="6"/>
        <v>-167.84772590622975</v>
      </c>
      <c r="AJ13">
        <f t="shared" si="7"/>
        <v>15.478450317515353</v>
      </c>
      <c r="AK13">
        <f t="shared" si="28"/>
        <v>0.71152361866931102</v>
      </c>
      <c r="AL13">
        <f t="shared" si="8"/>
        <v>-151.6577519700451</v>
      </c>
      <c r="AN13">
        <f t="shared" si="9"/>
        <v>0</v>
      </c>
      <c r="AO13">
        <f t="shared" si="10"/>
        <v>0</v>
      </c>
      <c r="AP13">
        <f t="shared" si="11"/>
        <v>-5.5327706062265225</v>
      </c>
      <c r="AQ13">
        <f t="shared" si="12"/>
        <v>-79.270319373315132</v>
      </c>
      <c r="AR13">
        <f t="shared" si="13"/>
        <v>-84.803089979541653</v>
      </c>
      <c r="AS13">
        <f t="shared" si="14"/>
        <v>7.8203050290561071</v>
      </c>
      <c r="AT13">
        <f t="shared" si="15"/>
        <v>0.35948894231842038</v>
      </c>
      <c r="AU13">
        <f t="shared" si="16"/>
        <v>-76.623296008167131</v>
      </c>
      <c r="AW13">
        <v>10</v>
      </c>
      <c r="AX13">
        <f>IF(Z13&gt;0, (R13*SUMPRODUCT(K13:$K$98, X13:$X$98)-K13*$AZ$3)/Z13, 0)</f>
        <v>388.42240706824265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3.6617109999999998E-3</v>
      </c>
      <c r="Q14" s="5">
        <f t="shared" si="30"/>
        <v>12.5</v>
      </c>
      <c r="R14">
        <f t="shared" si="0"/>
        <v>50000</v>
      </c>
      <c r="S14">
        <f t="shared" si="1"/>
        <v>374.8040616848794</v>
      </c>
      <c r="U14">
        <f t="shared" si="20"/>
        <v>3.6617109999999998E-3</v>
      </c>
      <c r="V14">
        <f t="shared" si="21"/>
        <v>0.01</v>
      </c>
      <c r="W14">
        <f t="shared" si="22"/>
        <v>0.87606521360482459</v>
      </c>
      <c r="X14">
        <f t="shared" si="23"/>
        <v>3.2078976293741356E-3</v>
      </c>
      <c r="Y14">
        <f t="shared" si="24"/>
        <v>8.7606521360482463E-3</v>
      </c>
      <c r="Z14">
        <f t="shared" si="25"/>
        <v>0.8640966638394022</v>
      </c>
      <c r="AB14">
        <f t="shared" si="26"/>
        <v>340.28335901714013</v>
      </c>
      <c r="AC14">
        <f t="shared" si="27"/>
        <v>323.86693929536182</v>
      </c>
      <c r="AE14">
        <f t="shared" si="2"/>
        <v>0</v>
      </c>
      <c r="AF14">
        <f t="shared" si="3"/>
        <v>0</v>
      </c>
      <c r="AG14">
        <f t="shared" si="4"/>
        <v>-10.801208297992527</v>
      </c>
      <c r="AH14">
        <f t="shared" si="5"/>
        <v>-160.39488146870679</v>
      </c>
      <c r="AI14">
        <f t="shared" si="6"/>
        <v>-171.19608976669932</v>
      </c>
      <c r="AJ14">
        <f t="shared" si="7"/>
        <v>16.416419721778311</v>
      </c>
      <c r="AK14">
        <f t="shared" si="28"/>
        <v>0.61251004623085226</v>
      </c>
      <c r="AL14">
        <f t="shared" si="8"/>
        <v>-154.16715999869015</v>
      </c>
      <c r="AN14">
        <f t="shared" si="9"/>
        <v>0</v>
      </c>
      <c r="AO14">
        <f t="shared" si="10"/>
        <v>0</v>
      </c>
      <c r="AP14">
        <f t="shared" si="11"/>
        <v>-5.188423172822743</v>
      </c>
      <c r="AQ14">
        <f t="shared" si="12"/>
        <v>-77.046613383899313</v>
      </c>
      <c r="AR14">
        <f t="shared" si="13"/>
        <v>-82.235036556722051</v>
      </c>
      <c r="AS14">
        <f t="shared" si="14"/>
        <v>7.8857226107832066</v>
      </c>
      <c r="AT14">
        <f t="shared" si="15"/>
        <v>0.29422276006301323</v>
      </c>
      <c r="AU14">
        <f t="shared" si="16"/>
        <v>-74.055091185875838</v>
      </c>
      <c r="AW14">
        <v>11</v>
      </c>
      <c r="AX14">
        <f>IF(Z14&gt;0, (R14*SUMPRODUCT(K14:$K$98, X14:$X$98)-K14*$AZ$3)/Z14, 0)</f>
        <v>374.8040616848794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3.8071530000000002E-3</v>
      </c>
      <c r="Q15" s="5">
        <f t="shared" si="30"/>
        <v>12.5</v>
      </c>
      <c r="R15">
        <f t="shared" si="0"/>
        <v>50000</v>
      </c>
      <c r="S15">
        <f t="shared" si="1"/>
        <v>362.71799663957512</v>
      </c>
      <c r="U15">
        <f t="shared" si="20"/>
        <v>3.8071530000000002E-3</v>
      </c>
      <c r="V15">
        <f t="shared" si="21"/>
        <v>0.01</v>
      </c>
      <c r="W15">
        <f t="shared" si="22"/>
        <v>0.8640966638394022</v>
      </c>
      <c r="X15">
        <f t="shared" si="23"/>
        <v>3.2897482060261717E-3</v>
      </c>
      <c r="Y15">
        <f t="shared" si="24"/>
        <v>8.6409666383940216E-3</v>
      </c>
      <c r="Z15">
        <f t="shared" si="25"/>
        <v>0.8521659489949821</v>
      </c>
      <c r="AB15">
        <f t="shared" si="26"/>
        <v>323.86693929536182</v>
      </c>
      <c r="AC15">
        <f t="shared" si="27"/>
        <v>309.09592582392224</v>
      </c>
      <c r="AE15">
        <f t="shared" si="2"/>
        <v>0</v>
      </c>
      <c r="AF15">
        <f t="shared" si="3"/>
        <v>0</v>
      </c>
      <c r="AG15">
        <f t="shared" si="4"/>
        <v>-10.652074362437276</v>
      </c>
      <c r="AH15">
        <f t="shared" si="5"/>
        <v>-164.48741030130859</v>
      </c>
      <c r="AI15">
        <f t="shared" si="6"/>
        <v>-175.13948466374586</v>
      </c>
      <c r="AJ15">
        <f t="shared" si="7"/>
        <v>14.771013471439574</v>
      </c>
      <c r="AK15">
        <f t="shared" si="28"/>
        <v>1.3278544511109835</v>
      </c>
      <c r="AL15">
        <f t="shared" si="8"/>
        <v>-159.04061674119529</v>
      </c>
      <c r="AN15">
        <f t="shared" si="9"/>
        <v>0</v>
      </c>
      <c r="AO15">
        <f t="shared" si="10"/>
        <v>0</v>
      </c>
      <c r="AP15">
        <f t="shared" si="11"/>
        <v>-4.8541749551720272</v>
      </c>
      <c r="AQ15">
        <f t="shared" si="12"/>
        <v>-74.957293796344274</v>
      </c>
      <c r="AR15">
        <f t="shared" si="13"/>
        <v>-79.811468751516301</v>
      </c>
      <c r="AS15">
        <f t="shared" si="14"/>
        <v>6.7311850458359777</v>
      </c>
      <c r="AT15">
        <f t="shared" si="15"/>
        <v>0.60510634843351063</v>
      </c>
      <c r="AU15">
        <f t="shared" si="16"/>
        <v>-72.475177357246807</v>
      </c>
      <c r="AW15">
        <v>12</v>
      </c>
      <c r="AX15">
        <f>IF(Z15&gt;0, (R15*SUMPRODUCT(K15:$K$98, X15:$X$98)-K15*$AZ$3)/Z15, 0)</f>
        <v>362.71799663957512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3.9582979999999999E-3</v>
      </c>
      <c r="Q16" s="5">
        <f t="shared" si="30"/>
        <v>12.5</v>
      </c>
      <c r="R16">
        <f t="shared" si="0"/>
        <v>50000</v>
      </c>
      <c r="S16">
        <f t="shared" si="1"/>
        <v>352.64472886553989</v>
      </c>
      <c r="U16">
        <f t="shared" si="20"/>
        <v>3.9582979999999999E-3</v>
      </c>
      <c r="V16">
        <f t="shared" si="21"/>
        <v>0.01</v>
      </c>
      <c r="W16">
        <f t="shared" si="22"/>
        <v>0.8521659489949821</v>
      </c>
      <c r="X16">
        <f t="shared" si="23"/>
        <v>3.3731267715749395E-3</v>
      </c>
      <c r="Y16">
        <f t="shared" si="24"/>
        <v>8.5216594899498212E-3</v>
      </c>
      <c r="Z16">
        <f t="shared" si="25"/>
        <v>0.84027116273345726</v>
      </c>
      <c r="AB16">
        <f t="shared" si="26"/>
        <v>309.09592582392224</v>
      </c>
      <c r="AC16">
        <f t="shared" si="27"/>
        <v>296.31719635567197</v>
      </c>
      <c r="AE16">
        <f t="shared" si="2"/>
        <v>0</v>
      </c>
      <c r="AF16">
        <f t="shared" si="3"/>
        <v>0</v>
      </c>
      <c r="AG16">
        <f t="shared" si="4"/>
        <v>-10.503389534168216</v>
      </c>
      <c r="AH16">
        <f t="shared" si="5"/>
        <v>-168.65633857874698</v>
      </c>
      <c r="AI16">
        <f t="shared" si="6"/>
        <v>-179.15972811291519</v>
      </c>
      <c r="AJ16">
        <f t="shared" si="7"/>
        <v>12.778729468250276</v>
      </c>
      <c r="AK16">
        <f t="shared" si="28"/>
        <v>2.1945810733498479</v>
      </c>
      <c r="AL16">
        <f t="shared" si="8"/>
        <v>-164.18641757131508</v>
      </c>
      <c r="AN16">
        <f t="shared" si="9"/>
        <v>0</v>
      </c>
      <c r="AO16">
        <f t="shared" si="10"/>
        <v>0</v>
      </c>
      <c r="AP16">
        <f t="shared" si="11"/>
        <v>-4.5278771493743255</v>
      </c>
      <c r="AQ16">
        <f t="shared" si="12"/>
        <v>-72.705594614350687</v>
      </c>
      <c r="AR16">
        <f t="shared" si="13"/>
        <v>-77.233471763725007</v>
      </c>
      <c r="AS16">
        <f t="shared" si="14"/>
        <v>5.5087471495846829</v>
      </c>
      <c r="AT16">
        <f t="shared" si="15"/>
        <v>0.94605588625891812</v>
      </c>
      <c r="AU16">
        <f t="shared" si="16"/>
        <v>-70.77866872788141</v>
      </c>
      <c r="AW16">
        <v>13</v>
      </c>
      <c r="AX16">
        <f>IF(Z16&gt;0, (R16*SUMPRODUCT(K16:$K$98, X16:$X$98)-K16*$AZ$3)/Z16, 0)</f>
        <v>352.64472886553989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4.120851E-3</v>
      </c>
      <c r="Q17" s="5">
        <f t="shared" si="30"/>
        <v>12.5</v>
      </c>
      <c r="R17">
        <f t="shared" si="0"/>
        <v>50000</v>
      </c>
      <c r="S17">
        <f t="shared" si="1"/>
        <v>348.76557882572615</v>
      </c>
      <c r="U17">
        <f t="shared" si="20"/>
        <v>4.120851E-3</v>
      </c>
      <c r="V17">
        <f t="shared" si="21"/>
        <v>0.01</v>
      </c>
      <c r="W17">
        <f t="shared" si="22"/>
        <v>0.84027116273345726</v>
      </c>
      <c r="X17">
        <f t="shared" si="23"/>
        <v>3.4626322612213299E-3</v>
      </c>
      <c r="Y17">
        <f t="shared" si="24"/>
        <v>8.4027116273345734E-3</v>
      </c>
      <c r="Z17">
        <f t="shared" si="25"/>
        <v>0.82840581884490139</v>
      </c>
      <c r="AB17">
        <f t="shared" si="26"/>
        <v>296.31719635567197</v>
      </c>
      <c r="AC17">
        <f t="shared" si="27"/>
        <v>288.91943491204165</v>
      </c>
      <c r="AE17">
        <f t="shared" si="2"/>
        <v>0</v>
      </c>
      <c r="AF17">
        <f t="shared" si="3"/>
        <v>0</v>
      </c>
      <c r="AG17">
        <f t="shared" si="4"/>
        <v>-10.355072735561267</v>
      </c>
      <c r="AH17">
        <f t="shared" si="5"/>
        <v>-173.1316130610665</v>
      </c>
      <c r="AI17">
        <f t="shared" si="6"/>
        <v>-183.48668579662777</v>
      </c>
      <c r="AJ17">
        <f t="shared" si="7"/>
        <v>7.3977614436303156</v>
      </c>
      <c r="AK17">
        <f t="shared" si="28"/>
        <v>4.0891773097082726</v>
      </c>
      <c r="AL17">
        <f t="shared" si="8"/>
        <v>-171.99974704328918</v>
      </c>
      <c r="AN17">
        <f t="shared" si="9"/>
        <v>0</v>
      </c>
      <c r="AO17">
        <f t="shared" si="10"/>
        <v>0</v>
      </c>
      <c r="AP17">
        <f t="shared" si="11"/>
        <v>-4.1962207847355755</v>
      </c>
      <c r="AQ17">
        <f t="shared" si="12"/>
        <v>-70.158703060260706</v>
      </c>
      <c r="AR17">
        <f t="shared" si="13"/>
        <v>-74.354923844996279</v>
      </c>
      <c r="AS17">
        <f t="shared" si="14"/>
        <v>2.9978196313069558</v>
      </c>
      <c r="AT17">
        <f t="shared" si="15"/>
        <v>1.6570710083512414</v>
      </c>
      <c r="AU17">
        <f t="shared" si="16"/>
        <v>-69.700033205338087</v>
      </c>
      <c r="AW17">
        <v>14</v>
      </c>
      <c r="AX17">
        <f>IF(Z17&gt;0, (R17*SUMPRODUCT(K17:$K$98, X17:$X$98)-K17*$AZ$3)/Z17, 0)</f>
        <v>348.76557882572615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4.2986129999999997E-3</v>
      </c>
      <c r="Q18" s="5">
        <f t="shared" si="30"/>
        <v>12.5</v>
      </c>
      <c r="R18">
        <f t="shared" si="0"/>
        <v>50000</v>
      </c>
      <c r="S18">
        <f t="shared" si="1"/>
        <v>351.6649738654184</v>
      </c>
      <c r="U18">
        <f t="shared" si="20"/>
        <v>4.2986129999999997E-3</v>
      </c>
      <c r="V18">
        <f t="shared" si="21"/>
        <v>0.01</v>
      </c>
      <c r="W18">
        <f t="shared" si="22"/>
        <v>0.82840581884490139</v>
      </c>
      <c r="X18">
        <f t="shared" si="23"/>
        <v>3.5609960221623378E-3</v>
      </c>
      <c r="Y18">
        <f t="shared" si="24"/>
        <v>8.2840581884490137E-3</v>
      </c>
      <c r="Z18">
        <f t="shared" si="25"/>
        <v>0.81656076463429006</v>
      </c>
      <c r="AB18">
        <f t="shared" si="26"/>
        <v>288.91943491204165</v>
      </c>
      <c r="AC18">
        <f t="shared" si="27"/>
        <v>287.15581995464368</v>
      </c>
      <c r="AE18">
        <f t="shared" si="2"/>
        <v>0</v>
      </c>
      <c r="AF18">
        <f t="shared" si="3"/>
        <v>0</v>
      </c>
      <c r="AG18">
        <f t="shared" si="4"/>
        <v>-10.207009557928625</v>
      </c>
      <c r="AH18">
        <f t="shared" si="5"/>
        <v>-178.0498011081169</v>
      </c>
      <c r="AI18">
        <f t="shared" si="6"/>
        <v>-188.25681066604551</v>
      </c>
      <c r="AJ18">
        <f t="shared" si="7"/>
        <v>1.7636149573979765</v>
      </c>
      <c r="AK18">
        <f t="shared" si="28"/>
        <v>6.2406597941001003</v>
      </c>
      <c r="AL18">
        <f t="shared" si="8"/>
        <v>-180.25253591454742</v>
      </c>
      <c r="AN18">
        <f t="shared" si="9"/>
        <v>0</v>
      </c>
      <c r="AO18">
        <f t="shared" si="10"/>
        <v>0</v>
      </c>
      <c r="AP18">
        <f t="shared" si="11"/>
        <v>-3.859855027689516</v>
      </c>
      <c r="AQ18">
        <f t="shared" si="12"/>
        <v>-67.33082947418643</v>
      </c>
      <c r="AR18">
        <f t="shared" si="13"/>
        <v>-71.19068450187595</v>
      </c>
      <c r="AS18">
        <f t="shared" si="14"/>
        <v>0.66692384498976209</v>
      </c>
      <c r="AT18">
        <f t="shared" si="15"/>
        <v>2.3599509675824613</v>
      </c>
      <c r="AU18">
        <f t="shared" si="16"/>
        <v>-68.163809689303719</v>
      </c>
      <c r="AW18">
        <v>15</v>
      </c>
      <c r="AX18">
        <f>IF(Z18&gt;0, (R18*SUMPRODUCT(K18:$K$98, X18:$X$98)-K18*$AZ$3)/Z18, 0)</f>
        <v>351.6649738654184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4.5124980000000002E-3</v>
      </c>
      <c r="Q19" s="5">
        <f t="shared" si="30"/>
        <v>12.5</v>
      </c>
      <c r="R19">
        <f t="shared" si="0"/>
        <v>50000</v>
      </c>
      <c r="S19">
        <f t="shared" si="1"/>
        <v>353.21042314521958</v>
      </c>
      <c r="U19">
        <f t="shared" si="20"/>
        <v>4.5124980000000002E-3</v>
      </c>
      <c r="V19">
        <f t="shared" si="21"/>
        <v>0.01</v>
      </c>
      <c r="W19">
        <f t="shared" si="22"/>
        <v>0.81656076463429006</v>
      </c>
      <c r="X19">
        <f t="shared" si="23"/>
        <v>3.6847288172907047E-3</v>
      </c>
      <c r="Y19">
        <f t="shared" si="24"/>
        <v>8.1656076463429011E-3</v>
      </c>
      <c r="Z19">
        <f t="shared" si="25"/>
        <v>0.80471042817065652</v>
      </c>
      <c r="AB19">
        <f t="shared" si="26"/>
        <v>287.15581995464368</v>
      </c>
      <c r="AC19">
        <f t="shared" si="27"/>
        <v>284.2321108435284</v>
      </c>
      <c r="AE19">
        <f t="shared" si="2"/>
        <v>0</v>
      </c>
      <c r="AF19">
        <f t="shared" si="3"/>
        <v>0</v>
      </c>
      <c r="AG19">
        <f t="shared" si="4"/>
        <v>-10.058880352133206</v>
      </c>
      <c r="AH19">
        <f t="shared" si="5"/>
        <v>-184.23644086453524</v>
      </c>
      <c r="AI19">
        <f t="shared" si="6"/>
        <v>-194.29532121666844</v>
      </c>
      <c r="AJ19">
        <f t="shared" si="7"/>
        <v>2.9237091111152722</v>
      </c>
      <c r="AK19">
        <f t="shared" si="28"/>
        <v>6.403574784988554</v>
      </c>
      <c r="AL19">
        <f t="shared" si="8"/>
        <v>-184.9680373205646</v>
      </c>
      <c r="AN19">
        <f t="shared" si="9"/>
        <v>0</v>
      </c>
      <c r="AO19">
        <f t="shared" si="10"/>
        <v>0</v>
      </c>
      <c r="AP19">
        <f t="shared" si="11"/>
        <v>-3.5473644402871236</v>
      </c>
      <c r="AQ19">
        <f t="shared" si="12"/>
        <v>-64.972817654532832</v>
      </c>
      <c r="AR19">
        <f t="shared" si="13"/>
        <v>-68.520182094819944</v>
      </c>
      <c r="AS19">
        <f t="shared" si="14"/>
        <v>1.0310751665630753</v>
      </c>
      <c r="AT19">
        <f t="shared" si="15"/>
        <v>2.2582844897017065</v>
      </c>
      <c r="AU19">
        <f t="shared" si="16"/>
        <v>-65.230822438555165</v>
      </c>
      <c r="AW19">
        <v>16</v>
      </c>
      <c r="AX19">
        <f>IF(Z19&gt;0, (R19*SUMPRODUCT(K19:$K$98, X19:$X$98)-K19*$AZ$3)/Z19, 0)</f>
        <v>353.21042314521958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4.7406419999999998E-3</v>
      </c>
      <c r="Q20" s="5">
        <f t="shared" si="30"/>
        <v>12.5</v>
      </c>
      <c r="R20">
        <f t="shared" si="0"/>
        <v>50000</v>
      </c>
      <c r="S20">
        <f t="shared" si="1"/>
        <v>334.41461241638132</v>
      </c>
      <c r="U20">
        <f t="shared" si="20"/>
        <v>4.7406419999999998E-3</v>
      </c>
      <c r="V20">
        <f t="shared" si="21"/>
        <v>0.01</v>
      </c>
      <c r="W20">
        <f t="shared" si="22"/>
        <v>0.80471042817065652</v>
      </c>
      <c r="X20">
        <f t="shared" si="23"/>
        <v>3.8148440536237972E-3</v>
      </c>
      <c r="Y20">
        <f t="shared" si="24"/>
        <v>8.0471042817065654E-3</v>
      </c>
      <c r="Z20">
        <f t="shared" si="25"/>
        <v>0.79284847983532625</v>
      </c>
      <c r="AB20">
        <f t="shared" si="26"/>
        <v>284.2321108435284</v>
      </c>
      <c r="AC20">
        <f t="shared" si="27"/>
        <v>265.14011708904775</v>
      </c>
      <c r="AE20">
        <f t="shared" si="2"/>
        <v>0</v>
      </c>
      <c r="AF20">
        <f t="shared" si="3"/>
        <v>0</v>
      </c>
      <c r="AG20">
        <f t="shared" si="4"/>
        <v>-9.9106059979415786</v>
      </c>
      <c r="AH20">
        <f t="shared" si="5"/>
        <v>-190.74220268118987</v>
      </c>
      <c r="AI20">
        <f t="shared" si="6"/>
        <v>-200.65280867913145</v>
      </c>
      <c r="AJ20">
        <f t="shared" si="7"/>
        <v>19.091993754480654</v>
      </c>
      <c r="AK20">
        <f t="shared" si="28"/>
        <v>1.2221980766271721</v>
      </c>
      <c r="AL20">
        <f t="shared" si="8"/>
        <v>-180.33861684802363</v>
      </c>
      <c r="AN20">
        <f t="shared" si="9"/>
        <v>0</v>
      </c>
      <c r="AO20">
        <f t="shared" si="10"/>
        <v>0</v>
      </c>
      <c r="AP20">
        <f t="shared" si="11"/>
        <v>-3.3150659309772563</v>
      </c>
      <c r="AQ20">
        <f t="shared" si="12"/>
        <v>-63.8026552401845</v>
      </c>
      <c r="AR20">
        <f t="shared" si="13"/>
        <v>-67.117721171161762</v>
      </c>
      <c r="AS20">
        <f t="shared" si="14"/>
        <v>6.3862106982211664</v>
      </c>
      <c r="AT20">
        <f t="shared" si="15"/>
        <v>0.40882133802657422</v>
      </c>
      <c r="AU20">
        <f t="shared" si="16"/>
        <v>-60.322689134914022</v>
      </c>
      <c r="AW20">
        <v>17</v>
      </c>
      <c r="AX20">
        <f>IF(Z20&gt;0, (R20*SUMPRODUCT(K20:$K$98, X20:$X$98)-K20*$AZ$3)/Z20, 0)</f>
        <v>334.41461241638132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4.9668849999999999E-3</v>
      </c>
      <c r="Q21" s="5">
        <f t="shared" si="30"/>
        <v>12.5</v>
      </c>
      <c r="R21">
        <f t="shared" si="0"/>
        <v>50000</v>
      </c>
      <c r="S21">
        <f t="shared" si="1"/>
        <v>310.88754215775532</v>
      </c>
      <c r="U21">
        <f t="shared" si="20"/>
        <v>4.9668849999999999E-3</v>
      </c>
      <c r="V21">
        <f t="shared" si="21"/>
        <v>0.01</v>
      </c>
      <c r="W21">
        <f t="shared" si="22"/>
        <v>0.79284847983532625</v>
      </c>
      <c r="X21">
        <f t="shared" si="23"/>
        <v>3.9379872217668839E-3</v>
      </c>
      <c r="Y21">
        <f t="shared" si="24"/>
        <v>7.9284847983532632E-3</v>
      </c>
      <c r="Z21">
        <f t="shared" si="25"/>
        <v>0.7809820078152061</v>
      </c>
      <c r="AB21">
        <f t="shared" si="26"/>
        <v>265.14011708904775</v>
      </c>
      <c r="AC21">
        <f t="shared" si="27"/>
        <v>242.79757687909827</v>
      </c>
      <c r="AE21">
        <f t="shared" si="2"/>
        <v>0</v>
      </c>
      <c r="AF21">
        <f t="shared" si="3"/>
        <v>0</v>
      </c>
      <c r="AG21">
        <f t="shared" si="4"/>
        <v>-9.7622750976900754</v>
      </c>
      <c r="AH21">
        <f t="shared" si="5"/>
        <v>-196.89936108834419</v>
      </c>
      <c r="AI21">
        <f t="shared" si="6"/>
        <v>-206.66163618603426</v>
      </c>
      <c r="AJ21">
        <f t="shared" si="7"/>
        <v>22.342540209949476</v>
      </c>
      <c r="AK21">
        <f t="shared" si="28"/>
        <v>0.42422418734247641</v>
      </c>
      <c r="AL21">
        <f t="shared" si="8"/>
        <v>-183.89487178874231</v>
      </c>
      <c r="AN21">
        <f t="shared" si="9"/>
        <v>0</v>
      </c>
      <c r="AO21">
        <f t="shared" si="10"/>
        <v>0</v>
      </c>
      <c r="AP21">
        <f t="shared" si="11"/>
        <v>-3.1052203503431928</v>
      </c>
      <c r="AQ21">
        <f t="shared" si="12"/>
        <v>-62.630472600159628</v>
      </c>
      <c r="AR21">
        <f t="shared" si="13"/>
        <v>-65.735692950502823</v>
      </c>
      <c r="AS21">
        <f t="shared" si="14"/>
        <v>7.1067973237828905</v>
      </c>
      <c r="AT21">
        <f t="shared" si="15"/>
        <v>0.13493878900783685</v>
      </c>
      <c r="AU21">
        <f t="shared" si="16"/>
        <v>-58.493956837712091</v>
      </c>
      <c r="AW21">
        <v>18</v>
      </c>
      <c r="AX21">
        <f>IF(Z21&gt;0, (R21*SUMPRODUCT(K21:$K$98, X21:$X$98)-K21*$AZ$3)/Z21, 0)</f>
        <v>310.88754215775532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5.2168930000000002E-3</v>
      </c>
      <c r="Q22" s="5">
        <f t="shared" si="30"/>
        <v>12.5</v>
      </c>
      <c r="R22">
        <f t="shared" si="0"/>
        <v>50000</v>
      </c>
      <c r="S22">
        <f t="shared" si="1"/>
        <v>303.51540174614854</v>
      </c>
      <c r="U22">
        <f t="shared" si="20"/>
        <v>5.2168930000000002E-3</v>
      </c>
      <c r="V22">
        <f t="shared" si="21"/>
        <v>0.01</v>
      </c>
      <c r="W22">
        <f t="shared" si="22"/>
        <v>0.7809820078152061</v>
      </c>
      <c r="X22">
        <f t="shared" si="23"/>
        <v>4.0742995696970942E-3</v>
      </c>
      <c r="Y22">
        <f t="shared" si="24"/>
        <v>7.8098200781520615E-3</v>
      </c>
      <c r="Z22">
        <f t="shared" si="25"/>
        <v>0.76909788816735702</v>
      </c>
      <c r="AB22">
        <f t="shared" si="26"/>
        <v>242.79757687909827</v>
      </c>
      <c r="AC22">
        <f t="shared" si="27"/>
        <v>233.43305450922978</v>
      </c>
      <c r="AE22">
        <f t="shared" si="2"/>
        <v>0</v>
      </c>
      <c r="AF22">
        <f t="shared" si="3"/>
        <v>0</v>
      </c>
      <c r="AG22">
        <f t="shared" si="4"/>
        <v>-9.6137236020919623</v>
      </c>
      <c r="AH22">
        <f t="shared" si="5"/>
        <v>-203.7149784848547</v>
      </c>
      <c r="AI22">
        <f t="shared" si="6"/>
        <v>-213.32870208694666</v>
      </c>
      <c r="AJ22">
        <f t="shared" si="7"/>
        <v>9.3645223698684958</v>
      </c>
      <c r="AK22">
        <f t="shared" si="28"/>
        <v>5.0987491144610644</v>
      </c>
      <c r="AL22">
        <f t="shared" si="8"/>
        <v>-198.8654306026171</v>
      </c>
      <c r="AN22">
        <f t="shared" si="9"/>
        <v>0</v>
      </c>
      <c r="AO22">
        <f t="shared" si="10"/>
        <v>0</v>
      </c>
      <c r="AP22">
        <f t="shared" si="11"/>
        <v>-2.8552460733245546</v>
      </c>
      <c r="AQ22">
        <f t="shared" si="12"/>
        <v>-60.502716374091314</v>
      </c>
      <c r="AR22">
        <f t="shared" si="13"/>
        <v>-63.357962447415872</v>
      </c>
      <c r="AS22">
        <f t="shared" si="14"/>
        <v>2.7812340807581299</v>
      </c>
      <c r="AT22">
        <f t="shared" si="15"/>
        <v>1.5143126628650025</v>
      </c>
      <c r="AU22">
        <f t="shared" si="16"/>
        <v>-59.062415703792738</v>
      </c>
      <c r="AW22">
        <v>19</v>
      </c>
      <c r="AX22">
        <f>IF(Z22&gt;0, (R22*SUMPRODUCT(K22:$K$98, X22:$X$98)-K22*$AZ$3)/Z22, 0)</f>
        <v>303.51540174614854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5.4821100000000001E-3</v>
      </c>
      <c r="Q23" s="5">
        <f t="shared" si="30"/>
        <v>12.5</v>
      </c>
      <c r="R23">
        <f t="shared" si="0"/>
        <v>50000</v>
      </c>
      <c r="S23">
        <f t="shared" si="1"/>
        <v>334.54131720510895</v>
      </c>
      <c r="U23">
        <f t="shared" si="20"/>
        <v>5.4821100000000001E-3</v>
      </c>
      <c r="V23">
        <f t="shared" si="21"/>
        <v>0.01</v>
      </c>
      <c r="W23">
        <f t="shared" si="22"/>
        <v>0.76909788816735702</v>
      </c>
      <c r="X23">
        <f t="shared" si="23"/>
        <v>4.2162792237011495E-3</v>
      </c>
      <c r="Y23">
        <f t="shared" si="24"/>
        <v>7.6909788816735703E-3</v>
      </c>
      <c r="Z23">
        <f t="shared" si="25"/>
        <v>0.75719063006198228</v>
      </c>
      <c r="AB23">
        <f t="shared" si="26"/>
        <v>233.43305450922978</v>
      </c>
      <c r="AC23">
        <f t="shared" si="27"/>
        <v>253.31155075630193</v>
      </c>
      <c r="AE23">
        <f t="shared" si="2"/>
        <v>0</v>
      </c>
      <c r="AF23">
        <f t="shared" si="3"/>
        <v>0</v>
      </c>
      <c r="AG23">
        <f t="shared" si="4"/>
        <v>-9.4648828757747783</v>
      </c>
      <c r="AH23">
        <f t="shared" si="5"/>
        <v>-210.81396118505748</v>
      </c>
      <c r="AI23">
        <f t="shared" si="6"/>
        <v>-220.27884406083226</v>
      </c>
      <c r="AJ23">
        <f t="shared" si="7"/>
        <v>-19.87849624707215</v>
      </c>
      <c r="AK23">
        <f t="shared" si="28"/>
        <v>16.340313815646088</v>
      </c>
      <c r="AL23">
        <f t="shared" si="8"/>
        <v>-223.81702649225832</v>
      </c>
      <c r="AN23">
        <f t="shared" si="9"/>
        <v>0</v>
      </c>
      <c r="AO23">
        <f t="shared" si="10"/>
        <v>0</v>
      </c>
      <c r="AP23">
        <f t="shared" si="11"/>
        <v>-2.509857892446675</v>
      </c>
      <c r="AQ23">
        <f t="shared" si="12"/>
        <v>-55.902760896547413</v>
      </c>
      <c r="AR23">
        <f t="shared" si="13"/>
        <v>-58.412618788994088</v>
      </c>
      <c r="AS23">
        <f t="shared" si="14"/>
        <v>-5.2712961534245668</v>
      </c>
      <c r="AT23">
        <f t="shared" si="15"/>
        <v>4.3330557951460777</v>
      </c>
      <c r="AU23">
        <f t="shared" si="16"/>
        <v>-59.35085914727258</v>
      </c>
      <c r="AW23">
        <v>20</v>
      </c>
      <c r="AX23">
        <f>IF(Z23&gt;0, (R23*SUMPRODUCT(K23:$K$98, X23:$X$98)-K23*$AZ$3)/Z23, 0)</f>
        <v>334.54131720510895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5.7777469999999997E-3</v>
      </c>
      <c r="Q24" s="5">
        <f t="shared" si="30"/>
        <v>12.5</v>
      </c>
      <c r="R24">
        <f t="shared" si="0"/>
        <v>50000</v>
      </c>
      <c r="S24">
        <f t="shared" si="1"/>
        <v>361.19415577264471</v>
      </c>
      <c r="U24">
        <f t="shared" si="20"/>
        <v>5.7777469999999997E-3</v>
      </c>
      <c r="V24">
        <f t="shared" si="21"/>
        <v>0.01</v>
      </c>
      <c r="W24">
        <f t="shared" ref="W24:W69" si="34">Z23</f>
        <v>0.75719063006198228</v>
      </c>
      <c r="X24">
        <f t="shared" ref="X24:X69" si="35">U24*W24</f>
        <v>4.3748558912687276E-3</v>
      </c>
      <c r="Y24">
        <f t="shared" ref="Y24:Y69" si="36">V24*W24</f>
        <v>7.5719063006198231E-3</v>
      </c>
      <c r="Z24">
        <f t="shared" ref="Z24:Z69" si="37">MAX(0, W24-X24-Y24)</f>
        <v>0.74524386787009378</v>
      </c>
      <c r="AB24">
        <f t="shared" ref="AB24:AB69" si="38">AC23</f>
        <v>253.31155075630193</v>
      </c>
      <c r="AC24">
        <f t="shared" si="27"/>
        <v>269.17772970007888</v>
      </c>
      <c r="AE24">
        <f t="shared" si="2"/>
        <v>0</v>
      </c>
      <c r="AF24">
        <f t="shared" si="3"/>
        <v>0</v>
      </c>
      <c r="AG24">
        <f t="shared" si="4"/>
        <v>-9.3155483483761721</v>
      </c>
      <c r="AH24">
        <f t="shared" si="5"/>
        <v>-218.74279456343638</v>
      </c>
      <c r="AI24">
        <f t="shared" ref="AI24:AI69" si="39">SUM(AE24:AH24)</f>
        <v>-228.05834291181256</v>
      </c>
      <c r="AJ24">
        <f t="shared" si="7"/>
        <v>-15.866178943776958</v>
      </c>
      <c r="AK24">
        <f t="shared" si="28"/>
        <v>17.731808552941136</v>
      </c>
      <c r="AL24">
        <f t="shared" ref="AL24:AL69" si="40">SUM(AI24:AK24)</f>
        <v>-226.19271330264837</v>
      </c>
      <c r="AN24">
        <f t="shared" si="9"/>
        <v>0</v>
      </c>
      <c r="AO24">
        <f t="shared" si="10"/>
        <v>0</v>
      </c>
      <c r="AP24">
        <f t="shared" si="11"/>
        <v>-2.2055874907265158</v>
      </c>
      <c r="AQ24">
        <f t="shared" si="12"/>
        <v>-51.7904425303932</v>
      </c>
      <c r="AR24">
        <f t="shared" si="13"/>
        <v>-53.996030021119722</v>
      </c>
      <c r="AS24">
        <f t="shared" si="14"/>
        <v>-3.7565416973143493</v>
      </c>
      <c r="AT24">
        <f t="shared" si="15"/>
        <v>4.198255826683746</v>
      </c>
      <c r="AU24">
        <f t="shared" si="16"/>
        <v>-53.554315891750321</v>
      </c>
      <c r="AW24">
        <v>21</v>
      </c>
      <c r="AX24">
        <f>IF(Z24&gt;0, (R24*SUMPRODUCT(K24:$K$98, X24:$X$98)-K24*$AZ$3)/Z24, 0)</f>
        <v>361.19415577264471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6.1180619999999996E-3</v>
      </c>
      <c r="Q25" s="5">
        <f t="shared" si="30"/>
        <v>12.5</v>
      </c>
      <c r="R25">
        <f t="shared" si="0"/>
        <v>50000</v>
      </c>
      <c r="S25">
        <f t="shared" si="1"/>
        <v>383.87127816836085</v>
      </c>
      <c r="U25">
        <f t="shared" si="20"/>
        <v>6.1180619999999996E-3</v>
      </c>
      <c r="V25">
        <f t="shared" si="21"/>
        <v>0.01</v>
      </c>
      <c r="W25">
        <f t="shared" si="34"/>
        <v>0.74524386787009378</v>
      </c>
      <c r="X25">
        <f t="shared" si="35"/>
        <v>4.5594481887490414E-3</v>
      </c>
      <c r="Y25">
        <f t="shared" si="36"/>
        <v>7.4524386787009379E-3</v>
      </c>
      <c r="Z25">
        <f t="shared" si="37"/>
        <v>0.73323198100264375</v>
      </c>
      <c r="AB25">
        <f t="shared" si="38"/>
        <v>269.17772970007888</v>
      </c>
      <c r="AC25">
        <f t="shared" si="27"/>
        <v>281.46669774140412</v>
      </c>
      <c r="AE25">
        <f t="shared" si="2"/>
        <v>0</v>
      </c>
      <c r="AF25">
        <f t="shared" si="3"/>
        <v>0</v>
      </c>
      <c r="AG25">
        <f t="shared" si="4"/>
        <v>-9.1653997625330472</v>
      </c>
      <c r="AH25">
        <f t="shared" si="5"/>
        <v>-227.97240943745206</v>
      </c>
      <c r="AI25">
        <f t="shared" si="39"/>
        <v>-237.1378091999851</v>
      </c>
      <c r="AJ25">
        <f t="shared" si="7"/>
        <v>-12.288968041325234</v>
      </c>
      <c r="AK25">
        <f t="shared" si="28"/>
        <v>18.842441079005525</v>
      </c>
      <c r="AL25">
        <f t="shared" si="40"/>
        <v>-230.58433616230479</v>
      </c>
      <c r="AN25">
        <f t="shared" si="9"/>
        <v>0</v>
      </c>
      <c r="AO25">
        <f t="shared" si="10"/>
        <v>0</v>
      </c>
      <c r="AP25">
        <f t="shared" si="11"/>
        <v>-1.9375336560755014</v>
      </c>
      <c r="AQ25">
        <f t="shared" si="12"/>
        <v>-48.192575052461599</v>
      </c>
      <c r="AR25">
        <f t="shared" si="13"/>
        <v>-50.130108708537101</v>
      </c>
      <c r="AS25">
        <f t="shared" si="14"/>
        <v>-2.5978451344628977</v>
      </c>
      <c r="AT25">
        <f t="shared" si="15"/>
        <v>3.9832265584783491</v>
      </c>
      <c r="AU25">
        <f t="shared" si="16"/>
        <v>-48.744727284521645</v>
      </c>
      <c r="AW25">
        <v>22</v>
      </c>
      <c r="AX25">
        <f>IF(Z25&gt;0, (R25*SUMPRODUCT(K25:$K$98, X25:$X$98)-K25*$AZ$3)/Z25, 0)</f>
        <v>383.87127816836085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6.4830920000000002E-3</v>
      </c>
      <c r="Q26" s="5">
        <f t="shared" si="30"/>
        <v>12.5</v>
      </c>
      <c r="R26">
        <f t="shared" si="0"/>
        <v>50000</v>
      </c>
      <c r="S26">
        <f t="shared" si="1"/>
        <v>402.81421745947932</v>
      </c>
      <c r="U26">
        <f t="shared" si="20"/>
        <v>6.4830920000000002E-3</v>
      </c>
      <c r="V26">
        <f t="shared" si="21"/>
        <v>0.01</v>
      </c>
      <c r="W26">
        <f t="shared" si="34"/>
        <v>0.73323198100264375</v>
      </c>
      <c r="X26">
        <f t="shared" si="35"/>
        <v>4.7536103901823917E-3</v>
      </c>
      <c r="Y26">
        <f t="shared" si="36"/>
        <v>7.3323198100264378E-3</v>
      </c>
      <c r="Z26">
        <f t="shared" si="37"/>
        <v>0.72114605080243488</v>
      </c>
      <c r="AB26">
        <f t="shared" si="38"/>
        <v>281.46669774140412</v>
      </c>
      <c r="AC26">
        <f t="shared" si="27"/>
        <v>290.48788212797672</v>
      </c>
      <c r="AE26">
        <f t="shared" si="2"/>
        <v>0</v>
      </c>
      <c r="AF26">
        <f t="shared" si="3"/>
        <v>0</v>
      </c>
      <c r="AG26">
        <f t="shared" si="4"/>
        <v>-9.0143256350304366</v>
      </c>
      <c r="AH26">
        <f t="shared" si="5"/>
        <v>-237.68051950911959</v>
      </c>
      <c r="AI26">
        <f t="shared" si="39"/>
        <v>-246.69484514415004</v>
      </c>
      <c r="AJ26">
        <f t="shared" si="7"/>
        <v>-9.0211843865725996</v>
      </c>
      <c r="AK26">
        <f t="shared" si="28"/>
        <v>19.702668841898291</v>
      </c>
      <c r="AL26">
        <f t="shared" si="40"/>
        <v>-236.01336068882435</v>
      </c>
      <c r="AN26">
        <f t="shared" si="9"/>
        <v>0</v>
      </c>
      <c r="AO26">
        <f t="shared" si="10"/>
        <v>0</v>
      </c>
      <c r="AP26">
        <f t="shared" si="11"/>
        <v>-1.7014259915797432</v>
      </c>
      <c r="AQ26">
        <f t="shared" si="12"/>
        <v>-44.861460519406549</v>
      </c>
      <c r="AR26">
        <f t="shared" si="13"/>
        <v>-46.562886510986296</v>
      </c>
      <c r="AS26">
        <f t="shared" si="14"/>
        <v>-1.7027205596501793</v>
      </c>
      <c r="AT26">
        <f t="shared" si="15"/>
        <v>3.7188176052595998</v>
      </c>
      <c r="AU26">
        <f t="shared" si="16"/>
        <v>-44.546789465376875</v>
      </c>
      <c r="AW26">
        <v>23</v>
      </c>
      <c r="AX26">
        <f>IF(Z26&gt;0, (R26*SUMPRODUCT(K26:$K$98, X26:$X$98)-K26*$AZ$3)/Z26, 0)</f>
        <v>402.81421745947932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6.8699859999999998E-3</v>
      </c>
      <c r="Q27" s="5">
        <f t="shared" si="30"/>
        <v>12.5</v>
      </c>
      <c r="R27">
        <f t="shared" si="0"/>
        <v>50000</v>
      </c>
      <c r="S27">
        <f t="shared" si="1"/>
        <v>418.50263552439668</v>
      </c>
      <c r="U27">
        <f t="shared" si="20"/>
        <v>6.8699859999999998E-3</v>
      </c>
      <c r="V27">
        <f t="shared" si="21"/>
        <v>0.01</v>
      </c>
      <c r="W27">
        <f t="shared" si="34"/>
        <v>0.72114605080243488</v>
      </c>
      <c r="X27">
        <f t="shared" si="35"/>
        <v>4.9542632729680167E-3</v>
      </c>
      <c r="Y27">
        <f t="shared" si="36"/>
        <v>7.2114605080243485E-3</v>
      </c>
      <c r="Z27">
        <f t="shared" si="37"/>
        <v>0.70898032702144254</v>
      </c>
      <c r="AB27">
        <f t="shared" si="38"/>
        <v>290.48788212797672</v>
      </c>
      <c r="AC27">
        <f t="shared" si="27"/>
        <v>296.71013539342232</v>
      </c>
      <c r="AE27">
        <f t="shared" si="2"/>
        <v>0</v>
      </c>
      <c r="AF27">
        <f t="shared" si="3"/>
        <v>0</v>
      </c>
      <c r="AG27">
        <f t="shared" si="4"/>
        <v>-8.8622540877680311</v>
      </c>
      <c r="AH27">
        <f t="shared" si="5"/>
        <v>-247.71316364840084</v>
      </c>
      <c r="AI27">
        <f t="shared" si="39"/>
        <v>-256.57541773616884</v>
      </c>
      <c r="AJ27">
        <f t="shared" si="7"/>
        <v>-6.2222532654456018</v>
      </c>
      <c r="AK27">
        <f t="shared" si="28"/>
        <v>20.334151748958373</v>
      </c>
      <c r="AL27">
        <f t="shared" si="40"/>
        <v>-242.46351925265608</v>
      </c>
      <c r="AN27">
        <f t="shared" si="9"/>
        <v>0</v>
      </c>
      <c r="AO27">
        <f t="shared" si="10"/>
        <v>0</v>
      </c>
      <c r="AP27">
        <f t="shared" si="11"/>
        <v>-1.4935026418944255</v>
      </c>
      <c r="AQ27">
        <f t="shared" si="12"/>
        <v>-41.745616936389119</v>
      </c>
      <c r="AR27">
        <f t="shared" si="13"/>
        <v>-43.239119578283542</v>
      </c>
      <c r="AS27">
        <f t="shared" si="14"/>
        <v>-1.048599103393532</v>
      </c>
      <c r="AT27">
        <f t="shared" si="15"/>
        <v>3.4267928968170644</v>
      </c>
      <c r="AU27">
        <f t="shared" si="16"/>
        <v>-40.860925784860008</v>
      </c>
      <c r="AW27">
        <v>24</v>
      </c>
      <c r="AX27">
        <f>IF(Z27&gt;0, (R27*SUMPRODUCT(K27:$K$98, X27:$X$98)-K27*$AZ$3)/Z27, 0)</f>
        <v>418.50263552439668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7.3063119999999997E-3</v>
      </c>
      <c r="Q28" s="5">
        <f t="shared" si="30"/>
        <v>12.5</v>
      </c>
      <c r="R28">
        <f t="shared" si="0"/>
        <v>50000</v>
      </c>
      <c r="S28">
        <f t="shared" si="1"/>
        <v>431.42019608432548</v>
      </c>
      <c r="U28">
        <f t="shared" si="20"/>
        <v>7.3063119999999997E-3</v>
      </c>
      <c r="V28">
        <f t="shared" si="21"/>
        <v>0.01</v>
      </c>
      <c r="W28">
        <f t="shared" si="34"/>
        <v>0.70898032702144254</v>
      </c>
      <c r="X28">
        <f t="shared" si="35"/>
        <v>5.18003147108069E-3</v>
      </c>
      <c r="Y28">
        <f t="shared" si="36"/>
        <v>7.0898032702144259E-3</v>
      </c>
      <c r="Z28">
        <f t="shared" si="37"/>
        <v>0.69671049228014736</v>
      </c>
      <c r="AB28">
        <f t="shared" si="38"/>
        <v>296.71013539342232</v>
      </c>
      <c r="AC28">
        <f t="shared" si="27"/>
        <v>300.57497719350812</v>
      </c>
      <c r="AE28">
        <f t="shared" si="2"/>
        <v>0</v>
      </c>
      <c r="AF28">
        <f t="shared" si="3"/>
        <v>0</v>
      </c>
      <c r="AG28">
        <f t="shared" si="4"/>
        <v>-8.7088811535018422</v>
      </c>
      <c r="AH28">
        <f t="shared" si="5"/>
        <v>-259.00157355403451</v>
      </c>
      <c r="AI28">
        <f t="shared" si="39"/>
        <v>-267.71045470753637</v>
      </c>
      <c r="AJ28">
        <f t="shared" si="7"/>
        <v>-3.8648418000857987</v>
      </c>
      <c r="AK28">
        <f t="shared" si="28"/>
        <v>20.769709477539564</v>
      </c>
      <c r="AL28">
        <f t="shared" si="40"/>
        <v>-250.80558703008262</v>
      </c>
      <c r="AN28">
        <f t="shared" si="9"/>
        <v>0</v>
      </c>
      <c r="AO28">
        <f t="shared" si="10"/>
        <v>0</v>
      </c>
      <c r="AP28">
        <f t="shared" si="11"/>
        <v>-1.3104068028580145</v>
      </c>
      <c r="AQ28">
        <f t="shared" si="12"/>
        <v>-38.971415266089089</v>
      </c>
      <c r="AR28">
        <f t="shared" si="13"/>
        <v>-40.281822068947108</v>
      </c>
      <c r="AS28">
        <f t="shared" si="14"/>
        <v>-0.58153451603435913</v>
      </c>
      <c r="AT28">
        <f t="shared" si="15"/>
        <v>3.125173958977332</v>
      </c>
      <c r="AU28">
        <f t="shared" si="16"/>
        <v>-37.738182626004139</v>
      </c>
      <c r="AW28">
        <v>25</v>
      </c>
      <c r="AX28">
        <f>IF(Z28&gt;0, (R28*SUMPRODUCT(K28:$K$98, X28:$X$98)-K28*$AZ$3)/Z28, 0)</f>
        <v>431.42019608432548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7.7977719999999997E-3</v>
      </c>
      <c r="Q29" s="5">
        <f t="shared" si="30"/>
        <v>12.5</v>
      </c>
      <c r="R29">
        <f t="shared" si="0"/>
        <v>50000</v>
      </c>
      <c r="S29">
        <f t="shared" si="1"/>
        <v>441.79819335882257</v>
      </c>
      <c r="U29">
        <f t="shared" si="20"/>
        <v>7.7977719999999997E-3</v>
      </c>
      <c r="V29">
        <f t="shared" si="21"/>
        <v>0.01</v>
      </c>
      <c r="W29">
        <f t="shared" si="34"/>
        <v>0.69671049228014736</v>
      </c>
      <c r="X29">
        <f t="shared" si="35"/>
        <v>5.4327895688083489E-3</v>
      </c>
      <c r="Y29">
        <f t="shared" si="36"/>
        <v>6.9671049228014741E-3</v>
      </c>
      <c r="Z29">
        <f t="shared" si="37"/>
        <v>0.68431059778853753</v>
      </c>
      <c r="AB29">
        <f t="shared" si="38"/>
        <v>300.57497719350812</v>
      </c>
      <c r="AC29">
        <f t="shared" si="27"/>
        <v>302.32718579927177</v>
      </c>
      <c r="AE29">
        <f t="shared" si="2"/>
        <v>0</v>
      </c>
      <c r="AF29">
        <f t="shared" si="3"/>
        <v>0</v>
      </c>
      <c r="AG29">
        <f t="shared" si="4"/>
        <v>-8.5538824723567188</v>
      </c>
      <c r="AH29">
        <f t="shared" si="5"/>
        <v>-271.63947844041746</v>
      </c>
      <c r="AI29">
        <f t="shared" si="39"/>
        <v>-280.19336091277421</v>
      </c>
      <c r="AJ29">
        <f t="shared" si="7"/>
        <v>-1.7522086057636557</v>
      </c>
      <c r="AK29">
        <f t="shared" si="28"/>
        <v>21.040248403545569</v>
      </c>
      <c r="AL29">
        <f t="shared" si="40"/>
        <v>-260.90532111499232</v>
      </c>
      <c r="AN29">
        <f t="shared" si="9"/>
        <v>0</v>
      </c>
      <c r="AO29">
        <f t="shared" si="10"/>
        <v>0</v>
      </c>
      <c r="AP29">
        <f t="shared" si="11"/>
        <v>-1.1491825726370524</v>
      </c>
      <c r="AQ29">
        <f t="shared" si="12"/>
        <v>-36.493762414056235</v>
      </c>
      <c r="AR29">
        <f t="shared" si="13"/>
        <v>-37.642944986693287</v>
      </c>
      <c r="AS29">
        <f t="shared" si="14"/>
        <v>-0.23540276592244108</v>
      </c>
      <c r="AT29">
        <f t="shared" si="15"/>
        <v>2.8266797991961936</v>
      </c>
      <c r="AU29">
        <f t="shared" si="16"/>
        <v>-35.051667953419539</v>
      </c>
      <c r="AW29">
        <v>26</v>
      </c>
      <c r="AX29">
        <f>IF(Z29&gt;0, (R29*SUMPRODUCT(K29:$K$98, X29:$X$98)-K29*$AZ$3)/Z29, 0)</f>
        <v>441.79819335882257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8.3605269999999995E-3</v>
      </c>
      <c r="Q30" s="5">
        <f t="shared" si="30"/>
        <v>12.5</v>
      </c>
      <c r="R30">
        <f t="shared" si="0"/>
        <v>50000</v>
      </c>
      <c r="S30">
        <f t="shared" si="1"/>
        <v>449.86299780114899</v>
      </c>
      <c r="U30">
        <f t="shared" si="20"/>
        <v>8.3605269999999995E-3</v>
      </c>
      <c r="V30">
        <f t="shared" si="21"/>
        <v>0.01</v>
      </c>
      <c r="W30">
        <f t="shared" si="34"/>
        <v>0.68431059778853753</v>
      </c>
      <c r="X30">
        <f t="shared" si="35"/>
        <v>5.721197229197208E-3</v>
      </c>
      <c r="Y30">
        <f t="shared" si="36"/>
        <v>6.8431059778853755E-3</v>
      </c>
      <c r="Z30">
        <f t="shared" si="37"/>
        <v>0.67174629458145496</v>
      </c>
      <c r="AB30">
        <f t="shared" si="38"/>
        <v>302.32718579927177</v>
      </c>
      <c r="AC30">
        <f t="shared" si="27"/>
        <v>302.19380184222706</v>
      </c>
      <c r="AE30">
        <f t="shared" si="2"/>
        <v>0</v>
      </c>
      <c r="AF30">
        <f t="shared" si="3"/>
        <v>0</v>
      </c>
      <c r="AG30">
        <f t="shared" si="4"/>
        <v>-8.3968286822681861</v>
      </c>
      <c r="AH30">
        <f t="shared" si="5"/>
        <v>-286.05986145986037</v>
      </c>
      <c r="AI30">
        <f t="shared" si="39"/>
        <v>-294.45669014212854</v>
      </c>
      <c r="AJ30">
        <f t="shared" si="7"/>
        <v>0.13338395704471395</v>
      </c>
      <c r="AK30">
        <f t="shared" si="28"/>
        <v>21.162903005949026</v>
      </c>
      <c r="AL30">
        <f t="shared" si="40"/>
        <v>-273.16040317913479</v>
      </c>
      <c r="AN30">
        <f t="shared" si="9"/>
        <v>0</v>
      </c>
      <c r="AO30">
        <f t="shared" si="10"/>
        <v>0</v>
      </c>
      <c r="AP30">
        <f t="shared" si="11"/>
        <v>-1.0072169419501966</v>
      </c>
      <c r="AQ30">
        <f t="shared" si="12"/>
        <v>-34.313471165934054</v>
      </c>
      <c r="AR30">
        <f t="shared" si="13"/>
        <v>-35.320688107884251</v>
      </c>
      <c r="AS30">
        <f t="shared" si="14"/>
        <v>1.5999681118122194E-2</v>
      </c>
      <c r="AT30">
        <f t="shared" si="15"/>
        <v>2.5385339221524683</v>
      </c>
      <c r="AU30">
        <f t="shared" si="16"/>
        <v>-32.76615450461366</v>
      </c>
      <c r="AW30">
        <v>27</v>
      </c>
      <c r="AX30">
        <f>IF(Z30&gt;0, (R30*SUMPRODUCT(K30:$K$98, X30:$X$98)-K30*$AZ$3)/Z30, 0)</f>
        <v>449.86299780114899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9.009787E-3</v>
      </c>
      <c r="Q31" s="5">
        <f t="shared" si="30"/>
        <v>12.5</v>
      </c>
      <c r="R31">
        <f t="shared" si="0"/>
        <v>50000</v>
      </c>
      <c r="S31">
        <f t="shared" si="1"/>
        <v>455.77488088361957</v>
      </c>
      <c r="U31">
        <f t="shared" si="20"/>
        <v>9.009787E-3</v>
      </c>
      <c r="V31">
        <f t="shared" si="21"/>
        <v>0.01</v>
      </c>
      <c r="W31">
        <f t="shared" si="34"/>
        <v>0.67174629458145496</v>
      </c>
      <c r="X31">
        <f t="shared" si="35"/>
        <v>6.0522910322181635E-3</v>
      </c>
      <c r="Y31">
        <f t="shared" si="36"/>
        <v>6.7174629458145495E-3</v>
      </c>
      <c r="Z31">
        <f t="shared" si="37"/>
        <v>0.65897654060342226</v>
      </c>
      <c r="AB31">
        <f t="shared" si="38"/>
        <v>302.19380184222706</v>
      </c>
      <c r="AC31">
        <f t="shared" si="27"/>
        <v>300.34495429862449</v>
      </c>
      <c r="AE31">
        <f t="shared" si="2"/>
        <v>0</v>
      </c>
      <c r="AF31">
        <f t="shared" si="3"/>
        <v>0</v>
      </c>
      <c r="AG31">
        <f t="shared" si="4"/>
        <v>-8.2372067575427774</v>
      </c>
      <c r="AH31">
        <f t="shared" si="5"/>
        <v>-302.61455161090817</v>
      </c>
      <c r="AI31">
        <f t="shared" si="39"/>
        <v>-310.85175836845093</v>
      </c>
      <c r="AJ31">
        <f t="shared" si="7"/>
        <v>1.8488475436025738</v>
      </c>
      <c r="AK31">
        <f t="shared" si="28"/>
        <v>21.153566128955894</v>
      </c>
      <c r="AL31">
        <f t="shared" si="40"/>
        <v>-287.84934469589246</v>
      </c>
      <c r="AN31">
        <f t="shared" si="9"/>
        <v>0</v>
      </c>
      <c r="AO31">
        <f t="shared" si="10"/>
        <v>0</v>
      </c>
      <c r="AP31">
        <f t="shared" si="11"/>
        <v>-0.88220532359011772</v>
      </c>
      <c r="AQ31">
        <f t="shared" si="12"/>
        <v>-32.410036106295124</v>
      </c>
      <c r="AR31">
        <f t="shared" si="13"/>
        <v>-33.292241429885244</v>
      </c>
      <c r="AS31">
        <f t="shared" si="14"/>
        <v>0.19801167962418145</v>
      </c>
      <c r="AT31">
        <f t="shared" si="15"/>
        <v>2.2655481647091062</v>
      </c>
      <c r="AU31">
        <f t="shared" si="16"/>
        <v>-30.828681585551955</v>
      </c>
      <c r="AW31">
        <v>28</v>
      </c>
      <c r="AX31">
        <f>IF(Z31&gt;0, (R31*SUMPRODUCT(K31:$K$98, X31:$X$98)-K31*$AZ$3)/Z31, 0)</f>
        <v>455.77488088361957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9.7579090000000004E-3</v>
      </c>
      <c r="Q32" s="5">
        <f t="shared" si="30"/>
        <v>12.5</v>
      </c>
      <c r="R32">
        <f t="shared" si="0"/>
        <v>50000</v>
      </c>
      <c r="S32">
        <f t="shared" si="1"/>
        <v>459.66124644720065</v>
      </c>
      <c r="U32">
        <f t="shared" si="20"/>
        <v>9.7579090000000004E-3</v>
      </c>
      <c r="V32">
        <f t="shared" si="21"/>
        <v>0.01</v>
      </c>
      <c r="W32">
        <f t="shared" si="34"/>
        <v>0.65897654060342226</v>
      </c>
      <c r="X32">
        <f t="shared" si="35"/>
        <v>6.4302331163429999E-3</v>
      </c>
      <c r="Y32">
        <f t="shared" si="36"/>
        <v>6.5897654060342228E-3</v>
      </c>
      <c r="Z32">
        <f t="shared" si="37"/>
        <v>0.64595654208104503</v>
      </c>
      <c r="AB32">
        <f t="shared" si="38"/>
        <v>300.34495429862449</v>
      </c>
      <c r="AC32">
        <f t="shared" si="27"/>
        <v>296.92118928369678</v>
      </c>
      <c r="AE32">
        <f t="shared" si="2"/>
        <v>0</v>
      </c>
      <c r="AF32">
        <f t="shared" si="3"/>
        <v>0</v>
      </c>
      <c r="AG32">
        <f t="shared" si="4"/>
        <v>-8.0744567760130632</v>
      </c>
      <c r="AH32">
        <f t="shared" si="5"/>
        <v>-321.51165581714997</v>
      </c>
      <c r="AI32">
        <f t="shared" si="39"/>
        <v>-329.58611259316302</v>
      </c>
      <c r="AJ32">
        <f t="shared" si="7"/>
        <v>3.4237650149277101</v>
      </c>
      <c r="AK32">
        <f t="shared" si="28"/>
        <v>21.024146800903715</v>
      </c>
      <c r="AL32">
        <f t="shared" si="40"/>
        <v>-305.13820077733158</v>
      </c>
      <c r="AN32">
        <f t="shared" si="9"/>
        <v>0</v>
      </c>
      <c r="AO32">
        <f t="shared" si="10"/>
        <v>0</v>
      </c>
      <c r="AP32">
        <f t="shared" si="11"/>
        <v>-0.77212034918509698</v>
      </c>
      <c r="AQ32">
        <f t="shared" si="12"/>
        <v>-30.744568810385434</v>
      </c>
      <c r="AR32">
        <f t="shared" si="13"/>
        <v>-31.516689159570532</v>
      </c>
      <c r="AS32">
        <f t="shared" si="14"/>
        <v>0.32739770763365411</v>
      </c>
      <c r="AT32">
        <f t="shared" si="15"/>
        <v>2.010435131370905</v>
      </c>
      <c r="AU32">
        <f t="shared" si="16"/>
        <v>-29.17885632056597</v>
      </c>
      <c r="AW32">
        <v>29</v>
      </c>
      <c r="AX32">
        <f>IF(Z32&gt;0, (R32*SUMPRODUCT(K32:$K$98, X32:$X$98)-K32*$AZ$3)/Z32, 0)</f>
        <v>459.66124644720065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1.0650522000000001E-2</v>
      </c>
      <c r="Q33" s="5">
        <f t="shared" si="30"/>
        <v>12.5</v>
      </c>
      <c r="R33">
        <f t="shared" si="0"/>
        <v>50000</v>
      </c>
      <c r="S33">
        <f t="shared" si="1"/>
        <v>461.66499836115548</v>
      </c>
      <c r="U33">
        <f t="shared" si="20"/>
        <v>1.0650522000000001E-2</v>
      </c>
      <c r="V33">
        <f t="shared" si="21"/>
        <v>0.01</v>
      </c>
      <c r="W33">
        <f t="shared" si="34"/>
        <v>0.64595654208104503</v>
      </c>
      <c r="X33">
        <f t="shared" si="35"/>
        <v>6.8797743624780961E-3</v>
      </c>
      <c r="Y33">
        <f t="shared" si="36"/>
        <v>6.4595654208104503E-3</v>
      </c>
      <c r="Z33">
        <f t="shared" si="37"/>
        <v>0.63261720229775642</v>
      </c>
      <c r="AB33">
        <f t="shared" si="38"/>
        <v>296.92118928369678</v>
      </c>
      <c r="AC33">
        <f t="shared" si="27"/>
        <v>292.05721966203248</v>
      </c>
      <c r="AE33">
        <f t="shared" si="2"/>
        <v>0</v>
      </c>
      <c r="AF33">
        <f t="shared" si="3"/>
        <v>0</v>
      </c>
      <c r="AG33">
        <f t="shared" si="4"/>
        <v>-7.9077150287219551</v>
      </c>
      <c r="AH33">
        <f t="shared" si="5"/>
        <v>-343.98871812390479</v>
      </c>
      <c r="AI33">
        <f t="shared" si="39"/>
        <v>-351.89643315262674</v>
      </c>
      <c r="AJ33">
        <f t="shared" si="7"/>
        <v>4.863969621664296</v>
      </c>
      <c r="AK33">
        <f t="shared" si="28"/>
        <v>20.784483249858777</v>
      </c>
      <c r="AL33">
        <f t="shared" si="40"/>
        <v>-326.24798028110365</v>
      </c>
      <c r="AN33">
        <f t="shared" si="9"/>
        <v>0</v>
      </c>
      <c r="AO33">
        <f t="shared" si="10"/>
        <v>0</v>
      </c>
      <c r="AP33">
        <f t="shared" si="11"/>
        <v>-0.67515684011393062</v>
      </c>
      <c r="AQ33">
        <f t="shared" si="12"/>
        <v>-29.369588448726986</v>
      </c>
      <c r="AR33">
        <f t="shared" si="13"/>
        <v>-30.044745288840918</v>
      </c>
      <c r="AS33">
        <f t="shared" si="14"/>
        <v>0.41528334648444803</v>
      </c>
      <c r="AT33">
        <f t="shared" si="15"/>
        <v>1.7745690105683474</v>
      </c>
      <c r="AU33">
        <f t="shared" si="16"/>
        <v>-27.854892931788122</v>
      </c>
      <c r="AW33">
        <v>30</v>
      </c>
      <c r="AX33">
        <f>IF(Z33&gt;0, (R33*SUMPRODUCT(K33:$K$98, X33:$X$98)-K33*$AZ$3)/Z33, 0)</f>
        <v>461.66499836115548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1.1678121E-2</v>
      </c>
      <c r="Q34" s="5">
        <f t="shared" si="30"/>
        <v>12.5</v>
      </c>
      <c r="R34">
        <f t="shared" si="0"/>
        <v>50000</v>
      </c>
      <c r="S34">
        <f t="shared" si="1"/>
        <v>461.77703710888846</v>
      </c>
      <c r="U34">
        <f t="shared" si="20"/>
        <v>1.1678121E-2</v>
      </c>
      <c r="V34">
        <f t="shared" si="21"/>
        <v>0.01</v>
      </c>
      <c r="W34">
        <f t="shared" si="34"/>
        <v>0.63261720229775642</v>
      </c>
      <c r="X34">
        <f t="shared" si="35"/>
        <v>7.3877802351146769E-3</v>
      </c>
      <c r="Y34">
        <f t="shared" si="36"/>
        <v>6.326172022977564E-3</v>
      </c>
      <c r="Z34">
        <f t="shared" si="37"/>
        <v>0.61890325003966418</v>
      </c>
      <c r="AB34">
        <f t="shared" si="38"/>
        <v>292.05721966203248</v>
      </c>
      <c r="AC34">
        <f t="shared" si="27"/>
        <v>285.79530906037769</v>
      </c>
      <c r="AE34">
        <f t="shared" si="2"/>
        <v>0</v>
      </c>
      <c r="AF34">
        <f t="shared" si="3"/>
        <v>0</v>
      </c>
      <c r="AG34">
        <f t="shared" si="4"/>
        <v>-7.7362906254958022</v>
      </c>
      <c r="AH34">
        <f t="shared" si="5"/>
        <v>-369.38901175573386</v>
      </c>
      <c r="AI34">
        <f t="shared" si="39"/>
        <v>-377.12530238122969</v>
      </c>
      <c r="AJ34">
        <f t="shared" si="7"/>
        <v>6.2619106016547903</v>
      </c>
      <c r="AK34">
        <f t="shared" si="28"/>
        <v>20.444005376342275</v>
      </c>
      <c r="AL34">
        <f t="shared" si="40"/>
        <v>-350.41938640323264</v>
      </c>
      <c r="AN34">
        <f t="shared" si="9"/>
        <v>0</v>
      </c>
      <c r="AO34">
        <f t="shared" si="10"/>
        <v>0</v>
      </c>
      <c r="AP34">
        <f t="shared" si="11"/>
        <v>-0.58975063253568138</v>
      </c>
      <c r="AQ34">
        <f t="shared" si="12"/>
        <v>-28.159154545814769</v>
      </c>
      <c r="AR34">
        <f t="shared" si="13"/>
        <v>-28.748905178350451</v>
      </c>
      <c r="AS34">
        <f t="shared" si="14"/>
        <v>0.47735612801789329</v>
      </c>
      <c r="AT34">
        <f t="shared" si="15"/>
        <v>1.5584814074236035</v>
      </c>
      <c r="AU34">
        <f t="shared" si="16"/>
        <v>-26.713067642908957</v>
      </c>
      <c r="AW34">
        <v>31</v>
      </c>
      <c r="AX34">
        <f>IF(Z34&gt;0, (R34*SUMPRODUCT(K34:$K$98, X34:$X$98)-K34*$AZ$3)/Z34, 0)</f>
        <v>461.77703710888846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1.2859717E-2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460.13323267216253</v>
      </c>
      <c r="U35">
        <f t="shared" si="20"/>
        <v>1.2859717E-2</v>
      </c>
      <c r="V35">
        <f t="shared" si="21"/>
        <v>0.01</v>
      </c>
      <c r="W35">
        <f t="shared" si="34"/>
        <v>0.61890325003966418</v>
      </c>
      <c r="X35">
        <f t="shared" si="35"/>
        <v>7.9589206458903199E-3</v>
      </c>
      <c r="Y35">
        <f t="shared" si="36"/>
        <v>6.1890325003966422E-3</v>
      </c>
      <c r="Z35">
        <f t="shared" si="37"/>
        <v>0.60475529689337726</v>
      </c>
      <c r="AB35">
        <f t="shared" si="38"/>
        <v>285.79530906037769</v>
      </c>
      <c r="AC35">
        <f t="shared" si="27"/>
        <v>278.2680097351631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-7.5594412111672158</v>
      </c>
      <c r="AH35">
        <f t="shared" ref="AH35:AH66" si="46">-X35*R35</f>
        <v>-397.94603229451599</v>
      </c>
      <c r="AI35">
        <f t="shared" si="39"/>
        <v>-405.5054735056832</v>
      </c>
      <c r="AJ35">
        <f t="shared" ref="AJ35:AJ66" si="47">AB35-AC35</f>
        <v>7.5272993252145852</v>
      </c>
      <c r="AK35">
        <f t="shared" si="28"/>
        <v>20.005671634226442</v>
      </c>
      <c r="AL35">
        <f t="shared" si="40"/>
        <v>-377.9725025462422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-0.51452598212084355</v>
      </c>
      <c r="AQ35">
        <f t="shared" ref="AQ35:AQ66" si="51">AH35*$K35</f>
        <v>-27.085807982070911</v>
      </c>
      <c r="AR35">
        <f t="shared" ref="AR35:AR66" si="52">AI35*$K35</f>
        <v>-27.600333964191751</v>
      </c>
      <c r="AS35">
        <f t="shared" ref="AS35:AS66" si="53">AJ35*$K35</f>
        <v>0.5123382760490558</v>
      </c>
      <c r="AT35">
        <f t="shared" ref="AT35:AT66" si="54">AK35*$K35</f>
        <v>1.3616664986270992</v>
      </c>
      <c r="AU35">
        <f t="shared" ref="AU35:AU66" si="55">AL35*$K35</f>
        <v>-25.726329189515599</v>
      </c>
      <c r="AW35">
        <v>32</v>
      </c>
      <c r="AX35">
        <f>IF(Z35&gt;0, (R35*SUMPRODUCT(K35:$K$98, X35:$X$98)-K35*$AZ$3)/Z35, 0)</f>
        <v>460.13323267216253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1.4223828000000001E-2</v>
      </c>
      <c r="Q36" s="5">
        <f t="shared" si="30"/>
        <v>12.5</v>
      </c>
      <c r="R36">
        <f t="shared" si="41"/>
        <v>50000</v>
      </c>
      <c r="S36">
        <f t="shared" si="42"/>
        <v>456.87315245569602</v>
      </c>
      <c r="U36">
        <f t="shared" ref="U36:U67" si="57">M36</f>
        <v>1.4223828000000001E-2</v>
      </c>
      <c r="V36">
        <f t="shared" ref="V36:V67" si="58">$C$10</f>
        <v>0.01</v>
      </c>
      <c r="W36">
        <f t="shared" si="34"/>
        <v>0.60475529689337726</v>
      </c>
      <c r="X36">
        <f t="shared" si="35"/>
        <v>8.6019353251003336E-3</v>
      </c>
      <c r="Y36">
        <f t="shared" si="36"/>
        <v>6.0475529689337729E-3</v>
      </c>
      <c r="Z36">
        <f t="shared" si="37"/>
        <v>0.59010580859934314</v>
      </c>
      <c r="AB36">
        <f t="shared" si="38"/>
        <v>278.2680097351631</v>
      </c>
      <c r="AC36">
        <f t="shared" si="27"/>
        <v>269.60350105719948</v>
      </c>
      <c r="AE36">
        <f t="shared" si="43"/>
        <v>0</v>
      </c>
      <c r="AF36">
        <f t="shared" si="44"/>
        <v>0</v>
      </c>
      <c r="AG36">
        <f t="shared" si="45"/>
        <v>-7.3763226074917894</v>
      </c>
      <c r="AH36">
        <f t="shared" si="46"/>
        <v>-430.09676625501669</v>
      </c>
      <c r="AI36">
        <f t="shared" si="39"/>
        <v>-437.47308886250846</v>
      </c>
      <c r="AJ36">
        <f t="shared" si="47"/>
        <v>8.6645086779636245</v>
      </c>
      <c r="AK36">
        <f t="shared" ref="AK36:AK67" si="59">G36*SUM(AB36:AB36, AE36:AF36)</f>
        <v>19.47876068146142</v>
      </c>
      <c r="AL36">
        <f t="shared" si="40"/>
        <v>-409.3298195030834</v>
      </c>
      <c r="AN36">
        <f t="shared" si="48"/>
        <v>0</v>
      </c>
      <c r="AO36">
        <f t="shared" si="49"/>
        <v>0</v>
      </c>
      <c r="AP36">
        <f t="shared" si="50"/>
        <v>-0.44826981538251526</v>
      </c>
      <c r="AQ36">
        <f t="shared" si="51"/>
        <v>-26.137603825778406</v>
      </c>
      <c r="AR36">
        <f t="shared" si="52"/>
        <v>-26.585873641160919</v>
      </c>
      <c r="AS36">
        <f t="shared" si="53"/>
        <v>0.52655474985680772</v>
      </c>
      <c r="AT36">
        <f t="shared" si="54"/>
        <v>1.1837525172354153</v>
      </c>
      <c r="AU36">
        <f t="shared" si="55"/>
        <v>-24.875566374068697</v>
      </c>
      <c r="AW36">
        <v>33</v>
      </c>
      <c r="AX36">
        <f>IF(Z36&gt;0, (R36*SUMPRODUCT(K36:$K$98, X36:$X$98)-K36*$AZ$3)/Z36, 0)</f>
        <v>456.87315245569602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41"/>
        <v>50000</v>
      </c>
      <c r="S37">
        <f t="shared" si="42"/>
        <v>452.09354404540858</v>
      </c>
      <c r="U37">
        <f t="shared" si="57"/>
        <v>1.5749540999999999E-2</v>
      </c>
      <c r="V37">
        <f t="shared" si="58"/>
        <v>0.01</v>
      </c>
      <c r="W37">
        <f t="shared" si="34"/>
        <v>0.59010580859934314</v>
      </c>
      <c r="X37">
        <f t="shared" si="35"/>
        <v>9.2938956268735062E-3</v>
      </c>
      <c r="Y37">
        <f t="shared" si="36"/>
        <v>5.9010580859934318E-3</v>
      </c>
      <c r="Z37">
        <f t="shared" si="37"/>
        <v>0.5749108548864762</v>
      </c>
      <c r="AB37">
        <f t="shared" si="38"/>
        <v>269.60350105719948</v>
      </c>
      <c r="AC37">
        <f t="shared" si="27"/>
        <v>259.91348589580264</v>
      </c>
      <c r="AE37">
        <f t="shared" si="43"/>
        <v>0</v>
      </c>
      <c r="AF37">
        <f t="shared" si="44"/>
        <v>0</v>
      </c>
      <c r="AG37">
        <f t="shared" si="45"/>
        <v>-7.1863856860809525</v>
      </c>
      <c r="AH37">
        <f t="shared" si="46"/>
        <v>-464.69478134367529</v>
      </c>
      <c r="AI37">
        <f t="shared" si="39"/>
        <v>-471.88116702975623</v>
      </c>
      <c r="AJ37">
        <f t="shared" si="47"/>
        <v>9.6900151613968433</v>
      </c>
      <c r="AK37">
        <f t="shared" si="59"/>
        <v>18.872245074003967</v>
      </c>
      <c r="AL37">
        <f t="shared" si="40"/>
        <v>-443.31890679435543</v>
      </c>
      <c r="AN37">
        <f t="shared" si="48"/>
        <v>0</v>
      </c>
      <c r="AO37">
        <f t="shared" si="49"/>
        <v>0</v>
      </c>
      <c r="AP37">
        <f t="shared" si="50"/>
        <v>-0.38993488695737566</v>
      </c>
      <c r="AQ37">
        <f t="shared" si="51"/>
        <v>-25.214442272961975</v>
      </c>
      <c r="AR37">
        <f t="shared" si="52"/>
        <v>-25.604377159919348</v>
      </c>
      <c r="AS37">
        <f t="shared" si="53"/>
        <v>0.52578237957544138</v>
      </c>
      <c r="AT37">
        <f t="shared" si="54"/>
        <v>1.0240122185227132</v>
      </c>
      <c r="AU37">
        <f t="shared" si="55"/>
        <v>-24.054582561821196</v>
      </c>
      <c r="AW37">
        <v>34</v>
      </c>
      <c r="AX37">
        <f>IF(Z37&gt;0, (R37*SUMPRODUCT(K37:$K$98, X37:$X$98)-K37*$AZ$3)/Z37, 0)</f>
        <v>452.09354404540858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41"/>
        <v>50000</v>
      </c>
      <c r="S38">
        <f t="shared" si="42"/>
        <v>446.02132104204111</v>
      </c>
      <c r="U38">
        <f t="shared" si="57"/>
        <v>1.7447312E-2</v>
      </c>
      <c r="V38">
        <f t="shared" si="58"/>
        <v>0.01</v>
      </c>
      <c r="W38">
        <f t="shared" si="34"/>
        <v>0.5749108548864762</v>
      </c>
      <c r="X38">
        <f t="shared" si="35"/>
        <v>1.0030649057391075E-2</v>
      </c>
      <c r="Y38">
        <f t="shared" si="36"/>
        <v>5.749108548864762E-3</v>
      </c>
      <c r="Z38">
        <f t="shared" si="37"/>
        <v>0.55913109728022037</v>
      </c>
      <c r="AB38">
        <f t="shared" si="38"/>
        <v>259.91348589580264</v>
      </c>
      <c r="AC38">
        <f t="shared" si="27"/>
        <v>249.38439064460988</v>
      </c>
      <c r="AE38">
        <f t="shared" si="43"/>
        <v>0</v>
      </c>
      <c r="AF38">
        <f t="shared" si="44"/>
        <v>0</v>
      </c>
      <c r="AG38">
        <f t="shared" si="45"/>
        <v>-6.9891387160027545</v>
      </c>
      <c r="AH38">
        <f t="shared" si="46"/>
        <v>-501.53245286955377</v>
      </c>
      <c r="AI38">
        <f t="shared" si="39"/>
        <v>-508.52159158555651</v>
      </c>
      <c r="AJ38">
        <f t="shared" si="47"/>
        <v>10.529095251192757</v>
      </c>
      <c r="AK38">
        <f t="shared" si="59"/>
        <v>18.193944012706186</v>
      </c>
      <c r="AL38">
        <f t="shared" si="40"/>
        <v>-479.79855232165755</v>
      </c>
      <c r="AN38">
        <f t="shared" si="48"/>
        <v>0</v>
      </c>
      <c r="AO38">
        <f t="shared" si="49"/>
        <v>0</v>
      </c>
      <c r="AP38">
        <f t="shared" si="50"/>
        <v>-0.33860019862086771</v>
      </c>
      <c r="AQ38">
        <f t="shared" si="51"/>
        <v>-24.29755583010737</v>
      </c>
      <c r="AR38">
        <f t="shared" si="52"/>
        <v>-24.636156028728237</v>
      </c>
      <c r="AS38">
        <f t="shared" si="53"/>
        <v>0.51009915358939872</v>
      </c>
      <c r="AT38">
        <f t="shared" si="54"/>
        <v>0.88143522495752868</v>
      </c>
      <c r="AU38">
        <f t="shared" si="55"/>
        <v>-23.244621650181308</v>
      </c>
      <c r="AW38">
        <v>35</v>
      </c>
      <c r="AX38">
        <f>IF(Z38&gt;0, (R38*SUMPRODUCT(K38:$K$98, X38:$X$98)-K38*$AZ$3)/Z38, 0)</f>
        <v>446.02132104204111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41"/>
        <v>50000</v>
      </c>
      <c r="S39">
        <f t="shared" si="42"/>
        <v>438.87497619366758</v>
      </c>
      <c r="U39">
        <f t="shared" si="57"/>
        <v>1.9300032000000002E-2</v>
      </c>
      <c r="V39">
        <f t="shared" si="58"/>
        <v>0.01</v>
      </c>
      <c r="W39">
        <f t="shared" si="34"/>
        <v>0.55913109728022037</v>
      </c>
      <c r="X39">
        <f t="shared" si="35"/>
        <v>1.0791248069703366E-2</v>
      </c>
      <c r="Y39">
        <f t="shared" si="36"/>
        <v>5.5913109728022038E-3</v>
      </c>
      <c r="Z39">
        <f t="shared" si="37"/>
        <v>0.54274853823771485</v>
      </c>
      <c r="AB39">
        <f t="shared" si="38"/>
        <v>249.38439064460988</v>
      </c>
      <c r="AC39">
        <f t="shared" si="27"/>
        <v>238.19875179822498</v>
      </c>
      <c r="AE39">
        <f t="shared" si="43"/>
        <v>0</v>
      </c>
      <c r="AF39">
        <f t="shared" si="44"/>
        <v>0</v>
      </c>
      <c r="AG39">
        <f t="shared" si="45"/>
        <v>-6.7843567279714359</v>
      </c>
      <c r="AH39">
        <f t="shared" si="46"/>
        <v>-539.56240348516826</v>
      </c>
      <c r="AI39">
        <f t="shared" si="39"/>
        <v>-546.34676021313965</v>
      </c>
      <c r="AJ39">
        <f t="shared" si="47"/>
        <v>11.185638846384904</v>
      </c>
      <c r="AK39">
        <f t="shared" si="59"/>
        <v>17.456907345122694</v>
      </c>
      <c r="AL39">
        <f t="shared" si="40"/>
        <v>-517.70421402163208</v>
      </c>
      <c r="AN39">
        <f t="shared" si="48"/>
        <v>0</v>
      </c>
      <c r="AO39">
        <f t="shared" si="49"/>
        <v>0</v>
      </c>
      <c r="AP39">
        <f t="shared" si="50"/>
        <v>-0.29346357318399102</v>
      </c>
      <c r="AQ39">
        <f t="shared" si="51"/>
        <v>-23.339266673532503</v>
      </c>
      <c r="AR39">
        <f t="shared" si="52"/>
        <v>-23.632730246716495</v>
      </c>
      <c r="AS39">
        <f t="shared" si="53"/>
        <v>0.48384506826887919</v>
      </c>
      <c r="AT39">
        <f t="shared" si="54"/>
        <v>0.7551145394698846</v>
      </c>
      <c r="AU39">
        <f t="shared" si="55"/>
        <v>-22.393770638977731</v>
      </c>
      <c r="AW39">
        <v>36</v>
      </c>
      <c r="AX39">
        <f>IF(Z39&gt;0, (R39*SUMPRODUCT(K39:$K$98, X39:$X$98)-K39*$AZ$3)/Z39, 0)</f>
        <v>438.87497619366758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41"/>
        <v>50000</v>
      </c>
      <c r="S40">
        <f t="shared" si="42"/>
        <v>430.94763383605709</v>
      </c>
      <c r="U40">
        <f t="shared" si="57"/>
        <v>2.1337168E-2</v>
      </c>
      <c r="V40">
        <f t="shared" si="58"/>
        <v>0.01</v>
      </c>
      <c r="W40">
        <f t="shared" si="34"/>
        <v>0.54274853823771485</v>
      </c>
      <c r="X40">
        <f t="shared" si="35"/>
        <v>1.1580716742132546E-2</v>
      </c>
      <c r="Y40">
        <f t="shared" si="36"/>
        <v>5.4274853823771483E-3</v>
      </c>
      <c r="Z40">
        <f t="shared" si="37"/>
        <v>0.52574033611320514</v>
      </c>
      <c r="AB40">
        <f t="shared" si="38"/>
        <v>238.19875179822498</v>
      </c>
      <c r="AC40">
        <f t="shared" si="27"/>
        <v>226.5665538601591</v>
      </c>
      <c r="AE40">
        <f t="shared" si="43"/>
        <v>0</v>
      </c>
      <c r="AF40">
        <f t="shared" si="44"/>
        <v>0</v>
      </c>
      <c r="AG40">
        <f t="shared" si="45"/>
        <v>-6.5717542014150645</v>
      </c>
      <c r="AH40">
        <f t="shared" si="46"/>
        <v>-579.03583710662735</v>
      </c>
      <c r="AI40">
        <f t="shared" si="39"/>
        <v>-585.6075913080424</v>
      </c>
      <c r="AJ40">
        <f t="shared" si="47"/>
        <v>11.632197938065872</v>
      </c>
      <c r="AK40">
        <f t="shared" si="59"/>
        <v>16.673912625875751</v>
      </c>
      <c r="AL40">
        <f t="shared" si="40"/>
        <v>-557.30148074410067</v>
      </c>
      <c r="AN40">
        <f t="shared" si="48"/>
        <v>0</v>
      </c>
      <c r="AO40">
        <f t="shared" si="49"/>
        <v>0</v>
      </c>
      <c r="AP40">
        <f t="shared" si="50"/>
        <v>-0.25381004990111067</v>
      </c>
      <c r="AQ40">
        <f t="shared" si="51"/>
        <v>-22.363148438953967</v>
      </c>
      <c r="AR40">
        <f t="shared" si="52"/>
        <v>-22.616958488855076</v>
      </c>
      <c r="AS40">
        <f t="shared" si="53"/>
        <v>0.44925124230671559</v>
      </c>
      <c r="AT40">
        <f t="shared" si="54"/>
        <v>0.64396909347416342</v>
      </c>
      <c r="AU40">
        <f t="shared" si="55"/>
        <v>-21.523738153074195</v>
      </c>
      <c r="AW40">
        <v>37</v>
      </c>
      <c r="AX40">
        <f>IF(Z40&gt;0, (R40*SUMPRODUCT(K40:$K$98, X40:$X$98)-K40*$AZ$3)/Z40, 0)</f>
        <v>430.94763383605709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41"/>
        <v>50000</v>
      </c>
      <c r="S41">
        <f t="shared" si="42"/>
        <v>422.50099987599742</v>
      </c>
      <c r="U41">
        <f t="shared" si="57"/>
        <v>2.3628113999999999E-2</v>
      </c>
      <c r="V41">
        <f t="shared" si="58"/>
        <v>0.01</v>
      </c>
      <c r="W41">
        <f t="shared" si="34"/>
        <v>0.52574033611320514</v>
      </c>
      <c r="X41">
        <f t="shared" si="35"/>
        <v>1.2422252596081127E-2</v>
      </c>
      <c r="Y41">
        <f t="shared" si="36"/>
        <v>5.2574033611320512E-3</v>
      </c>
      <c r="Z41">
        <f t="shared" si="37"/>
        <v>0.50806068015599204</v>
      </c>
      <c r="AB41">
        <f t="shared" si="38"/>
        <v>226.5665538601591</v>
      </c>
      <c r="AC41">
        <f t="shared" si="27"/>
        <v>214.65614536358595</v>
      </c>
      <c r="AE41">
        <f t="shared" si="43"/>
        <v>0</v>
      </c>
      <c r="AF41">
        <f t="shared" si="44"/>
        <v>0</v>
      </c>
      <c r="AG41">
        <f t="shared" si="45"/>
        <v>-6.3507585019499002</v>
      </c>
      <c r="AH41">
        <f t="shared" si="46"/>
        <v>-621.11262980405638</v>
      </c>
      <c r="AI41">
        <f t="shared" si="39"/>
        <v>-627.46338830600632</v>
      </c>
      <c r="AJ41">
        <f t="shared" si="47"/>
        <v>11.910408496573154</v>
      </c>
      <c r="AK41">
        <f t="shared" si="59"/>
        <v>15.859658770211139</v>
      </c>
      <c r="AL41">
        <f t="shared" si="40"/>
        <v>-599.69332103922204</v>
      </c>
      <c r="AN41">
        <f t="shared" si="48"/>
        <v>0</v>
      </c>
      <c r="AO41">
        <f t="shared" si="49"/>
        <v>0</v>
      </c>
      <c r="AP41">
        <f t="shared" si="50"/>
        <v>-0.21899544340061644</v>
      </c>
      <c r="AQ41">
        <f t="shared" si="51"/>
        <v>-21.418045690746894</v>
      </c>
      <c r="AR41">
        <f t="shared" si="52"/>
        <v>-21.637041134147513</v>
      </c>
      <c r="AS41">
        <f t="shared" si="53"/>
        <v>0.41071081336011478</v>
      </c>
      <c r="AT41">
        <f t="shared" si="54"/>
        <v>0.54689420224347607</v>
      </c>
      <c r="AU41">
        <f t="shared" si="55"/>
        <v>-20.679436118543922</v>
      </c>
      <c r="AW41">
        <v>38</v>
      </c>
      <c r="AX41">
        <f>IF(Z41&gt;0, (R41*SUMPRODUCT(K41:$K$98, X41:$X$98)-K41*$AZ$3)/Z41, 0)</f>
        <v>422.50099987599742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41"/>
        <v>50000</v>
      </c>
      <c r="S42">
        <f t="shared" si="42"/>
        <v>413.69096809479169</v>
      </c>
      <c r="U42">
        <f t="shared" si="57"/>
        <v>2.6203289000000001E-2</v>
      </c>
      <c r="V42">
        <f t="shared" si="58"/>
        <v>0.01</v>
      </c>
      <c r="W42">
        <f t="shared" si="34"/>
        <v>0.50806068015599204</v>
      </c>
      <c r="X42">
        <f t="shared" si="35"/>
        <v>1.3312860831664025E-2</v>
      </c>
      <c r="Y42">
        <f t="shared" si="36"/>
        <v>5.0806068015599205E-3</v>
      </c>
      <c r="Z42">
        <f t="shared" si="37"/>
        <v>0.48966721252276807</v>
      </c>
      <c r="AB42">
        <f t="shared" si="38"/>
        <v>214.65614536358595</v>
      </c>
      <c r="AC42">
        <f t="shared" si="27"/>
        <v>202.57090319282202</v>
      </c>
      <c r="AE42">
        <f t="shared" si="43"/>
        <v>0</v>
      </c>
      <c r="AF42">
        <f t="shared" si="44"/>
        <v>0</v>
      </c>
      <c r="AG42">
        <f t="shared" si="45"/>
        <v>-6.1208401565346007</v>
      </c>
      <c r="AH42">
        <f t="shared" si="46"/>
        <v>-665.64304158320124</v>
      </c>
      <c r="AI42">
        <f t="shared" si="39"/>
        <v>-671.76388173973589</v>
      </c>
      <c r="AJ42">
        <f t="shared" si="47"/>
        <v>12.085242170763934</v>
      </c>
      <c r="AK42">
        <f t="shared" si="59"/>
        <v>15.025930175451018</v>
      </c>
      <c r="AL42">
        <f t="shared" si="40"/>
        <v>-644.65270939352092</v>
      </c>
      <c r="AN42">
        <f t="shared" si="48"/>
        <v>0</v>
      </c>
      <c r="AO42">
        <f t="shared" si="49"/>
        <v>0</v>
      </c>
      <c r="AP42">
        <f t="shared" si="50"/>
        <v>-0.18845275720848281</v>
      </c>
      <c r="AQ42">
        <f t="shared" si="51"/>
        <v>-20.494288903962484</v>
      </c>
      <c r="AR42">
        <f t="shared" si="52"/>
        <v>-20.682741661170969</v>
      </c>
      <c r="AS42">
        <f t="shared" si="53"/>
        <v>0.37208898621233238</v>
      </c>
      <c r="AT42">
        <f t="shared" si="54"/>
        <v>0.46262896902523926</v>
      </c>
      <c r="AU42">
        <f t="shared" si="55"/>
        <v>-19.848023705933397</v>
      </c>
      <c r="AW42">
        <v>39</v>
      </c>
      <c r="AX42">
        <f>IF(Z42&gt;0, (R42*SUMPRODUCT(K42:$K$98, X42:$X$98)-K42*$AZ$3)/Z42, 0)</f>
        <v>413.69096809479169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41"/>
        <v>50000</v>
      </c>
      <c r="S43">
        <f t="shared" si="42"/>
        <v>404.68126395395399</v>
      </c>
      <c r="U43">
        <f t="shared" si="57"/>
        <v>2.9108322999999998E-2</v>
      </c>
      <c r="V43">
        <f t="shared" si="58"/>
        <v>0.01</v>
      </c>
      <c r="W43">
        <f t="shared" si="34"/>
        <v>0.48966721252276807</v>
      </c>
      <c r="X43">
        <f t="shared" si="35"/>
        <v>1.4253391384622376E-2</v>
      </c>
      <c r="Y43">
        <f t="shared" si="36"/>
        <v>4.896672125227681E-3</v>
      </c>
      <c r="Z43">
        <f t="shared" si="37"/>
        <v>0.47051714901291797</v>
      </c>
      <c r="AB43">
        <f t="shared" si="38"/>
        <v>202.57090319282202</v>
      </c>
      <c r="AC43">
        <f t="shared" si="27"/>
        <v>190.40947457455854</v>
      </c>
      <c r="AE43">
        <f t="shared" si="43"/>
        <v>0</v>
      </c>
      <c r="AF43">
        <f t="shared" si="44"/>
        <v>0</v>
      </c>
      <c r="AG43">
        <f t="shared" si="45"/>
        <v>-5.8814643626614744</v>
      </c>
      <c r="AH43">
        <f t="shared" si="46"/>
        <v>-712.66956923111877</v>
      </c>
      <c r="AI43">
        <f t="shared" si="39"/>
        <v>-718.55103359378029</v>
      </c>
      <c r="AJ43">
        <f t="shared" si="47"/>
        <v>12.161428618263471</v>
      </c>
      <c r="AK43">
        <f t="shared" si="59"/>
        <v>14.179963223497543</v>
      </c>
      <c r="AL43">
        <f t="shared" si="40"/>
        <v>-692.20964175201925</v>
      </c>
      <c r="AN43">
        <f t="shared" si="48"/>
        <v>0</v>
      </c>
      <c r="AO43">
        <f t="shared" si="49"/>
        <v>0</v>
      </c>
      <c r="AP43">
        <f t="shared" si="50"/>
        <v>-0.16168096956190436</v>
      </c>
      <c r="AQ43">
        <f t="shared" si="51"/>
        <v>-19.591227596661057</v>
      </c>
      <c r="AR43">
        <f t="shared" si="52"/>
        <v>-19.75290856622296</v>
      </c>
      <c r="AS43">
        <f t="shared" si="53"/>
        <v>0.3343166682674506</v>
      </c>
      <c r="AT43">
        <f t="shared" si="54"/>
        <v>0.38980601784855001</v>
      </c>
      <c r="AU43">
        <f t="shared" si="55"/>
        <v>-19.028785880106959</v>
      </c>
      <c r="AW43">
        <v>40</v>
      </c>
      <c r="AX43">
        <f>IF(Z43&gt;0, (R43*SUMPRODUCT(K43:$K$98, X43:$X$98)-K43*$AZ$3)/Z43, 0)</f>
        <v>404.68126395395399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41"/>
        <v>50000</v>
      </c>
      <c r="S44">
        <f t="shared" si="42"/>
        <v>395.56696487661674</v>
      </c>
      <c r="U44">
        <f t="shared" si="57"/>
        <v>3.2245303000000003E-2</v>
      </c>
      <c r="V44">
        <f t="shared" si="58"/>
        <v>0.01</v>
      </c>
      <c r="W44">
        <f t="shared" si="34"/>
        <v>0.47051714901291797</v>
      </c>
      <c r="X44">
        <f t="shared" si="35"/>
        <v>1.5171968036617692E-2</v>
      </c>
      <c r="Y44">
        <f t="shared" si="36"/>
        <v>4.7051714901291796E-3</v>
      </c>
      <c r="Z44">
        <f t="shared" si="37"/>
        <v>0.45064000948617111</v>
      </c>
      <c r="AB44">
        <f t="shared" si="38"/>
        <v>190.40947457455854</v>
      </c>
      <c r="AC44">
        <f t="shared" si="27"/>
        <v>178.25830080441449</v>
      </c>
      <c r="AE44">
        <f t="shared" si="43"/>
        <v>0</v>
      </c>
      <c r="AF44">
        <f t="shared" si="44"/>
        <v>0</v>
      </c>
      <c r="AG44">
        <f t="shared" si="45"/>
        <v>-5.6330001185771392</v>
      </c>
      <c r="AH44">
        <f t="shared" si="46"/>
        <v>-758.59840183088465</v>
      </c>
      <c r="AI44">
        <f t="shared" si="39"/>
        <v>-764.23140194946177</v>
      </c>
      <c r="AJ44">
        <f t="shared" si="47"/>
        <v>12.151173770144055</v>
      </c>
      <c r="AK44">
        <f t="shared" si="59"/>
        <v>13.328663220219099</v>
      </c>
      <c r="AL44">
        <f t="shared" si="40"/>
        <v>-738.75156495909857</v>
      </c>
      <c r="AN44">
        <f t="shared" si="48"/>
        <v>0</v>
      </c>
      <c r="AO44">
        <f t="shared" si="49"/>
        <v>0</v>
      </c>
      <c r="AP44">
        <f t="shared" si="50"/>
        <v>-0.13825956072627493</v>
      </c>
      <c r="AQ44">
        <f t="shared" si="51"/>
        <v>-18.619470903062084</v>
      </c>
      <c r="AR44">
        <f t="shared" si="52"/>
        <v>-18.757730463788359</v>
      </c>
      <c r="AS44">
        <f t="shared" si="53"/>
        <v>0.2982453244103806</v>
      </c>
      <c r="AT44">
        <f t="shared" si="54"/>
        <v>0.32714629559806108</v>
      </c>
      <c r="AU44">
        <f t="shared" si="55"/>
        <v>-18.132338843779916</v>
      </c>
      <c r="AW44">
        <v>41</v>
      </c>
      <c r="AX44">
        <f>IF(Z44&gt;0, (R44*SUMPRODUCT(K44:$K$98, X44:$X$98)-K44*$AZ$3)/Z44, 0)</f>
        <v>395.56696487661674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41"/>
        <v>50000</v>
      </c>
      <c r="S45">
        <f t="shared" si="42"/>
        <v>386.58884591603788</v>
      </c>
      <c r="U45">
        <f t="shared" si="57"/>
        <v>3.5522971E-2</v>
      </c>
      <c r="V45">
        <f t="shared" si="58"/>
        <v>0.01</v>
      </c>
      <c r="W45">
        <f t="shared" si="34"/>
        <v>0.45064000948617111</v>
      </c>
      <c r="X45">
        <f t="shared" si="35"/>
        <v>1.6008071988416982E-2</v>
      </c>
      <c r="Y45">
        <f t="shared" si="36"/>
        <v>4.5064000948617112E-3</v>
      </c>
      <c r="Z45">
        <f t="shared" si="37"/>
        <v>0.43012553740289244</v>
      </c>
      <c r="AB45">
        <f t="shared" si="38"/>
        <v>178.25830080441449</v>
      </c>
      <c r="AC45">
        <f t="shared" si="27"/>
        <v>166.28173510359977</v>
      </c>
      <c r="AE45">
        <f t="shared" si="43"/>
        <v>0</v>
      </c>
      <c r="AF45">
        <f t="shared" si="44"/>
        <v>0</v>
      </c>
      <c r="AG45">
        <f t="shared" si="45"/>
        <v>-5.3765692175361552</v>
      </c>
      <c r="AH45">
        <f t="shared" si="46"/>
        <v>-800.4035994208491</v>
      </c>
      <c r="AI45">
        <f t="shared" si="39"/>
        <v>-805.78016863838525</v>
      </c>
      <c r="AJ45">
        <f t="shared" si="47"/>
        <v>11.976565700814717</v>
      </c>
      <c r="AK45">
        <f t="shared" si="59"/>
        <v>12.478081056309016</v>
      </c>
      <c r="AL45">
        <f t="shared" si="40"/>
        <v>-781.32552188126147</v>
      </c>
      <c r="AN45">
        <f t="shared" si="48"/>
        <v>0</v>
      </c>
      <c r="AO45">
        <f t="shared" si="49"/>
        <v>0</v>
      </c>
      <c r="AP45">
        <f t="shared" si="50"/>
        <v>-0.11782640602933926</v>
      </c>
      <c r="AQ45">
        <f t="shared" si="51"/>
        <v>-17.540679879115011</v>
      </c>
      <c r="AR45">
        <f t="shared" si="52"/>
        <v>-17.658506285144352</v>
      </c>
      <c r="AS45">
        <f t="shared" si="53"/>
        <v>0.26246396837943498</v>
      </c>
      <c r="AT45">
        <f t="shared" si="54"/>
        <v>0.27345457400833428</v>
      </c>
      <c r="AU45">
        <f t="shared" si="55"/>
        <v>-17.122587742756579</v>
      </c>
      <c r="AW45">
        <v>42</v>
      </c>
      <c r="AX45">
        <f>IF(Z45&gt;0, (R45*SUMPRODUCT(K45:$K$98, X45:$X$98)-K45*$AZ$3)/Z45, 0)</f>
        <v>386.58884591603788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41"/>
        <v>50000</v>
      </c>
      <c r="S46">
        <f t="shared" si="42"/>
        <v>381.7594182153241</v>
      </c>
      <c r="U46">
        <f t="shared" si="57"/>
        <v>4.8051124000000001E-2</v>
      </c>
      <c r="V46">
        <f t="shared" si="58"/>
        <v>0.01</v>
      </c>
      <c r="W46">
        <f t="shared" si="34"/>
        <v>0.43012553740289244</v>
      </c>
      <c r="X46">
        <f t="shared" si="35"/>
        <v>2.0668015533313024E-2</v>
      </c>
      <c r="Y46">
        <f t="shared" si="36"/>
        <v>4.3012553740289245E-3</v>
      </c>
      <c r="Z46">
        <f t="shared" si="37"/>
        <v>0.40515626649555048</v>
      </c>
      <c r="AB46">
        <f t="shared" si="38"/>
        <v>166.28173510359977</v>
      </c>
      <c r="AC46">
        <f t="shared" si="27"/>
        <v>154.67222058363416</v>
      </c>
      <c r="AE46">
        <f t="shared" si="43"/>
        <v>0</v>
      </c>
      <c r="AF46">
        <f t="shared" si="44"/>
        <v>0</v>
      </c>
      <c r="AG46">
        <f t="shared" si="45"/>
        <v>-5.0644533311943807</v>
      </c>
      <c r="AH46">
        <f t="shared" si="46"/>
        <v>-1033.4007766656512</v>
      </c>
      <c r="AI46">
        <f t="shared" si="39"/>
        <v>-1038.4652299968454</v>
      </c>
      <c r="AJ46">
        <f t="shared" si="47"/>
        <v>11.609514519965614</v>
      </c>
      <c r="AK46">
        <f t="shared" si="59"/>
        <v>11.639721457251985</v>
      </c>
      <c r="AL46">
        <f t="shared" si="40"/>
        <v>-1015.2159940196278</v>
      </c>
      <c r="AN46">
        <f t="shared" si="48"/>
        <v>0</v>
      </c>
      <c r="AO46">
        <f t="shared" si="49"/>
        <v>0</v>
      </c>
      <c r="AP46">
        <f t="shared" si="50"/>
        <v>-9.9095045287906885E-2</v>
      </c>
      <c r="AQ46">
        <f t="shared" si="51"/>
        <v>-20.220325880679027</v>
      </c>
      <c r="AR46">
        <f t="shared" si="52"/>
        <v>-20.319420925966934</v>
      </c>
      <c r="AS46">
        <f t="shared" si="53"/>
        <v>0.2271608191234509</v>
      </c>
      <c r="AT46">
        <f t="shared" si="54"/>
        <v>0.22775187162658375</v>
      </c>
      <c r="AU46">
        <f t="shared" si="55"/>
        <v>-19.864508235216899</v>
      </c>
      <c r="AW46">
        <v>43</v>
      </c>
      <c r="AX46">
        <f>IF(Z46&gt;0, (R46*SUMPRODUCT(K46:$K$98, X46:$X$98)-K46*$AZ$3)/Z46, 0)</f>
        <v>381.7594182153241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41"/>
        <v>50000</v>
      </c>
      <c r="S47">
        <f t="shared" si="42"/>
        <v>371.51729657504097</v>
      </c>
      <c r="U47">
        <f t="shared" si="57"/>
        <v>6.1583839000000001E-2</v>
      </c>
      <c r="V47">
        <f t="shared" si="58"/>
        <v>0.01</v>
      </c>
      <c r="W47">
        <f t="shared" si="34"/>
        <v>0.40515626649555048</v>
      </c>
      <c r="X47">
        <f t="shared" si="35"/>
        <v>2.4951078285703074E-2</v>
      </c>
      <c r="Y47">
        <f t="shared" si="36"/>
        <v>4.0515626649555046E-3</v>
      </c>
      <c r="Z47">
        <f t="shared" si="37"/>
        <v>0.3761536255448919</v>
      </c>
      <c r="AB47">
        <f t="shared" si="38"/>
        <v>154.67222058363416</v>
      </c>
      <c r="AC47">
        <f t="shared" si="27"/>
        <v>139.74757805933851</v>
      </c>
      <c r="AE47">
        <f t="shared" si="43"/>
        <v>0</v>
      </c>
      <c r="AF47">
        <f t="shared" si="44"/>
        <v>0</v>
      </c>
      <c r="AG47">
        <f t="shared" si="45"/>
        <v>-4.7019203193111485</v>
      </c>
      <c r="AH47">
        <f t="shared" si="46"/>
        <v>-1247.5539142851537</v>
      </c>
      <c r="AI47">
        <f t="shared" si="39"/>
        <v>-1252.2558346044648</v>
      </c>
      <c r="AJ47">
        <f t="shared" si="47"/>
        <v>14.924642524295649</v>
      </c>
      <c r="AK47">
        <f t="shared" si="59"/>
        <v>10.827055440854393</v>
      </c>
      <c r="AL47">
        <f t="shared" si="40"/>
        <v>-1226.5041366393148</v>
      </c>
      <c r="AN47">
        <f t="shared" si="48"/>
        <v>0</v>
      </c>
      <c r="AO47">
        <f t="shared" si="49"/>
        <v>0</v>
      </c>
      <c r="AP47">
        <f t="shared" si="50"/>
        <v>-8.2144144214571113E-2</v>
      </c>
      <c r="AQ47">
        <f t="shared" si="51"/>
        <v>-21.795190409672021</v>
      </c>
      <c r="AR47">
        <f t="shared" si="52"/>
        <v>-21.877334553886591</v>
      </c>
      <c r="AS47">
        <f t="shared" si="53"/>
        <v>0.26073857160690306</v>
      </c>
      <c r="AT47">
        <f t="shared" si="54"/>
        <v>0.18915233418566266</v>
      </c>
      <c r="AU47">
        <f t="shared" si="55"/>
        <v>-21.427443648094027</v>
      </c>
      <c r="AW47">
        <v>44</v>
      </c>
      <c r="AX47">
        <f>IF(Z47&gt;0, (R47*SUMPRODUCT(K47:$K$98, X47:$X$98)-K47*$AZ$3)/Z47, 0)</f>
        <v>371.51729657504097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41"/>
        <v>50000</v>
      </c>
      <c r="S48">
        <f t="shared" si="42"/>
        <v>357.02631078008335</v>
      </c>
      <c r="U48">
        <f t="shared" si="57"/>
        <v>7.6495508000000004E-2</v>
      </c>
      <c r="V48">
        <f t="shared" si="58"/>
        <v>0.01</v>
      </c>
      <c r="W48">
        <f t="shared" si="34"/>
        <v>0.3761536255448919</v>
      </c>
      <c r="X48">
        <f t="shared" si="35"/>
        <v>2.8774062672098283E-2</v>
      </c>
      <c r="Y48">
        <f t="shared" si="36"/>
        <v>3.7615362554489192E-3</v>
      </c>
      <c r="Z48">
        <f t="shared" si="37"/>
        <v>0.3436180266173447</v>
      </c>
      <c r="AB48">
        <f t="shared" si="38"/>
        <v>139.74757805933851</v>
      </c>
      <c r="AC48">
        <f t="shared" si="27"/>
        <v>122.68067636072306</v>
      </c>
      <c r="AE48">
        <f t="shared" si="43"/>
        <v>0</v>
      </c>
      <c r="AF48">
        <f t="shared" si="44"/>
        <v>0</v>
      </c>
      <c r="AG48">
        <f t="shared" si="45"/>
        <v>-4.2952253327168091</v>
      </c>
      <c r="AH48">
        <f t="shared" si="46"/>
        <v>-1438.7031336049142</v>
      </c>
      <c r="AI48">
        <f t="shared" si="39"/>
        <v>-1442.9983589376311</v>
      </c>
      <c r="AJ48">
        <f t="shared" si="47"/>
        <v>17.066901698615453</v>
      </c>
      <c r="AK48">
        <f t="shared" si="59"/>
        <v>9.7823304641536968</v>
      </c>
      <c r="AL48">
        <f t="shared" si="40"/>
        <v>-1416.1491267748618</v>
      </c>
      <c r="AN48">
        <f t="shared" si="48"/>
        <v>0</v>
      </c>
      <c r="AO48">
        <f t="shared" si="49"/>
        <v>0</v>
      </c>
      <c r="AP48">
        <f t="shared" si="50"/>
        <v>-6.6999147081702265E-2</v>
      </c>
      <c r="AQ48">
        <f t="shared" si="51"/>
        <v>-22.441635860424569</v>
      </c>
      <c r="AR48">
        <f t="shared" si="52"/>
        <v>-22.508635007506271</v>
      </c>
      <c r="AS48">
        <f t="shared" si="53"/>
        <v>0.26621836307973773</v>
      </c>
      <c r="AT48">
        <f t="shared" si="54"/>
        <v>0.15258985194033878</v>
      </c>
      <c r="AU48">
        <f t="shared" si="55"/>
        <v>-22.089826792486193</v>
      </c>
      <c r="AW48">
        <v>45</v>
      </c>
      <c r="AX48">
        <f>IF(Z48&gt;0, (R48*SUMPRODUCT(K48:$K$98, X48:$X$98)-K48*$AZ$3)/Z48, 0)</f>
        <v>357.02631078008335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41"/>
        <v>50000</v>
      </c>
      <c r="S49">
        <f t="shared" si="42"/>
        <v>338.90500866756764</v>
      </c>
      <c r="U49">
        <f t="shared" si="57"/>
        <v>9.2986215999999997E-2</v>
      </c>
      <c r="V49">
        <f t="shared" si="58"/>
        <v>0.01</v>
      </c>
      <c r="W49">
        <f t="shared" si="34"/>
        <v>0.3436180266173447</v>
      </c>
      <c r="X49">
        <f t="shared" si="35"/>
        <v>3.195174004453416E-2</v>
      </c>
      <c r="Y49">
        <f t="shared" si="36"/>
        <v>3.436180266173447E-3</v>
      </c>
      <c r="Z49">
        <f t="shared" si="37"/>
        <v>0.30823010630663711</v>
      </c>
      <c r="AB49">
        <f t="shared" si="38"/>
        <v>122.68067636072306</v>
      </c>
      <c r="AC49">
        <f t="shared" si="27"/>
        <v>104.46072684945615</v>
      </c>
      <c r="AE49">
        <f t="shared" si="43"/>
        <v>0</v>
      </c>
      <c r="AF49">
        <f t="shared" si="44"/>
        <v>0</v>
      </c>
      <c r="AG49">
        <f t="shared" si="45"/>
        <v>-3.8528763288329637</v>
      </c>
      <c r="AH49">
        <f t="shared" si="46"/>
        <v>-1597.5870022267079</v>
      </c>
      <c r="AI49">
        <f t="shared" si="39"/>
        <v>-1601.4398785555409</v>
      </c>
      <c r="AJ49">
        <f t="shared" si="47"/>
        <v>18.219949511266904</v>
      </c>
      <c r="AK49">
        <f t="shared" si="59"/>
        <v>8.5876473452506144</v>
      </c>
      <c r="AL49">
        <f t="shared" si="40"/>
        <v>-1574.6322816990235</v>
      </c>
      <c r="AN49">
        <f t="shared" si="48"/>
        <v>0</v>
      </c>
      <c r="AO49">
        <f t="shared" si="49"/>
        <v>0</v>
      </c>
      <c r="AP49">
        <f t="shared" si="50"/>
        <v>-5.3659962900473472E-2</v>
      </c>
      <c r="AQ49">
        <f t="shared" si="51"/>
        <v>-22.249989865553335</v>
      </c>
      <c r="AR49">
        <f t="shared" si="52"/>
        <v>-22.303649828453807</v>
      </c>
      <c r="AS49">
        <f t="shared" si="53"/>
        <v>0.25375374950568985</v>
      </c>
      <c r="AT49">
        <f t="shared" si="54"/>
        <v>0.1196022915399617</v>
      </c>
      <c r="AU49">
        <f t="shared" si="55"/>
        <v>-21.930293787408157</v>
      </c>
      <c r="AW49">
        <v>46</v>
      </c>
      <c r="AX49">
        <f>IF(Z49&gt;0, (R49*SUMPRODUCT(K49:$K$98, X49:$X$98)-K49*$AZ$3)/Z49, 0)</f>
        <v>338.90500866756764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41"/>
        <v>50000</v>
      </c>
      <c r="S50">
        <f t="shared" si="42"/>
        <v>316.75735080521173</v>
      </c>
      <c r="U50">
        <f t="shared" si="57"/>
        <v>0.109364504</v>
      </c>
      <c r="V50">
        <f t="shared" si="58"/>
        <v>0.01</v>
      </c>
      <c r="W50">
        <f t="shared" si="34"/>
        <v>0.30823010630663711</v>
      </c>
      <c r="X50">
        <f t="shared" si="35"/>
        <v>3.3709432694092642E-2</v>
      </c>
      <c r="Y50">
        <f t="shared" si="36"/>
        <v>3.0823010630663711E-3</v>
      </c>
      <c r="Z50">
        <f t="shared" si="37"/>
        <v>0.27143837254947806</v>
      </c>
      <c r="AB50">
        <f t="shared" si="38"/>
        <v>104.46072684945615</v>
      </c>
      <c r="AC50">
        <f t="shared" si="27"/>
        <v>85.980099795650773</v>
      </c>
      <c r="AE50">
        <f t="shared" si="43"/>
        <v>0</v>
      </c>
      <c r="AF50">
        <f t="shared" si="44"/>
        <v>0</v>
      </c>
      <c r="AG50">
        <f t="shared" si="45"/>
        <v>-3.3929796568684756</v>
      </c>
      <c r="AH50">
        <f t="shared" si="46"/>
        <v>-1685.4716347046322</v>
      </c>
      <c r="AI50">
        <f t="shared" si="39"/>
        <v>-1688.8646143615006</v>
      </c>
      <c r="AJ50">
        <f t="shared" si="47"/>
        <v>18.480627053805378</v>
      </c>
      <c r="AK50">
        <f t="shared" si="59"/>
        <v>7.3122508794619314</v>
      </c>
      <c r="AL50">
        <f t="shared" si="40"/>
        <v>-1663.0717364282332</v>
      </c>
      <c r="AN50">
        <f t="shared" si="48"/>
        <v>0</v>
      </c>
      <c r="AO50">
        <f t="shared" si="49"/>
        <v>0</v>
      </c>
      <c r="AP50">
        <f t="shared" si="50"/>
        <v>-4.2191846468035754E-2</v>
      </c>
      <c r="AQ50">
        <f t="shared" si="51"/>
        <v>-20.958911525959582</v>
      </c>
      <c r="AR50">
        <f t="shared" si="52"/>
        <v>-21.001103372427618</v>
      </c>
      <c r="AS50">
        <f t="shared" si="53"/>
        <v>0.2298073841111184</v>
      </c>
      <c r="AT50">
        <f t="shared" si="54"/>
        <v>9.0928150959431617E-2</v>
      </c>
      <c r="AU50">
        <f t="shared" si="55"/>
        <v>-20.680367837357068</v>
      </c>
      <c r="AW50">
        <v>47</v>
      </c>
      <c r="AX50">
        <f>IF(Z50&gt;0, (R50*SUMPRODUCT(K50:$K$98, X50:$X$98)-K50*$AZ$3)/Z50, 0)</f>
        <v>316.75735080521173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41"/>
        <v>50000</v>
      </c>
      <c r="S51">
        <f t="shared" si="42"/>
        <v>291.9550845374975</v>
      </c>
      <c r="U51">
        <f t="shared" si="57"/>
        <v>0.12705264299999999</v>
      </c>
      <c r="V51">
        <f t="shared" si="58"/>
        <v>0.01</v>
      </c>
      <c r="W51">
        <f t="shared" si="34"/>
        <v>0.27143837254947806</v>
      </c>
      <c r="X51">
        <f t="shared" si="35"/>
        <v>3.4486962644029832E-2</v>
      </c>
      <c r="Y51">
        <f t="shared" si="36"/>
        <v>2.7143837254947805E-3</v>
      </c>
      <c r="Z51">
        <f t="shared" si="37"/>
        <v>0.23423702617995343</v>
      </c>
      <c r="AB51">
        <f t="shared" si="38"/>
        <v>85.980099795650773</v>
      </c>
      <c r="AC51">
        <f t="shared" si="27"/>
        <v>68.386690780180317</v>
      </c>
      <c r="AE51">
        <f t="shared" si="43"/>
        <v>0</v>
      </c>
      <c r="AF51">
        <f t="shared" si="44"/>
        <v>0</v>
      </c>
      <c r="AG51">
        <f t="shared" si="45"/>
        <v>-2.9279628272494178</v>
      </c>
      <c r="AH51">
        <f t="shared" si="46"/>
        <v>-1724.3481322014916</v>
      </c>
      <c r="AI51">
        <f t="shared" si="39"/>
        <v>-1727.2760950287411</v>
      </c>
      <c r="AJ51">
        <f t="shared" si="47"/>
        <v>17.593409015470456</v>
      </c>
      <c r="AK51">
        <f t="shared" si="59"/>
        <v>6.0186069856955546</v>
      </c>
      <c r="AL51">
        <f t="shared" si="40"/>
        <v>-1703.6640790275751</v>
      </c>
      <c r="AN51">
        <f t="shared" si="48"/>
        <v>0</v>
      </c>
      <c r="AO51">
        <f t="shared" si="49"/>
        <v>0</v>
      </c>
      <c r="AP51">
        <f t="shared" si="50"/>
        <v>-3.2508341425483249E-2</v>
      </c>
      <c r="AQ51">
        <f t="shared" si="51"/>
        <v>-19.144948595764845</v>
      </c>
      <c r="AR51">
        <f t="shared" si="52"/>
        <v>-19.177456937190332</v>
      </c>
      <c r="AS51">
        <f t="shared" si="53"/>
        <v>0.19533463396131043</v>
      </c>
      <c r="AT51">
        <f t="shared" si="54"/>
        <v>6.6822887563976183E-2</v>
      </c>
      <c r="AU51">
        <f t="shared" si="55"/>
        <v>-18.915299415665043</v>
      </c>
      <c r="AW51">
        <v>48</v>
      </c>
      <c r="AX51">
        <f>IF(Z51&gt;0, (R51*SUMPRODUCT(K51:$K$98, X51:$X$98)-K51*$AZ$3)/Z51, 0)</f>
        <v>291.9550845374975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41"/>
        <v>50000</v>
      </c>
      <c r="S52">
        <f t="shared" si="42"/>
        <v>264.14827804093915</v>
      </c>
      <c r="U52">
        <f t="shared" si="57"/>
        <v>0.145586511</v>
      </c>
      <c r="V52">
        <f t="shared" si="58"/>
        <v>0.01</v>
      </c>
      <c r="W52">
        <f t="shared" si="34"/>
        <v>0.23423702617995343</v>
      </c>
      <c r="X52">
        <f t="shared" si="35"/>
        <v>3.4101751388555077E-2</v>
      </c>
      <c r="Y52">
        <f t="shared" si="36"/>
        <v>2.3423702617995342E-3</v>
      </c>
      <c r="Z52">
        <f t="shared" si="37"/>
        <v>0.19779290452959883</v>
      </c>
      <c r="AB52">
        <f t="shared" si="38"/>
        <v>68.386690780180317</v>
      </c>
      <c r="AC52">
        <f t="shared" si="27"/>
        <v>52.246655140209405</v>
      </c>
      <c r="AE52">
        <f t="shared" si="43"/>
        <v>0</v>
      </c>
      <c r="AF52">
        <f t="shared" si="44"/>
        <v>0</v>
      </c>
      <c r="AG52">
        <f t="shared" si="45"/>
        <v>-2.4724113066199855</v>
      </c>
      <c r="AH52">
        <f t="shared" si="46"/>
        <v>-1705.0875694277538</v>
      </c>
      <c r="AI52">
        <f t="shared" si="39"/>
        <v>-1707.5599807343738</v>
      </c>
      <c r="AJ52">
        <f t="shared" si="47"/>
        <v>16.140035639970911</v>
      </c>
      <c r="AK52">
        <f t="shared" si="59"/>
        <v>4.7870683546126225</v>
      </c>
      <c r="AL52">
        <f t="shared" si="40"/>
        <v>-1686.6328767397904</v>
      </c>
      <c r="AN52">
        <f t="shared" si="48"/>
        <v>0</v>
      </c>
      <c r="AO52">
        <f t="shared" si="49"/>
        <v>0</v>
      </c>
      <c r="AP52">
        <f t="shared" si="50"/>
        <v>-2.4509358932763878E-2</v>
      </c>
      <c r="AQ52">
        <f t="shared" si="51"/>
        <v>-16.902771451903114</v>
      </c>
      <c r="AR52">
        <f t="shared" si="52"/>
        <v>-16.927280810835878</v>
      </c>
      <c r="AS52">
        <f t="shared" si="53"/>
        <v>0.15999842972261982</v>
      </c>
      <c r="AT52">
        <f t="shared" si="54"/>
        <v>4.7454877845253964E-2</v>
      </c>
      <c r="AU52">
        <f t="shared" si="55"/>
        <v>-16.719827503268004</v>
      </c>
      <c r="AW52">
        <v>49</v>
      </c>
      <c r="AX52">
        <f>IF(Z52&gt;0, (R52*SUMPRODUCT(K52:$K$98, X52:$X$98)-K52*$AZ$3)/Z52, 0)</f>
        <v>264.14827804093915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41"/>
        <v>50000</v>
      </c>
      <c r="S53">
        <f t="shared" si="42"/>
        <v>232.96286976471393</v>
      </c>
      <c r="U53">
        <f t="shared" si="57"/>
        <v>0.16473611299999999</v>
      </c>
      <c r="V53">
        <f t="shared" si="58"/>
        <v>0.01</v>
      </c>
      <c r="W53">
        <f t="shared" si="34"/>
        <v>0.19779290452959883</v>
      </c>
      <c r="X53">
        <f t="shared" si="35"/>
        <v>3.2583634271186206E-2</v>
      </c>
      <c r="Y53">
        <f t="shared" si="36"/>
        <v>1.9779290452959881E-3</v>
      </c>
      <c r="Z53">
        <f t="shared" si="37"/>
        <v>0.16323134121311664</v>
      </c>
      <c r="AB53">
        <f t="shared" si="38"/>
        <v>52.246655140209405</v>
      </c>
      <c r="AC53">
        <f t="shared" si="27"/>
        <v>38.026841684550874</v>
      </c>
      <c r="AE53">
        <f t="shared" si="43"/>
        <v>0</v>
      </c>
      <c r="AF53">
        <f t="shared" si="44"/>
        <v>0</v>
      </c>
      <c r="AG53">
        <f t="shared" si="45"/>
        <v>-2.040391765163958</v>
      </c>
      <c r="AH53">
        <f t="shared" si="46"/>
        <v>-1629.1817135593103</v>
      </c>
      <c r="AI53">
        <f t="shared" si="39"/>
        <v>-1631.2221053244743</v>
      </c>
      <c r="AJ53">
        <f t="shared" si="47"/>
        <v>14.219813455658532</v>
      </c>
      <c r="AK53">
        <f t="shared" si="59"/>
        <v>3.6572658598146588</v>
      </c>
      <c r="AL53">
        <f t="shared" si="40"/>
        <v>-1613.345026009001</v>
      </c>
      <c r="AN53">
        <f t="shared" si="48"/>
        <v>0</v>
      </c>
      <c r="AO53">
        <f t="shared" si="49"/>
        <v>0</v>
      </c>
      <c r="AP53">
        <f t="shared" si="50"/>
        <v>-1.805954358993829E-2</v>
      </c>
      <c r="AQ53">
        <f t="shared" si="51"/>
        <v>-14.419916152519104</v>
      </c>
      <c r="AR53">
        <f t="shared" si="52"/>
        <v>-14.437975696109042</v>
      </c>
      <c r="AS53">
        <f t="shared" si="53"/>
        <v>0.12585982031868304</v>
      </c>
      <c r="AT53">
        <f t="shared" si="54"/>
        <v>3.237052478988444E-2</v>
      </c>
      <c r="AU53">
        <f t="shared" si="55"/>
        <v>-14.279745351000473</v>
      </c>
      <c r="AW53">
        <v>50</v>
      </c>
      <c r="AX53">
        <f>IF(Z53&gt;0, (R53*SUMPRODUCT(K53:$K$98, X53:$X$98)-K53*$AZ$3)/Z53, 0)</f>
        <v>232.96286976471393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41"/>
        <v>50000</v>
      </c>
      <c r="S54">
        <f t="shared" si="42"/>
        <v>197.95534469466597</v>
      </c>
      <c r="U54">
        <f t="shared" si="57"/>
        <v>0.18528323299999999</v>
      </c>
      <c r="V54">
        <f t="shared" si="58"/>
        <v>0.01</v>
      </c>
      <c r="W54">
        <f t="shared" si="34"/>
        <v>0.16323134121311664</v>
      </c>
      <c r="X54">
        <f t="shared" si="35"/>
        <v>3.024403062689239E-2</v>
      </c>
      <c r="Y54">
        <f t="shared" si="36"/>
        <v>1.6323134121311665E-3</v>
      </c>
      <c r="Z54">
        <f t="shared" si="37"/>
        <v>0.1313549971740931</v>
      </c>
      <c r="AB54">
        <f t="shared" si="38"/>
        <v>38.026841684550874</v>
      </c>
      <c r="AC54">
        <f t="shared" si="27"/>
        <v>26.002423742964474</v>
      </c>
      <c r="AE54">
        <f t="shared" si="43"/>
        <v>0</v>
      </c>
      <c r="AF54">
        <f t="shared" si="44"/>
        <v>0</v>
      </c>
      <c r="AG54">
        <f t="shared" si="45"/>
        <v>-1.6419374646761637</v>
      </c>
      <c r="AH54">
        <f t="shared" si="46"/>
        <v>-1512.2015313446195</v>
      </c>
      <c r="AI54">
        <f t="shared" si="39"/>
        <v>-1513.8434688092957</v>
      </c>
      <c r="AJ54">
        <f t="shared" si="47"/>
        <v>12.0244179415864</v>
      </c>
      <c r="AK54">
        <f t="shared" si="59"/>
        <v>2.6618789179185613</v>
      </c>
      <c r="AL54">
        <f t="shared" si="40"/>
        <v>-1499.1571719497908</v>
      </c>
      <c r="AN54">
        <f t="shared" si="48"/>
        <v>0</v>
      </c>
      <c r="AO54">
        <f t="shared" si="49"/>
        <v>0</v>
      </c>
      <c r="AP54">
        <f t="shared" si="50"/>
        <v>-1.297572993856314E-2</v>
      </c>
      <c r="AQ54">
        <f t="shared" si="51"/>
        <v>-11.950466510172117</v>
      </c>
      <c r="AR54">
        <f t="shared" si="52"/>
        <v>-11.963442240110679</v>
      </c>
      <c r="AS54">
        <f t="shared" si="53"/>
        <v>9.5025299827244669E-2</v>
      </c>
      <c r="AT54">
        <f t="shared" si="54"/>
        <v>2.1036015506764844E-2</v>
      </c>
      <c r="AU54">
        <f t="shared" si="55"/>
        <v>-11.847380924776671</v>
      </c>
      <c r="AW54">
        <v>51</v>
      </c>
      <c r="AX54">
        <f>IF(Z54&gt;0, (R54*SUMPRODUCT(K54:$K$98, X54:$X$98)-K54*$AZ$3)/Z54, 0)</f>
        <v>197.95534469466597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41"/>
        <v>50000</v>
      </c>
      <c r="S55">
        <f t="shared" si="42"/>
        <v>157.30226152609504</v>
      </c>
      <c r="U55">
        <f t="shared" si="57"/>
        <v>0.20641411200000001</v>
      </c>
      <c r="V55">
        <f t="shared" si="58"/>
        <v>0.01</v>
      </c>
      <c r="W55">
        <f t="shared" si="34"/>
        <v>0.1313549971740931</v>
      </c>
      <c r="X55">
        <f t="shared" si="35"/>
        <v>2.711352509845294E-2</v>
      </c>
      <c r="Y55">
        <f t="shared" si="36"/>
        <v>1.313549971740931E-3</v>
      </c>
      <c r="Z55">
        <f t="shared" si="37"/>
        <v>0.10292792210389923</v>
      </c>
      <c r="AB55">
        <f t="shared" si="38"/>
        <v>26.002423742964474</v>
      </c>
      <c r="AC55">
        <f t="shared" si="27"/>
        <v>16.190794921125093</v>
      </c>
      <c r="AE55">
        <f t="shared" si="43"/>
        <v>0</v>
      </c>
      <c r="AF55">
        <f t="shared" si="44"/>
        <v>0</v>
      </c>
      <c r="AG55">
        <f t="shared" si="45"/>
        <v>-1.2865990262987403</v>
      </c>
      <c r="AH55">
        <f t="shared" si="46"/>
        <v>-1355.6762549226469</v>
      </c>
      <c r="AI55">
        <f t="shared" si="39"/>
        <v>-1356.9628539489456</v>
      </c>
      <c r="AJ55">
        <f t="shared" si="47"/>
        <v>9.8116288218393812</v>
      </c>
      <c r="AK55">
        <f t="shared" si="59"/>
        <v>1.8201696620075134</v>
      </c>
      <c r="AL55">
        <f t="shared" si="40"/>
        <v>-1345.3310554650989</v>
      </c>
      <c r="AN55">
        <f t="shared" si="48"/>
        <v>0</v>
      </c>
      <c r="AO55">
        <f t="shared" si="49"/>
        <v>0</v>
      </c>
      <c r="AP55">
        <f t="shared" si="50"/>
        <v>-9.0782132735331977E-3</v>
      </c>
      <c r="AQ55">
        <f t="shared" si="51"/>
        <v>-9.5656206172154459</v>
      </c>
      <c r="AR55">
        <f t="shared" si="52"/>
        <v>-9.5746988304889786</v>
      </c>
      <c r="AS55">
        <f t="shared" si="53"/>
        <v>6.9230628334644162E-2</v>
      </c>
      <c r="AT55">
        <f t="shared" si="54"/>
        <v>1.2843075463265817E-2</v>
      </c>
      <c r="AU55">
        <f t="shared" si="55"/>
        <v>-9.4926251266910704</v>
      </c>
      <c r="AW55">
        <v>52</v>
      </c>
      <c r="AX55">
        <f>IF(Z55&gt;0, (R55*SUMPRODUCT(K55:$K$98, X55:$X$98)-K55*$AZ$3)/Z55, 0)</f>
        <v>157.30226152609504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41"/>
        <v>50000</v>
      </c>
      <c r="S56">
        <f t="shared" si="42"/>
        <v>108.93341254618234</v>
      </c>
      <c r="U56">
        <f t="shared" si="57"/>
        <v>0.22879502199999999</v>
      </c>
      <c r="V56">
        <f t="shared" si="58"/>
        <v>0.01</v>
      </c>
      <c r="W56">
        <f t="shared" si="34"/>
        <v>0.10292792210389923</v>
      </c>
      <c r="X56">
        <f t="shared" si="35"/>
        <v>2.3549396202175908E-2</v>
      </c>
      <c r="Y56">
        <f t="shared" si="36"/>
        <v>1.0292792210389924E-3</v>
      </c>
      <c r="Z56">
        <f t="shared" si="37"/>
        <v>7.8349246680684326E-2</v>
      </c>
      <c r="AB56">
        <f t="shared" si="38"/>
        <v>16.190794921125093</v>
      </c>
      <c r="AC56">
        <f t="shared" si="27"/>
        <v>8.5348508113495924</v>
      </c>
      <c r="AE56">
        <f t="shared" si="43"/>
        <v>0</v>
      </c>
      <c r="AF56">
        <f t="shared" si="44"/>
        <v>0</v>
      </c>
      <c r="AG56">
        <f t="shared" si="45"/>
        <v>-0.97936558350855407</v>
      </c>
      <c r="AH56">
        <f t="shared" si="46"/>
        <v>-1177.4698101087954</v>
      </c>
      <c r="AI56">
        <f t="shared" si="39"/>
        <v>-1178.4491756923039</v>
      </c>
      <c r="AJ56">
        <f t="shared" si="47"/>
        <v>7.6559441097755006</v>
      </c>
      <c r="AK56">
        <f t="shared" si="59"/>
        <v>1.1333556444787567</v>
      </c>
      <c r="AL56">
        <f t="shared" si="40"/>
        <v>-1169.6598759380497</v>
      </c>
      <c r="AN56">
        <f t="shared" si="48"/>
        <v>0</v>
      </c>
      <c r="AO56">
        <f t="shared" si="49"/>
        <v>0</v>
      </c>
      <c r="AP56">
        <f t="shared" si="50"/>
        <v>-6.1699831563920941E-3</v>
      </c>
      <c r="AQ56">
        <f t="shared" si="51"/>
        <v>-7.4180357344239987</v>
      </c>
      <c r="AR56">
        <f t="shared" si="52"/>
        <v>-7.4242057175803913</v>
      </c>
      <c r="AS56">
        <f t="shared" si="53"/>
        <v>4.8232291392524232E-2</v>
      </c>
      <c r="AT56">
        <f t="shared" si="54"/>
        <v>7.1401173927149323E-3</v>
      </c>
      <c r="AU56">
        <f t="shared" si="55"/>
        <v>-7.3688333087951516</v>
      </c>
      <c r="AW56">
        <v>53</v>
      </c>
      <c r="AX56">
        <f>IF(Z56&gt;0, (R56*SUMPRODUCT(K56:$K$98, X56:$X$98)-K56*$AZ$3)/Z56, 0)</f>
        <v>108.93341254618234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41"/>
        <v>50000</v>
      </c>
      <c r="S57">
        <f t="shared" si="42"/>
        <v>48.83543447877917</v>
      </c>
      <c r="U57">
        <f t="shared" si="57"/>
        <v>0.25248784600000002</v>
      </c>
      <c r="V57">
        <f t="shared" si="58"/>
        <v>0.01</v>
      </c>
      <c r="W57">
        <f t="shared" si="34"/>
        <v>7.8349246680684326E-2</v>
      </c>
      <c r="X57">
        <f t="shared" si="35"/>
        <v>1.9782232530128636E-2</v>
      </c>
      <c r="Y57">
        <f t="shared" si="36"/>
        <v>7.8349246680684329E-4</v>
      </c>
      <c r="Z57">
        <f t="shared" si="37"/>
        <v>5.7783521683748854E-2</v>
      </c>
      <c r="AB57">
        <f t="shared" si="38"/>
        <v>8.5348508113495924</v>
      </c>
      <c r="AC57">
        <f t="shared" si="27"/>
        <v>2.8218833871398328</v>
      </c>
      <c r="AE57">
        <f t="shared" si="43"/>
        <v>0</v>
      </c>
      <c r="AF57">
        <f t="shared" si="44"/>
        <v>0</v>
      </c>
      <c r="AG57">
        <f t="shared" si="45"/>
        <v>-0.72229402104686069</v>
      </c>
      <c r="AH57">
        <f t="shared" si="46"/>
        <v>-989.11162650643178</v>
      </c>
      <c r="AI57">
        <f t="shared" si="39"/>
        <v>-989.83392052747865</v>
      </c>
      <c r="AJ57">
        <f t="shared" si="47"/>
        <v>5.7129674242097597</v>
      </c>
      <c r="AK57">
        <f t="shared" si="59"/>
        <v>0.59743955679447158</v>
      </c>
      <c r="AL57">
        <f t="shared" si="40"/>
        <v>-983.52351354647442</v>
      </c>
      <c r="AN57">
        <f t="shared" si="48"/>
        <v>0</v>
      </c>
      <c r="AO57">
        <f t="shared" si="49"/>
        <v>0</v>
      </c>
      <c r="AP57">
        <f t="shared" si="50"/>
        <v>-4.0628906855486183E-3</v>
      </c>
      <c r="AQ57">
        <f t="shared" si="51"/>
        <v>-5.5637348464775744</v>
      </c>
      <c r="AR57">
        <f t="shared" si="52"/>
        <v>-5.5677977371631231</v>
      </c>
      <c r="AS57">
        <f t="shared" si="53"/>
        <v>3.2135337491819869E-2</v>
      </c>
      <c r="AT57">
        <f t="shared" si="54"/>
        <v>3.3605866028912816E-3</v>
      </c>
      <c r="AU57">
        <f t="shared" si="55"/>
        <v>-5.5323018130684121</v>
      </c>
      <c r="AW57">
        <v>54</v>
      </c>
      <c r="AX57">
        <f>IF(Z57&gt;0, (R57*SUMPRODUCT(K57:$K$98, X57:$X$98)-K57*$AZ$3)/Z57, 0)</f>
        <v>48.83543447877917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41"/>
        <v>50000</v>
      </c>
      <c r="S58">
        <f t="shared" si="42"/>
        <v>-29.583163127437334</v>
      </c>
      <c r="U58">
        <f t="shared" si="57"/>
        <v>0.27661797300000002</v>
      </c>
      <c r="V58">
        <f t="shared" si="58"/>
        <v>0.01</v>
      </c>
      <c r="W58">
        <f t="shared" si="34"/>
        <v>5.7783521683748854E-2</v>
      </c>
      <c r="X58">
        <f t="shared" si="35"/>
        <v>1.5983960640960155E-2</v>
      </c>
      <c r="Y58">
        <f t="shared" si="36"/>
        <v>5.7783521683748857E-4</v>
      </c>
      <c r="Z58">
        <f t="shared" si="37"/>
        <v>4.1221725825951211E-2</v>
      </c>
      <c r="AB58">
        <f t="shared" si="38"/>
        <v>2.8218833871398328</v>
      </c>
      <c r="AC58">
        <f t="shared" si="27"/>
        <v>-1.2194690395036112</v>
      </c>
      <c r="AE58">
        <f t="shared" si="43"/>
        <v>0</v>
      </c>
      <c r="AF58">
        <f t="shared" si="44"/>
        <v>0</v>
      </c>
      <c r="AG58">
        <f t="shared" si="45"/>
        <v>-0.51527157282439018</v>
      </c>
      <c r="AH58">
        <f t="shared" si="46"/>
        <v>-799.19803204800769</v>
      </c>
      <c r="AI58">
        <f t="shared" si="39"/>
        <v>-799.71330362083211</v>
      </c>
      <c r="AJ58">
        <f t="shared" si="47"/>
        <v>4.041352426643444</v>
      </c>
      <c r="AK58">
        <f t="shared" si="59"/>
        <v>0.1975318370997883</v>
      </c>
      <c r="AL58">
        <f t="shared" si="40"/>
        <v>-795.47441935708889</v>
      </c>
      <c r="AN58">
        <f t="shared" si="48"/>
        <v>0</v>
      </c>
      <c r="AO58">
        <f t="shared" si="49"/>
        <v>0</v>
      </c>
      <c r="AP58">
        <f t="shared" si="50"/>
        <v>-2.5878510649429403E-3</v>
      </c>
      <c r="AQ58">
        <f t="shared" si="51"/>
        <v>-4.0138163784179968</v>
      </c>
      <c r="AR58">
        <f t="shared" si="52"/>
        <v>-4.0164042294829398</v>
      </c>
      <c r="AS58">
        <f t="shared" si="53"/>
        <v>2.0296905035479821E-2</v>
      </c>
      <c r="AT58">
        <f t="shared" si="54"/>
        <v>9.920651593427587E-4</v>
      </c>
      <c r="AU58">
        <f t="shared" si="55"/>
        <v>-3.9951152592881174</v>
      </c>
      <c r="AW58">
        <v>55</v>
      </c>
      <c r="AX58">
        <f>IF(Z58&gt;0, (R58*SUMPRODUCT(K58:$K$98, X58:$X$98)-K58*$AZ$3)/Z58, 0)</f>
        <v>-29.583163127437334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41"/>
        <v>50000</v>
      </c>
      <c r="S59">
        <f t="shared" si="42"/>
        <v>-136.56603534436258</v>
      </c>
      <c r="U59">
        <f t="shared" si="57"/>
        <v>0.30183517399999998</v>
      </c>
      <c r="V59">
        <f t="shared" si="58"/>
        <v>0.01</v>
      </c>
      <c r="W59">
        <f t="shared" si="34"/>
        <v>4.1221725825951211E-2</v>
      </c>
      <c r="X59">
        <f t="shared" si="35"/>
        <v>1.2442166787256277E-2</v>
      </c>
      <c r="Y59">
        <f t="shared" si="36"/>
        <v>4.1221725825951212E-4</v>
      </c>
      <c r="Z59">
        <f t="shared" si="37"/>
        <v>2.8367341780435422E-2</v>
      </c>
      <c r="AB59">
        <f t="shared" si="38"/>
        <v>-1.2194690395036112</v>
      </c>
      <c r="AC59">
        <f t="shared" si="27"/>
        <v>-3.8740154002125569</v>
      </c>
      <c r="AE59">
        <f t="shared" si="43"/>
        <v>0</v>
      </c>
      <c r="AF59">
        <f t="shared" si="44"/>
        <v>0</v>
      </c>
      <c r="AG59">
        <f t="shared" si="45"/>
        <v>-0.35459177225544275</v>
      </c>
      <c r="AH59">
        <f t="shared" si="46"/>
        <v>-622.10833936281381</v>
      </c>
      <c r="AI59">
        <f t="shared" si="39"/>
        <v>-622.4629311350692</v>
      </c>
      <c r="AJ59">
        <f t="shared" si="47"/>
        <v>2.6545463607089457</v>
      </c>
      <c r="AK59">
        <f t="shared" si="59"/>
        <v>-8.5362832765252791E-2</v>
      </c>
      <c r="AL59">
        <f t="shared" si="40"/>
        <v>-619.89374760712542</v>
      </c>
      <c r="AN59">
        <f t="shared" si="48"/>
        <v>0</v>
      </c>
      <c r="AO59">
        <f t="shared" si="49"/>
        <v>0</v>
      </c>
      <c r="AP59">
        <f t="shared" si="50"/>
        <v>-1.59006078376819E-3</v>
      </c>
      <c r="AQ59">
        <f t="shared" si="51"/>
        <v>-2.7896588445469197</v>
      </c>
      <c r="AR59">
        <f t="shared" si="52"/>
        <v>-2.7912489053306877</v>
      </c>
      <c r="AS59">
        <f t="shared" si="53"/>
        <v>1.1903519475396047E-2</v>
      </c>
      <c r="AT59">
        <f t="shared" si="54"/>
        <v>-3.8278410101859713E-4</v>
      </c>
      <c r="AU59">
        <f t="shared" si="55"/>
        <v>-2.7797281699563099</v>
      </c>
      <c r="AW59">
        <v>56</v>
      </c>
      <c r="AX59">
        <f>IF(Z59&gt;0, (R59*SUMPRODUCT(K59:$K$98, X59:$X$98)-K59*$AZ$3)/Z59, 0)</f>
        <v>-136.56603534436258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41"/>
        <v>50000</v>
      </c>
      <c r="S60">
        <f t="shared" si="42"/>
        <v>-289.87672760246835</v>
      </c>
      <c r="U60">
        <f t="shared" si="57"/>
        <v>0.327222552</v>
      </c>
      <c r="V60">
        <f t="shared" si="58"/>
        <v>0.01</v>
      </c>
      <c r="W60">
        <f t="shared" si="34"/>
        <v>2.8367341780435422E-2</v>
      </c>
      <c r="X60">
        <f t="shared" si="35"/>
        <v>9.2824339708503026E-3</v>
      </c>
      <c r="Y60">
        <f t="shared" si="36"/>
        <v>2.8367341780435423E-4</v>
      </c>
      <c r="Z60">
        <f t="shared" si="37"/>
        <v>1.8801234391780764E-2</v>
      </c>
      <c r="AB60">
        <f t="shared" si="38"/>
        <v>-3.8740154002125569</v>
      </c>
      <c r="AC60">
        <f t="shared" si="27"/>
        <v>-5.4500403003763926</v>
      </c>
      <c r="AE60">
        <f t="shared" si="43"/>
        <v>0</v>
      </c>
      <c r="AF60">
        <f t="shared" si="44"/>
        <v>0</v>
      </c>
      <c r="AG60">
        <f t="shared" si="45"/>
        <v>-0.23501542989725954</v>
      </c>
      <c r="AH60">
        <f t="shared" si="46"/>
        <v>-464.12169854251511</v>
      </c>
      <c r="AI60">
        <f t="shared" si="39"/>
        <v>-464.35671397241236</v>
      </c>
      <c r="AJ60">
        <f t="shared" si="47"/>
        <v>1.5760249001638358</v>
      </c>
      <c r="AK60">
        <f t="shared" si="59"/>
        <v>-0.27118107801487901</v>
      </c>
      <c r="AL60">
        <f t="shared" si="40"/>
        <v>-463.05187015026343</v>
      </c>
      <c r="AN60">
        <f t="shared" si="48"/>
        <v>0</v>
      </c>
      <c r="AO60">
        <f t="shared" si="49"/>
        <v>0</v>
      </c>
      <c r="AP60">
        <f t="shared" si="50"/>
        <v>-9.4094323967032207E-4</v>
      </c>
      <c r="AQ60">
        <f t="shared" si="51"/>
        <v>-1.8582276696419546</v>
      </c>
      <c r="AR60">
        <f t="shared" si="52"/>
        <v>-1.8591686128816249</v>
      </c>
      <c r="AS60">
        <f t="shared" si="53"/>
        <v>6.3100111171830254E-3</v>
      </c>
      <c r="AT60">
        <f t="shared" si="54"/>
        <v>-1.0857414859788575E-3</v>
      </c>
      <c r="AU60">
        <f t="shared" si="55"/>
        <v>-1.853944343250421</v>
      </c>
      <c r="AW60">
        <v>57</v>
      </c>
      <c r="AX60">
        <f>IF(Z60&gt;0, (R60*SUMPRODUCT(K60:$K$98, X60:$X$98)-K60*$AZ$3)/Z60, 0)</f>
        <v>-289.87672760246835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41"/>
        <v>50000</v>
      </c>
      <c r="S61">
        <f t="shared" si="42"/>
        <v>-519.08837000604683</v>
      </c>
      <c r="U61">
        <f t="shared" si="57"/>
        <v>0.35219428400000002</v>
      </c>
      <c r="V61">
        <f t="shared" si="58"/>
        <v>0.01</v>
      </c>
      <c r="W61">
        <f t="shared" si="34"/>
        <v>1.8801234391780764E-2</v>
      </c>
      <c r="X61">
        <f t="shared" si="35"/>
        <v>6.6216872849294024E-3</v>
      </c>
      <c r="Y61">
        <f t="shared" si="36"/>
        <v>1.8801234391780763E-4</v>
      </c>
      <c r="Z61">
        <f t="shared" si="37"/>
        <v>1.1991534762933555E-2</v>
      </c>
      <c r="AB61">
        <f t="shared" si="38"/>
        <v>-5.4500403003763926</v>
      </c>
      <c r="AC61">
        <f t="shared" si="27"/>
        <v>-6.2246662339620258</v>
      </c>
      <c r="AE61">
        <f t="shared" si="43"/>
        <v>0</v>
      </c>
      <c r="AF61">
        <f t="shared" si="44"/>
        <v>0</v>
      </c>
      <c r="AG61">
        <f t="shared" si="45"/>
        <v>-0.14989418453666944</v>
      </c>
      <c r="AH61">
        <f t="shared" si="46"/>
        <v>-331.0843642464701</v>
      </c>
      <c r="AI61">
        <f t="shared" si="39"/>
        <v>-331.23425843100677</v>
      </c>
      <c r="AJ61">
        <f t="shared" si="47"/>
        <v>0.77462593358563314</v>
      </c>
      <c r="AK61">
        <f t="shared" si="59"/>
        <v>-0.38150282102634753</v>
      </c>
      <c r="AL61">
        <f t="shared" si="40"/>
        <v>-330.84113531844747</v>
      </c>
      <c r="AN61">
        <f t="shared" si="48"/>
        <v>0</v>
      </c>
      <c r="AO61">
        <f t="shared" si="49"/>
        <v>0</v>
      </c>
      <c r="AP61">
        <f t="shared" si="50"/>
        <v>-5.3583837204757988E-4</v>
      </c>
      <c r="AQ61">
        <f t="shared" si="51"/>
        <v>-1.1835529663583195</v>
      </c>
      <c r="AR61">
        <f t="shared" si="52"/>
        <v>-1.1840888047303673</v>
      </c>
      <c r="AS61">
        <f t="shared" si="53"/>
        <v>2.7691154295370309E-3</v>
      </c>
      <c r="AT61">
        <f t="shared" si="54"/>
        <v>-1.3637877358764904E-3</v>
      </c>
      <c r="AU61">
        <f t="shared" si="55"/>
        <v>-1.1826834770367065</v>
      </c>
      <c r="AW61">
        <v>58</v>
      </c>
      <c r="AX61">
        <f>IF(Z61&gt;0, (R61*SUMPRODUCT(K61:$K$98, X61:$X$98)-K61*$AZ$3)/Z61, 0)</f>
        <v>-519.08837000604683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41"/>
        <v>50000</v>
      </c>
      <c r="S62">
        <f t="shared" si="42"/>
        <v>-877.28367746481797</v>
      </c>
      <c r="U62">
        <f t="shared" si="57"/>
        <v>0.377763185</v>
      </c>
      <c r="V62">
        <f t="shared" si="58"/>
        <v>0.01</v>
      </c>
      <c r="W62">
        <f t="shared" si="34"/>
        <v>1.1991534762933555E-2</v>
      </c>
      <c r="X62">
        <f t="shared" si="35"/>
        <v>4.5299603650839999E-3</v>
      </c>
      <c r="Y62">
        <f t="shared" si="36"/>
        <v>1.1991534762933555E-4</v>
      </c>
      <c r="Z62">
        <f t="shared" si="37"/>
        <v>7.341659050220219E-3</v>
      </c>
      <c r="AB62">
        <f t="shared" si="38"/>
        <v>-6.2246662339620258</v>
      </c>
      <c r="AC62">
        <f t="shared" si="27"/>
        <v>-6.4407176502700567</v>
      </c>
      <c r="AE62">
        <f t="shared" si="43"/>
        <v>0</v>
      </c>
      <c r="AF62">
        <f t="shared" si="44"/>
        <v>0</v>
      </c>
      <c r="AG62">
        <f t="shared" si="45"/>
        <v>-9.1770738127752743E-2</v>
      </c>
      <c r="AH62">
        <f t="shared" si="46"/>
        <v>-226.49801825419999</v>
      </c>
      <c r="AI62">
        <f t="shared" si="39"/>
        <v>-226.58978899232775</v>
      </c>
      <c r="AJ62">
        <f t="shared" si="47"/>
        <v>0.21605141630803093</v>
      </c>
      <c r="AK62">
        <f t="shared" si="59"/>
        <v>-0.43572663637734182</v>
      </c>
      <c r="AL62">
        <f t="shared" si="40"/>
        <v>-226.80946421239707</v>
      </c>
      <c r="AN62">
        <f t="shared" si="48"/>
        <v>0</v>
      </c>
      <c r="AO62">
        <f t="shared" si="49"/>
        <v>0</v>
      </c>
      <c r="AP62">
        <f t="shared" si="50"/>
        <v>-2.9291069487249576E-4</v>
      </c>
      <c r="AQ62">
        <f t="shared" si="51"/>
        <v>-0.72292860739253106</v>
      </c>
      <c r="AR62">
        <f t="shared" si="52"/>
        <v>-0.72322151808740365</v>
      </c>
      <c r="AS62">
        <f t="shared" si="53"/>
        <v>6.8958550154490158E-4</v>
      </c>
      <c r="AT62">
        <f t="shared" si="54"/>
        <v>-1.3907373356643593E-3</v>
      </c>
      <c r="AU62">
        <f t="shared" si="55"/>
        <v>-0.7239226699215231</v>
      </c>
      <c r="AW62">
        <v>59</v>
      </c>
      <c r="AX62">
        <f>IF(Z62&gt;0, (R62*SUMPRODUCT(K62:$K$98, X62:$X$98)-K62*$AZ$3)/Z62, 0)</f>
        <v>-877.28367746481797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41"/>
        <v>50000</v>
      </c>
      <c r="S63">
        <f t="shared" si="42"/>
        <v>-1463.7674487694208</v>
      </c>
      <c r="U63">
        <f t="shared" si="57"/>
        <v>0.40377970400000002</v>
      </c>
      <c r="V63">
        <f t="shared" si="58"/>
        <v>0.01</v>
      </c>
      <c r="W63">
        <f t="shared" si="34"/>
        <v>7.341659050220219E-3</v>
      </c>
      <c r="X63">
        <f t="shared" si="35"/>
        <v>2.9644129181668412E-3</v>
      </c>
      <c r="Y63">
        <f t="shared" si="36"/>
        <v>7.3416590502202193E-5</v>
      </c>
      <c r="Z63">
        <f t="shared" si="37"/>
        <v>4.3038295415511758E-3</v>
      </c>
      <c r="AB63">
        <f t="shared" si="38"/>
        <v>-6.4407176502700567</v>
      </c>
      <c r="AC63">
        <f t="shared" si="27"/>
        <v>-6.2998055879748307</v>
      </c>
      <c r="AE63">
        <f t="shared" si="43"/>
        <v>0</v>
      </c>
      <c r="AF63">
        <f t="shared" si="44"/>
        <v>0</v>
      </c>
      <c r="AG63">
        <f t="shared" si="45"/>
        <v>-5.3797869269389696E-2</v>
      </c>
      <c r="AH63">
        <f t="shared" si="46"/>
        <v>-148.22064590834205</v>
      </c>
      <c r="AI63">
        <f t="shared" si="39"/>
        <v>-148.27444377761145</v>
      </c>
      <c r="AJ63">
        <f t="shared" si="47"/>
        <v>-0.14091206229522601</v>
      </c>
      <c r="AK63">
        <f t="shared" si="59"/>
        <v>-0.45085023551890402</v>
      </c>
      <c r="AL63">
        <f t="shared" si="40"/>
        <v>-148.86620607542559</v>
      </c>
      <c r="AN63">
        <f t="shared" si="48"/>
        <v>0</v>
      </c>
      <c r="AO63">
        <f t="shared" si="49"/>
        <v>0</v>
      </c>
      <c r="AP63">
        <f t="shared" si="50"/>
        <v>-1.5331267343725012E-4</v>
      </c>
      <c r="AQ63">
        <f t="shared" si="51"/>
        <v>-0.42239783455018082</v>
      </c>
      <c r="AR63">
        <f t="shared" si="52"/>
        <v>-0.42255114722361814</v>
      </c>
      <c r="AS63">
        <f t="shared" si="53"/>
        <v>-4.0156990013598192E-4</v>
      </c>
      <c r="AT63">
        <f t="shared" si="54"/>
        <v>-1.2848288578325914E-3</v>
      </c>
      <c r="AU63">
        <f t="shared" si="55"/>
        <v>-0.42423754598158675</v>
      </c>
      <c r="AW63">
        <v>60</v>
      </c>
      <c r="AX63">
        <f>IF(Z63&gt;0, (R63*SUMPRODUCT(K63:$K$98, X63:$X$98)-K63*$AZ$3)/Z63, 0)</f>
        <v>-1463.7674487694208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41"/>
        <v>50000</v>
      </c>
      <c r="S64">
        <f t="shared" si="42"/>
        <v>-2469.4460539824158</v>
      </c>
      <c r="U64">
        <f t="shared" si="57"/>
        <v>0.43007572599999999</v>
      </c>
      <c r="V64">
        <f t="shared" si="58"/>
        <v>0.01</v>
      </c>
      <c r="W64">
        <f t="shared" si="34"/>
        <v>4.3038295415511758E-3</v>
      </c>
      <c r="X64">
        <f t="shared" si="35"/>
        <v>1.850972614662869E-3</v>
      </c>
      <c r="Y64">
        <f t="shared" si="36"/>
        <v>4.3038295415511759E-5</v>
      </c>
      <c r="Z64">
        <f t="shared" si="37"/>
        <v>2.4098186314727948E-3</v>
      </c>
      <c r="AB64">
        <f t="shared" si="38"/>
        <v>-6.2998055879748307</v>
      </c>
      <c r="AC64">
        <f t="shared" si="27"/>
        <v>-5.9509171103037986</v>
      </c>
      <c r="AE64">
        <f t="shared" si="43"/>
        <v>0</v>
      </c>
      <c r="AF64">
        <f t="shared" si="44"/>
        <v>0</v>
      </c>
      <c r="AG64">
        <f t="shared" si="45"/>
        <v>-3.0122732893409936E-2</v>
      </c>
      <c r="AH64">
        <f t="shared" si="46"/>
        <v>-92.548630733143455</v>
      </c>
      <c r="AI64">
        <f t="shared" si="39"/>
        <v>-92.578753466036858</v>
      </c>
      <c r="AJ64">
        <f t="shared" si="47"/>
        <v>-0.34888847767103215</v>
      </c>
      <c r="AK64">
        <f t="shared" si="59"/>
        <v>-0.44098639115823818</v>
      </c>
      <c r="AL64">
        <f t="shared" si="40"/>
        <v>-93.368628334866131</v>
      </c>
      <c r="AN64">
        <f t="shared" si="48"/>
        <v>0</v>
      </c>
      <c r="AO64">
        <f t="shared" si="49"/>
        <v>0</v>
      </c>
      <c r="AP64">
        <f t="shared" si="50"/>
        <v>-7.6645970865492284E-5</v>
      </c>
      <c r="AQ64">
        <f t="shared" si="51"/>
        <v>-0.23548592619116521</v>
      </c>
      <c r="AR64">
        <f t="shared" si="52"/>
        <v>-0.23556257216203069</v>
      </c>
      <c r="AS64">
        <f t="shared" si="53"/>
        <v>-8.8773140835206527E-4</v>
      </c>
      <c r="AT64">
        <f t="shared" si="54"/>
        <v>-1.1220705043063148E-3</v>
      </c>
      <c r="AU64">
        <f t="shared" si="55"/>
        <v>-0.23757237407468906</v>
      </c>
      <c r="AW64">
        <v>61</v>
      </c>
      <c r="AX64">
        <f>IF(Z64&gt;0, (R64*SUMPRODUCT(K64:$K$98, X64:$X$98)-K64*$AZ$3)/Z64, 0)</f>
        <v>-2469.4460539824158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41"/>
        <v>50000</v>
      </c>
      <c r="S65">
        <f t="shared" si="42"/>
        <v>-4276.1656133616243</v>
      </c>
      <c r="U65">
        <f t="shared" si="57"/>
        <v>0.45648519999999998</v>
      </c>
      <c r="V65">
        <f t="shared" si="58"/>
        <v>0.01</v>
      </c>
      <c r="W65">
        <f t="shared" si="34"/>
        <v>2.4098186314727948E-3</v>
      </c>
      <c r="X65">
        <f t="shared" si="35"/>
        <v>1.1000465399515849E-3</v>
      </c>
      <c r="Y65">
        <f t="shared" si="36"/>
        <v>2.409818631472795E-5</v>
      </c>
      <c r="Z65">
        <f t="shared" si="37"/>
        <v>1.285673905206482E-3</v>
      </c>
      <c r="AB65">
        <f t="shared" si="38"/>
        <v>-5.9509171103037986</v>
      </c>
      <c r="AC65">
        <f t="shared" si="27"/>
        <v>-5.497754543440311</v>
      </c>
      <c r="AE65">
        <f t="shared" si="43"/>
        <v>0</v>
      </c>
      <c r="AF65">
        <f t="shared" si="44"/>
        <v>0</v>
      </c>
      <c r="AG65">
        <f t="shared" si="45"/>
        <v>-1.6070923815081024E-2</v>
      </c>
      <c r="AH65">
        <f t="shared" si="46"/>
        <v>-55.002326997579246</v>
      </c>
      <c r="AI65">
        <f t="shared" si="39"/>
        <v>-55.018397921394325</v>
      </c>
      <c r="AJ65">
        <f t="shared" si="47"/>
        <v>-0.45316256686348755</v>
      </c>
      <c r="AK65">
        <f t="shared" si="59"/>
        <v>-0.41656419772126596</v>
      </c>
      <c r="AL65">
        <f t="shared" si="40"/>
        <v>-55.888124685979079</v>
      </c>
      <c r="AN65">
        <f t="shared" si="48"/>
        <v>0</v>
      </c>
      <c r="AO65">
        <f t="shared" si="49"/>
        <v>0</v>
      </c>
      <c r="AP65">
        <f t="shared" si="50"/>
        <v>-3.6510499836704417E-5</v>
      </c>
      <c r="AQ65">
        <f t="shared" si="51"/>
        <v>-0.12495625478474433</v>
      </c>
      <c r="AR65">
        <f t="shared" si="52"/>
        <v>-0.12499276528458103</v>
      </c>
      <c r="AS65">
        <f t="shared" si="53"/>
        <v>-1.0295109362626581E-3</v>
      </c>
      <c r="AT65">
        <f t="shared" si="54"/>
        <v>-9.4636545153720575E-4</v>
      </c>
      <c r="AU65">
        <f t="shared" si="55"/>
        <v>-0.12696864167238089</v>
      </c>
      <c r="AW65">
        <v>62</v>
      </c>
      <c r="AX65">
        <f>IF(Z65&gt;0, (R65*SUMPRODUCT(K65:$K$98, X65:$X$98)-K65*$AZ$3)/Z65, 0)</f>
        <v>-4276.1656133616243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41"/>
        <v>50000</v>
      </c>
      <c r="S66">
        <f t="shared" si="42"/>
        <v>-7683.1995706246689</v>
      </c>
      <c r="U66">
        <f t="shared" si="57"/>
        <v>0.483034941</v>
      </c>
      <c r="V66">
        <f t="shared" si="58"/>
        <v>0.01</v>
      </c>
      <c r="W66">
        <f t="shared" si="34"/>
        <v>1.285673905206482E-3</v>
      </c>
      <c r="X66">
        <f t="shared" si="35"/>
        <v>6.2102541894665264E-4</v>
      </c>
      <c r="Y66">
        <f t="shared" si="36"/>
        <v>1.285673905206482E-5</v>
      </c>
      <c r="Z66">
        <f t="shared" si="37"/>
        <v>6.5179174720776461E-4</v>
      </c>
      <c r="AB66">
        <f t="shared" si="38"/>
        <v>-5.497754543440311</v>
      </c>
      <c r="AC66">
        <f t="shared" si="27"/>
        <v>-5.0078460722833995</v>
      </c>
      <c r="AE66">
        <f t="shared" si="43"/>
        <v>0</v>
      </c>
      <c r="AF66">
        <f t="shared" si="44"/>
        <v>0</v>
      </c>
      <c r="AG66">
        <f t="shared" si="45"/>
        <v>-8.1473968400970573E-3</v>
      </c>
      <c r="AH66">
        <f t="shared" si="46"/>
        <v>-31.051270947332632</v>
      </c>
      <c r="AI66">
        <f t="shared" si="39"/>
        <v>-31.05941834417273</v>
      </c>
      <c r="AJ66">
        <f t="shared" si="47"/>
        <v>-0.4899084711569115</v>
      </c>
      <c r="AK66">
        <f t="shared" si="59"/>
        <v>-0.38484281804082182</v>
      </c>
      <c r="AL66">
        <f t="shared" si="40"/>
        <v>-31.934169633370466</v>
      </c>
      <c r="AN66">
        <f t="shared" si="48"/>
        <v>0</v>
      </c>
      <c r="AO66">
        <f t="shared" si="49"/>
        <v>0</v>
      </c>
      <c r="AP66">
        <f t="shared" si="50"/>
        <v>-1.652638187842352E-5</v>
      </c>
      <c r="AQ66">
        <f t="shared" si="51"/>
        <v>-6.2985168337510805E-2</v>
      </c>
      <c r="AR66">
        <f t="shared" si="52"/>
        <v>-6.3001694719389226E-2</v>
      </c>
      <c r="AS66">
        <f t="shared" si="53"/>
        <v>-9.9374249698598247E-4</v>
      </c>
      <c r="AT66">
        <f t="shared" si="54"/>
        <v>-7.8062471964180312E-4</v>
      </c>
      <c r="AU66">
        <f t="shared" si="55"/>
        <v>-6.4776061936017024E-2</v>
      </c>
      <c r="AW66">
        <v>63</v>
      </c>
      <c r="AX66">
        <f>IF(Z66&gt;0, (R66*SUMPRODUCT(K66:$K$98, X66:$X$98)-K66*$AZ$3)/Z66, 0)</f>
        <v>-7683.1995706246689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1">$C$6</f>
        <v>50000</v>
      </c>
      <c r="S67">
        <f t="shared" ref="S67:S79" si="62">AX67</f>
        <v>-14446.432508599513</v>
      </c>
      <c r="U67">
        <f t="shared" si="57"/>
        <v>0.509773425</v>
      </c>
      <c r="V67">
        <f t="shared" si="58"/>
        <v>0.01</v>
      </c>
      <c r="W67">
        <f t="shared" si="34"/>
        <v>6.5179174720776461E-4</v>
      </c>
      <c r="X67">
        <f t="shared" si="35"/>
        <v>3.3226611136083636E-4</v>
      </c>
      <c r="Y67">
        <f t="shared" si="36"/>
        <v>6.5179174720776464E-6</v>
      </c>
      <c r="Z67">
        <f t="shared" si="37"/>
        <v>3.1300771837485062E-4</v>
      </c>
      <c r="AB67">
        <f t="shared" si="38"/>
        <v>-5.0078460722833995</v>
      </c>
      <c r="AC67">
        <f t="shared" si="27"/>
        <v>-4.5218448781730034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-3.9125964796856323E-3</v>
      </c>
      <c r="AH67">
        <f t="shared" ref="AH67:AH79" si="66">-X67*R67</f>
        <v>-16.613305568041817</v>
      </c>
      <c r="AI67">
        <f t="shared" si="39"/>
        <v>-16.617218164521503</v>
      </c>
      <c r="AJ67">
        <f t="shared" ref="AJ67:AJ79" si="67">AB67-AC67</f>
        <v>-0.48600119411039611</v>
      </c>
      <c r="AK67">
        <f t="shared" si="59"/>
        <v>-0.35054922505983799</v>
      </c>
      <c r="AL67">
        <f t="shared" si="40"/>
        <v>-17.453768583691737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-7.0860783630512431E-6</v>
      </c>
      <c r="AQ67">
        <f t="shared" ref="AQ67:AQ79" si="71">AH67*$K67</f>
        <v>-3.008825104650675E-2</v>
      </c>
      <c r="AR67">
        <f t="shared" ref="AR67:AR79" si="72">AI67*$K67</f>
        <v>-3.0095337124869805E-2</v>
      </c>
      <c r="AS67">
        <f t="shared" ref="AS67:AS79" si="73">AJ67*$K67</f>
        <v>-8.8019364222283647E-4</v>
      </c>
      <c r="AT67">
        <f t="shared" ref="AT67:AT79" si="74">AK67*$K67</f>
        <v>-6.3487745076141447E-4</v>
      </c>
      <c r="AU67">
        <f t="shared" ref="AU67:AU79" si="75">AL67*$K67</f>
        <v>-3.1610408217854054E-2</v>
      </c>
      <c r="AW67">
        <v>64</v>
      </c>
      <c r="AX67">
        <f>IF(Z67&gt;0, (R67*SUMPRODUCT(K67:$K$98, X67:$X$98)-K67*$AZ$3)/Z67, 0)</f>
        <v>-14446.432508599513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1"/>
        <v>50000</v>
      </c>
      <c r="S68">
        <f t="shared" si="62"/>
        <v>-28617.36244547266</v>
      </c>
      <c r="U68">
        <f t="shared" ref="U68:U79" si="77">M68</f>
        <v>0.53654903799999998</v>
      </c>
      <c r="V68">
        <f t="shared" ref="V68:V79" si="78">$C$10</f>
        <v>0.01</v>
      </c>
      <c r="W68">
        <f t="shared" si="34"/>
        <v>3.1300771837485062E-4</v>
      </c>
      <c r="X68">
        <f t="shared" si="35"/>
        <v>1.6794399018060102E-4</v>
      </c>
      <c r="Y68">
        <f t="shared" si="36"/>
        <v>3.1300771837485063E-6</v>
      </c>
      <c r="Z68">
        <f t="shared" si="37"/>
        <v>1.4193365101050111E-4</v>
      </c>
      <c r="AB68">
        <f t="shared" si="38"/>
        <v>-4.5218448781730034</v>
      </c>
      <c r="AC68">
        <f t="shared" ref="AC68:AC79" si="79">S68*Z68</f>
        <v>-4.0617667341767367</v>
      </c>
      <c r="AE68">
        <f t="shared" si="63"/>
        <v>0</v>
      </c>
      <c r="AF68">
        <f t="shared" si="64"/>
        <v>0</v>
      </c>
      <c r="AG68">
        <f t="shared" si="65"/>
        <v>-1.7741706376312638E-3</v>
      </c>
      <c r="AH68">
        <f t="shared" si="66"/>
        <v>-8.3971995090300506</v>
      </c>
      <c r="AI68">
        <f t="shared" si="39"/>
        <v>-8.3989736796676819</v>
      </c>
      <c r="AJ68">
        <f t="shared" si="67"/>
        <v>-0.46007814399626668</v>
      </c>
      <c r="AK68">
        <f t="shared" ref="AK68:AK79" si="80">G68*SUM(AB68:AB68, AE68:AF68)</f>
        <v>-0.31652914147211025</v>
      </c>
      <c r="AL68">
        <f t="shared" si="40"/>
        <v>-9.1755809651360583</v>
      </c>
      <c r="AN68">
        <f t="shared" si="68"/>
        <v>0</v>
      </c>
      <c r="AO68">
        <f t="shared" si="69"/>
        <v>0</v>
      </c>
      <c r="AP68">
        <f t="shared" si="70"/>
        <v>-2.8689187951187251E-6</v>
      </c>
      <c r="AQ68">
        <f t="shared" si="71"/>
        <v>-1.3578673317456283E-2</v>
      </c>
      <c r="AR68">
        <f t="shared" si="72"/>
        <v>-1.3581542236251401E-2</v>
      </c>
      <c r="AS68">
        <f t="shared" si="73"/>
        <v>-7.4396836839577809E-4</v>
      </c>
      <c r="AT68">
        <f t="shared" si="74"/>
        <v>-5.1184276411233556E-4</v>
      </c>
      <c r="AU68">
        <f t="shared" si="75"/>
        <v>-1.4837353368759514E-2</v>
      </c>
      <c r="AW68">
        <v>65</v>
      </c>
      <c r="AX68">
        <f>IF(Z68&gt;0, (R68*SUMPRODUCT(K68:$K$98, X68:$X$98)-K68*$AZ$3)/Z68, 0)</f>
        <v>-28617.36244547266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0.56320604299999999</v>
      </c>
      <c r="Q69" s="5">
        <f t="shared" ref="Q69:Q79" si="81">$C$8</f>
        <v>12.5</v>
      </c>
      <c r="R69">
        <f t="shared" si="61"/>
        <v>50000</v>
      </c>
      <c r="S69">
        <f t="shared" si="62"/>
        <v>-60051.362683441548</v>
      </c>
      <c r="U69">
        <f t="shared" si="77"/>
        <v>0.56320604299999999</v>
      </c>
      <c r="V69">
        <f t="shared" si="78"/>
        <v>0.01</v>
      </c>
      <c r="W69">
        <f t="shared" si="34"/>
        <v>1.4193365101050111E-4</v>
      </c>
      <c r="X69">
        <f t="shared" si="35"/>
        <v>7.9937889954167276E-5</v>
      </c>
      <c r="Y69">
        <f t="shared" si="36"/>
        <v>1.4193365101050111E-6</v>
      </c>
      <c r="Z69">
        <f t="shared" si="37"/>
        <v>6.0576424546228817E-5</v>
      </c>
      <c r="AB69">
        <f t="shared" si="38"/>
        <v>-4.0617667341767367</v>
      </c>
      <c r="AC69">
        <f t="shared" si="79"/>
        <v>-3.6376968404917176</v>
      </c>
      <c r="AE69">
        <f t="shared" si="63"/>
        <v>0</v>
      </c>
      <c r="AF69">
        <f t="shared" si="64"/>
        <v>0</v>
      </c>
      <c r="AG69">
        <f t="shared" si="65"/>
        <v>-7.5720530682786026E-4</v>
      </c>
      <c r="AH69">
        <f t="shared" si="66"/>
        <v>-3.9968944977083636</v>
      </c>
      <c r="AI69">
        <f t="shared" si="39"/>
        <v>-3.9976517030151912</v>
      </c>
      <c r="AJ69">
        <f t="shared" si="67"/>
        <v>-0.42406989368501913</v>
      </c>
      <c r="AK69">
        <f t="shared" si="80"/>
        <v>-0.28432367139237158</v>
      </c>
      <c r="AL69">
        <f t="shared" si="40"/>
        <v>-4.7060452680925824</v>
      </c>
      <c r="AN69">
        <f t="shared" si="68"/>
        <v>0</v>
      </c>
      <c r="AO69">
        <f t="shared" si="69"/>
        <v>0</v>
      </c>
      <c r="AP69">
        <f t="shared" si="70"/>
        <v>-1.0932475043574938E-6</v>
      </c>
      <c r="AQ69">
        <f t="shared" si="71"/>
        <v>-5.7706871510255159E-3</v>
      </c>
      <c r="AR69">
        <f t="shared" si="72"/>
        <v>-5.7717803985298738E-3</v>
      </c>
      <c r="AS69">
        <f t="shared" si="73"/>
        <v>-6.122690223692406E-4</v>
      </c>
      <c r="AT69">
        <f t="shared" si="74"/>
        <v>-4.105044449327063E-4</v>
      </c>
      <c r="AU69">
        <f t="shared" si="75"/>
        <v>-6.7945538658318212E-3</v>
      </c>
      <c r="AW69">
        <v>66</v>
      </c>
      <c r="AX69">
        <f>IF(Z69&gt;0, (R69*SUMPRODUCT(K69:$K$98, X69:$X$98)-K69*$AZ$3)/Z69, 0)</f>
        <v>-60051.362683441548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0.59415461300000005</v>
      </c>
      <c r="Q70" s="5">
        <f t="shared" si="81"/>
        <v>12.5</v>
      </c>
      <c r="R70">
        <f t="shared" si="61"/>
        <v>50000</v>
      </c>
      <c r="S70">
        <f t="shared" si="62"/>
        <v>-135648.84629056562</v>
      </c>
      <c r="U70">
        <f t="shared" si="77"/>
        <v>0.59415461300000005</v>
      </c>
      <c r="V70">
        <f t="shared" si="78"/>
        <v>0.01</v>
      </c>
      <c r="W70">
        <f t="shared" ref="W70:W79" si="83">Z69</f>
        <v>6.0576424546228817E-5</v>
      </c>
      <c r="X70">
        <f t="shared" ref="X70:X79" si="84">U70*W70</f>
        <v>3.5991762083188284E-5</v>
      </c>
      <c r="Y70">
        <f t="shared" ref="Y70:Y79" si="85">V70*W70</f>
        <v>6.0576424546228823E-7</v>
      </c>
      <c r="Z70">
        <f t="shared" ref="Z70:Z79" si="86">MAX(0, W70-X70-Y70)</f>
        <v>2.3978898217578244E-5</v>
      </c>
      <c r="AB70">
        <f t="shared" ref="AB70:AB79" si="87">AC69</f>
        <v>-3.6376968404917176</v>
      </c>
      <c r="AC70">
        <f t="shared" si="79"/>
        <v>-3.252709878533389</v>
      </c>
      <c r="AE70">
        <f t="shared" si="63"/>
        <v>0</v>
      </c>
      <c r="AF70">
        <f t="shared" si="64"/>
        <v>0</v>
      </c>
      <c r="AG70">
        <f t="shared" si="65"/>
        <v>-2.9973622771972805E-4</v>
      </c>
      <c r="AH70">
        <f t="shared" si="66"/>
        <v>-1.7995881041594142</v>
      </c>
      <c r="AI70">
        <f t="shared" ref="AI70:AI79" si="88">SUM(AE70:AH70)</f>
        <v>-1.7998878403871339</v>
      </c>
      <c r="AJ70">
        <f t="shared" si="67"/>
        <v>-0.3849869619583286</v>
      </c>
      <c r="AK70">
        <f t="shared" si="80"/>
        <v>-0.25463877883442027</v>
      </c>
      <c r="AL70">
        <f t="shared" ref="AL70:AL79" si="89">SUM(AI70:AK70)</f>
        <v>-2.4395135811798832</v>
      </c>
      <c r="AN70">
        <f t="shared" si="68"/>
        <v>0</v>
      </c>
      <c r="AO70">
        <f t="shared" si="69"/>
        <v>0</v>
      </c>
      <c r="AP70">
        <f t="shared" si="70"/>
        <v>-3.8639016200819304E-7</v>
      </c>
      <c r="AQ70">
        <f t="shared" si="71"/>
        <v>-2.3198501709455087E-3</v>
      </c>
      <c r="AR70">
        <f t="shared" si="72"/>
        <v>-2.3202365611075166E-3</v>
      </c>
      <c r="AS70">
        <f t="shared" si="73"/>
        <v>-4.9628693779790929E-4</v>
      </c>
      <c r="AT70">
        <f t="shared" si="74"/>
        <v>-3.2825501193469597E-4</v>
      </c>
      <c r="AU70">
        <f t="shared" si="75"/>
        <v>-3.1447785108401224E-3</v>
      </c>
      <c r="AW70">
        <v>67</v>
      </c>
      <c r="AX70">
        <f>IF(Z70&gt;0, (R70*SUMPRODUCT(K70:$K$98, X70:$X$98)-K70*$AZ$3)/Z70, 0)</f>
        <v>-135648.84629056562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0.62493506799999998</v>
      </c>
      <c r="Q71" s="5">
        <f t="shared" si="81"/>
        <v>12.5</v>
      </c>
      <c r="R71">
        <f t="shared" si="61"/>
        <v>50000</v>
      </c>
      <c r="S71">
        <f t="shared" si="62"/>
        <v>-331983.91123527463</v>
      </c>
      <c r="U71">
        <f t="shared" si="77"/>
        <v>0.62493506799999998</v>
      </c>
      <c r="V71">
        <f t="shared" si="78"/>
        <v>0.01</v>
      </c>
      <c r="W71">
        <f t="shared" si="83"/>
        <v>2.3978898217578244E-5</v>
      </c>
      <c r="X71">
        <f t="shared" si="84"/>
        <v>1.4985254388167339E-5</v>
      </c>
      <c r="Y71">
        <f t="shared" si="85"/>
        <v>2.3978898217578244E-7</v>
      </c>
      <c r="Z71">
        <f t="shared" si="86"/>
        <v>8.7538548472351223E-6</v>
      </c>
      <c r="AB71">
        <f t="shared" si="87"/>
        <v>-3.252709878533389</v>
      </c>
      <c r="AC71">
        <f t="shared" si="79"/>
        <v>-2.9061389705709835</v>
      </c>
      <c r="AE71">
        <f t="shared" si="63"/>
        <v>0</v>
      </c>
      <c r="AF71">
        <f t="shared" si="64"/>
        <v>0</v>
      </c>
      <c r="AG71">
        <f t="shared" si="65"/>
        <v>-1.0942318559043903E-4</v>
      </c>
      <c r="AH71">
        <f t="shared" si="66"/>
        <v>-0.74926271940836697</v>
      </c>
      <c r="AI71">
        <f t="shared" si="88"/>
        <v>-0.74937214259395746</v>
      </c>
      <c r="AJ71">
        <f t="shared" si="67"/>
        <v>-0.34657090796240553</v>
      </c>
      <c r="AK71">
        <f t="shared" si="80"/>
        <v>-0.22768969149733725</v>
      </c>
      <c r="AL71">
        <f t="shared" si="89"/>
        <v>-1.3236327420537002</v>
      </c>
      <c r="AN71">
        <f t="shared" si="68"/>
        <v>0</v>
      </c>
      <c r="AO71">
        <f t="shared" si="69"/>
        <v>0</v>
      </c>
      <c r="AP71">
        <f t="shared" si="70"/>
        <v>-1.2594419483838389E-7</v>
      </c>
      <c r="AQ71">
        <f t="shared" si="71"/>
        <v>-8.6238843631828983E-4</v>
      </c>
      <c r="AR71">
        <f t="shared" si="72"/>
        <v>-8.6251438051312827E-4</v>
      </c>
      <c r="AS71">
        <f t="shared" si="73"/>
        <v>-3.9889712333093195E-4</v>
      </c>
      <c r="AT71">
        <f t="shared" si="74"/>
        <v>-2.6206689847218064E-4</v>
      </c>
      <c r="AU71">
        <f t="shared" si="75"/>
        <v>-1.5234784023162409E-3</v>
      </c>
      <c r="AW71">
        <v>68</v>
      </c>
      <c r="AX71">
        <f>IF(Z71&gt;0, (R71*SUMPRODUCT(K71:$K$98, X71:$X$98)-K71*$AZ$3)/Z71, 0)</f>
        <v>-331983.91123527463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0.65550924799999999</v>
      </c>
      <c r="Q72" s="5">
        <f t="shared" si="81"/>
        <v>12.5</v>
      </c>
      <c r="R72">
        <f t="shared" si="61"/>
        <v>50000</v>
      </c>
      <c r="S72">
        <f t="shared" si="62"/>
        <v>-886413.16469627817</v>
      </c>
      <c r="U72">
        <f t="shared" si="77"/>
        <v>0.65550924799999999</v>
      </c>
      <c r="V72">
        <f t="shared" si="78"/>
        <v>0.01</v>
      </c>
      <c r="W72">
        <f t="shared" si="83"/>
        <v>8.7538548472351223E-6</v>
      </c>
      <c r="X72">
        <f t="shared" si="84"/>
        <v>5.7382328080122498E-6</v>
      </c>
      <c r="Y72">
        <f t="shared" si="85"/>
        <v>8.7538548472351221E-8</v>
      </c>
      <c r="Z72">
        <f t="shared" si="86"/>
        <v>2.9280834907505212E-6</v>
      </c>
      <c r="AB72">
        <f t="shared" si="87"/>
        <v>-2.9061389705709835</v>
      </c>
      <c r="AC72">
        <f t="shared" si="79"/>
        <v>-2.5954917535310948</v>
      </c>
      <c r="AE72">
        <f t="shared" si="63"/>
        <v>0</v>
      </c>
      <c r="AF72">
        <f t="shared" si="64"/>
        <v>0</v>
      </c>
      <c r="AG72">
        <f t="shared" si="65"/>
        <v>-3.6601043634381513E-5</v>
      </c>
      <c r="AH72">
        <f t="shared" si="66"/>
        <v>-0.28691164040061251</v>
      </c>
      <c r="AI72">
        <f t="shared" si="88"/>
        <v>-0.28694824144424691</v>
      </c>
      <c r="AJ72">
        <f t="shared" si="67"/>
        <v>-0.31064721703988862</v>
      </c>
      <c r="AK72">
        <f t="shared" si="80"/>
        <v>-0.20342972793996886</v>
      </c>
      <c r="AL72">
        <f t="shared" si="89"/>
        <v>-0.80102518642410436</v>
      </c>
      <c r="AN72">
        <f t="shared" si="68"/>
        <v>0</v>
      </c>
      <c r="AO72">
        <f t="shared" si="69"/>
        <v>0</v>
      </c>
      <c r="AP72">
        <f t="shared" si="70"/>
        <v>-3.7613543251362094E-8</v>
      </c>
      <c r="AQ72">
        <f t="shared" si="71"/>
        <v>-2.9484851588740897E-4</v>
      </c>
      <c r="AR72">
        <f t="shared" si="72"/>
        <v>-2.9488612943066037E-4</v>
      </c>
      <c r="AS72">
        <f t="shared" si="73"/>
        <v>-3.1924069299130967E-4</v>
      </c>
      <c r="AT72">
        <f t="shared" si="74"/>
        <v>-2.0905723199912088E-4</v>
      </c>
      <c r="AU72">
        <f t="shared" si="75"/>
        <v>-8.2318405442109092E-4</v>
      </c>
      <c r="AW72">
        <v>69</v>
      </c>
      <c r="AX72">
        <f>IF(Z72&gt;0, (R72*SUMPRODUCT(K72:$K$98, X72:$X$98)-K72*$AZ$3)/Z72, 0)</f>
        <v>-886413.16469627817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0.68583899100000001</v>
      </c>
      <c r="Q73" s="5">
        <f t="shared" si="81"/>
        <v>12.5</v>
      </c>
      <c r="R73">
        <f t="shared" si="61"/>
        <v>50000</v>
      </c>
      <c r="S73">
        <f t="shared" si="62"/>
        <v>-2602324.3317447361</v>
      </c>
      <c r="U73">
        <f t="shared" si="77"/>
        <v>0.68583899100000001</v>
      </c>
      <c r="V73">
        <f t="shared" si="78"/>
        <v>0.01</v>
      </c>
      <c r="W73">
        <f t="shared" si="83"/>
        <v>2.9280834907505212E-6</v>
      </c>
      <c r="X73">
        <f t="shared" si="84"/>
        <v>2.0081938268600954E-6</v>
      </c>
      <c r="Y73">
        <f t="shared" si="85"/>
        <v>2.9280834907505213E-8</v>
      </c>
      <c r="Z73">
        <f t="shared" si="86"/>
        <v>8.9060882898292058E-7</v>
      </c>
      <c r="AB73">
        <f t="shared" si="87"/>
        <v>-2.5954917535310948</v>
      </c>
      <c r="AC73">
        <f t="shared" si="79"/>
        <v>-2.3176530257289407</v>
      </c>
      <c r="AE73">
        <f t="shared" si="63"/>
        <v>0</v>
      </c>
      <c r="AF73">
        <f t="shared" si="64"/>
        <v>0</v>
      </c>
      <c r="AG73">
        <f t="shared" si="65"/>
        <v>-1.1132610362286508E-5</v>
      </c>
      <c r="AH73">
        <f t="shared" si="66"/>
        <v>-0.10040969134300477</v>
      </c>
      <c r="AI73">
        <f t="shared" si="88"/>
        <v>-0.10042082395336706</v>
      </c>
      <c r="AJ73">
        <f t="shared" si="67"/>
        <v>-0.27783872780215413</v>
      </c>
      <c r="AK73">
        <f t="shared" si="80"/>
        <v>-0.18168442274717667</v>
      </c>
      <c r="AL73">
        <f t="shared" si="89"/>
        <v>-0.55994397450269784</v>
      </c>
      <c r="AN73">
        <f t="shared" si="68"/>
        <v>0</v>
      </c>
      <c r="AO73">
        <f t="shared" si="69"/>
        <v>0</v>
      </c>
      <c r="AP73">
        <f t="shared" si="70"/>
        <v>-1.0214797560178067E-8</v>
      </c>
      <c r="AQ73">
        <f t="shared" si="71"/>
        <v>-9.2131551969460863E-5</v>
      </c>
      <c r="AR73">
        <f t="shared" si="72"/>
        <v>-9.2141766767021036E-5</v>
      </c>
      <c r="AS73">
        <f t="shared" si="73"/>
        <v>-2.5493269471559194E-4</v>
      </c>
      <c r="AT73">
        <f t="shared" si="74"/>
        <v>-1.6670569954440107E-4</v>
      </c>
      <c r="AU73">
        <f t="shared" si="75"/>
        <v>-5.1378016102701402E-4</v>
      </c>
      <c r="AW73">
        <v>70</v>
      </c>
      <c r="AX73">
        <f>IF(Z73&gt;0, (R73*SUMPRODUCT(K73:$K$98, X73:$X$98)-K73*$AZ$3)/Z73, 0)</f>
        <v>-2602324.3317447361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0.71588716699999999</v>
      </c>
      <c r="Q74" s="5">
        <f t="shared" si="81"/>
        <v>12.5</v>
      </c>
      <c r="R74">
        <f t="shared" si="61"/>
        <v>50000</v>
      </c>
      <c r="S74">
        <f t="shared" si="62"/>
        <v>-8476772.2780229077</v>
      </c>
      <c r="U74">
        <f t="shared" si="77"/>
        <v>0.71588716699999999</v>
      </c>
      <c r="V74">
        <f t="shared" si="78"/>
        <v>0.01</v>
      </c>
      <c r="W74">
        <f t="shared" si="83"/>
        <v>8.9060882898292058E-7</v>
      </c>
      <c r="X74">
        <f t="shared" si="84"/>
        <v>6.375754314857705E-7</v>
      </c>
      <c r="Y74">
        <f t="shared" si="85"/>
        <v>8.9060882898292061E-9</v>
      </c>
      <c r="Z74">
        <f t="shared" si="86"/>
        <v>2.4412730920732088E-7</v>
      </c>
      <c r="AB74">
        <f t="shared" si="87"/>
        <v>-2.3176530257289407</v>
      </c>
      <c r="AC74">
        <f t="shared" si="79"/>
        <v>-2.0694116069969444</v>
      </c>
      <c r="AE74">
        <f t="shared" si="63"/>
        <v>0</v>
      </c>
      <c r="AF74">
        <f t="shared" si="64"/>
        <v>0</v>
      </c>
      <c r="AG74">
        <f t="shared" si="65"/>
        <v>-3.051591365091511E-6</v>
      </c>
      <c r="AH74">
        <f t="shared" si="66"/>
        <v>-3.1878771574288527E-2</v>
      </c>
      <c r="AI74">
        <f t="shared" si="88"/>
        <v>-3.1881823165653619E-2</v>
      </c>
      <c r="AJ74">
        <f t="shared" si="67"/>
        <v>-0.24824141873199634</v>
      </c>
      <c r="AK74">
        <f t="shared" si="80"/>
        <v>-0.16223571180102586</v>
      </c>
      <c r="AL74">
        <f t="shared" si="89"/>
        <v>-0.44235895369867584</v>
      </c>
      <c r="AN74">
        <f t="shared" si="68"/>
        <v>0</v>
      </c>
      <c r="AO74">
        <f t="shared" si="69"/>
        <v>0</v>
      </c>
      <c r="AP74">
        <f t="shared" si="70"/>
        <v>-2.5000063372695514E-9</v>
      </c>
      <c r="AQ74">
        <f t="shared" si="71"/>
        <v>-2.6116580310122813E-5</v>
      </c>
      <c r="AR74">
        <f t="shared" si="72"/>
        <v>-2.6119080316460085E-5</v>
      </c>
      <c r="AS74">
        <f t="shared" si="73"/>
        <v>-2.033709778780176E-4</v>
      </c>
      <c r="AT74">
        <f t="shared" si="74"/>
        <v>-1.3291108117349074E-4</v>
      </c>
      <c r="AU74">
        <f t="shared" si="75"/>
        <v>-3.6240113936796843E-4</v>
      </c>
      <c r="AW74">
        <v>71</v>
      </c>
      <c r="AX74">
        <f>IF(Z74&gt;0, (R74*SUMPRODUCT(K74:$K$98, X74:$X$98)-K74*$AZ$3)/Z74, 0)</f>
        <v>-8476772.2780229077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0.74578270000000002</v>
      </c>
      <c r="Q75" s="5">
        <f t="shared" si="81"/>
        <v>12.5</v>
      </c>
      <c r="R75">
        <f t="shared" si="61"/>
        <v>50000</v>
      </c>
      <c r="S75">
        <f t="shared" si="62"/>
        <v>-30991409.908130065</v>
      </c>
      <c r="U75">
        <f t="shared" si="77"/>
        <v>0.74578270000000002</v>
      </c>
      <c r="V75">
        <f t="shared" si="78"/>
        <v>0.01</v>
      </c>
      <c r="W75">
        <f t="shared" si="83"/>
        <v>2.4412730920732088E-7</v>
      </c>
      <c r="X75">
        <f t="shared" si="84"/>
        <v>1.8206592380437062E-7</v>
      </c>
      <c r="Y75">
        <f t="shared" si="85"/>
        <v>2.4412730920732088E-9</v>
      </c>
      <c r="Z75">
        <f t="shared" si="86"/>
        <v>5.9620112310877049E-8</v>
      </c>
      <c r="AB75">
        <f t="shared" si="87"/>
        <v>-2.0694116069969444</v>
      </c>
      <c r="AC75">
        <f t="shared" si="79"/>
        <v>-1.8477113393951423</v>
      </c>
      <c r="AE75">
        <f t="shared" si="63"/>
        <v>0</v>
      </c>
      <c r="AF75">
        <f t="shared" si="64"/>
        <v>0</v>
      </c>
      <c r="AG75">
        <f t="shared" si="65"/>
        <v>-7.452514038859631E-7</v>
      </c>
      <c r="AH75">
        <f t="shared" si="66"/>
        <v>-9.1032961902185305E-3</v>
      </c>
      <c r="AI75">
        <f t="shared" si="88"/>
        <v>-9.1040414416224159E-3</v>
      </c>
      <c r="AJ75">
        <f t="shared" si="67"/>
        <v>-0.22170026760180206</v>
      </c>
      <c r="AK75">
        <f t="shared" si="80"/>
        <v>-0.14485881248978613</v>
      </c>
      <c r="AL75">
        <f t="shared" si="89"/>
        <v>-0.37566312153321058</v>
      </c>
      <c r="AN75">
        <f t="shared" si="68"/>
        <v>0</v>
      </c>
      <c r="AO75">
        <f t="shared" si="69"/>
        <v>0</v>
      </c>
      <c r="AP75">
        <f t="shared" si="70"/>
        <v>-5.4512928363469567E-10</v>
      </c>
      <c r="AQ75">
        <f t="shared" si="71"/>
        <v>-6.6587909865214155E-6</v>
      </c>
      <c r="AR75">
        <f t="shared" si="72"/>
        <v>-6.6593361158050495E-6</v>
      </c>
      <c r="AS75">
        <f t="shared" si="73"/>
        <v>-1.6216716591101348E-4</v>
      </c>
      <c r="AT75">
        <f t="shared" si="74"/>
        <v>-1.0595992207324063E-4</v>
      </c>
      <c r="AU75">
        <f t="shared" si="75"/>
        <v>-2.7478642410005912E-4</v>
      </c>
      <c r="AW75">
        <v>72</v>
      </c>
      <c r="AX75">
        <f>IF(Z75&gt;0, (R75*SUMPRODUCT(K75:$K$98, X75:$X$98)-K75*$AZ$3)/Z75, 0)</f>
        <v>-30991409.908130065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0.77567720100000004</v>
      </c>
      <c r="Q76" s="5">
        <f t="shared" si="81"/>
        <v>12.5</v>
      </c>
      <c r="R76">
        <f t="shared" si="61"/>
        <v>50000</v>
      </c>
      <c r="S76">
        <f t="shared" si="62"/>
        <v>-129108980.43868951</v>
      </c>
      <c r="U76">
        <f t="shared" si="77"/>
        <v>0.77567720100000004</v>
      </c>
      <c r="V76">
        <f t="shared" si="78"/>
        <v>0.01</v>
      </c>
      <c r="W76">
        <f t="shared" si="83"/>
        <v>5.9620112310877049E-8</v>
      </c>
      <c r="X76">
        <f t="shared" si="84"/>
        <v>4.6245961840606753E-8</v>
      </c>
      <c r="Y76">
        <f t="shared" si="85"/>
        <v>5.9620112310877056E-10</v>
      </c>
      <c r="Z76">
        <f t="shared" si="86"/>
        <v>1.2777949347161526E-8</v>
      </c>
      <c r="AB76">
        <f t="shared" si="87"/>
        <v>-1.8477113393951423</v>
      </c>
      <c r="AC76">
        <f t="shared" si="79"/>
        <v>-1.649748012309243</v>
      </c>
      <c r="AE76">
        <f t="shared" si="63"/>
        <v>0</v>
      </c>
      <c r="AF76">
        <f t="shared" si="64"/>
        <v>0</v>
      </c>
      <c r="AG76">
        <f t="shared" si="65"/>
        <v>-1.5972436683951909E-7</v>
      </c>
      <c r="AH76">
        <f t="shared" si="66"/>
        <v>-2.3122980920303377E-3</v>
      </c>
      <c r="AI76">
        <f t="shared" si="88"/>
        <v>-2.3124578163971773E-3</v>
      </c>
      <c r="AJ76">
        <f t="shared" si="67"/>
        <v>-0.19796332708589937</v>
      </c>
      <c r="AK76">
        <f t="shared" si="80"/>
        <v>-0.12933979375765997</v>
      </c>
      <c r="AL76">
        <f t="shared" si="89"/>
        <v>-0.3296155786599565</v>
      </c>
      <c r="AN76">
        <f t="shared" si="68"/>
        <v>0</v>
      </c>
      <c r="AO76">
        <f t="shared" si="69"/>
        <v>0</v>
      </c>
      <c r="AP76">
        <f t="shared" si="70"/>
        <v>-1.0431574454058292E-10</v>
      </c>
      <c r="AQ76">
        <f t="shared" si="71"/>
        <v>-1.5101584175460567E-6</v>
      </c>
      <c r="AR76">
        <f t="shared" si="72"/>
        <v>-1.5102627332905973E-6</v>
      </c>
      <c r="AS76">
        <f t="shared" si="73"/>
        <v>-1.2928955215358621E-4</v>
      </c>
      <c r="AT76">
        <f t="shared" si="74"/>
        <v>-8.4471625410240778E-5</v>
      </c>
      <c r="AU76">
        <f t="shared" si="75"/>
        <v>-2.1527144029711757E-4</v>
      </c>
      <c r="AW76">
        <v>73</v>
      </c>
      <c r="AX76">
        <f>IF(Z76&gt;0, (R76*SUMPRODUCT(K76:$K$98, X76:$X$98)-K76*$AZ$3)/Z76, 0)</f>
        <v>-129108980.43868951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0.80557273399999996</v>
      </c>
      <c r="Q77" s="5">
        <f t="shared" si="81"/>
        <v>12.5</v>
      </c>
      <c r="R77">
        <f t="shared" si="61"/>
        <v>50000</v>
      </c>
      <c r="S77">
        <f t="shared" si="62"/>
        <v>-625048456.21098673</v>
      </c>
      <c r="U77">
        <f t="shared" si="77"/>
        <v>0.80557273399999996</v>
      </c>
      <c r="V77">
        <f t="shared" si="78"/>
        <v>0.01</v>
      </c>
      <c r="W77">
        <f t="shared" si="83"/>
        <v>1.2777949347161526E-8</v>
      </c>
      <c r="X77">
        <f t="shared" si="84"/>
        <v>1.0293567590506425E-8</v>
      </c>
      <c r="Y77">
        <f t="shared" si="85"/>
        <v>1.2777949347161528E-10</v>
      </c>
      <c r="Z77">
        <f t="shared" si="86"/>
        <v>2.3566022631834857E-9</v>
      </c>
      <c r="AB77">
        <f t="shared" si="87"/>
        <v>-1.649748012309243</v>
      </c>
      <c r="AC77">
        <f t="shared" si="79"/>
        <v>-1.4729906065061551</v>
      </c>
      <c r="AE77">
        <f t="shared" si="63"/>
        <v>0</v>
      </c>
      <c r="AF77">
        <f t="shared" si="64"/>
        <v>0</v>
      </c>
      <c r="AG77">
        <f t="shared" si="65"/>
        <v>-2.9457528289793572E-8</v>
      </c>
      <c r="AH77">
        <f t="shared" si="66"/>
        <v>-5.1467837952532129E-4</v>
      </c>
      <c r="AI77">
        <f t="shared" si="88"/>
        <v>-5.1470783705361109E-4</v>
      </c>
      <c r="AJ77">
        <f t="shared" si="67"/>
        <v>-0.17675740580308785</v>
      </c>
      <c r="AK77">
        <f t="shared" si="80"/>
        <v>-0.11548236086164702</v>
      </c>
      <c r="AL77">
        <f t="shared" si="89"/>
        <v>-0.29275447450178849</v>
      </c>
      <c r="AN77">
        <f t="shared" si="68"/>
        <v>0</v>
      </c>
      <c r="AO77">
        <f t="shared" si="69"/>
        <v>0</v>
      </c>
      <c r="AP77">
        <f t="shared" si="70"/>
        <v>-1.7177381755691195E-11</v>
      </c>
      <c r="AQ77">
        <f t="shared" si="71"/>
        <v>-3.0012114117429622E-7</v>
      </c>
      <c r="AR77">
        <f t="shared" si="72"/>
        <v>-3.0013831855605196E-7</v>
      </c>
      <c r="AS77">
        <f t="shared" si="73"/>
        <v>-1.0307142567277978E-4</v>
      </c>
      <c r="AT77">
        <f t="shared" si="74"/>
        <v>-6.7340497106687264E-5</v>
      </c>
      <c r="AU77">
        <f t="shared" si="75"/>
        <v>-1.707120610980231E-4</v>
      </c>
      <c r="AW77">
        <v>74</v>
      </c>
      <c r="AX77">
        <f>IF(Z77&gt;0, (R77*SUMPRODUCT(K77:$K$98, X77:$X$98)-K77*$AZ$3)/Z77, 0)</f>
        <v>-625048456.21098673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0.83546826699999999</v>
      </c>
      <c r="Q78" s="5">
        <f t="shared" si="81"/>
        <v>12.5</v>
      </c>
      <c r="R78">
        <f t="shared" si="61"/>
        <v>50000</v>
      </c>
      <c r="S78">
        <f t="shared" si="62"/>
        <v>-3611420637.8118758</v>
      </c>
      <c r="U78">
        <f t="shared" si="77"/>
        <v>0.83546826699999999</v>
      </c>
      <c r="V78">
        <f t="shared" si="78"/>
        <v>0.01</v>
      </c>
      <c r="W78">
        <f t="shared" si="83"/>
        <v>2.3566022631834857E-9</v>
      </c>
      <c r="X78">
        <f t="shared" si="84"/>
        <v>1.9688664088301846E-9</v>
      </c>
      <c r="Y78">
        <f t="shared" si="85"/>
        <v>2.3566022631834857E-11</v>
      </c>
      <c r="Z78">
        <f t="shared" si="86"/>
        <v>3.6416983172146621E-10</v>
      </c>
      <c r="AB78">
        <f t="shared" si="87"/>
        <v>-1.4729906065061551</v>
      </c>
      <c r="AC78">
        <f t="shared" si="79"/>
        <v>-1.315170445947381</v>
      </c>
      <c r="AE78">
        <f t="shared" si="63"/>
        <v>0</v>
      </c>
      <c r="AF78">
        <f t="shared" si="64"/>
        <v>0</v>
      </c>
      <c r="AG78">
        <f t="shared" si="65"/>
        <v>-4.5521228965183276E-9</v>
      </c>
      <c r="AH78">
        <f t="shared" si="66"/>
        <v>-9.844332044150923E-5</v>
      </c>
      <c r="AI78">
        <f t="shared" si="88"/>
        <v>-9.8447872564405754E-5</v>
      </c>
      <c r="AJ78">
        <f t="shared" si="67"/>
        <v>-0.15782016055877413</v>
      </c>
      <c r="AK78">
        <f t="shared" si="80"/>
        <v>-0.10310934245543087</v>
      </c>
      <c r="AL78">
        <f t="shared" si="89"/>
        <v>-0.26102795088676939</v>
      </c>
      <c r="AN78">
        <f t="shared" si="68"/>
        <v>0</v>
      </c>
      <c r="AO78">
        <f t="shared" si="69"/>
        <v>0</v>
      </c>
      <c r="AP78">
        <f t="shared" si="70"/>
        <v>-2.370045152776378E-12</v>
      </c>
      <c r="AQ78">
        <f t="shared" si="71"/>
        <v>-5.1254133453659778E-8</v>
      </c>
      <c r="AR78">
        <f t="shared" si="72"/>
        <v>-5.1256503498812558E-8</v>
      </c>
      <c r="AS78">
        <f t="shared" si="73"/>
        <v>-8.2168455256073145E-5</v>
      </c>
      <c r="AT78">
        <f t="shared" si="74"/>
        <v>-5.3683479740707745E-5</v>
      </c>
      <c r="AU78">
        <f t="shared" si="75"/>
        <v>-1.3590319150027971E-4</v>
      </c>
      <c r="AW78">
        <v>75</v>
      </c>
      <c r="AX78">
        <f>IF(Z78&gt;0, (R78*SUMPRODUCT(K78:$K$98, X78:$X$98)-K78*$AZ$3)/Z78, 0)</f>
        <v>-3611420637.8118758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12.5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3.6416983172146621E-10</v>
      </c>
      <c r="X79">
        <f t="shared" si="84"/>
        <v>3.6416983172146621E-10</v>
      </c>
      <c r="Y79">
        <f t="shared" si="85"/>
        <v>3.6416983172146621E-12</v>
      </c>
      <c r="Z79">
        <f t="shared" si="86"/>
        <v>0</v>
      </c>
      <c r="AB79">
        <f t="shared" si="87"/>
        <v>-1.315170445947381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-1.820849158607331E-5</v>
      </c>
      <c r="AI79">
        <f t="shared" si="88"/>
        <v>-1.820849158607331E-5</v>
      </c>
      <c r="AJ79">
        <f t="shared" si="67"/>
        <v>-1.315170445947381</v>
      </c>
      <c r="AK79">
        <f t="shared" si="80"/>
        <v>-9.2061931216316673E-2</v>
      </c>
      <c r="AL79">
        <f t="shared" si="89"/>
        <v>-1.4072505856552837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-8.4644469742013492E-9</v>
      </c>
      <c r="AR79">
        <f t="shared" si="72"/>
        <v>-8.4644469742013492E-9</v>
      </c>
      <c r="AS79">
        <f t="shared" si="73"/>
        <v>-6.1137356980590072E-4</v>
      </c>
      <c r="AT79">
        <f t="shared" si="74"/>
        <v>-4.2796149886413056E-5</v>
      </c>
      <c r="AU79">
        <f t="shared" si="75"/>
        <v>-6.5417818413928796E-4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3379.875098916852</v>
      </c>
      <c r="AO81" s="6">
        <f t="shared" ref="AO81:AU81" si="90">SUM(AO3:AO79)</f>
        <v>-337.98750989168525</v>
      </c>
      <c r="AP81" s="6">
        <f t="shared" si="90"/>
        <v>-248.32230816761</v>
      </c>
      <c r="AQ81" s="6">
        <f t="shared" si="90"/>
        <v>-2526.0353224301998</v>
      </c>
      <c r="AR81" s="6">
        <f t="shared" si="90"/>
        <v>267.52995842735595</v>
      </c>
      <c r="AS81" s="6">
        <f t="shared" si="90"/>
        <v>-268.55667580207336</v>
      </c>
      <c r="AT81" s="6">
        <f t="shared" si="90"/>
        <v>91.470520253474248</v>
      </c>
      <c r="AU81" s="6">
        <f t="shared" si="90"/>
        <v>90.443802878756202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74ABD-32DE-4325-B7C2-11B813C7797F}">
  <sheetPr codeName="Sheet28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5539.8955315268058</v>
      </c>
      <c r="K3">
        <v>1</v>
      </c>
      <c r="L3" s="2">
        <v>0</v>
      </c>
      <c r="O3">
        <f>$C$3</f>
        <v>5539.8955315268058</v>
      </c>
      <c r="P3" s="2">
        <f>O3*C5</f>
        <v>553.98955315268063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5539.8955315268058</v>
      </c>
      <c r="AF3">
        <f t="shared" ref="AF3:AF34" si="3">-$Z3*P3</f>
        <v>-553.98955315268063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4860.0884224741249</v>
      </c>
      <c r="AJ3">
        <f t="shared" ref="AJ3:AJ34" si="7">AB3-AC3</f>
        <v>0</v>
      </c>
      <c r="AL3">
        <f t="shared" ref="AL3:AL23" si="8">SUM(AI3:AK3)</f>
        <v>4860.0884224741249</v>
      </c>
      <c r="AN3">
        <f t="shared" ref="AN3:AN34" si="9">AE3*$K3</f>
        <v>5539.8955315268058</v>
      </c>
      <c r="AO3">
        <f t="shared" ref="AO3:AO34" si="10">AF3*$K3</f>
        <v>-553.98955315268063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4860.0884224741249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4860.0884224741249</v>
      </c>
      <c r="AW3">
        <v>0</v>
      </c>
      <c r="AX3">
        <f>IF(Z3&gt;0, (R3*SUMPRODUCT(K3:$K$98, X3:$X$98)-K3*$AZ$3)/Z3, 0)</f>
        <v>0</v>
      </c>
      <c r="AZ3">
        <f>C6*ABS(SUMPRODUCT(X4:X69, K4:K69))/1</f>
        <v>4200.5553117601175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50000</v>
      </c>
      <c r="S4">
        <f t="shared" si="1"/>
        <v>285.66394846050116</v>
      </c>
      <c r="U4">
        <f t="shared" ref="U4:U35" si="20">M4</f>
        <v>3.6617109999999998E-3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3.6617109999999998E-3</v>
      </c>
      <c r="Y4">
        <f t="shared" ref="Y4:Y23" si="24">V4*W4</f>
        <v>0.01</v>
      </c>
      <c r="Z4">
        <f t="shared" ref="Z4:Z23" si="25">MAX(0, W4-X4-Y4)</f>
        <v>0.98633828899999998</v>
      </c>
      <c r="AB4">
        <f t="shared" ref="AB4:AB23" si="26">AC3</f>
        <v>0</v>
      </c>
      <c r="AC4">
        <f>S4*Z4</f>
        <v>281.76129015351489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-183.08554999999998</v>
      </c>
      <c r="AI4">
        <f t="shared" si="6"/>
        <v>-183.08554999999998</v>
      </c>
      <c r="AJ4">
        <f t="shared" si="7"/>
        <v>-281.76129015351489</v>
      </c>
      <c r="AK4">
        <f t="shared" ref="AK4:AK35" si="27">G4*SUM(AB4:AB4, AE4:AF4)</f>
        <v>0</v>
      </c>
      <c r="AL4">
        <f t="shared" si="8"/>
        <v>-464.8468401535149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-170.8046926019218</v>
      </c>
      <c r="AR4">
        <f t="shared" si="13"/>
        <v>-170.8046926019218</v>
      </c>
      <c r="AS4">
        <f t="shared" si="14"/>
        <v>-262.86154506345264</v>
      </c>
      <c r="AT4">
        <f t="shared" si="15"/>
        <v>0</v>
      </c>
      <c r="AU4">
        <f t="shared" si="16"/>
        <v>-433.66623766537447</v>
      </c>
      <c r="AW4">
        <v>1</v>
      </c>
      <c r="AX4">
        <f>IF(Z4&gt;0, (R4*SUMPRODUCT(K4:$K$98, X4:$X$98)-K4*$AZ$3)/Z4, 0)</f>
        <v>285.66394846050116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50000</v>
      </c>
      <c r="S5">
        <f t="shared" si="1"/>
        <v>450.10095301765864</v>
      </c>
      <c r="U5">
        <f t="shared" si="20"/>
        <v>3.8071530000000002E-3</v>
      </c>
      <c r="V5">
        <f t="shared" si="21"/>
        <v>0.01</v>
      </c>
      <c r="W5">
        <f t="shared" si="22"/>
        <v>0.98633828899999998</v>
      </c>
      <c r="X5">
        <f t="shared" si="23"/>
        <v>3.7551407759812169E-3</v>
      </c>
      <c r="Y5">
        <f t="shared" si="24"/>
        <v>9.8633828899999994E-3</v>
      </c>
      <c r="Z5">
        <f t="shared" si="25"/>
        <v>0.97271976533401872</v>
      </c>
      <c r="AB5">
        <f t="shared" si="26"/>
        <v>281.76129015351489</v>
      </c>
      <c r="AC5">
        <f>S5*Z5</f>
        <v>437.82209339595511</v>
      </c>
      <c r="AE5">
        <f t="shared" si="2"/>
        <v>0</v>
      </c>
      <c r="AF5">
        <f t="shared" si="3"/>
        <v>0</v>
      </c>
      <c r="AG5">
        <f t="shared" si="4"/>
        <v>-12.158997066675234</v>
      </c>
      <c r="AH5">
        <f t="shared" si="5"/>
        <v>-187.75703879906084</v>
      </c>
      <c r="AI5">
        <f t="shared" si="6"/>
        <v>-199.91603586573606</v>
      </c>
      <c r="AJ5">
        <f t="shared" si="7"/>
        <v>-156.06080324244022</v>
      </c>
      <c r="AK5">
        <f t="shared" si="27"/>
        <v>11.552212896294112</v>
      </c>
      <c r="AL5">
        <f t="shared" si="8"/>
        <v>-344.42462621188213</v>
      </c>
      <c r="AN5">
        <f t="shared" si="9"/>
        <v>0</v>
      </c>
      <c r="AO5">
        <f t="shared" si="10"/>
        <v>0</v>
      </c>
      <c r="AP5">
        <f t="shared" si="11"/>
        <v>-10.397255878568535</v>
      </c>
      <c r="AQ5">
        <f t="shared" si="12"/>
        <v>-160.55254925149475</v>
      </c>
      <c r="AR5">
        <f t="shared" si="13"/>
        <v>-170.94980513006328</v>
      </c>
      <c r="AS5">
        <f t="shared" si="14"/>
        <v>-133.44884409699716</v>
      </c>
      <c r="AT5">
        <f t="shared" si="15"/>
        <v>9.8783898694789745</v>
      </c>
      <c r="AU5">
        <f t="shared" si="16"/>
        <v>-294.52025935758144</v>
      </c>
      <c r="AW5">
        <v>2</v>
      </c>
      <c r="AX5">
        <f>IF(Z5&gt;0, (R5*SUMPRODUCT(K5:$K$98, X5:$X$98)-K5*$AZ$3)/Z5, 0)</f>
        <v>450.10095301765864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50000</v>
      </c>
      <c r="S6">
        <f t="shared" si="1"/>
        <v>655.63535659068577</v>
      </c>
      <c r="U6">
        <f t="shared" si="20"/>
        <v>3.9582979999999999E-3</v>
      </c>
      <c r="V6">
        <f t="shared" si="21"/>
        <v>0.01</v>
      </c>
      <c r="W6">
        <f t="shared" si="22"/>
        <v>0.97271976533401872</v>
      </c>
      <c r="X6">
        <f t="shared" si="23"/>
        <v>3.8503147016821153E-3</v>
      </c>
      <c r="Y6">
        <f t="shared" si="24"/>
        <v>9.7271976533401874E-3</v>
      </c>
      <c r="Z6">
        <f t="shared" si="25"/>
        <v>0.95914225297899647</v>
      </c>
      <c r="AB6">
        <f t="shared" si="26"/>
        <v>437.82209339595511</v>
      </c>
      <c r="AC6">
        <f t="shared" ref="AC6:AC67" si="30">S6*Z6</f>
        <v>628.84757305307812</v>
      </c>
      <c r="AE6">
        <f t="shared" si="2"/>
        <v>0</v>
      </c>
      <c r="AF6">
        <f t="shared" si="3"/>
        <v>0</v>
      </c>
      <c r="AG6">
        <f t="shared" si="4"/>
        <v>-11.989278162237456</v>
      </c>
      <c r="AH6">
        <f t="shared" si="5"/>
        <v>-192.51573508410576</v>
      </c>
      <c r="AI6">
        <f t="shared" si="6"/>
        <v>-204.50501324634322</v>
      </c>
      <c r="AJ6">
        <f t="shared" si="7"/>
        <v>-191.02547965712301</v>
      </c>
      <c r="AK6">
        <f t="shared" si="27"/>
        <v>25.612592463663375</v>
      </c>
      <c r="AL6">
        <f t="shared" si="8"/>
        <v>-369.91790043980285</v>
      </c>
      <c r="AN6">
        <f t="shared" si="9"/>
        <v>0</v>
      </c>
      <c r="AO6">
        <f t="shared" si="10"/>
        <v>0</v>
      </c>
      <c r="AP6">
        <f t="shared" si="11"/>
        <v>-9.2486494205080945</v>
      </c>
      <c r="AQ6">
        <f t="shared" si="12"/>
        <v>-148.50856887551129</v>
      </c>
      <c r="AR6">
        <f t="shared" si="13"/>
        <v>-157.7572182960194</v>
      </c>
      <c r="AS6">
        <f t="shared" si="14"/>
        <v>-147.35897089265819</v>
      </c>
      <c r="AT6">
        <f t="shared" si="15"/>
        <v>19.757810707309758</v>
      </c>
      <c r="AU6">
        <f t="shared" si="16"/>
        <v>-285.35837848136782</v>
      </c>
      <c r="AW6">
        <v>3</v>
      </c>
      <c r="AX6">
        <f>IF(Z6&gt;0, (R6*SUMPRODUCT(K6:$K$98, X6:$X$98)-K6*$AZ$3)/Z6, 0)</f>
        <v>655.63535659068577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50000</v>
      </c>
      <c r="S7">
        <f t="shared" si="1"/>
        <v>816.9474618492136</v>
      </c>
      <c r="U7">
        <f t="shared" si="20"/>
        <v>4.120851E-3</v>
      </c>
      <c r="V7">
        <f t="shared" si="21"/>
        <v>0.01</v>
      </c>
      <c r="W7">
        <f t="shared" si="22"/>
        <v>0.95914225297899647</v>
      </c>
      <c r="X7">
        <f t="shared" si="23"/>
        <v>3.9524823123307509E-3</v>
      </c>
      <c r="Y7">
        <f t="shared" si="24"/>
        <v>9.5914225297899641E-3</v>
      </c>
      <c r="Z7">
        <f t="shared" si="25"/>
        <v>0.94559834813687582</v>
      </c>
      <c r="AB7">
        <f t="shared" si="26"/>
        <v>628.84757305307812</v>
      </c>
      <c r="AC7">
        <f t="shared" si="30"/>
        <v>772.50417043922971</v>
      </c>
      <c r="AE7">
        <f t="shared" si="2"/>
        <v>0</v>
      </c>
      <c r="AF7">
        <f t="shared" si="3"/>
        <v>0</v>
      </c>
      <c r="AG7">
        <f t="shared" si="4"/>
        <v>-11.819979351710948</v>
      </c>
      <c r="AH7">
        <f t="shared" si="5"/>
        <v>-197.62411561653755</v>
      </c>
      <c r="AI7">
        <f t="shared" si="6"/>
        <v>-209.44409496824849</v>
      </c>
      <c r="AJ7">
        <f t="shared" si="7"/>
        <v>-143.65659738615159</v>
      </c>
      <c r="AK7">
        <f t="shared" si="27"/>
        <v>30.876415836906133</v>
      </c>
      <c r="AL7">
        <f t="shared" si="8"/>
        <v>-322.22427651749393</v>
      </c>
      <c r="AN7">
        <f t="shared" si="9"/>
        <v>0</v>
      </c>
      <c r="AO7">
        <f t="shared" si="10"/>
        <v>0</v>
      </c>
      <c r="AP7">
        <f t="shared" si="11"/>
        <v>-8.2959245019469261</v>
      </c>
      <c r="AQ7">
        <f t="shared" si="12"/>
        <v>-138.70368924811285</v>
      </c>
      <c r="AR7">
        <f t="shared" si="13"/>
        <v>-146.99961375005978</v>
      </c>
      <c r="AS7">
        <f t="shared" si="14"/>
        <v>-100.82625786901997</v>
      </c>
      <c r="AT7">
        <f t="shared" si="15"/>
        <v>21.670800519343889</v>
      </c>
      <c r="AU7">
        <f t="shared" si="16"/>
        <v>-226.15507109973586</v>
      </c>
      <c r="AW7">
        <v>4</v>
      </c>
      <c r="AX7">
        <f>IF(Z7&gt;0, (R7*SUMPRODUCT(K7:$K$98, X7:$X$98)-K7*$AZ$3)/Z7, 0)</f>
        <v>816.9474618492136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50000</v>
      </c>
      <c r="S8">
        <f t="shared" si="1"/>
        <v>890.50088809145257</v>
      </c>
      <c r="U8">
        <f t="shared" si="20"/>
        <v>4.2986129999999997E-3</v>
      </c>
      <c r="V8">
        <f t="shared" si="21"/>
        <v>0.01</v>
      </c>
      <c r="W8">
        <f t="shared" si="22"/>
        <v>0.94559834813687582</v>
      </c>
      <c r="X8">
        <f t="shared" si="23"/>
        <v>4.0647613520796997E-3</v>
      </c>
      <c r="Y8">
        <f t="shared" si="24"/>
        <v>9.4559834813687585E-3</v>
      </c>
      <c r="Z8">
        <f t="shared" si="25"/>
        <v>0.93207760330342737</v>
      </c>
      <c r="AB8">
        <f t="shared" si="26"/>
        <v>772.50417043922971</v>
      </c>
      <c r="AC8">
        <f t="shared" si="30"/>
        <v>830.01593351185466</v>
      </c>
      <c r="AE8">
        <f t="shared" si="2"/>
        <v>0</v>
      </c>
      <c r="AF8">
        <f t="shared" si="3"/>
        <v>0</v>
      </c>
      <c r="AG8">
        <f t="shared" si="4"/>
        <v>-11.650970041292842</v>
      </c>
      <c r="AH8">
        <f t="shared" si="5"/>
        <v>-203.23806760398497</v>
      </c>
      <c r="AI8">
        <f t="shared" si="6"/>
        <v>-214.88903764527782</v>
      </c>
      <c r="AJ8">
        <f t="shared" si="7"/>
        <v>-57.511763072624944</v>
      </c>
      <c r="AK8">
        <f t="shared" si="27"/>
        <v>16.454338830355592</v>
      </c>
      <c r="AL8">
        <f t="shared" si="8"/>
        <v>-255.94646188754717</v>
      </c>
      <c r="AN8">
        <f t="shared" si="9"/>
        <v>0</v>
      </c>
      <c r="AO8">
        <f t="shared" si="10"/>
        <v>0</v>
      </c>
      <c r="AP8">
        <f t="shared" si="11"/>
        <v>-7.6330666368116953</v>
      </c>
      <c r="AQ8">
        <f t="shared" si="12"/>
        <v>-133.15026196616287</v>
      </c>
      <c r="AR8">
        <f t="shared" si="13"/>
        <v>-140.78332860297459</v>
      </c>
      <c r="AS8">
        <f t="shared" si="14"/>
        <v>-37.678503882339392</v>
      </c>
      <c r="AT8">
        <f t="shared" si="15"/>
        <v>10.779966329983425</v>
      </c>
      <c r="AU8">
        <f t="shared" si="16"/>
        <v>-167.68186615533054</v>
      </c>
      <c r="AW8">
        <v>5</v>
      </c>
      <c r="AX8">
        <f>IF(Z8&gt;0, (R8*SUMPRODUCT(K8:$K$98, X8:$X$98)-K8*$AZ$3)/Z8, 0)</f>
        <v>890.50088809145257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50000</v>
      </c>
      <c r="S9">
        <f t="shared" si="1"/>
        <v>917.26732463049836</v>
      </c>
      <c r="U9">
        <f t="shared" si="20"/>
        <v>4.5124980000000002E-3</v>
      </c>
      <c r="V9">
        <f t="shared" si="21"/>
        <v>0.01</v>
      </c>
      <c r="W9">
        <f t="shared" si="22"/>
        <v>0.93207760330342737</v>
      </c>
      <c r="X9">
        <f t="shared" si="23"/>
        <v>4.2059983207515094E-3</v>
      </c>
      <c r="Y9">
        <f t="shared" si="24"/>
        <v>9.3207760330342743E-3</v>
      </c>
      <c r="Z9">
        <f t="shared" si="25"/>
        <v>0.91855082894964157</v>
      </c>
      <c r="AB9">
        <f t="shared" si="26"/>
        <v>830.01593351185466</v>
      </c>
      <c r="AC9">
        <f t="shared" si="30"/>
        <v>842.5566614077643</v>
      </c>
      <c r="AE9">
        <f t="shared" si="2"/>
        <v>0</v>
      </c>
      <c r="AF9">
        <f t="shared" si="3"/>
        <v>0</v>
      </c>
      <c r="AG9">
        <f t="shared" si="4"/>
        <v>-11.481885361870519</v>
      </c>
      <c r="AH9">
        <f t="shared" si="5"/>
        <v>-210.29991603757546</v>
      </c>
      <c r="AI9">
        <f t="shared" si="6"/>
        <v>-221.78180139944598</v>
      </c>
      <c r="AJ9">
        <f t="shared" si="7"/>
        <v>-12.54072789590964</v>
      </c>
      <c r="AK9">
        <f t="shared" si="27"/>
        <v>4.8970940077199421</v>
      </c>
      <c r="AL9">
        <f t="shared" si="8"/>
        <v>-229.42543528763568</v>
      </c>
      <c r="AN9">
        <f t="shared" si="9"/>
        <v>0</v>
      </c>
      <c r="AO9">
        <f t="shared" si="10"/>
        <v>0</v>
      </c>
      <c r="AP9">
        <f t="shared" si="11"/>
        <v>-7.1240569869410901</v>
      </c>
      <c r="AQ9">
        <f t="shared" si="12"/>
        <v>-130.48280303998294</v>
      </c>
      <c r="AR9">
        <f t="shared" si="13"/>
        <v>-137.60686002692404</v>
      </c>
      <c r="AS9">
        <f t="shared" si="14"/>
        <v>-7.7810270153775125</v>
      </c>
      <c r="AT9">
        <f t="shared" si="15"/>
        <v>3.0384536756706577</v>
      </c>
      <c r="AU9">
        <f t="shared" si="16"/>
        <v>-142.34943336663088</v>
      </c>
      <c r="AW9">
        <v>6</v>
      </c>
      <c r="AX9">
        <f>IF(Z9&gt;0, (R9*SUMPRODUCT(K9:$K$98, X9:$X$98)-K9*$AZ$3)/Z9, 0)</f>
        <v>917.26732463049836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50000</v>
      </c>
      <c r="S10">
        <f t="shared" si="1"/>
        <v>934.61532424549364</v>
      </c>
      <c r="U10">
        <f t="shared" si="20"/>
        <v>4.7406419999999998E-3</v>
      </c>
      <c r="V10">
        <f t="shared" si="21"/>
        <v>0.01</v>
      </c>
      <c r="W10">
        <f t="shared" si="22"/>
        <v>0.91855082894964157</v>
      </c>
      <c r="X10">
        <f t="shared" si="23"/>
        <v>4.3545206388534864E-3</v>
      </c>
      <c r="Y10">
        <f t="shared" si="24"/>
        <v>9.1855082894964166E-3</v>
      </c>
      <c r="Z10">
        <f t="shared" si="25"/>
        <v>0.90501080002129175</v>
      </c>
      <c r="AB10">
        <f t="shared" si="26"/>
        <v>842.5566614077643</v>
      </c>
      <c r="AC10">
        <f t="shared" si="30"/>
        <v>845.83696230757323</v>
      </c>
      <c r="AE10">
        <f t="shared" si="2"/>
        <v>0</v>
      </c>
      <c r="AF10">
        <f t="shared" si="3"/>
        <v>0</v>
      </c>
      <c r="AG10">
        <f t="shared" si="4"/>
        <v>-11.312635000266146</v>
      </c>
      <c r="AH10">
        <f t="shared" si="5"/>
        <v>-217.72603194267433</v>
      </c>
      <c r="AI10">
        <f t="shared" si="6"/>
        <v>-229.03866694294047</v>
      </c>
      <c r="AJ10">
        <f t="shared" si="7"/>
        <v>-3.2803008998089354</v>
      </c>
      <c r="AK10">
        <f t="shared" si="27"/>
        <v>3.4544823117718337</v>
      </c>
      <c r="AL10">
        <f t="shared" si="8"/>
        <v>-228.86448553097756</v>
      </c>
      <c r="AN10">
        <f t="shared" si="9"/>
        <v>0</v>
      </c>
      <c r="AO10">
        <f t="shared" si="10"/>
        <v>0</v>
      </c>
      <c r="AP10">
        <f t="shared" si="11"/>
        <v>-6.6588025930262722</v>
      </c>
      <c r="AQ10">
        <f t="shared" si="12"/>
        <v>-128.15711512261223</v>
      </c>
      <c r="AR10">
        <f t="shared" si="13"/>
        <v>-134.81591771563848</v>
      </c>
      <c r="AS10">
        <f t="shared" si="14"/>
        <v>-1.9308389369090639</v>
      </c>
      <c r="AT10">
        <f t="shared" si="15"/>
        <v>2.0333649741769717</v>
      </c>
      <c r="AU10">
        <f t="shared" si="16"/>
        <v>-134.71339167837058</v>
      </c>
      <c r="AW10">
        <v>7</v>
      </c>
      <c r="AX10">
        <f>IF(Z10&gt;0, (R10*SUMPRODUCT(K10:$K$98, X10:$X$98)-K10*$AZ$3)/Z10, 0)</f>
        <v>934.61532424549364</v>
      </c>
    </row>
    <row r="11" spans="1:52" x14ac:dyDescent="0.25">
      <c r="A11" t="s">
        <v>33</v>
      </c>
      <c r="C11" s="26">
        <f>AU71</f>
        <v>144.78555397285277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50000</v>
      </c>
      <c r="S11">
        <f t="shared" si="1"/>
        <v>943.15334194418722</v>
      </c>
      <c r="U11">
        <f t="shared" si="20"/>
        <v>4.9668849999999999E-3</v>
      </c>
      <c r="V11">
        <f t="shared" si="21"/>
        <v>0.01</v>
      </c>
      <c r="W11">
        <f t="shared" si="22"/>
        <v>0.90501080002129175</v>
      </c>
      <c r="X11">
        <f t="shared" si="23"/>
        <v>4.4950845674637538E-3</v>
      </c>
      <c r="Y11">
        <f t="shared" si="24"/>
        <v>9.0501080002129176E-3</v>
      </c>
      <c r="Z11">
        <f t="shared" si="25"/>
        <v>0.89146560745361514</v>
      </c>
      <c r="AB11">
        <f t="shared" si="26"/>
        <v>845.83696230757323</v>
      </c>
      <c r="AC11">
        <f t="shared" si="30"/>
        <v>840.78876689818208</v>
      </c>
      <c r="AE11">
        <f t="shared" si="2"/>
        <v>0</v>
      </c>
      <c r="AF11">
        <f t="shared" si="3"/>
        <v>0</v>
      </c>
      <c r="AG11">
        <f t="shared" si="4"/>
        <v>-11.143320093170189</v>
      </c>
      <c r="AH11">
        <f t="shared" si="5"/>
        <v>-224.75422837318769</v>
      </c>
      <c r="AI11">
        <f t="shared" si="6"/>
        <v>-235.89754846635788</v>
      </c>
      <c r="AJ11">
        <f t="shared" si="7"/>
        <v>5.0481954093911554</v>
      </c>
      <c r="AK11">
        <f t="shared" si="27"/>
        <v>2.0300087095381754</v>
      </c>
      <c r="AL11">
        <f t="shared" si="8"/>
        <v>-228.81934434742854</v>
      </c>
      <c r="AN11">
        <f t="shared" si="9"/>
        <v>0</v>
      </c>
      <c r="AO11">
        <f t="shared" si="10"/>
        <v>0</v>
      </c>
      <c r="AP11">
        <f t="shared" si="11"/>
        <v>-6.2325551694970995</v>
      </c>
      <c r="AQ11">
        <f t="shared" si="12"/>
        <v>-125.70698106143406</v>
      </c>
      <c r="AR11">
        <f t="shared" si="13"/>
        <v>-131.93953623093117</v>
      </c>
      <c r="AS11">
        <f t="shared" si="14"/>
        <v>2.8234992921648492</v>
      </c>
      <c r="AT11">
        <f t="shared" si="15"/>
        <v>1.1354014037980358</v>
      </c>
      <c r="AU11">
        <f t="shared" si="16"/>
        <v>-127.98063553496827</v>
      </c>
      <c r="AW11">
        <v>8</v>
      </c>
      <c r="AX11">
        <f>IF(Z11&gt;0, (R11*SUMPRODUCT(K11:$K$98, X11:$X$98)-K11*$AZ$3)/Z11, 0)</f>
        <v>943.15334194418722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50000</v>
      </c>
      <c r="S12">
        <f t="shared" si="1"/>
        <v>947.5436735895596</v>
      </c>
      <c r="U12">
        <f t="shared" si="20"/>
        <v>5.2168930000000002E-3</v>
      </c>
      <c r="V12">
        <f t="shared" si="21"/>
        <v>0.01</v>
      </c>
      <c r="W12">
        <f t="shared" si="22"/>
        <v>0.89146560745361514</v>
      </c>
      <c r="X12">
        <f t="shared" si="23"/>
        <v>4.6506806872655126E-3</v>
      </c>
      <c r="Y12">
        <f t="shared" si="24"/>
        <v>8.9146560745361515E-3</v>
      </c>
      <c r="Z12">
        <f t="shared" si="25"/>
        <v>0.87790027069181353</v>
      </c>
      <c r="AB12">
        <f t="shared" si="26"/>
        <v>840.78876689818208</v>
      </c>
      <c r="AC12">
        <f t="shared" si="30"/>
        <v>831.8488475365898</v>
      </c>
      <c r="AE12">
        <f t="shared" si="2"/>
        <v>0</v>
      </c>
      <c r="AF12">
        <f t="shared" si="3"/>
        <v>0</v>
      </c>
      <c r="AG12">
        <f t="shared" si="4"/>
        <v>-10.973753383647669</v>
      </c>
      <c r="AH12">
        <f t="shared" si="5"/>
        <v>-232.53403436327562</v>
      </c>
      <c r="AI12">
        <f t="shared" si="6"/>
        <v>-243.5077877469233</v>
      </c>
      <c r="AJ12">
        <f t="shared" si="7"/>
        <v>8.9399193615922741</v>
      </c>
      <c r="AK12">
        <f t="shared" si="27"/>
        <v>1.9338141638658188</v>
      </c>
      <c r="AL12">
        <f t="shared" si="8"/>
        <v>-232.63405422146519</v>
      </c>
      <c r="AN12">
        <f t="shared" si="9"/>
        <v>0</v>
      </c>
      <c r="AO12">
        <f t="shared" si="10"/>
        <v>0</v>
      </c>
      <c r="AP12">
        <f t="shared" si="11"/>
        <v>-5.8326665821213197</v>
      </c>
      <c r="AQ12">
        <f t="shared" si="12"/>
        <v>-123.59431126432852</v>
      </c>
      <c r="AR12">
        <f t="shared" si="13"/>
        <v>-129.42697784644986</v>
      </c>
      <c r="AS12">
        <f t="shared" si="14"/>
        <v>4.7516621783135182</v>
      </c>
      <c r="AT12">
        <f t="shared" si="15"/>
        <v>1.0278427858986396</v>
      </c>
      <c r="AU12">
        <f t="shared" si="16"/>
        <v>-123.64747288223769</v>
      </c>
      <c r="AW12">
        <v>9</v>
      </c>
      <c r="AX12">
        <f>IF(Z12&gt;0, (R12*SUMPRODUCT(K12:$K$98, X12:$X$98)-K12*$AZ$3)/Z12, 0)</f>
        <v>947.5436735895596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50000</v>
      </c>
      <c r="S13">
        <f t="shared" si="1"/>
        <v>947.13072560813043</v>
      </c>
      <c r="U13">
        <f t="shared" si="20"/>
        <v>5.4821100000000001E-3</v>
      </c>
      <c r="V13">
        <f t="shared" si="21"/>
        <v>0.01</v>
      </c>
      <c r="W13">
        <f t="shared" si="22"/>
        <v>0.87790027069181353</v>
      </c>
      <c r="X13">
        <f t="shared" si="23"/>
        <v>4.8127458529622982E-3</v>
      </c>
      <c r="Y13">
        <f t="shared" si="24"/>
        <v>8.7790027069181362E-3</v>
      </c>
      <c r="Z13">
        <f t="shared" si="25"/>
        <v>0.8643085221319331</v>
      </c>
      <c r="AB13">
        <f t="shared" si="26"/>
        <v>831.8488475365898</v>
      </c>
      <c r="AC13">
        <f t="shared" si="30"/>
        <v>818.61315771610862</v>
      </c>
      <c r="AE13">
        <f t="shared" si="2"/>
        <v>0</v>
      </c>
      <c r="AF13">
        <f t="shared" si="3"/>
        <v>0</v>
      </c>
      <c r="AG13">
        <f t="shared" si="4"/>
        <v>-10.803856526649163</v>
      </c>
      <c r="AH13">
        <f t="shared" si="5"/>
        <v>-240.63729264811491</v>
      </c>
      <c r="AI13">
        <f t="shared" si="6"/>
        <v>-251.44114917476406</v>
      </c>
      <c r="AJ13">
        <f t="shared" si="7"/>
        <v>13.235689820481184</v>
      </c>
      <c r="AK13">
        <f t="shared" si="27"/>
        <v>1.6636976950731797</v>
      </c>
      <c r="AL13">
        <f t="shared" si="8"/>
        <v>-236.5417616592097</v>
      </c>
      <c r="AN13">
        <f t="shared" si="9"/>
        <v>0</v>
      </c>
      <c r="AO13">
        <f t="shared" si="10"/>
        <v>0</v>
      </c>
      <c r="AP13">
        <f t="shared" si="11"/>
        <v>-5.4585214795661532</v>
      </c>
      <c r="AQ13">
        <f t="shared" si="12"/>
        <v>-121.57916272438445</v>
      </c>
      <c r="AR13">
        <f t="shared" si="13"/>
        <v>-127.03768420395059</v>
      </c>
      <c r="AS13">
        <f t="shared" si="14"/>
        <v>6.6871766580539056</v>
      </c>
      <c r="AT13">
        <f t="shared" si="15"/>
        <v>0.84056369886635685</v>
      </c>
      <c r="AU13">
        <f t="shared" si="16"/>
        <v>-119.50994384703033</v>
      </c>
      <c r="AW13">
        <v>10</v>
      </c>
      <c r="AX13">
        <f>IF(Z13&gt;0, (R13*SUMPRODUCT(K13:$K$98, X13:$X$98)-K13*$AZ$3)/Z13, 0)</f>
        <v>947.13072560813043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50000</v>
      </c>
      <c r="S14">
        <f t="shared" si="1"/>
        <v>942.26014656474979</v>
      </c>
      <c r="U14">
        <f t="shared" si="20"/>
        <v>5.7777469999999997E-3</v>
      </c>
      <c r="V14">
        <f t="shared" si="21"/>
        <v>0.01</v>
      </c>
      <c r="W14">
        <f t="shared" si="22"/>
        <v>0.8643085221319331</v>
      </c>
      <c r="X14">
        <f t="shared" si="23"/>
        <v>4.9937559708222098E-3</v>
      </c>
      <c r="Y14">
        <f t="shared" si="24"/>
        <v>8.6430852213193309E-3</v>
      </c>
      <c r="Z14">
        <f t="shared" si="25"/>
        <v>0.85067168093979162</v>
      </c>
      <c r="AB14">
        <f t="shared" si="26"/>
        <v>818.61315771610862</v>
      </c>
      <c r="AC14">
        <f t="shared" si="30"/>
        <v>801.55402276081008</v>
      </c>
      <c r="AE14">
        <f t="shared" si="2"/>
        <v>0</v>
      </c>
      <c r="AF14">
        <f t="shared" si="3"/>
        <v>0</v>
      </c>
      <c r="AG14">
        <f t="shared" si="4"/>
        <v>-10.633396011747395</v>
      </c>
      <c r="AH14">
        <f t="shared" si="5"/>
        <v>-249.68779854111048</v>
      </c>
      <c r="AI14">
        <f t="shared" si="6"/>
        <v>-260.32119455285789</v>
      </c>
      <c r="AJ14">
        <f t="shared" si="7"/>
        <v>17.059134955298532</v>
      </c>
      <c r="AK14">
        <f t="shared" si="27"/>
        <v>1.4735036838889954</v>
      </c>
      <c r="AL14">
        <f t="shared" si="8"/>
        <v>-241.78855591367036</v>
      </c>
      <c r="AN14">
        <f t="shared" si="9"/>
        <v>0</v>
      </c>
      <c r="AO14">
        <f t="shared" si="10"/>
        <v>0</v>
      </c>
      <c r="AP14">
        <f t="shared" si="11"/>
        <v>-5.1078135659512203</v>
      </c>
      <c r="AQ14">
        <f t="shared" si="12"/>
        <v>-119.93898498953754</v>
      </c>
      <c r="AR14">
        <f t="shared" si="13"/>
        <v>-125.04679855548878</v>
      </c>
      <c r="AS14">
        <f t="shared" si="14"/>
        <v>8.1944546080859784</v>
      </c>
      <c r="AT14">
        <f t="shared" si="15"/>
        <v>0.70780605723067502</v>
      </c>
      <c r="AU14">
        <f t="shared" si="16"/>
        <v>-116.14453789017213</v>
      </c>
      <c r="AW14">
        <v>11</v>
      </c>
      <c r="AX14">
        <f>IF(Z14&gt;0, (R14*SUMPRODUCT(K14:$K$98, X14:$X$98)-K14*$AZ$3)/Z14, 0)</f>
        <v>942.26014656474979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50000</v>
      </c>
      <c r="S15">
        <f t="shared" si="1"/>
        <v>938.1248056842112</v>
      </c>
      <c r="U15">
        <f t="shared" si="20"/>
        <v>6.1180619999999996E-3</v>
      </c>
      <c r="V15">
        <f t="shared" si="21"/>
        <v>0.01</v>
      </c>
      <c r="W15">
        <f t="shared" si="22"/>
        <v>0.85067168093979162</v>
      </c>
      <c r="X15">
        <f t="shared" si="23"/>
        <v>5.2044620856338628E-3</v>
      </c>
      <c r="Y15">
        <f t="shared" si="24"/>
        <v>8.506716809397916E-3</v>
      </c>
      <c r="Z15">
        <f t="shared" si="25"/>
        <v>0.8369605020447598</v>
      </c>
      <c r="AB15">
        <f t="shared" si="26"/>
        <v>801.55402276081008</v>
      </c>
      <c r="AC15">
        <f t="shared" si="30"/>
        <v>785.17340834610013</v>
      </c>
      <c r="AE15">
        <f t="shared" si="2"/>
        <v>0</v>
      </c>
      <c r="AF15">
        <f t="shared" si="3"/>
        <v>0</v>
      </c>
      <c r="AG15">
        <f t="shared" si="4"/>
        <v>-10.462006275559498</v>
      </c>
      <c r="AH15">
        <f t="shared" si="5"/>
        <v>-260.22310428169317</v>
      </c>
      <c r="AI15">
        <f t="shared" si="6"/>
        <v>-270.68511055725264</v>
      </c>
      <c r="AJ15">
        <f t="shared" si="7"/>
        <v>16.380614414709953</v>
      </c>
      <c r="AK15">
        <f t="shared" si="27"/>
        <v>3.2863714933193218</v>
      </c>
      <c r="AL15">
        <f t="shared" si="8"/>
        <v>-251.01812464922338</v>
      </c>
      <c r="AN15">
        <f t="shared" si="9"/>
        <v>0</v>
      </c>
      <c r="AO15">
        <f t="shared" si="10"/>
        <v>0</v>
      </c>
      <c r="AP15">
        <f t="shared" si="11"/>
        <v>-4.7675604878197291</v>
      </c>
      <c r="AQ15">
        <f t="shared" si="12"/>
        <v>-118.58427124914392</v>
      </c>
      <c r="AR15">
        <f t="shared" si="13"/>
        <v>-123.35183173696363</v>
      </c>
      <c r="AS15">
        <f t="shared" si="14"/>
        <v>7.4646839232186375</v>
      </c>
      <c r="AT15">
        <f t="shared" si="15"/>
        <v>1.4976071001265396</v>
      </c>
      <c r="AU15">
        <f t="shared" si="16"/>
        <v>-114.38954071361847</v>
      </c>
      <c r="AW15">
        <v>12</v>
      </c>
      <c r="AX15">
        <f>IF(Z15&gt;0, (R15*SUMPRODUCT(K15:$K$98, X15:$X$98)-K15*$AZ$3)/Z15, 0)</f>
        <v>938.1248056842112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50000</v>
      </c>
      <c r="S16">
        <f t="shared" si="1"/>
        <v>935.3973129182441</v>
      </c>
      <c r="U16">
        <f t="shared" si="20"/>
        <v>6.4830920000000002E-3</v>
      </c>
      <c r="V16">
        <f t="shared" si="21"/>
        <v>0.01</v>
      </c>
      <c r="W16">
        <f t="shared" si="22"/>
        <v>0.8369605020447598</v>
      </c>
      <c r="X16">
        <f t="shared" si="23"/>
        <v>5.4260919351223659E-3</v>
      </c>
      <c r="Y16">
        <f t="shared" si="24"/>
        <v>8.3696050204475989E-3</v>
      </c>
      <c r="Z16">
        <f t="shared" si="25"/>
        <v>0.82316480508918988</v>
      </c>
      <c r="AB16">
        <f t="shared" si="26"/>
        <v>785.17340834610013</v>
      </c>
      <c r="AC16">
        <f t="shared" si="30"/>
        <v>769.98614676929833</v>
      </c>
      <c r="AE16">
        <f t="shared" si="2"/>
        <v>0</v>
      </c>
      <c r="AF16">
        <f t="shared" si="3"/>
        <v>0</v>
      </c>
      <c r="AG16">
        <f t="shared" si="4"/>
        <v>-10.289560063614873</v>
      </c>
      <c r="AH16">
        <f t="shared" si="5"/>
        <v>-271.30459675611831</v>
      </c>
      <c r="AI16">
        <f t="shared" si="6"/>
        <v>-281.5941568197332</v>
      </c>
      <c r="AJ16">
        <f t="shared" si="7"/>
        <v>15.187261576801802</v>
      </c>
      <c r="AK16">
        <f t="shared" si="27"/>
        <v>5.574731199257311</v>
      </c>
      <c r="AL16">
        <f t="shared" si="8"/>
        <v>-260.83216404367408</v>
      </c>
      <c r="AN16">
        <f t="shared" si="9"/>
        <v>0</v>
      </c>
      <c r="AO16">
        <f t="shared" si="10"/>
        <v>0</v>
      </c>
      <c r="AP16">
        <f t="shared" si="11"/>
        <v>-4.4356979942138226</v>
      </c>
      <c r="AQ16">
        <f t="shared" si="12"/>
        <v>-116.95594837990801</v>
      </c>
      <c r="AR16">
        <f t="shared" si="13"/>
        <v>-121.39164637412183</v>
      </c>
      <c r="AS16">
        <f t="shared" si="14"/>
        <v>6.5470345959721934</v>
      </c>
      <c r="AT16">
        <f t="shared" si="15"/>
        <v>2.403195456943533</v>
      </c>
      <c r="AU16">
        <f t="shared" si="16"/>
        <v>-112.44141632120611</v>
      </c>
      <c r="AW16">
        <v>13</v>
      </c>
      <c r="AX16">
        <f>IF(Z16&gt;0, (R16*SUMPRODUCT(K16:$K$98, X16:$X$98)-K16*$AZ$3)/Z16, 0)</f>
        <v>935.3973129182441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50000</v>
      </c>
      <c r="S17">
        <f t="shared" si="1"/>
        <v>941.12388853090306</v>
      </c>
      <c r="U17">
        <f t="shared" si="20"/>
        <v>6.8699859999999998E-3</v>
      </c>
      <c r="V17">
        <f t="shared" si="21"/>
        <v>0.01</v>
      </c>
      <c r="W17">
        <f t="shared" si="22"/>
        <v>0.82316480508918988</v>
      </c>
      <c r="X17">
        <f t="shared" si="23"/>
        <v>5.6551306866554629E-3</v>
      </c>
      <c r="Y17">
        <f t="shared" si="24"/>
        <v>8.2316480508918995E-3</v>
      </c>
      <c r="Z17">
        <f t="shared" si="25"/>
        <v>0.80927802635164248</v>
      </c>
      <c r="AB17">
        <f t="shared" si="26"/>
        <v>769.98614676929833</v>
      </c>
      <c r="AC17">
        <f t="shared" si="30"/>
        <v>761.63088306267241</v>
      </c>
      <c r="AE17">
        <f t="shared" si="2"/>
        <v>0</v>
      </c>
      <c r="AF17">
        <f t="shared" si="3"/>
        <v>0</v>
      </c>
      <c r="AG17">
        <f t="shared" si="4"/>
        <v>-10.11597532939553</v>
      </c>
      <c r="AH17">
        <f t="shared" si="5"/>
        <v>-282.75653433277313</v>
      </c>
      <c r="AI17">
        <f t="shared" si="6"/>
        <v>-292.87250966216868</v>
      </c>
      <c r="AJ17">
        <f t="shared" si="7"/>
        <v>8.3552637066259194</v>
      </c>
      <c r="AK17">
        <f t="shared" si="27"/>
        <v>10.625808825416316</v>
      </c>
      <c r="AL17">
        <f t="shared" si="8"/>
        <v>-273.89143713012646</v>
      </c>
      <c r="AN17">
        <f t="shared" si="9"/>
        <v>0</v>
      </c>
      <c r="AO17">
        <f t="shared" si="10"/>
        <v>0</v>
      </c>
      <c r="AP17">
        <f t="shared" si="11"/>
        <v>-4.0993305425373254</v>
      </c>
      <c r="AQ17">
        <f t="shared" si="12"/>
        <v>-114.58237683954518</v>
      </c>
      <c r="AR17">
        <f t="shared" si="13"/>
        <v>-118.68170738208251</v>
      </c>
      <c r="AS17">
        <f t="shared" si="14"/>
        <v>3.3858314782556795</v>
      </c>
      <c r="AT17">
        <f t="shared" si="15"/>
        <v>4.30593207662504</v>
      </c>
      <c r="AU17">
        <f t="shared" si="16"/>
        <v>-110.9899438272018</v>
      </c>
      <c r="AW17">
        <v>14</v>
      </c>
      <c r="AX17">
        <f>IF(Z17&gt;0, (R17*SUMPRODUCT(K17:$K$98, X17:$X$98)-K17*$AZ$3)/Z17, 0)</f>
        <v>941.12388853090306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50000</v>
      </c>
      <c r="S18">
        <f t="shared" si="1"/>
        <v>956.63195756356731</v>
      </c>
      <c r="U18">
        <f t="shared" si="20"/>
        <v>7.3063119999999997E-3</v>
      </c>
      <c r="V18">
        <f t="shared" si="21"/>
        <v>0.01</v>
      </c>
      <c r="W18">
        <f t="shared" si="22"/>
        <v>0.80927802635164248</v>
      </c>
      <c r="X18">
        <f t="shared" si="23"/>
        <v>5.9128377552693217E-3</v>
      </c>
      <c r="Y18">
        <f t="shared" si="24"/>
        <v>8.0927802635164248E-3</v>
      </c>
      <c r="Z18">
        <f t="shared" si="25"/>
        <v>0.79527240833285673</v>
      </c>
      <c r="AB18">
        <f t="shared" si="26"/>
        <v>761.63088306267241</v>
      </c>
      <c r="AC18">
        <f t="shared" si="30"/>
        <v>760.78300077975337</v>
      </c>
      <c r="AE18">
        <f t="shared" si="2"/>
        <v>0</v>
      </c>
      <c r="AF18">
        <f t="shared" si="3"/>
        <v>0</v>
      </c>
      <c r="AG18">
        <f t="shared" si="4"/>
        <v>-9.9409051041607093</v>
      </c>
      <c r="AH18">
        <f t="shared" si="5"/>
        <v>-295.64188776346606</v>
      </c>
      <c r="AI18">
        <f t="shared" si="6"/>
        <v>-305.58279286762678</v>
      </c>
      <c r="AJ18">
        <f t="shared" si="7"/>
        <v>0.84788228291904488</v>
      </c>
      <c r="AK18">
        <f t="shared" si="27"/>
        <v>16.451227074153724</v>
      </c>
      <c r="AL18">
        <f t="shared" si="8"/>
        <v>-288.283683510554</v>
      </c>
      <c r="AN18">
        <f t="shared" si="9"/>
        <v>0</v>
      </c>
      <c r="AO18">
        <f t="shared" si="10"/>
        <v>0</v>
      </c>
      <c r="AP18">
        <f t="shared" si="11"/>
        <v>-3.7592256897882095</v>
      </c>
      <c r="AQ18">
        <f t="shared" si="12"/>
        <v>-111.79913376225073</v>
      </c>
      <c r="AR18">
        <f t="shared" si="13"/>
        <v>-115.55835945203894</v>
      </c>
      <c r="AS18">
        <f t="shared" si="14"/>
        <v>0.3206328625480479</v>
      </c>
      <c r="AT18">
        <f t="shared" si="15"/>
        <v>6.221151373813397</v>
      </c>
      <c r="AU18">
        <f t="shared" si="16"/>
        <v>-109.01657521567749</v>
      </c>
      <c r="AW18">
        <v>15</v>
      </c>
      <c r="AX18">
        <f>IF(Z18&gt;0, (R18*SUMPRODUCT(K18:$K$98, X18:$X$98)-K18*$AZ$3)/Z18, 0)</f>
        <v>956.63195756356731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50000</v>
      </c>
      <c r="S19">
        <f t="shared" si="1"/>
        <v>967.95417806901162</v>
      </c>
      <c r="U19">
        <f t="shared" si="20"/>
        <v>7.7977719999999997E-3</v>
      </c>
      <c r="V19">
        <f t="shared" si="21"/>
        <v>0.01</v>
      </c>
      <c r="W19">
        <f t="shared" si="22"/>
        <v>0.79527240833285673</v>
      </c>
      <c r="X19">
        <f t="shared" si="23"/>
        <v>6.2013529180705166E-3</v>
      </c>
      <c r="Y19">
        <f t="shared" si="24"/>
        <v>7.9527240833285676E-3</v>
      </c>
      <c r="Z19">
        <f t="shared" si="25"/>
        <v>0.78111833133145758</v>
      </c>
      <c r="AB19">
        <f t="shared" si="26"/>
        <v>760.78300077975337</v>
      </c>
      <c r="AC19">
        <f t="shared" si="30"/>
        <v>756.08675237857892</v>
      </c>
      <c r="AE19">
        <f t="shared" si="2"/>
        <v>0</v>
      </c>
      <c r="AF19">
        <f t="shared" si="3"/>
        <v>0</v>
      </c>
      <c r="AG19">
        <f t="shared" si="4"/>
        <v>-9.7639791416432189</v>
      </c>
      <c r="AH19">
        <f t="shared" si="5"/>
        <v>-310.06764590352583</v>
      </c>
      <c r="AI19">
        <f t="shared" si="6"/>
        <v>-319.83162504516906</v>
      </c>
      <c r="AJ19">
        <f t="shared" si="7"/>
        <v>4.6962484011744436</v>
      </c>
      <c r="AK19">
        <f t="shared" si="27"/>
        <v>16.965460917388501</v>
      </c>
      <c r="AL19">
        <f t="shared" si="8"/>
        <v>-298.16991572660612</v>
      </c>
      <c r="AN19">
        <f t="shared" si="9"/>
        <v>0</v>
      </c>
      <c r="AO19">
        <f t="shared" si="10"/>
        <v>0</v>
      </c>
      <c r="AP19">
        <f t="shared" si="11"/>
        <v>-3.4433645883286541</v>
      </c>
      <c r="AQ19">
        <f t="shared" si="12"/>
        <v>-109.34844661199733</v>
      </c>
      <c r="AR19">
        <f t="shared" si="13"/>
        <v>-112.79181120032599</v>
      </c>
      <c r="AS19">
        <f t="shared" si="14"/>
        <v>1.6561788189028919</v>
      </c>
      <c r="AT19">
        <f t="shared" si="15"/>
        <v>5.9830389332210192</v>
      </c>
      <c r="AU19">
        <f t="shared" si="16"/>
        <v>-105.15259344820208</v>
      </c>
      <c r="AW19">
        <v>16</v>
      </c>
      <c r="AX19">
        <f>IF(Z19&gt;0, (R19*SUMPRODUCT(K19:$K$98, X19:$X$98)-K19*$AZ$3)/Z19, 0)</f>
        <v>967.95417806901162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50000</v>
      </c>
      <c r="S20">
        <f t="shared" si="1"/>
        <v>942.95227962520744</v>
      </c>
      <c r="U20">
        <f t="shared" si="20"/>
        <v>8.3605269999999995E-3</v>
      </c>
      <c r="V20">
        <f t="shared" si="21"/>
        <v>0.01</v>
      </c>
      <c r="W20">
        <f t="shared" si="22"/>
        <v>0.78111833133145758</v>
      </c>
      <c r="X20">
        <f t="shared" si="23"/>
        <v>6.5305608992915964E-3</v>
      </c>
      <c r="Y20">
        <f t="shared" si="24"/>
        <v>7.8111833133145759E-3</v>
      </c>
      <c r="Z20">
        <f t="shared" si="25"/>
        <v>0.76677658711885144</v>
      </c>
      <c r="AB20">
        <f t="shared" si="26"/>
        <v>756.08675237857892</v>
      </c>
      <c r="AC20">
        <f t="shared" si="30"/>
        <v>723.03373078695745</v>
      </c>
      <c r="AE20">
        <f t="shared" si="2"/>
        <v>0</v>
      </c>
      <c r="AF20">
        <f t="shared" si="3"/>
        <v>0</v>
      </c>
      <c r="AG20">
        <f t="shared" si="4"/>
        <v>-9.584707338985643</v>
      </c>
      <c r="AH20">
        <f t="shared" si="5"/>
        <v>-326.52804496457981</v>
      </c>
      <c r="AI20">
        <f t="shared" si="6"/>
        <v>-336.11275230356546</v>
      </c>
      <c r="AJ20">
        <f t="shared" si="7"/>
        <v>33.053021591621473</v>
      </c>
      <c r="AK20">
        <f t="shared" si="27"/>
        <v>3.2511730352278896</v>
      </c>
      <c r="AL20">
        <f t="shared" si="8"/>
        <v>-299.80855767671608</v>
      </c>
      <c r="AN20">
        <f t="shared" si="9"/>
        <v>0</v>
      </c>
      <c r="AO20">
        <f t="shared" si="10"/>
        <v>0</v>
      </c>
      <c r="AP20">
        <f t="shared" si="11"/>
        <v>-3.2060538744511073</v>
      </c>
      <c r="AQ20">
        <f t="shared" si="12"/>
        <v>-109.22258412810622</v>
      </c>
      <c r="AR20">
        <f t="shared" si="13"/>
        <v>-112.42863800255732</v>
      </c>
      <c r="AS20">
        <f t="shared" si="14"/>
        <v>11.056129747968809</v>
      </c>
      <c r="AT20">
        <f t="shared" si="15"/>
        <v>1.0875069563893915</v>
      </c>
      <c r="AU20">
        <f t="shared" si="16"/>
        <v>-100.28500129819912</v>
      </c>
      <c r="AW20">
        <v>17</v>
      </c>
      <c r="AX20">
        <f>IF(Z20&gt;0, (R20*SUMPRODUCT(K20:$K$98, X20:$X$98)-K20*$AZ$3)/Z20, 0)</f>
        <v>942.95227962520744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50000</v>
      </c>
      <c r="S21">
        <f t="shared" si="1"/>
        <v>907.67755658164765</v>
      </c>
      <c r="U21">
        <f t="shared" si="20"/>
        <v>9.009787E-3</v>
      </c>
      <c r="V21">
        <f t="shared" si="21"/>
        <v>0.01</v>
      </c>
      <c r="W21">
        <f t="shared" si="22"/>
        <v>0.76677658711885144</v>
      </c>
      <c r="X21">
        <f t="shared" si="23"/>
        <v>6.9084937265277953E-3</v>
      </c>
      <c r="Y21">
        <f t="shared" si="24"/>
        <v>7.6677658711885146E-3</v>
      </c>
      <c r="Z21">
        <f t="shared" si="25"/>
        <v>0.75220032752113508</v>
      </c>
      <c r="AB21">
        <f t="shared" si="26"/>
        <v>723.03373078695745</v>
      </c>
      <c r="AC21">
        <f t="shared" si="30"/>
        <v>682.75535534429901</v>
      </c>
      <c r="AE21">
        <f t="shared" si="2"/>
        <v>0</v>
      </c>
      <c r="AF21">
        <f t="shared" si="3"/>
        <v>0</v>
      </c>
      <c r="AG21">
        <f t="shared" si="4"/>
        <v>-9.4025040940141889</v>
      </c>
      <c r="AH21">
        <f t="shared" si="5"/>
        <v>-345.42468632638975</v>
      </c>
      <c r="AI21">
        <f t="shared" si="6"/>
        <v>-354.82719042040395</v>
      </c>
      <c r="AJ21">
        <f t="shared" si="7"/>
        <v>40.278375442658444</v>
      </c>
      <c r="AK21">
        <f t="shared" si="27"/>
        <v>1.156853969259132</v>
      </c>
      <c r="AL21">
        <f t="shared" si="8"/>
        <v>-313.39196100848636</v>
      </c>
      <c r="AN21">
        <f t="shared" si="9"/>
        <v>0</v>
      </c>
      <c r="AO21">
        <f t="shared" si="10"/>
        <v>0</v>
      </c>
      <c r="AP21">
        <f t="shared" si="11"/>
        <v>-2.9907830669334987</v>
      </c>
      <c r="AQ21">
        <f t="shared" si="12"/>
        <v>-109.87395404841848</v>
      </c>
      <c r="AR21">
        <f t="shared" si="13"/>
        <v>-112.86473711535199</v>
      </c>
      <c r="AS21">
        <f t="shared" si="14"/>
        <v>12.811893728840012</v>
      </c>
      <c r="AT21">
        <f t="shared" si="15"/>
        <v>0.36797636327301947</v>
      </c>
      <c r="AU21">
        <f t="shared" si="16"/>
        <v>-99.684867023238951</v>
      </c>
      <c r="AW21">
        <v>18</v>
      </c>
      <c r="AX21">
        <f>IF(Z21&gt;0, (R21*SUMPRODUCT(K21:$K$98, X21:$X$98)-K21*$AZ$3)/Z21, 0)</f>
        <v>907.67755658164765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50000</v>
      </c>
      <c r="S22">
        <f t="shared" si="1"/>
        <v>897.08818354369259</v>
      </c>
      <c r="U22">
        <f t="shared" si="20"/>
        <v>9.7579090000000004E-3</v>
      </c>
      <c r="V22">
        <f t="shared" si="21"/>
        <v>0.01</v>
      </c>
      <c r="W22">
        <f t="shared" si="22"/>
        <v>0.75220032752113508</v>
      </c>
      <c r="X22">
        <f t="shared" si="23"/>
        <v>7.3399023457214321E-3</v>
      </c>
      <c r="Y22">
        <f t="shared" si="24"/>
        <v>7.5220032752113513E-3</v>
      </c>
      <c r="Z22">
        <f t="shared" si="25"/>
        <v>0.73733842190020227</v>
      </c>
      <c r="AB22">
        <f t="shared" si="26"/>
        <v>682.75535534429901</v>
      </c>
      <c r="AC22">
        <f t="shared" si="30"/>
        <v>661.4575855594253</v>
      </c>
      <c r="AE22">
        <f t="shared" si="2"/>
        <v>0</v>
      </c>
      <c r="AF22">
        <f t="shared" si="3"/>
        <v>0</v>
      </c>
      <c r="AG22">
        <f t="shared" si="4"/>
        <v>-9.2167302737525283</v>
      </c>
      <c r="AH22">
        <f t="shared" si="5"/>
        <v>-366.9951172860716</v>
      </c>
      <c r="AI22">
        <f t="shared" si="6"/>
        <v>-376.21184755982415</v>
      </c>
      <c r="AJ22">
        <f t="shared" si="7"/>
        <v>21.297769784873708</v>
      </c>
      <c r="AK22">
        <f t="shared" si="27"/>
        <v>14.33786246223028</v>
      </c>
      <c r="AL22">
        <f t="shared" si="8"/>
        <v>-340.57621531272014</v>
      </c>
      <c r="AN22">
        <f t="shared" si="9"/>
        <v>0</v>
      </c>
      <c r="AO22">
        <f t="shared" si="10"/>
        <v>0</v>
      </c>
      <c r="AP22">
        <f t="shared" si="11"/>
        <v>-2.7373402868891552</v>
      </c>
      <c r="AQ22">
        <f t="shared" si="12"/>
        <v>-108.99641085295234</v>
      </c>
      <c r="AR22">
        <f t="shared" si="13"/>
        <v>-111.73375113984149</v>
      </c>
      <c r="AS22">
        <f t="shared" si="14"/>
        <v>6.3253715278020435</v>
      </c>
      <c r="AT22">
        <f t="shared" si="15"/>
        <v>4.2583006532705321</v>
      </c>
      <c r="AU22">
        <f t="shared" si="16"/>
        <v>-101.1500789587689</v>
      </c>
      <c r="AW22">
        <v>19</v>
      </c>
      <c r="AX22">
        <f>IF(Z22&gt;0, (R22*SUMPRODUCT(K22:$K$98, X22:$X$98)-K22*$AZ$3)/Z22, 0)</f>
        <v>897.08818354369259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50000</v>
      </c>
      <c r="S23">
        <f t="shared" si="1"/>
        <v>950.16763338487692</v>
      </c>
      <c r="U23">
        <f t="shared" si="20"/>
        <v>1.0650522000000001E-2</v>
      </c>
      <c r="V23">
        <f t="shared" si="21"/>
        <v>0.01</v>
      </c>
      <c r="W23">
        <f t="shared" si="22"/>
        <v>0.73733842190020227</v>
      </c>
      <c r="X23">
        <f t="shared" si="23"/>
        <v>7.8530390838933862E-3</v>
      </c>
      <c r="Y23">
        <f t="shared" si="24"/>
        <v>7.3733842190020224E-3</v>
      </c>
      <c r="Z23">
        <f t="shared" si="25"/>
        <v>0.7221119985973069</v>
      </c>
      <c r="AB23">
        <f t="shared" si="26"/>
        <v>661.4575855594253</v>
      </c>
      <c r="AC23">
        <f t="shared" si="30"/>
        <v>686.12744874602663</v>
      </c>
      <c r="AE23">
        <f t="shared" si="2"/>
        <v>0</v>
      </c>
      <c r="AF23">
        <f t="shared" si="3"/>
        <v>0</v>
      </c>
      <c r="AG23">
        <f t="shared" si="4"/>
        <v>-9.0263999824663355</v>
      </c>
      <c r="AH23">
        <f t="shared" si="5"/>
        <v>-392.65195419466932</v>
      </c>
      <c r="AI23">
        <f t="shared" si="6"/>
        <v>-401.67835417713565</v>
      </c>
      <c r="AJ23">
        <f t="shared" si="7"/>
        <v>-24.669863186601333</v>
      </c>
      <c r="AK23">
        <f t="shared" si="27"/>
        <v>46.302030989159775</v>
      </c>
      <c r="AL23">
        <f t="shared" si="8"/>
        <v>-380.04618637457719</v>
      </c>
      <c r="AN23">
        <f t="shared" si="9"/>
        <v>0</v>
      </c>
      <c r="AO23">
        <f t="shared" si="10"/>
        <v>0</v>
      </c>
      <c r="AP23">
        <f t="shared" si="11"/>
        <v>-2.3935828402439858</v>
      </c>
      <c r="AQ23">
        <f t="shared" si="12"/>
        <v>-104.12179623928307</v>
      </c>
      <c r="AR23">
        <f t="shared" si="13"/>
        <v>-106.51537907952705</v>
      </c>
      <c r="AS23">
        <f t="shared" si="14"/>
        <v>-6.541850716710802</v>
      </c>
      <c r="AT23">
        <f t="shared" si="15"/>
        <v>12.278178128531813</v>
      </c>
      <c r="AU23">
        <f t="shared" si="16"/>
        <v>-100.77905166770604</v>
      </c>
      <c r="AW23">
        <v>20</v>
      </c>
      <c r="AX23">
        <f>IF(Z23&gt;0, (R23*SUMPRODUCT(K23:$K$98, X23:$X$98)-K23*$AZ$3)/Z23, 0)</f>
        <v>950.16763338487692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50000</v>
      </c>
      <c r="S24">
        <f t="shared" si="1"/>
        <v>992.77037345405517</v>
      </c>
      <c r="U24">
        <f t="shared" si="20"/>
        <v>1.1678121E-2</v>
      </c>
      <c r="V24">
        <f t="shared" si="21"/>
        <v>0.01</v>
      </c>
      <c r="W24">
        <f t="shared" ref="W24:W69" si="34">Z23</f>
        <v>0.7221119985973069</v>
      </c>
      <c r="X24">
        <f t="shared" ref="X24:X69" si="35">U24*W24</f>
        <v>8.4329112951711804E-3</v>
      </c>
      <c r="Y24">
        <f t="shared" ref="Y24:Y69" si="36">V24*W24</f>
        <v>7.2211199859730695E-3</v>
      </c>
      <c r="Z24">
        <f t="shared" ref="Z24:Z69" si="37">MAX(0, W24-X24-Y24)</f>
        <v>0.70645796731616262</v>
      </c>
      <c r="AB24">
        <f t="shared" ref="AB24:AB69" si="38">AC23</f>
        <v>686.12744874602663</v>
      </c>
      <c r="AC24">
        <f t="shared" si="30"/>
        <v>701.35054004205949</v>
      </c>
      <c r="AE24">
        <f t="shared" si="2"/>
        <v>0</v>
      </c>
      <c r="AF24">
        <f t="shared" si="3"/>
        <v>0</v>
      </c>
      <c r="AG24">
        <f t="shared" si="4"/>
        <v>-8.8307245914520323</v>
      </c>
      <c r="AH24">
        <f t="shared" si="5"/>
        <v>-421.64556475855903</v>
      </c>
      <c r="AI24">
        <f t="shared" ref="AI24:AI69" si="39">SUM(AE24:AH24)</f>
        <v>-430.47628935001109</v>
      </c>
      <c r="AJ24">
        <f t="shared" si="7"/>
        <v>-15.223091296032862</v>
      </c>
      <c r="AK24">
        <f t="shared" si="27"/>
        <v>48.02892141222187</v>
      </c>
      <c r="AL24">
        <f t="shared" ref="AL24:AL69" si="40">SUM(AI24:AK24)</f>
        <v>-397.6704592338221</v>
      </c>
      <c r="AN24">
        <f t="shared" si="9"/>
        <v>0</v>
      </c>
      <c r="AO24">
        <f t="shared" si="10"/>
        <v>0</v>
      </c>
      <c r="AP24">
        <f t="shared" si="11"/>
        <v>-2.0907986266157614</v>
      </c>
      <c r="AQ24">
        <f t="shared" si="12"/>
        <v>-99.83053582818907</v>
      </c>
      <c r="AR24">
        <f t="shared" si="13"/>
        <v>-101.92133445480484</v>
      </c>
      <c r="AS24">
        <f t="shared" si="14"/>
        <v>-3.6042816243415796</v>
      </c>
      <c r="AT24">
        <f t="shared" si="15"/>
        <v>11.371524713126401</v>
      </c>
      <c r="AU24">
        <f t="shared" si="16"/>
        <v>-94.154091366020012</v>
      </c>
      <c r="AW24">
        <v>21</v>
      </c>
      <c r="AX24">
        <f>IF(Z24&gt;0, (R24*SUMPRODUCT(K24:$K$98, X24:$X$98)-K24*$AZ$3)/Z24, 0)</f>
        <v>992.77037345405517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50000</v>
      </c>
      <c r="S25">
        <f t="shared" si="1"/>
        <v>1025.74124528572</v>
      </c>
      <c r="U25">
        <f t="shared" si="20"/>
        <v>1.2859717E-2</v>
      </c>
      <c r="V25">
        <f t="shared" si="21"/>
        <v>0.01</v>
      </c>
      <c r="W25">
        <f t="shared" si="34"/>
        <v>0.70645796731616262</v>
      </c>
      <c r="X25">
        <f t="shared" si="35"/>
        <v>9.0848495320811004E-3</v>
      </c>
      <c r="Y25">
        <f t="shared" si="36"/>
        <v>7.0645796731616259E-3</v>
      </c>
      <c r="Z25">
        <f t="shared" si="37"/>
        <v>0.69030853811091986</v>
      </c>
      <c r="AB25">
        <f t="shared" si="38"/>
        <v>701.35054004205949</v>
      </c>
      <c r="AC25">
        <f t="shared" si="30"/>
        <v>708.07793951325982</v>
      </c>
      <c r="AE25">
        <f t="shared" si="2"/>
        <v>0</v>
      </c>
      <c r="AF25">
        <f t="shared" si="3"/>
        <v>0</v>
      </c>
      <c r="AG25">
        <f t="shared" si="4"/>
        <v>-8.6288567263864984</v>
      </c>
      <c r="AH25">
        <f t="shared" si="5"/>
        <v>-454.24247660405501</v>
      </c>
      <c r="AI25">
        <f t="shared" si="39"/>
        <v>-462.87133333044153</v>
      </c>
      <c r="AJ25">
        <f t="shared" si="7"/>
        <v>-6.7273994712003287</v>
      </c>
      <c r="AK25">
        <f t="shared" si="27"/>
        <v>49.094537802944167</v>
      </c>
      <c r="AL25">
        <f t="shared" si="40"/>
        <v>-420.5041949986977</v>
      </c>
      <c r="AN25">
        <f t="shared" si="9"/>
        <v>0</v>
      </c>
      <c r="AO25">
        <f t="shared" si="10"/>
        <v>0</v>
      </c>
      <c r="AP25">
        <f t="shared" si="11"/>
        <v>-1.8241103229529791</v>
      </c>
      <c r="AQ25">
        <f t="shared" si="12"/>
        <v>-96.025280865240575</v>
      </c>
      <c r="AR25">
        <f t="shared" si="13"/>
        <v>-97.84939118819355</v>
      </c>
      <c r="AS25">
        <f t="shared" si="14"/>
        <v>-1.4221488675920881</v>
      </c>
      <c r="AT25">
        <f t="shared" si="15"/>
        <v>10.378414666812777</v>
      </c>
      <c r="AU25">
        <f t="shared" si="16"/>
        <v>-88.893125388972862</v>
      </c>
      <c r="AW25">
        <v>22</v>
      </c>
      <c r="AX25">
        <f>IF(Z25&gt;0, (R25*SUMPRODUCT(K25:$K$98, X25:$X$98)-K25*$AZ$3)/Z25, 0)</f>
        <v>1025.74124528572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50000</v>
      </c>
      <c r="S26">
        <f t="shared" si="1"/>
        <v>1049.892691382232</v>
      </c>
      <c r="U26">
        <f t="shared" si="20"/>
        <v>1.4223828000000001E-2</v>
      </c>
      <c r="V26">
        <f t="shared" si="21"/>
        <v>0.01</v>
      </c>
      <c r="W26">
        <f t="shared" si="34"/>
        <v>0.69030853811091986</v>
      </c>
      <c r="X26">
        <f t="shared" si="35"/>
        <v>9.8188299130211702E-3</v>
      </c>
      <c r="Y26">
        <f t="shared" si="36"/>
        <v>6.9030853811091987E-3</v>
      </c>
      <c r="Z26">
        <f t="shared" si="37"/>
        <v>0.67358662281678949</v>
      </c>
      <c r="AB26">
        <f t="shared" si="38"/>
        <v>708.07793951325982</v>
      </c>
      <c r="AC26">
        <f t="shared" si="30"/>
        <v>707.1936723081875</v>
      </c>
      <c r="AE26">
        <f t="shared" si="2"/>
        <v>0</v>
      </c>
      <c r="AF26">
        <f t="shared" si="3"/>
        <v>0</v>
      </c>
      <c r="AG26">
        <f t="shared" si="4"/>
        <v>-8.4198327852098682</v>
      </c>
      <c r="AH26">
        <f t="shared" si="5"/>
        <v>-490.94149565105852</v>
      </c>
      <c r="AI26">
        <f t="shared" si="39"/>
        <v>-499.36132843626837</v>
      </c>
      <c r="AJ26">
        <f t="shared" si="7"/>
        <v>0.88426720507231948</v>
      </c>
      <c r="AK26">
        <f t="shared" si="27"/>
        <v>49.565455765928192</v>
      </c>
      <c r="AL26">
        <f t="shared" si="40"/>
        <v>-448.91160546526783</v>
      </c>
      <c r="AN26">
        <f t="shared" si="9"/>
        <v>0</v>
      </c>
      <c r="AO26">
        <f t="shared" si="10"/>
        <v>0</v>
      </c>
      <c r="AP26">
        <f t="shared" si="11"/>
        <v>-1.589217310925662</v>
      </c>
      <c r="AQ26">
        <f t="shared" si="12"/>
        <v>-92.663683881098677</v>
      </c>
      <c r="AR26">
        <f t="shared" si="13"/>
        <v>-94.252901192024339</v>
      </c>
      <c r="AS26">
        <f t="shared" si="14"/>
        <v>0.16690269101938643</v>
      </c>
      <c r="AT26">
        <f t="shared" si="15"/>
        <v>9.3553259710216281</v>
      </c>
      <c r="AU26">
        <f t="shared" si="16"/>
        <v>-84.730672529983309</v>
      </c>
      <c r="AW26">
        <v>23</v>
      </c>
      <c r="AX26">
        <f>IF(Z26&gt;0, (R26*SUMPRODUCT(K26:$K$98, X26:$X$98)-K26*$AZ$3)/Z26, 0)</f>
        <v>1049.892691382232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50000</v>
      </c>
      <c r="S27">
        <f t="shared" si="1"/>
        <v>1065.8830744749623</v>
      </c>
      <c r="U27">
        <f t="shared" si="20"/>
        <v>1.5749540999999999E-2</v>
      </c>
      <c r="V27">
        <f t="shared" si="21"/>
        <v>0.01</v>
      </c>
      <c r="W27">
        <f t="shared" si="34"/>
        <v>0.67358662281678949</v>
      </c>
      <c r="X27">
        <f t="shared" si="35"/>
        <v>1.0608680133104561E-2</v>
      </c>
      <c r="Y27">
        <f t="shared" si="36"/>
        <v>6.7358662281678952E-3</v>
      </c>
      <c r="Z27">
        <f t="shared" si="37"/>
        <v>0.65624207645551702</v>
      </c>
      <c r="AB27">
        <f t="shared" si="38"/>
        <v>707.1936723081875</v>
      </c>
      <c r="AC27">
        <f t="shared" si="30"/>
        <v>699.47732205223974</v>
      </c>
      <c r="AE27">
        <f t="shared" si="2"/>
        <v>0</v>
      </c>
      <c r="AF27">
        <f t="shared" si="3"/>
        <v>0</v>
      </c>
      <c r="AG27">
        <f t="shared" si="4"/>
        <v>-8.2030259556939633</v>
      </c>
      <c r="AH27">
        <f t="shared" si="5"/>
        <v>-530.43400665522802</v>
      </c>
      <c r="AI27">
        <f t="shared" si="39"/>
        <v>-538.63703261092201</v>
      </c>
      <c r="AJ27">
        <f t="shared" si="7"/>
        <v>7.7163502559477593</v>
      </c>
      <c r="AK27">
        <f t="shared" si="27"/>
        <v>49.503557061573133</v>
      </c>
      <c r="AL27">
        <f t="shared" si="40"/>
        <v>-481.41712529340111</v>
      </c>
      <c r="AN27">
        <f t="shared" si="9"/>
        <v>0</v>
      </c>
      <c r="AO27">
        <f t="shared" si="10"/>
        <v>0</v>
      </c>
      <c r="AP27">
        <f t="shared" si="11"/>
        <v>-1.3824068701964929</v>
      </c>
      <c r="AQ27">
        <f t="shared" si="12"/>
        <v>-89.390868558333779</v>
      </c>
      <c r="AR27">
        <f t="shared" si="13"/>
        <v>-90.773275428530283</v>
      </c>
      <c r="AS27">
        <f t="shared" si="14"/>
        <v>1.300390327213371</v>
      </c>
      <c r="AT27">
        <f t="shared" si="15"/>
        <v>8.3425381987948857</v>
      </c>
      <c r="AU27">
        <f t="shared" si="16"/>
        <v>-81.130346902522021</v>
      </c>
      <c r="AW27">
        <v>24</v>
      </c>
      <c r="AX27">
        <f>IF(Z27&gt;0, (R27*SUMPRODUCT(K27:$K$98, X27:$X$98)-K27*$AZ$3)/Z27, 0)</f>
        <v>1065.8830744749623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50000</v>
      </c>
      <c r="S28">
        <f t="shared" si="1"/>
        <v>1074.7415383066179</v>
      </c>
      <c r="U28">
        <f t="shared" si="20"/>
        <v>1.7447312E-2</v>
      </c>
      <c r="V28">
        <f t="shared" si="21"/>
        <v>0.01</v>
      </c>
      <c r="W28">
        <f t="shared" si="34"/>
        <v>0.65624207645551702</v>
      </c>
      <c r="X28">
        <f t="shared" si="35"/>
        <v>1.1449660255447259E-2</v>
      </c>
      <c r="Y28">
        <f t="shared" si="36"/>
        <v>6.5624207645551703E-3</v>
      </c>
      <c r="Z28">
        <f t="shared" si="37"/>
        <v>0.63822999543551462</v>
      </c>
      <c r="AB28">
        <f t="shared" si="38"/>
        <v>699.47732205223974</v>
      </c>
      <c r="AC28">
        <f t="shared" si="30"/>
        <v>685.93228708779077</v>
      </c>
      <c r="AE28">
        <f t="shared" si="2"/>
        <v>0</v>
      </c>
      <c r="AF28">
        <f t="shared" si="3"/>
        <v>0</v>
      </c>
      <c r="AG28">
        <f t="shared" si="4"/>
        <v>-7.9778749429439326</v>
      </c>
      <c r="AH28">
        <f t="shared" si="5"/>
        <v>-572.48301277236294</v>
      </c>
      <c r="AI28">
        <f t="shared" si="39"/>
        <v>-580.46088771530685</v>
      </c>
      <c r="AJ28">
        <f t="shared" si="7"/>
        <v>13.545034964448973</v>
      </c>
      <c r="AK28">
        <f t="shared" si="27"/>
        <v>48.963412543656787</v>
      </c>
      <c r="AL28">
        <f t="shared" si="40"/>
        <v>-517.95244020720111</v>
      </c>
      <c r="AN28">
        <f t="shared" si="9"/>
        <v>0</v>
      </c>
      <c r="AO28">
        <f t="shared" si="10"/>
        <v>0</v>
      </c>
      <c r="AP28">
        <f t="shared" si="11"/>
        <v>-1.2004138549279162</v>
      </c>
      <c r="AQ28">
        <f t="shared" si="12"/>
        <v>-86.140299911648967</v>
      </c>
      <c r="AR28">
        <f t="shared" si="13"/>
        <v>-87.340713766576869</v>
      </c>
      <c r="AS28">
        <f t="shared" si="14"/>
        <v>2.0380925688975009</v>
      </c>
      <c r="AT28">
        <f t="shared" si="15"/>
        <v>7.3674204249017397</v>
      </c>
      <c r="AU28">
        <f t="shared" si="16"/>
        <v>-77.935200772777634</v>
      </c>
      <c r="AW28">
        <v>25</v>
      </c>
      <c r="AX28">
        <f>IF(Z28&gt;0, (R28*SUMPRODUCT(K28:$K$98, X28:$X$98)-K28*$AZ$3)/Z28, 0)</f>
        <v>1074.7415383066179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50000</v>
      </c>
      <c r="S29">
        <f t="shared" si="1"/>
        <v>1077.4484819149247</v>
      </c>
      <c r="U29">
        <f t="shared" si="20"/>
        <v>1.9300032000000002E-2</v>
      </c>
      <c r="V29">
        <f t="shared" si="21"/>
        <v>0.01</v>
      </c>
      <c r="W29">
        <f t="shared" si="34"/>
        <v>0.63822999543551462</v>
      </c>
      <c r="X29">
        <f t="shared" si="35"/>
        <v>1.2317859335265286E-2</v>
      </c>
      <c r="Y29">
        <f t="shared" si="36"/>
        <v>6.3822999543551463E-3</v>
      </c>
      <c r="Z29">
        <f t="shared" si="37"/>
        <v>0.61952983614589419</v>
      </c>
      <c r="AB29">
        <f t="shared" si="38"/>
        <v>685.93228708779077</v>
      </c>
      <c r="AC29">
        <f t="shared" si="30"/>
        <v>667.51148145639581</v>
      </c>
      <c r="AE29">
        <f t="shared" si="2"/>
        <v>0</v>
      </c>
      <c r="AF29">
        <f t="shared" si="3"/>
        <v>0</v>
      </c>
      <c r="AG29">
        <f t="shared" si="4"/>
        <v>-7.7441229518236776</v>
      </c>
      <c r="AH29">
        <f t="shared" si="5"/>
        <v>-615.89296676326433</v>
      </c>
      <c r="AI29">
        <f t="shared" si="39"/>
        <v>-623.637089715088</v>
      </c>
      <c r="AJ29">
        <f t="shared" si="7"/>
        <v>18.420805631394956</v>
      </c>
      <c r="AK29">
        <f t="shared" si="27"/>
        <v>48.015260096145362</v>
      </c>
      <c r="AL29">
        <f t="shared" si="40"/>
        <v>-557.20102398754773</v>
      </c>
      <c r="AN29">
        <f t="shared" si="9"/>
        <v>0</v>
      </c>
      <c r="AO29">
        <f t="shared" si="10"/>
        <v>0</v>
      </c>
      <c r="AP29">
        <f t="shared" si="11"/>
        <v>-1.0403943665761473</v>
      </c>
      <c r="AQ29">
        <f t="shared" si="12"/>
        <v>-82.742949333400503</v>
      </c>
      <c r="AR29">
        <f t="shared" si="13"/>
        <v>-83.783343699976655</v>
      </c>
      <c r="AS29">
        <f t="shared" si="14"/>
        <v>2.4747673204470888</v>
      </c>
      <c r="AT29">
        <f t="shared" si="15"/>
        <v>6.4506731652490314</v>
      </c>
      <c r="AU29">
        <f t="shared" si="16"/>
        <v>-74.85790321428054</v>
      </c>
      <c r="AW29">
        <v>26</v>
      </c>
      <c r="AX29">
        <f>IF(Z29&gt;0, (R29*SUMPRODUCT(K29:$K$98, X29:$X$98)-K29*$AZ$3)/Z29, 0)</f>
        <v>1077.4484819149247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50000</v>
      </c>
      <c r="S30">
        <f t="shared" si="1"/>
        <v>1075.1802591140954</v>
      </c>
      <c r="U30">
        <f t="shared" si="20"/>
        <v>2.1337168E-2</v>
      </c>
      <c r="V30">
        <f t="shared" si="21"/>
        <v>0.01</v>
      </c>
      <c r="W30">
        <f t="shared" si="34"/>
        <v>0.61952983614589419</v>
      </c>
      <c r="X30">
        <f t="shared" si="35"/>
        <v>1.3219012194857417E-2</v>
      </c>
      <c r="Y30">
        <f t="shared" si="36"/>
        <v>6.1952983614589419E-3</v>
      </c>
      <c r="Z30">
        <f t="shared" si="37"/>
        <v>0.60011552558957781</v>
      </c>
      <c r="AB30">
        <f t="shared" si="38"/>
        <v>667.51148145639581</v>
      </c>
      <c r="AC30">
        <f t="shared" si="30"/>
        <v>645.23236630179383</v>
      </c>
      <c r="AE30">
        <f t="shared" si="2"/>
        <v>0</v>
      </c>
      <c r="AF30">
        <f t="shared" si="3"/>
        <v>0</v>
      </c>
      <c r="AG30">
        <f t="shared" si="4"/>
        <v>-7.5014440698697227</v>
      </c>
      <c r="AH30">
        <f t="shared" si="5"/>
        <v>-660.95060974287082</v>
      </c>
      <c r="AI30">
        <f t="shared" si="39"/>
        <v>-668.45205381274059</v>
      </c>
      <c r="AJ30">
        <f t="shared" si="7"/>
        <v>22.279115154601982</v>
      </c>
      <c r="AK30">
        <f t="shared" si="27"/>
        <v>46.725803701947711</v>
      </c>
      <c r="AL30">
        <f t="shared" si="40"/>
        <v>-599.44713495619089</v>
      </c>
      <c r="AN30">
        <f t="shared" si="9"/>
        <v>0</v>
      </c>
      <c r="AO30">
        <f t="shared" si="10"/>
        <v>0</v>
      </c>
      <c r="AP30">
        <f t="shared" si="11"/>
        <v>-0.8998137085040151</v>
      </c>
      <c r="AQ30">
        <f t="shared" si="12"/>
        <v>-79.282390663888705</v>
      </c>
      <c r="AR30">
        <f t="shared" si="13"/>
        <v>-80.182204372392718</v>
      </c>
      <c r="AS30">
        <f t="shared" si="14"/>
        <v>2.6724258746354379</v>
      </c>
      <c r="AT30">
        <f t="shared" si="15"/>
        <v>5.6048566543015488</v>
      </c>
      <c r="AU30">
        <f t="shared" si="16"/>
        <v>-71.904921843455739</v>
      </c>
      <c r="AW30">
        <v>27</v>
      </c>
      <c r="AX30">
        <f>IF(Z30&gt;0, (R30*SUMPRODUCT(K30:$K$98, X30:$X$98)-K30*$AZ$3)/Z30, 0)</f>
        <v>1075.1802591140954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50000</v>
      </c>
      <c r="S31">
        <f t="shared" si="1"/>
        <v>1068.9746011085035</v>
      </c>
      <c r="U31">
        <f t="shared" si="20"/>
        <v>2.3628113999999999E-2</v>
      </c>
      <c r="V31">
        <f t="shared" si="21"/>
        <v>0.01</v>
      </c>
      <c r="W31">
        <f t="shared" si="34"/>
        <v>0.60011552558957781</v>
      </c>
      <c r="X31">
        <f t="shared" si="35"/>
        <v>1.4179598051800461E-2</v>
      </c>
      <c r="Y31">
        <f t="shared" si="36"/>
        <v>6.0011552558957779E-3</v>
      </c>
      <c r="Z31">
        <f t="shared" si="37"/>
        <v>0.57993477228188162</v>
      </c>
      <c r="AB31">
        <f t="shared" si="38"/>
        <v>645.23236630179383</v>
      </c>
      <c r="AC31">
        <f t="shared" si="30"/>
        <v>619.93554186897518</v>
      </c>
      <c r="AE31">
        <f t="shared" si="2"/>
        <v>0</v>
      </c>
      <c r="AF31">
        <f t="shared" si="3"/>
        <v>0</v>
      </c>
      <c r="AG31">
        <f t="shared" si="4"/>
        <v>-7.2491846535235203</v>
      </c>
      <c r="AH31">
        <f t="shared" si="5"/>
        <v>-708.97990259002302</v>
      </c>
      <c r="AI31">
        <f t="shared" si="39"/>
        <v>-716.22908724354659</v>
      </c>
      <c r="AJ31">
        <f t="shared" si="7"/>
        <v>25.296824432818653</v>
      </c>
      <c r="AK31">
        <f t="shared" si="27"/>
        <v>45.16626564112557</v>
      </c>
      <c r="AL31">
        <f t="shared" si="40"/>
        <v>-645.76599716960231</v>
      </c>
      <c r="AN31">
        <f t="shared" si="9"/>
        <v>0</v>
      </c>
      <c r="AO31">
        <f t="shared" si="10"/>
        <v>0</v>
      </c>
      <c r="AP31">
        <f t="shared" si="11"/>
        <v>-0.77638809869257075</v>
      </c>
      <c r="AQ31">
        <f t="shared" si="12"/>
        <v>-75.931788868912975</v>
      </c>
      <c r="AR31">
        <f t="shared" si="13"/>
        <v>-76.708176967605553</v>
      </c>
      <c r="AS31">
        <f t="shared" si="14"/>
        <v>2.7092913704177199</v>
      </c>
      <c r="AT31">
        <f t="shared" si="15"/>
        <v>4.8373096813188097</v>
      </c>
      <c r="AU31">
        <f t="shared" si="16"/>
        <v>-69.161575915869008</v>
      </c>
      <c r="AW31">
        <v>28</v>
      </c>
      <c r="AX31">
        <f>IF(Z31&gt;0, (R31*SUMPRODUCT(K31:$K$98, X31:$X$98)-K31*$AZ$3)/Z31, 0)</f>
        <v>1068.9746011085035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50000</v>
      </c>
      <c r="S32">
        <f t="shared" si="1"/>
        <v>1059.5161759030273</v>
      </c>
      <c r="U32">
        <f t="shared" si="20"/>
        <v>2.6203289000000001E-2</v>
      </c>
      <c r="V32">
        <f t="shared" si="21"/>
        <v>0.01</v>
      </c>
      <c r="W32">
        <f t="shared" si="34"/>
        <v>0.57993477228188162</v>
      </c>
      <c r="X32">
        <f t="shared" si="35"/>
        <v>1.5196198439251334E-2</v>
      </c>
      <c r="Y32">
        <f t="shared" si="36"/>
        <v>5.7993477228188159E-3</v>
      </c>
      <c r="Z32">
        <f t="shared" si="37"/>
        <v>0.55893922611981139</v>
      </c>
      <c r="AB32">
        <f t="shared" si="38"/>
        <v>619.93554186897518</v>
      </c>
      <c r="AC32">
        <f t="shared" si="30"/>
        <v>592.20515142066006</v>
      </c>
      <c r="AE32">
        <f t="shared" si="2"/>
        <v>0</v>
      </c>
      <c r="AF32">
        <f t="shared" si="3"/>
        <v>0</v>
      </c>
      <c r="AG32">
        <f t="shared" si="4"/>
        <v>-6.9867403264976424</v>
      </c>
      <c r="AH32">
        <f t="shared" si="5"/>
        <v>-759.8099219625667</v>
      </c>
      <c r="AI32">
        <f t="shared" si="39"/>
        <v>-766.79666228906433</v>
      </c>
      <c r="AJ32">
        <f t="shared" si="7"/>
        <v>27.73039044831512</v>
      </c>
      <c r="AK32">
        <f t="shared" si="27"/>
        <v>43.395487930828267</v>
      </c>
      <c r="AL32">
        <f t="shared" si="40"/>
        <v>-695.67078390992094</v>
      </c>
      <c r="AN32">
        <f t="shared" si="9"/>
        <v>0</v>
      </c>
      <c r="AO32">
        <f t="shared" si="10"/>
        <v>0</v>
      </c>
      <c r="AP32">
        <f t="shared" si="11"/>
        <v>-0.66810740712450256</v>
      </c>
      <c r="AQ32">
        <f t="shared" si="12"/>
        <v>-72.656863307864114</v>
      </c>
      <c r="AR32">
        <f t="shared" si="13"/>
        <v>-73.324970714988609</v>
      </c>
      <c r="AS32">
        <f t="shared" si="14"/>
        <v>2.6517200289682386</v>
      </c>
      <c r="AT32">
        <f t="shared" si="15"/>
        <v>4.1496957905264011</v>
      </c>
      <c r="AU32">
        <f t="shared" si="16"/>
        <v>-66.523554895493973</v>
      </c>
      <c r="AW32">
        <v>29</v>
      </c>
      <c r="AX32">
        <f>IF(Z32&gt;0, (R32*SUMPRODUCT(K32:$K$98, X32:$X$98)-K32*$AZ$3)/Z32, 0)</f>
        <v>1059.5161759030273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50000</v>
      </c>
      <c r="S33">
        <f t="shared" si="1"/>
        <v>1047.4886390686775</v>
      </c>
      <c r="U33">
        <f t="shared" si="20"/>
        <v>2.9108322999999998E-2</v>
      </c>
      <c r="V33">
        <f t="shared" si="21"/>
        <v>0.01</v>
      </c>
      <c r="W33">
        <f t="shared" si="34"/>
        <v>0.55893922611981139</v>
      </c>
      <c r="X33">
        <f t="shared" si="35"/>
        <v>1.6269783531265507E-2</v>
      </c>
      <c r="Y33">
        <f t="shared" si="36"/>
        <v>5.5893922611981138E-3</v>
      </c>
      <c r="Z33">
        <f t="shared" si="37"/>
        <v>0.53708005032734774</v>
      </c>
      <c r="AB33">
        <f t="shared" si="38"/>
        <v>592.20515142066006</v>
      </c>
      <c r="AC33">
        <f t="shared" si="30"/>
        <v>562.58525098833024</v>
      </c>
      <c r="AE33">
        <f t="shared" si="2"/>
        <v>0</v>
      </c>
      <c r="AF33">
        <f t="shared" si="3"/>
        <v>0</v>
      </c>
      <c r="AG33">
        <f t="shared" si="4"/>
        <v>-6.7135006290918469</v>
      </c>
      <c r="AH33">
        <f t="shared" si="5"/>
        <v>-813.48917656327535</v>
      </c>
      <c r="AI33">
        <f t="shared" si="39"/>
        <v>-820.20267719236722</v>
      </c>
      <c r="AJ33">
        <f t="shared" si="7"/>
        <v>29.619900432329814</v>
      </c>
      <c r="AK33">
        <f t="shared" si="27"/>
        <v>41.454360599446211</v>
      </c>
      <c r="AL33">
        <f t="shared" si="40"/>
        <v>-749.1284161605912</v>
      </c>
      <c r="AN33">
        <f t="shared" si="9"/>
        <v>0</v>
      </c>
      <c r="AO33">
        <f t="shared" si="10"/>
        <v>0</v>
      </c>
      <c r="AP33">
        <f t="shared" si="11"/>
        <v>-0.57319539897141514</v>
      </c>
      <c r="AQ33">
        <f t="shared" si="12"/>
        <v>-69.45530787597329</v>
      </c>
      <c r="AR33">
        <f t="shared" si="13"/>
        <v>-70.028503274944711</v>
      </c>
      <c r="AS33">
        <f t="shared" si="14"/>
        <v>2.5289326066689499</v>
      </c>
      <c r="AT33">
        <f t="shared" si="15"/>
        <v>3.5393530254452004</v>
      </c>
      <c r="AU33">
        <f t="shared" si="16"/>
        <v>-63.960217642830557</v>
      </c>
      <c r="AW33">
        <v>30</v>
      </c>
      <c r="AX33">
        <f>IF(Z33&gt;0, (R33*SUMPRODUCT(K33:$K$98, X33:$X$98)-K33*$AZ$3)/Z33, 0)</f>
        <v>1047.4886390686775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50000</v>
      </c>
      <c r="S34">
        <f t="shared" si="1"/>
        <v>1033.3692928723492</v>
      </c>
      <c r="U34">
        <f t="shared" si="20"/>
        <v>3.2245303000000003E-2</v>
      </c>
      <c r="V34">
        <f t="shared" si="21"/>
        <v>0.01</v>
      </c>
      <c r="W34">
        <f t="shared" si="34"/>
        <v>0.53708005032734774</v>
      </c>
      <c r="X34">
        <f t="shared" si="35"/>
        <v>1.731830895806058E-2</v>
      </c>
      <c r="Y34">
        <f t="shared" si="36"/>
        <v>5.3708005032734778E-3</v>
      </c>
      <c r="Z34">
        <f t="shared" si="37"/>
        <v>0.51439094086601378</v>
      </c>
      <c r="AB34">
        <f t="shared" si="38"/>
        <v>562.58525098833024</v>
      </c>
      <c r="AC34">
        <f t="shared" si="30"/>
        <v>531.5558028226551</v>
      </c>
      <c r="AE34">
        <f t="shared" si="2"/>
        <v>0</v>
      </c>
      <c r="AF34">
        <f t="shared" si="3"/>
        <v>0</v>
      </c>
      <c r="AG34">
        <f t="shared" si="4"/>
        <v>-6.4298867608251724</v>
      </c>
      <c r="AH34">
        <f t="shared" si="5"/>
        <v>-865.91544790302896</v>
      </c>
      <c r="AI34">
        <f t="shared" si="39"/>
        <v>-872.34533466385415</v>
      </c>
      <c r="AJ34">
        <f t="shared" si="7"/>
        <v>31.029448165675149</v>
      </c>
      <c r="AK34">
        <f t="shared" si="27"/>
        <v>39.38096756918312</v>
      </c>
      <c r="AL34">
        <f t="shared" si="40"/>
        <v>-801.9349189289959</v>
      </c>
      <c r="AN34">
        <f t="shared" si="9"/>
        <v>0</v>
      </c>
      <c r="AO34">
        <f t="shared" si="10"/>
        <v>0</v>
      </c>
      <c r="AP34">
        <f t="shared" si="11"/>
        <v>-0.49016123719969812</v>
      </c>
      <c r="AQ34">
        <f t="shared" si="12"/>
        <v>-66.010211850139896</v>
      </c>
      <c r="AR34">
        <f t="shared" si="13"/>
        <v>-66.500373087339597</v>
      </c>
      <c r="AS34">
        <f t="shared" si="14"/>
        <v>2.3654277700777655</v>
      </c>
      <c r="AT34">
        <f t="shared" si="15"/>
        <v>3.0020783419449759</v>
      </c>
      <c r="AU34">
        <f t="shared" si="16"/>
        <v>-61.132866975316858</v>
      </c>
      <c r="AW34">
        <v>31</v>
      </c>
      <c r="AX34">
        <f>IF(Z34&gt;0, (R34*SUMPRODUCT(K34:$K$98, X34:$X$98)-K34*$AZ$3)/Z34, 0)</f>
        <v>1033.3692928723492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41">$C$6</f>
        <v>50000</v>
      </c>
      <c r="S35">
        <f t="shared" ref="S35:S69" si="42">AX35</f>
        <v>1018.0866017510283</v>
      </c>
      <c r="U35">
        <f t="shared" si="20"/>
        <v>3.5522971E-2</v>
      </c>
      <c r="V35">
        <f t="shared" si="21"/>
        <v>0.01</v>
      </c>
      <c r="W35">
        <f t="shared" si="34"/>
        <v>0.51439094086601378</v>
      </c>
      <c r="X35">
        <f t="shared" si="35"/>
        <v>1.8272694475046123E-2</v>
      </c>
      <c r="Y35">
        <f t="shared" si="36"/>
        <v>5.1439094086601382E-3</v>
      </c>
      <c r="Z35">
        <f t="shared" si="37"/>
        <v>0.49097433698230747</v>
      </c>
      <c r="AB35">
        <f t="shared" si="38"/>
        <v>531.5558028226551</v>
      </c>
      <c r="AC35">
        <f t="shared" si="30"/>
        <v>499.85439428528161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-6.1371792122788431</v>
      </c>
      <c r="AH35">
        <f t="shared" ref="AH35:AH69" si="46">-X35*R35</f>
        <v>-913.63472375230617</v>
      </c>
      <c r="AI35">
        <f t="shared" si="39"/>
        <v>-919.77190296458502</v>
      </c>
      <c r="AJ35">
        <f t="shared" ref="AJ35:AJ69" si="47">AB35-AC35</f>
        <v>31.701408537373482</v>
      </c>
      <c r="AK35">
        <f t="shared" si="27"/>
        <v>37.208906197585861</v>
      </c>
      <c r="AL35">
        <f t="shared" si="40"/>
        <v>-850.86158822962568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-0.41772110840476079</v>
      </c>
      <c r="AQ35">
        <f t="shared" ref="AQ35:AQ69" si="51">AH35*$K35</f>
        <v>-62.185655051317852</v>
      </c>
      <c r="AR35">
        <f t="shared" ref="AR35:AR69" si="52">AI35*$K35</f>
        <v>-62.603376159722615</v>
      </c>
      <c r="AS35">
        <f t="shared" ref="AS35:AS69" si="53">AJ35*$K35</f>
        <v>2.1577254067682143</v>
      </c>
      <c r="AT35">
        <f t="shared" ref="AT35:AT69" si="54">AK35*$K35</f>
        <v>2.5325878553924399</v>
      </c>
      <c r="AU35">
        <f t="shared" ref="AU35:AU69" si="55">AL35*$K35</f>
        <v>-57.913062897561957</v>
      </c>
      <c r="AW35">
        <v>32</v>
      </c>
      <c r="AX35">
        <f>IF(Z35&gt;0, (R35*SUMPRODUCT(K35:$K$98, X35:$X$98)-K35*$AZ$3)/Z35, 0)</f>
        <v>1018.0866017510283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41"/>
        <v>50000</v>
      </c>
      <c r="S36">
        <f t="shared" si="42"/>
        <v>1012.603715107774</v>
      </c>
      <c r="U36">
        <f t="shared" ref="U36:U69" si="57">M36</f>
        <v>4.8051124000000001E-2</v>
      </c>
      <c r="V36">
        <f t="shared" ref="V36:V69" si="58">$C$10</f>
        <v>0.01</v>
      </c>
      <c r="W36">
        <f t="shared" si="34"/>
        <v>0.49097433698230747</v>
      </c>
      <c r="X36">
        <f t="shared" si="35"/>
        <v>2.3591868747154642E-2</v>
      </c>
      <c r="Y36">
        <f t="shared" si="36"/>
        <v>4.9097433698230752E-3</v>
      </c>
      <c r="Z36">
        <f t="shared" si="37"/>
        <v>0.46247272486532975</v>
      </c>
      <c r="AB36">
        <f t="shared" si="38"/>
        <v>499.85439428528161</v>
      </c>
      <c r="AC36">
        <f t="shared" si="30"/>
        <v>468.3015993346483</v>
      </c>
      <c r="AE36">
        <f t="shared" si="43"/>
        <v>0</v>
      </c>
      <c r="AF36">
        <f t="shared" si="44"/>
        <v>0</v>
      </c>
      <c r="AG36">
        <f t="shared" si="45"/>
        <v>-5.7809090608166223</v>
      </c>
      <c r="AH36">
        <f t="shared" si="46"/>
        <v>-1179.593437357732</v>
      </c>
      <c r="AI36">
        <f t="shared" si="39"/>
        <v>-1185.3743464185486</v>
      </c>
      <c r="AJ36">
        <f t="shared" si="47"/>
        <v>31.552794950633313</v>
      </c>
      <c r="AK36">
        <f t="shared" ref="AK36:AK69" si="59">G36*SUM(AB36:AB36, AE36:AF36)</f>
        <v>34.989807599969716</v>
      </c>
      <c r="AL36">
        <f t="shared" si="40"/>
        <v>-1118.8317438679455</v>
      </c>
      <c r="AN36">
        <f t="shared" si="48"/>
        <v>0</v>
      </c>
      <c r="AO36">
        <f t="shared" si="49"/>
        <v>0</v>
      </c>
      <c r="AP36">
        <f t="shared" si="50"/>
        <v>-0.35131422191369516</v>
      </c>
      <c r="AQ36">
        <f t="shared" si="51"/>
        <v>-71.685602776337859</v>
      </c>
      <c r="AR36">
        <f t="shared" si="52"/>
        <v>-72.036916998251542</v>
      </c>
      <c r="AS36">
        <f t="shared" si="53"/>
        <v>1.9175090787050419</v>
      </c>
      <c r="AT36">
        <f t="shared" si="54"/>
        <v>2.126381318677379</v>
      </c>
      <c r="AU36">
        <f t="shared" si="55"/>
        <v>-67.993026600869129</v>
      </c>
      <c r="AW36">
        <v>33</v>
      </c>
      <c r="AX36">
        <f>IF(Z36&gt;0, (R36*SUMPRODUCT(K36:$K$98, X36:$X$98)-K36*$AZ$3)/Z36, 0)</f>
        <v>1012.603715107774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41"/>
        <v>50000</v>
      </c>
      <c r="S37">
        <f t="shared" si="42"/>
        <v>987.42244892545534</v>
      </c>
      <c r="U37">
        <f t="shared" si="57"/>
        <v>6.1583839000000001E-2</v>
      </c>
      <c r="V37">
        <f t="shared" si="58"/>
        <v>0.01</v>
      </c>
      <c r="W37">
        <f t="shared" si="34"/>
        <v>0.46247272486532975</v>
      </c>
      <c r="X37">
        <f t="shared" si="35"/>
        <v>2.8480845829997766E-2</v>
      </c>
      <c r="Y37">
        <f t="shared" si="36"/>
        <v>4.624727248653298E-3</v>
      </c>
      <c r="Z37">
        <f t="shared" si="37"/>
        <v>0.42936715178667867</v>
      </c>
      <c r="AB37">
        <f t="shared" si="38"/>
        <v>468.3015993346483</v>
      </c>
      <c r="AC37">
        <f t="shared" si="30"/>
        <v>423.96676450534994</v>
      </c>
      <c r="AE37">
        <f t="shared" si="43"/>
        <v>0</v>
      </c>
      <c r="AF37">
        <f t="shared" si="44"/>
        <v>0</v>
      </c>
      <c r="AG37">
        <f t="shared" si="45"/>
        <v>-5.3670893973334834</v>
      </c>
      <c r="AH37">
        <f t="shared" si="46"/>
        <v>-1424.0422914998883</v>
      </c>
      <c r="AI37">
        <f t="shared" si="39"/>
        <v>-1429.4093808972218</v>
      </c>
      <c r="AJ37">
        <f t="shared" si="47"/>
        <v>44.334834829298359</v>
      </c>
      <c r="AK37">
        <f t="shared" si="59"/>
        <v>32.781111953425388</v>
      </c>
      <c r="AL37">
        <f t="shared" si="40"/>
        <v>-1352.293434114498</v>
      </c>
      <c r="AN37">
        <f t="shared" si="48"/>
        <v>0</v>
      </c>
      <c r="AO37">
        <f t="shared" si="49"/>
        <v>0</v>
      </c>
      <c r="AP37">
        <f t="shared" si="50"/>
        <v>-0.29121946536947757</v>
      </c>
      <c r="AQ37">
        <f t="shared" si="51"/>
        <v>-77.268851716940262</v>
      </c>
      <c r="AR37">
        <f t="shared" si="52"/>
        <v>-77.560071182309741</v>
      </c>
      <c r="AS37">
        <f t="shared" si="53"/>
        <v>2.4056180064090196</v>
      </c>
      <c r="AT37">
        <f t="shared" si="54"/>
        <v>1.7787104314000233</v>
      </c>
      <c r="AU37">
        <f t="shared" si="55"/>
        <v>-73.375742744500698</v>
      </c>
      <c r="AW37">
        <v>34</v>
      </c>
      <c r="AX37">
        <f>IF(Z37&gt;0, (R37*SUMPRODUCT(K37:$K$98, X37:$X$98)-K37*$AZ$3)/Z37, 0)</f>
        <v>987.42244892545534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41"/>
        <v>50000</v>
      </c>
      <c r="S38">
        <f t="shared" si="42"/>
        <v>946.17789569633931</v>
      </c>
      <c r="U38">
        <f t="shared" si="57"/>
        <v>7.6495508000000004E-2</v>
      </c>
      <c r="V38">
        <f t="shared" si="58"/>
        <v>0.01</v>
      </c>
      <c r="W38">
        <f t="shared" si="34"/>
        <v>0.42936715178667867</v>
      </c>
      <c r="X38">
        <f t="shared" si="35"/>
        <v>3.2844658394435094E-2</v>
      </c>
      <c r="Y38">
        <f t="shared" si="36"/>
        <v>4.2936715178667866E-3</v>
      </c>
      <c r="Z38">
        <f t="shared" si="37"/>
        <v>0.39222882187437674</v>
      </c>
      <c r="AB38">
        <f t="shared" si="38"/>
        <v>423.96676450534994</v>
      </c>
      <c r="AC38">
        <f t="shared" si="30"/>
        <v>371.11824131255207</v>
      </c>
      <c r="AE38">
        <f t="shared" si="43"/>
        <v>0</v>
      </c>
      <c r="AF38">
        <f t="shared" si="44"/>
        <v>0</v>
      </c>
      <c r="AG38">
        <f t="shared" si="45"/>
        <v>-4.9028602734297095</v>
      </c>
      <c r="AH38">
        <f t="shared" si="46"/>
        <v>-1642.2329197217548</v>
      </c>
      <c r="AI38">
        <f t="shared" si="39"/>
        <v>-1647.1357799951845</v>
      </c>
      <c r="AJ38">
        <f t="shared" si="47"/>
        <v>52.84852319279787</v>
      </c>
      <c r="AK38">
        <f t="shared" si="59"/>
        <v>29.677673515374497</v>
      </c>
      <c r="AL38">
        <f t="shared" si="40"/>
        <v>-1564.6095832870124</v>
      </c>
      <c r="AN38">
        <f t="shared" si="48"/>
        <v>0</v>
      </c>
      <c r="AO38">
        <f t="shared" si="49"/>
        <v>0</v>
      </c>
      <c r="AP38">
        <f t="shared" si="50"/>
        <v>-0.23752704444005016</v>
      </c>
      <c r="AQ38">
        <f t="shared" si="51"/>
        <v>-79.560646224737837</v>
      </c>
      <c r="AR38">
        <f t="shared" si="52"/>
        <v>-79.798173269177894</v>
      </c>
      <c r="AS38">
        <f t="shared" si="53"/>
        <v>2.5603327072230684</v>
      </c>
      <c r="AT38">
        <f t="shared" si="54"/>
        <v>1.4377831883494567</v>
      </c>
      <c r="AU38">
        <f t="shared" si="55"/>
        <v>-75.80005737360537</v>
      </c>
      <c r="AW38">
        <v>35</v>
      </c>
      <c r="AX38">
        <f>IF(Z38&gt;0, (R38*SUMPRODUCT(K38:$K$98, X38:$X$98)-K38*$AZ$3)/Z38, 0)</f>
        <v>946.17789569633931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41"/>
        <v>50000</v>
      </c>
      <c r="S39">
        <f t="shared" si="42"/>
        <v>890.64977312264364</v>
      </c>
      <c r="U39">
        <f t="shared" si="57"/>
        <v>9.2986215999999997E-2</v>
      </c>
      <c r="V39">
        <f t="shared" si="58"/>
        <v>0.01</v>
      </c>
      <c r="W39">
        <f t="shared" si="34"/>
        <v>0.39222882187437674</v>
      </c>
      <c r="X39">
        <f t="shared" si="35"/>
        <v>3.6471873952236319E-2</v>
      </c>
      <c r="Y39">
        <f t="shared" si="36"/>
        <v>3.9222882187437674E-3</v>
      </c>
      <c r="Z39">
        <f t="shared" si="37"/>
        <v>0.35183465970339667</v>
      </c>
      <c r="AB39">
        <f t="shared" si="38"/>
        <v>371.11824131255207</v>
      </c>
      <c r="AC39">
        <f t="shared" si="30"/>
        <v>313.36145984151278</v>
      </c>
      <c r="AE39">
        <f t="shared" si="43"/>
        <v>0</v>
      </c>
      <c r="AF39">
        <f t="shared" si="44"/>
        <v>0</v>
      </c>
      <c r="AG39">
        <f t="shared" si="45"/>
        <v>-4.3979332462924585</v>
      </c>
      <c r="AH39">
        <f t="shared" si="46"/>
        <v>-1823.593697611816</v>
      </c>
      <c r="AI39">
        <f t="shared" si="39"/>
        <v>-1827.9916308581085</v>
      </c>
      <c r="AJ39">
        <f t="shared" si="47"/>
        <v>57.756781471039289</v>
      </c>
      <c r="AK39">
        <f t="shared" si="59"/>
        <v>25.978276891878647</v>
      </c>
      <c r="AL39">
        <f t="shared" si="40"/>
        <v>-1744.2565724951903</v>
      </c>
      <c r="AN39">
        <f t="shared" si="48"/>
        <v>0</v>
      </c>
      <c r="AO39">
        <f t="shared" si="49"/>
        <v>0</v>
      </c>
      <c r="AP39">
        <f t="shared" si="50"/>
        <v>-0.19023663654955852</v>
      </c>
      <c r="AQ39">
        <f t="shared" si="51"/>
        <v>-78.881218071943209</v>
      </c>
      <c r="AR39">
        <f t="shared" si="52"/>
        <v>-79.071454708492766</v>
      </c>
      <c r="AS39">
        <f t="shared" si="53"/>
        <v>2.498322559634349</v>
      </c>
      <c r="AT39">
        <f t="shared" si="54"/>
        <v>1.1237141953962875</v>
      </c>
      <c r="AU39">
        <f t="shared" si="55"/>
        <v>-75.449417953462117</v>
      </c>
      <c r="AW39">
        <v>36</v>
      </c>
      <c r="AX39">
        <f>IF(Z39&gt;0, (R39*SUMPRODUCT(K39:$K$98, X39:$X$98)-K39*$AZ$3)/Z39, 0)</f>
        <v>890.64977312264364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41"/>
        <v>50000</v>
      </c>
      <c r="S40">
        <f t="shared" si="42"/>
        <v>819.61510319583806</v>
      </c>
      <c r="U40">
        <f t="shared" si="57"/>
        <v>0.109364504</v>
      </c>
      <c r="V40">
        <f t="shared" si="58"/>
        <v>0.01</v>
      </c>
      <c r="W40">
        <f t="shared" si="34"/>
        <v>0.35183465970339667</v>
      </c>
      <c r="X40">
        <f t="shared" si="35"/>
        <v>3.8478223048470761E-2</v>
      </c>
      <c r="Y40">
        <f t="shared" si="36"/>
        <v>3.5183465970339669E-3</v>
      </c>
      <c r="Z40">
        <f t="shared" si="37"/>
        <v>0.30983809005789192</v>
      </c>
      <c r="AB40">
        <f t="shared" si="38"/>
        <v>313.36145984151278</v>
      </c>
      <c r="AC40">
        <f t="shared" si="30"/>
        <v>253.94797815680045</v>
      </c>
      <c r="AE40">
        <f t="shared" si="43"/>
        <v>0</v>
      </c>
      <c r="AF40">
        <f t="shared" si="44"/>
        <v>0</v>
      </c>
      <c r="AG40">
        <f t="shared" si="45"/>
        <v>-3.8729761257236492</v>
      </c>
      <c r="AH40">
        <f t="shared" si="46"/>
        <v>-1923.9111524235379</v>
      </c>
      <c r="AI40">
        <f t="shared" si="39"/>
        <v>-1927.7841285492616</v>
      </c>
      <c r="AJ40">
        <f t="shared" si="47"/>
        <v>59.413481684712337</v>
      </c>
      <c r="AK40">
        <f t="shared" si="59"/>
        <v>21.935302188905897</v>
      </c>
      <c r="AL40">
        <f t="shared" si="40"/>
        <v>-1846.4353446756431</v>
      </c>
      <c r="AN40">
        <f t="shared" si="48"/>
        <v>0</v>
      </c>
      <c r="AO40">
        <f t="shared" si="49"/>
        <v>0</v>
      </c>
      <c r="AP40">
        <f t="shared" si="50"/>
        <v>-0.14957958462963586</v>
      </c>
      <c r="AQ40">
        <f t="shared" si="51"/>
        <v>-74.304054995966908</v>
      </c>
      <c r="AR40">
        <f t="shared" si="52"/>
        <v>-74.453634580596542</v>
      </c>
      <c r="AS40">
        <f t="shared" si="53"/>
        <v>2.2946291490860258</v>
      </c>
      <c r="AT40">
        <f t="shared" si="54"/>
        <v>0.84717108591239554</v>
      </c>
      <c r="AU40">
        <f t="shared" si="55"/>
        <v>-71.311834345598101</v>
      </c>
      <c r="AW40">
        <v>37</v>
      </c>
      <c r="AX40">
        <f>IF(Z40&gt;0, (R40*SUMPRODUCT(K40:$K$98, X40:$X$98)-K40*$AZ$3)/Z40, 0)</f>
        <v>819.61510319583806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41"/>
        <v>50000</v>
      </c>
      <c r="S41">
        <f t="shared" si="42"/>
        <v>736.89236594455861</v>
      </c>
      <c r="U41">
        <f t="shared" si="57"/>
        <v>0.12705264299999999</v>
      </c>
      <c r="V41">
        <f t="shared" si="58"/>
        <v>0.01</v>
      </c>
      <c r="W41">
        <f t="shared" si="34"/>
        <v>0.30983809005789192</v>
      </c>
      <c r="X41">
        <f t="shared" si="35"/>
        <v>3.936574824392719E-2</v>
      </c>
      <c r="Y41">
        <f t="shared" si="36"/>
        <v>3.0983809005789191E-3</v>
      </c>
      <c r="Z41">
        <f t="shared" si="37"/>
        <v>0.26737396091338583</v>
      </c>
      <c r="AB41">
        <f t="shared" si="38"/>
        <v>253.94797815680045</v>
      </c>
      <c r="AC41">
        <f t="shared" si="30"/>
        <v>197.02583064943283</v>
      </c>
      <c r="AE41">
        <f t="shared" si="43"/>
        <v>0</v>
      </c>
      <c r="AF41">
        <f t="shared" si="44"/>
        <v>0</v>
      </c>
      <c r="AG41">
        <f t="shared" si="45"/>
        <v>-3.3421745114173227</v>
      </c>
      <c r="AH41">
        <f t="shared" si="46"/>
        <v>-1968.2874121963596</v>
      </c>
      <c r="AI41">
        <f t="shared" si="39"/>
        <v>-1971.629586707777</v>
      </c>
      <c r="AJ41">
        <f t="shared" si="47"/>
        <v>56.922147507367612</v>
      </c>
      <c r="AK41">
        <f t="shared" si="59"/>
        <v>17.776358470976032</v>
      </c>
      <c r="AL41">
        <f t="shared" si="40"/>
        <v>-1896.9310807294335</v>
      </c>
      <c r="AN41">
        <f t="shared" si="48"/>
        <v>0</v>
      </c>
      <c r="AO41">
        <f t="shared" si="49"/>
        <v>0</v>
      </c>
      <c r="AP41">
        <f t="shared" si="50"/>
        <v>-0.11524938144401971</v>
      </c>
      <c r="AQ41">
        <f t="shared" si="51"/>
        <v>-67.873148450133598</v>
      </c>
      <c r="AR41">
        <f t="shared" si="52"/>
        <v>-67.988397831577629</v>
      </c>
      <c r="AS41">
        <f t="shared" si="53"/>
        <v>1.9628664715976636</v>
      </c>
      <c r="AT41">
        <f t="shared" si="54"/>
        <v>0.61298843346104781</v>
      </c>
      <c r="AU41">
        <f t="shared" si="55"/>
        <v>-65.412542926518924</v>
      </c>
      <c r="AW41">
        <v>38</v>
      </c>
      <c r="AX41">
        <f>IF(Z41&gt;0, (R41*SUMPRODUCT(K41:$K$98, X41:$X$98)-K41*$AZ$3)/Z41, 0)</f>
        <v>736.89236594455861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41"/>
        <v>50000</v>
      </c>
      <c r="S42">
        <f t="shared" si="42"/>
        <v>640.78294058214829</v>
      </c>
      <c r="U42">
        <f t="shared" si="57"/>
        <v>0.145586511</v>
      </c>
      <c r="V42">
        <f t="shared" si="58"/>
        <v>0.01</v>
      </c>
      <c r="W42">
        <f t="shared" si="34"/>
        <v>0.26737396091338583</v>
      </c>
      <c r="X42">
        <f t="shared" si="35"/>
        <v>3.8926042101630219E-2</v>
      </c>
      <c r="Y42">
        <f t="shared" si="36"/>
        <v>2.6737396091338584E-3</v>
      </c>
      <c r="Z42">
        <f t="shared" si="37"/>
        <v>0.22577417920262174</v>
      </c>
      <c r="AB42">
        <f t="shared" si="38"/>
        <v>197.02583064943283</v>
      </c>
      <c r="AC42">
        <f t="shared" si="30"/>
        <v>144.67224245697687</v>
      </c>
      <c r="AE42">
        <f t="shared" si="43"/>
        <v>0</v>
      </c>
      <c r="AF42">
        <f t="shared" si="44"/>
        <v>0</v>
      </c>
      <c r="AG42">
        <f t="shared" si="45"/>
        <v>-2.8221772400327718</v>
      </c>
      <c r="AH42">
        <f t="shared" si="46"/>
        <v>-1946.3021050815109</v>
      </c>
      <c r="AI42">
        <f t="shared" si="39"/>
        <v>-1949.1242823215437</v>
      </c>
      <c r="AJ42">
        <f t="shared" si="47"/>
        <v>52.353588192455959</v>
      </c>
      <c r="AK42">
        <f t="shared" si="59"/>
        <v>13.791808145460299</v>
      </c>
      <c r="AL42">
        <f t="shared" si="40"/>
        <v>-1882.9788859836274</v>
      </c>
      <c r="AN42">
        <f t="shared" si="48"/>
        <v>0</v>
      </c>
      <c r="AO42">
        <f t="shared" si="49"/>
        <v>0</v>
      </c>
      <c r="AP42">
        <f t="shared" si="50"/>
        <v>-8.6891189544854044E-2</v>
      </c>
      <c r="AQ42">
        <f t="shared" si="51"/>
        <v>-59.924126211939182</v>
      </c>
      <c r="AR42">
        <f t="shared" si="52"/>
        <v>-60.011017401484033</v>
      </c>
      <c r="AS42">
        <f t="shared" si="53"/>
        <v>1.6118993132164507</v>
      </c>
      <c r="AT42">
        <f t="shared" si="54"/>
        <v>0.424631946829653</v>
      </c>
      <c r="AU42">
        <f t="shared" si="55"/>
        <v>-57.974486141437929</v>
      </c>
      <c r="AW42">
        <v>39</v>
      </c>
      <c r="AX42">
        <f>IF(Z42&gt;0, (R42*SUMPRODUCT(K42:$K$98, X42:$X$98)-K42*$AZ$3)/Z42, 0)</f>
        <v>640.78294058214829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41"/>
        <v>50000</v>
      </c>
      <c r="S43">
        <f t="shared" si="42"/>
        <v>529.21389219124035</v>
      </c>
      <c r="U43">
        <f t="shared" si="57"/>
        <v>0.16473611299999999</v>
      </c>
      <c r="V43">
        <f t="shared" si="58"/>
        <v>0.01</v>
      </c>
      <c r="W43">
        <f t="shared" si="34"/>
        <v>0.22577417920262174</v>
      </c>
      <c r="X43">
        <f t="shared" si="35"/>
        <v>3.7193160697605344E-2</v>
      </c>
      <c r="Y43">
        <f t="shared" si="36"/>
        <v>2.2577417920262174E-3</v>
      </c>
      <c r="Z43">
        <f t="shared" si="37"/>
        <v>0.18632327671299018</v>
      </c>
      <c r="AB43">
        <f t="shared" si="38"/>
        <v>144.67224245697687</v>
      </c>
      <c r="AC43">
        <f t="shared" si="30"/>
        <v>98.604866475107031</v>
      </c>
      <c r="AE43">
        <f t="shared" si="43"/>
        <v>0</v>
      </c>
      <c r="AF43">
        <f t="shared" si="44"/>
        <v>0</v>
      </c>
      <c r="AG43">
        <f t="shared" si="45"/>
        <v>-2.3290409589123771</v>
      </c>
      <c r="AH43">
        <f t="shared" si="46"/>
        <v>-1859.6580348802672</v>
      </c>
      <c r="AI43">
        <f t="shared" si="39"/>
        <v>-1861.9870758391796</v>
      </c>
      <c r="AJ43">
        <f t="shared" si="47"/>
        <v>46.067375981869844</v>
      </c>
      <c r="AK43">
        <f t="shared" si="59"/>
        <v>10.127056971988383</v>
      </c>
      <c r="AL43">
        <f t="shared" si="40"/>
        <v>-1805.7926428853214</v>
      </c>
      <c r="AN43">
        <f t="shared" si="48"/>
        <v>0</v>
      </c>
      <c r="AO43">
        <f t="shared" si="49"/>
        <v>0</v>
      </c>
      <c r="AP43">
        <f t="shared" si="50"/>
        <v>-6.4025143598071432E-2</v>
      </c>
      <c r="AQ43">
        <f t="shared" si="51"/>
        <v>-51.121845784162481</v>
      </c>
      <c r="AR43">
        <f t="shared" si="52"/>
        <v>-51.185870927760547</v>
      </c>
      <c r="AS43">
        <f t="shared" si="53"/>
        <v>1.2663883608998086</v>
      </c>
      <c r="AT43">
        <f t="shared" si="54"/>
        <v>0.27839195973616204</v>
      </c>
      <c r="AU43">
        <f t="shared" si="55"/>
        <v>-49.641090607124575</v>
      </c>
      <c r="AW43">
        <v>40</v>
      </c>
      <c r="AX43">
        <f>IF(Z43&gt;0, (R43*SUMPRODUCT(K43:$K$98, X43:$X$98)-K43*$AZ$3)/Z43, 0)</f>
        <v>529.21389219124035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41"/>
        <v>50000</v>
      </c>
      <c r="S44">
        <f t="shared" si="42"/>
        <v>399.20055450585738</v>
      </c>
      <c r="U44">
        <f t="shared" si="57"/>
        <v>0.18528323299999999</v>
      </c>
      <c r="V44">
        <f t="shared" si="58"/>
        <v>0.01</v>
      </c>
      <c r="W44">
        <f t="shared" si="34"/>
        <v>0.18632327671299018</v>
      </c>
      <c r="X44">
        <f t="shared" si="35"/>
        <v>3.4522579092536435E-2</v>
      </c>
      <c r="Y44">
        <f t="shared" si="36"/>
        <v>1.8632327671299017E-3</v>
      </c>
      <c r="Z44">
        <f t="shared" si="37"/>
        <v>0.14993746485332382</v>
      </c>
      <c r="AB44">
        <f t="shared" si="38"/>
        <v>98.604866475107031</v>
      </c>
      <c r="AC44">
        <f t="shared" si="30"/>
        <v>59.855119110649369</v>
      </c>
      <c r="AE44">
        <f t="shared" si="43"/>
        <v>0</v>
      </c>
      <c r="AF44">
        <f t="shared" si="44"/>
        <v>0</v>
      </c>
      <c r="AG44">
        <f t="shared" si="45"/>
        <v>-1.8742183106665478</v>
      </c>
      <c r="AH44">
        <f t="shared" si="46"/>
        <v>-1726.1289546268217</v>
      </c>
      <c r="AI44">
        <f t="shared" si="39"/>
        <v>-1728.0031729374882</v>
      </c>
      <c r="AJ44">
        <f t="shared" si="47"/>
        <v>38.749747364457662</v>
      </c>
      <c r="AK44">
        <f t="shared" si="59"/>
        <v>6.9023406532574931</v>
      </c>
      <c r="AL44">
        <f t="shared" si="40"/>
        <v>-1682.3510849197733</v>
      </c>
      <c r="AN44">
        <f t="shared" si="48"/>
        <v>0</v>
      </c>
      <c r="AO44">
        <f t="shared" si="49"/>
        <v>0</v>
      </c>
      <c r="AP44">
        <f t="shared" si="50"/>
        <v>-4.600188085977748E-2</v>
      </c>
      <c r="AQ44">
        <f t="shared" si="51"/>
        <v>-42.367091425499744</v>
      </c>
      <c r="AR44">
        <f t="shared" si="52"/>
        <v>-42.413093306359514</v>
      </c>
      <c r="AS44">
        <f t="shared" si="53"/>
        <v>0.95109585231418803</v>
      </c>
      <c r="AT44">
        <f t="shared" si="54"/>
        <v>0.16941497720819232</v>
      </c>
      <c r="AU44">
        <f t="shared" si="55"/>
        <v>-41.29258247683714</v>
      </c>
      <c r="AW44">
        <v>41</v>
      </c>
      <c r="AX44">
        <f>IF(Z44&gt;0, (R44*SUMPRODUCT(K44:$K$98, X44:$X$98)-K44*$AZ$3)/Z44, 0)</f>
        <v>399.20055450585738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41"/>
        <v>50000</v>
      </c>
      <c r="S45">
        <f t="shared" si="42"/>
        <v>242.87016572900808</v>
      </c>
      <c r="U45">
        <f t="shared" si="57"/>
        <v>0.20641411200000001</v>
      </c>
      <c r="V45">
        <f t="shared" si="58"/>
        <v>0.01</v>
      </c>
      <c r="W45">
        <f t="shared" si="34"/>
        <v>0.14993746485332382</v>
      </c>
      <c r="X45">
        <f t="shared" si="35"/>
        <v>3.094920866323005E-2</v>
      </c>
      <c r="Y45">
        <f t="shared" si="36"/>
        <v>1.4993746485332383E-3</v>
      </c>
      <c r="Z45">
        <f t="shared" si="37"/>
        <v>0.11748888154156054</v>
      </c>
      <c r="AB45">
        <f t="shared" si="38"/>
        <v>59.855119110649369</v>
      </c>
      <c r="AC45">
        <f t="shared" si="30"/>
        <v>28.534544131314604</v>
      </c>
      <c r="AE45">
        <f t="shared" si="43"/>
        <v>0</v>
      </c>
      <c r="AF45">
        <f t="shared" si="44"/>
        <v>0</v>
      </c>
      <c r="AG45">
        <f t="shared" si="45"/>
        <v>-1.4686110192695068</v>
      </c>
      <c r="AH45">
        <f t="shared" si="46"/>
        <v>-1547.4604331615026</v>
      </c>
      <c r="AI45">
        <f t="shared" si="39"/>
        <v>-1548.9290441807721</v>
      </c>
      <c r="AJ45">
        <f t="shared" si="47"/>
        <v>31.320574979334765</v>
      </c>
      <c r="AK45">
        <f t="shared" si="59"/>
        <v>4.1898583377454566</v>
      </c>
      <c r="AL45">
        <f t="shared" si="40"/>
        <v>-1513.418610863692</v>
      </c>
      <c r="AN45">
        <f t="shared" si="48"/>
        <v>0</v>
      </c>
      <c r="AO45">
        <f t="shared" si="49"/>
        <v>0</v>
      </c>
      <c r="AP45">
        <f t="shared" si="50"/>
        <v>-3.2184307734981196E-2</v>
      </c>
      <c r="AQ45">
        <f t="shared" si="51"/>
        <v>-33.912276385717021</v>
      </c>
      <c r="AR45">
        <f t="shared" si="52"/>
        <v>-33.944460693452001</v>
      </c>
      <c r="AS45">
        <f t="shared" si="53"/>
        <v>0.6863839439750774</v>
      </c>
      <c r="AT45">
        <f t="shared" si="54"/>
        <v>9.18198817376778E-2</v>
      </c>
      <c r="AU45">
        <f t="shared" si="55"/>
        <v>-33.16625686773925</v>
      </c>
      <c r="AW45">
        <v>42</v>
      </c>
      <c r="AX45">
        <f>IF(Z45&gt;0, (R45*SUMPRODUCT(K45:$K$98, X45:$X$98)-K45*$AZ$3)/Z45, 0)</f>
        <v>242.87016572900808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41"/>
        <v>50000</v>
      </c>
      <c r="S46">
        <f t="shared" si="42"/>
        <v>50.151764621031354</v>
      </c>
      <c r="U46">
        <f t="shared" si="57"/>
        <v>0.22879502199999999</v>
      </c>
      <c r="V46">
        <f t="shared" si="58"/>
        <v>0.01</v>
      </c>
      <c r="W46">
        <f t="shared" si="34"/>
        <v>0.11748888154156054</v>
      </c>
      <c r="X46">
        <f t="shared" si="35"/>
        <v>2.6880871237056736E-2</v>
      </c>
      <c r="Y46">
        <f t="shared" si="36"/>
        <v>1.1748888154156053E-3</v>
      </c>
      <c r="Z46">
        <f t="shared" si="37"/>
        <v>8.9433121489088191E-2</v>
      </c>
      <c r="AB46">
        <f t="shared" si="38"/>
        <v>28.534544131314604</v>
      </c>
      <c r="AC46">
        <f t="shared" si="30"/>
        <v>4.4852288582448523</v>
      </c>
      <c r="AE46">
        <f t="shared" si="43"/>
        <v>0</v>
      </c>
      <c r="AF46">
        <f t="shared" si="44"/>
        <v>0</v>
      </c>
      <c r="AG46">
        <f t="shared" si="45"/>
        <v>-1.1179140186136023</v>
      </c>
      <c r="AH46">
        <f t="shared" si="46"/>
        <v>-1344.0435618528368</v>
      </c>
      <c r="AI46">
        <f t="shared" si="39"/>
        <v>-1345.1614758714504</v>
      </c>
      <c r="AJ46">
        <f t="shared" si="47"/>
        <v>24.049315273069752</v>
      </c>
      <c r="AK46">
        <f t="shared" si="59"/>
        <v>1.9974180891920226</v>
      </c>
      <c r="AL46">
        <f t="shared" si="40"/>
        <v>-1319.1147425091885</v>
      </c>
      <c r="AN46">
        <f t="shared" si="48"/>
        <v>0</v>
      </c>
      <c r="AO46">
        <f t="shared" si="49"/>
        <v>0</v>
      </c>
      <c r="AP46">
        <f t="shared" si="50"/>
        <v>-2.1873977911921059E-2</v>
      </c>
      <c r="AQ46">
        <f t="shared" si="51"/>
        <v>-26.298604986713542</v>
      </c>
      <c r="AR46">
        <f t="shared" si="52"/>
        <v>-26.320478964625462</v>
      </c>
      <c r="AS46">
        <f t="shared" si="53"/>
        <v>0.47056766649401838</v>
      </c>
      <c r="AT46">
        <f t="shared" si="54"/>
        <v>3.9083040767341398E-2</v>
      </c>
      <c r="AU46">
        <f t="shared" si="55"/>
        <v>-25.810828257364101</v>
      </c>
      <c r="AW46">
        <v>43</v>
      </c>
      <c r="AX46">
        <f>IF(Z46&gt;0, (R46*SUMPRODUCT(K46:$K$98, X46:$X$98)-K46*$AZ$3)/Z46, 0)</f>
        <v>50.151764621031354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41"/>
        <v>50000</v>
      </c>
      <c r="S47">
        <f t="shared" si="42"/>
        <v>-197.20364588051825</v>
      </c>
      <c r="U47">
        <f t="shared" si="57"/>
        <v>0.25248784600000002</v>
      </c>
      <c r="V47">
        <f t="shared" si="58"/>
        <v>0.01</v>
      </c>
      <c r="W47">
        <f t="shared" si="34"/>
        <v>8.9433121489088191E-2</v>
      </c>
      <c r="X47">
        <f t="shared" si="35"/>
        <v>2.2580776205836192E-2</v>
      </c>
      <c r="Y47">
        <f t="shared" si="36"/>
        <v>8.9433121489088194E-4</v>
      </c>
      <c r="Z47">
        <f t="shared" si="37"/>
        <v>6.5958014068361118E-2</v>
      </c>
      <c r="AB47">
        <f t="shared" si="38"/>
        <v>4.4852288582448523</v>
      </c>
      <c r="AC47">
        <f t="shared" si="30"/>
        <v>-13.007160849319327</v>
      </c>
      <c r="AE47">
        <f t="shared" si="43"/>
        <v>0</v>
      </c>
      <c r="AF47">
        <f t="shared" si="44"/>
        <v>0</v>
      </c>
      <c r="AG47">
        <f t="shared" si="45"/>
        <v>-0.82447517585451402</v>
      </c>
      <c r="AH47">
        <f t="shared" si="46"/>
        <v>-1129.0388102918096</v>
      </c>
      <c r="AI47">
        <f t="shared" si="39"/>
        <v>-1129.8632854676641</v>
      </c>
      <c r="AJ47">
        <f t="shared" si="47"/>
        <v>17.492389707564179</v>
      </c>
      <c r="AK47">
        <f t="shared" si="59"/>
        <v>0.3139660200771397</v>
      </c>
      <c r="AL47">
        <f t="shared" si="40"/>
        <v>-1112.056929740023</v>
      </c>
      <c r="AN47">
        <f t="shared" si="48"/>
        <v>0</v>
      </c>
      <c r="AO47">
        <f t="shared" si="49"/>
        <v>0</v>
      </c>
      <c r="AP47">
        <f t="shared" si="50"/>
        <v>-1.4403861219972608E-2</v>
      </c>
      <c r="AQ47">
        <f t="shared" si="51"/>
        <v>-19.724691308687593</v>
      </c>
      <c r="AR47">
        <f t="shared" si="52"/>
        <v>-19.739095169907564</v>
      </c>
      <c r="AS47">
        <f t="shared" si="53"/>
        <v>0.3055979866128703</v>
      </c>
      <c r="AT47">
        <f t="shared" si="54"/>
        <v>5.4850929578215196E-3</v>
      </c>
      <c r="AU47">
        <f t="shared" si="55"/>
        <v>-19.428012090336878</v>
      </c>
      <c r="AW47">
        <v>44</v>
      </c>
      <c r="AX47">
        <f>IF(Z47&gt;0, (R47*SUMPRODUCT(K47:$K$98, X47:$X$98)-K47*$AZ$3)/Z47, 0)</f>
        <v>-197.20364588051825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41"/>
        <v>50000</v>
      </c>
      <c r="S48">
        <f t="shared" si="42"/>
        <v>-528.53211461655974</v>
      </c>
      <c r="U48">
        <f t="shared" si="57"/>
        <v>0.27661797300000002</v>
      </c>
      <c r="V48">
        <f t="shared" si="58"/>
        <v>0.01</v>
      </c>
      <c r="W48">
        <f t="shared" si="34"/>
        <v>6.5958014068361118E-2</v>
      </c>
      <c r="X48">
        <f t="shared" si="35"/>
        <v>1.8245172154695538E-2</v>
      </c>
      <c r="Y48">
        <f t="shared" si="36"/>
        <v>6.5958014068361124E-4</v>
      </c>
      <c r="Z48">
        <f t="shared" si="37"/>
        <v>4.7053261772981969E-2</v>
      </c>
      <c r="AB48">
        <f t="shared" si="38"/>
        <v>-13.007160849319327</v>
      </c>
      <c r="AC48">
        <f t="shared" si="30"/>
        <v>-24.869159944480696</v>
      </c>
      <c r="AE48">
        <f t="shared" si="43"/>
        <v>0</v>
      </c>
      <c r="AF48">
        <f t="shared" si="44"/>
        <v>0</v>
      </c>
      <c r="AG48">
        <f t="shared" si="45"/>
        <v>-0.58816577216227461</v>
      </c>
      <c r="AH48">
        <f t="shared" si="46"/>
        <v>-912.25860773477689</v>
      </c>
      <c r="AI48">
        <f t="shared" si="39"/>
        <v>-912.84677350693914</v>
      </c>
      <c r="AJ48">
        <f t="shared" si="47"/>
        <v>11.861999095161369</v>
      </c>
      <c r="AK48">
        <f t="shared" si="59"/>
        <v>-0.91050125945235294</v>
      </c>
      <c r="AL48">
        <f t="shared" si="40"/>
        <v>-901.89527567123002</v>
      </c>
      <c r="AN48">
        <f t="shared" si="48"/>
        <v>0</v>
      </c>
      <c r="AO48">
        <f t="shared" si="49"/>
        <v>0</v>
      </c>
      <c r="AP48">
        <f t="shared" si="50"/>
        <v>-9.1745140301167424E-3</v>
      </c>
      <c r="AQ48">
        <f t="shared" si="51"/>
        <v>-14.229881764436179</v>
      </c>
      <c r="AR48">
        <f t="shared" si="52"/>
        <v>-14.239056278466297</v>
      </c>
      <c r="AS48">
        <f t="shared" si="53"/>
        <v>0.18502959926366555</v>
      </c>
      <c r="AT48">
        <f t="shared" si="54"/>
        <v>-1.420246973667804E-2</v>
      </c>
      <c r="AU48">
        <f t="shared" si="55"/>
        <v>-14.068229148939308</v>
      </c>
      <c r="AW48">
        <v>45</v>
      </c>
      <c r="AX48">
        <f>IF(Z48&gt;0, (R48*SUMPRODUCT(K48:$K$98, X48:$X$98)-K48*$AZ$3)/Z48, 0)</f>
        <v>-528.53211461655974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41"/>
        <v>50000</v>
      </c>
      <c r="S49">
        <f t="shared" si="42"/>
        <v>-990.68513979007537</v>
      </c>
      <c r="U49">
        <f t="shared" si="57"/>
        <v>0.30183517399999998</v>
      </c>
      <c r="V49">
        <f t="shared" si="58"/>
        <v>0.01</v>
      </c>
      <c r="W49">
        <f t="shared" si="34"/>
        <v>4.7053261772981969E-2</v>
      </c>
      <c r="X49">
        <f t="shared" si="35"/>
        <v>1.420232945451556E-2</v>
      </c>
      <c r="Y49">
        <f t="shared" si="36"/>
        <v>4.7053261772981968E-4</v>
      </c>
      <c r="Z49">
        <f t="shared" si="37"/>
        <v>3.2380399700736584E-2</v>
      </c>
      <c r="AB49">
        <f t="shared" si="38"/>
        <v>-24.869159944480696</v>
      </c>
      <c r="AC49">
        <f t="shared" si="30"/>
        <v>-32.078780803982738</v>
      </c>
      <c r="AE49">
        <f t="shared" si="43"/>
        <v>0</v>
      </c>
      <c r="AF49">
        <f t="shared" si="44"/>
        <v>0</v>
      </c>
      <c r="AG49">
        <f t="shared" si="45"/>
        <v>-0.4047549962592073</v>
      </c>
      <c r="AH49">
        <f t="shared" si="46"/>
        <v>-710.11647272577807</v>
      </c>
      <c r="AI49">
        <f t="shared" si="39"/>
        <v>-710.52122772203722</v>
      </c>
      <c r="AJ49">
        <f t="shared" si="47"/>
        <v>7.2096208595020421</v>
      </c>
      <c r="AK49">
        <f t="shared" si="59"/>
        <v>-1.740841196113649</v>
      </c>
      <c r="AL49">
        <f t="shared" si="40"/>
        <v>-705.05244805864879</v>
      </c>
      <c r="AN49">
        <f t="shared" si="48"/>
        <v>0</v>
      </c>
      <c r="AO49">
        <f t="shared" si="49"/>
        <v>0</v>
      </c>
      <c r="AP49">
        <f t="shared" si="50"/>
        <v>-5.6371230814016475E-3</v>
      </c>
      <c r="AQ49">
        <f t="shared" si="51"/>
        <v>-9.8899679951633139</v>
      </c>
      <c r="AR49">
        <f t="shared" si="52"/>
        <v>-9.8956051182447151</v>
      </c>
      <c r="AS49">
        <f t="shared" si="53"/>
        <v>0.10041017536748749</v>
      </c>
      <c r="AT49">
        <f t="shared" si="54"/>
        <v>-2.4245126504584488E-2</v>
      </c>
      <c r="AU49">
        <f t="shared" si="55"/>
        <v>-9.8194400693818107</v>
      </c>
      <c r="AW49">
        <v>46</v>
      </c>
      <c r="AX49">
        <f>IF(Z49&gt;0, (R49*SUMPRODUCT(K49:$K$98, X49:$X$98)-K49*$AZ$3)/Z49, 0)</f>
        <v>-990.68513979007537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41"/>
        <v>50000</v>
      </c>
      <c r="S50">
        <f t="shared" si="42"/>
        <v>-1663.5133918813387</v>
      </c>
      <c r="U50">
        <f t="shared" si="57"/>
        <v>0.327222552</v>
      </c>
      <c r="V50">
        <f t="shared" si="58"/>
        <v>0.01</v>
      </c>
      <c r="W50">
        <f t="shared" si="34"/>
        <v>3.2380399700736584E-2</v>
      </c>
      <c r="X50">
        <f t="shared" si="35"/>
        <v>1.0595597024855061E-2</v>
      </c>
      <c r="Y50">
        <f t="shared" si="36"/>
        <v>3.2380399700736583E-4</v>
      </c>
      <c r="Z50">
        <f t="shared" si="37"/>
        <v>2.1460998678874157E-2</v>
      </c>
      <c r="AB50">
        <f t="shared" si="38"/>
        <v>-32.078780803982738</v>
      </c>
      <c r="AC50">
        <f t="shared" si="30"/>
        <v>-35.700658705454877</v>
      </c>
      <c r="AE50">
        <f t="shared" si="43"/>
        <v>0</v>
      </c>
      <c r="AF50">
        <f t="shared" si="44"/>
        <v>0</v>
      </c>
      <c r="AG50">
        <f t="shared" si="45"/>
        <v>-0.26826248348592696</v>
      </c>
      <c r="AH50">
        <f t="shared" si="46"/>
        <v>-529.77985124275301</v>
      </c>
      <c r="AI50">
        <f t="shared" si="39"/>
        <v>-530.04811372623897</v>
      </c>
      <c r="AJ50">
        <f t="shared" si="47"/>
        <v>3.6218779014721392</v>
      </c>
      <c r="AK50">
        <f t="shared" si="59"/>
        <v>-2.2455146562787918</v>
      </c>
      <c r="AL50">
        <f t="shared" si="40"/>
        <v>-528.67175048104571</v>
      </c>
      <c r="AN50">
        <f t="shared" si="48"/>
        <v>0</v>
      </c>
      <c r="AO50">
        <f t="shared" si="49"/>
        <v>0</v>
      </c>
      <c r="AP50">
        <f t="shared" si="50"/>
        <v>-3.335855401744E-3</v>
      </c>
      <c r="AQ50">
        <f t="shared" si="51"/>
        <v>-6.5878350022655372</v>
      </c>
      <c r="AR50">
        <f t="shared" si="52"/>
        <v>-6.5911708576672821</v>
      </c>
      <c r="AS50">
        <f t="shared" si="53"/>
        <v>4.5038205883592669E-2</v>
      </c>
      <c r="AT50">
        <f t="shared" si="54"/>
        <v>-2.7923070339561255E-2</v>
      </c>
      <c r="AU50">
        <f t="shared" si="55"/>
        <v>-6.5740557221232514</v>
      </c>
      <c r="AW50">
        <v>47</v>
      </c>
      <c r="AX50">
        <f>IF(Z50&gt;0, (R50*SUMPRODUCT(K50:$K$98, X50:$X$98)-K50*$AZ$3)/Z50, 0)</f>
        <v>-1663.5133918813387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41"/>
        <v>50000</v>
      </c>
      <c r="S51">
        <f t="shared" si="42"/>
        <v>-2680.6052807523283</v>
      </c>
      <c r="U51">
        <f t="shared" si="57"/>
        <v>0.35219428400000002</v>
      </c>
      <c r="V51">
        <f t="shared" si="58"/>
        <v>0.01</v>
      </c>
      <c r="W51">
        <f t="shared" si="34"/>
        <v>2.1460998678874157E-2</v>
      </c>
      <c r="X51">
        <f t="shared" si="35"/>
        <v>7.5584410636310301E-3</v>
      </c>
      <c r="Y51">
        <f t="shared" si="36"/>
        <v>2.1460998678874159E-4</v>
      </c>
      <c r="Z51">
        <f t="shared" si="37"/>
        <v>1.3687947628454385E-2</v>
      </c>
      <c r="AB51">
        <f t="shared" si="38"/>
        <v>-35.700658705454877</v>
      </c>
      <c r="AC51">
        <f t="shared" si="30"/>
        <v>-36.691984695496132</v>
      </c>
      <c r="AE51">
        <f t="shared" si="43"/>
        <v>0</v>
      </c>
      <c r="AF51">
        <f t="shared" si="44"/>
        <v>0</v>
      </c>
      <c r="AG51">
        <f t="shared" si="45"/>
        <v>-0.1710993453556798</v>
      </c>
      <c r="AH51">
        <f t="shared" si="46"/>
        <v>-377.92205318155152</v>
      </c>
      <c r="AI51">
        <f t="shared" si="39"/>
        <v>-378.0931525269072</v>
      </c>
      <c r="AJ51">
        <f t="shared" si="47"/>
        <v>0.9913259900412541</v>
      </c>
      <c r="AK51">
        <f t="shared" si="59"/>
        <v>-2.4990461093818417</v>
      </c>
      <c r="AL51">
        <f t="shared" si="40"/>
        <v>-379.60087264624775</v>
      </c>
      <c r="AN51">
        <f t="shared" si="48"/>
        <v>0</v>
      </c>
      <c r="AO51">
        <f t="shared" si="49"/>
        <v>0</v>
      </c>
      <c r="AP51">
        <f t="shared" si="50"/>
        <v>-1.8996675383766064E-3</v>
      </c>
      <c r="AQ51">
        <f t="shared" si="51"/>
        <v>-4.1959614455170016</v>
      </c>
      <c r="AR51">
        <f t="shared" si="52"/>
        <v>-4.197861113055378</v>
      </c>
      <c r="AS51">
        <f t="shared" si="53"/>
        <v>1.1006411505056685E-2</v>
      </c>
      <c r="AT51">
        <f t="shared" si="54"/>
        <v>-2.7746200670904237E-2</v>
      </c>
      <c r="AU51">
        <f t="shared" si="55"/>
        <v>-4.2146009022212256</v>
      </c>
      <c r="AW51">
        <v>48</v>
      </c>
      <c r="AX51">
        <f>IF(Z51&gt;0, (R51*SUMPRODUCT(K51:$K$98, X51:$X$98)-K51*$AZ$3)/Z51, 0)</f>
        <v>-2680.6052807523283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41"/>
        <v>50000</v>
      </c>
      <c r="S52">
        <f t="shared" si="42"/>
        <v>-4282.8074201216032</v>
      </c>
      <c r="U52">
        <f t="shared" si="57"/>
        <v>0.377763185</v>
      </c>
      <c r="V52">
        <f t="shared" si="58"/>
        <v>0.01</v>
      </c>
      <c r="W52">
        <f t="shared" si="34"/>
        <v>1.3687947628454385E-2</v>
      </c>
      <c r="X52">
        <f t="shared" si="35"/>
        <v>5.1708026922381248E-3</v>
      </c>
      <c r="Y52">
        <f t="shared" si="36"/>
        <v>1.3687947628454386E-4</v>
      </c>
      <c r="Z52">
        <f t="shared" si="37"/>
        <v>8.3802654599317156E-3</v>
      </c>
      <c r="AB52">
        <f t="shared" si="38"/>
        <v>-36.691984695496132</v>
      </c>
      <c r="AC52">
        <f t="shared" si="30"/>
        <v>-35.891063094384329</v>
      </c>
      <c r="AE52">
        <f t="shared" si="43"/>
        <v>0</v>
      </c>
      <c r="AF52">
        <f t="shared" si="44"/>
        <v>0</v>
      </c>
      <c r="AG52">
        <f t="shared" si="45"/>
        <v>-0.10475331824914644</v>
      </c>
      <c r="AH52">
        <f t="shared" si="46"/>
        <v>-258.54013461190624</v>
      </c>
      <c r="AI52">
        <f t="shared" si="39"/>
        <v>-258.64488793015539</v>
      </c>
      <c r="AJ52">
        <f t="shared" si="47"/>
        <v>-0.80092160111180277</v>
      </c>
      <c r="AK52">
        <f t="shared" si="59"/>
        <v>-2.5684389286847296</v>
      </c>
      <c r="AL52">
        <f t="shared" si="40"/>
        <v>-262.01424845995189</v>
      </c>
      <c r="AN52">
        <f t="shared" si="48"/>
        <v>0</v>
      </c>
      <c r="AO52">
        <f t="shared" si="49"/>
        <v>0</v>
      </c>
      <c r="AP52">
        <f t="shared" si="50"/>
        <v>-1.038434288620164E-3</v>
      </c>
      <c r="AQ52">
        <f t="shared" si="51"/>
        <v>-2.5629444990652015</v>
      </c>
      <c r="AR52">
        <f t="shared" si="52"/>
        <v>-2.563982933353822</v>
      </c>
      <c r="AS52">
        <f t="shared" si="53"/>
        <v>-7.9396478029738655E-3</v>
      </c>
      <c r="AT52">
        <f t="shared" si="54"/>
        <v>-2.5461294175230537E-2</v>
      </c>
      <c r="AU52">
        <f t="shared" si="55"/>
        <v>-2.5973838753320257</v>
      </c>
      <c r="AW52">
        <v>49</v>
      </c>
      <c r="AX52">
        <f>IF(Z52&gt;0, (R52*SUMPRODUCT(K52:$K$98, X52:$X$98)-K52*$AZ$3)/Z52, 0)</f>
        <v>-4282.8074201216032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41"/>
        <v>50000</v>
      </c>
      <c r="S53">
        <f t="shared" si="42"/>
        <v>-6919.3379419970124</v>
      </c>
      <c r="U53">
        <f t="shared" si="57"/>
        <v>0.40377970400000002</v>
      </c>
      <c r="V53">
        <f t="shared" si="58"/>
        <v>0.01</v>
      </c>
      <c r="W53">
        <f t="shared" si="34"/>
        <v>8.3802654599317156E-3</v>
      </c>
      <c r="X53">
        <f t="shared" si="35"/>
        <v>3.3837811068526519E-3</v>
      </c>
      <c r="Y53">
        <f t="shared" si="36"/>
        <v>8.3802654599317156E-5</v>
      </c>
      <c r="Z53">
        <f t="shared" si="37"/>
        <v>4.9126816984797457E-3</v>
      </c>
      <c r="AB53">
        <f t="shared" si="38"/>
        <v>-35.891063094384329</v>
      </c>
      <c r="AC53">
        <f t="shared" si="30"/>
        <v>-33.992504873245231</v>
      </c>
      <c r="AE53">
        <f t="shared" si="43"/>
        <v>0</v>
      </c>
      <c r="AF53">
        <f t="shared" si="44"/>
        <v>0</v>
      </c>
      <c r="AG53">
        <f t="shared" si="45"/>
        <v>-6.140852123099682E-2</v>
      </c>
      <c r="AH53">
        <f t="shared" si="46"/>
        <v>-169.1890553426326</v>
      </c>
      <c r="AI53">
        <f t="shared" si="39"/>
        <v>-169.25046386386359</v>
      </c>
      <c r="AJ53">
        <f t="shared" si="47"/>
        <v>-1.8985582211390977</v>
      </c>
      <c r="AK53">
        <f t="shared" si="59"/>
        <v>-2.5123744166069031</v>
      </c>
      <c r="AL53">
        <f t="shared" si="40"/>
        <v>-173.6613965016096</v>
      </c>
      <c r="AN53">
        <f t="shared" si="48"/>
        <v>0</v>
      </c>
      <c r="AO53">
        <f t="shared" si="49"/>
        <v>0</v>
      </c>
      <c r="AP53">
        <f t="shared" si="50"/>
        <v>-5.4352790718880512E-4</v>
      </c>
      <c r="AQ53">
        <f t="shared" si="51"/>
        <v>-1.4974953202946439</v>
      </c>
      <c r="AR53">
        <f t="shared" si="52"/>
        <v>-1.4980388482018328</v>
      </c>
      <c r="AS53">
        <f t="shared" si="53"/>
        <v>-1.6804172383994138E-2</v>
      </c>
      <c r="AT53">
        <f t="shared" si="54"/>
        <v>-2.2237070383055679E-2</v>
      </c>
      <c r="AU53">
        <f t="shared" si="55"/>
        <v>-1.5370800909688827</v>
      </c>
      <c r="AW53">
        <v>50</v>
      </c>
      <c r="AX53">
        <f>IF(Z53&gt;0, (R53*SUMPRODUCT(K53:$K$98, X53:$X$98)-K53*$AZ$3)/Z53, 0)</f>
        <v>-6919.3379419970124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41"/>
        <v>50000</v>
      </c>
      <c r="S54">
        <f t="shared" si="42"/>
        <v>-11453.875398664213</v>
      </c>
      <c r="U54">
        <f t="shared" si="57"/>
        <v>0.43007572599999999</v>
      </c>
      <c r="V54">
        <f t="shared" si="58"/>
        <v>0.01</v>
      </c>
      <c r="W54">
        <f t="shared" si="34"/>
        <v>4.9126816984797457E-3</v>
      </c>
      <c r="X54">
        <f t="shared" si="35"/>
        <v>2.1128251480805895E-3</v>
      </c>
      <c r="Y54">
        <f t="shared" si="36"/>
        <v>4.9126816984797458E-5</v>
      </c>
      <c r="Z54">
        <f t="shared" si="37"/>
        <v>2.7507297334143587E-3</v>
      </c>
      <c r="AB54">
        <f t="shared" si="38"/>
        <v>-33.992504873245231</v>
      </c>
      <c r="AC54">
        <f t="shared" si="30"/>
        <v>-31.506515621928891</v>
      </c>
      <c r="AE54">
        <f t="shared" si="43"/>
        <v>0</v>
      </c>
      <c r="AF54">
        <f t="shared" si="44"/>
        <v>0</v>
      </c>
      <c r="AG54">
        <f t="shared" si="45"/>
        <v>-3.4384121667679485E-2</v>
      </c>
      <c r="AH54">
        <f t="shared" si="46"/>
        <v>-105.64125740402947</v>
      </c>
      <c r="AI54">
        <f t="shared" si="39"/>
        <v>-105.67564152569716</v>
      </c>
      <c r="AJ54">
        <f t="shared" si="47"/>
        <v>-2.4859892513163402</v>
      </c>
      <c r="AK54">
        <f t="shared" si="59"/>
        <v>-2.3794753411271663</v>
      </c>
      <c r="AL54">
        <f t="shared" si="40"/>
        <v>-110.54110611814066</v>
      </c>
      <c r="AN54">
        <f t="shared" si="48"/>
        <v>0</v>
      </c>
      <c r="AO54">
        <f t="shared" si="49"/>
        <v>0</v>
      </c>
      <c r="AP54">
        <f t="shared" si="50"/>
        <v>-2.7172720431377779E-4</v>
      </c>
      <c r="AQ54">
        <f t="shared" si="51"/>
        <v>-0.83485056887673559</v>
      </c>
      <c r="AR54">
        <f t="shared" si="52"/>
        <v>-0.83512229608104938</v>
      </c>
      <c r="AS54">
        <f t="shared" si="53"/>
        <v>-1.9646013230847189E-2</v>
      </c>
      <c r="AT54">
        <f t="shared" si="54"/>
        <v>-1.8804266353728651E-2</v>
      </c>
      <c r="AU54">
        <f t="shared" si="55"/>
        <v>-0.87357257566562518</v>
      </c>
      <c r="AW54">
        <v>51</v>
      </c>
      <c r="AX54">
        <f>IF(Z54&gt;0, (R54*SUMPRODUCT(K54:$K$98, X54:$X$98)-K54*$AZ$3)/Z54, 0)</f>
        <v>-11453.875398664213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41"/>
        <v>50000</v>
      </c>
      <c r="S55">
        <f t="shared" si="42"/>
        <v>-19614.040410852649</v>
      </c>
      <c r="U55">
        <f t="shared" si="57"/>
        <v>0.45648519999999998</v>
      </c>
      <c r="V55">
        <f t="shared" si="58"/>
        <v>0.01</v>
      </c>
      <c r="W55">
        <f t="shared" si="34"/>
        <v>2.7507297334143587E-3</v>
      </c>
      <c r="X55">
        <f t="shared" si="35"/>
        <v>1.2556674125036001E-3</v>
      </c>
      <c r="Y55">
        <f t="shared" si="36"/>
        <v>2.7507297334143586E-5</v>
      </c>
      <c r="Z55">
        <f t="shared" si="37"/>
        <v>1.467555023576615E-3</v>
      </c>
      <c r="AB55">
        <f t="shared" si="38"/>
        <v>-31.506515621928891</v>
      </c>
      <c r="AC55">
        <f t="shared" si="30"/>
        <v>-28.78468353758154</v>
      </c>
      <c r="AE55">
        <f t="shared" si="43"/>
        <v>0</v>
      </c>
      <c r="AF55">
        <f t="shared" si="44"/>
        <v>0</v>
      </c>
      <c r="AG55">
        <f t="shared" si="45"/>
        <v>-1.8344437794707687E-2</v>
      </c>
      <c r="AH55">
        <f t="shared" si="46"/>
        <v>-62.783370625180005</v>
      </c>
      <c r="AI55">
        <f t="shared" si="39"/>
        <v>-62.801715062974715</v>
      </c>
      <c r="AJ55">
        <f t="shared" si="47"/>
        <v>-2.7218320843473514</v>
      </c>
      <c r="AK55">
        <f t="shared" si="59"/>
        <v>-2.2054560935350227</v>
      </c>
      <c r="AL55">
        <f t="shared" si="40"/>
        <v>-67.729003240857082</v>
      </c>
      <c r="AN55">
        <f t="shared" si="48"/>
        <v>0</v>
      </c>
      <c r="AO55">
        <f t="shared" si="49"/>
        <v>0</v>
      </c>
      <c r="AP55">
        <f t="shared" si="50"/>
        <v>-1.2943793309287883E-4</v>
      </c>
      <c r="AQ55">
        <f t="shared" si="51"/>
        <v>-0.44299802573791319</v>
      </c>
      <c r="AR55">
        <f t="shared" si="52"/>
        <v>-0.44312746367100608</v>
      </c>
      <c r="AS55">
        <f t="shared" si="53"/>
        <v>-1.9205184872192881E-2</v>
      </c>
      <c r="AT55">
        <f t="shared" si="54"/>
        <v>-1.5561647703186918E-2</v>
      </c>
      <c r="AU55">
        <f t="shared" si="55"/>
        <v>-0.47789429624638585</v>
      </c>
      <c r="AW55">
        <v>52</v>
      </c>
      <c r="AX55">
        <f>IF(Z55&gt;0, (R55*SUMPRODUCT(K55:$K$98, X55:$X$98)-K55*$AZ$3)/Z55, 0)</f>
        <v>-19614.040410852649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41"/>
        <v>50000</v>
      </c>
      <c r="S56">
        <f t="shared" si="42"/>
        <v>-35016.267334512951</v>
      </c>
      <c r="U56">
        <f t="shared" si="57"/>
        <v>0.483034941</v>
      </c>
      <c r="V56">
        <f t="shared" si="58"/>
        <v>0.01</v>
      </c>
      <c r="W56">
        <f t="shared" si="34"/>
        <v>1.467555023576615E-3</v>
      </c>
      <c r="X56">
        <f t="shared" si="35"/>
        <v>7.0888035422758385E-4</v>
      </c>
      <c r="Y56">
        <f t="shared" si="36"/>
        <v>1.4675550235766149E-5</v>
      </c>
      <c r="Z56">
        <f t="shared" si="37"/>
        <v>7.43999119113265E-4</v>
      </c>
      <c r="AB56">
        <f t="shared" si="38"/>
        <v>-28.78468353758154</v>
      </c>
      <c r="AC56">
        <f t="shared" si="30"/>
        <v>-26.052072051512233</v>
      </c>
      <c r="AE56">
        <f t="shared" si="43"/>
        <v>0</v>
      </c>
      <c r="AF56">
        <f t="shared" si="44"/>
        <v>0</v>
      </c>
      <c r="AG56">
        <f t="shared" si="45"/>
        <v>-9.2999889889158124E-3</v>
      </c>
      <c r="AH56">
        <f t="shared" si="46"/>
        <v>-35.444017711379189</v>
      </c>
      <c r="AI56">
        <f t="shared" si="39"/>
        <v>-35.453317700368103</v>
      </c>
      <c r="AJ56">
        <f t="shared" si="47"/>
        <v>-2.732611486069306</v>
      </c>
      <c r="AK56">
        <f t="shared" si="59"/>
        <v>-2.014927847630708</v>
      </c>
      <c r="AL56">
        <f t="shared" si="40"/>
        <v>-40.200857034068115</v>
      </c>
      <c r="AN56">
        <f t="shared" si="48"/>
        <v>0</v>
      </c>
      <c r="AO56">
        <f t="shared" si="49"/>
        <v>0</v>
      </c>
      <c r="AP56">
        <f t="shared" si="50"/>
        <v>-5.8589740524347644E-5</v>
      </c>
      <c r="AQ56">
        <f t="shared" si="51"/>
        <v>-0.22329658705243094</v>
      </c>
      <c r="AR56">
        <f t="shared" si="52"/>
        <v>-0.22335517679295527</v>
      </c>
      <c r="AS56">
        <f t="shared" si="53"/>
        <v>-1.7215396503530416E-2</v>
      </c>
      <c r="AT56">
        <f t="shared" si="54"/>
        <v>-1.2694004251904834E-2</v>
      </c>
      <c r="AU56">
        <f t="shared" si="55"/>
        <v>-0.25326457754839049</v>
      </c>
      <c r="AW56">
        <v>53</v>
      </c>
      <c r="AX56">
        <f>IF(Z56&gt;0, (R56*SUMPRODUCT(K56:$K$98, X56:$X$98)-K56*$AZ$3)/Z56, 0)</f>
        <v>-35016.267334512951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41"/>
        <v>50000</v>
      </c>
      <c r="S57">
        <f t="shared" si="42"/>
        <v>-65605.319077622436</v>
      </c>
      <c r="U57">
        <f t="shared" si="57"/>
        <v>0.509773425</v>
      </c>
      <c r="V57">
        <f t="shared" si="58"/>
        <v>0.01</v>
      </c>
      <c r="W57">
        <f t="shared" si="34"/>
        <v>7.43999119113265E-4</v>
      </c>
      <c r="X57">
        <f t="shared" si="35"/>
        <v>3.7927097914735208E-4</v>
      </c>
      <c r="Y57">
        <f t="shared" si="36"/>
        <v>7.4399911911326503E-6</v>
      </c>
      <c r="Z57">
        <f t="shared" si="37"/>
        <v>3.5728814877478029E-4</v>
      </c>
      <c r="AB57">
        <f t="shared" si="38"/>
        <v>-26.052072051512233</v>
      </c>
      <c r="AC57">
        <f t="shared" si="30"/>
        <v>-23.440003003022497</v>
      </c>
      <c r="AE57">
        <f t="shared" si="43"/>
        <v>0</v>
      </c>
      <c r="AF57">
        <f t="shared" si="44"/>
        <v>0</v>
      </c>
      <c r="AG57">
        <f t="shared" si="45"/>
        <v>-4.466101859684754E-3</v>
      </c>
      <c r="AH57">
        <f t="shared" si="46"/>
        <v>-18.963548957367603</v>
      </c>
      <c r="AI57">
        <f t="shared" si="39"/>
        <v>-18.968015059227287</v>
      </c>
      <c r="AJ57">
        <f t="shared" si="47"/>
        <v>-2.6120690484897366</v>
      </c>
      <c r="AK57">
        <f t="shared" si="59"/>
        <v>-1.8236450436058564</v>
      </c>
      <c r="AL57">
        <f t="shared" si="40"/>
        <v>-23.403729151322882</v>
      </c>
      <c r="AN57">
        <f t="shared" si="48"/>
        <v>0</v>
      </c>
      <c r="AO57">
        <f t="shared" si="49"/>
        <v>0</v>
      </c>
      <c r="AP57">
        <f t="shared" si="50"/>
        <v>-2.5121741448344797E-5</v>
      </c>
      <c r="AQ57">
        <f t="shared" si="51"/>
        <v>-0.10666961677484997</v>
      </c>
      <c r="AR57">
        <f t="shared" si="52"/>
        <v>-0.10669473851629831</v>
      </c>
      <c r="AS57">
        <f t="shared" si="53"/>
        <v>-1.4692840723971985E-2</v>
      </c>
      <c r="AT57">
        <f t="shared" si="54"/>
        <v>-1.0257970086301521E-2</v>
      </c>
      <c r="AU57">
        <f t="shared" si="55"/>
        <v>-0.13164554932657183</v>
      </c>
      <c r="AW57">
        <v>54</v>
      </c>
      <c r="AX57">
        <f>IF(Z57&gt;0, (R57*SUMPRODUCT(K57:$K$98, X57:$X$98)-K57*$AZ$3)/Z57, 0)</f>
        <v>-65605.319077622436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41"/>
        <v>50000</v>
      </c>
      <c r="S58">
        <f t="shared" si="42"/>
        <v>-129712.68317848776</v>
      </c>
      <c r="U58">
        <f t="shared" si="57"/>
        <v>0.53654903799999998</v>
      </c>
      <c r="V58">
        <f t="shared" si="58"/>
        <v>0.01</v>
      </c>
      <c r="W58">
        <f t="shared" si="34"/>
        <v>3.5728814877478029E-4</v>
      </c>
      <c r="X58">
        <f t="shared" si="35"/>
        <v>1.9170261251390925E-4</v>
      </c>
      <c r="Y58">
        <f t="shared" si="36"/>
        <v>3.572881487747803E-6</v>
      </c>
      <c r="Z58">
        <f t="shared" si="37"/>
        <v>1.6201265477312323E-4</v>
      </c>
      <c r="AB58">
        <f t="shared" si="38"/>
        <v>-23.440003003022497</v>
      </c>
      <c r="AC58">
        <f t="shared" si="30"/>
        <v>-21.015096159491847</v>
      </c>
      <c r="AE58">
        <f t="shared" si="43"/>
        <v>0</v>
      </c>
      <c r="AF58">
        <f t="shared" si="44"/>
        <v>0</v>
      </c>
      <c r="AG58">
        <f t="shared" si="45"/>
        <v>-2.0251581846640406E-3</v>
      </c>
      <c r="AH58">
        <f t="shared" si="46"/>
        <v>-9.5851306256954629</v>
      </c>
      <c r="AI58">
        <f t="shared" si="39"/>
        <v>-9.5871557838801262</v>
      </c>
      <c r="AJ58">
        <f t="shared" si="47"/>
        <v>-2.4249068435306498</v>
      </c>
      <c r="AK58">
        <f t="shared" si="59"/>
        <v>-1.6408002102115748</v>
      </c>
      <c r="AL58">
        <f t="shared" si="40"/>
        <v>-13.652862837622351</v>
      </c>
      <c r="AN58">
        <f t="shared" si="48"/>
        <v>0</v>
      </c>
      <c r="AO58">
        <f t="shared" si="49"/>
        <v>0</v>
      </c>
      <c r="AP58">
        <f t="shared" si="50"/>
        <v>-1.0170962345417162E-5</v>
      </c>
      <c r="AQ58">
        <f t="shared" si="51"/>
        <v>-4.813945073926474E-2</v>
      </c>
      <c r="AR58">
        <f t="shared" si="52"/>
        <v>-4.8149621701610155E-2</v>
      </c>
      <c r="AS58">
        <f t="shared" si="53"/>
        <v>-1.2178622086642651E-2</v>
      </c>
      <c r="AT58">
        <f t="shared" si="54"/>
        <v>-8.2405993175209656E-3</v>
      </c>
      <c r="AU58">
        <f t="shared" si="55"/>
        <v>-6.8568843105773769E-2</v>
      </c>
      <c r="AW58">
        <v>55</v>
      </c>
      <c r="AX58">
        <f>IF(Z58&gt;0, (R58*SUMPRODUCT(K58:$K$98, X58:$X$98)-K58*$AZ$3)/Z58, 0)</f>
        <v>-129712.68317848776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41"/>
        <v>50000</v>
      </c>
      <c r="S59">
        <f t="shared" si="42"/>
        <v>-271930.3140961891</v>
      </c>
      <c r="U59">
        <f t="shared" si="57"/>
        <v>0.56320604299999999</v>
      </c>
      <c r="V59">
        <f t="shared" si="58"/>
        <v>0.01</v>
      </c>
      <c r="W59">
        <f t="shared" si="34"/>
        <v>1.6201265477312323E-4</v>
      </c>
      <c r="X59">
        <f t="shared" si="35"/>
        <v>9.1246506210695798E-5</v>
      </c>
      <c r="Y59">
        <f t="shared" si="36"/>
        <v>1.6201265477312323E-6</v>
      </c>
      <c r="Z59">
        <f t="shared" si="37"/>
        <v>6.914602201469621E-5</v>
      </c>
      <c r="AB59">
        <f t="shared" si="38"/>
        <v>-21.015096159491847</v>
      </c>
      <c r="AC59">
        <f t="shared" si="30"/>
        <v>-18.802899484958346</v>
      </c>
      <c r="AE59">
        <f t="shared" si="43"/>
        <v>0</v>
      </c>
      <c r="AF59">
        <f t="shared" si="44"/>
        <v>0</v>
      </c>
      <c r="AG59">
        <f t="shared" si="45"/>
        <v>-8.6432527518370264E-4</v>
      </c>
      <c r="AH59">
        <f t="shared" si="46"/>
        <v>-4.5623253105347903</v>
      </c>
      <c r="AI59">
        <f t="shared" si="39"/>
        <v>-4.5631896358099739</v>
      </c>
      <c r="AJ59">
        <f t="shared" si="47"/>
        <v>-2.2121966745335016</v>
      </c>
      <c r="AK59">
        <f t="shared" si="59"/>
        <v>-1.4710567311644294</v>
      </c>
      <c r="AL59">
        <f t="shared" si="40"/>
        <v>-8.2464430415079057</v>
      </c>
      <c r="AN59">
        <f t="shared" si="48"/>
        <v>0</v>
      </c>
      <c r="AO59">
        <f t="shared" si="49"/>
        <v>0</v>
      </c>
      <c r="AP59">
        <f t="shared" si="50"/>
        <v>-3.8758082731237423E-6</v>
      </c>
      <c r="AQ59">
        <f t="shared" si="51"/>
        <v>-2.0458383771658564E-2</v>
      </c>
      <c r="AR59">
        <f t="shared" si="52"/>
        <v>-2.0462259579931689E-2</v>
      </c>
      <c r="AS59">
        <f t="shared" si="53"/>
        <v>-9.9199345652728442E-3</v>
      </c>
      <c r="AT59">
        <f t="shared" si="54"/>
        <v>-6.5965140816571241E-3</v>
      </c>
      <c r="AU59">
        <f t="shared" si="55"/>
        <v>-3.697870822686166E-2</v>
      </c>
      <c r="AW59">
        <v>56</v>
      </c>
      <c r="AX59">
        <f>IF(Z59&gt;0, (R59*SUMPRODUCT(K59:$K$98, X59:$X$98)-K59*$AZ$3)/Z59, 0)</f>
        <v>-271930.3140961891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41"/>
        <v>50000</v>
      </c>
      <c r="S60">
        <f t="shared" si="42"/>
        <v>-613975.31829893158</v>
      </c>
      <c r="U60">
        <f t="shared" si="57"/>
        <v>0.59415461300000005</v>
      </c>
      <c r="V60">
        <f t="shared" si="58"/>
        <v>0.01</v>
      </c>
      <c r="W60">
        <f t="shared" si="34"/>
        <v>6.914602201469621E-5</v>
      </c>
      <c r="X60">
        <f t="shared" si="35"/>
        <v>4.1083427950631312E-5</v>
      </c>
      <c r="Y60">
        <f t="shared" si="36"/>
        <v>6.914602201469621E-7</v>
      </c>
      <c r="Z60">
        <f t="shared" si="37"/>
        <v>2.7371133843917936E-5</v>
      </c>
      <c r="AB60">
        <f t="shared" si="38"/>
        <v>-18.802899484958346</v>
      </c>
      <c r="AC60">
        <f t="shared" si="30"/>
        <v>-16.805200614022173</v>
      </c>
      <c r="AE60">
        <f t="shared" si="43"/>
        <v>0</v>
      </c>
      <c r="AF60">
        <f t="shared" si="44"/>
        <v>0</v>
      </c>
      <c r="AG60">
        <f t="shared" si="45"/>
        <v>-3.4213917304897422E-4</v>
      </c>
      <c r="AH60">
        <f t="shared" si="46"/>
        <v>-2.0541713975315656</v>
      </c>
      <c r="AI60">
        <f t="shared" si="39"/>
        <v>-2.0545135367046146</v>
      </c>
      <c r="AJ60">
        <f t="shared" si="47"/>
        <v>-1.9976988709361727</v>
      </c>
      <c r="AK60">
        <f t="shared" si="59"/>
        <v>-1.3162029639470842</v>
      </c>
      <c r="AL60">
        <f t="shared" si="40"/>
        <v>-5.3684153715878722</v>
      </c>
      <c r="AN60">
        <f t="shared" si="48"/>
        <v>0</v>
      </c>
      <c r="AO60">
        <f t="shared" si="49"/>
        <v>0</v>
      </c>
      <c r="AP60">
        <f t="shared" si="50"/>
        <v>-1.3698400230468473E-6</v>
      </c>
      <c r="AQ60">
        <f t="shared" si="51"/>
        <v>-8.2243905877858407E-3</v>
      </c>
      <c r="AR60">
        <f t="shared" si="52"/>
        <v>-8.2257604278088876E-3</v>
      </c>
      <c r="AS60">
        <f t="shared" si="53"/>
        <v>-7.9982886584347886E-3</v>
      </c>
      <c r="AT60">
        <f t="shared" si="54"/>
        <v>-5.2697488054357366E-3</v>
      </c>
      <c r="AU60">
        <f t="shared" si="55"/>
        <v>-2.1493797891679416E-2</v>
      </c>
      <c r="AW60">
        <v>57</v>
      </c>
      <c r="AX60">
        <f>IF(Z60&gt;0, (R60*SUMPRODUCT(K60:$K$98, X60:$X$98)-K60*$AZ$3)/Z60, 0)</f>
        <v>-613975.31829893158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41"/>
        <v>50000</v>
      </c>
      <c r="S61">
        <f t="shared" si="42"/>
        <v>-1502315.5176930267</v>
      </c>
      <c r="U61">
        <f t="shared" si="57"/>
        <v>0.62493506799999998</v>
      </c>
      <c r="V61">
        <f t="shared" si="58"/>
        <v>0.01</v>
      </c>
      <c r="W61">
        <f t="shared" si="34"/>
        <v>2.7371133843917936E-5</v>
      </c>
      <c r="X61">
        <f t="shared" si="35"/>
        <v>1.7105181389985958E-5</v>
      </c>
      <c r="Y61">
        <f t="shared" si="36"/>
        <v>2.7371133843917935E-7</v>
      </c>
      <c r="Z61">
        <f t="shared" si="37"/>
        <v>9.9922411154927995E-6</v>
      </c>
      <c r="AB61">
        <f t="shared" si="38"/>
        <v>-16.805200614022173</v>
      </c>
      <c r="AC61">
        <f t="shared" si="30"/>
        <v>-15.011498884335111</v>
      </c>
      <c r="AE61">
        <f t="shared" si="43"/>
        <v>0</v>
      </c>
      <c r="AF61">
        <f t="shared" si="44"/>
        <v>0</v>
      </c>
      <c r="AG61">
        <f t="shared" si="45"/>
        <v>-1.2490301394365999E-4</v>
      </c>
      <c r="AH61">
        <f t="shared" si="46"/>
        <v>-0.85525906949929786</v>
      </c>
      <c r="AI61">
        <f t="shared" si="39"/>
        <v>-0.8553839725132415</v>
      </c>
      <c r="AJ61">
        <f t="shared" si="47"/>
        <v>-1.7937017296870614</v>
      </c>
      <c r="AK61">
        <f t="shared" si="59"/>
        <v>-1.1763640429815523</v>
      </c>
      <c r="AL61">
        <f t="shared" si="40"/>
        <v>-3.8254497451818548</v>
      </c>
      <c r="AN61">
        <f t="shared" si="48"/>
        <v>0</v>
      </c>
      <c r="AO61">
        <f t="shared" si="49"/>
        <v>0</v>
      </c>
      <c r="AP61">
        <f t="shared" si="50"/>
        <v>-4.4650049541471043E-7</v>
      </c>
      <c r="AQ61">
        <f t="shared" si="51"/>
        <v>-3.0573609569710825E-3</v>
      </c>
      <c r="AR61">
        <f t="shared" si="52"/>
        <v>-3.057807457466497E-3</v>
      </c>
      <c r="AS61">
        <f t="shared" si="53"/>
        <v>-6.4120847499544954E-3</v>
      </c>
      <c r="AT61">
        <f t="shared" si="54"/>
        <v>-4.205239820844019E-3</v>
      </c>
      <c r="AU61">
        <f t="shared" si="55"/>
        <v>-1.367513202826501E-2</v>
      </c>
      <c r="AW61">
        <v>58</v>
      </c>
      <c r="AX61">
        <f>IF(Z61&gt;0, (R61*SUMPRODUCT(K61:$K$98, X61:$X$98)-K61*$AZ$3)/Z61, 0)</f>
        <v>-1502315.5176930267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41"/>
        <v>50000</v>
      </c>
      <c r="S62">
        <f t="shared" si="42"/>
        <v>-4010904.0256228484</v>
      </c>
      <c r="U62">
        <f t="shared" si="57"/>
        <v>0.65550924799999999</v>
      </c>
      <c r="V62">
        <f t="shared" si="58"/>
        <v>0.01</v>
      </c>
      <c r="W62">
        <f t="shared" si="34"/>
        <v>9.9922411154927995E-6</v>
      </c>
      <c r="X62">
        <f t="shared" si="35"/>
        <v>6.5500064594513659E-6</v>
      </c>
      <c r="Y62">
        <f t="shared" si="36"/>
        <v>9.9922411154927999E-8</v>
      </c>
      <c r="Z62">
        <f t="shared" si="37"/>
        <v>3.3423122448865056E-6</v>
      </c>
      <c r="AB62">
        <f t="shared" si="38"/>
        <v>-15.011498884335111</v>
      </c>
      <c r="AC62">
        <f t="shared" si="30"/>
        <v>-13.405693637903825</v>
      </c>
      <c r="AE62">
        <f t="shared" si="43"/>
        <v>0</v>
      </c>
      <c r="AF62">
        <f t="shared" si="44"/>
        <v>0</v>
      </c>
      <c r="AG62">
        <f t="shared" si="45"/>
        <v>-4.1778903061081324E-5</v>
      </c>
      <c r="AH62">
        <f t="shared" si="46"/>
        <v>-0.32750032297256831</v>
      </c>
      <c r="AI62">
        <f t="shared" si="39"/>
        <v>-0.32754210187562938</v>
      </c>
      <c r="AJ62">
        <f t="shared" si="47"/>
        <v>-1.6058052464312862</v>
      </c>
      <c r="AK62">
        <f t="shared" si="59"/>
        <v>-1.0508049219034579</v>
      </c>
      <c r="AL62">
        <f t="shared" si="40"/>
        <v>-2.9841522702103735</v>
      </c>
      <c r="AN62">
        <f t="shared" si="48"/>
        <v>0</v>
      </c>
      <c r="AO62">
        <f t="shared" si="49"/>
        <v>0</v>
      </c>
      <c r="AP62">
        <f t="shared" si="50"/>
        <v>-1.3334847007110629E-7</v>
      </c>
      <c r="AQ62">
        <f t="shared" si="51"/>
        <v>-1.0453042999318722E-3</v>
      </c>
      <c r="AR62">
        <f t="shared" si="52"/>
        <v>-1.0454376484019434E-3</v>
      </c>
      <c r="AS62">
        <f t="shared" si="53"/>
        <v>-5.1253541178595428E-3</v>
      </c>
      <c r="AT62">
        <f t="shared" si="54"/>
        <v>-3.3539231145957179E-3</v>
      </c>
      <c r="AU62">
        <f t="shared" si="55"/>
        <v>-9.524714880857205E-3</v>
      </c>
      <c r="AW62">
        <v>59</v>
      </c>
      <c r="AX62">
        <f>IF(Z62&gt;0, (R62*SUMPRODUCT(K62:$K$98, X62:$X$98)-K62*$AZ$3)/Z62, 0)</f>
        <v>-4010904.0256228484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41"/>
        <v>50000</v>
      </c>
      <c r="S63">
        <f t="shared" si="42"/>
        <v>-11774780.576000102</v>
      </c>
      <c r="U63">
        <f t="shared" si="57"/>
        <v>0.68583899100000001</v>
      </c>
      <c r="V63">
        <f t="shared" si="58"/>
        <v>0.01</v>
      </c>
      <c r="W63">
        <f t="shared" si="34"/>
        <v>3.3423122448865056E-6</v>
      </c>
      <c r="X63">
        <f t="shared" si="35"/>
        <v>2.2922880576399061E-6</v>
      </c>
      <c r="Y63">
        <f t="shared" si="36"/>
        <v>3.342312244886506E-8</v>
      </c>
      <c r="Z63">
        <f t="shared" si="37"/>
        <v>1.0166010647977346E-6</v>
      </c>
      <c r="AB63">
        <f t="shared" si="38"/>
        <v>-13.405693637903825</v>
      </c>
      <c r="AC63">
        <f t="shared" si="30"/>
        <v>-11.970254471321386</v>
      </c>
      <c r="AE63">
        <f t="shared" si="43"/>
        <v>0</v>
      </c>
      <c r="AF63">
        <f t="shared" si="44"/>
        <v>0</v>
      </c>
      <c r="AG63">
        <f t="shared" si="45"/>
        <v>-1.2707513309971682E-5</v>
      </c>
      <c r="AH63">
        <f t="shared" si="46"/>
        <v>-0.1146144028819953</v>
      </c>
      <c r="AI63">
        <f t="shared" si="39"/>
        <v>-0.11462711039530528</v>
      </c>
      <c r="AJ63">
        <f t="shared" si="47"/>
        <v>-1.4354391665824391</v>
      </c>
      <c r="AK63">
        <f t="shared" si="59"/>
        <v>-0.93839855465326782</v>
      </c>
      <c r="AL63">
        <f t="shared" si="40"/>
        <v>-2.4884648316310125</v>
      </c>
      <c r="AN63">
        <f t="shared" si="48"/>
        <v>0</v>
      </c>
      <c r="AO63">
        <f t="shared" si="49"/>
        <v>0</v>
      </c>
      <c r="AP63">
        <f t="shared" si="50"/>
        <v>-3.6213754647708913E-8</v>
      </c>
      <c r="AQ63">
        <f t="shared" si="51"/>
        <v>-3.2662707201771868E-4</v>
      </c>
      <c r="AR63">
        <f t="shared" si="52"/>
        <v>-3.2666328577236642E-4</v>
      </c>
      <c r="AS63">
        <f t="shared" si="53"/>
        <v>-4.0907013451276135E-3</v>
      </c>
      <c r="AT63">
        <f t="shared" si="54"/>
        <v>-2.6742395770942406E-3</v>
      </c>
      <c r="AU63">
        <f t="shared" si="55"/>
        <v>-7.0916042079942222E-3</v>
      </c>
      <c r="AW63">
        <v>60</v>
      </c>
      <c r="AX63">
        <f>IF(Z63&gt;0, (R63*SUMPRODUCT(K63:$K$98, X63:$X$98)-K63*$AZ$3)/Z63, 0)</f>
        <v>-11774780.576000102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41"/>
        <v>50000</v>
      </c>
      <c r="S64">
        <f t="shared" si="42"/>
        <v>-38354537.260402523</v>
      </c>
      <c r="U64">
        <f t="shared" si="57"/>
        <v>0.71588716699999999</v>
      </c>
      <c r="V64">
        <f t="shared" si="58"/>
        <v>0.01</v>
      </c>
      <c r="W64">
        <f t="shared" si="34"/>
        <v>1.0166010647977346E-6</v>
      </c>
      <c r="X64">
        <f t="shared" si="35"/>
        <v>7.277716562472336E-7</v>
      </c>
      <c r="Y64">
        <f t="shared" si="36"/>
        <v>1.0166010647977346E-8</v>
      </c>
      <c r="Z64">
        <f t="shared" si="37"/>
        <v>2.7866339790252358E-7</v>
      </c>
      <c r="AB64">
        <f t="shared" si="38"/>
        <v>-11.970254471321386</v>
      </c>
      <c r="AC64">
        <f t="shared" si="30"/>
        <v>-10.688005677962716</v>
      </c>
      <c r="AE64">
        <f t="shared" si="43"/>
        <v>0</v>
      </c>
      <c r="AF64">
        <f t="shared" si="44"/>
        <v>0</v>
      </c>
      <c r="AG64">
        <f t="shared" si="45"/>
        <v>-3.4832924737815449E-6</v>
      </c>
      <c r="AH64">
        <f t="shared" si="46"/>
        <v>-3.6388582812361681E-2</v>
      </c>
      <c r="AI64">
        <f t="shared" si="39"/>
        <v>-3.639206610483546E-2</v>
      </c>
      <c r="AJ64">
        <f t="shared" si="47"/>
        <v>-1.2822487933586704</v>
      </c>
      <c r="AK64">
        <f t="shared" si="59"/>
        <v>-0.83791781299249712</v>
      </c>
      <c r="AL64">
        <f t="shared" si="40"/>
        <v>-2.1565586724560029</v>
      </c>
      <c r="AN64">
        <f t="shared" si="48"/>
        <v>0</v>
      </c>
      <c r="AO64">
        <f t="shared" si="49"/>
        <v>0</v>
      </c>
      <c r="AP64">
        <f t="shared" si="50"/>
        <v>-8.8630847143307207E-9</v>
      </c>
      <c r="AQ64">
        <f t="shared" si="51"/>
        <v>-9.2589150789933644E-5</v>
      </c>
      <c r="AR64">
        <f t="shared" si="52"/>
        <v>-9.2598013874647969E-5</v>
      </c>
      <c r="AS64">
        <f t="shared" si="53"/>
        <v>-3.2626257387018891E-3</v>
      </c>
      <c r="AT64">
        <f t="shared" si="54"/>
        <v>-2.132045074049382E-3</v>
      </c>
      <c r="AU64">
        <f t="shared" si="55"/>
        <v>-5.4872688266259188E-3</v>
      </c>
      <c r="AW64">
        <v>61</v>
      </c>
      <c r="AX64">
        <f>IF(Z64&gt;0, (R64*SUMPRODUCT(K64:$K$98, X64:$X$98)-K64*$AZ$3)/Z64, 0)</f>
        <v>-38354537.260402523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41"/>
        <v>50000</v>
      </c>
      <c r="S65">
        <f t="shared" si="42"/>
        <v>-140225150.26786414</v>
      </c>
      <c r="U65">
        <f t="shared" si="57"/>
        <v>0.74578270000000002</v>
      </c>
      <c r="V65">
        <f t="shared" si="58"/>
        <v>0.01</v>
      </c>
      <c r="W65">
        <f t="shared" si="34"/>
        <v>2.7866339790252358E-7</v>
      </c>
      <c r="X65">
        <f t="shared" si="35"/>
        <v>2.0782234127891838E-7</v>
      </c>
      <c r="Y65">
        <f t="shared" si="36"/>
        <v>2.7866339790252358E-9</v>
      </c>
      <c r="Z65">
        <f t="shared" si="37"/>
        <v>6.8054422644579967E-8</v>
      </c>
      <c r="AB65">
        <f t="shared" si="38"/>
        <v>-10.688005677962716</v>
      </c>
      <c r="AC65">
        <f t="shared" si="30"/>
        <v>-9.5429416417289623</v>
      </c>
      <c r="AE65">
        <f t="shared" si="43"/>
        <v>0</v>
      </c>
      <c r="AF65">
        <f t="shared" si="44"/>
        <v>0</v>
      </c>
      <c r="AG65">
        <f t="shared" si="45"/>
        <v>-8.5068028305724959E-7</v>
      </c>
      <c r="AH65">
        <f t="shared" si="46"/>
        <v>-1.039111706394592E-2</v>
      </c>
      <c r="AI65">
        <f t="shared" si="39"/>
        <v>-1.0391967744228977E-2</v>
      </c>
      <c r="AJ65">
        <f t="shared" si="47"/>
        <v>-1.1450640362337534</v>
      </c>
      <c r="AK65">
        <f t="shared" si="59"/>
        <v>-0.74816039745739016</v>
      </c>
      <c r="AL65">
        <f t="shared" si="40"/>
        <v>-1.9036164014353725</v>
      </c>
      <c r="AN65">
        <f t="shared" si="48"/>
        <v>0</v>
      </c>
      <c r="AO65">
        <f t="shared" si="49"/>
        <v>0</v>
      </c>
      <c r="AP65">
        <f t="shared" si="50"/>
        <v>-1.9326059094688572E-9</v>
      </c>
      <c r="AQ65">
        <f t="shared" si="51"/>
        <v>-2.3606911602079624E-5</v>
      </c>
      <c r="AR65">
        <f t="shared" si="52"/>
        <v>-2.3608844207989093E-5</v>
      </c>
      <c r="AS65">
        <f t="shared" si="53"/>
        <v>-2.6013974547435047E-3</v>
      </c>
      <c r="AT65">
        <f t="shared" si="54"/>
        <v>-1.6996975645895086E-3</v>
      </c>
      <c r="AU65">
        <f t="shared" si="55"/>
        <v>-4.3247038635410026E-3</v>
      </c>
      <c r="AW65">
        <v>62</v>
      </c>
      <c r="AX65">
        <f>IF(Z65&gt;0, (R65*SUMPRODUCT(K65:$K$98, X65:$X$98)-K65*$AZ$3)/Z65, 0)</f>
        <v>-140225150.26786414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41"/>
        <v>50000</v>
      </c>
      <c r="S66">
        <f t="shared" si="42"/>
        <v>-584171758.1539917</v>
      </c>
      <c r="U66">
        <f t="shared" si="57"/>
        <v>0.77567720100000004</v>
      </c>
      <c r="V66">
        <f t="shared" si="58"/>
        <v>0.01</v>
      </c>
      <c r="W66">
        <f t="shared" si="34"/>
        <v>6.8054422644579967E-8</v>
      </c>
      <c r="X66">
        <f t="shared" si="35"/>
        <v>5.2788264072618809E-8</v>
      </c>
      <c r="Y66">
        <f t="shared" si="36"/>
        <v>6.8054422644579964E-10</v>
      </c>
      <c r="Z66">
        <f t="shared" si="37"/>
        <v>1.4585614345515359E-8</v>
      </c>
      <c r="AB66">
        <f t="shared" si="38"/>
        <v>-9.5429416417289623</v>
      </c>
      <c r="AC66">
        <f t="shared" si="30"/>
        <v>-8.5205039759757906</v>
      </c>
      <c r="AE66">
        <f t="shared" si="43"/>
        <v>0</v>
      </c>
      <c r="AF66">
        <f t="shared" si="44"/>
        <v>0</v>
      </c>
      <c r="AG66">
        <f t="shared" si="45"/>
        <v>-1.8232017931894199E-7</v>
      </c>
      <c r="AH66">
        <f t="shared" si="46"/>
        <v>-2.6394132036309404E-3</v>
      </c>
      <c r="AI66">
        <f t="shared" si="39"/>
        <v>-2.6395955238102593E-3</v>
      </c>
      <c r="AJ66">
        <f t="shared" si="47"/>
        <v>-1.0224376657531717</v>
      </c>
      <c r="AK66">
        <f t="shared" si="59"/>
        <v>-0.66800591492102745</v>
      </c>
      <c r="AL66">
        <f t="shared" si="40"/>
        <v>-1.6930831761980096</v>
      </c>
      <c r="AN66">
        <f t="shared" si="48"/>
        <v>0</v>
      </c>
      <c r="AO66">
        <f t="shared" si="49"/>
        <v>0</v>
      </c>
      <c r="AP66">
        <f t="shared" si="50"/>
        <v>-3.6982277489402315E-10</v>
      </c>
      <c r="AQ66">
        <f t="shared" si="51"/>
        <v>-5.3538512231887938E-6</v>
      </c>
      <c r="AR66">
        <f t="shared" si="52"/>
        <v>-5.3542210459636875E-6</v>
      </c>
      <c r="AS66">
        <f t="shared" si="53"/>
        <v>-2.0739379267696958E-3</v>
      </c>
      <c r="AT66">
        <f t="shared" si="54"/>
        <v>-1.3549997703191637E-3</v>
      </c>
      <c r="AU66">
        <f t="shared" si="55"/>
        <v>-3.4342919181348233E-3</v>
      </c>
      <c r="AW66">
        <v>63</v>
      </c>
      <c r="AX66">
        <f>IF(Z66&gt;0, (R66*SUMPRODUCT(K66:$K$98, X66:$X$98)-K66*$AZ$3)/Z66, 0)</f>
        <v>-584171758.1539917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41"/>
        <v>50000</v>
      </c>
      <c r="S67">
        <f t="shared" si="42"/>
        <v>-2828118946.8353171</v>
      </c>
      <c r="U67">
        <f t="shared" si="57"/>
        <v>0.80557273399999996</v>
      </c>
      <c r="V67">
        <f t="shared" si="58"/>
        <v>0.01</v>
      </c>
      <c r="W67">
        <f t="shared" si="34"/>
        <v>1.4585614345515359E-8</v>
      </c>
      <c r="X67">
        <f t="shared" si="35"/>
        <v>1.1749773225386428E-8</v>
      </c>
      <c r="Y67">
        <f t="shared" si="36"/>
        <v>1.4585614345515358E-10</v>
      </c>
      <c r="Z67">
        <f t="shared" si="37"/>
        <v>2.6899849766737774E-9</v>
      </c>
      <c r="AB67">
        <f t="shared" si="38"/>
        <v>-8.5205039759757906</v>
      </c>
      <c r="AC67">
        <f t="shared" si="30"/>
        <v>-7.6075974792334682</v>
      </c>
      <c r="AE67">
        <f t="shared" si="43"/>
        <v>0</v>
      </c>
      <c r="AF67">
        <f t="shared" si="44"/>
        <v>0</v>
      </c>
      <c r="AG67">
        <f t="shared" si="45"/>
        <v>-3.3624812208422215E-8</v>
      </c>
      <c r="AH67">
        <f t="shared" si="46"/>
        <v>-5.8748866126932136E-4</v>
      </c>
      <c r="AI67">
        <f t="shared" si="39"/>
        <v>-5.8752228608152982E-4</v>
      </c>
      <c r="AJ67">
        <f t="shared" si="47"/>
        <v>-0.91290649674232238</v>
      </c>
      <c r="AK67">
        <f t="shared" si="59"/>
        <v>-0.59643527831830545</v>
      </c>
      <c r="AL67">
        <f t="shared" si="40"/>
        <v>-1.5099292973467093</v>
      </c>
      <c r="AN67">
        <f t="shared" si="48"/>
        <v>0</v>
      </c>
      <c r="AO67">
        <f t="shared" si="49"/>
        <v>0</v>
      </c>
      <c r="AP67">
        <f t="shared" si="50"/>
        <v>-6.0897681498426897E-11</v>
      </c>
      <c r="AQ67">
        <f t="shared" si="51"/>
        <v>-1.0639969423815884E-6</v>
      </c>
      <c r="AR67">
        <f t="shared" si="52"/>
        <v>-1.0640578400630869E-6</v>
      </c>
      <c r="AS67">
        <f t="shared" si="53"/>
        <v>-1.6533590948214633E-3</v>
      </c>
      <c r="AT67">
        <f t="shared" si="54"/>
        <v>-1.0802001030761471E-3</v>
      </c>
      <c r="AU67">
        <f t="shared" si="55"/>
        <v>-2.7346232557376735E-3</v>
      </c>
      <c r="AW67">
        <v>64</v>
      </c>
      <c r="AX67">
        <f>IF(Z67&gt;0, (R67*SUMPRODUCT(K67:$K$98, X67:$X$98)-K67*$AZ$3)/Z67, 0)</f>
        <v>-2828118946.8353171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41"/>
        <v>50000</v>
      </c>
      <c r="S68">
        <f t="shared" si="42"/>
        <v>-16340375521.833055</v>
      </c>
      <c r="U68">
        <f t="shared" si="57"/>
        <v>0.83546826699999999</v>
      </c>
      <c r="V68">
        <f t="shared" si="58"/>
        <v>0.01</v>
      </c>
      <c r="W68">
        <f t="shared" si="34"/>
        <v>2.6899849766737774E-9</v>
      </c>
      <c r="X68">
        <f t="shared" si="35"/>
        <v>2.2473970867176762E-9</v>
      </c>
      <c r="Y68">
        <f t="shared" si="36"/>
        <v>2.6899849766737775E-11</v>
      </c>
      <c r="Z68">
        <f>MAX(0, W68-X68-Y68)</f>
        <v>4.1568804018936345E-10</v>
      </c>
      <c r="AB68">
        <f t="shared" si="38"/>
        <v>-7.6075974792334682</v>
      </c>
      <c r="AC68">
        <f t="shared" ref="AC68:AC69" si="62">S68*Z68</f>
        <v>-6.7924986766290303</v>
      </c>
      <c r="AE68">
        <f t="shared" si="43"/>
        <v>0</v>
      </c>
      <c r="AF68">
        <f t="shared" si="44"/>
        <v>0</v>
      </c>
      <c r="AG68">
        <f t="shared" si="45"/>
        <v>-5.1961005023670431E-9</v>
      </c>
      <c r="AH68">
        <f t="shared" si="46"/>
        <v>-1.1236985433588381E-4</v>
      </c>
      <c r="AI68">
        <f t="shared" si="39"/>
        <v>-1.1237505043638618E-4</v>
      </c>
      <c r="AJ68">
        <f t="shared" si="47"/>
        <v>-0.8150988026044379</v>
      </c>
      <c r="AK68">
        <f t="shared" si="59"/>
        <v>-0.53253182354634288</v>
      </c>
      <c r="AL68">
        <f t="shared" si="40"/>
        <v>-1.3477430012012173</v>
      </c>
      <c r="AN68">
        <f t="shared" si="48"/>
        <v>0</v>
      </c>
      <c r="AO68">
        <f t="shared" si="49"/>
        <v>0</v>
      </c>
      <c r="AP68">
        <f t="shared" si="50"/>
        <v>-8.4023430871731672E-12</v>
      </c>
      <c r="AQ68">
        <f t="shared" si="51"/>
        <v>-1.8170743009217386E-7</v>
      </c>
      <c r="AR68">
        <f t="shared" si="52"/>
        <v>-1.8171583243526105E-7</v>
      </c>
      <c r="AS68">
        <f t="shared" si="53"/>
        <v>-1.3180537571023951E-3</v>
      </c>
      <c r="AT68">
        <f t="shared" si="54"/>
        <v>-8.6112943432021844E-4</v>
      </c>
      <c r="AU68">
        <f t="shared" si="55"/>
        <v>-2.1793649072550489E-3</v>
      </c>
      <c r="AW68">
        <v>65</v>
      </c>
      <c r="AX68">
        <f>IF(Z68&gt;0, (R68*SUMPRODUCT(K68:$K$98, X68:$X$98)-K68*$AZ$3)/Z68, 0)</f>
        <v>-16340375521.833055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4.1568804018936345E-10</v>
      </c>
      <c r="X69">
        <f t="shared" si="35"/>
        <v>4.1568804018936345E-10</v>
      </c>
      <c r="Y69">
        <f t="shared" si="36"/>
        <v>4.1568804018936343E-12</v>
      </c>
      <c r="Z69">
        <f t="shared" si="37"/>
        <v>0</v>
      </c>
      <c r="AB69">
        <f t="shared" si="38"/>
        <v>-6.7924986766290303</v>
      </c>
      <c r="AC69">
        <f t="shared" si="62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-2.0784402009468174E-5</v>
      </c>
      <c r="AI69">
        <f t="shared" si="39"/>
        <v>-2.0784402009468174E-5</v>
      </c>
      <c r="AJ69">
        <f t="shared" si="47"/>
        <v>-6.7924986766290303</v>
      </c>
      <c r="AK69">
        <f t="shared" si="59"/>
        <v>-0.47547490736403214</v>
      </c>
      <c r="AL69">
        <f t="shared" si="40"/>
        <v>-7.2679943683950716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-3.0008368168475592E-8</v>
      </c>
      <c r="AR69">
        <f t="shared" si="52"/>
        <v>-3.0008368168475592E-8</v>
      </c>
      <c r="AS69">
        <f t="shared" si="53"/>
        <v>-9.8069600934062567E-3</v>
      </c>
      <c r="AT69">
        <f t="shared" si="54"/>
        <v>-6.8648720653843799E-4</v>
      </c>
      <c r="AU69">
        <f t="shared" si="55"/>
        <v>-1.0493477308312862E-2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3">SUM(AN3:AN69)</f>
        <v>5539.8955315268058</v>
      </c>
      <c r="AO71" s="6">
        <f t="shared" si="63"/>
        <v>-553.98955315268063</v>
      </c>
      <c r="AP71" s="6">
        <f t="shared" si="63"/>
        <v>-244.21517313522682</v>
      </c>
      <c r="AQ71" s="6">
        <f t="shared" si="63"/>
        <v>-4200.5553117601148</v>
      </c>
      <c r="AR71" s="6">
        <f t="shared" si="63"/>
        <v>541.13549347878427</v>
      </c>
      <c r="AS71" s="6">
        <f t="shared" si="63"/>
        <v>-591.25329266707729</v>
      </c>
      <c r="AT71" s="6">
        <f t="shared" si="63"/>
        <v>194.90335316114587</v>
      </c>
      <c r="AU71" s="6">
        <f t="shared" si="63"/>
        <v>144.78555397285277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C4B4-0DF4-4FFC-807A-2D929F4FA3E4}">
  <sheetPr codeName="Sheet29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3876.5023563353116</v>
      </c>
      <c r="K3">
        <v>1</v>
      </c>
      <c r="L3" s="2">
        <v>0</v>
      </c>
      <c r="O3">
        <f>$C$3</f>
        <v>3876.5023563353116</v>
      </c>
      <c r="P3">
        <f>O3*C5</f>
        <v>387.65023563353117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3876.5023563353116</v>
      </c>
      <c r="AF3">
        <f t="shared" ref="AF3:AF34" si="4">-$Z3*P3</f>
        <v>-387.65023563353117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3363.0345648017801</v>
      </c>
      <c r="AJ3">
        <f t="shared" ref="AJ3:AJ34" si="8">AB3-AC3</f>
        <v>0</v>
      </c>
      <c r="AL3">
        <f t="shared" ref="AL3:AL34" si="9">SUM(AI3:AK3)</f>
        <v>3363.0345648017801</v>
      </c>
      <c r="AN3">
        <f t="shared" ref="AN3:AN34" si="10">AE3*$K3</f>
        <v>3876.5023563353116</v>
      </c>
      <c r="AO3">
        <f t="shared" ref="AO3:AO34" si="11">AF3*$K3</f>
        <v>-387.65023563353117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3363.0345648017801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3363.0345648017801</v>
      </c>
      <c r="AW3">
        <v>0</v>
      </c>
      <c r="AX3">
        <f>IF(Z3&gt;0, (R3*SUMPRODUCT(K3:$K$98, X3:$X$98)-K3*$AZ$3)/Z3, 0)</f>
        <v>0</v>
      </c>
      <c r="AZ3">
        <f>C6*SUMPRODUCT(X4:X98, K4:K98)/1</f>
        <v>3064.3584498402852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100000</v>
      </c>
      <c r="S4">
        <f t="shared" si="1"/>
        <v>208.14332235527775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205.5484397271357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-246.6807</v>
      </c>
      <c r="AI4">
        <f t="shared" si="7"/>
        <v>-246.6807</v>
      </c>
      <c r="AJ4">
        <f t="shared" si="8"/>
        <v>-205.5484397271357</v>
      </c>
      <c r="AK4">
        <f>G4*SUM(AB4, AE4:AF4)</f>
        <v>0</v>
      </c>
      <c r="AL4">
        <f t="shared" si="9"/>
        <v>-452.2291397271357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-230.1340610131542</v>
      </c>
      <c r="AR4">
        <f t="shared" si="14"/>
        <v>-230.1340610131542</v>
      </c>
      <c r="AS4">
        <f t="shared" si="15"/>
        <v>-191.76083564430982</v>
      </c>
      <c r="AT4">
        <f t="shared" si="16"/>
        <v>0</v>
      </c>
      <c r="AU4">
        <f t="shared" si="17"/>
        <v>-421.89489665746402</v>
      </c>
      <c r="AW4">
        <v>1</v>
      </c>
      <c r="AX4">
        <f>IF(Z4&gt;0, (R4*SUMPRODUCT(K4:$K$98, X4:$X$98)-K4*$AZ$3)/Z4, 0)</f>
        <v>208.14332235527775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100000</v>
      </c>
      <c r="S5">
        <f t="shared" si="1"/>
        <v>219.30163080958366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205.5484397271357</v>
      </c>
      <c r="AC5">
        <f t="shared" si="2"/>
        <v>213.86690934670014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-243.98083944245369</v>
      </c>
      <c r="AI5">
        <f t="shared" si="7"/>
        <v>-256.17106510089837</v>
      </c>
      <c r="AJ5">
        <f t="shared" si="8"/>
        <v>-8.3184696195644392</v>
      </c>
      <c r="AK5">
        <f>G5*SUM(AB5, AE5:AF5)</f>
        <v>8.4274860288125648</v>
      </c>
      <c r="AL5">
        <f t="shared" si="9"/>
        <v>-256.06204869165026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-208.62997196567161</v>
      </c>
      <c r="AR5">
        <f t="shared" si="14"/>
        <v>-219.05393166344282</v>
      </c>
      <c r="AS5">
        <f t="shared" si="15"/>
        <v>-7.1131900664533854</v>
      </c>
      <c r="AT5">
        <f t="shared" si="16"/>
        <v>7.2064108720593074</v>
      </c>
      <c r="AU5">
        <f t="shared" si="17"/>
        <v>-218.96071085783692</v>
      </c>
      <c r="AW5">
        <v>2</v>
      </c>
      <c r="AX5">
        <f>IF(Z5&gt;0, (R5*SUMPRODUCT(K5:$K$98, X5:$X$98)-K5*$AZ$3)/Z5, 0)</f>
        <v>219.30163080958366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100000</v>
      </c>
      <c r="S6">
        <f t="shared" si="1"/>
        <v>271.75828775078668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213.86690934670014</v>
      </c>
      <c r="AC6">
        <f t="shared" si="2"/>
        <v>261.71757475011054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-241.30912521570761</v>
      </c>
      <c r="AI6">
        <f t="shared" si="7"/>
        <v>-253.34728497691589</v>
      </c>
      <c r="AJ6">
        <f t="shared" si="8"/>
        <v>-47.850665403410403</v>
      </c>
      <c r="AK6">
        <f>G6*SUM(AB6, AE6:AF6)</f>
        <v>12.511214196781959</v>
      </c>
      <c r="AL6">
        <f t="shared" si="9"/>
        <v>-288.68673618354433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-186.14827939508501</v>
      </c>
      <c r="AR6">
        <f t="shared" si="14"/>
        <v>-195.43463657129595</v>
      </c>
      <c r="AS6">
        <f t="shared" si="15"/>
        <v>-36.912483209213349</v>
      </c>
      <c r="AT6">
        <f t="shared" si="16"/>
        <v>9.6512761122998096</v>
      </c>
      <c r="AU6">
        <f t="shared" si="17"/>
        <v>-222.69584366820951</v>
      </c>
      <c r="AW6">
        <v>3</v>
      </c>
      <c r="AX6">
        <f>IF(Z6&gt;0, (R6*SUMPRODUCT(K6:$K$98, X6:$X$98)-K6*$AZ$3)/Z6, 0)</f>
        <v>271.75828775078668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100000</v>
      </c>
      <c r="S7">
        <f t="shared" si="1"/>
        <v>303.57199267924881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261.71757475011054</v>
      </c>
      <c r="AC7">
        <f t="shared" si="2"/>
        <v>288.70749483936197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-238.75667475516744</v>
      </c>
      <c r="AI7">
        <f t="shared" si="7"/>
        <v>-250.64460833441925</v>
      </c>
      <c r="AJ7">
        <f t="shared" si="8"/>
        <v>-26.989920089251427</v>
      </c>
      <c r="AK7">
        <f>G7*SUM(AB7, AE7:AF7)</f>
        <v>12.850332920230427</v>
      </c>
      <c r="AL7">
        <f t="shared" si="9"/>
        <v>-264.78419550344023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-167.57282641259928</v>
      </c>
      <c r="AR7">
        <f t="shared" si="14"/>
        <v>-175.91644500304608</v>
      </c>
      <c r="AS7">
        <f t="shared" si="15"/>
        <v>-18.943039806715053</v>
      </c>
      <c r="AT7">
        <f t="shared" si="16"/>
        <v>9.0190844297611736</v>
      </c>
      <c r="AU7">
        <f t="shared" si="17"/>
        <v>-185.84040037999995</v>
      </c>
      <c r="AW7">
        <v>4</v>
      </c>
      <c r="AX7">
        <f>IF(Z7&gt;0, (R7*SUMPRODUCT(K7:$K$98, X7:$X$98)-K7*$AZ$3)/Z7, 0)</f>
        <v>303.57199267924881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100000</v>
      </c>
      <c r="S8">
        <f t="shared" si="1"/>
        <v>281.39615305018015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288.70749483936197</v>
      </c>
      <c r="AC8">
        <f t="shared" si="2"/>
        <v>264.27633296452632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-236.31956589766611</v>
      </c>
      <c r="AI8">
        <f t="shared" si="7"/>
        <v>-248.05908019538819</v>
      </c>
      <c r="AJ8">
        <f t="shared" si="8"/>
        <v>24.431161874835652</v>
      </c>
      <c r="AK8">
        <f>G8*SUM(AB8, AE8:AF8)</f>
        <v>6.1494696400784097</v>
      </c>
      <c r="AL8">
        <f t="shared" si="9"/>
        <v>-217.47844868047412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-154.82341707911007</v>
      </c>
      <c r="AR8">
        <f t="shared" si="14"/>
        <v>-162.51449298100749</v>
      </c>
      <c r="AS8">
        <f t="shared" si="15"/>
        <v>16.005936496654208</v>
      </c>
      <c r="AT8">
        <f t="shared" si="16"/>
        <v>4.0287899958036748</v>
      </c>
      <c r="AU8">
        <f t="shared" si="17"/>
        <v>-142.47976648854961</v>
      </c>
      <c r="AW8">
        <v>5</v>
      </c>
      <c r="AX8">
        <f>IF(Z8&gt;0, (R8*SUMPRODUCT(K8:$K$98, X8:$X$98)-K8*$AZ$3)/Z8, 0)</f>
        <v>281.39615305018015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100000</v>
      </c>
      <c r="S9">
        <f t="shared" si="1"/>
        <v>232.61816137154327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264.27633296452632</v>
      </c>
      <c r="AC9">
        <f t="shared" si="2"/>
        <v>215.73634336452324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-234.26191389492968</v>
      </c>
      <c r="AI9">
        <f t="shared" si="7"/>
        <v>-245.85475031043768</v>
      </c>
      <c r="AJ9">
        <f t="shared" si="8"/>
        <v>48.539989600003082</v>
      </c>
      <c r="AK9">
        <f t="shared" ref="AK9:AK40" si="30">G9*SUM(AB9:AB9, AE9:AF9)</f>
        <v>1.5592303644907053</v>
      </c>
      <c r="AL9">
        <f t="shared" si="9"/>
        <v>-195.7555303459439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-145.35027757719098</v>
      </c>
      <c r="AR9">
        <f t="shared" si="14"/>
        <v>-152.54317531667081</v>
      </c>
      <c r="AS9">
        <f t="shared" si="15"/>
        <v>30.117148983589495</v>
      </c>
      <c r="AT9">
        <f t="shared" si="16"/>
        <v>0.96744094043028273</v>
      </c>
      <c r="AU9">
        <f t="shared" si="17"/>
        <v>-121.45858539265103</v>
      </c>
      <c r="AW9">
        <v>6</v>
      </c>
      <c r="AX9">
        <f>IF(Z9&gt;0, (R9*SUMPRODUCT(K9:$K$98, X9:$X$98)-K9*$AZ$3)/Z9, 0)</f>
        <v>232.61816137154327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100000</v>
      </c>
      <c r="S10">
        <f t="shared" si="1"/>
        <v>183.40524225184424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215.73634336452324</v>
      </c>
      <c r="AC10">
        <f t="shared" si="2"/>
        <v>167.96794899386668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-232.30476825194631</v>
      </c>
      <c r="AI10">
        <f t="shared" si="7"/>
        <v>-243.75263820726772</v>
      </c>
      <c r="AJ10">
        <f t="shared" si="8"/>
        <v>47.768394370656551</v>
      </c>
      <c r="AK10">
        <f t="shared" si="30"/>
        <v>0.8845190077945454</v>
      </c>
      <c r="AL10">
        <f t="shared" si="9"/>
        <v>-195.09972482881662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-136.73839854039619</v>
      </c>
      <c r="AR10">
        <f t="shared" si="14"/>
        <v>-143.47680264707236</v>
      </c>
      <c r="AS10">
        <f t="shared" si="15"/>
        <v>28.117260770151795</v>
      </c>
      <c r="AT10">
        <f t="shared" si="16"/>
        <v>0.52064240228247238</v>
      </c>
      <c r="AU10">
        <f t="shared" si="17"/>
        <v>-114.83889947463808</v>
      </c>
      <c r="AW10">
        <v>7</v>
      </c>
      <c r="AX10">
        <f>IF(Z10&gt;0, (R10*SUMPRODUCT(K10:$K$98, X10:$X$98)-K10*$AZ$3)/Z10, 0)</f>
        <v>183.40524225184424</v>
      </c>
    </row>
    <row r="11" spans="1:52" x14ac:dyDescent="0.25">
      <c r="A11" t="s">
        <v>33</v>
      </c>
      <c r="C11" s="26">
        <f>AU100</f>
        <v>126.22116723834887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100000</v>
      </c>
      <c r="S11">
        <f t="shared" si="1"/>
        <v>133.83846417129945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167.96794899386668</v>
      </c>
      <c r="AC11">
        <f t="shared" si="2"/>
        <v>121.03907095133148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-230.44452320510439</v>
      </c>
      <c r="AI11">
        <f t="shared" si="7"/>
        <v>-241.74910889547195</v>
      </c>
      <c r="AJ11">
        <f t="shared" si="8"/>
        <v>46.928878042535203</v>
      </c>
      <c r="AK11">
        <f t="shared" si="30"/>
        <v>0.40312307758527999</v>
      </c>
      <c r="AL11">
        <f t="shared" si="9"/>
        <v>-194.41710777535144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-128.88961210623029</v>
      </c>
      <c r="AR11">
        <f t="shared" si="14"/>
        <v>-135.21236451704064</v>
      </c>
      <c r="AS11">
        <f t="shared" si="15"/>
        <v>26.247726799301827</v>
      </c>
      <c r="AT11">
        <f t="shared" si="16"/>
        <v>0.22547021894198624</v>
      </c>
      <c r="AU11">
        <f t="shared" si="17"/>
        <v>-108.73916749879682</v>
      </c>
      <c r="AW11">
        <v>8</v>
      </c>
      <c r="AX11">
        <f>IF(Z11&gt;0, (R11*SUMPRODUCT(K11:$K$98, X11:$X$98)-K11*$AZ$3)/Z11, 0)</f>
        <v>133.83846417129945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100000</v>
      </c>
      <c r="S12">
        <f t="shared" si="1"/>
        <v>86.595112065987593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121.03907095133148</v>
      </c>
      <c r="AC12">
        <f t="shared" si="2"/>
        <v>77.332513376291217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-228.7638465544976</v>
      </c>
      <c r="AI12">
        <f t="shared" si="7"/>
        <v>-239.92679090714219</v>
      </c>
      <c r="AJ12">
        <f t="shared" si="8"/>
        <v>43.706557575040264</v>
      </c>
      <c r="AK12">
        <f t="shared" si="30"/>
        <v>0.27838986318806241</v>
      </c>
      <c r="AL12">
        <f t="shared" si="9"/>
        <v>-195.94184346891387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-121.59041636421631</v>
      </c>
      <c r="AR12">
        <f t="shared" si="14"/>
        <v>-127.52363995759249</v>
      </c>
      <c r="AS12">
        <f t="shared" si="15"/>
        <v>23.230499982564911</v>
      </c>
      <c r="AT12">
        <f t="shared" si="16"/>
        <v>0.14796717176439797</v>
      </c>
      <c r="AU12">
        <f t="shared" si="17"/>
        <v>-104.14517280326319</v>
      </c>
      <c r="AW12">
        <v>9</v>
      </c>
      <c r="AX12">
        <f>IF(Z12&gt;0, (R12*SUMPRODUCT(K12:$K$98, X12:$X$98)-K12*$AZ$3)/Z12, 0)</f>
        <v>86.595112065987593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100000</v>
      </c>
      <c r="S13">
        <f t="shared" si="1"/>
        <v>41.107662230388733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77.332513376291217</v>
      </c>
      <c r="AC13">
        <f t="shared" si="2"/>
        <v>36.250112984961333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-227.17091857538708</v>
      </c>
      <c r="AI13">
        <f t="shared" si="7"/>
        <v>-238.19383711968328</v>
      </c>
      <c r="AJ13">
        <f t="shared" si="8"/>
        <v>41.082400391329884</v>
      </c>
      <c r="AK13">
        <f t="shared" si="30"/>
        <v>0.15466502675258242</v>
      </c>
      <c r="AL13">
        <f t="shared" si="9"/>
        <v>-196.95677170160081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-114.77543556024227</v>
      </c>
      <c r="AR13">
        <f t="shared" si="14"/>
        <v>-120.34463554851816</v>
      </c>
      <c r="AS13">
        <f t="shared" si="15"/>
        <v>20.756399755501235</v>
      </c>
      <c r="AT13">
        <f t="shared" si="16"/>
        <v>7.8142686232847286E-2</v>
      </c>
      <c r="AU13">
        <f t="shared" si="17"/>
        <v>-99.510093106784083</v>
      </c>
      <c r="AW13">
        <v>10</v>
      </c>
      <c r="AX13">
        <f>IF(Z13&gt;0, (R13*SUMPRODUCT(K13:$K$98, X13:$X$98)-K13*$AZ$3)/Z13, 0)</f>
        <v>41.107662230388733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100000</v>
      </c>
      <c r="S14">
        <f t="shared" si="1"/>
        <v>-2.6145446448938245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36.250112984961333</v>
      </c>
      <c r="AC14">
        <f t="shared" si="2"/>
        <v>-2.2766348422455849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-225.74637355334224</v>
      </c>
      <c r="AI14">
        <f t="shared" si="7"/>
        <v>-236.6308446155013</v>
      </c>
      <c r="AJ14">
        <f t="shared" si="8"/>
        <v>38.526747827206918</v>
      </c>
      <c r="AK14">
        <f t="shared" si="30"/>
        <v>6.5250203372930402E-2</v>
      </c>
      <c r="AL14">
        <f t="shared" si="9"/>
        <v>-198.03884658492146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-108.43858237069158</v>
      </c>
      <c r="AR14">
        <f t="shared" si="14"/>
        <v>-113.66700129612981</v>
      </c>
      <c r="AS14">
        <f t="shared" si="15"/>
        <v>18.506547201513559</v>
      </c>
      <c r="AT14">
        <f t="shared" si="16"/>
        <v>3.1343314365526086E-2</v>
      </c>
      <c r="AU14">
        <f t="shared" si="17"/>
        <v>-95.129110780250727</v>
      </c>
      <c r="AW14">
        <v>11</v>
      </c>
      <c r="AX14">
        <f>IF(Z14&gt;0, (R14*SUMPRODUCT(K14:$K$98, X14:$X$98)-K14*$AZ$3)/Z14, 0)</f>
        <v>-2.6145446448938245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100000</v>
      </c>
      <c r="S15">
        <f t="shared" si="1"/>
        <v>-40.902563725289525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-2.2766348422455849</v>
      </c>
      <c r="AC15">
        <f t="shared" si="2"/>
        <v>-35.168070616814248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-224.89755335938574</v>
      </c>
      <c r="AI15">
        <f t="shared" si="7"/>
        <v>-235.6450675167533</v>
      </c>
      <c r="AJ15">
        <f t="shared" si="8"/>
        <v>32.891435774568663</v>
      </c>
      <c r="AK15">
        <f t="shared" si="30"/>
        <v>-9.334202853206899E-3</v>
      </c>
      <c r="AL15">
        <f t="shared" si="9"/>
        <v>-202.76296594503785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-102.48633588648806</v>
      </c>
      <c r="AR15">
        <f t="shared" si="14"/>
        <v>-107.38400297723051</v>
      </c>
      <c r="AS15">
        <f t="shared" si="15"/>
        <v>14.988703452876463</v>
      </c>
      <c r="AT15">
        <f t="shared" si="16"/>
        <v>-4.2536178564721331E-3</v>
      </c>
      <c r="AU15">
        <f t="shared" si="17"/>
        <v>-92.399553142210522</v>
      </c>
      <c r="AW15">
        <v>12</v>
      </c>
      <c r="AX15">
        <f>IF(Z15&gt;0, (R15*SUMPRODUCT(K15:$K$98, X15:$X$98)-K15*$AZ$3)/Z15, 0)</f>
        <v>-40.902563725289525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100000</v>
      </c>
      <c r="S16">
        <f t="shared" si="1"/>
        <v>-73.295569962449349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-35.168070616814248</v>
      </c>
      <c r="AC16">
        <f t="shared" si="2"/>
        <v>-62.224974734936033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-224.35624959753954</v>
      </c>
      <c r="AI16">
        <f t="shared" si="7"/>
        <v>-234.96824408213374</v>
      </c>
      <c r="AJ16">
        <f t="shared" si="8"/>
        <v>27.056904118121786</v>
      </c>
      <c r="AK16">
        <f t="shared" si="30"/>
        <v>-0.24969330137938117</v>
      </c>
      <c r="AL16">
        <f t="shared" si="9"/>
        <v>-208.16103326539132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-96.717115229076356</v>
      </c>
      <c r="AR16">
        <f t="shared" si="14"/>
        <v>-101.29181058620571</v>
      </c>
      <c r="AS16">
        <f t="shared" si="15"/>
        <v>11.663885976114809</v>
      </c>
      <c r="AT16">
        <f t="shared" si="16"/>
        <v>-0.10763959481743335</v>
      </c>
      <c r="AU16">
        <f t="shared" si="17"/>
        <v>-89.735564204908343</v>
      </c>
      <c r="AW16">
        <v>13</v>
      </c>
      <c r="AX16">
        <f>IF(Z16&gt;0, (R16*SUMPRODUCT(K16:$K$98, X16:$X$98)-K16*$AZ$3)/Z16, 0)</f>
        <v>-73.295569962449349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100000</v>
      </c>
      <c r="S17">
        <f t="shared" si="1"/>
        <v>-95.100762393372079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-62.224974734936033</v>
      </c>
      <c r="AC17">
        <f t="shared" si="2"/>
        <v>-79.716511192246344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-223.78692823450467</v>
      </c>
      <c r="AI17">
        <f t="shared" si="7"/>
        <v>-234.26482940822362</v>
      </c>
      <c r="AJ17">
        <f t="shared" si="8"/>
        <v>17.49153645731031</v>
      </c>
      <c r="AK17">
        <f t="shared" si="30"/>
        <v>-0.85870465134211726</v>
      </c>
      <c r="AL17">
        <f t="shared" si="9"/>
        <v>-217.63199760225544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-90.685925979529884</v>
      </c>
      <c r="AR17">
        <f t="shared" si="14"/>
        <v>-94.931920943386757</v>
      </c>
      <c r="AS17">
        <f t="shared" si="15"/>
        <v>7.0881538655988257</v>
      </c>
      <c r="AT17">
        <f t="shared" si="16"/>
        <v>-0.3479757600867881</v>
      </c>
      <c r="AU17">
        <f t="shared" si="17"/>
        <v>-88.191742837874727</v>
      </c>
      <c r="AW17">
        <v>14</v>
      </c>
      <c r="AX17">
        <f>IF(Z17&gt;0, (R17*SUMPRODUCT(K17:$K$98, X17:$X$98)-K17*$AZ$3)/Z17, 0)</f>
        <v>-95.100762393372079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100000</v>
      </c>
      <c r="S18">
        <f t="shared" si="1"/>
        <v>-105.64267177014042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-79.716511192246344</v>
      </c>
      <c r="AC18">
        <f t="shared" si="2"/>
        <v>-87.431678887231328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-223.26990788956374</v>
      </c>
      <c r="AI18">
        <f t="shared" si="7"/>
        <v>-233.61512131305929</v>
      </c>
      <c r="AJ18">
        <f t="shared" si="8"/>
        <v>7.7151676949849843</v>
      </c>
      <c r="AK18">
        <f t="shared" si="30"/>
        <v>-1.7218766417525211</v>
      </c>
      <c r="AL18">
        <f t="shared" si="9"/>
        <v>-227.62183025982682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-84.431142305523252</v>
      </c>
      <c r="AR18">
        <f t="shared" si="14"/>
        <v>-88.343260131863744</v>
      </c>
      <c r="AS18">
        <f t="shared" si="15"/>
        <v>2.9175468728569367</v>
      </c>
      <c r="AT18">
        <f t="shared" si="16"/>
        <v>-0.65114019684315483</v>
      </c>
      <c r="AU18">
        <f t="shared" si="17"/>
        <v>-86.076853455849957</v>
      </c>
      <c r="AW18">
        <v>15</v>
      </c>
      <c r="AX18">
        <f>IF(Z18&gt;0, (R18*SUMPRODUCT(K18:$K$98, X18:$X$98)-K18*$AZ$3)/Z18, 0)</f>
        <v>-105.64267177014042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100000</v>
      </c>
      <c r="S19">
        <f t="shared" si="1"/>
        <v>-114.70919137087664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-87.431678887231328</v>
      </c>
      <c r="AC19">
        <f t="shared" si="2"/>
        <v>-93.729906042313019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-223.19607609264668</v>
      </c>
      <c r="AI19">
        <f t="shared" si="7"/>
        <v>-233.40993787239569</v>
      </c>
      <c r="AJ19">
        <f t="shared" si="8"/>
        <v>6.2982271550816904</v>
      </c>
      <c r="AK19">
        <f t="shared" si="30"/>
        <v>-1.9497264391852587</v>
      </c>
      <c r="AL19">
        <f t="shared" si="9"/>
        <v>-229.06143715649927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-78.712321433942108</v>
      </c>
      <c r="AR19">
        <f t="shared" si="14"/>
        <v>-82.314341619797645</v>
      </c>
      <c r="AS19">
        <f t="shared" si="15"/>
        <v>2.2211325977298646</v>
      </c>
      <c r="AT19">
        <f t="shared" si="16"/>
        <v>-0.68759046698340032</v>
      </c>
      <c r="AU19">
        <f t="shared" si="17"/>
        <v>-80.780799489051191</v>
      </c>
      <c r="AW19">
        <v>16</v>
      </c>
      <c r="AX19">
        <f>IF(Z19&gt;0, (R19*SUMPRODUCT(K19:$K$98, X19:$X$98)-K19*$AZ$3)/Z19, 0)</f>
        <v>-114.70919137087664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100000</v>
      </c>
      <c r="S20">
        <f t="shared" si="1"/>
        <v>-144.76585306059792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-93.729906042313019</v>
      </c>
      <c r="AC20">
        <f t="shared" si="2"/>
        <v>-116.78374592006809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-223.00316636018371</v>
      </c>
      <c r="AI20">
        <f t="shared" si="7"/>
        <v>-233.08701412634022</v>
      </c>
      <c r="AJ20">
        <f t="shared" si="8"/>
        <v>23.053839877755067</v>
      </c>
      <c r="AK20">
        <f t="shared" si="30"/>
        <v>-0.40303859598194597</v>
      </c>
      <c r="AL20">
        <f t="shared" si="9"/>
        <v>-210.43621284456711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-74.593844155871395</v>
      </c>
      <c r="AR20">
        <f t="shared" si="14"/>
        <v>-77.966858902869674</v>
      </c>
      <c r="AS20">
        <f t="shared" si="15"/>
        <v>7.7114355240057044</v>
      </c>
      <c r="AT20">
        <f t="shared" si="16"/>
        <v>-0.13481511813567831</v>
      </c>
      <c r="AU20">
        <f t="shared" si="17"/>
        <v>-70.390238496999643</v>
      </c>
      <c r="AW20">
        <v>17</v>
      </c>
      <c r="AX20">
        <f>IF(Z20&gt;0, (R20*SUMPRODUCT(K20:$K$98, X20:$X$98)-K20*$AZ$3)/Z20, 0)</f>
        <v>-144.76585306059792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100000</v>
      </c>
      <c r="S21">
        <f t="shared" si="1"/>
        <v>-177.14752144003077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-116.78374592006809</v>
      </c>
      <c r="AC21">
        <f t="shared" si="2"/>
        <v>-141.0819142015323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-223.15522838191495</v>
      </c>
      <c r="AI21">
        <f t="shared" si="7"/>
        <v>-233.11034326686215</v>
      </c>
      <c r="AJ21">
        <f t="shared" si="8"/>
        <v>24.298168281464214</v>
      </c>
      <c r="AK21">
        <f t="shared" si="30"/>
        <v>-0.18685399347210896</v>
      </c>
      <c r="AL21">
        <f t="shared" si="9"/>
        <v>-208.99902897887003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-70.982035388550798</v>
      </c>
      <c r="AR21">
        <f t="shared" si="14"/>
        <v>-74.148594927326442</v>
      </c>
      <c r="AS21">
        <f t="shared" si="15"/>
        <v>7.7288506898887963</v>
      </c>
      <c r="AT21">
        <f t="shared" si="16"/>
        <v>-5.9435205140836243E-2</v>
      </c>
      <c r="AU21">
        <f t="shared" si="17"/>
        <v>-66.479179442578484</v>
      </c>
      <c r="AW21">
        <v>18</v>
      </c>
      <c r="AX21">
        <f>IF(Z21&gt;0, (R21*SUMPRODUCT(K21:$K$98, X21:$X$98)-K21*$AZ$3)/Z21, 0)</f>
        <v>-177.14752144003077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100000</v>
      </c>
      <c r="S22">
        <f t="shared" si="1"/>
        <v>-187.54080139044771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-141.0819142015323</v>
      </c>
      <c r="AC22">
        <f t="shared" si="2"/>
        <v>-147.44649819200436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-223.48603753445741</v>
      </c>
      <c r="AI22">
        <f t="shared" si="7"/>
        <v>-233.31366551586333</v>
      </c>
      <c r="AJ22">
        <f t="shared" si="8"/>
        <v>6.364583990472056</v>
      </c>
      <c r="AK22">
        <f t="shared" si="30"/>
        <v>-2.9627201982321787</v>
      </c>
      <c r="AL22">
        <f t="shared" si="9"/>
        <v>-229.91180172362346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-66.374659551713165</v>
      </c>
      <c r="AR22">
        <f t="shared" si="14"/>
        <v>-69.293434561834928</v>
      </c>
      <c r="AS22">
        <f t="shared" si="15"/>
        <v>1.8902616924814966</v>
      </c>
      <c r="AT22">
        <f t="shared" si="16"/>
        <v>-0.87991870397865579</v>
      </c>
      <c r="AU22">
        <f t="shared" si="17"/>
        <v>-68.283091573332086</v>
      </c>
      <c r="AW22">
        <v>19</v>
      </c>
      <c r="AX22">
        <f>IF(Z22&gt;0, (R22*SUMPRODUCT(K22:$K$98, X22:$X$98)-K22*$AZ$3)/Z22, 0)</f>
        <v>-187.54080139044771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100000</v>
      </c>
      <c r="S23">
        <f t="shared" si="1"/>
        <v>-149.86314489710105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-147.44649819200436</v>
      </c>
      <c r="AC23">
        <f t="shared" si="2"/>
        <v>-116.309913179212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-224.06197725264605</v>
      </c>
      <c r="AI23">
        <f t="shared" si="7"/>
        <v>-233.76332120708133</v>
      </c>
      <c r="AJ23">
        <f t="shared" si="8"/>
        <v>-31.136585012792352</v>
      </c>
      <c r="AK23">
        <f t="shared" si="30"/>
        <v>-10.321254873440306</v>
      </c>
      <c r="AL23">
        <f t="shared" si="9"/>
        <v>-275.22116109331398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-59.415814161221398</v>
      </c>
      <c r="AR23">
        <f t="shared" si="14"/>
        <v>-61.988375809469595</v>
      </c>
      <c r="AS23">
        <f t="shared" si="15"/>
        <v>-8.2566688530518828</v>
      </c>
      <c r="AT23">
        <f t="shared" si="16"/>
        <v>-2.736947022383236</v>
      </c>
      <c r="AU23">
        <f t="shared" si="17"/>
        <v>-72.981991684904713</v>
      </c>
      <c r="AW23">
        <v>20</v>
      </c>
      <c r="AX23">
        <f>IF(Z23&gt;0, (R23*SUMPRODUCT(K23:$K$98, X23:$X$98)-K23*$AZ$3)/Z23, 0)</f>
        <v>-149.86314489710105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100000</v>
      </c>
      <c r="S24">
        <f t="shared" si="1"/>
        <v>-115.73201151314541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-116.309913179212</v>
      </c>
      <c r="AC24">
        <f t="shared" si="2"/>
        <v>-88.662116122124758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-224.7978346756384</v>
      </c>
      <c r="AI24">
        <f t="shared" si="7"/>
        <v>-234.37406546119487</v>
      </c>
      <c r="AJ24">
        <f t="shared" si="8"/>
        <v>-27.647797057087246</v>
      </c>
      <c r="AK24">
        <f t="shared" si="30"/>
        <v>-8.1416939225448406</v>
      </c>
      <c r="AL24">
        <f t="shared" si="9"/>
        <v>-270.16355644082694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-53.224058698533</v>
      </c>
      <c r="AR24">
        <f t="shared" si="14"/>
        <v>-55.491366433843631</v>
      </c>
      <c r="AS24">
        <f t="shared" si="15"/>
        <v>-6.5460059950079694</v>
      </c>
      <c r="AT24">
        <f t="shared" si="16"/>
        <v>-1.9276608952407177</v>
      </c>
      <c r="AU24">
        <f t="shared" si="17"/>
        <v>-63.965033324092317</v>
      </c>
      <c r="AW24">
        <v>21</v>
      </c>
      <c r="AX24">
        <f>IF(Z24&gt;0, (R24*SUMPRODUCT(K24:$K$98, X24:$X$98)-K24*$AZ$3)/Z24, 0)</f>
        <v>-115.73201151314541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100000</v>
      </c>
      <c r="S25">
        <f t="shared" si="1"/>
        <v>-84.835705539599672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-88.662116122124758</v>
      </c>
      <c r="AC25">
        <f t="shared" si="2"/>
        <v>-64.150807661453655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-226.04976225737315</v>
      </c>
      <c r="AI25">
        <f t="shared" si="7"/>
        <v>-235.5019745147919</v>
      </c>
      <c r="AJ25">
        <f t="shared" si="8"/>
        <v>-24.511308460671103</v>
      </c>
      <c r="AK25">
        <f t="shared" si="30"/>
        <v>-6.2063481285487336</v>
      </c>
      <c r="AL25">
        <f t="shared" si="9"/>
        <v>-266.21963110401168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-47.786134120622528</v>
      </c>
      <c r="AR25">
        <f t="shared" si="14"/>
        <v>-49.784298941319534</v>
      </c>
      <c r="AS25">
        <f t="shared" si="15"/>
        <v>-5.1816054211991291</v>
      </c>
      <c r="AT25">
        <f t="shared" si="16"/>
        <v>-1.3120004246340713</v>
      </c>
      <c r="AU25">
        <f t="shared" si="17"/>
        <v>-56.277904787152721</v>
      </c>
      <c r="AW25">
        <v>22</v>
      </c>
      <c r="AX25">
        <f>IF(Z25&gt;0, (R25*SUMPRODUCT(K25:$K$98, X25:$X$98)-K25*$AZ$3)/Z25, 0)</f>
        <v>-84.835705539599672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100000</v>
      </c>
      <c r="S26">
        <f t="shared" si="1"/>
        <v>-56.985503676948412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-64.150807661453655</v>
      </c>
      <c r="AC26">
        <f t="shared" si="2"/>
        <v>-42.530363961358034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-227.86652256744111</v>
      </c>
      <c r="AI26">
        <f t="shared" si="7"/>
        <v>-237.19572938696473</v>
      </c>
      <c r="AJ26">
        <f t="shared" si="8"/>
        <v>-21.62044370009562</v>
      </c>
      <c r="AK26">
        <f t="shared" si="30"/>
        <v>-4.4905565363017566</v>
      </c>
      <c r="AL26">
        <f t="shared" si="9"/>
        <v>-263.30672962336212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-43.009099050128491</v>
      </c>
      <c r="AR26">
        <f t="shared" si="14"/>
        <v>-44.769957888184749</v>
      </c>
      <c r="AS26">
        <f t="shared" si="15"/>
        <v>-4.0807916587656088</v>
      </c>
      <c r="AT26">
        <f t="shared" si="16"/>
        <v>-0.84757861174118942</v>
      </c>
      <c r="AU26">
        <f t="shared" si="17"/>
        <v>-49.698328158691552</v>
      </c>
      <c r="AW26">
        <v>23</v>
      </c>
      <c r="AX26">
        <f>IF(Z26&gt;0, (R26*SUMPRODUCT(K26:$K$98, X26:$X$98)-K26*$AZ$3)/Z26, 0)</f>
        <v>-56.985503676948412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100000</v>
      </c>
      <c r="S27">
        <f t="shared" si="1"/>
        <v>-31.998503017196438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-42.530363961358034</v>
      </c>
      <c r="AC27">
        <f t="shared" si="2"/>
        <v>-23.56930424298838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-229.7964999429239</v>
      </c>
      <c r="AI27">
        <f t="shared" si="7"/>
        <v>-239.00369013175941</v>
      </c>
      <c r="AJ27">
        <f t="shared" si="8"/>
        <v>-18.961059718369654</v>
      </c>
      <c r="AK27">
        <f t="shared" si="30"/>
        <v>-2.9771254772950626</v>
      </c>
      <c r="AL27">
        <f t="shared" si="9"/>
        <v>-260.94187532742416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-38.7262288311669</v>
      </c>
      <c r="AR27">
        <f t="shared" si="14"/>
        <v>-40.27786148977345</v>
      </c>
      <c r="AS27">
        <f t="shared" si="15"/>
        <v>-3.1953939146914112</v>
      </c>
      <c r="AT27">
        <f t="shared" si="16"/>
        <v>-0.50171713895321135</v>
      </c>
      <c r="AU27">
        <f t="shared" si="17"/>
        <v>-43.974972543418076</v>
      </c>
      <c r="AW27">
        <v>24</v>
      </c>
      <c r="AX27">
        <f>IF(Z27&gt;0, (R27*SUMPRODUCT(K27:$K$98, X27:$X$98)-K27*$AZ$3)/Z27, 0)</f>
        <v>-31.998503017196438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100000</v>
      </c>
      <c r="S28">
        <f t="shared" si="1"/>
        <v>-9.5819864010085531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-23.56930424298838</v>
      </c>
      <c r="AC28">
        <f t="shared" si="2"/>
        <v>-6.9650341737106487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-232.1124544278068</v>
      </c>
      <c r="AI28">
        <f t="shared" si="7"/>
        <v>-241.19855865795049</v>
      </c>
      <c r="AJ28">
        <f t="shared" si="8"/>
        <v>-16.604270069277732</v>
      </c>
      <c r="AK28">
        <f t="shared" si="30"/>
        <v>-1.6498512970091868</v>
      </c>
      <c r="AL28">
        <f t="shared" si="9"/>
        <v>-259.4526800242374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-34.925466767676056</v>
      </c>
      <c r="AR28">
        <f t="shared" si="14"/>
        <v>-36.292633523634102</v>
      </c>
      <c r="AS28">
        <f t="shared" si="15"/>
        <v>-2.4984091609200823</v>
      </c>
      <c r="AT28">
        <f t="shared" si="16"/>
        <v>-0.24824961154001121</v>
      </c>
      <c r="AU28">
        <f t="shared" si="17"/>
        <v>-39.039292296094196</v>
      </c>
      <c r="AW28">
        <v>25</v>
      </c>
      <c r="AX28">
        <f>IF(Z28&gt;0, (R28*SUMPRODUCT(K28:$K$98, X28:$X$98)-K28*$AZ$3)/Z28, 0)</f>
        <v>-9.5819864010085531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100000</v>
      </c>
      <c r="S29">
        <f t="shared" si="1"/>
        <v>10.472635440733864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-6.9650341737106487</v>
      </c>
      <c r="AC29">
        <f t="shared" si="2"/>
        <v>7.511730219724825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-234.72590997383386</v>
      </c>
      <c r="AI29">
        <f t="shared" si="7"/>
        <v>-243.69181242292939</v>
      </c>
      <c r="AJ29">
        <f t="shared" si="8"/>
        <v>-14.476764393435474</v>
      </c>
      <c r="AK29">
        <f t="shared" si="30"/>
        <v>-0.48755239215974544</v>
      </c>
      <c r="AL29">
        <f t="shared" si="9"/>
        <v>-258.65612920852459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-31.534560588133196</v>
      </c>
      <c r="AR29">
        <f t="shared" si="14"/>
        <v>-32.73909652555831</v>
      </c>
      <c r="AS29">
        <f t="shared" si="15"/>
        <v>-1.9448999215119063</v>
      </c>
      <c r="AT29">
        <f t="shared" si="16"/>
        <v>-6.5500866317504847E-2</v>
      </c>
      <c r="AU29">
        <f t="shared" si="17"/>
        <v>-34.749497313387721</v>
      </c>
      <c r="AW29">
        <v>26</v>
      </c>
      <c r="AX29">
        <f>IF(Z29&gt;0, (R29*SUMPRODUCT(K29:$K$98, X29:$X$98)-K29*$AZ$3)/Z29, 0)</f>
        <v>10.472635440733864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100000</v>
      </c>
      <c r="S30">
        <f t="shared" si="1"/>
        <v>28.381744253059416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7.511730219724825</v>
      </c>
      <c r="AC30">
        <f t="shared" si="2"/>
        <v>20.086304596869752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-238.0300059434696</v>
      </c>
      <c r="AI30">
        <f t="shared" si="7"/>
        <v>-246.87649561733124</v>
      </c>
      <c r="AJ30">
        <f t="shared" si="8"/>
        <v>-12.574574377144927</v>
      </c>
      <c r="AK30">
        <f t="shared" si="30"/>
        <v>0.52582111538073784</v>
      </c>
      <c r="AL30">
        <f t="shared" si="9"/>
        <v>-258.92524887909542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-28.552190803303002</v>
      </c>
      <c r="AR30">
        <f t="shared" si="14"/>
        <v>-29.613345509855144</v>
      </c>
      <c r="AS30">
        <f t="shared" si="15"/>
        <v>-1.5083461661208981</v>
      </c>
      <c r="AT30">
        <f t="shared" si="16"/>
        <v>6.3073328739579118E-2</v>
      </c>
      <c r="AU30">
        <f t="shared" si="17"/>
        <v>-31.058618347236461</v>
      </c>
      <c r="AW30">
        <v>27</v>
      </c>
      <c r="AX30">
        <f>IF(Z30&gt;0, (R30*SUMPRODUCT(K30:$K$98, X30:$X$98)-K30*$AZ$3)/Z30, 0)</f>
        <v>28.381744253059416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100000</v>
      </c>
      <c r="S31">
        <f t="shared" si="1"/>
        <v>44.280080522762255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20.086304596869752</v>
      </c>
      <c r="AC31">
        <f t="shared" si="2"/>
        <v>30.917270012565155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-242.12552072497991</v>
      </c>
      <c r="AI31">
        <f t="shared" si="7"/>
        <v>-250.85327981201232</v>
      </c>
      <c r="AJ31">
        <f t="shared" si="8"/>
        <v>-10.830965415695402</v>
      </c>
      <c r="AK31">
        <f t="shared" si="30"/>
        <v>1.4060413217808827</v>
      </c>
      <c r="AL31">
        <f t="shared" si="9"/>
        <v>-260.27820390592683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-25.931657374632479</v>
      </c>
      <c r="AR31">
        <f t="shared" si="14"/>
        <v>-26.866400881287991</v>
      </c>
      <c r="AS31">
        <f t="shared" si="15"/>
        <v>-1.1599970269772988</v>
      </c>
      <c r="AT31">
        <f t="shared" si="16"/>
        <v>0.15058710747146603</v>
      </c>
      <c r="AU31">
        <f t="shared" si="17"/>
        <v>-27.875810800793822</v>
      </c>
      <c r="AW31">
        <v>28</v>
      </c>
      <c r="AX31">
        <f>IF(Z31&gt;0, (R31*SUMPRODUCT(K31:$K$98, X31:$X$98)-K31*$AZ$3)/Z31, 0)</f>
        <v>44.280080522762255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100000</v>
      </c>
      <c r="S32">
        <f t="shared" si="1"/>
        <v>58.290954899065284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30.917270012565155</v>
      </c>
      <c r="AC32">
        <f t="shared" si="2"/>
        <v>40.149144976323953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-246.70791522350822</v>
      </c>
      <c r="AI32">
        <f t="shared" si="7"/>
        <v>-255.31755823026737</v>
      </c>
      <c r="AJ32">
        <f t="shared" si="8"/>
        <v>-9.2318749637587985</v>
      </c>
      <c r="AK32">
        <f t="shared" si="30"/>
        <v>2.1642089008795611</v>
      </c>
      <c r="AL32">
        <f t="shared" si="9"/>
        <v>-262.38522429314662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-23.591457225331773</v>
      </c>
      <c r="AR32">
        <f t="shared" si="14"/>
        <v>-24.414754785668748</v>
      </c>
      <c r="AS32">
        <f t="shared" si="15"/>
        <v>-0.88279852358938005</v>
      </c>
      <c r="AT32">
        <f t="shared" si="16"/>
        <v>0.20695258871417585</v>
      </c>
      <c r="AU32">
        <f t="shared" si="17"/>
        <v>-25.090600720543954</v>
      </c>
      <c r="AW32">
        <v>29</v>
      </c>
      <c r="AX32">
        <f>IF(Z32&gt;0, (R32*SUMPRODUCT(K32:$K$98, X32:$X$98)-K32*$AZ$3)/Z32, 0)</f>
        <v>58.290954899065284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100000</v>
      </c>
      <c r="S33">
        <f t="shared" si="1"/>
        <v>70.586408842150917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40.149144976323953</v>
      </c>
      <c r="AC33">
        <f t="shared" si="2"/>
        <v>47.953698767413073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-252.20819603138392</v>
      </c>
      <c r="AI33">
        <f t="shared" si="7"/>
        <v>-260.70021658357155</v>
      </c>
      <c r="AJ33">
        <f t="shared" si="8"/>
        <v>-7.8045537910891198</v>
      </c>
      <c r="AK33">
        <f t="shared" si="30"/>
        <v>2.8104401483426771</v>
      </c>
      <c r="AL33">
        <f t="shared" si="9"/>
        <v>-265.69433022631802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-21.533412378278964</v>
      </c>
      <c r="AR33">
        <f t="shared" si="14"/>
        <v>-22.258456938100966</v>
      </c>
      <c r="AS33">
        <f t="shared" si="15"/>
        <v>-0.66634898411893728</v>
      </c>
      <c r="AT33">
        <f t="shared" si="16"/>
        <v>0.23995400479056467</v>
      </c>
      <c r="AU33">
        <f t="shared" si="17"/>
        <v>-22.684851917429341</v>
      </c>
      <c r="AW33">
        <v>30</v>
      </c>
      <c r="AX33">
        <f>IF(Z33&gt;0, (R33*SUMPRODUCT(K33:$K$98, X33:$X$98)-K33*$AZ$3)/Z33, 0)</f>
        <v>70.586408842150917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100000</v>
      </c>
      <c r="S34">
        <f t="shared" si="1"/>
        <v>81.274529881231331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47.953698767413073</v>
      </c>
      <c r="AC34">
        <f t="shared" si="2"/>
        <v>54.452439082367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-258.64337217058198</v>
      </c>
      <c r="AI34">
        <f t="shared" si="7"/>
        <v>-267.01814209572638</v>
      </c>
      <c r="AJ34">
        <f t="shared" si="8"/>
        <v>-6.4987403149539276</v>
      </c>
      <c r="AK34">
        <f t="shared" si="30"/>
        <v>3.3567589137189153</v>
      </c>
      <c r="AL34">
        <f t="shared" si="9"/>
        <v>-270.16012349696138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-19.71682550757156</v>
      </c>
      <c r="AR34">
        <f t="shared" si="14"/>
        <v>-20.355248506368632</v>
      </c>
      <c r="AS34">
        <f t="shared" si="15"/>
        <v>-0.4954100610954732</v>
      </c>
      <c r="AT34">
        <f t="shared" si="16"/>
        <v>0.2558914586418663</v>
      </c>
      <c r="AU34">
        <f t="shared" si="17"/>
        <v>-20.594767108822239</v>
      </c>
      <c r="AW34">
        <v>31</v>
      </c>
      <c r="AX34">
        <f>IF(Z34&gt;0, (R34*SUMPRODUCT(K34:$K$98, X34:$X$98)-K34*$AZ$3)/Z34, 0)</f>
        <v>81.274529881231331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90.465677035114936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54.452439082367</v>
      </c>
      <c r="AC35">
        <f t="shared" ref="AC35:AC66" si="33">S35*Z35</f>
        <v>59.764321336610465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-265.1986803612744</v>
      </c>
      <c r="AI35">
        <f t="shared" ref="AI35:AI66" si="38">SUM(AE35:AH35)</f>
        <v>-273.45655275212221</v>
      </c>
      <c r="AJ35">
        <f t="shared" ref="AJ35:AJ66" si="39">AB35-AC35</f>
        <v>-5.3118822542434643</v>
      </c>
      <c r="AK35">
        <f t="shared" si="30"/>
        <v>3.8116707357656905</v>
      </c>
      <c r="AL35">
        <f t="shared" ref="AL35:AL66" si="40">SUM(AI35:AK35)</f>
        <v>-274.95676427059999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-18.050489137803289</v>
      </c>
      <c r="AR35">
        <f t="shared" ref="AR35:AR66" si="45">AI35*$K35</f>
        <v>-18.612553155954906</v>
      </c>
      <c r="AS35">
        <f t="shared" ref="AS35:AS66" si="46">AJ35*$K35</f>
        <v>-0.36154807709032954</v>
      </c>
      <c r="AT35">
        <f t="shared" ref="AT35:AT66" si="47">AK35*$K35</f>
        <v>0.25943764546299058</v>
      </c>
      <c r="AU35">
        <f t="shared" ref="AU35:AU66" si="48">AL35*$K35</f>
        <v>-18.714663587582244</v>
      </c>
      <c r="AW35">
        <v>32</v>
      </c>
      <c r="AX35">
        <f>IF(Z35&gt;0, (R35*SUMPRODUCT(K35:$K$98, X35:$X$98)-K35*$AZ$3)/Z35, 0)</f>
        <v>90.465677035114936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100000</v>
      </c>
      <c r="S36">
        <f t="shared" si="32"/>
        <v>98.358330913764533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59.764321336610465</v>
      </c>
      <c r="AC36">
        <f t="shared" si="33"/>
        <v>64.060892700427729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-272.23569359758085</v>
      </c>
      <c r="AI36">
        <f t="shared" si="38"/>
        <v>-280.37695780282047</v>
      </c>
      <c r="AJ36">
        <f t="shared" si="39"/>
        <v>-4.2965713638172645</v>
      </c>
      <c r="AK36">
        <f t="shared" si="30"/>
        <v>4.1835024935627327</v>
      </c>
      <c r="AL36">
        <f t="shared" si="40"/>
        <v>-280.49002667307502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-16.544157651886486</v>
      </c>
      <c r="AR36">
        <f t="shared" si="45"/>
        <v>-17.038914076796161</v>
      </c>
      <c r="AS36">
        <f t="shared" si="46"/>
        <v>-0.2611088688122174</v>
      </c>
      <c r="AT36">
        <f t="shared" si="47"/>
        <v>0.25423750969581571</v>
      </c>
      <c r="AU36">
        <f t="shared" si="48"/>
        <v>-17.045785435912563</v>
      </c>
      <c r="AW36">
        <v>33</v>
      </c>
      <c r="AX36">
        <f>IF(Z36&gt;0, (R36*SUMPRODUCT(K36:$K$98, X36:$X$98)-K36*$AZ$3)/Z36, 0)</f>
        <v>98.358330913764533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100000</v>
      </c>
      <c r="S37">
        <f t="shared" si="32"/>
        <v>105.09452213807073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64.060892700427729</v>
      </c>
      <c r="AC37">
        <f t="shared" si="33"/>
        <v>67.469467639273859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-279.96915319262223</v>
      </c>
      <c r="AI37">
        <f t="shared" si="38"/>
        <v>-287.99400861166038</v>
      </c>
      <c r="AJ37">
        <f t="shared" si="39"/>
        <v>-3.4085749388461295</v>
      </c>
      <c r="AK37">
        <f t="shared" si="30"/>
        <v>4.4842624890299412</v>
      </c>
      <c r="AL37">
        <f t="shared" si="40"/>
        <v>-286.91832106147655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-15.191188571073246</v>
      </c>
      <c r="AR37">
        <f t="shared" si="45"/>
        <v>-15.626619012377377</v>
      </c>
      <c r="AS37">
        <f t="shared" si="46"/>
        <v>-0.18495003490266845</v>
      </c>
      <c r="AT37">
        <f t="shared" si="47"/>
        <v>0.24331708081488473</v>
      </c>
      <c r="AU37">
        <f t="shared" si="48"/>
        <v>-15.56825196646516</v>
      </c>
      <c r="AW37">
        <v>34</v>
      </c>
      <c r="AX37">
        <f>IF(Z37&gt;0, (R37*SUMPRODUCT(K37:$K$98, X37:$X$98)-K37*$AZ$3)/Z37, 0)</f>
        <v>105.09452213807073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100000</v>
      </c>
      <c r="S38">
        <f t="shared" si="32"/>
        <v>110.78926469241649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67.469467639273859</v>
      </c>
      <c r="AC38">
        <f t="shared" si="33"/>
        <v>70.093218881354773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-289.69715222959104</v>
      </c>
      <c r="AI38">
        <f t="shared" si="38"/>
        <v>-297.60554695041014</v>
      </c>
      <c r="AJ38">
        <f t="shared" si="39"/>
        <v>-2.6237512420809139</v>
      </c>
      <c r="AK38">
        <f t="shared" si="30"/>
        <v>4.722862734749171</v>
      </c>
      <c r="AL38">
        <f t="shared" si="40"/>
        <v>-295.50643545774187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-14.034849968028681</v>
      </c>
      <c r="AR38">
        <f t="shared" si="45"/>
        <v>-14.417985019721151</v>
      </c>
      <c r="AS38">
        <f t="shared" si="46"/>
        <v>-0.12711189859005162</v>
      </c>
      <c r="AT38">
        <f t="shared" si="47"/>
        <v>0.22880677076613531</v>
      </c>
      <c r="AU38">
        <f t="shared" si="48"/>
        <v>-14.316290147545066</v>
      </c>
      <c r="AW38">
        <v>35</v>
      </c>
      <c r="AX38">
        <f>IF(Z38&gt;0, (R38*SUMPRODUCT(K38:$K$98, X38:$X$98)-K38*$AZ$3)/Z38, 0)</f>
        <v>110.78926469241649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100000</v>
      </c>
      <c r="S39">
        <f t="shared" si="32"/>
        <v>115.44890354303365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70.093218881354773</v>
      </c>
      <c r="AC39">
        <f t="shared" si="33"/>
        <v>71.964565175070902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-299.92694532874572</v>
      </c>
      <c r="AI39">
        <f t="shared" si="38"/>
        <v>-307.71876523419053</v>
      </c>
      <c r="AJ39">
        <f t="shared" si="39"/>
        <v>-1.8713462937161296</v>
      </c>
      <c r="AK39">
        <f t="shared" si="30"/>
        <v>4.9065253216948346</v>
      </c>
      <c r="AL39">
        <f t="shared" si="40"/>
        <v>-304.68358620621177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-12.973615126610692</v>
      </c>
      <c r="AR39">
        <f t="shared" si="45"/>
        <v>-13.310657443626603</v>
      </c>
      <c r="AS39">
        <f t="shared" si="46"/>
        <v>-8.0946800417253342E-2</v>
      </c>
      <c r="AT39">
        <f t="shared" si="47"/>
        <v>0.21223625327449902</v>
      </c>
      <c r="AU39">
        <f t="shared" si="48"/>
        <v>-13.179367990769356</v>
      </c>
      <c r="AW39">
        <v>36</v>
      </c>
      <c r="AX39">
        <f>IF(Z39&gt;0, (R39*SUMPRODUCT(K39:$K$98, X39:$X$98)-K39*$AZ$3)/Z39, 0)</f>
        <v>115.44890354303365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100000</v>
      </c>
      <c r="S40">
        <f t="shared" si="32"/>
        <v>119.20357932069336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71.964565175070902</v>
      </c>
      <c r="AC40">
        <f t="shared" si="33"/>
        <v>73.19291099644667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-309.60858728844153</v>
      </c>
      <c r="AI40">
        <f t="shared" si="38"/>
        <v>-317.28378792142081</v>
      </c>
      <c r="AJ40">
        <f t="shared" si="39"/>
        <v>-1.2283458213757683</v>
      </c>
      <c r="AK40">
        <f t="shared" si="30"/>
        <v>5.037519562254964</v>
      </c>
      <c r="AL40">
        <f t="shared" si="40"/>
        <v>-313.47461418054161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-11.957503062511236</v>
      </c>
      <c r="AR40">
        <f t="shared" si="45"/>
        <v>-12.253929708419273</v>
      </c>
      <c r="AS40">
        <f t="shared" si="46"/>
        <v>-4.7440379640503495E-2</v>
      </c>
      <c r="AT40">
        <f t="shared" si="47"/>
        <v>0.19455582973545246</v>
      </c>
      <c r="AU40">
        <f t="shared" si="48"/>
        <v>-12.106814258324324</v>
      </c>
      <c r="AW40">
        <v>37</v>
      </c>
      <c r="AX40">
        <f>IF(Z40&gt;0, (R40*SUMPRODUCT(K40:$K$98, X40:$X$98)-K40*$AZ$3)/Z40, 0)</f>
        <v>119.20357932069336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100000</v>
      </c>
      <c r="S41">
        <f t="shared" si="32"/>
        <v>122.24090531150053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73.19291099644667</v>
      </c>
      <c r="AC41">
        <f t="shared" si="33"/>
        <v>73.915730208923307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-320.32560364628205</v>
      </c>
      <c r="AI41">
        <f t="shared" si="38"/>
        <v>-327.88401157247574</v>
      </c>
      <c r="AJ41">
        <f t="shared" si="39"/>
        <v>-0.72281921247663661</v>
      </c>
      <c r="AK41">
        <f t="shared" ref="AK41:AK72" si="61">G41*SUM(AB41:AB41, AE41:AF41)</f>
        <v>5.1235037697512675</v>
      </c>
      <c r="AL41">
        <f t="shared" si="40"/>
        <v>-323.4833270152011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-11.045900671793653</v>
      </c>
      <c r="AR41">
        <f t="shared" si="45"/>
        <v>-11.306539915860531</v>
      </c>
      <c r="AS41">
        <f t="shared" si="46"/>
        <v>-2.4925229621974087E-2</v>
      </c>
      <c r="AT41">
        <f t="shared" si="47"/>
        <v>0.17667558599132827</v>
      </c>
      <c r="AU41">
        <f t="shared" si="48"/>
        <v>-11.154789559491176</v>
      </c>
      <c r="AW41">
        <v>38</v>
      </c>
      <c r="AX41">
        <f>IF(Z41&gt;0, (R41*SUMPRODUCT(K41:$K$98, X41:$X$98)-K41*$AZ$3)/Z41, 0)</f>
        <v>122.24090531150053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100000</v>
      </c>
      <c r="S42">
        <f t="shared" si="32"/>
        <v>124.62652736332127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73.915730208923307</v>
      </c>
      <c r="AC42">
        <f t="shared" si="33"/>
        <v>74.191545854083145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-331.48818941012672</v>
      </c>
      <c r="AI42">
        <f t="shared" si="38"/>
        <v>-338.92957723338225</v>
      </c>
      <c r="AJ42">
        <f t="shared" si="39"/>
        <v>-0.27581564515983814</v>
      </c>
      <c r="AK42">
        <f t="shared" si="61"/>
        <v>5.1741011146246318</v>
      </c>
      <c r="AL42">
        <f t="shared" si="40"/>
        <v>-334.03129176391741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-10.206092902081986</v>
      </c>
      <c r="AR42">
        <f t="shared" si="45"/>
        <v>-10.435203615135485</v>
      </c>
      <c r="AS42">
        <f t="shared" si="46"/>
        <v>-8.4920072216092997E-3</v>
      </c>
      <c r="AT42">
        <f t="shared" si="47"/>
        <v>0.15930388577220217</v>
      </c>
      <c r="AU42">
        <f t="shared" si="48"/>
        <v>-10.28439173658489</v>
      </c>
      <c r="AW42">
        <v>39</v>
      </c>
      <c r="AX42">
        <f>IF(Z42&gt;0, (R42*SUMPRODUCT(K42:$K$98, X42:$X$98)-K42*$AZ$3)/Z42, 0)</f>
        <v>124.62652736332127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100000</v>
      </c>
      <c r="S43">
        <f t="shared" si="32"/>
        <v>126.4581098769164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74.191545854083145</v>
      </c>
      <c r="AC43">
        <f t="shared" si="33"/>
        <v>74.094128234995267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-343.9556493732087</v>
      </c>
      <c r="AI43">
        <f t="shared" si="38"/>
        <v>-351.27962886206001</v>
      </c>
      <c r="AJ43">
        <f t="shared" si="39"/>
        <v>9.7417619087877938E-2</v>
      </c>
      <c r="AK43">
        <f t="shared" si="61"/>
        <v>5.1934082097858205</v>
      </c>
      <c r="AL43">
        <f t="shared" si="40"/>
        <v>-345.98880303318629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-9.4553123929479579</v>
      </c>
      <c r="AR43">
        <f t="shared" si="45"/>
        <v>-9.6566479841872006</v>
      </c>
      <c r="AS43">
        <f t="shared" si="46"/>
        <v>2.6780023027144469E-3</v>
      </c>
      <c r="AT43">
        <f t="shared" si="47"/>
        <v>0.14276636274795965</v>
      </c>
      <c r="AU43">
        <f t="shared" si="48"/>
        <v>-9.5112036191365252</v>
      </c>
      <c r="AW43">
        <v>40</v>
      </c>
      <c r="AX43">
        <f>IF(Z43&gt;0, (R43*SUMPRODUCT(K43:$K$98, X43:$X$98)-K43*$AZ$3)/Z43, 0)</f>
        <v>126.4581098769164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100000</v>
      </c>
      <c r="S44">
        <f t="shared" si="32"/>
        <v>127.78435119964536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74.094128234995267</v>
      </c>
      <c r="AC44">
        <f t="shared" si="33"/>
        <v>73.664418773292113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-358.46848479616489</v>
      </c>
      <c r="AI44">
        <f t="shared" si="38"/>
        <v>-365.67441592952815</v>
      </c>
      <c r="AJ44">
        <f t="shared" si="39"/>
        <v>0.42970946170315472</v>
      </c>
      <c r="AK44">
        <f t="shared" si="61"/>
        <v>5.1865889764496691</v>
      </c>
      <c r="AL44">
        <f t="shared" si="40"/>
        <v>-360.0581174913753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-8.7984545000595702</v>
      </c>
      <c r="AR44">
        <f t="shared" si="45"/>
        <v>-8.9753209747888931</v>
      </c>
      <c r="AS44">
        <f t="shared" si="46"/>
        <v>1.0547033581460174E-2</v>
      </c>
      <c r="AT44">
        <f t="shared" si="47"/>
        <v>0.12730259159533003</v>
      </c>
      <c r="AU44">
        <f t="shared" si="48"/>
        <v>-8.8374713496121018</v>
      </c>
      <c r="AW44">
        <v>41</v>
      </c>
      <c r="AX44">
        <f>IF(Z44&gt;0, (R44*SUMPRODUCT(K44:$K$98, X44:$X$98)-K44*$AZ$3)/Z44, 0)</f>
        <v>127.78435119964536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100000</v>
      </c>
      <c r="S45">
        <f t="shared" si="32"/>
        <v>128.62096499295063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73.664418773292113</v>
      </c>
      <c r="AC45">
        <f t="shared" si="33"/>
        <v>72.924538318986791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-373.73371586606714</v>
      </c>
      <c r="AI45">
        <f t="shared" si="38"/>
        <v>-380.82087097361352</v>
      </c>
      <c r="AJ45">
        <f t="shared" si="39"/>
        <v>0.73988045430532168</v>
      </c>
      <c r="AK45">
        <f t="shared" si="61"/>
        <v>5.1565093141304486</v>
      </c>
      <c r="AL45">
        <f t="shared" si="40"/>
        <v>-374.92448120517776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-8.1902973384705273</v>
      </c>
      <c r="AR45">
        <f t="shared" si="45"/>
        <v>-8.3456108816443155</v>
      </c>
      <c r="AS45">
        <f t="shared" si="46"/>
        <v>1.6214327630678288E-2</v>
      </c>
      <c r="AT45">
        <f t="shared" si="47"/>
        <v>0.11300383861127483</v>
      </c>
      <c r="AU45">
        <f t="shared" si="48"/>
        <v>-8.2163927154023639</v>
      </c>
      <c r="AW45">
        <v>42</v>
      </c>
      <c r="AX45">
        <f>IF(Z45&gt;0, (R45*SUMPRODUCT(K45:$K$98, X45:$X$98)-K45*$AZ$3)/Z45, 0)</f>
        <v>128.62096499295063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100000</v>
      </c>
      <c r="S46">
        <f t="shared" si="32"/>
        <v>129.04272817557103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72.924538318986791</v>
      </c>
      <c r="AC46">
        <f t="shared" si="33"/>
        <v>71.929396378511157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-389.50925094937725</v>
      </c>
      <c r="AI46">
        <f t="shared" si="38"/>
        <v>-396.4768458494795</v>
      </c>
      <c r="AJ46">
        <f t="shared" si="39"/>
        <v>0.99514194047563365</v>
      </c>
      <c r="AK46">
        <f t="shared" si="61"/>
        <v>5.1047176823290759</v>
      </c>
      <c r="AL46">
        <f t="shared" si="40"/>
        <v>-390.37698622667477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-7.6214419086737495</v>
      </c>
      <c r="AR46">
        <f t="shared" si="45"/>
        <v>-7.7577753067762822</v>
      </c>
      <c r="AS46">
        <f t="shared" si="46"/>
        <v>1.9471723641309932E-2</v>
      </c>
      <c r="AT46">
        <f t="shared" si="47"/>
        <v>9.9882888997435124E-2</v>
      </c>
      <c r="AU46">
        <f t="shared" si="48"/>
        <v>-7.6384206941375368</v>
      </c>
      <c r="AW46">
        <v>43</v>
      </c>
      <c r="AX46">
        <f>IF(Z46&gt;0, (R46*SUMPRODUCT(K46:$K$98, X46:$X$98)-K46*$AZ$3)/Z46, 0)</f>
        <v>129.04272817557103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100000</v>
      </c>
      <c r="S47">
        <f t="shared" si="32"/>
        <v>129.12969414220191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71.929396378511157</v>
      </c>
      <c r="AC47">
        <f t="shared" si="33"/>
        <v>70.732200360904272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-407.25937783804687</v>
      </c>
      <c r="AI47">
        <f t="shared" si="38"/>
        <v>-414.10638936691834</v>
      </c>
      <c r="AJ47">
        <f t="shared" si="39"/>
        <v>1.1971960176068848</v>
      </c>
      <c r="AK47">
        <f t="shared" si="61"/>
        <v>5.0350577464957817</v>
      </c>
      <c r="AL47">
        <f t="shared" si="40"/>
        <v>-407.87413560281567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-7.1149595896950846</v>
      </c>
      <c r="AR47">
        <f t="shared" si="45"/>
        <v>-7.2345792055691467</v>
      </c>
      <c r="AS47">
        <f t="shared" si="46"/>
        <v>2.0915420858900854E-2</v>
      </c>
      <c r="AT47">
        <f t="shared" si="47"/>
        <v>8.7964168162985204E-2</v>
      </c>
      <c r="AU47">
        <f t="shared" si="48"/>
        <v>-7.1256996165472604</v>
      </c>
      <c r="AW47">
        <v>44</v>
      </c>
      <c r="AX47">
        <f>IF(Z47&gt;0, (R47*SUMPRODUCT(K47:$K$98, X47:$X$98)-K47*$AZ$3)/Z47, 0)</f>
        <v>129.12969414220191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100000</v>
      </c>
      <c r="S48">
        <f t="shared" si="32"/>
        <v>128.90637164440918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70.732200360904272</v>
      </c>
      <c r="AC48">
        <f t="shared" si="33"/>
        <v>69.353174602518877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-427.13147826808921</v>
      </c>
      <c r="AI48">
        <f t="shared" si="38"/>
        <v>-433.85662824688848</v>
      </c>
      <c r="AJ48">
        <f t="shared" si="39"/>
        <v>1.3790257583853958</v>
      </c>
      <c r="AK48">
        <f t="shared" si="61"/>
        <v>4.9512540252632995</v>
      </c>
      <c r="AL48">
        <f t="shared" si="40"/>
        <v>-427.52634846323974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-6.6626177950965753</v>
      </c>
      <c r="AR48">
        <f t="shared" si="45"/>
        <v>-6.7675201640465836</v>
      </c>
      <c r="AS48">
        <f t="shared" si="46"/>
        <v>2.1510757284782196E-2</v>
      </c>
      <c r="AT48">
        <f t="shared" si="47"/>
        <v>7.7232222056126898E-2</v>
      </c>
      <c r="AU48">
        <f t="shared" si="48"/>
        <v>-6.6687771847056734</v>
      </c>
      <c r="AW48">
        <v>45</v>
      </c>
      <c r="AX48">
        <f>IF(Z48&gt;0, (R48*SUMPRODUCT(K48:$K$98, X48:$X$98)-K48*$AZ$3)/Z48, 0)</f>
        <v>128.90637164440918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100000</v>
      </c>
      <c r="S49">
        <f t="shared" si="32"/>
        <v>128.39913756720304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69.353174602518877</v>
      </c>
      <c r="AC49">
        <f t="shared" si="33"/>
        <v>67.811926299663099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-449.80638381440411</v>
      </c>
      <c r="AI49">
        <f t="shared" si="38"/>
        <v>-456.40805649543859</v>
      </c>
      <c r="AJ49">
        <f t="shared" si="39"/>
        <v>1.5412483028557773</v>
      </c>
      <c r="AK49">
        <f t="shared" si="61"/>
        <v>4.8547222221763215</v>
      </c>
      <c r="AL49">
        <f t="shared" si="40"/>
        <v>-450.01208597040647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-6.2645649140749953</v>
      </c>
      <c r="AR49">
        <f t="shared" si="45"/>
        <v>-6.3565080445861888</v>
      </c>
      <c r="AS49">
        <f t="shared" si="46"/>
        <v>2.1465346845614835E-2</v>
      </c>
      <c r="AT49">
        <f t="shared" si="47"/>
        <v>6.7612918791242982E-2</v>
      </c>
      <c r="AU49">
        <f t="shared" si="48"/>
        <v>-6.2674297789493307</v>
      </c>
      <c r="AW49">
        <v>46</v>
      </c>
      <c r="AX49">
        <f>IF(Z49&gt;0, (R49*SUMPRODUCT(K49:$K$98, X49:$X$98)-K49*$AZ$3)/Z49, 0)</f>
        <v>128.39913756720304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100000</v>
      </c>
      <c r="S50">
        <f t="shared" si="32"/>
        <v>127.62162764334484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67.811926299663099</v>
      </c>
      <c r="AC50">
        <f t="shared" si="33"/>
        <v>66.120012717945983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-475.83731759871483</v>
      </c>
      <c r="AI50">
        <f t="shared" si="38"/>
        <v>-482.31349388823912</v>
      </c>
      <c r="AJ50">
        <f t="shared" si="39"/>
        <v>1.6919135817171167</v>
      </c>
      <c r="AK50">
        <f t="shared" si="61"/>
        <v>4.7468348409764172</v>
      </c>
      <c r="AL50">
        <f t="shared" si="40"/>
        <v>-475.87474546554557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-5.9170573001361149</v>
      </c>
      <c r="AR50">
        <f t="shared" si="45"/>
        <v>-5.9975888279790279</v>
      </c>
      <c r="AS50">
        <f t="shared" si="46"/>
        <v>2.1039017411285409E-2</v>
      </c>
      <c r="AT50">
        <f t="shared" si="47"/>
        <v>5.9027093314330301E-2</v>
      </c>
      <c r="AU50">
        <f t="shared" si="48"/>
        <v>-5.9175227172534122</v>
      </c>
      <c r="AW50">
        <v>47</v>
      </c>
      <c r="AX50">
        <f>IF(Z50&gt;0, (R50*SUMPRODUCT(K50:$K$98, X50:$X$98)-K50*$AZ$3)/Z50, 0)</f>
        <v>127.62162764334484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100000</v>
      </c>
      <c r="S51">
        <f t="shared" si="32"/>
        <v>126.58208495852986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66.120012717945983</v>
      </c>
      <c r="AC51">
        <f t="shared" si="33"/>
        <v>64.285679821700825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-505.55151120908374</v>
      </c>
      <c r="AI51">
        <f t="shared" si="38"/>
        <v>-511.89973179681164</v>
      </c>
      <c r="AJ51">
        <f t="shared" si="39"/>
        <v>1.8343328962451579</v>
      </c>
      <c r="AK51">
        <f t="shared" si="61"/>
        <v>4.628400890256219</v>
      </c>
      <c r="AL51">
        <f t="shared" si="40"/>
        <v>-505.43699801031028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-5.6129951451579458</v>
      </c>
      <c r="AR51">
        <f t="shared" si="45"/>
        <v>-5.6834776391259476</v>
      </c>
      <c r="AS51">
        <f t="shared" si="46"/>
        <v>2.0366078258975611E-2</v>
      </c>
      <c r="AT51">
        <f t="shared" si="47"/>
        <v>5.1387823299589568E-2</v>
      </c>
      <c r="AU51">
        <f t="shared" si="48"/>
        <v>-5.6117237375673819</v>
      </c>
      <c r="AW51">
        <v>48</v>
      </c>
      <c r="AX51">
        <f>IF(Z51&gt;0, (R51*SUMPRODUCT(K51:$K$98, X51:$X$98)-K51*$AZ$3)/Z51, 0)</f>
        <v>126.58208495852986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100000</v>
      </c>
      <c r="S52">
        <f t="shared" si="32"/>
        <v>125.29496973848836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64.285679821700825</v>
      </c>
      <c r="AC52">
        <f t="shared" si="33"/>
        <v>62.317974322874065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-540.89490424359076</v>
      </c>
      <c r="AI52">
        <f t="shared" si="38"/>
        <v>-547.11203076241088</v>
      </c>
      <c r="AJ52">
        <f t="shared" si="39"/>
        <v>1.9677054988267599</v>
      </c>
      <c r="AK52">
        <f t="shared" si="61"/>
        <v>4.4999975875190579</v>
      </c>
      <c r="AL52">
        <f t="shared" si="40"/>
        <v>-540.64432767606513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-5.3619668044362081</v>
      </c>
      <c r="AR52">
        <f t="shared" si="45"/>
        <v>-5.4235980487895121</v>
      </c>
      <c r="AS52">
        <f t="shared" si="46"/>
        <v>1.9506139700780321E-2</v>
      </c>
      <c r="AT52">
        <f t="shared" si="47"/>
        <v>4.4609105197733277E-2</v>
      </c>
      <c r="AU52">
        <f t="shared" si="48"/>
        <v>-5.359482803890999</v>
      </c>
      <c r="AW52">
        <v>49</v>
      </c>
      <c r="AX52">
        <f>IF(Z52&gt;0, (R52*SUMPRODUCT(K52:$K$98, X52:$X$98)-K52*$AZ$3)/Z52, 0)</f>
        <v>125.29496973848836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100000</v>
      </c>
      <c r="S53">
        <f t="shared" si="32"/>
        <v>123.74066259068682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62.317974322874065</v>
      </c>
      <c r="AC53">
        <f t="shared" si="33"/>
        <v>60.21073041694784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-580.8348460727251</v>
      </c>
      <c r="AI53">
        <f t="shared" si="38"/>
        <v>-586.91719697059796</v>
      </c>
      <c r="AJ53">
        <f t="shared" si="39"/>
        <v>2.1072439059262251</v>
      </c>
      <c r="AK53">
        <f t="shared" si="61"/>
        <v>4.3622582026011854</v>
      </c>
      <c r="AL53">
        <f t="shared" si="40"/>
        <v>-580.44769486207053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-5.1409794924175118</v>
      </c>
      <c r="AR53">
        <f t="shared" si="45"/>
        <v>-5.1948144877575411</v>
      </c>
      <c r="AS53">
        <f t="shared" si="46"/>
        <v>1.8651253069847822E-2</v>
      </c>
      <c r="AT53">
        <f t="shared" si="47"/>
        <v>3.8610424480963086E-2</v>
      </c>
      <c r="AU53">
        <f t="shared" si="48"/>
        <v>-5.1375528102067296</v>
      </c>
      <c r="AW53">
        <v>50</v>
      </c>
      <c r="AX53">
        <f>IF(Z53&gt;0, (R53*SUMPRODUCT(K53:$K$98, X53:$X$98)-K53*$AZ$3)/Z53, 0)</f>
        <v>123.74066259068682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100000</v>
      </c>
      <c r="S54">
        <f t="shared" si="32"/>
        <v>121.93489981802806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60.21073041694784</v>
      </c>
      <c r="AC54">
        <f t="shared" si="33"/>
        <v>57.975753512485667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-625.73848993072818</v>
      </c>
      <c r="AI54">
        <f t="shared" si="38"/>
        <v>-631.68180000838095</v>
      </c>
      <c r="AJ54">
        <f t="shared" si="39"/>
        <v>2.2349769044621723</v>
      </c>
      <c r="AK54">
        <f t="shared" si="61"/>
        <v>4.2147511291863493</v>
      </c>
      <c r="AL54">
        <f t="shared" si="40"/>
        <v>-625.23207197473243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-4.9450200340649495</v>
      </c>
      <c r="AR54">
        <f t="shared" si="45"/>
        <v>-4.9919881970844671</v>
      </c>
      <c r="AS54">
        <f t="shared" si="46"/>
        <v>1.766233937353192E-2</v>
      </c>
      <c r="AT54">
        <f t="shared" si="47"/>
        <v>3.3307889969708696E-2</v>
      </c>
      <c r="AU54">
        <f t="shared" si="48"/>
        <v>-4.9410179677412263</v>
      </c>
      <c r="AW54">
        <v>51</v>
      </c>
      <c r="AX54">
        <f>IF(Z54&gt;0, (R54*SUMPRODUCT(K54:$K$98, X54:$X$98)-K54*$AZ$3)/Z54, 0)</f>
        <v>121.93489981802806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100000</v>
      </c>
      <c r="S55">
        <f t="shared" si="32"/>
        <v>119.8959175225733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57.975753512485667</v>
      </c>
      <c r="AC55">
        <f t="shared" si="33"/>
        <v>55.625378646238012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-676.29296236160076</v>
      </c>
      <c r="AI55">
        <f t="shared" si="38"/>
        <v>-682.09230271818183</v>
      </c>
      <c r="AJ55">
        <f t="shared" si="39"/>
        <v>2.3503748662476553</v>
      </c>
      <c r="AK55">
        <f t="shared" si="61"/>
        <v>4.0583027458739975</v>
      </c>
      <c r="AL55">
        <f t="shared" si="40"/>
        <v>-675.68362510606016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-4.771907659039849</v>
      </c>
      <c r="AR55">
        <f t="shared" si="45"/>
        <v>-4.8128276718229355</v>
      </c>
      <c r="AS55">
        <f t="shared" si="46"/>
        <v>1.6584191245605617E-2</v>
      </c>
      <c r="AT55">
        <f t="shared" si="47"/>
        <v>2.8635291262108443E-2</v>
      </c>
      <c r="AU55">
        <f t="shared" si="48"/>
        <v>-4.7676081893152213</v>
      </c>
      <c r="AW55">
        <v>52</v>
      </c>
      <c r="AX55">
        <f>IF(Z55&gt;0, (R55*SUMPRODUCT(K55:$K$98, X55:$X$98)-K55*$AZ$3)/Z55, 0)</f>
        <v>119.8959175225733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100000</v>
      </c>
      <c r="S56">
        <f t="shared" si="32"/>
        <v>117.63279714998824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55.625378646238012</v>
      </c>
      <c r="AC56">
        <f t="shared" si="33"/>
        <v>53.170118458463591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-730.69558975142581</v>
      </c>
      <c r="AI56">
        <f t="shared" si="38"/>
        <v>-736.34559975572211</v>
      </c>
      <c r="AJ56">
        <f t="shared" si="39"/>
        <v>2.4552601877744209</v>
      </c>
      <c r="AK56">
        <f t="shared" si="61"/>
        <v>3.8937765052366613</v>
      </c>
      <c r="AL56">
        <f t="shared" si="40"/>
        <v>-729.99656306271095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-4.6033672789124589</v>
      </c>
      <c r="AR56">
        <f t="shared" si="45"/>
        <v>-4.6389622264447867</v>
      </c>
      <c r="AS56">
        <f t="shared" si="46"/>
        <v>1.5468088993752099E-2</v>
      </c>
      <c r="AT56">
        <f t="shared" si="47"/>
        <v>2.4530712388317898E-2</v>
      </c>
      <c r="AU56">
        <f t="shared" si="48"/>
        <v>-4.598963425062716</v>
      </c>
      <c r="AW56">
        <v>53</v>
      </c>
      <c r="AX56">
        <f>IF(Z56&gt;0, (R56*SUMPRODUCT(K56:$K$98, X56:$X$98)-K56*$AZ$3)/Z56, 0)</f>
        <v>117.63279714998824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100000</v>
      </c>
      <c r="S57">
        <f t="shared" si="32"/>
        <v>115.18609916377687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53.170118458463591</v>
      </c>
      <c r="AC57">
        <f t="shared" si="33"/>
        <v>50.635186421752408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-788.61989878463589</v>
      </c>
      <c r="AI57">
        <f t="shared" si="38"/>
        <v>-794.11483120154116</v>
      </c>
      <c r="AJ57">
        <f t="shared" si="39"/>
        <v>2.5349320367111829</v>
      </c>
      <c r="AK57">
        <f t="shared" si="61"/>
        <v>3.7219082920924516</v>
      </c>
      <c r="AL57">
        <f t="shared" si="40"/>
        <v>-787.85799087273745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-4.4359725372868875</v>
      </c>
      <c r="AR57">
        <f t="shared" si="45"/>
        <v>-4.4668814318420527</v>
      </c>
      <c r="AS57">
        <f t="shared" si="46"/>
        <v>1.4258946440572113E-2</v>
      </c>
      <c r="AT57">
        <f t="shared" si="47"/>
        <v>2.0935666213174327E-2</v>
      </c>
      <c r="AU57">
        <f t="shared" si="48"/>
        <v>-4.4316868191883056</v>
      </c>
      <c r="AW57">
        <v>54</v>
      </c>
      <c r="AX57">
        <f>IF(Z57&gt;0, (R57*SUMPRODUCT(K57:$K$98, X57:$X$98)-K57*$AZ$3)/Z57, 0)</f>
        <v>115.18609916377687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100000</v>
      </c>
      <c r="S58">
        <f t="shared" si="32"/>
        <v>112.5952734855817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50.635186421752408</v>
      </c>
      <c r="AC58">
        <f t="shared" si="33"/>
        <v>48.046031065002367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-848.41897187287589</v>
      </c>
      <c r="AI58">
        <f t="shared" si="38"/>
        <v>-853.75290259412805</v>
      </c>
      <c r="AJ58">
        <f t="shared" si="39"/>
        <v>2.5891553567500409</v>
      </c>
      <c r="AK58">
        <f t="shared" si="61"/>
        <v>3.544463049522669</v>
      </c>
      <c r="AL58">
        <f t="shared" si="40"/>
        <v>-847.61928418785533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-4.2610189571379538</v>
      </c>
      <c r="AR58">
        <f t="shared" si="45"/>
        <v>-4.2878075847768953</v>
      </c>
      <c r="AS58">
        <f t="shared" si="46"/>
        <v>1.3003528237626762E-2</v>
      </c>
      <c r="AT58">
        <f t="shared" si="47"/>
        <v>1.7801374966369892E-2</v>
      </c>
      <c r="AU58">
        <f t="shared" si="48"/>
        <v>-4.2570026815728985</v>
      </c>
      <c r="AW58">
        <v>55</v>
      </c>
      <c r="AX58">
        <f>IF(Z58&gt;0, (R58*SUMPRODUCT(K58:$K$98, X58:$X$98)-K58*$AZ$3)/Z58, 0)</f>
        <v>112.5952734855817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100000</v>
      </c>
      <c r="S59">
        <f t="shared" si="32"/>
        <v>109.91844090101991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48.046031065002367</v>
      </c>
      <c r="AC59">
        <f t="shared" si="33"/>
        <v>45.433956019058023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-910.48780719774277</v>
      </c>
      <c r="AI59">
        <f t="shared" si="38"/>
        <v>-915.65458763588265</v>
      </c>
      <c r="AJ59">
        <f t="shared" si="39"/>
        <v>2.6120750459443443</v>
      </c>
      <c r="AK59">
        <f t="shared" si="61"/>
        <v>3.3632221745501658</v>
      </c>
      <c r="AL59">
        <f t="shared" si="40"/>
        <v>-909.6792904153881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-4.0828103458680909</v>
      </c>
      <c r="AR59">
        <f t="shared" si="45"/>
        <v>-4.1059792279342791</v>
      </c>
      <c r="AS59">
        <f t="shared" si="46"/>
        <v>1.1713069562774785E-2</v>
      </c>
      <c r="AT59">
        <f t="shared" si="47"/>
        <v>1.5081364276550015E-2</v>
      </c>
      <c r="AU59">
        <f t="shared" si="48"/>
        <v>-4.0791847940949539</v>
      </c>
      <c r="AW59">
        <v>56</v>
      </c>
      <c r="AX59">
        <f>IF(Z59&gt;0, (R59*SUMPRODUCT(K59:$K$98, X59:$X$98)-K59*$AZ$3)/Z59, 0)</f>
        <v>109.91844090101991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100000</v>
      </c>
      <c r="S60">
        <f t="shared" si="32"/>
        <v>107.20796136766185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45.433956019058023</v>
      </c>
      <c r="AC60">
        <f t="shared" si="33"/>
        <v>42.823417022469968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-976.65021764271421</v>
      </c>
      <c r="AI60">
        <f t="shared" si="38"/>
        <v>-981.64324899926737</v>
      </c>
      <c r="AJ60">
        <f t="shared" si="39"/>
        <v>2.6105389965880548</v>
      </c>
      <c r="AK60">
        <f t="shared" si="61"/>
        <v>3.1803769213340618</v>
      </c>
      <c r="AL60">
        <f t="shared" si="40"/>
        <v>-975.85233308134525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-3.9102641908031441</v>
      </c>
      <c r="AR60">
        <f t="shared" si="45"/>
        <v>-3.9302550446056563</v>
      </c>
      <c r="AS60">
        <f t="shared" si="46"/>
        <v>1.0451947864908761E-2</v>
      </c>
      <c r="AT60">
        <f t="shared" si="47"/>
        <v>1.2733436970674803E-2</v>
      </c>
      <c r="AU60">
        <f t="shared" si="48"/>
        <v>-3.9070696597700727</v>
      </c>
      <c r="AW60">
        <v>57</v>
      </c>
      <c r="AX60">
        <f>IF(Z60&gt;0, (R60*SUMPRODUCT(K60:$K$98, X60:$X$98)-K60*$AZ$3)/Z60, 0)</f>
        <v>107.20796136766185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100000</v>
      </c>
      <c r="S61">
        <f t="shared" si="32"/>
        <v>104.49253739328147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42.823417022469968</v>
      </c>
      <c r="AC61">
        <f t="shared" si="33"/>
        <v>40.227680822095394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-1046.6707489745943</v>
      </c>
      <c r="AI61">
        <f t="shared" si="38"/>
        <v>-1051.4830161739601</v>
      </c>
      <c r="AJ61">
        <f t="shared" si="39"/>
        <v>2.5957362003745743</v>
      </c>
      <c r="AK61">
        <f t="shared" si="61"/>
        <v>2.9976391915728979</v>
      </c>
      <c r="AL61">
        <f t="shared" si="40"/>
        <v>-1045.8896407820125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-3.7416151395997939</v>
      </c>
      <c r="AR61">
        <f t="shared" si="45"/>
        <v>-3.7588179245506357</v>
      </c>
      <c r="AS61">
        <f t="shared" si="46"/>
        <v>9.2791796037518717E-3</v>
      </c>
      <c r="AT61">
        <f t="shared" si="47"/>
        <v>1.071589341083142E-2</v>
      </c>
      <c r="AU61">
        <f t="shared" si="48"/>
        <v>-3.7388228515360522</v>
      </c>
      <c r="AW61">
        <v>58</v>
      </c>
      <c r="AX61">
        <f>IF(Z61&gt;0, (R61*SUMPRODUCT(K61:$K$98, X61:$X$98)-K61*$AZ$3)/Z61, 0)</f>
        <v>104.49253739328147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100000</v>
      </c>
      <c r="S62">
        <f t="shared" si="32"/>
        <v>101.80363768846551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40.227680822095394</v>
      </c>
      <c r="AC62">
        <f t="shared" si="33"/>
        <v>37.659751388235428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-1120.61622401156</v>
      </c>
      <c r="AI62">
        <f t="shared" si="38"/>
        <v>-1125.2402915109308</v>
      </c>
      <c r="AJ62">
        <f t="shared" si="39"/>
        <v>2.5679294338599661</v>
      </c>
      <c r="AK62">
        <f t="shared" si="61"/>
        <v>2.8159376575466779</v>
      </c>
      <c r="AL62">
        <f t="shared" si="40"/>
        <v>-1119.856424419524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-3.5767444346331776</v>
      </c>
      <c r="AR62">
        <f t="shared" si="45"/>
        <v>-3.5915033747050393</v>
      </c>
      <c r="AS62">
        <f t="shared" si="46"/>
        <v>8.1962291052771804E-3</v>
      </c>
      <c r="AT62">
        <f t="shared" si="47"/>
        <v>8.9878132487221322E-3</v>
      </c>
      <c r="AU62">
        <f t="shared" si="48"/>
        <v>-3.57431933235104</v>
      </c>
      <c r="AW62">
        <v>59</v>
      </c>
      <c r="AX62">
        <f>IF(Z62&gt;0, (R62*SUMPRODUCT(K62:$K$98, X62:$X$98)-K62*$AZ$3)/Z62, 0)</f>
        <v>101.80363768846551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100000</v>
      </c>
      <c r="S63">
        <f t="shared" si="32"/>
        <v>99.156533504618338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37.659751388235428</v>
      </c>
      <c r="AC63">
        <f t="shared" si="33"/>
        <v>35.130940619441361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-1192.8356608772829</v>
      </c>
      <c r="AI63">
        <f t="shared" si="38"/>
        <v>-1197.2643832440501</v>
      </c>
      <c r="AJ63">
        <f t="shared" si="39"/>
        <v>2.5288107687940666</v>
      </c>
      <c r="AK63">
        <f t="shared" si="61"/>
        <v>2.6361825971764801</v>
      </c>
      <c r="AL63">
        <f t="shared" si="40"/>
        <v>-1192.0993898780796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-3.3993321041143889</v>
      </c>
      <c r="AR63">
        <f t="shared" si="45"/>
        <v>-3.4119530364148947</v>
      </c>
      <c r="AS63">
        <f t="shared" si="46"/>
        <v>7.2065816889391524E-3</v>
      </c>
      <c r="AT63">
        <f t="shared" si="47"/>
        <v>7.5125689387077928E-3</v>
      </c>
      <c r="AU63">
        <f t="shared" si="48"/>
        <v>-3.3972338857872479</v>
      </c>
      <c r="AW63">
        <v>60</v>
      </c>
      <c r="AX63">
        <f>IF(Z63&gt;0, (R63*SUMPRODUCT(K63:$K$98, X63:$X$98)-K63*$AZ$3)/Z63, 0)</f>
        <v>99.156533504618338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100000</v>
      </c>
      <c r="S64">
        <f t="shared" si="32"/>
        <v>96.600379642978069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35.130940619441361</v>
      </c>
      <c r="AC64">
        <f t="shared" si="33"/>
        <v>32.6672635741119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-1258.5710096138168</v>
      </c>
      <c r="AI64">
        <f t="shared" si="38"/>
        <v>-1262.7981233807147</v>
      </c>
      <c r="AJ64">
        <f t="shared" si="39"/>
        <v>2.4636770453294616</v>
      </c>
      <c r="AK64">
        <f t="shared" si="61"/>
        <v>2.4591658433608954</v>
      </c>
      <c r="AL64">
        <f t="shared" si="40"/>
        <v>-1257.8752804920243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-3.2023786578845805</v>
      </c>
      <c r="AR64">
        <f t="shared" si="45"/>
        <v>-3.2131343632108278</v>
      </c>
      <c r="AS64">
        <f t="shared" si="46"/>
        <v>6.2687180378515816E-3</v>
      </c>
      <c r="AT64">
        <f t="shared" si="47"/>
        <v>6.2572394825732612E-3</v>
      </c>
      <c r="AU64">
        <f t="shared" si="48"/>
        <v>-3.2006084056904029</v>
      </c>
      <c r="AW64">
        <v>61</v>
      </c>
      <c r="AX64">
        <f>IF(Z64&gt;0, (R64*SUMPRODUCT(K64:$K$98, X64:$X$98)-K64*$AZ$3)/Z64, 0)</f>
        <v>96.600379642978069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100000</v>
      </c>
      <c r="S65">
        <f t="shared" si="32"/>
        <v>95.123001811594165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32.6672635741119</v>
      </c>
      <c r="AC65">
        <f t="shared" si="33"/>
        <v>30.300291218713863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-1624.9405422025548</v>
      </c>
      <c r="AI65">
        <f t="shared" si="38"/>
        <v>-1628.9222672640083</v>
      </c>
      <c r="AJ65">
        <f t="shared" si="39"/>
        <v>2.3669723553980369</v>
      </c>
      <c r="AK65">
        <f t="shared" si="61"/>
        <v>2.2867084501878332</v>
      </c>
      <c r="AL65">
        <f t="shared" si="40"/>
        <v>-1624.2685864584223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-3.6915980738498479</v>
      </c>
      <c r="AR65">
        <f t="shared" si="45"/>
        <v>-3.7006438993343531</v>
      </c>
      <c r="AS65">
        <f t="shared" si="46"/>
        <v>5.377372501395819E-3</v>
      </c>
      <c r="AT65">
        <f t="shared" si="47"/>
        <v>5.195026089217545E-3</v>
      </c>
      <c r="AU65">
        <f t="shared" si="48"/>
        <v>-3.6900715007437395</v>
      </c>
      <c r="AW65">
        <v>62</v>
      </c>
      <c r="AX65">
        <f>IF(Z65&gt;0, (R65*SUMPRODUCT(K65:$K$98, X65:$X$98)-K65*$AZ$3)/Z65, 0)</f>
        <v>95.123001811594165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100000</v>
      </c>
      <c r="S66">
        <f t="shared" si="32"/>
        <v>92.496710581067148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30.300291218713863</v>
      </c>
      <c r="AC66">
        <f t="shared" si="33"/>
        <v>27.354591629226992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-1961.6793210146027</v>
      </c>
      <c r="AI66">
        <f t="shared" si="38"/>
        <v>-1965.376018910315</v>
      </c>
      <c r="AJ66">
        <f t="shared" si="39"/>
        <v>2.9456995894868712</v>
      </c>
      <c r="AK66">
        <f t="shared" si="61"/>
        <v>2.1210203853099707</v>
      </c>
      <c r="AL66">
        <f t="shared" si="40"/>
        <v>-1960.3092989355182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-3.9791190018562643</v>
      </c>
      <c r="AR66">
        <f t="shared" si="45"/>
        <v>-3.9866174755789432</v>
      </c>
      <c r="AS66">
        <f t="shared" si="46"/>
        <v>5.9751301268879276E-3</v>
      </c>
      <c r="AT66">
        <f t="shared" si="47"/>
        <v>4.3023303697498549E-3</v>
      </c>
      <c r="AU66">
        <f t="shared" si="48"/>
        <v>-3.9763400150823056</v>
      </c>
      <c r="AW66">
        <v>63</v>
      </c>
      <c r="AX66">
        <f>IF(Z66&gt;0, (R66*SUMPRODUCT(K66:$K$98, X66:$X$98)-K66*$AZ$3)/Z66, 0)</f>
        <v>92.496710581067148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100000</v>
      </c>
      <c r="S67">
        <f t="shared" ref="S67:S98" si="63">AX67</f>
        <v>88.990999526124853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27.354591629226992</v>
      </c>
      <c r="AC67">
        <f t="shared" ref="AC67:AC98" si="64">S67*Z67</f>
        <v>24.041453416980534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-2262.2462676403261</v>
      </c>
      <c r="AI67">
        <f t="shared" ref="AI67:AI98" si="69">SUM(AE67:AH67)</f>
        <v>-2265.623217773626</v>
      </c>
      <c r="AJ67">
        <f t="shared" ref="AJ67:AJ98" si="70">AB67-AC67</f>
        <v>3.3131382122464572</v>
      </c>
      <c r="AK67">
        <f t="shared" si="61"/>
        <v>1.9148214140458897</v>
      </c>
      <c r="AL67">
        <f t="shared" ref="AL67:AL98" si="71">SUM(AI67:AK67)</f>
        <v>-2260.3952581473336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-4.0971396902927122</v>
      </c>
      <c r="AR67">
        <f t="shared" ref="AR67:AR98" si="76">AI67*$K67</f>
        <v>-4.1032556629970074</v>
      </c>
      <c r="AS67">
        <f t="shared" ref="AS67:AS98" si="77">AJ67*$K67</f>
        <v>6.0004033437877627E-3</v>
      </c>
      <c r="AT67">
        <f t="shared" ref="AT67:AT98" si="78">AK67*$K67</f>
        <v>3.4679207686318745E-3</v>
      </c>
      <c r="AU67">
        <f t="shared" ref="AU67:AU98" si="79">AL67*$K67</f>
        <v>-4.0937873388845878</v>
      </c>
      <c r="AW67">
        <v>64</v>
      </c>
      <c r="AX67">
        <f>IF(Z67&gt;0, (R67*SUMPRODUCT(K67:$K$98, X67:$X$98)-K67*$AZ$3)/Z67, 0)</f>
        <v>88.990999526124853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100000</v>
      </c>
      <c r="S68">
        <f t="shared" si="63"/>
        <v>84.754792109169216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24.041453416980534</v>
      </c>
      <c r="AC68">
        <f t="shared" si="64"/>
        <v>20.538939431696576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-2512.0785161301765</v>
      </c>
      <c r="AI68">
        <f t="shared" si="69"/>
        <v>-2515.1076869476274</v>
      </c>
      <c r="AJ68">
        <f t="shared" si="70"/>
        <v>3.502513985283958</v>
      </c>
      <c r="AK68">
        <f t="shared" si="61"/>
        <v>1.6829017391886376</v>
      </c>
      <c r="AL68">
        <f t="shared" si="71"/>
        <v>-2509.9222712231544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-4.0621511352267587</v>
      </c>
      <c r="AR68">
        <f t="shared" si="76"/>
        <v>-4.0670494493502591</v>
      </c>
      <c r="AS68">
        <f t="shared" si="77"/>
        <v>5.6637326700227798E-3</v>
      </c>
      <c r="AT68">
        <f t="shared" si="78"/>
        <v>2.7213326201488666E-3</v>
      </c>
      <c r="AU68">
        <f t="shared" si="79"/>
        <v>-4.0586643840600871</v>
      </c>
      <c r="AW68">
        <v>65</v>
      </c>
      <c r="AX68">
        <f>IF(Z68&gt;0, (R68*SUMPRODUCT(K68:$K$98, X68:$X$98)-K68*$AZ$3)/Z68, 0)</f>
        <v>84.754792109169216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100000</v>
      </c>
      <c r="S69">
        <f t="shared" si="63"/>
        <v>79.695858549694506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20.538939431696576</v>
      </c>
      <c r="AC69">
        <f t="shared" si="64"/>
        <v>17.007704104513351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-2650.2701118542759</v>
      </c>
      <c r="AI69">
        <f t="shared" si="69"/>
        <v>-2652.9377071995705</v>
      </c>
      <c r="AJ69">
        <f t="shared" si="70"/>
        <v>3.5312353271832251</v>
      </c>
      <c r="AK69">
        <f t="shared" si="61"/>
        <v>1.4377257602187605</v>
      </c>
      <c r="AL69">
        <f t="shared" si="71"/>
        <v>-2647.9687461121684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-3.8264406753776559</v>
      </c>
      <c r="AR69">
        <f t="shared" si="76"/>
        <v>-3.8302921300988282</v>
      </c>
      <c r="AS69">
        <f t="shared" si="77"/>
        <v>5.0983718338092829E-3</v>
      </c>
      <c r="AT69">
        <f t="shared" si="78"/>
        <v>2.0757779761136357E-3</v>
      </c>
      <c r="AU69">
        <f t="shared" si="79"/>
        <v>-3.8231179802889055</v>
      </c>
      <c r="AW69">
        <v>66</v>
      </c>
      <c r="AX69">
        <f>IF(Z69&gt;0, (R69*SUMPRODUCT(K69:$K$98, X69:$X$98)-K69*$AZ$3)/Z69, 0)</f>
        <v>79.695858549694506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100000</v>
      </c>
      <c r="S70">
        <f t="shared" si="63"/>
        <v>74.149266396912211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17.007704104513351</v>
      </c>
      <c r="AC70">
        <f t="shared" si="64"/>
        <v>13.655295400603132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-2711.4003125933482</v>
      </c>
      <c r="AI70">
        <f t="shared" si="69"/>
        <v>-2713.7023069461156</v>
      </c>
      <c r="AJ70">
        <f t="shared" si="70"/>
        <v>3.3524087039102195</v>
      </c>
      <c r="AK70">
        <f t="shared" si="61"/>
        <v>1.1905392873159346</v>
      </c>
      <c r="AL70">
        <f t="shared" si="71"/>
        <v>-2709.1593589548893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-3.4952678694269639</v>
      </c>
      <c r="AR70">
        <f t="shared" si="76"/>
        <v>-3.4982353718128931</v>
      </c>
      <c r="AS70">
        <f t="shared" si="77"/>
        <v>4.3215921948306073E-3</v>
      </c>
      <c r="AT70">
        <f t="shared" si="78"/>
        <v>1.5347249533455229E-3</v>
      </c>
      <c r="AU70">
        <f t="shared" si="79"/>
        <v>-3.4923790546647164</v>
      </c>
      <c r="AW70">
        <v>67</v>
      </c>
      <c r="AX70">
        <f>IF(Z70&gt;0, (R70*SUMPRODUCT(K70:$K$98, X70:$X$98)-K70*$AZ$3)/Z70, 0)</f>
        <v>74.149266396912211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100000</v>
      </c>
      <c r="S71">
        <f t="shared" si="63"/>
        <v>68.056637462280207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13.655295400603132</v>
      </c>
      <c r="AC71">
        <f t="shared" si="64"/>
        <v>10.583270362843527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-2681.114609288898</v>
      </c>
      <c r="AI71">
        <f t="shared" si="69"/>
        <v>-2683.0584443719767</v>
      </c>
      <c r="AJ71">
        <f t="shared" si="70"/>
        <v>3.0720250377596052</v>
      </c>
      <c r="AK71">
        <f t="shared" si="61"/>
        <v>0.95587067804221926</v>
      </c>
      <c r="AL71">
        <f t="shared" si="71"/>
        <v>-2679.0305486561751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-3.0859165625116187</v>
      </c>
      <c r="AR71">
        <f t="shared" si="76"/>
        <v>-3.0881538830860102</v>
      </c>
      <c r="AS71">
        <f t="shared" si="77"/>
        <v>3.5358477073783486E-3</v>
      </c>
      <c r="AT71">
        <f t="shared" si="78"/>
        <v>1.1001906247387326E-3</v>
      </c>
      <c r="AU71">
        <f t="shared" si="79"/>
        <v>-3.0835178447538936</v>
      </c>
      <c r="AW71">
        <v>68</v>
      </c>
      <c r="AX71">
        <f>IF(Z71&gt;0, (R71*SUMPRODUCT(K71:$K$98, X71:$X$98)-K71*$AZ$3)/Z71, 0)</f>
        <v>68.056637462280207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100000</v>
      </c>
      <c r="S72">
        <f t="shared" si="63"/>
        <v>61.365186748383692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10.583270362843527</v>
      </c>
      <c r="AC72">
        <f t="shared" si="64"/>
        <v>7.8752491857491815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-2561.7586871952531</v>
      </c>
      <c r="AI72">
        <f t="shared" si="69"/>
        <v>-2563.3628640916013</v>
      </c>
      <c r="AJ72">
        <f t="shared" si="70"/>
        <v>2.708021177094345</v>
      </c>
      <c r="AK72">
        <f t="shared" si="61"/>
        <v>0.74082892539904688</v>
      </c>
      <c r="AL72">
        <f t="shared" si="71"/>
        <v>-2559.9140139891078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-2.6326249640012338</v>
      </c>
      <c r="AR72">
        <f t="shared" si="76"/>
        <v>-2.6342735174598833</v>
      </c>
      <c r="AS72">
        <f t="shared" si="77"/>
        <v>2.7829335329269452E-3</v>
      </c>
      <c r="AT72">
        <f t="shared" si="78"/>
        <v>7.6132257609129287E-4</v>
      </c>
      <c r="AU72">
        <f t="shared" si="79"/>
        <v>-2.630729261350865</v>
      </c>
      <c r="AW72">
        <v>69</v>
      </c>
      <c r="AX72">
        <f>IF(Z72&gt;0, (R72*SUMPRODUCT(K72:$K$98, X72:$X$98)-K72*$AZ$3)/Z72, 0)</f>
        <v>61.365186748383692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100000</v>
      </c>
      <c r="S73">
        <f t="shared" si="63"/>
        <v>54.032032280947739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7.8752491857491815</v>
      </c>
      <c r="AC73">
        <f t="shared" si="64"/>
        <v>5.5800308158705203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-2377.8166532747632</v>
      </c>
      <c r="AI73">
        <f t="shared" si="69"/>
        <v>-2379.1075613204889</v>
      </c>
      <c r="AJ73">
        <f t="shared" si="70"/>
        <v>2.2952183698786612</v>
      </c>
      <c r="AK73">
        <f t="shared" ref="AK73:AK98" si="92">G73*SUM(AB73:AB73, AE73:AF73)</f>
        <v>0.55126744300244279</v>
      </c>
      <c r="AL73">
        <f t="shared" si="71"/>
        <v>-2376.261075507608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-2.1817808185135448</v>
      </c>
      <c r="AR73">
        <f t="shared" si="76"/>
        <v>-2.1829652994148581</v>
      </c>
      <c r="AS73">
        <f t="shared" si="77"/>
        <v>2.1059922373764871E-3</v>
      </c>
      <c r="AT73">
        <f t="shared" si="78"/>
        <v>5.0581895427357748E-4</v>
      </c>
      <c r="AU73">
        <f t="shared" si="79"/>
        <v>-2.1803534882232083</v>
      </c>
      <c r="AW73">
        <v>70</v>
      </c>
      <c r="AX73">
        <f>IF(Z73&gt;0, (R73*SUMPRODUCT(K73:$K$98, X73:$X$98)-K73*$AZ$3)/Z73, 0)</f>
        <v>54.032032280947739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100000</v>
      </c>
      <c r="S74">
        <f t="shared" si="63"/>
        <v>45.716378735975333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5.5800308158705203</v>
      </c>
      <c r="AC74">
        <f t="shared" si="64"/>
        <v>3.6995058849664182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-2131.6931034568634</v>
      </c>
      <c r="AI74">
        <f t="shared" si="69"/>
        <v>-2132.7046407841995</v>
      </c>
      <c r="AJ74">
        <f t="shared" si="70"/>
        <v>1.8805249309041021</v>
      </c>
      <c r="AK74">
        <f t="shared" si="92"/>
        <v>0.39060215711093643</v>
      </c>
      <c r="AL74">
        <f t="shared" si="71"/>
        <v>-2130.4335136961845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-1.7463826673254932</v>
      </c>
      <c r="AR74">
        <f t="shared" si="76"/>
        <v>-1.7472113660030599</v>
      </c>
      <c r="AS74">
        <f t="shared" si="77"/>
        <v>1.5406139558638637E-3</v>
      </c>
      <c r="AT74">
        <f t="shared" si="78"/>
        <v>3.1999955147966365E-4</v>
      </c>
      <c r="AU74">
        <f t="shared" si="79"/>
        <v>-1.7453507524957164</v>
      </c>
      <c r="AW74">
        <v>71</v>
      </c>
      <c r="AX74">
        <f>IF(Z74&gt;0, (R74*SUMPRODUCT(K74:$K$98, X74:$X$98)-K74*$AZ$3)/Z74, 0)</f>
        <v>45.716378735975333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100000</v>
      </c>
      <c r="S75">
        <f t="shared" si="63"/>
        <v>36.073676733012519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3.6995058849664182</v>
      </c>
      <c r="AC75">
        <f t="shared" si="64"/>
        <v>2.2221016887207812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-1851.4776404937465</v>
      </c>
      <c r="AI75">
        <f t="shared" si="69"/>
        <v>-1852.2476277427477</v>
      </c>
      <c r="AJ75">
        <f t="shared" si="70"/>
        <v>1.477404196245637</v>
      </c>
      <c r="AK75">
        <f t="shared" si="92"/>
        <v>0.25896541194764927</v>
      </c>
      <c r="AL75">
        <f t="shared" si="71"/>
        <v>-1850.5112581345543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-1.354300944037474</v>
      </c>
      <c r="AR75">
        <f t="shared" si="76"/>
        <v>-1.3548641668576757</v>
      </c>
      <c r="AS75">
        <f t="shared" si="77"/>
        <v>1.0806773216914525E-3</v>
      </c>
      <c r="AT75">
        <f t="shared" si="78"/>
        <v>1.8942551300820819E-4</v>
      </c>
      <c r="AU75">
        <f t="shared" si="79"/>
        <v>-1.353594064022976</v>
      </c>
      <c r="AW75">
        <v>72</v>
      </c>
      <c r="AX75">
        <f>IF(Z75&gt;0, (R75*SUMPRODUCT(K75:$K$98, X75:$X$98)-K75*$AZ$3)/Z75, 0)</f>
        <v>36.073676733012519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100000</v>
      </c>
      <c r="S76">
        <f t="shared" si="63"/>
        <v>24.388293693846986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2.2221016887207812</v>
      </c>
      <c r="AC76">
        <f t="shared" si="64"/>
        <v>1.1079600938617498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-1555.2993755821656</v>
      </c>
      <c r="AI76">
        <f t="shared" si="69"/>
        <v>-1555.867250536729</v>
      </c>
      <c r="AJ76">
        <f t="shared" si="70"/>
        <v>1.1141415948590314</v>
      </c>
      <c r="AK76">
        <f t="shared" si="92"/>
        <v>0.15554711821045469</v>
      </c>
      <c r="AL76">
        <f t="shared" si="71"/>
        <v>-1554.5975618236594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-1.0157636906482028</v>
      </c>
      <c r="AR76">
        <f t="shared" si="76"/>
        <v>-1.0161345689297285</v>
      </c>
      <c r="AS76">
        <f t="shared" si="77"/>
        <v>7.2764420539619577E-4</v>
      </c>
      <c r="AT76">
        <f t="shared" si="78"/>
        <v>1.0158758972304153E-4</v>
      </c>
      <c r="AU76">
        <f t="shared" si="79"/>
        <v>-1.0153053371346092</v>
      </c>
      <c r="AW76">
        <v>73</v>
      </c>
      <c r="AX76">
        <f>IF(Z76&gt;0, (R76*SUMPRODUCT(K76:$K$98, X76:$X$98)-K76*$AZ$3)/Z76, 0)</f>
        <v>24.388293693846986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100000</v>
      </c>
      <c r="S77">
        <f t="shared" si="63"/>
        <v>9.4611044414157757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1.1079600938617498</v>
      </c>
      <c r="AC77">
        <f t="shared" si="64"/>
        <v>0.306624393551443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-1256.6753507903277</v>
      </c>
      <c r="AI77">
        <f t="shared" si="69"/>
        <v>-1257.0804625764968</v>
      </c>
      <c r="AJ77">
        <f t="shared" si="70"/>
        <v>0.80133570031030676</v>
      </c>
      <c r="AK77">
        <f t="shared" si="92"/>
        <v>7.7557206570322487E-2</v>
      </c>
      <c r="AL77">
        <f t="shared" si="71"/>
        <v>-1256.201569669616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-0.73279713189554485</v>
      </c>
      <c r="AR77">
        <f t="shared" si="76"/>
        <v>-0.73303336216362092</v>
      </c>
      <c r="AS77">
        <f t="shared" si="77"/>
        <v>4.6727780767212324E-4</v>
      </c>
      <c r="AT77">
        <f t="shared" si="78"/>
        <v>4.5225442272596267E-5</v>
      </c>
      <c r="AU77">
        <f t="shared" si="79"/>
        <v>-0.73252085891367613</v>
      </c>
      <c r="AW77">
        <v>74</v>
      </c>
      <c r="AX77">
        <f>IF(Z77&gt;0, (R77*SUMPRODUCT(K77:$K$98, X77:$X$98)-K77*$AZ$3)/Z77, 0)</f>
        <v>9.4611044414157757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100000</v>
      </c>
      <c r="S78">
        <f t="shared" si="63"/>
        <v>-10.524251903556957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0.306624393551443</v>
      </c>
      <c r="AC78">
        <f t="shared" si="64"/>
        <v>-0.23471917554240851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-978.21589174207372</v>
      </c>
      <c r="AI78">
        <f t="shared" si="69"/>
        <v>-978.49467542391324</v>
      </c>
      <c r="AJ78">
        <f t="shared" si="70"/>
        <v>0.54134356909385151</v>
      </c>
      <c r="AK78">
        <f t="shared" si="92"/>
        <v>2.146370754860101E-2</v>
      </c>
      <c r="AL78">
        <f t="shared" si="71"/>
        <v>-977.93186814727073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-0.50930431477703619</v>
      </c>
      <c r="AR78">
        <f t="shared" si="76"/>
        <v>-0.50944946242107758</v>
      </c>
      <c r="AS78">
        <f t="shared" si="77"/>
        <v>2.8184843227735591E-4</v>
      </c>
      <c r="AT78">
        <f t="shared" si="78"/>
        <v>1.1174996192453251E-5</v>
      </c>
      <c r="AU78">
        <f t="shared" si="79"/>
        <v>-0.50915643899260776</v>
      </c>
      <c r="AW78">
        <v>75</v>
      </c>
      <c r="AX78">
        <f>IF(Z78&gt;0, (R78*SUMPRODUCT(K78:$K$98, X78:$X$98)-K78*$AZ$3)/Z78, 0)</f>
        <v>-10.524251903556957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100000</v>
      </c>
      <c r="S79">
        <f t="shared" si="63"/>
        <v>-38.769689446671073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-0.23471917554240851</v>
      </c>
      <c r="AC79">
        <f t="shared" si="64"/>
        <v>-0.57308280924650412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-729.79446261985061</v>
      </c>
      <c r="AI79">
        <f t="shared" si="69"/>
        <v>-729.97923415704429</v>
      </c>
      <c r="AJ79">
        <f t="shared" si="70"/>
        <v>0.33836363370409561</v>
      </c>
      <c r="AK79">
        <f t="shared" si="92"/>
        <v>-1.6430342287968597E-2</v>
      </c>
      <c r="AL79">
        <f t="shared" si="71"/>
        <v>-729.65730086562814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-0.3392541607145636</v>
      </c>
      <c r="AR79">
        <f t="shared" si="76"/>
        <v>-0.3393400540941181</v>
      </c>
      <c r="AS79">
        <f t="shared" si="77"/>
        <v>1.5729260284673833E-4</v>
      </c>
      <c r="AT79">
        <f t="shared" si="78"/>
        <v>-7.637851845501484E-6</v>
      </c>
      <c r="AU79">
        <f t="shared" si="79"/>
        <v>-0.33919039934311684</v>
      </c>
      <c r="AW79">
        <v>76</v>
      </c>
      <c r="AX79">
        <f>IF(Z79&gt;0, (R79*SUMPRODUCT(K79:$K$98, X79:$X$98)-K79*$AZ$3)/Z79, 0)</f>
        <v>-38.769689446671073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100000</v>
      </c>
      <c r="S80">
        <f t="shared" si="63"/>
        <v>-80.581464411448366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-0.57308280924650412</v>
      </c>
      <c r="AC80">
        <f t="shared" si="64"/>
        <v>-0.75971136186022814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-520.60383396393604</v>
      </c>
      <c r="AI80">
        <f t="shared" si="69"/>
        <v>-520.72168230651221</v>
      </c>
      <c r="AJ80">
        <f t="shared" si="70"/>
        <v>0.18662855261372402</v>
      </c>
      <c r="AK80">
        <f t="shared" si="92"/>
        <v>-4.0115796647255293E-2</v>
      </c>
      <c r="AL80">
        <f t="shared" si="71"/>
        <v>-520.57516955054575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-0.21607969508950975</v>
      </c>
      <c r="AR80">
        <f t="shared" si="76"/>
        <v>-0.2161286087399083</v>
      </c>
      <c r="AS80">
        <f t="shared" si="77"/>
        <v>7.7461282673849018E-5</v>
      </c>
      <c r="AT80">
        <f t="shared" si="78"/>
        <v>-1.6650298254261754E-5</v>
      </c>
      <c r="AU80">
        <f t="shared" si="79"/>
        <v>-0.21606779775548873</v>
      </c>
      <c r="AW80">
        <v>77</v>
      </c>
      <c r="AX80">
        <f>IF(Z80&gt;0, (R80*SUMPRODUCT(K80:$K$98, X80:$X$98)-K80*$AZ$3)/Z80, 0)</f>
        <v>-80.581464411448366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100000</v>
      </c>
      <c r="S81">
        <f t="shared" si="63"/>
        <v>-145.44446713435158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-0.75971136186022814</v>
      </c>
      <c r="AC81">
        <f t="shared" si="64"/>
        <v>-0.83951819257398852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-356.15012190847449</v>
      </c>
      <c r="AI81">
        <f t="shared" si="69"/>
        <v>-356.22227300238637</v>
      </c>
      <c r="AJ81">
        <f t="shared" si="70"/>
        <v>7.9806830713760379E-2</v>
      </c>
      <c r="AK81">
        <f t="shared" si="92"/>
        <v>-5.3179795330215975E-2</v>
      </c>
      <c r="AL81">
        <f t="shared" si="71"/>
        <v>-356.1956459670028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-0.13198411688959388</v>
      </c>
      <c r="AR81">
        <f t="shared" si="76"/>
        <v>-0.13201085504810287</v>
      </c>
      <c r="AS81">
        <f t="shared" si="77"/>
        <v>2.9575264545942997E-5</v>
      </c>
      <c r="AT81">
        <f t="shared" si="78"/>
        <v>-1.9707667894134987E-5</v>
      </c>
      <c r="AU81">
        <f t="shared" si="79"/>
        <v>-0.13200098745145106</v>
      </c>
      <c r="AW81">
        <v>78</v>
      </c>
      <c r="AX81">
        <f>IF(Z81&gt;0, (R81*SUMPRODUCT(K81:$K$98, X81:$X$98)-K81*$AZ$3)/Z81, 0)</f>
        <v>-145.44446713435158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100000</v>
      </c>
      <c r="S82">
        <f t="shared" si="63"/>
        <v>-251.15299211239926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-0.83951819257398852</v>
      </c>
      <c r="AC82">
        <f t="shared" si="64"/>
        <v>-0.84983010912809154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-233.06517874414112</v>
      </c>
      <c r="AI82">
        <f t="shared" si="69"/>
        <v>-233.10747517977086</v>
      </c>
      <c r="AJ82">
        <f t="shared" si="70"/>
        <v>1.0311916554103018E-2</v>
      </c>
      <c r="AK82">
        <f t="shared" si="92"/>
        <v>-5.8766273480179203E-2</v>
      </c>
      <c r="AL82">
        <f t="shared" si="71"/>
        <v>-233.15592953669693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-7.7116612344698299E-2</v>
      </c>
      <c r="AR82">
        <f t="shared" si="76"/>
        <v>-7.7130607390408668E-2</v>
      </c>
      <c r="AS82">
        <f t="shared" si="77"/>
        <v>3.412007214971533E-6</v>
      </c>
      <c r="AT82">
        <f t="shared" si="78"/>
        <v>-1.9444586082456247E-5</v>
      </c>
      <c r="AU82">
        <f t="shared" si="79"/>
        <v>-7.7146639969276162E-2</v>
      </c>
      <c r="AW82">
        <v>79</v>
      </c>
      <c r="AX82">
        <f>IF(Z82&gt;0, (R82*SUMPRODUCT(K82:$K$98, X82:$X$98)-K82*$AZ$3)/Z82, 0)</f>
        <v>-251.15299211239926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100000</v>
      </c>
      <c r="S83">
        <f t="shared" si="63"/>
        <v>-431.91197478851592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-0.84983010912809154</v>
      </c>
      <c r="AC83">
        <f t="shared" si="64"/>
        <v>-0.8183108283161018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-145.52536208541517</v>
      </c>
      <c r="AI83">
        <f t="shared" si="69"/>
        <v>-145.54904488642794</v>
      </c>
      <c r="AJ83">
        <f t="shared" si="70"/>
        <v>-3.1519280811989736E-2</v>
      </c>
      <c r="AK83">
        <f t="shared" si="92"/>
        <v>-5.9488107638966413E-2</v>
      </c>
      <c r="AL83">
        <f t="shared" si="71"/>
        <v>-145.64005227487888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-4.299235317353154E-2</v>
      </c>
      <c r="AR83">
        <f t="shared" si="76"/>
        <v>-4.2999349750146701E-2</v>
      </c>
      <c r="AS83">
        <f t="shared" si="77"/>
        <v>-9.3116968274534758E-6</v>
      </c>
      <c r="AT83">
        <f t="shared" si="78"/>
        <v>-1.7574488024557365E-5</v>
      </c>
      <c r="AU83">
        <f t="shared" si="79"/>
        <v>-4.3026235934998706E-2</v>
      </c>
      <c r="AW83">
        <v>80</v>
      </c>
      <c r="AX83">
        <f>IF(Z83&gt;0, (R83*SUMPRODUCT(K83:$K$98, X83:$X$98)-K83*$AZ$3)/Z83, 0)</f>
        <v>-431.91197478851592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100000</v>
      </c>
      <c r="S84">
        <f t="shared" si="63"/>
        <v>-756.13305927271381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-0.8183108283161018</v>
      </c>
      <c r="AC84">
        <f t="shared" si="64"/>
        <v>-0.76430684831401907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-86.486785255015718</v>
      </c>
      <c r="AI84">
        <f t="shared" si="69"/>
        <v>-86.49942037986149</v>
      </c>
      <c r="AJ84">
        <f t="shared" si="70"/>
        <v>-5.400398000208273E-2</v>
      </c>
      <c r="AK84">
        <f t="shared" si="92"/>
        <v>-5.7281757982127132E-2</v>
      </c>
      <c r="AL84">
        <f t="shared" si="71"/>
        <v>-86.610706117845695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-2.2813097682051909E-2</v>
      </c>
      <c r="AR84">
        <f t="shared" si="76"/>
        <v>-2.2816430518813983E-2</v>
      </c>
      <c r="AS84">
        <f t="shared" si="77"/>
        <v>-1.4244928486755643E-5</v>
      </c>
      <c r="AT84">
        <f t="shared" si="78"/>
        <v>-1.510952611306752E-5</v>
      </c>
      <c r="AU84">
        <f t="shared" si="79"/>
        <v>-2.2845784973413805E-2</v>
      </c>
      <c r="AW84">
        <v>81</v>
      </c>
      <c r="AX84">
        <f>IF(Z84&gt;0, (R84*SUMPRODUCT(K84:$K$98, X84:$X$98)-K84*$AZ$3)/Z84, 0)</f>
        <v>-756.13305927271381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100000</v>
      </c>
      <c r="S85">
        <f t="shared" si="63"/>
        <v>-1367.0064210352039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-0.76430684831401907</v>
      </c>
      <c r="AC85">
        <f t="shared" si="64"/>
        <v>-0.70051607708927233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-48.825654275235678</v>
      </c>
      <c r="AI85">
        <f t="shared" si="69"/>
        <v>-48.832059842048587</v>
      </c>
      <c r="AJ85">
        <f t="shared" si="70"/>
        <v>-6.3790771224746745E-2</v>
      </c>
      <c r="AK85">
        <f t="shared" si="92"/>
        <v>-5.350147938198134E-2</v>
      </c>
      <c r="AL85">
        <f t="shared" si="71"/>
        <v>-48.94935209265531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-1.1499118633792023E-2</v>
      </c>
      <c r="AR85">
        <f t="shared" si="76"/>
        <v>-1.1500627233600704E-2</v>
      </c>
      <c r="AS85">
        <f t="shared" si="77"/>
        <v>-1.502361119257953E-5</v>
      </c>
      <c r="AT85">
        <f t="shared" si="78"/>
        <v>-1.2600340284816629E-5</v>
      </c>
      <c r="AU85">
        <f t="shared" si="79"/>
        <v>-1.1528251185078098E-2</v>
      </c>
      <c r="AW85">
        <v>82</v>
      </c>
      <c r="AX85">
        <f>IF(Z85&gt;0, (R85*SUMPRODUCT(K85:$K$98, X85:$X$98)-K85*$AZ$3)/Z85, 0)</f>
        <v>-1367.0064210352039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100000</v>
      </c>
      <c r="S86">
        <f t="shared" si="63"/>
        <v>-2579.0996811054197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-0.70051607708927233</v>
      </c>
      <c r="AC86">
        <f t="shared" si="64"/>
        <v>-0.63469031277056576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-26.123101866261536</v>
      </c>
      <c r="AI86">
        <f t="shared" si="69"/>
        <v>-26.126177989673032</v>
      </c>
      <c r="AJ86">
        <f t="shared" si="70"/>
        <v>-6.582576431870657E-2</v>
      </c>
      <c r="AK86">
        <f t="shared" si="92"/>
        <v>-4.9036125396249068E-2</v>
      </c>
      <c r="AL86">
        <f t="shared" si="71"/>
        <v>-26.241039879387987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-5.4931720816096463E-3</v>
      </c>
      <c r="AR86">
        <f t="shared" si="76"/>
        <v>-5.4938189295731894E-3</v>
      </c>
      <c r="AS86">
        <f t="shared" si="77"/>
        <v>-1.3841857397231159E-5</v>
      </c>
      <c r="AT86">
        <f t="shared" si="78"/>
        <v>-1.0311328126192912E-5</v>
      </c>
      <c r="AU86">
        <f t="shared" si="79"/>
        <v>-5.5179721150966131E-3</v>
      </c>
      <c r="AW86">
        <v>83</v>
      </c>
      <c r="AX86">
        <f>IF(Z86&gt;0, (R86*SUMPRODUCT(K86:$K$98, X86:$X$98)-K86*$AZ$3)/Z86, 0)</f>
        <v>-2579.0996811054197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100000</v>
      </c>
      <c r="S87">
        <f t="shared" si="63"/>
        <v>-5118.2453572864652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-0.63469031277056576</v>
      </c>
      <c r="AC87">
        <f t="shared" si="64"/>
        <v>-0.57114341078744435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-13.203928457662689</v>
      </c>
      <c r="AI87">
        <f t="shared" si="69"/>
        <v>-13.205323328782864</v>
      </c>
      <c r="AJ87">
        <f t="shared" si="70"/>
        <v>-6.3546901983121407E-2</v>
      </c>
      <c r="AK87">
        <f t="shared" si="92"/>
        <v>-4.442832189393961E-2</v>
      </c>
      <c r="AL87">
        <f t="shared" si="71"/>
        <v>-13.313298552659925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-2.4790403755092501E-3</v>
      </c>
      <c r="AR87">
        <f t="shared" si="76"/>
        <v>-2.4793022628586577E-3</v>
      </c>
      <c r="AS87">
        <f t="shared" si="77"/>
        <v>-1.1930944359461723E-5</v>
      </c>
      <c r="AT87">
        <f t="shared" si="78"/>
        <v>-8.3414268824881529E-6</v>
      </c>
      <c r="AU87">
        <f t="shared" si="79"/>
        <v>-2.4995746341006076E-3</v>
      </c>
      <c r="AW87">
        <v>84</v>
      </c>
      <c r="AX87">
        <f>IF(Z87&gt;0, (R87*SUMPRODUCT(K87:$K$98, X87:$X$98)-K87*$AZ$3)/Z87, 0)</f>
        <v>-5118.2453572864652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100000</v>
      </c>
      <c r="S88">
        <f t="shared" si="63"/>
        <v>-10750.044557579382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-0.57114341078744435</v>
      </c>
      <c r="AC88">
        <f t="shared" si="64"/>
        <v>-0.51197952789087242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-6.2847987527049751</v>
      </c>
      <c r="AI88">
        <f t="shared" si="69"/>
        <v>-6.2853940752698589</v>
      </c>
      <c r="AJ88">
        <f t="shared" si="70"/>
        <v>-5.9163882896571929E-2</v>
      </c>
      <c r="AK88">
        <f t="shared" si="92"/>
        <v>-3.9980038755121107E-2</v>
      </c>
      <c r="AL88">
        <f t="shared" si="71"/>
        <v>-6.3845379969215514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-1.0535466983680722E-3</v>
      </c>
      <c r="AR88">
        <f t="shared" si="76"/>
        <v>-1.0536464947414131E-3</v>
      </c>
      <c r="AS88">
        <f t="shared" si="77"/>
        <v>-9.9178853517769328E-6</v>
      </c>
      <c r="AT88">
        <f t="shared" si="78"/>
        <v>-6.7020185511837778E-6</v>
      </c>
      <c r="AU88">
        <f t="shared" si="79"/>
        <v>-1.0702663986443736E-3</v>
      </c>
      <c r="AW88">
        <v>85</v>
      </c>
      <c r="AX88">
        <f>IF(Z88&gt;0, (R88*SUMPRODUCT(K88:$K$98, X88:$X$98)-K88*$AZ$3)/Z88, 0)</f>
        <v>-10750.044557579382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100000</v>
      </c>
      <c r="S89">
        <f t="shared" si="63"/>
        <v>-24293.639383789312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-0.51197952789087242</v>
      </c>
      <c r="AC89">
        <f t="shared" si="64"/>
        <v>-0.45799475023916802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-2.8297091851907679</v>
      </c>
      <c r="AI89">
        <f t="shared" si="69"/>
        <v>-2.8299448408818542</v>
      </c>
      <c r="AJ89">
        <f t="shared" si="70"/>
        <v>-5.3984777651704396E-2</v>
      </c>
      <c r="AK89">
        <f t="shared" si="92"/>
        <v>-3.5838566952361074E-2</v>
      </c>
      <c r="AL89">
        <f t="shared" si="71"/>
        <v>-2.9197681854859199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-4.2353196843705331E-4</v>
      </c>
      <c r="AR89">
        <f t="shared" si="76"/>
        <v>-4.2356723980671969E-4</v>
      </c>
      <c r="AS89">
        <f t="shared" si="77"/>
        <v>-8.0800809016427566E-6</v>
      </c>
      <c r="AT89">
        <f t="shared" si="78"/>
        <v>-5.3640773004994575E-6</v>
      </c>
      <c r="AU89">
        <f t="shared" si="79"/>
        <v>-4.3701139800886193E-4</v>
      </c>
      <c r="AW89">
        <v>86</v>
      </c>
      <c r="AX89">
        <f>IF(Z89&gt;0, (R89*SUMPRODUCT(K89:$K$98, X89:$X$98)-K89*$AZ$3)/Z89, 0)</f>
        <v>-24293.639383789312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100000</v>
      </c>
      <c r="S90">
        <f t="shared" si="63"/>
        <v>-59467.436784645244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-0.45799475023916802</v>
      </c>
      <c r="AC90">
        <f t="shared" si="64"/>
        <v>-0.40927692118075465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-1.178156042669114</v>
      </c>
      <c r="AI90">
        <f t="shared" si="69"/>
        <v>-1.1782420722979559</v>
      </c>
      <c r="AJ90">
        <f t="shared" si="70"/>
        <v>-4.8717829058413376E-2</v>
      </c>
      <c r="AK90">
        <f t="shared" si="92"/>
        <v>-3.2059632516741765E-2</v>
      </c>
      <c r="AL90">
        <f t="shared" si="71"/>
        <v>-1.2590195338731109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-1.574451128636346E-4</v>
      </c>
      <c r="AR90">
        <f t="shared" si="76"/>
        <v>-1.5745660959592817E-4</v>
      </c>
      <c r="AS90">
        <f t="shared" si="77"/>
        <v>-6.5104993029581094E-6</v>
      </c>
      <c r="AT90">
        <f t="shared" si="78"/>
        <v>-4.2843496762361291E-6</v>
      </c>
      <c r="AU90">
        <f t="shared" si="79"/>
        <v>-1.6825145857512241E-4</v>
      </c>
      <c r="AW90">
        <v>87</v>
      </c>
      <c r="AX90">
        <f>IF(Z90&gt;0, (R90*SUMPRODUCT(K90:$K$98, X90:$X$98)-K90*$AZ$3)/Z90, 0)</f>
        <v>-59467.436784645244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100000</v>
      </c>
      <c r="S91">
        <f t="shared" si="63"/>
        <v>-158794.08494300806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-0.40927692118075465</v>
      </c>
      <c r="AC91">
        <f t="shared" si="64"/>
        <v>-0.3655581510910732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-0.45114573846274147</v>
      </c>
      <c r="AI91">
        <f t="shared" si="69"/>
        <v>-0.45117451457798707</v>
      </c>
      <c r="AJ91">
        <f t="shared" si="70"/>
        <v>-4.3718770089681447E-2</v>
      </c>
      <c r="AK91">
        <f t="shared" si="92"/>
        <v>-2.8649384482652827E-2</v>
      </c>
      <c r="AL91">
        <f t="shared" si="71"/>
        <v>-0.52354266915032133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-5.3830102430124303E-5</v>
      </c>
      <c r="AR91">
        <f t="shared" si="76"/>
        <v>-5.3833535957472892E-5</v>
      </c>
      <c r="AS91">
        <f t="shared" si="77"/>
        <v>-5.2164648170359808E-6</v>
      </c>
      <c r="AT91">
        <f t="shared" si="78"/>
        <v>-3.4184060044902325E-6</v>
      </c>
      <c r="AU91">
        <f t="shared" si="79"/>
        <v>-6.2468406778999101E-5</v>
      </c>
      <c r="AW91">
        <v>88</v>
      </c>
      <c r="AX91">
        <f>IF(Z91&gt;0, (R91*SUMPRODUCT(K91:$K$98, X91:$X$98)-K91*$AZ$3)/Z91, 0)</f>
        <v>-158794.08494300806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100000</v>
      </c>
      <c r="S92">
        <f t="shared" si="63"/>
        <v>-466201.22032628371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-0.3655581510910732</v>
      </c>
      <c r="AC92">
        <f t="shared" si="64"/>
        <v>-0.32643678904837387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-0.15788625475949539</v>
      </c>
      <c r="AI92">
        <f t="shared" si="69"/>
        <v>-0.15789500733174358</v>
      </c>
      <c r="AJ92">
        <f t="shared" si="70"/>
        <v>-3.9121362042699337E-2</v>
      </c>
      <c r="AK92">
        <f t="shared" si="92"/>
        <v>-2.5589070576375127E-2</v>
      </c>
      <c r="AL92">
        <f t="shared" si="71"/>
        <v>-0.22260543995081805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-1.6820335230909619E-5</v>
      </c>
      <c r="AR92">
        <f t="shared" si="76"/>
        <v>-1.6821267681929953E-5</v>
      </c>
      <c r="AS92">
        <f t="shared" si="77"/>
        <v>-4.1677752458588313E-6</v>
      </c>
      <c r="AT92">
        <f t="shared" si="78"/>
        <v>-2.7261191672301018E-6</v>
      </c>
      <c r="AU92">
        <f t="shared" si="79"/>
        <v>-2.3715162095018888E-5</v>
      </c>
      <c r="AW92">
        <v>89</v>
      </c>
      <c r="AX92">
        <f>IF(Z92&gt;0, (R92*SUMPRODUCT(K92:$K$98, X92:$X$98)-K92*$AZ$3)/Z92, 0)</f>
        <v>-466201.22032628371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100000</v>
      </c>
      <c r="S93">
        <f t="shared" si="63"/>
        <v>-1518613.9421973894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-0.32643678904837387</v>
      </c>
      <c r="AC93">
        <f t="shared" si="64"/>
        <v>-0.2914757592540248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-5.0126833205812134E-2</v>
      </c>
      <c r="AI93">
        <f t="shared" si="69"/>
        <v>-5.0129232398187125E-2</v>
      </c>
      <c r="AJ93">
        <f t="shared" si="70"/>
        <v>-3.4961029794349063E-2</v>
      </c>
      <c r="AK93">
        <f t="shared" si="92"/>
        <v>-2.2850575233386173E-2</v>
      </c>
      <c r="AL93">
        <f t="shared" si="71"/>
        <v>-0.10794083742592235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-4.7680694236742262E-6</v>
      </c>
      <c r="AR93">
        <f t="shared" si="76"/>
        <v>-4.7682976350945989E-6</v>
      </c>
      <c r="AS93">
        <f t="shared" si="77"/>
        <v>-3.3254966755663941E-6</v>
      </c>
      <c r="AT93">
        <f t="shared" si="78"/>
        <v>-2.1735490178749849E-6</v>
      </c>
      <c r="AU93">
        <f t="shared" si="79"/>
        <v>-1.0267343328535977E-5</v>
      </c>
      <c r="AW93">
        <v>90</v>
      </c>
      <c r="AX93">
        <f>IF(Z93&gt;0, (R93*SUMPRODUCT(K93:$K$98, X93:$X$98)-K93*$AZ$3)/Z93, 0)</f>
        <v>-1518613.9421973894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100000</v>
      </c>
      <c r="S94">
        <f t="shared" si="63"/>
        <v>-5552131.7152185403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-0.2914757592540248</v>
      </c>
      <c r="AC94">
        <f t="shared" si="64"/>
        <v>-0.26025030399346644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-1.4314209337922823E-2</v>
      </c>
      <c r="AI94">
        <f t="shared" si="69"/>
        <v>-1.4314795262206824E-2</v>
      </c>
      <c r="AJ94">
        <f t="shared" si="70"/>
        <v>-3.1225455260558366E-2</v>
      </c>
      <c r="AK94">
        <f t="shared" si="92"/>
        <v>-2.0403303147781739E-2</v>
      </c>
      <c r="AL94">
        <f t="shared" si="71"/>
        <v>-6.5943553670546926E-2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-1.215686637548184E-6</v>
      </c>
      <c r="AR94">
        <f t="shared" si="76"/>
        <v>-1.2157363993132845E-6</v>
      </c>
      <c r="AS94">
        <f t="shared" si="77"/>
        <v>-2.651936115748325E-6</v>
      </c>
      <c r="AT94">
        <f t="shared" si="78"/>
        <v>-1.7328252237369084E-6</v>
      </c>
      <c r="AU94">
        <f t="shared" si="79"/>
        <v>-5.6004977387985175E-6</v>
      </c>
      <c r="AW94">
        <v>91</v>
      </c>
      <c r="AX94">
        <f>IF(Z94&gt;0, (R94*SUMPRODUCT(K94:$K$98, X94:$X$98)-K94*$AZ$3)/Z94, 0)</f>
        <v>-5552131.7152185403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100000</v>
      </c>
      <c r="S95">
        <f t="shared" si="63"/>
        <v>-23129983.647270825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-0.26025030399346644</v>
      </c>
      <c r="AC95">
        <f t="shared" si="64"/>
        <v>-0.23236739170690571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-3.6359048688942219E-3</v>
      </c>
      <c r="AI95">
        <f t="shared" si="69"/>
        <v>-3.6360304458267711E-3</v>
      </c>
      <c r="AJ95">
        <f t="shared" si="70"/>
        <v>-2.7882912286560729E-2</v>
      </c>
      <c r="AK95">
        <f t="shared" si="92"/>
        <v>-1.8217521279542653E-2</v>
      </c>
      <c r="AL95">
        <f t="shared" si="71"/>
        <v>-4.9736464011930152E-2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-2.757076190719606E-7</v>
      </c>
      <c r="AR95">
        <f t="shared" si="76"/>
        <v>-2.7571714146551379E-7</v>
      </c>
      <c r="AS95">
        <f t="shared" si="77"/>
        <v>-2.1143378709074871E-6</v>
      </c>
      <c r="AT95">
        <f t="shared" si="78"/>
        <v>-1.3814193711022548E-6</v>
      </c>
      <c r="AU95">
        <f t="shared" si="79"/>
        <v>-3.7714743834752559E-6</v>
      </c>
      <c r="AW95">
        <v>92</v>
      </c>
      <c r="AX95">
        <f>IF(Z95&gt;0, (R95*SUMPRODUCT(K95:$K$98, X95:$X$98)-K95*$AZ$3)/Z95, 0)</f>
        <v>-23129983.647270825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100000</v>
      </c>
      <c r="S96">
        <f t="shared" si="63"/>
        <v>-111977991.99953753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-0.23236739170690571</v>
      </c>
      <c r="AC96">
        <f t="shared" si="64"/>
        <v>-0.20747112458131201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-8.0929082304763292E-4</v>
      </c>
      <c r="AI96">
        <f t="shared" si="69"/>
        <v>-8.0931398285797565E-4</v>
      </c>
      <c r="AJ96">
        <f t="shared" si="70"/>
        <v>-2.4896267125593702E-2</v>
      </c>
      <c r="AK96">
        <f t="shared" si="92"/>
        <v>-1.6265717419483402E-2</v>
      </c>
      <c r="AL96">
        <f t="shared" si="71"/>
        <v>-4.1971298527935075E-2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-5.479271863463382E-8</v>
      </c>
      <c r="AR96">
        <f t="shared" si="76"/>
        <v>-5.4794286660534529E-8</v>
      </c>
      <c r="AS96">
        <f t="shared" si="77"/>
        <v>-1.6855920280033247E-6</v>
      </c>
      <c r="AT96">
        <f t="shared" si="78"/>
        <v>-1.1012640358381523E-6</v>
      </c>
      <c r="AU96">
        <f t="shared" si="79"/>
        <v>-2.8416503505020114E-6</v>
      </c>
      <c r="AW96">
        <v>93</v>
      </c>
      <c r="AX96">
        <f>IF(Z96&gt;0, (R96*SUMPRODUCT(K96:$K$98, X96:$X$98)-K96*$AZ$3)/Z96, 0)</f>
        <v>-111977991.99953753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100000</v>
      </c>
      <c r="S97">
        <f t="shared" si="63"/>
        <v>-646989287.13701987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-0.20747112458131201</v>
      </c>
      <c r="AC97">
        <f t="shared" si="64"/>
        <v>-0.18524212327294787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-1.5479429288855771E-4</v>
      </c>
      <c r="AI97">
        <f t="shared" si="69"/>
        <v>-1.5479787181418592E-4</v>
      </c>
      <c r="AJ97">
        <f t="shared" si="70"/>
        <v>-2.2229001308364138E-2</v>
      </c>
      <c r="AK97">
        <f t="shared" si="92"/>
        <v>-1.4522978720691842E-2</v>
      </c>
      <c r="AL97">
        <f t="shared" si="71"/>
        <v>-3.6906777900870165E-2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-9.3573991562206957E-9</v>
      </c>
      <c r="AR97">
        <f t="shared" si="76"/>
        <v>-9.3576155042205385E-9</v>
      </c>
      <c r="AS97">
        <f t="shared" si="77"/>
        <v>-1.3437552134836552E-6</v>
      </c>
      <c r="AT97">
        <f t="shared" si="78"/>
        <v>-8.7792195881957089E-7</v>
      </c>
      <c r="AU97">
        <f t="shared" si="79"/>
        <v>-2.2310347878074469E-6</v>
      </c>
      <c r="AW97">
        <v>94</v>
      </c>
      <c r="AX97">
        <f>IF(Z97&gt;0, (R97*SUMPRODUCT(K97:$K$98, X97:$X$98)-K97*$AZ$3)/Z97, 0)</f>
        <v>-646989287.13701987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-0.18524212327294787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-2.8631405025678138E-5</v>
      </c>
      <c r="AI98">
        <f t="shared" si="69"/>
        <v>-2.8631405025678138E-5</v>
      </c>
      <c r="AJ98">
        <f t="shared" si="70"/>
        <v>-0.18524212327294787</v>
      </c>
      <c r="AK98">
        <f t="shared" si="92"/>
        <v>-1.2966948629106353E-2</v>
      </c>
      <c r="AL98">
        <f t="shared" si="71"/>
        <v>-0.1982377033070799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-1.5453428560230766E-9</v>
      </c>
      <c r="AR98">
        <f t="shared" si="76"/>
        <v>-1.5453428560230766E-9</v>
      </c>
      <c r="AS98">
        <f t="shared" si="77"/>
        <v>-9.998202728006567E-6</v>
      </c>
      <c r="AT98">
        <f t="shared" si="78"/>
        <v>-6.998741909604598E-7</v>
      </c>
      <c r="AU98">
        <f t="shared" si="79"/>
        <v>-1.0699622261823051E-5</v>
      </c>
      <c r="AW98">
        <v>95</v>
      </c>
    </row>
    <row r="100" spans="5:50" x14ac:dyDescent="0.25">
      <c r="AN100" s="6">
        <f t="shared" ref="AN100:AU100" si="93">SUM(AN3:AN98)</f>
        <v>3876.5023563353116</v>
      </c>
      <c r="AO100" s="6">
        <f t="shared" si="93"/>
        <v>-387.65023563353117</v>
      </c>
      <c r="AP100" s="6">
        <f t="shared" si="93"/>
        <v>-250.71605897487296</v>
      </c>
      <c r="AQ100" s="6">
        <f t="shared" si="93"/>
        <v>-3064.3584498402843</v>
      </c>
      <c r="AR100" s="6">
        <f t="shared" si="93"/>
        <v>173.77761188662228</v>
      </c>
      <c r="AS100" s="6">
        <f t="shared" si="93"/>
        <v>-72.683691314503236</v>
      </c>
      <c r="AT100" s="6">
        <f t="shared" si="93"/>
        <v>25.127246666229777</v>
      </c>
      <c r="AU100" s="6">
        <f t="shared" si="93"/>
        <v>126.22116723834887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70CC-BAB4-4CFB-B2FD-CCEC6315F601}">
  <sheetPr codeName="Sheet30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4615.023742340034</v>
      </c>
      <c r="K3">
        <v>1</v>
      </c>
      <c r="L3" s="2">
        <v>0</v>
      </c>
      <c r="O3">
        <f>$C$3</f>
        <v>4615.023742340034</v>
      </c>
      <c r="P3">
        <f>O3*C5</f>
        <v>461.50237423400341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4615.023742340034</v>
      </c>
      <c r="AF3">
        <f t="shared" ref="AF3:AF34" si="4">-$Z3*P3</f>
        <v>-461.50237423400341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4027.7038122060303</v>
      </c>
      <c r="AJ3">
        <f t="shared" ref="AJ3:AJ34" si="8">AB3-AC3</f>
        <v>0</v>
      </c>
      <c r="AL3">
        <f t="shared" ref="AL3:AL34" si="9">SUM(AI3:AK3)</f>
        <v>4027.7038122060303</v>
      </c>
      <c r="AN3">
        <f t="shared" ref="AN3:AN34" si="10">AE3*$K3</f>
        <v>4615.023742340034</v>
      </c>
      <c r="AO3">
        <f t="shared" ref="AO3:AO34" si="11">AF3*$K3</f>
        <v>-461.50237423400341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4027.7038122060303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4027.7038122060303</v>
      </c>
      <c r="AW3">
        <v>0</v>
      </c>
      <c r="AX3">
        <f>IF(Z3&gt;0, (R3*SUMPRODUCT(K3:$K$98, X3:$X$98)-K3*$AZ$3)/Z3, 0)</f>
        <v>0</v>
      </c>
      <c r="AZ3">
        <f>C6*SUMPRODUCT(X4:X89, K4:K89)/1</f>
        <v>3613.9402142521849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100000</v>
      </c>
      <c r="S4">
        <f t="shared" si="1"/>
        <v>245.49222653458614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242.41281967042823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-254.38060000000002</v>
      </c>
      <c r="AI4">
        <f t="shared" si="7"/>
        <v>-254.38060000000002</v>
      </c>
      <c r="AJ4">
        <f t="shared" si="8"/>
        <v>-242.41281967042823</v>
      </c>
      <c r="AK4">
        <f>G4*SUM(AB4, AE4:AF4)</f>
        <v>0</v>
      </c>
      <c r="AL4">
        <f t="shared" si="9"/>
        <v>-496.79341967042825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-237.31747364492958</v>
      </c>
      <c r="AR4">
        <f t="shared" si="14"/>
        <v>-237.31747364492958</v>
      </c>
      <c r="AS4">
        <f t="shared" si="15"/>
        <v>-226.15245794423754</v>
      </c>
      <c r="AT4">
        <f t="shared" si="16"/>
        <v>0</v>
      </c>
      <c r="AU4">
        <f t="shared" si="17"/>
        <v>-463.46993158916712</v>
      </c>
      <c r="AW4">
        <v>1</v>
      </c>
      <c r="AX4">
        <f>IF(Z4&gt;0, (R4*SUMPRODUCT(K4:$K$98, X4:$X$98)-K4*$AZ$3)/Z4, 0)</f>
        <v>245.49222653458614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100000</v>
      </c>
      <c r="S5">
        <f t="shared" si="1"/>
        <v>293.63866336120725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242.41281967042823</v>
      </c>
      <c r="AC5">
        <f t="shared" si="2"/>
        <v>286.31348801169588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-252.78542831294041</v>
      </c>
      <c r="AI5">
        <f t="shared" si="7"/>
        <v>-264.97360053515132</v>
      </c>
      <c r="AJ5">
        <f t="shared" si="8"/>
        <v>-43.900668341267647</v>
      </c>
      <c r="AK5">
        <f>G5*SUM(AB5, AE5:AF5)</f>
        <v>9.9389256064875582</v>
      </c>
      <c r="AL5">
        <f t="shared" si="9"/>
        <v>-298.93534326993142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-216.15884650113352</v>
      </c>
      <c r="AR5">
        <f t="shared" si="14"/>
        <v>-226.58105028911746</v>
      </c>
      <c r="AS5">
        <f t="shared" si="15"/>
        <v>-37.539813479792514</v>
      </c>
      <c r="AT5">
        <f t="shared" si="16"/>
        <v>8.4988549731564991</v>
      </c>
      <c r="AU5">
        <f t="shared" si="17"/>
        <v>-255.62200879575346</v>
      </c>
      <c r="AW5">
        <v>2</v>
      </c>
      <c r="AX5">
        <f>IF(Z5&gt;0, (R5*SUMPRODUCT(K5:$K$98, X5:$X$98)-K5*$AZ$3)/Z5, 0)</f>
        <v>293.63866336120725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100000</v>
      </c>
      <c r="S6">
        <f t="shared" si="1"/>
        <v>387.03782178992441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286.31348801169588</v>
      </c>
      <c r="AC6">
        <f t="shared" si="2"/>
        <v>372.63416691121074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-251.83493961665454</v>
      </c>
      <c r="AI6">
        <f t="shared" si="7"/>
        <v>-263.86975074919121</v>
      </c>
      <c r="AJ6">
        <f t="shared" si="8"/>
        <v>-86.32067889951486</v>
      </c>
      <c r="AK6">
        <f>G6*SUM(AB6, AE6:AF6)</f>
        <v>16.74933904868421</v>
      </c>
      <c r="AL6">
        <f t="shared" si="9"/>
        <v>-333.44109060002188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-194.26799819236132</v>
      </c>
      <c r="AR6">
        <f t="shared" si="14"/>
        <v>-203.55177220282999</v>
      </c>
      <c r="AS6">
        <f t="shared" si="15"/>
        <v>-66.588637454122946</v>
      </c>
      <c r="AT6">
        <f t="shared" si="16"/>
        <v>12.920608129221812</v>
      </c>
      <c r="AU6">
        <f t="shared" si="17"/>
        <v>-257.21980152773114</v>
      </c>
      <c r="AW6">
        <v>3</v>
      </c>
      <c r="AX6">
        <f>IF(Z6&gt;0, (R6*SUMPRODUCT(K6:$K$98, X6:$X$98)-K6*$AZ$3)/Z6, 0)</f>
        <v>387.03782178992441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100000</v>
      </c>
      <c r="S7">
        <f t="shared" si="1"/>
        <v>452.04051548676762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372.63416691121074</v>
      </c>
      <c r="AC7">
        <f t="shared" si="2"/>
        <v>429.72994450359693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-251.22880051846272</v>
      </c>
      <c r="AI7">
        <f t="shared" si="7"/>
        <v>-263.11185993960925</v>
      </c>
      <c r="AJ7">
        <f t="shared" si="8"/>
        <v>-57.095777592386185</v>
      </c>
      <c r="AK7">
        <f>G7*SUM(AB7, AE7:AF7)</f>
        <v>18.296337595340447</v>
      </c>
      <c r="AL7">
        <f t="shared" si="9"/>
        <v>-301.91129993665498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-176.32646384565518</v>
      </c>
      <c r="AR7">
        <f t="shared" si="14"/>
        <v>-184.66666147854792</v>
      </c>
      <c r="AS7">
        <f t="shared" si="15"/>
        <v>-40.073019266131453</v>
      </c>
      <c r="AT7">
        <f t="shared" si="16"/>
        <v>12.841395981889471</v>
      </c>
      <c r="AU7">
        <f t="shared" si="17"/>
        <v>-211.8982847627899</v>
      </c>
      <c r="AW7">
        <v>4</v>
      </c>
      <c r="AX7">
        <f>IF(Z7&gt;0, (R7*SUMPRODUCT(K7:$K$98, X7:$X$98)-K7*$AZ$3)/Z7, 0)</f>
        <v>452.04051548676762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100000</v>
      </c>
      <c r="S8">
        <f t="shared" si="1"/>
        <v>449.82156539261814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429.72994450359693</v>
      </c>
      <c r="AC8">
        <f t="shared" si="2"/>
        <v>422.21709247120089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-250.59128797579288</v>
      </c>
      <c r="AI8">
        <f t="shared" si="7"/>
        <v>-262.32419289173095</v>
      </c>
      <c r="AJ8">
        <f t="shared" si="8"/>
        <v>7.5128520323960402</v>
      </c>
      <c r="AK8">
        <f t="shared" ref="AK8:AK39" si="30">G8*SUM(AB8:AB8, AE8:AF8)</f>
        <v>9.1532478179266139</v>
      </c>
      <c r="AL8">
        <f t="shared" si="9"/>
        <v>-245.65809304140828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-164.17345448014265</v>
      </c>
      <c r="AR8">
        <f t="shared" si="14"/>
        <v>-171.86020028322372</v>
      </c>
      <c r="AS8">
        <f t="shared" si="15"/>
        <v>4.922002201751587</v>
      </c>
      <c r="AT8">
        <f t="shared" si="16"/>
        <v>5.9966981538759754</v>
      </c>
      <c r="AU8">
        <f t="shared" si="17"/>
        <v>-160.94149992759614</v>
      </c>
      <c r="AW8">
        <v>5</v>
      </c>
      <c r="AX8">
        <f>IF(Z8&gt;0, (R8*SUMPRODUCT(K8:$K$98, X8:$X$98)-K8*$AZ$3)/Z8, 0)</f>
        <v>449.82156539261814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100000</v>
      </c>
      <c r="S9">
        <f t="shared" si="1"/>
        <v>413.69333310879904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422.21709247120089</v>
      </c>
      <c r="AC9">
        <f t="shared" si="2"/>
        <v>383.38861931833117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-250.01234087119408</v>
      </c>
      <c r="AI9">
        <f t="shared" si="7"/>
        <v>-261.59666519536387</v>
      </c>
      <c r="AJ9">
        <f t="shared" si="8"/>
        <v>38.828473152869719</v>
      </c>
      <c r="AK9">
        <f t="shared" si="30"/>
        <v>2.4910808455800852</v>
      </c>
      <c r="AL9">
        <f t="shared" si="9"/>
        <v>-220.27711119691406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-155.12279627174118</v>
      </c>
      <c r="AR9">
        <f t="shared" si="14"/>
        <v>-162.31041259428812</v>
      </c>
      <c r="AS9">
        <f t="shared" si="15"/>
        <v>24.091536079567021</v>
      </c>
      <c r="AT9">
        <f t="shared" si="16"/>
        <v>1.5456174089599879</v>
      </c>
      <c r="AU9">
        <f t="shared" si="17"/>
        <v>-136.6732591057611</v>
      </c>
      <c r="AW9">
        <v>6</v>
      </c>
      <c r="AX9">
        <f>IF(Z9&gt;0, (R9*SUMPRODUCT(K9:$K$98, X9:$X$98)-K9*$AZ$3)/Z9, 0)</f>
        <v>413.69333310879904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100000</v>
      </c>
      <c r="S10">
        <f t="shared" si="1"/>
        <v>375.25298168082793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383.38861931833117</v>
      </c>
      <c r="AC10">
        <f t="shared" si="2"/>
        <v>343.34866915453676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-249.92966577828776</v>
      </c>
      <c r="AI10">
        <f t="shared" si="7"/>
        <v>-261.36690565099354</v>
      </c>
      <c r="AJ10">
        <f t="shared" si="8"/>
        <v>40.039950163794401</v>
      </c>
      <c r="AK10">
        <f t="shared" si="30"/>
        <v>1.5718933392051579</v>
      </c>
      <c r="AL10">
        <f t="shared" si="9"/>
        <v>-219.75506214799398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-147.11270243577192</v>
      </c>
      <c r="AR10">
        <f t="shared" si="14"/>
        <v>-153.84484950138881</v>
      </c>
      <c r="AS10">
        <f t="shared" si="15"/>
        <v>23.568171692010242</v>
      </c>
      <c r="AT10">
        <f t="shared" si="16"/>
        <v>0.92524221304884158</v>
      </c>
      <c r="AU10">
        <f t="shared" si="17"/>
        <v>-129.35143559632974</v>
      </c>
      <c r="AW10">
        <v>7</v>
      </c>
      <c r="AX10">
        <f>IF(Z10&gt;0, (R10*SUMPRODUCT(K10:$K$98, X10:$X$98)-K10*$AZ$3)/Z10, 0)</f>
        <v>375.25298168082793</v>
      </c>
    </row>
    <row r="11" spans="1:52" x14ac:dyDescent="0.25">
      <c r="A11" t="s">
        <v>33</v>
      </c>
      <c r="C11" s="26">
        <f>AU91</f>
        <v>150.3747056831904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100000</v>
      </c>
      <c r="S11">
        <f t="shared" si="1"/>
        <v>334.48656433263602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343.34866915453676</v>
      </c>
      <c r="AC11">
        <f t="shared" si="2"/>
        <v>302.15250457250113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-249.71365004089716</v>
      </c>
      <c r="AI11">
        <f t="shared" si="7"/>
        <v>-261.0053033086208</v>
      </c>
      <c r="AJ11">
        <f t="shared" si="8"/>
        <v>41.196164582035635</v>
      </c>
      <c r="AK11">
        <f t="shared" si="30"/>
        <v>0.82403680597088813</v>
      </c>
      <c r="AL11">
        <f t="shared" si="9"/>
        <v>-218.98510192061428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-139.66700116693968</v>
      </c>
      <c r="AR11">
        <f t="shared" si="14"/>
        <v>-145.98252036207197</v>
      </c>
      <c r="AS11">
        <f t="shared" si="15"/>
        <v>23.041370649182706</v>
      </c>
      <c r="AT11">
        <f t="shared" si="16"/>
        <v>0.46089090252890919</v>
      </c>
      <c r="AU11">
        <f t="shared" si="17"/>
        <v>-122.48025881036037</v>
      </c>
      <c r="AW11">
        <v>8</v>
      </c>
      <c r="AX11">
        <f>IF(Z11&gt;0, (R11*SUMPRODUCT(K11:$K$98, X11:$X$98)-K11*$AZ$3)/Z11, 0)</f>
        <v>334.48656433263602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100000</v>
      </c>
      <c r="S12">
        <f t="shared" si="1"/>
        <v>294.84840296221984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302.15250457250113</v>
      </c>
      <c r="AC12">
        <f t="shared" si="2"/>
        <v>262.94583511354017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-249.88392548181966</v>
      </c>
      <c r="AI12">
        <f t="shared" si="7"/>
        <v>-261.03142672618083</v>
      </c>
      <c r="AJ12">
        <f t="shared" si="8"/>
        <v>39.20666945896096</v>
      </c>
      <c r="AK12">
        <f t="shared" si="30"/>
        <v>0.69495076051675264</v>
      </c>
      <c r="AL12">
        <f t="shared" si="9"/>
        <v>-221.12980650670312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-132.81596283537357</v>
      </c>
      <c r="AR12">
        <f t="shared" si="14"/>
        <v>-138.74097825252602</v>
      </c>
      <c r="AS12">
        <f t="shared" si="15"/>
        <v>20.838761611894842</v>
      </c>
      <c r="AT12">
        <f t="shared" si="16"/>
        <v>0.36937371702976129</v>
      </c>
      <c r="AU12">
        <f t="shared" si="17"/>
        <v>-117.53284292360141</v>
      </c>
      <c r="AW12">
        <v>9</v>
      </c>
      <c r="AX12">
        <f>IF(Z12&gt;0, (R12*SUMPRODUCT(K12:$K$98, X12:$X$98)-K12*$AZ$3)/Z12, 0)</f>
        <v>294.84840296221984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100000</v>
      </c>
      <c r="S13">
        <f t="shared" si="1"/>
        <v>255.65872430291296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262.94583511354017</v>
      </c>
      <c r="AC13">
        <f t="shared" si="2"/>
        <v>225.07671392759539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-250.25435771512207</v>
      </c>
      <c r="AI13">
        <f t="shared" si="7"/>
        <v>-261.25910215232523</v>
      </c>
      <c r="AJ13">
        <f t="shared" si="8"/>
        <v>37.869121185944778</v>
      </c>
      <c r="AK13">
        <f t="shared" si="30"/>
        <v>0.52589167022708039</v>
      </c>
      <c r="AL13">
        <f t="shared" si="9"/>
        <v>-222.86408929615337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-126.43807177312625</v>
      </c>
      <c r="AR13">
        <f t="shared" si="14"/>
        <v>-131.99808950748249</v>
      </c>
      <c r="AS13">
        <f t="shared" si="15"/>
        <v>19.132928218353946</v>
      </c>
      <c r="AT13">
        <f t="shared" si="16"/>
        <v>0.26570058300744182</v>
      </c>
      <c r="AU13">
        <f t="shared" si="17"/>
        <v>-112.59946070612109</v>
      </c>
      <c r="AW13">
        <v>10</v>
      </c>
      <c r="AX13">
        <f>IF(Z13&gt;0, (R13*SUMPRODUCT(K13:$K$98, X13:$X$98)-K13*$AZ$3)/Z13, 0)</f>
        <v>255.65872430291296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100000</v>
      </c>
      <c r="S14">
        <f t="shared" si="1"/>
        <v>216.97097101339185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225.07671392759539</v>
      </c>
      <c r="AC14">
        <f t="shared" si="2"/>
        <v>188.56226022752276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-250.89928133472722</v>
      </c>
      <c r="AI14">
        <f t="shared" si="7"/>
        <v>-261.76261591739154</v>
      </c>
      <c r="AJ14">
        <f t="shared" si="8"/>
        <v>36.514453700072636</v>
      </c>
      <c r="AK14">
        <f t="shared" si="30"/>
        <v>0.40513808506967169</v>
      </c>
      <c r="AL14">
        <f t="shared" si="9"/>
        <v>-224.84302413224924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-120.52092778949682</v>
      </c>
      <c r="AR14">
        <f t="shared" si="14"/>
        <v>-125.7391936841836</v>
      </c>
      <c r="AS14">
        <f t="shared" si="15"/>
        <v>17.539930023905836</v>
      </c>
      <c r="AT14">
        <f t="shared" si="16"/>
        <v>0.19461043346041121</v>
      </c>
      <c r="AU14">
        <f t="shared" si="17"/>
        <v>-108.00465322681735</v>
      </c>
      <c r="AW14">
        <v>11</v>
      </c>
      <c r="AX14">
        <f>IF(Z14&gt;0, (R14*SUMPRODUCT(K14:$K$98, X14:$X$98)-K14*$AZ$3)/Z14, 0)</f>
        <v>216.97097101339185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100000</v>
      </c>
      <c r="S15">
        <f t="shared" si="1"/>
        <v>183.17417545887804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188.56226022752276</v>
      </c>
      <c r="AC15">
        <f t="shared" si="2"/>
        <v>157.13759047205758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-251.72327700261079</v>
      </c>
      <c r="AI15">
        <f t="shared" si="7"/>
        <v>-262.44651282982312</v>
      </c>
      <c r="AJ15">
        <f t="shared" si="8"/>
        <v>31.424669755465175</v>
      </c>
      <c r="AK15">
        <f t="shared" si="30"/>
        <v>0.77310526693284332</v>
      </c>
      <c r="AL15">
        <f t="shared" si="9"/>
        <v>-230.2487378074251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-114.7108802740579</v>
      </c>
      <c r="AR15">
        <f t="shared" si="14"/>
        <v>-119.59748367352455</v>
      </c>
      <c r="AS15">
        <f t="shared" si="15"/>
        <v>14.320294781215592</v>
      </c>
      <c r="AT15">
        <f t="shared" si="16"/>
        <v>0.35230586050831192</v>
      </c>
      <c r="AU15">
        <f t="shared" si="17"/>
        <v>-104.92488303180065</v>
      </c>
      <c r="AW15">
        <v>12</v>
      </c>
      <c r="AX15">
        <f>IF(Z15&gt;0, (R15*SUMPRODUCT(K15:$K$98, X15:$X$98)-K15*$AZ$3)/Z15, 0)</f>
        <v>183.17417545887804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100000</v>
      </c>
      <c r="S16">
        <f t="shared" si="1"/>
        <v>155.16302663705994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157.13759047205758</v>
      </c>
      <c r="AC16">
        <f t="shared" si="2"/>
        <v>131.38414166953658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-253.1251557791521</v>
      </c>
      <c r="AI16">
        <f t="shared" si="7"/>
        <v>-263.70951860361993</v>
      </c>
      <c r="AJ16">
        <f t="shared" si="8"/>
        <v>25.753448802521007</v>
      </c>
      <c r="AK16">
        <f t="shared" si="30"/>
        <v>1.1156768923516089</v>
      </c>
      <c r="AL16">
        <f t="shared" si="9"/>
        <v>-236.8403929087473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-109.11902344056048</v>
      </c>
      <c r="AR16">
        <f t="shared" si="14"/>
        <v>-113.6818071417355</v>
      </c>
      <c r="AS16">
        <f t="shared" si="15"/>
        <v>11.101983028543453</v>
      </c>
      <c r="AT16">
        <f t="shared" si="16"/>
        <v>0.48095406635452936</v>
      </c>
      <c r="AU16">
        <f t="shared" si="17"/>
        <v>-102.09887004683752</v>
      </c>
      <c r="AW16">
        <v>13</v>
      </c>
      <c r="AX16">
        <f>IF(Z16&gt;0, (R16*SUMPRODUCT(K16:$K$98, X16:$X$98)-K16*$AZ$3)/Z16, 0)</f>
        <v>155.16302663705994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100000</v>
      </c>
      <c r="S17">
        <f t="shared" si="1"/>
        <v>138.44127933123286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131.38414166953658</v>
      </c>
      <c r="AC17">
        <f t="shared" si="2"/>
        <v>115.69952213678607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-255.15952083181583</v>
      </c>
      <c r="AI17">
        <f t="shared" si="7"/>
        <v>-265.60614508793498</v>
      </c>
      <c r="AJ17">
        <f t="shared" si="8"/>
        <v>15.684619532750503</v>
      </c>
      <c r="AK17">
        <f t="shared" si="30"/>
        <v>1.8131011550396048</v>
      </c>
      <c r="AL17">
        <f t="shared" si="9"/>
        <v>-248.10842440014486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-103.39914668688236</v>
      </c>
      <c r="AR17">
        <f t="shared" si="14"/>
        <v>-107.63246720073136</v>
      </c>
      <c r="AS17">
        <f t="shared" si="15"/>
        <v>6.355930872216117</v>
      </c>
      <c r="AT17">
        <f t="shared" si="16"/>
        <v>0.73472904979965736</v>
      </c>
      <c r="AU17">
        <f t="shared" si="17"/>
        <v>-100.54180727871558</v>
      </c>
      <c r="AW17">
        <v>14</v>
      </c>
      <c r="AX17">
        <f>IF(Z17&gt;0, (R17*SUMPRODUCT(K17:$K$98, X17:$X$98)-K17*$AZ$3)/Z17, 0)</f>
        <v>138.44127933123286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100000</v>
      </c>
      <c r="S18">
        <f t="shared" si="1"/>
        <v>133.54961080851385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115.69952213678607</v>
      </c>
      <c r="AC18">
        <f t="shared" si="2"/>
        <v>110.15164346561005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-257.3206636657689</v>
      </c>
      <c r="AI18">
        <f t="shared" si="7"/>
        <v>-267.63065659636868</v>
      </c>
      <c r="AJ18">
        <f t="shared" si="8"/>
        <v>5.5478786711760222</v>
      </c>
      <c r="AK18">
        <f t="shared" si="30"/>
        <v>2.4991096781545794</v>
      </c>
      <c r="AL18">
        <f t="shared" si="9"/>
        <v>-259.58366824703808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-97.307683679712525</v>
      </c>
      <c r="AR18">
        <f t="shared" si="14"/>
        <v>-101.20648262006492</v>
      </c>
      <c r="AS18">
        <f t="shared" si="15"/>
        <v>2.0979707386789088</v>
      </c>
      <c r="AT18">
        <f t="shared" si="16"/>
        <v>0.94505653210439899</v>
      </c>
      <c r="AU18">
        <f t="shared" si="17"/>
        <v>-98.16345534928162</v>
      </c>
      <c r="AW18">
        <v>15</v>
      </c>
      <c r="AX18">
        <f>IF(Z18&gt;0, (R18*SUMPRODUCT(K18:$K$98, X18:$X$98)-K18*$AZ$3)/Z18, 0)</f>
        <v>133.54961080851385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100000</v>
      </c>
      <c r="S19">
        <f t="shared" si="1"/>
        <v>128.98757673181609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110.15164346561005</v>
      </c>
      <c r="AC19">
        <f t="shared" si="2"/>
        <v>104.98973474693389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-259.91401450104178</v>
      </c>
      <c r="AI19">
        <f t="shared" si="7"/>
        <v>-270.08841825052292</v>
      </c>
      <c r="AJ19">
        <f t="shared" si="8"/>
        <v>5.161908718676159</v>
      </c>
      <c r="AK19">
        <f t="shared" si="30"/>
        <v>2.4563816492831041</v>
      </c>
      <c r="AL19">
        <f t="shared" si="9"/>
        <v>-262.47012788256365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-91.661268480814059</v>
      </c>
      <c r="AR19">
        <f t="shared" si="14"/>
        <v>-95.249373398910564</v>
      </c>
      <c r="AS19">
        <f t="shared" si="15"/>
        <v>1.8203985723676084</v>
      </c>
      <c r="AT19">
        <f t="shared" si="16"/>
        <v>0.86626747802928106</v>
      </c>
      <c r="AU19">
        <f t="shared" si="17"/>
        <v>-92.562707348513669</v>
      </c>
      <c r="AW19">
        <v>16</v>
      </c>
      <c r="AX19">
        <f>IF(Z19&gt;0, (R19*SUMPRODUCT(K19:$K$98, X19:$X$98)-K19*$AZ$3)/Z19, 0)</f>
        <v>128.98757673181609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100000</v>
      </c>
      <c r="S20">
        <f t="shared" si="1"/>
        <v>98.320013236938976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104.98973474693389</v>
      </c>
      <c r="AC20">
        <f t="shared" si="2"/>
        <v>78.969098082741539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-262.8404999598356</v>
      </c>
      <c r="AI20">
        <f t="shared" si="7"/>
        <v>-272.88030460932691</v>
      </c>
      <c r="AJ20">
        <f t="shared" si="8"/>
        <v>26.020636664192352</v>
      </c>
      <c r="AK20">
        <f t="shared" si="30"/>
        <v>0.45145585941181571</v>
      </c>
      <c r="AL20">
        <f t="shared" si="9"/>
        <v>-246.40821208572274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-87.919304518699946</v>
      </c>
      <c r="AR20">
        <f t="shared" si="14"/>
        <v>-91.277586984384541</v>
      </c>
      <c r="AS20">
        <f t="shared" si="15"/>
        <v>8.703819536940312</v>
      </c>
      <c r="AT20">
        <f t="shared" si="16"/>
        <v>0.15101053751778765</v>
      </c>
      <c r="AU20">
        <f t="shared" si="17"/>
        <v>-82.422756909926434</v>
      </c>
      <c r="AW20">
        <v>17</v>
      </c>
      <c r="AX20">
        <f>IF(Z20&gt;0, (R20*SUMPRODUCT(K20:$K$98, X20:$X$98)-K20*$AZ$3)/Z20, 0)</f>
        <v>98.320013236938976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100000</v>
      </c>
      <c r="S21">
        <f t="shared" si="1"/>
        <v>63.554117213082662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78.969098082741539</v>
      </c>
      <c r="AC21">
        <f t="shared" si="2"/>
        <v>50.365819616733233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-266.54034816436968</v>
      </c>
      <c r="AI21">
        <f t="shared" si="7"/>
        <v>-276.44643722384552</v>
      </c>
      <c r="AJ21">
        <f t="shared" si="8"/>
        <v>28.603278466008305</v>
      </c>
      <c r="AK21">
        <f t="shared" si="30"/>
        <v>0.12635055693238648</v>
      </c>
      <c r="AL21">
        <f t="shared" si="9"/>
        <v>-247.71680820090484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-84.782133777750317</v>
      </c>
      <c r="AR21">
        <f t="shared" si="14"/>
        <v>-87.933099001735343</v>
      </c>
      <c r="AS21">
        <f t="shared" si="15"/>
        <v>9.0982359634792971</v>
      </c>
      <c r="AT21">
        <f t="shared" si="16"/>
        <v>4.0190049628541877E-2</v>
      </c>
      <c r="AU21">
        <f t="shared" si="17"/>
        <v>-78.794672988627511</v>
      </c>
      <c r="AW21">
        <v>18</v>
      </c>
      <c r="AX21">
        <f>IF(Z21&gt;0, (R21*SUMPRODUCT(K21:$K$98, X21:$X$98)-K21*$AZ$3)/Z21, 0)</f>
        <v>63.554117213082662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100000</v>
      </c>
      <c r="S22">
        <f t="shared" si="1"/>
        <v>53.450142504892902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50.365819616733233</v>
      </c>
      <c r="AC22">
        <f t="shared" si="2"/>
        <v>41.790046802458392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-271.12640836064315</v>
      </c>
      <c r="AI22">
        <f t="shared" si="7"/>
        <v>-280.89954572847921</v>
      </c>
      <c r="AJ22">
        <f t="shared" si="8"/>
        <v>8.5757728142748419</v>
      </c>
      <c r="AK22">
        <f t="shared" si="30"/>
        <v>1.057682211951398</v>
      </c>
      <c r="AL22">
        <f t="shared" si="9"/>
        <v>-271.266090702253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-80.52370183368528</v>
      </c>
      <c r="AR22">
        <f t="shared" si="14"/>
        <v>-83.426293300690148</v>
      </c>
      <c r="AS22">
        <f t="shared" si="15"/>
        <v>2.5469779106561297</v>
      </c>
      <c r="AT22">
        <f t="shared" si="16"/>
        <v>0.3141283343992034</v>
      </c>
      <c r="AU22">
        <f t="shared" si="17"/>
        <v>-80.565187055634823</v>
      </c>
      <c r="AW22">
        <v>19</v>
      </c>
      <c r="AX22">
        <f>IF(Z22&gt;0, (R22*SUMPRODUCT(K22:$K$98, X22:$X$98)-K22*$AZ$3)/Z22, 0)</f>
        <v>53.450142504892902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100000</v>
      </c>
      <c r="S23">
        <f t="shared" si="1"/>
        <v>98.883521009843207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41.790046802458392</v>
      </c>
      <c r="AC23">
        <f t="shared" si="2"/>
        <v>76.265883646049474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-276.25766490211589</v>
      </c>
      <c r="AI23">
        <f t="shared" si="7"/>
        <v>-285.89853868816078</v>
      </c>
      <c r="AJ23">
        <f t="shared" si="8"/>
        <v>-34.475836843591082</v>
      </c>
      <c r="AK23">
        <f t="shared" si="30"/>
        <v>2.9253032761720879</v>
      </c>
      <c r="AL23">
        <f t="shared" si="9"/>
        <v>-317.44907225557978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-73.256847412040116</v>
      </c>
      <c r="AR23">
        <f t="shared" si="14"/>
        <v>-75.813373834983963</v>
      </c>
      <c r="AS23">
        <f t="shared" si="15"/>
        <v>-9.1421576300813747</v>
      </c>
      <c r="AT23">
        <f t="shared" si="16"/>
        <v>0.77571963772447838</v>
      </c>
      <c r="AU23">
        <f t="shared" si="17"/>
        <v>-84.179811827340856</v>
      </c>
      <c r="AW23">
        <v>20</v>
      </c>
      <c r="AX23">
        <f>IF(Z23&gt;0, (R23*SUMPRODUCT(K23:$K$98, X23:$X$98)-K23*$AZ$3)/Z23, 0)</f>
        <v>98.883521009843207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100000</v>
      </c>
      <c r="S24">
        <f t="shared" si="1"/>
        <v>138.92810054886334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76.265883646049474</v>
      </c>
      <c r="AC24">
        <f t="shared" si="2"/>
        <v>105.68719576729212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-282.41674873577836</v>
      </c>
      <c r="AI24">
        <f t="shared" si="7"/>
        <v>-291.92591169037087</v>
      </c>
      <c r="AJ24">
        <f t="shared" si="8"/>
        <v>-29.42131212124265</v>
      </c>
      <c r="AK24">
        <f t="shared" si="30"/>
        <v>5.3386118552234638</v>
      </c>
      <c r="AL24">
        <f t="shared" si="9"/>
        <v>-316.00861195639004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-66.866149462029838</v>
      </c>
      <c r="AR24">
        <f t="shared" si="14"/>
        <v>-69.117577942199247</v>
      </c>
      <c r="AS24">
        <f t="shared" si="15"/>
        <v>-6.9659107063391117</v>
      </c>
      <c r="AT24">
        <f t="shared" si="16"/>
        <v>1.2639916712769415</v>
      </c>
      <c r="AU24">
        <f t="shared" si="17"/>
        <v>-74.819496977261423</v>
      </c>
      <c r="AW24">
        <v>21</v>
      </c>
      <c r="AX24">
        <f>IF(Z24&gt;0, (R24*SUMPRODUCT(K24:$K$98, X24:$X$98)-K24*$AZ$3)/Z24, 0)</f>
        <v>138.92810054886334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100000</v>
      </c>
      <c r="S25">
        <f t="shared" si="1"/>
        <v>173.94407727618341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105.68719576729212</v>
      </c>
      <c r="AC25">
        <f t="shared" si="2"/>
        <v>130.49797445997888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-289.62270616052518</v>
      </c>
      <c r="AI25">
        <f t="shared" si="7"/>
        <v>-299.00057464730168</v>
      </c>
      <c r="AJ25">
        <f t="shared" si="8"/>
        <v>-24.810778692686753</v>
      </c>
      <c r="AK25">
        <f t="shared" si="30"/>
        <v>7.3981037037104498</v>
      </c>
      <c r="AL25">
        <f t="shared" si="9"/>
        <v>-316.41324963627801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-61.225233518302815</v>
      </c>
      <c r="AR25">
        <f t="shared" si="14"/>
        <v>-63.20768232426277</v>
      </c>
      <c r="AS25">
        <f t="shared" si="15"/>
        <v>-5.2449123874587986</v>
      </c>
      <c r="AT25">
        <f t="shared" si="16"/>
        <v>1.5639334113577494</v>
      </c>
      <c r="AU25">
        <f t="shared" si="17"/>
        <v>-66.888661300363822</v>
      </c>
      <c r="AW25">
        <v>22</v>
      </c>
      <c r="AX25">
        <f>IF(Z25&gt;0, (R25*SUMPRODUCT(K25:$K$98, X25:$X$98)-K25*$AZ$3)/Z25, 0)</f>
        <v>173.94407727618341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100000</v>
      </c>
      <c r="S26">
        <f t="shared" si="1"/>
        <v>204.2927991861408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130.49797445997888</v>
      </c>
      <c r="AC26">
        <f t="shared" si="2"/>
        <v>151.12714107981571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-296.96318460376347</v>
      </c>
      <c r="AI26">
        <f t="shared" si="7"/>
        <v>-306.21015400759671</v>
      </c>
      <c r="AJ26">
        <f t="shared" si="8"/>
        <v>-20.629166619836838</v>
      </c>
      <c r="AK26">
        <f t="shared" si="30"/>
        <v>9.1348582121985231</v>
      </c>
      <c r="AL26">
        <f t="shared" si="9"/>
        <v>-317.70446241523501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-56.050879598097701</v>
      </c>
      <c r="AR26">
        <f t="shared" si="14"/>
        <v>-57.796216379130399</v>
      </c>
      <c r="AS26">
        <f t="shared" si="15"/>
        <v>-3.893691185863303</v>
      </c>
      <c r="AT26">
        <f t="shared" si="16"/>
        <v>1.72417614149988</v>
      </c>
      <c r="AU26">
        <f t="shared" si="17"/>
        <v>-59.965731423493814</v>
      </c>
      <c r="AW26">
        <v>23</v>
      </c>
      <c r="AX26">
        <f>IF(Z26&gt;0, (R26*SUMPRODUCT(K26:$K$98, X26:$X$98)-K26*$AZ$3)/Z26, 0)</f>
        <v>204.2927991861408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100000</v>
      </c>
      <c r="S27">
        <f t="shared" si="1"/>
        <v>230.57436593544656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151.12714107981571</v>
      </c>
      <c r="AC27">
        <f t="shared" si="2"/>
        <v>168.16054731934264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-304.84306491804557</v>
      </c>
      <c r="AI27">
        <f t="shared" si="7"/>
        <v>-313.95945924472574</v>
      </c>
      <c r="AJ27">
        <f t="shared" si="8"/>
        <v>-17.033406239526926</v>
      </c>
      <c r="AK27">
        <f t="shared" si="30"/>
        <v>10.578899875587101</v>
      </c>
      <c r="AL27">
        <f t="shared" si="9"/>
        <v>-320.41396560866554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-51.373377281824098</v>
      </c>
      <c r="AR27">
        <f t="shared" si="14"/>
        <v>-52.909708657183842</v>
      </c>
      <c r="AS27">
        <f t="shared" si="15"/>
        <v>-2.8705380106745966</v>
      </c>
      <c r="AT27">
        <f t="shared" si="16"/>
        <v>1.7827986825984918</v>
      </c>
      <c r="AU27">
        <f t="shared" si="17"/>
        <v>-53.997447985259946</v>
      </c>
      <c r="AW27">
        <v>24</v>
      </c>
      <c r="AX27">
        <f>IF(Z27&gt;0, (R27*SUMPRODUCT(K27:$K$98, X27:$X$98)-K27*$AZ$3)/Z27, 0)</f>
        <v>230.57436593544656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100000</v>
      </c>
      <c r="S28">
        <f t="shared" si="1"/>
        <v>253.22743024108971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168.16054731934264</v>
      </c>
      <c r="AC28">
        <f t="shared" si="2"/>
        <v>182.04099667825506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-313.50280932634905</v>
      </c>
      <c r="AI28">
        <f t="shared" si="7"/>
        <v>-322.4888518585966</v>
      </c>
      <c r="AJ28">
        <f t="shared" si="8"/>
        <v>-13.880449358912415</v>
      </c>
      <c r="AK28">
        <f t="shared" si="30"/>
        <v>11.771238312353987</v>
      </c>
      <c r="AL28">
        <f t="shared" si="9"/>
        <v>-324.59806290515502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-47.172100160209162</v>
      </c>
      <c r="AR28">
        <f t="shared" si="14"/>
        <v>-48.524210845551764</v>
      </c>
      <c r="AS28">
        <f t="shared" si="15"/>
        <v>-2.0885616586157205</v>
      </c>
      <c r="AT28">
        <f t="shared" si="16"/>
        <v>1.7711931637015301</v>
      </c>
      <c r="AU28">
        <f t="shared" si="17"/>
        <v>-48.841579340465955</v>
      </c>
      <c r="AW28">
        <v>25</v>
      </c>
      <c r="AX28">
        <f>IF(Z28&gt;0, (R28*SUMPRODUCT(K28:$K$98, X28:$X$98)-K28*$AZ$3)/Z28, 0)</f>
        <v>253.22743024108971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100000</v>
      </c>
      <c r="S29">
        <f t="shared" si="1"/>
        <v>272.61073584845224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182.04099667825506</v>
      </c>
      <c r="AC29">
        <f t="shared" si="2"/>
        <v>193.13124173298911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-324.39599163745697</v>
      </c>
      <c r="AI29">
        <f t="shared" si="7"/>
        <v>-333.25162424542737</v>
      </c>
      <c r="AJ29">
        <f t="shared" si="8"/>
        <v>-11.090245054734055</v>
      </c>
      <c r="AK29">
        <f t="shared" si="30"/>
        <v>12.742869767477854</v>
      </c>
      <c r="AL29">
        <f t="shared" si="9"/>
        <v>-331.59899953268359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-43.581405452765281</v>
      </c>
      <c r="AR29">
        <f t="shared" si="14"/>
        <v>-44.771127043591882</v>
      </c>
      <c r="AS29">
        <f t="shared" si="15"/>
        <v>-1.4899335342005551</v>
      </c>
      <c r="AT29">
        <f t="shared" si="16"/>
        <v>1.7119575712541342</v>
      </c>
      <c r="AU29">
        <f t="shared" si="17"/>
        <v>-44.54910300653831</v>
      </c>
      <c r="AW29">
        <v>26</v>
      </c>
      <c r="AX29">
        <f>IF(Z29&gt;0, (R29*SUMPRODUCT(K29:$K$98, X29:$X$98)-K29*$AZ$3)/Z29, 0)</f>
        <v>272.61073584845224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100000</v>
      </c>
      <c r="S30">
        <f t="shared" si="1"/>
        <v>288.7787894016252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193.13124173298911</v>
      </c>
      <c r="AC30">
        <f t="shared" si="2"/>
        <v>201.56978736499462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-335.85107102331278</v>
      </c>
      <c r="AI30">
        <f t="shared" si="7"/>
        <v>-344.57616592132558</v>
      </c>
      <c r="AJ30">
        <f t="shared" si="8"/>
        <v>-8.4385456320055141</v>
      </c>
      <c r="AK30">
        <f t="shared" si="30"/>
        <v>13.519186921309238</v>
      </c>
      <c r="AL30">
        <f t="shared" si="9"/>
        <v>-339.49552463202184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-40.286029584138561</v>
      </c>
      <c r="AR30">
        <f t="shared" si="14"/>
        <v>-41.33262273661763</v>
      </c>
      <c r="AS30">
        <f t="shared" si="15"/>
        <v>-1.0122209762269292</v>
      </c>
      <c r="AT30">
        <f t="shared" si="16"/>
        <v>1.6216543916501545</v>
      </c>
      <c r="AU30">
        <f t="shared" si="17"/>
        <v>-40.723189321194404</v>
      </c>
      <c r="AW30">
        <v>27</v>
      </c>
      <c r="AX30">
        <f>IF(Z30&gt;0, (R30*SUMPRODUCT(K30:$K$98, X30:$X$98)-K30*$AZ$3)/Z30, 0)</f>
        <v>288.7787894016252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100000</v>
      </c>
      <c r="S31">
        <f t="shared" si="1"/>
        <v>302.12630704625678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201.56978736499462</v>
      </c>
      <c r="AC31">
        <f t="shared" si="2"/>
        <v>207.73014267797271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-346.69234378013044</v>
      </c>
      <c r="AI31">
        <f t="shared" si="7"/>
        <v>-355.28685118619057</v>
      </c>
      <c r="AJ31">
        <f t="shared" si="8"/>
        <v>-6.1603553129780835</v>
      </c>
      <c r="AK31">
        <f t="shared" si="30"/>
        <v>14.109885115549625</v>
      </c>
      <c r="AL31">
        <f t="shared" si="9"/>
        <v>-347.33732138361904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-37.13077021536423</v>
      </c>
      <c r="AR31">
        <f t="shared" si="14"/>
        <v>-38.051242459225051</v>
      </c>
      <c r="AS31">
        <f t="shared" si="15"/>
        <v>-0.65977441289055894</v>
      </c>
      <c r="AT31">
        <f t="shared" si="16"/>
        <v>1.511169517844678</v>
      </c>
      <c r="AU31">
        <f t="shared" si="17"/>
        <v>-37.199847354270936</v>
      </c>
      <c r="AW31">
        <v>28</v>
      </c>
      <c r="AX31">
        <f>IF(Z31&gt;0, (R31*SUMPRODUCT(K31:$K$98, X31:$X$98)-K31*$AZ$3)/Z31, 0)</f>
        <v>302.12630704625678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100000</v>
      </c>
      <c r="S32">
        <f t="shared" si="1"/>
        <v>313.20331957306098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207.73014267797271</v>
      </c>
      <c r="AC32">
        <f t="shared" si="2"/>
        <v>212.06935897789143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-358.6930042009871</v>
      </c>
      <c r="AI32">
        <f t="shared" si="7"/>
        <v>-367.15672990746151</v>
      </c>
      <c r="AJ32">
        <f t="shared" si="8"/>
        <v>-4.3392162999187178</v>
      </c>
      <c r="AK32">
        <f t="shared" si="30"/>
        <v>14.541109987458091</v>
      </c>
      <c r="AL32">
        <f t="shared" si="9"/>
        <v>-356.95483621992219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-34.300037183513133</v>
      </c>
      <c r="AR32">
        <f t="shared" si="14"/>
        <v>-35.109381394420744</v>
      </c>
      <c r="AS32">
        <f t="shared" si="15"/>
        <v>-0.41493778437652812</v>
      </c>
      <c r="AT32">
        <f t="shared" si="16"/>
        <v>1.3904943988812652</v>
      </c>
      <c r="AU32">
        <f t="shared" si="17"/>
        <v>-34.133824779916011</v>
      </c>
      <c r="AW32">
        <v>29</v>
      </c>
      <c r="AX32">
        <f>IF(Z32&gt;0, (R32*SUMPRODUCT(K32:$K$98, X32:$X$98)-K32*$AZ$3)/Z32, 0)</f>
        <v>313.20331957306098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100000</v>
      </c>
      <c r="S33">
        <f t="shared" si="1"/>
        <v>322.21904271532298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212.06935897789143</v>
      </c>
      <c r="AC33">
        <f t="shared" si="2"/>
        <v>214.79609546873792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-371.1926026617644</v>
      </c>
      <c r="AI33">
        <f t="shared" si="7"/>
        <v>-379.52529203584135</v>
      </c>
      <c r="AJ33">
        <f t="shared" si="8"/>
        <v>-2.7267364908464913</v>
      </c>
      <c r="AK33">
        <f t="shared" si="30"/>
        <v>14.844855128452402</v>
      </c>
      <c r="AL33">
        <f t="shared" si="9"/>
        <v>-367.40717339823539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-31.692242800419521</v>
      </c>
      <c r="AR33">
        <f t="shared" si="14"/>
        <v>-32.403683742211015</v>
      </c>
      <c r="AS33">
        <f t="shared" si="15"/>
        <v>-0.23280742746755292</v>
      </c>
      <c r="AT33">
        <f t="shared" si="16"/>
        <v>1.2674464676675197</v>
      </c>
      <c r="AU33">
        <f t="shared" si="17"/>
        <v>-31.369044702011049</v>
      </c>
      <c r="AW33">
        <v>30</v>
      </c>
      <c r="AX33">
        <f>IF(Z33&gt;0, (R33*SUMPRODUCT(K33:$K$98, X33:$X$98)-K33*$AZ$3)/Z33, 0)</f>
        <v>322.21904271532298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100000</v>
      </c>
      <c r="S34">
        <f t="shared" si="1"/>
        <v>329.46853727698044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214.79609546873792</v>
      </c>
      <c r="AC34">
        <f t="shared" si="2"/>
        <v>216.16347202042508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-385.15336826404052</v>
      </c>
      <c r="AI34">
        <f t="shared" si="7"/>
        <v>-393.35458657334374</v>
      </c>
      <c r="AJ34">
        <f t="shared" si="8"/>
        <v>-1.3673765516871583</v>
      </c>
      <c r="AK34">
        <f t="shared" si="30"/>
        <v>15.035726682811656</v>
      </c>
      <c r="AL34">
        <f t="shared" si="9"/>
        <v>-379.6862364422193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-29.360898336521444</v>
      </c>
      <c r="AR34">
        <f t="shared" si="14"/>
        <v>-29.986091199562935</v>
      </c>
      <c r="AS34">
        <f t="shared" si="15"/>
        <v>-0.10423744728699089</v>
      </c>
      <c r="AT34">
        <f t="shared" si="16"/>
        <v>1.1461990960627217</v>
      </c>
      <c r="AU34">
        <f t="shared" si="17"/>
        <v>-28.94412955078721</v>
      </c>
      <c r="AW34">
        <v>31</v>
      </c>
      <c r="AX34">
        <f>IF(Z34&gt;0, (R34*SUMPRODUCT(K34:$K$98, X34:$X$98)-K34*$AZ$3)/Z34, 0)</f>
        <v>329.46853727698044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335.10855059297853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216.16347202042508</v>
      </c>
      <c r="AC35">
        <f t="shared" ref="AC35:AC66" si="33">S35*Z35</f>
        <v>216.32009096257045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-401.40449673481692</v>
      </c>
      <c r="AI35">
        <f t="shared" ref="AI35:AI66" si="38">SUM(AE35:AH35)</f>
        <v>-409.47352729893521</v>
      </c>
      <c r="AJ35">
        <f t="shared" ref="AJ35:AJ66" si="39">AB35-AC35</f>
        <v>-0.15661894214537142</v>
      </c>
      <c r="AK35">
        <f t="shared" si="30"/>
        <v>15.131443041429756</v>
      </c>
      <c r="AL35">
        <f t="shared" ref="AL35:AL66" si="40">SUM(AI35:AK35)</f>
        <v>-394.49870319965083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-27.321204986038229</v>
      </c>
      <c r="AR35">
        <f t="shared" ref="AR35:AR66" si="45">AI35*$K35</f>
        <v>-27.870415669710578</v>
      </c>
      <c r="AS35">
        <f t="shared" ref="AS35:AS66" si="46">AJ35*$K35</f>
        <v>-1.066011531474456E-2</v>
      </c>
      <c r="AT35">
        <f t="shared" ref="AT35:AT66" si="47">AK35*$K35</f>
        <v>1.0299068905114384</v>
      </c>
      <c r="AU35">
        <f t="shared" ref="AU35:AU66" si="48">AL35*$K35</f>
        <v>-26.851168894513883</v>
      </c>
      <c r="AW35">
        <v>32</v>
      </c>
      <c r="AX35">
        <f>IF(Z35&gt;0, (R35*SUMPRODUCT(K35:$K$98, X35:$X$98)-K35*$AZ$3)/Z35, 0)</f>
        <v>335.10855059297853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100000</v>
      </c>
      <c r="S36">
        <f t="shared" si="32"/>
        <v>339.20276674142144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216.32009096257045</v>
      </c>
      <c r="AC36">
        <f t="shared" si="33"/>
        <v>215.35381211819899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-418.49813998392716</v>
      </c>
      <c r="AI36">
        <f t="shared" si="38"/>
        <v>-426.4341679749063</v>
      </c>
      <c r="AJ36">
        <f t="shared" si="39"/>
        <v>0.96627884437145894</v>
      </c>
      <c r="AK36">
        <f t="shared" si="30"/>
        <v>15.142406367379932</v>
      </c>
      <c r="AL36">
        <f t="shared" si="40"/>
        <v>-410.32548276315492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-25.432738497362404</v>
      </c>
      <c r="AR36">
        <f t="shared" si="45"/>
        <v>-25.915022420082042</v>
      </c>
      <c r="AS36">
        <f t="shared" si="46"/>
        <v>5.8722165803118481E-2</v>
      </c>
      <c r="AT36">
        <f t="shared" si="47"/>
        <v>0.92022598087809859</v>
      </c>
      <c r="AU36">
        <f t="shared" si="48"/>
        <v>-24.936074273400823</v>
      </c>
      <c r="AW36">
        <v>33</v>
      </c>
      <c r="AX36">
        <f>IF(Z36&gt;0, (R36*SUMPRODUCT(K36:$K$98, X36:$X$98)-K36*$AZ$3)/Z36, 0)</f>
        <v>339.20276674142144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100000</v>
      </c>
      <c r="S37">
        <f t="shared" si="32"/>
        <v>341.97678087562394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215.35381211819899</v>
      </c>
      <c r="AC37">
        <f t="shared" si="33"/>
        <v>213.45225767589633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-436.16320954907826</v>
      </c>
      <c r="AI37">
        <f t="shared" si="38"/>
        <v>-443.96535685895395</v>
      </c>
      <c r="AJ37">
        <f t="shared" si="39"/>
        <v>1.901554442302654</v>
      </c>
      <c r="AK37">
        <f t="shared" si="30"/>
        <v>15.074766848273931</v>
      </c>
      <c r="AL37">
        <f t="shared" si="40"/>
        <v>-426.98903556837735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-23.666312836492828</v>
      </c>
      <c r="AR37">
        <f t="shared" si="45"/>
        <v>-24.089659086220806</v>
      </c>
      <c r="AS37">
        <f t="shared" si="46"/>
        <v>0.103178767309794</v>
      </c>
      <c r="AT37">
        <f t="shared" si="47"/>
        <v>0.81796020470703601</v>
      </c>
      <c r="AU37">
        <f t="shared" si="48"/>
        <v>-23.168520114203972</v>
      </c>
      <c r="AW37">
        <v>34</v>
      </c>
      <c r="AX37">
        <f>IF(Z37&gt;0, (R37*SUMPRODUCT(K37:$K$98, X37:$X$98)-K37*$AZ$3)/Z37, 0)</f>
        <v>341.97678087562394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100000</v>
      </c>
      <c r="S38">
        <f t="shared" si="32"/>
        <v>343.66865502728007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213.45225767589633</v>
      </c>
      <c r="AC38">
        <f t="shared" si="33"/>
        <v>210.79593060284969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-456.03938012730089</v>
      </c>
      <c r="AI38">
        <f t="shared" si="38"/>
        <v>-463.70650104156192</v>
      </c>
      <c r="AJ38">
        <f t="shared" si="39"/>
        <v>2.65632707304664</v>
      </c>
      <c r="AK38">
        <f t="shared" si="30"/>
        <v>14.941658037312745</v>
      </c>
      <c r="AL38">
        <f t="shared" si="40"/>
        <v>-446.10851593120259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-22.093569889589325</v>
      </c>
      <c r="AR38">
        <f t="shared" si="45"/>
        <v>-22.46501603909482</v>
      </c>
      <c r="AS38">
        <f t="shared" si="46"/>
        <v>0.1286900877322959</v>
      </c>
      <c r="AT38">
        <f t="shared" si="47"/>
        <v>0.7238729383887057</v>
      </c>
      <c r="AU38">
        <f t="shared" si="48"/>
        <v>-21.61245301297382</v>
      </c>
      <c r="AW38">
        <v>35</v>
      </c>
      <c r="AX38">
        <f>IF(Z38&gt;0, (R38*SUMPRODUCT(K38:$K$98, X38:$X$98)-K38*$AZ$3)/Z38, 0)</f>
        <v>343.66865502728007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100000</v>
      </c>
      <c r="S39">
        <f t="shared" si="32"/>
        <v>344.36089797537232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210.79593060284969</v>
      </c>
      <c r="AC39">
        <f t="shared" si="33"/>
        <v>207.46127657348009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-478.291686286713</v>
      </c>
      <c r="AI39">
        <f t="shared" si="38"/>
        <v>-485.82234953104557</v>
      </c>
      <c r="AJ39">
        <f t="shared" si="39"/>
        <v>3.3346540293696023</v>
      </c>
      <c r="AK39">
        <f t="shared" si="30"/>
        <v>14.755715142199479</v>
      </c>
      <c r="AL39">
        <f t="shared" si="40"/>
        <v>-467.73198035947644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-20.688945600869683</v>
      </c>
      <c r="AR39">
        <f t="shared" si="45"/>
        <v>-21.014691346964607</v>
      </c>
      <c r="AS39">
        <f t="shared" si="46"/>
        <v>0.14424351873428154</v>
      </c>
      <c r="AT39">
        <f t="shared" si="47"/>
        <v>0.63827199307807581</v>
      </c>
      <c r="AU39">
        <f t="shared" si="48"/>
        <v>-20.232175835152248</v>
      </c>
      <c r="AW39">
        <v>36</v>
      </c>
      <c r="AX39">
        <f>IF(Z39&gt;0, (R39*SUMPRODUCT(K39:$K$98, X39:$X$98)-K39*$AZ$3)/Z39, 0)</f>
        <v>344.36089797537232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100000</v>
      </c>
      <c r="S40">
        <f t="shared" si="32"/>
        <v>344.13969904414603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207.46127657348009</v>
      </c>
      <c r="AC40">
        <f t="shared" si="33"/>
        <v>203.52136299066376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-503.68250705720163</v>
      </c>
      <c r="AI40">
        <f t="shared" si="38"/>
        <v>-511.07490335570873</v>
      </c>
      <c r="AJ40">
        <f t="shared" si="39"/>
        <v>3.939913582816331</v>
      </c>
      <c r="AK40">
        <f t="shared" ref="AK40:AK71" si="61">G40*SUM(AB40:AB40, AE40:AF40)</f>
        <v>14.522289360143608</v>
      </c>
      <c r="AL40">
        <f t="shared" si="40"/>
        <v>-492.61270041274878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-19.452900752584107</v>
      </c>
      <c r="AR40">
        <f t="shared" si="45"/>
        <v>-19.738405111984655</v>
      </c>
      <c r="AS40">
        <f t="shared" si="46"/>
        <v>0.15216479990157783</v>
      </c>
      <c r="AT40">
        <f t="shared" si="47"/>
        <v>0.56087048818453222</v>
      </c>
      <c r="AU40">
        <f t="shared" si="48"/>
        <v>-19.025369823898544</v>
      </c>
      <c r="AW40">
        <v>37</v>
      </c>
      <c r="AX40">
        <f>IF(Z40&gt;0, (R40*SUMPRODUCT(K40:$K$98, X40:$X$98)-K40*$AZ$3)/Z40, 0)</f>
        <v>344.13969904414603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100000</v>
      </c>
      <c r="S41">
        <f t="shared" si="32"/>
        <v>343.0546164100773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203.52136299066376</v>
      </c>
      <c r="AC41">
        <f t="shared" si="33"/>
        <v>199.02295511134159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-532.83132855309998</v>
      </c>
      <c r="AI41">
        <f t="shared" si="38"/>
        <v>-540.08319697255286</v>
      </c>
      <c r="AJ41">
        <f t="shared" si="39"/>
        <v>4.4984078793221727</v>
      </c>
      <c r="AK41">
        <f t="shared" si="61"/>
        <v>14.246495409346464</v>
      </c>
      <c r="AL41">
        <f t="shared" si="40"/>
        <v>-521.33829368388422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-18.373810469788541</v>
      </c>
      <c r="AR41">
        <f t="shared" si="45"/>
        <v>-18.623879204021375</v>
      </c>
      <c r="AS41">
        <f t="shared" si="46"/>
        <v>0.15512018412076559</v>
      </c>
      <c r="AT41">
        <f t="shared" si="47"/>
        <v>0.4912669215994836</v>
      </c>
      <c r="AU41">
        <f t="shared" si="48"/>
        <v>-17.977492098301123</v>
      </c>
      <c r="AW41">
        <v>38</v>
      </c>
      <c r="AX41">
        <f>IF(Z41&gt;0, (R41*SUMPRODUCT(K41:$K$98, X41:$X$98)-K41*$AZ$3)/Z41, 0)</f>
        <v>343.0546164100773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100000</v>
      </c>
      <c r="S42">
        <f t="shared" si="32"/>
        <v>341.13913850689283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199.02295511134159</v>
      </c>
      <c r="AC42">
        <f t="shared" si="33"/>
        <v>194.00137042125107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-566.1045769359622</v>
      </c>
      <c r="AI42">
        <f t="shared" si="38"/>
        <v>-573.21316359910361</v>
      </c>
      <c r="AJ42">
        <f t="shared" si="39"/>
        <v>5.0215846900905206</v>
      </c>
      <c r="AK42">
        <f t="shared" si="61"/>
        <v>13.931606857793913</v>
      </c>
      <c r="AL42">
        <f t="shared" si="40"/>
        <v>-554.25997205121917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-17.429628231351231</v>
      </c>
      <c r="AR42">
        <f t="shared" si="45"/>
        <v>-17.648492426831695</v>
      </c>
      <c r="AS42">
        <f t="shared" si="46"/>
        <v>0.15460810218890639</v>
      </c>
      <c r="AT42">
        <f t="shared" si="47"/>
        <v>0.42893616849199107</v>
      </c>
      <c r="AU42">
        <f t="shared" si="48"/>
        <v>-17.064948156150795</v>
      </c>
      <c r="AW42">
        <v>39</v>
      </c>
      <c r="AX42">
        <f>IF(Z42&gt;0, (R42*SUMPRODUCT(K42:$K$98, X42:$X$98)-K42*$AZ$3)/Z42, 0)</f>
        <v>341.13913850689283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100000</v>
      </c>
      <c r="S43">
        <f t="shared" si="32"/>
        <v>338.44269052908362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194.00137042125107</v>
      </c>
      <c r="AC43">
        <f t="shared" si="33"/>
        <v>188.49337235034463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-605.6812691575509</v>
      </c>
      <c r="AI43">
        <f t="shared" si="38"/>
        <v>-612.64305979541621</v>
      </c>
      <c r="AJ43">
        <f t="shared" si="39"/>
        <v>5.5079980709064387</v>
      </c>
      <c r="AK43">
        <f t="shared" si="61"/>
        <v>13.580095929487577</v>
      </c>
      <c r="AL43">
        <f t="shared" si="40"/>
        <v>-593.55496579502221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-16.650128064121041</v>
      </c>
      <c r="AR43">
        <f t="shared" si="45"/>
        <v>-16.841507113760933</v>
      </c>
      <c r="AS43">
        <f t="shared" si="46"/>
        <v>0.15141441204725181</v>
      </c>
      <c r="AT43">
        <f t="shared" si="47"/>
        <v>0.37331571548104253</v>
      </c>
      <c r="AU43">
        <f t="shared" si="48"/>
        <v>-16.31677698623264</v>
      </c>
      <c r="AW43">
        <v>40</v>
      </c>
      <c r="AX43">
        <f>IF(Z43&gt;0, (R43*SUMPRODUCT(K43:$K$98, X43:$X$98)-K43*$AZ$3)/Z43, 0)</f>
        <v>338.44269052908362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100000</v>
      </c>
      <c r="S44">
        <f t="shared" si="32"/>
        <v>334.91958574212447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188.49337235034463</v>
      </c>
      <c r="AC44">
        <f t="shared" si="33"/>
        <v>182.48755692947782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-650.40506756526258</v>
      </c>
      <c r="AI44">
        <f t="shared" si="38"/>
        <v>-657.21593966330352</v>
      </c>
      <c r="AJ44">
        <f t="shared" si="39"/>
        <v>6.00581542086681</v>
      </c>
      <c r="AK44">
        <f t="shared" si="61"/>
        <v>13.194536064524126</v>
      </c>
      <c r="AL44">
        <f t="shared" si="40"/>
        <v>-638.0155881779126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-15.96391213256903</v>
      </c>
      <c r="AR44">
        <f t="shared" si="45"/>
        <v>-16.131082053502006</v>
      </c>
      <c r="AS44">
        <f t="shared" si="46"/>
        <v>0.14741015167986138</v>
      </c>
      <c r="AT44">
        <f t="shared" si="47"/>
        <v>0.32385420235512041</v>
      </c>
      <c r="AU44">
        <f t="shared" si="48"/>
        <v>-15.659817699467025</v>
      </c>
      <c r="AW44">
        <v>41</v>
      </c>
      <c r="AX44">
        <f>IF(Z44&gt;0, (R44*SUMPRODUCT(K44:$K$98, X44:$X$98)-K44*$AZ$3)/Z44, 0)</f>
        <v>334.91958574212447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100000</v>
      </c>
      <c r="S45">
        <f t="shared" si="32"/>
        <v>330.62133889884819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182.48755692947782</v>
      </c>
      <c r="AC45">
        <f t="shared" si="33"/>
        <v>176.02749537124296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-700.68710163202411</v>
      </c>
      <c r="AI45">
        <f t="shared" si="38"/>
        <v>-707.34227912138067</v>
      </c>
      <c r="AJ45">
        <f t="shared" si="39"/>
        <v>6.4600615582348553</v>
      </c>
      <c r="AK45">
        <f t="shared" si="61"/>
        <v>12.774128985063449</v>
      </c>
      <c r="AL45">
        <f t="shared" si="40"/>
        <v>-688.10808857808229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-15.355413386503212</v>
      </c>
      <c r="AR45">
        <f t="shared" si="45"/>
        <v>-15.501260229226011</v>
      </c>
      <c r="AS45">
        <f t="shared" si="46"/>
        <v>0.14157091731517127</v>
      </c>
      <c r="AT45">
        <f t="shared" si="47"/>
        <v>0.27994240333708043</v>
      </c>
      <c r="AU45">
        <f t="shared" si="48"/>
        <v>-15.079746908573759</v>
      </c>
      <c r="AW45">
        <v>42</v>
      </c>
      <c r="AX45">
        <f>IF(Z45&gt;0, (R45*SUMPRODUCT(K45:$K$98, X45:$X$98)-K45*$AZ$3)/Z45, 0)</f>
        <v>330.62133889884819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100000</v>
      </c>
      <c r="S46">
        <f t="shared" si="32"/>
        <v>325.60557945652954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176.02749537124296</v>
      </c>
      <c r="AC46">
        <f t="shared" si="33"/>
        <v>169.15766285468098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-757.29679934463502</v>
      </c>
      <c r="AI46">
        <f t="shared" si="38"/>
        <v>-763.79076295917992</v>
      </c>
      <c r="AJ46">
        <f t="shared" si="39"/>
        <v>6.8698325165619849</v>
      </c>
      <c r="AK46">
        <f t="shared" si="61"/>
        <v>12.321924675987008</v>
      </c>
      <c r="AL46">
        <f t="shared" si="40"/>
        <v>-744.59900576663085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-14.817860037372558</v>
      </c>
      <c r="AR46">
        <f t="shared" si="45"/>
        <v>-14.944925996203219</v>
      </c>
      <c r="AS46">
        <f t="shared" si="46"/>
        <v>0.13442050302959274</v>
      </c>
      <c r="AT46">
        <f t="shared" si="47"/>
        <v>0.24110039207590928</v>
      </c>
      <c r="AU46">
        <f t="shared" si="48"/>
        <v>-14.569405101097715</v>
      </c>
      <c r="AW46">
        <v>43</v>
      </c>
      <c r="AX46">
        <f>IF(Z46&gt;0, (R46*SUMPRODUCT(K46:$K$98, X46:$X$98)-K46*$AZ$3)/Z46, 0)</f>
        <v>325.60557945652954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100000</v>
      </c>
      <c r="S47">
        <f t="shared" si="32"/>
        <v>319.90415746880382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169.15766285468098</v>
      </c>
      <c r="AC47">
        <f t="shared" si="33"/>
        <v>161.91621430832726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-818.21556959826512</v>
      </c>
      <c r="AI47">
        <f t="shared" si="38"/>
        <v>-824.54231663046482</v>
      </c>
      <c r="AJ47">
        <f t="shared" si="39"/>
        <v>7.2414485463537233</v>
      </c>
      <c r="AK47">
        <f t="shared" si="61"/>
        <v>11.84103639982767</v>
      </c>
      <c r="AL47">
        <f t="shared" si="40"/>
        <v>-805.45983168428347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-14.29450377362714</v>
      </c>
      <c r="AR47">
        <f t="shared" si="45"/>
        <v>-14.405034192121825</v>
      </c>
      <c r="AS47">
        <f t="shared" si="46"/>
        <v>0.12651056447532985</v>
      </c>
      <c r="AT47">
        <f t="shared" si="47"/>
        <v>0.20686692577128374</v>
      </c>
      <c r="AU47">
        <f t="shared" si="48"/>
        <v>-14.071656701875211</v>
      </c>
      <c r="AW47">
        <v>44</v>
      </c>
      <c r="AX47">
        <f>IF(Z47&gt;0, (R47*SUMPRODUCT(K47:$K$98, X47:$X$98)-K47*$AZ$3)/Z47, 0)</f>
        <v>319.90415746880382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100000</v>
      </c>
      <c r="S48">
        <f t="shared" si="32"/>
        <v>313.63559285074507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161.91621430832726</v>
      </c>
      <c r="AC48">
        <f t="shared" si="33"/>
        <v>154.38636365168131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-883.07783532689359</v>
      </c>
      <c r="AI48">
        <f t="shared" si="38"/>
        <v>-889.23093015935535</v>
      </c>
      <c r="AJ48">
        <f t="shared" si="39"/>
        <v>7.529850656645948</v>
      </c>
      <c r="AK48">
        <f t="shared" si="61"/>
        <v>11.33413500158291</v>
      </c>
      <c r="AL48">
        <f t="shared" si="40"/>
        <v>-870.36694450112645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-13.774704978338017</v>
      </c>
      <c r="AR48">
        <f t="shared" si="45"/>
        <v>-13.87068413513513</v>
      </c>
      <c r="AS48">
        <f t="shared" si="46"/>
        <v>0.11745450647376694</v>
      </c>
      <c r="AT48">
        <f t="shared" si="47"/>
        <v>0.17679570201608094</v>
      </c>
      <c r="AU48">
        <f t="shared" si="48"/>
        <v>-13.576433926645283</v>
      </c>
      <c r="AW48">
        <v>45</v>
      </c>
      <c r="AX48">
        <f>IF(Z48&gt;0, (R48*SUMPRODUCT(K48:$K$98, X48:$X$98)-K48*$AZ$3)/Z48, 0)</f>
        <v>313.63559285074507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100000</v>
      </c>
      <c r="S49">
        <f t="shared" si="32"/>
        <v>306.91490508124866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154.38636365168131</v>
      </c>
      <c r="AC49">
        <f t="shared" si="33"/>
        <v>146.65152752779079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-950.03941732438102</v>
      </c>
      <c r="AI49">
        <f t="shared" si="38"/>
        <v>-956.0122262813527</v>
      </c>
      <c r="AJ49">
        <f t="shared" si="39"/>
        <v>7.734836123890517</v>
      </c>
      <c r="AK49">
        <f t="shared" si="61"/>
        <v>10.807045455617693</v>
      </c>
      <c r="AL49">
        <f t="shared" si="40"/>
        <v>-937.47034470184451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-13.231434267981108</v>
      </c>
      <c r="AR49">
        <f t="shared" si="45"/>
        <v>-13.314619057652203</v>
      </c>
      <c r="AS49">
        <f t="shared" si="46"/>
        <v>0.10772497843836222</v>
      </c>
      <c r="AT49">
        <f t="shared" si="47"/>
        <v>0.15051239871689037</v>
      </c>
      <c r="AU49">
        <f t="shared" si="48"/>
        <v>-13.056381680496951</v>
      </c>
      <c r="AW49">
        <v>46</v>
      </c>
      <c r="AX49">
        <f>IF(Z49&gt;0, (R49*SUMPRODUCT(K49:$K$98, X49:$X$98)-K49*$AZ$3)/Z49, 0)</f>
        <v>306.91490508124866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100000</v>
      </c>
      <c r="S50">
        <f t="shared" si="32"/>
        <v>299.90822180412249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146.65152752779079</v>
      </c>
      <c r="AC50">
        <f t="shared" si="33"/>
        <v>138.81283330842345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-1019.5426251744703</v>
      </c>
      <c r="AI50">
        <f t="shared" si="38"/>
        <v>-1025.3282632137254</v>
      </c>
      <c r="AJ50">
        <f t="shared" si="39"/>
        <v>7.8386942193673406</v>
      </c>
      <c r="AK50">
        <f t="shared" si="61"/>
        <v>10.265606926945356</v>
      </c>
      <c r="AL50">
        <f t="shared" si="40"/>
        <v>-1007.2239620674128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-12.6780559446917</v>
      </c>
      <c r="AR50">
        <f t="shared" si="45"/>
        <v>-12.75000059999717</v>
      </c>
      <c r="AS50">
        <f t="shared" si="46"/>
        <v>9.7474496301186195E-2</v>
      </c>
      <c r="AT50">
        <f t="shared" si="47"/>
        <v>0.12765325913054018</v>
      </c>
      <c r="AU50">
        <f t="shared" si="48"/>
        <v>-12.524872844565444</v>
      </c>
      <c r="AW50">
        <v>47</v>
      </c>
      <c r="AX50">
        <f>IF(Z50&gt;0, (R50*SUMPRODUCT(K50:$K$98, X50:$X$98)-K50*$AZ$3)/Z50, 0)</f>
        <v>299.90822180412249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100000</v>
      </c>
      <c r="S51">
        <f t="shared" si="32"/>
        <v>292.76493091789933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138.81283330842345</v>
      </c>
      <c r="AC51">
        <f t="shared" si="33"/>
        <v>130.9497238357084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-1093.6297212340519</v>
      </c>
      <c r="AI51">
        <f t="shared" si="38"/>
        <v>-1099.2207991777602</v>
      </c>
      <c r="AJ51">
        <f t="shared" si="39"/>
        <v>7.8631094727150526</v>
      </c>
      <c r="AK51">
        <f t="shared" si="61"/>
        <v>9.7168983315896416</v>
      </c>
      <c r="AL51">
        <f t="shared" si="40"/>
        <v>-1081.6407913734556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-12.14226083748847</v>
      </c>
      <c r="AR51">
        <f t="shared" si="45"/>
        <v>-12.204336991269869</v>
      </c>
      <c r="AS51">
        <f t="shared" si="46"/>
        <v>8.7301875907046078E-2</v>
      </c>
      <c r="AT51">
        <f t="shared" si="47"/>
        <v>0.10788396820487244</v>
      </c>
      <c r="AU51">
        <f t="shared" si="48"/>
        <v>-12.009151147157953</v>
      </c>
      <c r="AW51">
        <v>48</v>
      </c>
      <c r="AX51">
        <f>IF(Z51&gt;0, (R51*SUMPRODUCT(K51:$K$98, X51:$X$98)-K51*$AZ$3)/Z51, 0)</f>
        <v>292.76493091789933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100000</v>
      </c>
      <c r="S52">
        <f t="shared" si="32"/>
        <v>285.56836133322997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130.9497238357084</v>
      </c>
      <c r="AC52">
        <f t="shared" si="33"/>
        <v>123.10652234819902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-1172.0370494441174</v>
      </c>
      <c r="AI52">
        <f t="shared" si="38"/>
        <v>-1177.425711977208</v>
      </c>
      <c r="AJ52">
        <f t="shared" si="39"/>
        <v>7.8432014875093756</v>
      </c>
      <c r="AK52">
        <f t="shared" si="61"/>
        <v>9.1664806684995881</v>
      </c>
      <c r="AL52">
        <f t="shared" si="40"/>
        <v>-1160.4160298211991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-11.618567125303404</v>
      </c>
      <c r="AR52">
        <f t="shared" si="45"/>
        <v>-11.671985690344513</v>
      </c>
      <c r="AS52">
        <f t="shared" si="46"/>
        <v>7.7750752847896301E-2</v>
      </c>
      <c r="AT52">
        <f t="shared" si="47"/>
        <v>9.086860436730286E-2</v>
      </c>
      <c r="AU52">
        <f t="shared" si="48"/>
        <v>-11.503366333129314</v>
      </c>
      <c r="AW52">
        <v>49</v>
      </c>
      <c r="AX52">
        <f>IF(Z52&gt;0, (R52*SUMPRODUCT(K52:$K$98, X52:$X$98)-K52*$AZ$3)/Z52, 0)</f>
        <v>285.56836133322997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100000</v>
      </c>
      <c r="S53">
        <f t="shared" si="32"/>
        <v>278.40904089799017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123.10652234819902</v>
      </c>
      <c r="AC53">
        <f t="shared" si="33"/>
        <v>115.32640107109127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-1254.8394364096218</v>
      </c>
      <c r="AI53">
        <f t="shared" si="38"/>
        <v>-1260.0173573878305</v>
      </c>
      <c r="AJ53">
        <f t="shared" si="39"/>
        <v>7.780121277107753</v>
      </c>
      <c r="AK53">
        <f t="shared" si="61"/>
        <v>8.6174565643739331</v>
      </c>
      <c r="AL53">
        <f t="shared" si="40"/>
        <v>-1243.6197795463488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-11.106606038665396</v>
      </c>
      <c r="AR53">
        <f t="shared" si="45"/>
        <v>-11.152435908795116</v>
      </c>
      <c r="AS53">
        <f t="shared" si="46"/>
        <v>6.8861990985169139E-2</v>
      </c>
      <c r="AT53">
        <f t="shared" si="47"/>
        <v>7.6273260417812599E-2</v>
      </c>
      <c r="AU53">
        <f t="shared" si="48"/>
        <v>-11.007300657392134</v>
      </c>
      <c r="AW53">
        <v>50</v>
      </c>
      <c r="AX53">
        <f>IF(Z53&gt;0, (R53*SUMPRODUCT(K53:$K$98, X53:$X$98)-K53*$AZ$3)/Z53, 0)</f>
        <v>278.40904089799017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100000</v>
      </c>
      <c r="S54">
        <f t="shared" si="32"/>
        <v>271.33270836212398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115.32640107109127</v>
      </c>
      <c r="AC54">
        <f t="shared" si="33"/>
        <v>107.64697882545774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-1335.7090468191432</v>
      </c>
      <c r="AI54">
        <f t="shared" si="38"/>
        <v>-1340.6682249567173</v>
      </c>
      <c r="AJ54">
        <f t="shared" si="39"/>
        <v>7.6794222456335319</v>
      </c>
      <c r="AK54">
        <f t="shared" si="61"/>
        <v>8.07284807497639</v>
      </c>
      <c r="AL54">
        <f t="shared" si="40"/>
        <v>-1324.9159546361072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-10.55570034845335</v>
      </c>
      <c r="AR54">
        <f t="shared" si="45"/>
        <v>-10.594891217542314</v>
      </c>
      <c r="AS54">
        <f t="shared" si="46"/>
        <v>6.0688126854568009E-2</v>
      </c>
      <c r="AT54">
        <f t="shared" si="47"/>
        <v>6.3797250936473898E-2</v>
      </c>
      <c r="AU54">
        <f t="shared" si="48"/>
        <v>-10.470405839751271</v>
      </c>
      <c r="AW54">
        <v>51</v>
      </c>
      <c r="AX54">
        <f>IF(Z54&gt;0, (R54*SUMPRODUCT(K54:$K$98, X54:$X$98)-K54*$AZ$3)/Z54, 0)</f>
        <v>271.33270836212398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100000</v>
      </c>
      <c r="S55">
        <f t="shared" si="32"/>
        <v>264.47903903281434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107.64697882545774</v>
      </c>
      <c r="AC55">
        <f t="shared" si="33"/>
        <v>100.15126400649709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-1409.3179293190378</v>
      </c>
      <c r="AI55">
        <f t="shared" si="38"/>
        <v>-1414.0513509340713</v>
      </c>
      <c r="AJ55">
        <f t="shared" si="39"/>
        <v>7.4957148189606499</v>
      </c>
      <c r="AK55">
        <f t="shared" si="61"/>
        <v>7.5352885177820426</v>
      </c>
      <c r="AL55">
        <f t="shared" si="40"/>
        <v>-1399.0203475973287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-9.9441150436575114</v>
      </c>
      <c r="AR55">
        <f t="shared" si="45"/>
        <v>-9.9775139582039056</v>
      </c>
      <c r="AS55">
        <f t="shared" si="46"/>
        <v>5.2889592152005727E-2</v>
      </c>
      <c r="AT55">
        <f t="shared" si="47"/>
        <v>5.3168823264869755E-2</v>
      </c>
      <c r="AU55">
        <f t="shared" si="48"/>
        <v>-9.8714555427870323</v>
      </c>
      <c r="AW55">
        <v>52</v>
      </c>
      <c r="AX55">
        <f>IF(Z55&gt;0, (R55*SUMPRODUCT(K55:$K$98, X55:$X$98)-K55*$AZ$3)/Z55, 0)</f>
        <v>264.47903903281434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100000</v>
      </c>
      <c r="S56">
        <f t="shared" si="32"/>
        <v>260.55942651037623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100.15126400649709</v>
      </c>
      <c r="AC56">
        <f t="shared" si="33"/>
        <v>92.939278899886645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-1819.5698317460419</v>
      </c>
      <c r="AI56">
        <f t="shared" si="38"/>
        <v>-1824.0284729159569</v>
      </c>
      <c r="AJ56">
        <f t="shared" si="39"/>
        <v>7.2119851066104417</v>
      </c>
      <c r="AK56">
        <f t="shared" si="61"/>
        <v>7.0105884804547971</v>
      </c>
      <c r="AL56">
        <f t="shared" si="40"/>
        <v>-1809.8058993288917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-11.463252745244359</v>
      </c>
      <c r="AR56">
        <f t="shared" si="45"/>
        <v>-11.491342093473463</v>
      </c>
      <c r="AS56">
        <f t="shared" si="46"/>
        <v>4.543535874777696E-2</v>
      </c>
      <c r="AT56">
        <f t="shared" si="47"/>
        <v>4.416656411984763E-2</v>
      </c>
      <c r="AU56">
        <f t="shared" si="48"/>
        <v>-11.401740170605839</v>
      </c>
      <c r="AW56">
        <v>53</v>
      </c>
      <c r="AX56">
        <f>IF(Z56&gt;0, (R56*SUMPRODUCT(K56:$K$98, X56:$X$98)-K56*$AZ$3)/Z56, 0)</f>
        <v>260.55942651037623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100000</v>
      </c>
      <c r="S57">
        <f t="shared" si="32"/>
        <v>253.40000135948955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92.939278899886645</v>
      </c>
      <c r="AC57">
        <f t="shared" si="33"/>
        <v>83.915427884148585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-2196.641919734494</v>
      </c>
      <c r="AI57">
        <f t="shared" si="38"/>
        <v>-2200.7813942527428</v>
      </c>
      <c r="AJ57">
        <f t="shared" si="39"/>
        <v>9.0238510157380603</v>
      </c>
      <c r="AK57">
        <f t="shared" si="61"/>
        <v>6.5057495229920654</v>
      </c>
      <c r="AL57">
        <f t="shared" si="40"/>
        <v>-2185.2517937140124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-12.356070706829092</v>
      </c>
      <c r="AR57">
        <f t="shared" si="45"/>
        <v>-12.37935517544325</v>
      </c>
      <c r="AS57">
        <f t="shared" si="46"/>
        <v>5.0758997266075946E-2</v>
      </c>
      <c r="AT57">
        <f t="shared" si="47"/>
        <v>3.6594722328127889E-2</v>
      </c>
      <c r="AU57">
        <f t="shared" si="48"/>
        <v>-12.292001455849045</v>
      </c>
      <c r="AW57">
        <v>54</v>
      </c>
      <c r="AX57">
        <f>IF(Z57&gt;0, (R57*SUMPRODUCT(K57:$K$98, X57:$X$98)-K57*$AZ$3)/Z57, 0)</f>
        <v>253.40000135948955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100000</v>
      </c>
      <c r="S58">
        <f t="shared" si="32"/>
        <v>243.74847075148435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83.915427884148585</v>
      </c>
      <c r="AC58">
        <f t="shared" si="33"/>
        <v>73.737394435807289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-2533.2096490120725</v>
      </c>
      <c r="AI58">
        <f t="shared" si="38"/>
        <v>-2536.9910775790127</v>
      </c>
      <c r="AJ58">
        <f t="shared" si="39"/>
        <v>10.178033448341296</v>
      </c>
      <c r="AK58">
        <f t="shared" si="61"/>
        <v>5.8740799518904012</v>
      </c>
      <c r="AL58">
        <f t="shared" si="40"/>
        <v>-2520.9389641787807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-12.72255182250046</v>
      </c>
      <c r="AR58">
        <f t="shared" si="45"/>
        <v>-12.741543310601234</v>
      </c>
      <c r="AS58">
        <f t="shared" si="46"/>
        <v>5.1117189628645726E-2</v>
      </c>
      <c r="AT58">
        <f t="shared" si="47"/>
        <v>2.9501421892413011E-2</v>
      </c>
      <c r="AU58">
        <f t="shared" si="48"/>
        <v>-12.660924699080175</v>
      </c>
      <c r="AW58">
        <v>55</v>
      </c>
      <c r="AX58">
        <f>IF(Z58&gt;0, (R58*SUMPRODUCT(K58:$K$98, X58:$X$98)-K58*$AZ$3)/Z58, 0)</f>
        <v>243.74847075148435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100000</v>
      </c>
      <c r="S59">
        <f t="shared" si="32"/>
        <v>232.01517724952114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73.737394435807289</v>
      </c>
      <c r="AC59">
        <f t="shared" si="33"/>
        <v>62.959518736956632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-2812.9658681123929</v>
      </c>
      <c r="AI59">
        <f t="shared" si="38"/>
        <v>-2816.3578616601494</v>
      </c>
      <c r="AJ59">
        <f t="shared" si="39"/>
        <v>10.777875698850657</v>
      </c>
      <c r="AK59">
        <f t="shared" si="61"/>
        <v>5.1616176105065108</v>
      </c>
      <c r="AL59">
        <f t="shared" si="40"/>
        <v>-2800.4183683507922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-12.613904390713916</v>
      </c>
      <c r="AR59">
        <f t="shared" si="45"/>
        <v>-12.629114771611297</v>
      </c>
      <c r="AS59">
        <f t="shared" si="46"/>
        <v>4.8330161109110606E-2</v>
      </c>
      <c r="AT59">
        <f t="shared" si="47"/>
        <v>2.314573090929269E-2</v>
      </c>
      <c r="AU59">
        <f t="shared" si="48"/>
        <v>-12.557638879592893</v>
      </c>
      <c r="AW59">
        <v>56</v>
      </c>
      <c r="AX59">
        <f>IF(Z59&gt;0, (R59*SUMPRODUCT(K59:$K$98, X59:$X$98)-K59*$AZ$3)/Z59, 0)</f>
        <v>232.01517724952114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100000</v>
      </c>
      <c r="S60">
        <f t="shared" si="32"/>
        <v>217.94449192698511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62.959518736956632</v>
      </c>
      <c r="AC60">
        <f t="shared" si="33"/>
        <v>52.081932313787171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-2967.709535372725</v>
      </c>
      <c r="AI60">
        <f t="shared" si="38"/>
        <v>-2970.6966452930824</v>
      </c>
      <c r="AJ60">
        <f t="shared" si="39"/>
        <v>10.877586423169461</v>
      </c>
      <c r="AK60">
        <f t="shared" si="61"/>
        <v>4.4071663115869644</v>
      </c>
      <c r="AL60">
        <f t="shared" si="40"/>
        <v>-2955.4118925583261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-11.881969732093239</v>
      </c>
      <c r="AR60">
        <f t="shared" si="45"/>
        <v>-11.893929376134233</v>
      </c>
      <c r="AS60">
        <f t="shared" si="46"/>
        <v>4.3551146464236197E-2</v>
      </c>
      <c r="AT60">
        <f t="shared" si="47"/>
        <v>1.7645196099691913E-2</v>
      </c>
      <c r="AU60">
        <f t="shared" si="48"/>
        <v>-11.832733033570305</v>
      </c>
      <c r="AW60">
        <v>57</v>
      </c>
      <c r="AX60">
        <f>IF(Z60&gt;0, (R60*SUMPRODUCT(K60:$K$98, X60:$X$98)-K60*$AZ$3)/Z60, 0)</f>
        <v>217.94449192698511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100000</v>
      </c>
      <c r="S61">
        <f t="shared" si="32"/>
        <v>202.45735078347144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52.081932313787171</v>
      </c>
      <c r="AC61">
        <f t="shared" si="33"/>
        <v>41.750246481287192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-3036.1616825033666</v>
      </c>
      <c r="AI61">
        <f t="shared" si="38"/>
        <v>-3038.7394011142073</v>
      </c>
      <c r="AJ61">
        <f t="shared" si="39"/>
        <v>10.331685832499979</v>
      </c>
      <c r="AK61">
        <f t="shared" si="61"/>
        <v>3.6457352619651022</v>
      </c>
      <c r="AL61">
        <f t="shared" si="40"/>
        <v>-3024.7619800197422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-10.853602748196341</v>
      </c>
      <c r="AR61">
        <f t="shared" si="45"/>
        <v>-10.862817518924766</v>
      </c>
      <c r="AS61">
        <f t="shared" si="46"/>
        <v>3.6933479001245058E-2</v>
      </c>
      <c r="AT61">
        <f t="shared" si="47"/>
        <v>1.303269272071016E-2</v>
      </c>
      <c r="AU61">
        <f t="shared" si="48"/>
        <v>-10.812851347202811</v>
      </c>
      <c r="AW61">
        <v>58</v>
      </c>
      <c r="AX61">
        <f>IF(Z61&gt;0, (R61*SUMPRODUCT(K61:$K$98, X61:$X$98)-K61*$AZ$3)/Z61, 0)</f>
        <v>202.45735078347144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100000</v>
      </c>
      <c r="S62">
        <f t="shared" si="32"/>
        <v>185.38047031189106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41.750246481287192</v>
      </c>
      <c r="AC62">
        <f t="shared" si="33"/>
        <v>32.280825786299111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-3002.248471136696</v>
      </c>
      <c r="AI62">
        <f t="shared" si="38"/>
        <v>-3004.4251315025363</v>
      </c>
      <c r="AJ62">
        <f t="shared" si="39"/>
        <v>9.4694206949880808</v>
      </c>
      <c r="AK62">
        <f t="shared" si="61"/>
        <v>2.9225172536901036</v>
      </c>
      <c r="AL62">
        <f t="shared" si="40"/>
        <v>-2992.0331935538579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-9.5824737144028447</v>
      </c>
      <c r="AR62">
        <f t="shared" si="45"/>
        <v>-9.5894211043145638</v>
      </c>
      <c r="AS62">
        <f t="shared" si="46"/>
        <v>3.0224172240477454E-2</v>
      </c>
      <c r="AT62">
        <f t="shared" si="47"/>
        <v>9.3279903487705398E-3</v>
      </c>
      <c r="AU62">
        <f t="shared" si="48"/>
        <v>-9.5498689417253146</v>
      </c>
      <c r="AW62">
        <v>59</v>
      </c>
      <c r="AX62">
        <f>IF(Z62&gt;0, (R62*SUMPRODUCT(K62:$K$98, X62:$X$98)-K62*$AZ$3)/Z62, 0)</f>
        <v>185.38047031189106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100000</v>
      </c>
      <c r="S63">
        <f t="shared" si="32"/>
        <v>166.55050075802598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32.280825786299111</v>
      </c>
      <c r="AC63">
        <f t="shared" si="33"/>
        <v>23.934228905117941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-2868.5965439175916</v>
      </c>
      <c r="AI63">
        <f t="shared" si="38"/>
        <v>-2870.3928631117838</v>
      </c>
      <c r="AJ63">
        <f t="shared" si="39"/>
        <v>8.3465968811811706</v>
      </c>
      <c r="AK63">
        <f t="shared" si="61"/>
        <v>2.2596578050409382</v>
      </c>
      <c r="AL63">
        <f t="shared" si="40"/>
        <v>-2859.7866084255616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-8.1749000682281334</v>
      </c>
      <c r="AR63">
        <f t="shared" si="45"/>
        <v>-8.1800192021594267</v>
      </c>
      <c r="AS63">
        <f t="shared" si="46"/>
        <v>2.378605508610724E-2</v>
      </c>
      <c r="AT63">
        <f t="shared" si="47"/>
        <v>6.439552046372427E-3</v>
      </c>
      <c r="AU63">
        <f t="shared" si="48"/>
        <v>-8.1497935950269476</v>
      </c>
      <c r="AW63">
        <v>60</v>
      </c>
      <c r="AX63">
        <f>IF(Z63&gt;0, (R63*SUMPRODUCT(K63:$K$98, X63:$X$98)-K63*$AZ$3)/Z63, 0)</f>
        <v>166.55050075802598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100000</v>
      </c>
      <c r="S64">
        <f t="shared" si="32"/>
        <v>145.81858895222109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23.934228905117941</v>
      </c>
      <c r="AC64">
        <f t="shared" si="33"/>
        <v>16.862790295123446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-2662.6226223991707</v>
      </c>
      <c r="AI64">
        <f t="shared" si="38"/>
        <v>-2664.0681505736211</v>
      </c>
      <c r="AJ64">
        <f t="shared" si="39"/>
        <v>7.0714386099944946</v>
      </c>
      <c r="AK64">
        <f t="shared" si="61"/>
        <v>1.6753960233582561</v>
      </c>
      <c r="AL64">
        <f t="shared" si="40"/>
        <v>-2655.3213159402685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-6.7749263210727699</v>
      </c>
      <c r="AR64">
        <f t="shared" si="45"/>
        <v>-6.7786044040254758</v>
      </c>
      <c r="AS64">
        <f t="shared" si="46"/>
        <v>1.7992964967575371E-2</v>
      </c>
      <c r="AT64">
        <f t="shared" si="47"/>
        <v>4.2629715985222499E-3</v>
      </c>
      <c r="AU64">
        <f t="shared" si="48"/>
        <v>-6.7563484674593788</v>
      </c>
      <c r="AW64">
        <v>61</v>
      </c>
      <c r="AX64">
        <f>IF(Z64&gt;0, (R64*SUMPRODUCT(K64:$K$98, X64:$X$98)-K64*$AZ$3)/Z64, 0)</f>
        <v>145.81858895222109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100000</v>
      </c>
      <c r="S65">
        <f t="shared" si="32"/>
        <v>122.19852590524108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16.862790295123446</v>
      </c>
      <c r="AC65">
        <f t="shared" si="33"/>
        <v>11.07309741890214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-2387.0193160013478</v>
      </c>
      <c r="AI65">
        <f t="shared" si="38"/>
        <v>-2388.1520114795535</v>
      </c>
      <c r="AJ65">
        <f t="shared" si="39"/>
        <v>5.7896928762213058</v>
      </c>
      <c r="AK65">
        <f t="shared" si="61"/>
        <v>1.1803953206586413</v>
      </c>
      <c r="AL65">
        <f t="shared" si="40"/>
        <v>-2381.1819232826738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-5.4229159038943591</v>
      </c>
      <c r="AR65">
        <f t="shared" si="45"/>
        <v>-5.4254892020163537</v>
      </c>
      <c r="AS65">
        <f t="shared" si="46"/>
        <v>1.3153231465977239E-2</v>
      </c>
      <c r="AT65">
        <f t="shared" si="47"/>
        <v>2.6816643310642622E-3</v>
      </c>
      <c r="AU65">
        <f t="shared" si="48"/>
        <v>-5.4096543062193128</v>
      </c>
      <c r="AW65">
        <v>62</v>
      </c>
      <c r="AX65">
        <f>IF(Z65&gt;0, (R65*SUMPRODUCT(K65:$K$98, X65:$X$98)-K65*$AZ$3)/Z65, 0)</f>
        <v>122.19852590524108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100000</v>
      </c>
      <c r="S66">
        <f t="shared" si="32"/>
        <v>94.667021480413752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11.07309741890214</v>
      </c>
      <c r="AC66">
        <f t="shared" si="33"/>
        <v>6.5298542336251586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-2073.2406948431103</v>
      </c>
      <c r="AI66">
        <f t="shared" si="38"/>
        <v>-2074.1029082796786</v>
      </c>
      <c r="AJ66">
        <f t="shared" si="39"/>
        <v>4.5432431852769817</v>
      </c>
      <c r="AK66">
        <f t="shared" si="61"/>
        <v>0.77511681932314991</v>
      </c>
      <c r="AL66">
        <f t="shared" si="40"/>
        <v>-2068.7845482750786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-4.2054128602452119</v>
      </c>
      <c r="AR66">
        <f t="shared" si="45"/>
        <v>-4.2071617953705154</v>
      </c>
      <c r="AS66">
        <f t="shared" si="46"/>
        <v>9.2156271898912699E-3</v>
      </c>
      <c r="AT66">
        <f t="shared" si="47"/>
        <v>1.5722661861123709E-3</v>
      </c>
      <c r="AU66">
        <f t="shared" si="48"/>
        <v>-4.1963739019945123</v>
      </c>
      <c r="AW66">
        <v>63</v>
      </c>
      <c r="AX66">
        <f>IF(Z66&gt;0, (R66*SUMPRODUCT(K66:$K$98, X66:$X$98)-K66*$AZ$3)/Z66, 0)</f>
        <v>94.667021480413752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100000</v>
      </c>
      <c r="S67">
        <f t="shared" ref="S67:S89" si="63">AX67</f>
        <v>61.131825388621998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6.5298542336251586</v>
      </c>
      <c r="AC67">
        <f t="shared" ref="AC67:AC89" si="64">S67*Z67</f>
        <v>3.1098634435740307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-1741.5873071311416</v>
      </c>
      <c r="AI67">
        <f t="shared" ref="AI67:AI89" si="69">SUM(AE67:AH67)</f>
        <v>-1742.2232000199529</v>
      </c>
      <c r="AJ67">
        <f t="shared" ref="AJ67:AJ89" si="70">AB67-AC67</f>
        <v>3.4199907900511279</v>
      </c>
      <c r="AK67">
        <f t="shared" si="61"/>
        <v>0.45708979635376112</v>
      </c>
      <c r="AL67">
        <f t="shared" ref="AL67:AL89" si="71">SUM(AI67:AK67)</f>
        <v>-1738.346119433548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-3.1541775898694859</v>
      </c>
      <c r="AR67">
        <f t="shared" ref="AR67:AR89" si="76">AI67*$K67</f>
        <v>-3.1553292513975832</v>
      </c>
      <c r="AS67">
        <f t="shared" ref="AS67:AS89" si="77">AJ67*$K67</f>
        <v>6.1939233613896704E-3</v>
      </c>
      <c r="AT67">
        <f t="shared" ref="AT67:AT89" si="78">AK67*$K67</f>
        <v>8.2783239537498365E-4</v>
      </c>
      <c r="AU67">
        <f t="shared" ref="AU67:AU89" si="79">AL67*$K67</f>
        <v>-3.1483074956408186</v>
      </c>
      <c r="AW67">
        <v>64</v>
      </c>
      <c r="AX67">
        <f>IF(Z67&gt;0, (R67*SUMPRODUCT(K67:$K$98, X67:$X$98)-K67*$AZ$3)/Z67, 0)</f>
        <v>61.131825388621998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100000</v>
      </c>
      <c r="S68">
        <f t="shared" si="63"/>
        <v>18.102554900345272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3.1098634435740307</v>
      </c>
      <c r="AC68">
        <f t="shared" si="64"/>
        <v>0.65695555923497739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-1407.1952155846452</v>
      </c>
      <c r="AI68">
        <f t="shared" si="69"/>
        <v>-1407.6488501426202</v>
      </c>
      <c r="AJ68">
        <f t="shared" si="70"/>
        <v>2.4529078843390533</v>
      </c>
      <c r="AK68">
        <f t="shared" si="61"/>
        <v>0.21769044105018218</v>
      </c>
      <c r="AL68">
        <f t="shared" si="71"/>
        <v>-1404.978251817231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-2.2755019820314457</v>
      </c>
      <c r="AR68">
        <f t="shared" si="76"/>
        <v>-2.276235530812992</v>
      </c>
      <c r="AS68">
        <f t="shared" si="77"/>
        <v>3.966469392972672E-3</v>
      </c>
      <c r="AT68">
        <f t="shared" si="78"/>
        <v>3.5201585721223816E-4</v>
      </c>
      <c r="AU68">
        <f t="shared" si="79"/>
        <v>-2.2719170455628075</v>
      </c>
      <c r="AW68">
        <v>65</v>
      </c>
      <c r="AX68">
        <f>IF(Z68&gt;0, (R68*SUMPRODUCT(K68:$K$98, X68:$X$98)-K68*$AZ$3)/Z68, 0)</f>
        <v>18.102554900345272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100000</v>
      </c>
      <c r="S69">
        <f t="shared" si="63"/>
        <v>-39.73779350985739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0.65695555923497739</v>
      </c>
      <c r="AC69">
        <f t="shared" si="64"/>
        <v>-0.99241275714429278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-1095.3829259105003</v>
      </c>
      <c r="AI69">
        <f t="shared" si="69"/>
        <v>-1095.6951012571567</v>
      </c>
      <c r="AJ69">
        <f t="shared" si="70"/>
        <v>1.6493683163792703</v>
      </c>
      <c r="AK69">
        <f t="shared" si="61"/>
        <v>4.5986889146448419E-2</v>
      </c>
      <c r="AL69">
        <f t="shared" si="71"/>
        <v>-1093.9997460516311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-1.5815058865398361</v>
      </c>
      <c r="AR69">
        <f t="shared" si="76"/>
        <v>-1.5819566030305643</v>
      </c>
      <c r="AS69">
        <f t="shared" si="77"/>
        <v>2.3813459564908761E-3</v>
      </c>
      <c r="AT69">
        <f t="shared" si="78"/>
        <v>6.6395535450134864E-5</v>
      </c>
      <c r="AU69">
        <f t="shared" si="79"/>
        <v>-1.5795088615386232</v>
      </c>
      <c r="AW69">
        <v>66</v>
      </c>
      <c r="AX69">
        <f>IF(Z69&gt;0, (R69*SUMPRODUCT(K69:$K$98, X69:$X$98)-K69*$AZ$3)/Z69, 0)</f>
        <v>-39.73779350985739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100000</v>
      </c>
      <c r="S70">
        <f t="shared" si="63"/>
        <v>-121.72810896739411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-0.99241275714429278</v>
      </c>
      <c r="AC70">
        <f t="shared" si="64"/>
        <v>-2.0148707279232601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-817.20650883536462</v>
      </c>
      <c r="AI70">
        <f t="shared" si="69"/>
        <v>-817.41341161495006</v>
      </c>
      <c r="AJ70">
        <f t="shared" si="70"/>
        <v>1.0224579707789672</v>
      </c>
      <c r="AK70">
        <f t="shared" si="61"/>
        <v>-6.9468893000100507E-2</v>
      </c>
      <c r="AL70">
        <f t="shared" si="71"/>
        <v>-816.46042253717121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-1.0534614308895021</v>
      </c>
      <c r="AR70">
        <f t="shared" si="76"/>
        <v>-1.0537281493944095</v>
      </c>
      <c r="AS70">
        <f t="shared" si="77"/>
        <v>1.3180512211732585E-3</v>
      </c>
      <c r="AT70">
        <f t="shared" si="78"/>
        <v>-8.9552394200202211E-5</v>
      </c>
      <c r="AU70">
        <f t="shared" si="79"/>
        <v>-1.0524996505674364</v>
      </c>
      <c r="AW70">
        <v>67</v>
      </c>
      <c r="AX70">
        <f>IF(Z70&gt;0, (R70*SUMPRODUCT(K70:$K$98, X70:$X$98)-K70*$AZ$3)/Z70, 0)</f>
        <v>-121.72810896739411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100000</v>
      </c>
      <c r="S71">
        <f t="shared" si="63"/>
        <v>-243.36055716432691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-2.0148707279232601</v>
      </c>
      <c r="AC71">
        <f t="shared" si="64"/>
        <v>-2.5691822340262718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-582.95981050980652</v>
      </c>
      <c r="AI71">
        <f t="shared" si="69"/>
        <v>-583.09177428528244</v>
      </c>
      <c r="AJ71">
        <f t="shared" si="70"/>
        <v>0.55431150610301172</v>
      </c>
      <c r="AK71">
        <f t="shared" si="61"/>
        <v>-0.14104095095462821</v>
      </c>
      <c r="AL71">
        <f t="shared" si="71"/>
        <v>-582.67850373013414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-0.67097666332435502</v>
      </c>
      <c r="AR71">
        <f t="shared" si="76"/>
        <v>-0.67112855134845584</v>
      </c>
      <c r="AS71">
        <f t="shared" si="77"/>
        <v>6.3800296024187086E-4</v>
      </c>
      <c r="AT71">
        <f t="shared" si="78"/>
        <v>-1.6233569614493775E-4</v>
      </c>
      <c r="AU71">
        <f t="shared" si="79"/>
        <v>-0.67065288408435908</v>
      </c>
      <c r="AW71">
        <v>68</v>
      </c>
      <c r="AX71">
        <f>IF(Z71&gt;0, (R71*SUMPRODUCT(K71:$K$98, X71:$X$98)-K71*$AZ$3)/Z71, 0)</f>
        <v>-243.36055716432691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100000</v>
      </c>
      <c r="S72">
        <f t="shared" si="63"/>
        <v>-432.35281823608744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-2.5691822340262718</v>
      </c>
      <c r="AC72">
        <f t="shared" si="64"/>
        <v>-2.7944893216484035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-398.80844902727193</v>
      </c>
      <c r="AI72">
        <f t="shared" si="69"/>
        <v>-398.88924210886466</v>
      </c>
      <c r="AJ72">
        <f t="shared" si="70"/>
        <v>0.2253070876221317</v>
      </c>
      <c r="AK72">
        <f t="shared" ref="AK72:AK89" si="92">G72*SUM(AB72:AB72, AE72:AF72)</f>
        <v>-0.17984275638183905</v>
      </c>
      <c r="AL72">
        <f t="shared" si="71"/>
        <v>-398.84377777762438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-0.40984074105485296</v>
      </c>
      <c r="AR72">
        <f t="shared" si="76"/>
        <v>-0.40992376912638162</v>
      </c>
      <c r="AS72">
        <f t="shared" si="77"/>
        <v>2.3153978803907085E-4</v>
      </c>
      <c r="AT72">
        <f t="shared" si="78"/>
        <v>-1.8481777085881137E-4</v>
      </c>
      <c r="AU72">
        <f t="shared" si="79"/>
        <v>-0.40987704710920136</v>
      </c>
      <c r="AW72">
        <v>69</v>
      </c>
      <c r="AX72">
        <f>IF(Z72&gt;0, (R72*SUMPRODUCT(K72:$K$98, X72:$X$98)-K72*$AZ$3)/Z72, 0)</f>
        <v>-432.35281823608744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100000</v>
      </c>
      <c r="S73">
        <f t="shared" si="63"/>
        <v>-740.67252027092695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-2.7944893216484035</v>
      </c>
      <c r="AC73">
        <f t="shared" si="64"/>
        <v>-2.8064107986834141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-260.98085256615821</v>
      </c>
      <c r="AI73">
        <f t="shared" si="69"/>
        <v>-261.02821511036427</v>
      </c>
      <c r="AJ73">
        <f t="shared" si="70"/>
        <v>1.1921477035010675E-2</v>
      </c>
      <c r="AK73">
        <f t="shared" si="92"/>
        <v>-0.19561425251538825</v>
      </c>
      <c r="AL73">
        <f t="shared" si="71"/>
        <v>-261.21190788584465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-0.23946464389672995</v>
      </c>
      <c r="AR73">
        <f t="shared" si="76"/>
        <v>-0.2395081017008977</v>
      </c>
      <c r="AS73">
        <f t="shared" si="77"/>
        <v>1.0938627201350702E-5</v>
      </c>
      <c r="AT73">
        <f t="shared" si="78"/>
        <v>-1.7948710359066636E-4</v>
      </c>
      <c r="AU73">
        <f t="shared" si="79"/>
        <v>-0.23967665017728701</v>
      </c>
      <c r="AW73">
        <v>70</v>
      </c>
      <c r="AX73">
        <f>IF(Z73&gt;0, (R73*SUMPRODUCT(K73:$K$98, X73:$X$98)-K73*$AZ$3)/Z73, 0)</f>
        <v>-740.67252027092695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100000</v>
      </c>
      <c r="S74">
        <f t="shared" si="63"/>
        <v>-1268.2161511215368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-2.8064107986834141</v>
      </c>
      <c r="AC74">
        <f t="shared" si="64"/>
        <v>-2.6905903854195712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-162.95584467701298</v>
      </c>
      <c r="AI74">
        <f t="shared" si="69"/>
        <v>-162.98236411519235</v>
      </c>
      <c r="AJ74">
        <f t="shared" si="70"/>
        <v>-0.11582041326384296</v>
      </c>
      <c r="AK74">
        <f t="shared" si="92"/>
        <v>-0.196448755907839</v>
      </c>
      <c r="AL74">
        <f t="shared" si="71"/>
        <v>-163.29463328436404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-0.13350104769857624</v>
      </c>
      <c r="AR74">
        <f t="shared" si="76"/>
        <v>-0.13352277366236931</v>
      </c>
      <c r="AS74">
        <f t="shared" si="77"/>
        <v>-9.4885498254155257E-5</v>
      </c>
      <c r="AT74">
        <f t="shared" si="78"/>
        <v>-1.6094000669175079E-4</v>
      </c>
      <c r="AU74">
        <f t="shared" si="79"/>
        <v>-0.13377859916731522</v>
      </c>
      <c r="AW74">
        <v>71</v>
      </c>
      <c r="AX74">
        <f>IF(Z74&gt;0, (R74*SUMPRODUCT(K74:$K$98, X74:$X$98)-K74*$AZ$3)/Z74, 0)</f>
        <v>-1268.2161511215368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100000</v>
      </c>
      <c r="S75">
        <f t="shared" si="63"/>
        <v>-2214.7845812908799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-2.6905903854195712</v>
      </c>
      <c r="AC75">
        <f t="shared" si="64"/>
        <v>-2.506872632081921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-96.845848329574437</v>
      </c>
      <c r="AI75">
        <f t="shared" si="69"/>
        <v>-96.859996842330816</v>
      </c>
      <c r="AJ75">
        <f t="shared" si="70"/>
        <v>-0.18371775333765017</v>
      </c>
      <c r="AK75">
        <f t="shared" si="92"/>
        <v>-0.18834132697937001</v>
      </c>
      <c r="AL75">
        <f t="shared" si="71"/>
        <v>-97.232055922647831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-7.0839863766259559E-2</v>
      </c>
      <c r="AR75">
        <f t="shared" si="76"/>
        <v>-7.0850212983427294E-2</v>
      </c>
      <c r="AS75">
        <f t="shared" si="77"/>
        <v>-1.3438408400939249E-4</v>
      </c>
      <c r="AT75">
        <f t="shared" si="78"/>
        <v>-1.3776609090532135E-4</v>
      </c>
      <c r="AU75">
        <f t="shared" si="79"/>
        <v>-7.1122363158342014E-2</v>
      </c>
      <c r="AW75">
        <v>72</v>
      </c>
      <c r="AX75">
        <f>IF(Z75&gt;0, (R75*SUMPRODUCT(K75:$K$98, X75:$X$98)-K75*$AZ$3)/Z75, 0)</f>
        <v>-2214.7845812908799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100000</v>
      </c>
      <c r="S76">
        <f t="shared" si="63"/>
        <v>-3998.579547563098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-2.506872632081921</v>
      </c>
      <c r="AC76">
        <f t="shared" si="64"/>
        <v>-2.2944814234944073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-54.673808196119559</v>
      </c>
      <c r="AI76">
        <f t="shared" si="69"/>
        <v>-54.680980997723857</v>
      </c>
      <c r="AJ76">
        <f t="shared" si="70"/>
        <v>-0.2123912085875137</v>
      </c>
      <c r="AK76">
        <f t="shared" si="92"/>
        <v>-0.1754810842457345</v>
      </c>
      <c r="AL76">
        <f t="shared" si="71"/>
        <v>-55.068853290557101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-3.5707382171548001E-2</v>
      </c>
      <c r="AR76">
        <f t="shared" si="76"/>
        <v>-3.5712066717523042E-2</v>
      </c>
      <c r="AS76">
        <f t="shared" si="77"/>
        <v>-1.3871237993349776E-4</v>
      </c>
      <c r="AT76">
        <f t="shared" si="78"/>
        <v>-1.1460643305773561E-4</v>
      </c>
      <c r="AU76">
        <f t="shared" si="79"/>
        <v>-3.5965385530514274E-2</v>
      </c>
      <c r="AW76">
        <v>73</v>
      </c>
      <c r="AX76">
        <f>IF(Z76&gt;0, (R76*SUMPRODUCT(K76:$K$98, X76:$X$98)-K76*$AZ$3)/Z76, 0)</f>
        <v>-3998.579547563098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100000</v>
      </c>
      <c r="S77">
        <f t="shared" si="63"/>
        <v>-7538.3282646460029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-2.2944814234944073</v>
      </c>
      <c r="AC77">
        <f t="shared" si="64"/>
        <v>-2.0773039196358001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-29.252029125354348</v>
      </c>
      <c r="AI77">
        <f t="shared" si="69"/>
        <v>-29.255473695301934</v>
      </c>
      <c r="AJ77">
        <f t="shared" si="70"/>
        <v>-0.21717750385860723</v>
      </c>
      <c r="AK77">
        <f t="shared" si="92"/>
        <v>-0.16061369964460853</v>
      </c>
      <c r="AL77">
        <f t="shared" si="71"/>
        <v>-29.633264898805148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-1.7057550330483968E-2</v>
      </c>
      <c r="AR77">
        <f t="shared" si="76"/>
        <v>-1.7059558940724168E-2</v>
      </c>
      <c r="AS77">
        <f t="shared" si="77"/>
        <v>-1.2664134124993609E-4</v>
      </c>
      <c r="AT77">
        <f t="shared" si="78"/>
        <v>-9.3657648627134602E-5</v>
      </c>
      <c r="AU77">
        <f t="shared" si="79"/>
        <v>-1.7279857930601238E-2</v>
      </c>
      <c r="AW77">
        <v>74</v>
      </c>
      <c r="AX77">
        <f>IF(Z77&gt;0, (R77*SUMPRODUCT(K77:$K$98, X77:$X$98)-K77*$AZ$3)/Z77, 0)</f>
        <v>-7538.3282646460029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100000</v>
      </c>
      <c r="S78">
        <f t="shared" si="63"/>
        <v>-14953.896585167795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-2.0773039196358001</v>
      </c>
      <c r="AC78">
        <f t="shared" si="64"/>
        <v>-1.8685713931536461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-14.785445533613384</v>
      </c>
      <c r="AI78">
        <f t="shared" si="69"/>
        <v>-14.787007477169794</v>
      </c>
      <c r="AJ78">
        <f t="shared" si="70"/>
        <v>-0.20873252648215401</v>
      </c>
      <c r="AK78">
        <f t="shared" si="92"/>
        <v>-0.14541127437450602</v>
      </c>
      <c r="AL78">
        <f t="shared" si="71"/>
        <v>-15.141151278026454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-7.6979849435482965E-3</v>
      </c>
      <c r="AR78">
        <f t="shared" si="76"/>
        <v>-7.6987981634105314E-3</v>
      </c>
      <c r="AS78">
        <f t="shared" si="77"/>
        <v>-1.0867578135778574E-4</v>
      </c>
      <c r="AT78">
        <f t="shared" si="78"/>
        <v>-7.5707816731820601E-5</v>
      </c>
      <c r="AU78">
        <f t="shared" si="79"/>
        <v>-7.8831817615001368E-3</v>
      </c>
      <c r="AW78">
        <v>75</v>
      </c>
      <c r="AX78">
        <f>IF(Z78&gt;0, (R78*SUMPRODUCT(K78:$K$98, X78:$X$98)-K78*$AZ$3)/Z78, 0)</f>
        <v>-14953.896585167795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100000</v>
      </c>
      <c r="S79">
        <f t="shared" si="63"/>
        <v>-31401.900999103509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-1.8685713931536461</v>
      </c>
      <c r="AC79">
        <f t="shared" si="64"/>
        <v>-1.6746710952287676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-7.0375683983590527</v>
      </c>
      <c r="AI79">
        <f t="shared" si="69"/>
        <v>-7.0382350264301037</v>
      </c>
      <c r="AJ79">
        <f t="shared" si="70"/>
        <v>-0.19390029792487851</v>
      </c>
      <c r="AK79">
        <f t="shared" si="92"/>
        <v>-0.13079999752075525</v>
      </c>
      <c r="AL79">
        <f t="shared" si="71"/>
        <v>-7.3629353218757378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-3.2715024335561393E-3</v>
      </c>
      <c r="AR79">
        <f t="shared" si="76"/>
        <v>-3.2718123240230265E-3</v>
      </c>
      <c r="AS79">
        <f t="shared" si="77"/>
        <v>-9.0136999119811115E-5</v>
      </c>
      <c r="AT79">
        <f t="shared" si="78"/>
        <v>-6.0804028604263932E-5</v>
      </c>
      <c r="AU79">
        <f t="shared" si="79"/>
        <v>-3.4227533517471017E-3</v>
      </c>
      <c r="AW79">
        <v>76</v>
      </c>
      <c r="AX79">
        <f>IF(Z79&gt;0, (R79*SUMPRODUCT(K79:$K$98, X79:$X$98)-K79*$AZ$3)/Z79, 0)</f>
        <v>-31401.900999103509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100000</v>
      </c>
      <c r="S80">
        <f t="shared" si="63"/>
        <v>-70957.195638175879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-1.6746710952287676</v>
      </c>
      <c r="AC80">
        <f t="shared" si="64"/>
        <v>-1.4979441308155137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-3.1686411485608508</v>
      </c>
      <c r="AI80">
        <f t="shared" si="69"/>
        <v>-3.1689050302076209</v>
      </c>
      <c r="AJ80">
        <f t="shared" si="70"/>
        <v>-0.17672696441325386</v>
      </c>
      <c r="AK80">
        <f t="shared" si="92"/>
        <v>-0.11722697666601374</v>
      </c>
      <c r="AL80">
        <f t="shared" si="71"/>
        <v>-3.4628589712868885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-1.3151632173276169E-3</v>
      </c>
      <c r="AR80">
        <f t="shared" si="76"/>
        <v>-1.315272742963146E-3</v>
      </c>
      <c r="AS80">
        <f t="shared" si="77"/>
        <v>-7.3351570029266976E-5</v>
      </c>
      <c r="AT80">
        <f t="shared" si="78"/>
        <v>-4.865574880881888E-5</v>
      </c>
      <c r="AU80">
        <f t="shared" si="79"/>
        <v>-1.4372800618012319E-3</v>
      </c>
      <c r="AW80">
        <v>77</v>
      </c>
      <c r="AX80">
        <f>IF(Z80&gt;0, (R80*SUMPRODUCT(K80:$K$98, X80:$X$98)-K80*$AZ$3)/Z80, 0)</f>
        <v>-70957.195638175879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100000</v>
      </c>
      <c r="S81">
        <f t="shared" si="63"/>
        <v>-173685.72808380803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-1.4979441308155137</v>
      </c>
      <c r="AC81">
        <f t="shared" si="64"/>
        <v>-1.3385463772053328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-1.3192711589460711</v>
      </c>
      <c r="AI81">
        <f t="shared" si="69"/>
        <v>-1.3193674928815053</v>
      </c>
      <c r="AJ81">
        <f t="shared" si="70"/>
        <v>-0.15939775361018094</v>
      </c>
      <c r="AK81">
        <f t="shared" si="92"/>
        <v>-0.10485608915708597</v>
      </c>
      <c r="AL81">
        <f t="shared" si="71"/>
        <v>-1.5836213356487723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-4.8890293205109542E-4</v>
      </c>
      <c r="AR81">
        <f t="shared" si="76"/>
        <v>-4.8893863202313713E-4</v>
      </c>
      <c r="AS81">
        <f t="shared" si="77"/>
        <v>-5.9070516757625218E-5</v>
      </c>
      <c r="AT81">
        <f t="shared" si="78"/>
        <v>-3.885815973818767E-5</v>
      </c>
      <c r="AU81">
        <f t="shared" si="79"/>
        <v>-5.8686730851895E-4</v>
      </c>
      <c r="AW81">
        <v>78</v>
      </c>
      <c r="AX81">
        <f>IF(Z81&gt;0, (R81*SUMPRODUCT(K81:$K$98, X81:$X$98)-K81*$AZ$3)/Z81, 0)</f>
        <v>-173685.72808380803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100000</v>
      </c>
      <c r="S82">
        <f t="shared" si="63"/>
        <v>-463779.22409858211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-1.3385463772053328</v>
      </c>
      <c r="AC82">
        <f t="shared" si="64"/>
        <v>-1.1955416043985365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-0.50518228458679615</v>
      </c>
      <c r="AI82">
        <f t="shared" si="69"/>
        <v>-0.50521450739730267</v>
      </c>
      <c r="AJ82">
        <f t="shared" si="70"/>
        <v>-0.14300477280679624</v>
      </c>
      <c r="AK82">
        <f t="shared" si="92"/>
        <v>-9.3698246404373298E-2</v>
      </c>
      <c r="AL82">
        <f t="shared" si="71"/>
        <v>-0.74191752660847221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-1.6715472733340846E-4</v>
      </c>
      <c r="AR82">
        <f t="shared" si="76"/>
        <v>-1.6716538921777866E-4</v>
      </c>
      <c r="AS82">
        <f t="shared" si="77"/>
        <v>-4.7317422908936306E-5</v>
      </c>
      <c r="AT82">
        <f t="shared" si="78"/>
        <v>-3.1002878183173125E-5</v>
      </c>
      <c r="AU82">
        <f t="shared" si="79"/>
        <v>-2.4548569030988807E-4</v>
      </c>
      <c r="AW82">
        <v>79</v>
      </c>
      <c r="AX82">
        <f>IF(Z82&gt;0, (R82*SUMPRODUCT(K82:$K$98, X82:$X$98)-K82*$AZ$3)/Z82, 0)</f>
        <v>-463779.22409858211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100000</v>
      </c>
      <c r="S83">
        <f t="shared" si="63"/>
        <v>-1361593.002643456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-1.1955416043985365</v>
      </c>
      <c r="AC83">
        <f t="shared" si="64"/>
        <v>-1.0675894057876134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-0.17679727875971499</v>
      </c>
      <c r="AI83">
        <f t="shared" si="69"/>
        <v>-0.17680707968227147</v>
      </c>
      <c r="AJ83">
        <f t="shared" si="70"/>
        <v>-0.12795219861092311</v>
      </c>
      <c r="AK83">
        <f t="shared" si="92"/>
        <v>-8.3687912307897558E-2</v>
      </c>
      <c r="AL83">
        <f t="shared" si="71"/>
        <v>-0.38844719060109217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-5.2230971561477069E-5</v>
      </c>
      <c r="AR83">
        <f t="shared" si="76"/>
        <v>-5.2233867034251957E-5</v>
      </c>
      <c r="AS83">
        <f t="shared" si="77"/>
        <v>-3.780073818872824E-5</v>
      </c>
      <c r="AT83">
        <f t="shared" si="78"/>
        <v>-2.4723802303167479E-5</v>
      </c>
      <c r="AU83">
        <f t="shared" si="79"/>
        <v>-1.1475840752614769E-4</v>
      </c>
      <c r="AW83">
        <v>80</v>
      </c>
      <c r="AX83">
        <f>IF(Z83&gt;0, (R83*SUMPRODUCT(K83:$K$98, X83:$X$98)-K83*$AZ$3)/Z83, 0)</f>
        <v>-1361593.002643456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100000</v>
      </c>
      <c r="S84">
        <f t="shared" si="63"/>
        <v>-4435271.4843655322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-1.0675894057876134</v>
      </c>
      <c r="AC84">
        <f t="shared" si="64"/>
        <v>-0.95324935699287494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-5.6130837463523535E-2</v>
      </c>
      <c r="AI84">
        <f t="shared" si="69"/>
        <v>-5.6133524022171505E-2</v>
      </c>
      <c r="AJ84">
        <f t="shared" si="70"/>
        <v>-0.11434004879473847</v>
      </c>
      <c r="AK84">
        <f t="shared" si="92"/>
        <v>-7.473125840513295E-2</v>
      </c>
      <c r="AL84">
        <f t="shared" si="71"/>
        <v>-0.24520483122204292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-1.4805941442441103E-5</v>
      </c>
      <c r="AR84">
        <f t="shared" si="76"/>
        <v>-1.4806650090874316E-5</v>
      </c>
      <c r="AS84">
        <f t="shared" si="77"/>
        <v>-3.0160107054894561E-5</v>
      </c>
      <c r="AT84">
        <f t="shared" si="78"/>
        <v>-1.9712277348175449E-5</v>
      </c>
      <c r="AU84">
        <f t="shared" si="79"/>
        <v>-6.4679034493944331E-5</v>
      </c>
      <c r="AW84">
        <v>81</v>
      </c>
      <c r="AX84">
        <f>IF(Z84&gt;0, (R84*SUMPRODUCT(K84:$K$98, X84:$X$98)-K84*$AZ$3)/Z84, 0)</f>
        <v>-4435271.4843655322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100000</v>
      </c>
      <c r="S85">
        <f t="shared" si="63"/>
        <v>-16215570.817329401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-0.95324935699287494</v>
      </c>
      <c r="AC85">
        <f t="shared" si="64"/>
        <v>-0.85112819885726354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-1.6028711697523228E-2</v>
      </c>
      <c r="AI85">
        <f t="shared" si="69"/>
        <v>-1.6029367801622528E-2</v>
      </c>
      <c r="AJ85">
        <f t="shared" si="70"/>
        <v>-0.1021211581356114</v>
      </c>
      <c r="AK85">
        <f t="shared" si="92"/>
        <v>-6.672745498950125E-2</v>
      </c>
      <c r="AL85">
        <f t="shared" si="71"/>
        <v>-0.18487798092673519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-3.7749838705214123E-6</v>
      </c>
      <c r="AR85">
        <f t="shared" si="76"/>
        <v>-3.7751383921348133E-6</v>
      </c>
      <c r="AS85">
        <f t="shared" si="77"/>
        <v>-2.4050948827064391E-5</v>
      </c>
      <c r="AT85">
        <f t="shared" si="78"/>
        <v>-1.5715240941368597E-5</v>
      </c>
      <c r="AU85">
        <f t="shared" si="79"/>
        <v>-4.35413281605678E-5</v>
      </c>
      <c r="AW85">
        <v>82</v>
      </c>
      <c r="AX85">
        <f>IF(Z85&gt;0, (R85*SUMPRODUCT(K85:$K$98, X85:$X$98)-K85*$AZ$3)/Z85, 0)</f>
        <v>-16215570.817329401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100000</v>
      </c>
      <c r="S86">
        <f t="shared" si="63"/>
        <v>-67553477.035452262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-0.85112819885726354</v>
      </c>
      <c r="AC86">
        <f t="shared" si="64"/>
        <v>-0.75993914877233604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-4.0713999304682162E-3</v>
      </c>
      <c r="AI86">
        <f t="shared" si="69"/>
        <v>-4.0715405485352131E-3</v>
      </c>
      <c r="AJ86">
        <f t="shared" si="70"/>
        <v>-9.1189050084927503E-2</v>
      </c>
      <c r="AK86">
        <f t="shared" si="92"/>
        <v>-5.9578973920008452E-2</v>
      </c>
      <c r="AL86">
        <f t="shared" si="71"/>
        <v>-0.15483956455347117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-8.5613494697580829E-7</v>
      </c>
      <c r="AR86">
        <f t="shared" si="76"/>
        <v>-8.5616451617642435E-7</v>
      </c>
      <c r="AS86">
        <f t="shared" si="77"/>
        <v>-1.9175255168375357E-5</v>
      </c>
      <c r="AT86">
        <f t="shared" si="78"/>
        <v>-1.2528280824530436E-5</v>
      </c>
      <c r="AU86">
        <f t="shared" si="79"/>
        <v>-3.2559700509082217E-5</v>
      </c>
      <c r="AW86">
        <v>83</v>
      </c>
      <c r="AX86">
        <f>IF(Z86&gt;0, (R86*SUMPRODUCT(K86:$K$98, X86:$X$98)-K86*$AZ$3)/Z86, 0)</f>
        <v>-67553477.035452262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100000</v>
      </c>
      <c r="S87">
        <f t="shared" si="63"/>
        <v>-327043130.94117367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-0.75993914877233604</v>
      </c>
      <c r="AC87">
        <f t="shared" si="64"/>
        <v>-0.67851783966728474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-9.0622464544480271E-4</v>
      </c>
      <c r="AI87">
        <f t="shared" si="69"/>
        <v>-9.0625057925044919E-4</v>
      </c>
      <c r="AJ87">
        <f t="shared" si="70"/>
        <v>-8.1421309105051298E-2</v>
      </c>
      <c r="AK87">
        <f t="shared" si="92"/>
        <v>-5.3195740414063525E-2</v>
      </c>
      <c r="AL87">
        <f t="shared" si="71"/>
        <v>-0.13552330009836527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-1.7014386987498868E-7</v>
      </c>
      <c r="AR87">
        <f t="shared" si="76"/>
        <v>-1.7014873895251319E-7</v>
      </c>
      <c r="AS87">
        <f t="shared" si="77"/>
        <v>-1.5286868097282259E-5</v>
      </c>
      <c r="AT87">
        <f t="shared" si="78"/>
        <v>-9.9875115738787137E-6</v>
      </c>
      <c r="AU87">
        <f t="shared" si="79"/>
        <v>-2.5444528410113485E-5</v>
      </c>
      <c r="AW87">
        <v>84</v>
      </c>
      <c r="AX87">
        <f>IF(Z87&gt;0, (R87*SUMPRODUCT(K87:$K$98, X87:$X$98)-K87*$AZ$3)/Z87, 0)</f>
        <v>-327043130.94117367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100000</v>
      </c>
      <c r="S88">
        <f t="shared" si="63"/>
        <v>-1889598086.3483007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-0.67851783966728474</v>
      </c>
      <c r="AC88">
        <f t="shared" si="64"/>
        <v>-0.60581964798972765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-1.7333497328136111E-4</v>
      </c>
      <c r="AI88">
        <f t="shared" si="69"/>
        <v>-1.7333898087729094E-4</v>
      </c>
      <c r="AJ88">
        <f t="shared" si="70"/>
        <v>-7.2698191677557089E-2</v>
      </c>
      <c r="AK88">
        <f t="shared" si="92"/>
        <v>-4.7496248776709937E-2</v>
      </c>
      <c r="AL88">
        <f t="shared" si="71"/>
        <v>-0.12036777943514432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-2.905685543768572E-8</v>
      </c>
      <c r="AR88">
        <f t="shared" si="76"/>
        <v>-2.9057527247496409E-8</v>
      </c>
      <c r="AS88">
        <f t="shared" si="77"/>
        <v>-1.2186697272725688E-5</v>
      </c>
      <c r="AT88">
        <f t="shared" si="78"/>
        <v>-7.9619917920258549E-6</v>
      </c>
      <c r="AU88">
        <f t="shared" si="79"/>
        <v>-2.0177746591999039E-5</v>
      </c>
      <c r="AW88">
        <v>85</v>
      </c>
      <c r="AX88">
        <f>IF(Z88&gt;0, (R88*SUMPRODUCT(K88:$K$98, X88:$X$98)-K88*$AZ$3)/Z88, 0)</f>
        <v>-1889598086.3483007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-0.60581964798972765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-3.2060767438672129E-5</v>
      </c>
      <c r="AI89">
        <f t="shared" si="69"/>
        <v>-3.2060767438672129E-5</v>
      </c>
      <c r="AJ89">
        <f t="shared" si="70"/>
        <v>-0.60581964798972765</v>
      </c>
      <c r="AK89">
        <f t="shared" si="92"/>
        <v>-4.2407375359280942E-2</v>
      </c>
      <c r="AL89">
        <f t="shared" si="71"/>
        <v>-0.64825908411644728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-4.7986415049177446E-9</v>
      </c>
      <c r="AR89">
        <f t="shared" si="76"/>
        <v>-4.7986415049177446E-9</v>
      </c>
      <c r="AS89">
        <f t="shared" si="77"/>
        <v>-9.0675038047641001E-5</v>
      </c>
      <c r="AT89">
        <f t="shared" si="78"/>
        <v>-6.3472526633348712E-6</v>
      </c>
      <c r="AU89">
        <f t="shared" si="79"/>
        <v>-9.7027089352480782E-5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4615.023742340034</v>
      </c>
      <c r="AO91" s="6">
        <f t="shared" si="93"/>
        <v>-461.50237423400341</v>
      </c>
      <c r="AP91" s="6">
        <f t="shared" si="93"/>
        <v>-250.06068016405146</v>
      </c>
      <c r="AQ91" s="6">
        <f t="shared" si="93"/>
        <v>-3613.9402142521872</v>
      </c>
      <c r="AR91" s="6">
        <f t="shared" si="93"/>
        <v>289.52047368979134</v>
      </c>
      <c r="AS91" s="6">
        <f t="shared" si="93"/>
        <v>-212.65162290279139</v>
      </c>
      <c r="AT91" s="6">
        <f t="shared" si="93"/>
        <v>73.505854896190357</v>
      </c>
      <c r="AU91" s="6">
        <f t="shared" si="93"/>
        <v>150.3747056831904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1CA1-E501-4146-B74F-944420DF8CE7}">
  <sheetPr codeName="Sheet31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6512.8553219777159</v>
      </c>
      <c r="K3">
        <v>1</v>
      </c>
      <c r="L3" s="2">
        <v>0</v>
      </c>
      <c r="O3">
        <f>$C$3</f>
        <v>6512.8553219777159</v>
      </c>
      <c r="P3">
        <f>O3*C5</f>
        <v>651.28553219777166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6512.8553219777159</v>
      </c>
      <c r="AF3">
        <f t="shared" ref="AF3:AF34" si="4">-$Z3*P3</f>
        <v>-651.28553219777166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5735.7522338799445</v>
      </c>
      <c r="AJ3">
        <f t="shared" ref="AJ3:AJ34" si="8">AB3-AC3</f>
        <v>0</v>
      </c>
      <c r="AL3">
        <f t="shared" ref="AL3:AL34" si="9">SUM(AI3:AK3)</f>
        <v>5735.7522338799445</v>
      </c>
      <c r="AN3">
        <f t="shared" ref="AN3:AN34" si="10">AE3*$K3</f>
        <v>6512.8553219777159</v>
      </c>
      <c r="AO3">
        <f t="shared" ref="AO3:AO34" si="11">AF3*$K3</f>
        <v>-651.28553219777166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5735.7522338799445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5735.7522338799445</v>
      </c>
      <c r="AW3">
        <v>0</v>
      </c>
      <c r="AX3">
        <f>IF(Z3&gt;0, (R3*SUMPRODUCT(K3:$K$98, X3:$X$98)-K3*$AZ$3)/Z3, 0)</f>
        <v>0</v>
      </c>
      <c r="AZ3">
        <f>C6*ABS(SUMPRODUCT(X4:X79, K4:K79))/1</f>
        <v>5052.0706448603996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100000</v>
      </c>
      <c r="S4">
        <f t="shared" si="1"/>
        <v>343.28975284666751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338.87851419485287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-284.98989999999998</v>
      </c>
      <c r="AI4">
        <f t="shared" si="7"/>
        <v>-284.98989999999998</v>
      </c>
      <c r="AJ4">
        <f t="shared" si="8"/>
        <v>-338.87851419485287</v>
      </c>
      <c r="AK4">
        <f>G4*SUM(AB4, AE4:AF4)</f>
        <v>0</v>
      </c>
      <c r="AL4">
        <f t="shared" si="9"/>
        <v>-623.8684141948529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-265.87358895419345</v>
      </c>
      <c r="AR4">
        <f t="shared" si="14"/>
        <v>-265.87358895419345</v>
      </c>
      <c r="AS4">
        <f t="shared" si="15"/>
        <v>-316.14750834485761</v>
      </c>
      <c r="AT4">
        <f t="shared" si="16"/>
        <v>0</v>
      </c>
      <c r="AU4">
        <f t="shared" si="17"/>
        <v>-582.02109729905112</v>
      </c>
      <c r="AW4">
        <v>1</v>
      </c>
      <c r="AX4">
        <f>IF(Z4&gt;0, (R4*SUMPRODUCT(K4:$K$98, X4:$X$98)-K4*$AZ$3)/Z4, 0)</f>
        <v>343.28975284666751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100000</v>
      </c>
      <c r="S5">
        <f t="shared" si="1"/>
        <v>478.36790775339387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338.87851419485287</v>
      </c>
      <c r="AC5">
        <f t="shared" si="2"/>
        <v>466.13094163897586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-285.92585502442779</v>
      </c>
      <c r="AI5">
        <f t="shared" si="7"/>
        <v>-298.10609679242475</v>
      </c>
      <c r="AJ5">
        <f t="shared" si="8"/>
        <v>-127.25242744412299</v>
      </c>
      <c r="AK5">
        <f>G5*SUM(AB5, AE5:AF5)</f>
        <v>13.894019081988969</v>
      </c>
      <c r="AL5">
        <f t="shared" si="9"/>
        <v>-411.46450515455876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-244.49749109120916</v>
      </c>
      <c r="AR5">
        <f t="shared" si="14"/>
        <v>-254.91291348421097</v>
      </c>
      <c r="AS5">
        <f t="shared" si="15"/>
        <v>-108.81457097573811</v>
      </c>
      <c r="AT5">
        <f t="shared" si="16"/>
        <v>11.880887114701341</v>
      </c>
      <c r="AU5">
        <f t="shared" si="17"/>
        <v>-351.84659734524774</v>
      </c>
      <c r="AW5">
        <v>2</v>
      </c>
      <c r="AX5">
        <f>IF(Z5&gt;0, (R5*SUMPRODUCT(K5:$K$98, X5:$X$98)-K5*$AZ$3)/Z5, 0)</f>
        <v>478.36790775339387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100000</v>
      </c>
      <c r="S6">
        <f t="shared" si="1"/>
        <v>670.07862612248368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466.13094163897586</v>
      </c>
      <c r="AC6">
        <f t="shared" si="2"/>
        <v>644.48159975660337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-287.51821228513126</v>
      </c>
      <c r="AI6">
        <f t="shared" si="7"/>
        <v>-299.54071185891257</v>
      </c>
      <c r="AJ6">
        <f t="shared" si="8"/>
        <v>-178.35065811762752</v>
      </c>
      <c r="AK6">
        <f>G6*SUM(AB6, AE6:AF6)</f>
        <v>27.268660085880089</v>
      </c>
      <c r="AL6">
        <f t="shared" si="9"/>
        <v>-450.62270989066002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-221.79443261329314</v>
      </c>
      <c r="AR6">
        <f t="shared" si="14"/>
        <v>-231.06870936385948</v>
      </c>
      <c r="AS6">
        <f t="shared" si="15"/>
        <v>-137.5814864352935</v>
      </c>
      <c r="AT6">
        <f t="shared" si="16"/>
        <v>21.035317880575516</v>
      </c>
      <c r="AU6">
        <f t="shared" si="17"/>
        <v>-347.61487791857746</v>
      </c>
      <c r="AW6">
        <v>3</v>
      </c>
      <c r="AX6">
        <f>IF(Z6&gt;0, (R6*SUMPRODUCT(K6:$K$98, X6:$X$98)-K6*$AZ$3)/Z6, 0)</f>
        <v>670.07862612248368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100000</v>
      </c>
      <c r="S7">
        <f t="shared" si="1"/>
        <v>815.43441431514816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644.48159975660337</v>
      </c>
      <c r="AC7">
        <f t="shared" si="2"/>
        <v>774.07857860476679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-289.8289940850546</v>
      </c>
      <c r="AI7">
        <f t="shared" si="7"/>
        <v>-301.69504003883748</v>
      </c>
      <c r="AJ7">
        <f t="shared" si="8"/>
        <v>-129.59697884816342</v>
      </c>
      <c r="AK7">
        <f>G7*SUM(AB7, AE7:AF7)</f>
        <v>31.644046548049225</v>
      </c>
      <c r="AL7">
        <f t="shared" si="9"/>
        <v>-399.64797233895166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-203.41824480909918</v>
      </c>
      <c r="AR7">
        <f t="shared" si="14"/>
        <v>-211.74650143629592</v>
      </c>
      <c r="AS7">
        <f t="shared" si="15"/>
        <v>-90.958428962834958</v>
      </c>
      <c r="AT7">
        <f t="shared" si="16"/>
        <v>22.20956680949795</v>
      </c>
      <c r="AU7">
        <f t="shared" si="17"/>
        <v>-280.49536358963292</v>
      </c>
      <c r="AW7">
        <v>4</v>
      </c>
      <c r="AX7">
        <f>IF(Z7&gt;0, (R7*SUMPRODUCT(K7:$K$98, X7:$X$98)-K7*$AZ$3)/Z7, 0)</f>
        <v>815.43441431514816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100000</v>
      </c>
      <c r="S8">
        <f t="shared" si="1"/>
        <v>861.00879629128065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774.07857860476679</v>
      </c>
      <c r="AC8">
        <f t="shared" si="2"/>
        <v>806.65159046649933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-292.28377943500675</v>
      </c>
      <c r="AI8">
        <f t="shared" si="7"/>
        <v>-303.99462945682245</v>
      </c>
      <c r="AJ8">
        <f t="shared" si="8"/>
        <v>-32.573011861732539</v>
      </c>
      <c r="AK8">
        <f t="shared" ref="AK8:AK39" si="30">G8*SUM(AB8:AB8, AE8:AF8)</f>
        <v>16.487873724281531</v>
      </c>
      <c r="AL8">
        <f t="shared" si="9"/>
        <v>-320.07976759427345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-191.48805270114784</v>
      </c>
      <c r="AR8">
        <f t="shared" si="14"/>
        <v>-199.16034936601059</v>
      </c>
      <c r="AS8">
        <f t="shared" si="15"/>
        <v>-21.340023124346903</v>
      </c>
      <c r="AT8">
        <f t="shared" si="16"/>
        <v>10.801936524661455</v>
      </c>
      <c r="AU8">
        <f t="shared" si="17"/>
        <v>-209.69843596569601</v>
      </c>
      <c r="AW8">
        <v>5</v>
      </c>
      <c r="AX8">
        <f>IF(Z8&gt;0, (R8*SUMPRODUCT(K8:$K$98, X8:$X$98)-K8*$AZ$3)/Z8, 0)</f>
        <v>861.00879629128065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100000</v>
      </c>
      <c r="S9">
        <f t="shared" si="1"/>
        <v>854.89244522741285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806.65159046649933</v>
      </c>
      <c r="AC9">
        <f t="shared" si="2"/>
        <v>790.38826841992977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-295.22949849517153</v>
      </c>
      <c r="AI9">
        <f t="shared" si="7"/>
        <v>-306.78633632945719</v>
      </c>
      <c r="AJ9">
        <f t="shared" si="8"/>
        <v>16.263322046569556</v>
      </c>
      <c r="AK9">
        <f t="shared" si="30"/>
        <v>4.7592443837523462</v>
      </c>
      <c r="AL9">
        <f t="shared" si="9"/>
        <v>-285.7637698991353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-183.17825907669595</v>
      </c>
      <c r="AR9">
        <f t="shared" si="14"/>
        <v>-190.34882111641966</v>
      </c>
      <c r="AS9">
        <f t="shared" si="15"/>
        <v>10.090749855550028</v>
      </c>
      <c r="AT9">
        <f t="shared" si="16"/>
        <v>2.9529234212026259</v>
      </c>
      <c r="AU9">
        <f t="shared" si="17"/>
        <v>-177.305147839667</v>
      </c>
      <c r="AW9">
        <v>6</v>
      </c>
      <c r="AX9">
        <f>IF(Z9&gt;0, (R9*SUMPRODUCT(K9:$K$98, X9:$X$98)-K9*$AZ$3)/Z9, 0)</f>
        <v>854.89244522741285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100000</v>
      </c>
      <c r="S10">
        <f t="shared" si="1"/>
        <v>841.91100041358277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790.38826841992977</v>
      </c>
      <c r="AC10">
        <f t="shared" si="2"/>
        <v>768.0888933535648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-298.55361641936923</v>
      </c>
      <c r="AI10">
        <f t="shared" si="7"/>
        <v>-309.95756667325958</v>
      </c>
      <c r="AJ10">
        <f t="shared" si="8"/>
        <v>22.299375066364973</v>
      </c>
      <c r="AK10">
        <f t="shared" si="30"/>
        <v>3.2405919005217125</v>
      </c>
      <c r="AL10">
        <f t="shared" si="9"/>
        <v>-284.41759970637287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-175.7335576657336</v>
      </c>
      <c r="AR10">
        <f t="shared" si="14"/>
        <v>-182.44610991545801</v>
      </c>
      <c r="AS10">
        <f t="shared" si="15"/>
        <v>13.125778080109816</v>
      </c>
      <c r="AT10">
        <f t="shared" si="16"/>
        <v>1.9074655683336597</v>
      </c>
      <c r="AU10">
        <f t="shared" si="17"/>
        <v>-167.41286626701452</v>
      </c>
      <c r="AW10">
        <v>7</v>
      </c>
      <c r="AX10">
        <f>IF(Z10&gt;0, (R10*SUMPRODUCT(K10:$K$98, X10:$X$98)-K10*$AZ$3)/Z10, 0)</f>
        <v>841.91100041358277</v>
      </c>
    </row>
    <row r="11" spans="1:52" x14ac:dyDescent="0.25">
      <c r="A11" t="s">
        <v>33</v>
      </c>
      <c r="C11" s="26">
        <f>AU81</f>
        <v>207.0045256547341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100000</v>
      </c>
      <c r="S11">
        <f t="shared" si="1"/>
        <v>822.5381210340322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768.0888933535648</v>
      </c>
      <c r="AC11">
        <f t="shared" si="2"/>
        <v>740.42027311702759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-302.75617676237255</v>
      </c>
      <c r="AI11">
        <f t="shared" si="7"/>
        <v>-314.00824299162872</v>
      </c>
      <c r="AJ11">
        <f t="shared" si="8"/>
        <v>27.668620236537208</v>
      </c>
      <c r="AK11">
        <f t="shared" si="30"/>
        <v>1.8434133440485554</v>
      </c>
      <c r="AL11">
        <f t="shared" si="9"/>
        <v>-284.49620941104297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-169.33414447405337</v>
      </c>
      <c r="AR11">
        <f t="shared" si="14"/>
        <v>-175.62752229666989</v>
      </c>
      <c r="AS11">
        <f t="shared" si="15"/>
        <v>15.475298263555706</v>
      </c>
      <c r="AT11">
        <f t="shared" si="16"/>
        <v>1.0310370043136019</v>
      </c>
      <c r="AU11">
        <f t="shared" si="17"/>
        <v>-159.12118702880059</v>
      </c>
      <c r="AW11">
        <v>8</v>
      </c>
      <c r="AX11">
        <f>IF(Z11&gt;0, (R11*SUMPRODUCT(K11:$K$98, X11:$X$98)-K11*$AZ$3)/Z11, 0)</f>
        <v>822.5381210340322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100000</v>
      </c>
      <c r="S12">
        <f t="shared" si="1"/>
        <v>801.18955559339724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740.42027311702759</v>
      </c>
      <c r="AC12">
        <f t="shared" si="2"/>
        <v>711.52361866931096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-307.96536201701775</v>
      </c>
      <c r="AI12">
        <f t="shared" si="7"/>
        <v>-319.06641191372921</v>
      </c>
      <c r="AJ12">
        <f t="shared" si="8"/>
        <v>28.896654447716628</v>
      </c>
      <c r="AK12">
        <f t="shared" si="30"/>
        <v>1.7029666281691633</v>
      </c>
      <c r="AL12">
        <f t="shared" si="9"/>
        <v>-288.4667908378434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-163.68686380033068</v>
      </c>
      <c r="AR12">
        <f t="shared" si="14"/>
        <v>-169.58718983239683</v>
      </c>
      <c r="AS12">
        <f t="shared" si="15"/>
        <v>15.358879030711375</v>
      </c>
      <c r="AT12">
        <f t="shared" si="16"/>
        <v>0.90514486660428617</v>
      </c>
      <c r="AU12">
        <f t="shared" si="17"/>
        <v>-153.32316593508116</v>
      </c>
      <c r="AW12">
        <v>9</v>
      </c>
      <c r="AX12">
        <f>IF(Z12&gt;0, (R12*SUMPRODUCT(K12:$K$98, X12:$X$98)-K12*$AZ$3)/Z12, 0)</f>
        <v>801.18955559339724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100000</v>
      </c>
      <c r="S13">
        <f t="shared" si="1"/>
        <v>776.8448141364853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711.52361866931096</v>
      </c>
      <c r="AC13">
        <f t="shared" si="2"/>
        <v>680.56671803428026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-313.79382147233889</v>
      </c>
      <c r="AI13">
        <f t="shared" si="7"/>
        <v>-324.7446366423992</v>
      </c>
      <c r="AJ13">
        <f t="shared" si="8"/>
        <v>30.956900635030706</v>
      </c>
      <c r="AK13">
        <f t="shared" si="30"/>
        <v>1.423047237338622</v>
      </c>
      <c r="AL13">
        <f t="shared" si="9"/>
        <v>-292.36468877002989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-158.54063874663026</v>
      </c>
      <c r="AR13">
        <f t="shared" si="14"/>
        <v>-164.07340935285677</v>
      </c>
      <c r="AS13">
        <f t="shared" si="15"/>
        <v>15.640610058112214</v>
      </c>
      <c r="AT13">
        <f t="shared" si="16"/>
        <v>0.71897788463684076</v>
      </c>
      <c r="AU13">
        <f t="shared" si="17"/>
        <v>-147.71382141010773</v>
      </c>
      <c r="AW13">
        <v>10</v>
      </c>
      <c r="AX13">
        <f>IF(Z13&gt;0, (R13*SUMPRODUCT(K13:$K$98, X13:$X$98)-K13*$AZ$3)/Z13, 0)</f>
        <v>776.8448141364853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100000</v>
      </c>
      <c r="S14">
        <f t="shared" si="1"/>
        <v>749.6081233697588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680.56671803428026</v>
      </c>
      <c r="AC14">
        <f t="shared" si="2"/>
        <v>647.73387859072363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-320.78976293741357</v>
      </c>
      <c r="AI14">
        <f t="shared" si="7"/>
        <v>-331.59097123540607</v>
      </c>
      <c r="AJ14">
        <f t="shared" si="8"/>
        <v>32.832839443556622</v>
      </c>
      <c r="AK14">
        <f t="shared" si="30"/>
        <v>1.2250200924617045</v>
      </c>
      <c r="AL14">
        <f t="shared" si="9"/>
        <v>-297.53311169938775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-154.09322676779863</v>
      </c>
      <c r="AR14">
        <f t="shared" si="14"/>
        <v>-159.28164994062135</v>
      </c>
      <c r="AS14">
        <f t="shared" si="15"/>
        <v>15.771445221566413</v>
      </c>
      <c r="AT14">
        <f t="shared" si="16"/>
        <v>0.58844552012602647</v>
      </c>
      <c r="AU14">
        <f t="shared" si="17"/>
        <v>-142.92175919892892</v>
      </c>
      <c r="AW14">
        <v>11</v>
      </c>
      <c r="AX14">
        <f>IF(Z14&gt;0, (R14*SUMPRODUCT(K14:$K$98, X14:$X$98)-K14*$AZ$3)/Z14, 0)</f>
        <v>749.6081233697588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100000</v>
      </c>
      <c r="S15">
        <f t="shared" si="1"/>
        <v>725.43599327915024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647.73387859072363</v>
      </c>
      <c r="AC15">
        <f t="shared" si="2"/>
        <v>618.19185164784449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-328.97482060261717</v>
      </c>
      <c r="AI15">
        <f t="shared" si="7"/>
        <v>-339.62689496505448</v>
      </c>
      <c r="AJ15">
        <f t="shared" si="8"/>
        <v>29.542026942879147</v>
      </c>
      <c r="AK15">
        <f t="shared" si="30"/>
        <v>2.6557089022219671</v>
      </c>
      <c r="AL15">
        <f t="shared" si="9"/>
        <v>-307.42915911995334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-149.91458759268855</v>
      </c>
      <c r="AR15">
        <f t="shared" si="14"/>
        <v>-154.76876254786058</v>
      </c>
      <c r="AS15">
        <f t="shared" si="15"/>
        <v>13.462370091671955</v>
      </c>
      <c r="AT15">
        <f t="shared" si="16"/>
        <v>1.2102126968670213</v>
      </c>
      <c r="AU15">
        <f t="shared" si="17"/>
        <v>-140.09617975932159</v>
      </c>
      <c r="AW15">
        <v>12</v>
      </c>
      <c r="AX15">
        <f>IF(Z15&gt;0, (R15*SUMPRODUCT(K15:$K$98, X15:$X$98)-K15*$AZ$3)/Z15, 0)</f>
        <v>725.43599327915024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100000</v>
      </c>
      <c r="S16">
        <f t="shared" si="1"/>
        <v>705.28945773107978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618.19185164784449</v>
      </c>
      <c r="AC16">
        <f t="shared" si="2"/>
        <v>592.63439271134393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-337.31267715749397</v>
      </c>
      <c r="AI16">
        <f t="shared" si="7"/>
        <v>-347.81606669166217</v>
      </c>
      <c r="AJ16">
        <f t="shared" si="8"/>
        <v>25.557458936500552</v>
      </c>
      <c r="AK16">
        <f t="shared" si="30"/>
        <v>4.3891621466996957</v>
      </c>
      <c r="AL16">
        <f t="shared" si="9"/>
        <v>-317.86944560846194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-145.41118922870137</v>
      </c>
      <c r="AR16">
        <f t="shared" si="14"/>
        <v>-149.93906637807569</v>
      </c>
      <c r="AS16">
        <f t="shared" si="15"/>
        <v>11.017494299169366</v>
      </c>
      <c r="AT16">
        <f t="shared" si="16"/>
        <v>1.8921117725178362</v>
      </c>
      <c r="AU16">
        <f t="shared" si="17"/>
        <v>-137.0294603063885</v>
      </c>
      <c r="AW16">
        <v>13</v>
      </c>
      <c r="AX16">
        <f>IF(Z16&gt;0, (R16*SUMPRODUCT(K16:$K$98, X16:$X$98)-K16*$AZ$3)/Z16, 0)</f>
        <v>705.28945773107978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100000</v>
      </c>
      <c r="S17">
        <f t="shared" si="1"/>
        <v>697.5311576514523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592.63439271134393</v>
      </c>
      <c r="AC17">
        <f t="shared" si="2"/>
        <v>577.8388698240833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-346.26322612213301</v>
      </c>
      <c r="AI17">
        <f t="shared" si="7"/>
        <v>-356.6182988576943</v>
      </c>
      <c r="AJ17">
        <f t="shared" si="8"/>
        <v>14.795522887260631</v>
      </c>
      <c r="AK17">
        <f t="shared" si="30"/>
        <v>8.1783546194165453</v>
      </c>
      <c r="AL17">
        <f t="shared" si="9"/>
        <v>-333.64442135101712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-140.31740612052141</v>
      </c>
      <c r="AR17">
        <f t="shared" si="14"/>
        <v>-144.51362690525701</v>
      </c>
      <c r="AS17">
        <f t="shared" si="15"/>
        <v>5.9956392626139117</v>
      </c>
      <c r="AT17">
        <f t="shared" si="16"/>
        <v>3.3141420167024829</v>
      </c>
      <c r="AU17">
        <f t="shared" si="17"/>
        <v>-135.2038456259406</v>
      </c>
      <c r="AW17">
        <v>14</v>
      </c>
      <c r="AX17">
        <f>IF(Z17&gt;0, (R17*SUMPRODUCT(K17:$K$98, X17:$X$98)-K17*$AZ$3)/Z17, 0)</f>
        <v>697.5311576514523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100000</v>
      </c>
      <c r="S18">
        <f t="shared" si="1"/>
        <v>703.32994773083681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577.8388698240833</v>
      </c>
      <c r="AC18">
        <f t="shared" si="2"/>
        <v>574.31163990928735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-356.09960221623379</v>
      </c>
      <c r="AI18">
        <f t="shared" si="7"/>
        <v>-366.30661177416243</v>
      </c>
      <c r="AJ18">
        <f t="shared" si="8"/>
        <v>3.5272299147959529</v>
      </c>
      <c r="AK18">
        <f t="shared" si="30"/>
        <v>12.481319588200201</v>
      </c>
      <c r="AL18">
        <f t="shared" si="9"/>
        <v>-350.29806227116626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-134.66165894837286</v>
      </c>
      <c r="AR18">
        <f t="shared" si="14"/>
        <v>-138.52151397606241</v>
      </c>
      <c r="AS18">
        <f t="shared" si="15"/>
        <v>1.3338476899795242</v>
      </c>
      <c r="AT18">
        <f t="shared" si="16"/>
        <v>4.7199019351649225</v>
      </c>
      <c r="AU18">
        <f t="shared" si="17"/>
        <v>-132.46776435091795</v>
      </c>
      <c r="AW18">
        <v>15</v>
      </c>
      <c r="AX18">
        <f>IF(Z18&gt;0, (R18*SUMPRODUCT(K18:$K$98, X18:$X$98)-K18*$AZ$3)/Z18, 0)</f>
        <v>703.32994773083681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100000</v>
      </c>
      <c r="S19">
        <f t="shared" si="1"/>
        <v>706.42084629043916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574.31163990928735</v>
      </c>
      <c r="AC19">
        <f t="shared" si="2"/>
        <v>568.46422168705681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-368.47288172907048</v>
      </c>
      <c r="AI19">
        <f t="shared" si="7"/>
        <v>-378.53176208120368</v>
      </c>
      <c r="AJ19">
        <f t="shared" si="8"/>
        <v>5.8474182222305444</v>
      </c>
      <c r="AK19">
        <f t="shared" si="30"/>
        <v>12.807149569977108</v>
      </c>
      <c r="AL19">
        <f t="shared" si="9"/>
        <v>-359.87719428899601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-129.94563530906566</v>
      </c>
      <c r="AR19">
        <f t="shared" si="14"/>
        <v>-133.49299974935278</v>
      </c>
      <c r="AS19">
        <f t="shared" si="15"/>
        <v>2.0621503331261506</v>
      </c>
      <c r="AT19">
        <f t="shared" si="16"/>
        <v>4.516568979403413</v>
      </c>
      <c r="AU19">
        <f t="shared" si="17"/>
        <v>-126.9142804368232</v>
      </c>
      <c r="AW19">
        <v>16</v>
      </c>
      <c r="AX19">
        <f>IF(Z19&gt;0, (R19*SUMPRODUCT(K19:$K$98, X19:$X$98)-K19*$AZ$3)/Z19, 0)</f>
        <v>706.42084629043916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100000</v>
      </c>
      <c r="S20">
        <f t="shared" si="1"/>
        <v>668.82922483276263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568.46422168705681</v>
      </c>
      <c r="AC20">
        <f t="shared" si="2"/>
        <v>530.2802341780955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-381.48440536237973</v>
      </c>
      <c r="AI20">
        <f t="shared" si="7"/>
        <v>-391.39501136032129</v>
      </c>
      <c r="AJ20">
        <f t="shared" si="8"/>
        <v>38.183987508961309</v>
      </c>
      <c r="AK20">
        <f t="shared" si="30"/>
        <v>2.4443961532543441</v>
      </c>
      <c r="AL20">
        <f t="shared" si="9"/>
        <v>-350.76662769810565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-127.605310480369</v>
      </c>
      <c r="AR20">
        <f t="shared" si="14"/>
        <v>-130.92037641134624</v>
      </c>
      <c r="AS20">
        <f t="shared" si="15"/>
        <v>12.772421396442333</v>
      </c>
      <c r="AT20">
        <f t="shared" si="16"/>
        <v>0.81764267605314844</v>
      </c>
      <c r="AU20">
        <f t="shared" si="17"/>
        <v>-117.33031233885077</v>
      </c>
      <c r="AW20">
        <v>17</v>
      </c>
      <c r="AX20">
        <f>IF(Z20&gt;0, (R20*SUMPRODUCT(K20:$K$98, X20:$X$98)-K20*$AZ$3)/Z20, 0)</f>
        <v>668.82922483276263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100000</v>
      </c>
      <c r="S21">
        <f t="shared" si="1"/>
        <v>621.77508431551064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530.2802341780955</v>
      </c>
      <c r="AC21">
        <f t="shared" si="2"/>
        <v>485.59515375819655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-393.79872217668839</v>
      </c>
      <c r="AI21">
        <f t="shared" si="7"/>
        <v>-403.56099727437845</v>
      </c>
      <c r="AJ21">
        <f t="shared" si="8"/>
        <v>44.685080419898952</v>
      </c>
      <c r="AK21">
        <f t="shared" si="30"/>
        <v>0.84844837468495282</v>
      </c>
      <c r="AL21">
        <f t="shared" si="9"/>
        <v>-358.02746847979455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-125.26094520031926</v>
      </c>
      <c r="AR21">
        <f t="shared" si="14"/>
        <v>-128.36616555066246</v>
      </c>
      <c r="AS21">
        <f t="shared" si="15"/>
        <v>14.213594647565781</v>
      </c>
      <c r="AT21">
        <f t="shared" si="16"/>
        <v>0.26987757801567369</v>
      </c>
      <c r="AU21">
        <f t="shared" si="17"/>
        <v>-113.88269332508099</v>
      </c>
      <c r="AW21">
        <v>18</v>
      </c>
      <c r="AX21">
        <f>IF(Z21&gt;0, (R21*SUMPRODUCT(K21:$K$98, X21:$X$98)-K21*$AZ$3)/Z21, 0)</f>
        <v>621.77508431551064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100000</v>
      </c>
      <c r="S22">
        <f t="shared" si="1"/>
        <v>607.03080349229708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485.59515375819655</v>
      </c>
      <c r="AC22">
        <f t="shared" si="2"/>
        <v>466.86610901845955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-407.42995696970939</v>
      </c>
      <c r="AI22">
        <f t="shared" si="7"/>
        <v>-417.04368057180136</v>
      </c>
      <c r="AJ22">
        <f t="shared" si="8"/>
        <v>18.729044739736992</v>
      </c>
      <c r="AK22">
        <f t="shared" si="30"/>
        <v>10.197498228922129</v>
      </c>
      <c r="AL22">
        <f t="shared" si="9"/>
        <v>-388.11713760314223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-121.00543274818263</v>
      </c>
      <c r="AR22">
        <f t="shared" si="14"/>
        <v>-123.86067882150718</v>
      </c>
      <c r="AS22">
        <f t="shared" si="15"/>
        <v>5.5624681615162599</v>
      </c>
      <c r="AT22">
        <f t="shared" si="16"/>
        <v>3.0286253257300051</v>
      </c>
      <c r="AU22">
        <f t="shared" si="17"/>
        <v>-115.26958533426091</v>
      </c>
      <c r="AW22">
        <v>19</v>
      </c>
      <c r="AX22">
        <f>IF(Z22&gt;0, (R22*SUMPRODUCT(K22:$K$98, X22:$X$98)-K22*$AZ$3)/Z22, 0)</f>
        <v>607.03080349229708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100000</v>
      </c>
      <c r="S23">
        <f t="shared" si="1"/>
        <v>669.08263441021791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466.86610901845955</v>
      </c>
      <c r="AC23">
        <f t="shared" si="2"/>
        <v>506.62310151260385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-421.62792237011496</v>
      </c>
      <c r="AI23">
        <f t="shared" si="7"/>
        <v>-431.09280524588974</v>
      </c>
      <c r="AJ23">
        <f t="shared" si="8"/>
        <v>-39.756992494144299</v>
      </c>
      <c r="AK23">
        <f t="shared" si="30"/>
        <v>32.680627631292175</v>
      </c>
      <c r="AL23">
        <f t="shared" si="9"/>
        <v>-438.16917010874187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-111.80552179309483</v>
      </c>
      <c r="AR23">
        <f t="shared" si="14"/>
        <v>-114.3153796855415</v>
      </c>
      <c r="AS23">
        <f t="shared" si="15"/>
        <v>-10.542592306849134</v>
      </c>
      <c r="AT23">
        <f t="shared" si="16"/>
        <v>8.6661115902921555</v>
      </c>
      <c r="AU23">
        <f t="shared" si="17"/>
        <v>-116.19186040209848</v>
      </c>
      <c r="AW23">
        <v>20</v>
      </c>
      <c r="AX23">
        <f>IF(Z23&gt;0, (R23*SUMPRODUCT(K23:$K$98, X23:$X$98)-K23*$AZ$3)/Z23, 0)</f>
        <v>669.08263441021791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100000</v>
      </c>
      <c r="S24">
        <f t="shared" si="1"/>
        <v>722.38831154528941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506.62310151260385</v>
      </c>
      <c r="AC24">
        <f t="shared" si="2"/>
        <v>538.35545940015777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-437.48558912687275</v>
      </c>
      <c r="AI24">
        <f t="shared" si="7"/>
        <v>-446.80113747524894</v>
      </c>
      <c r="AJ24">
        <f t="shared" si="8"/>
        <v>-31.732357887553917</v>
      </c>
      <c r="AK24">
        <f t="shared" si="30"/>
        <v>35.463617105882271</v>
      </c>
      <c r="AL24">
        <f t="shared" si="9"/>
        <v>-443.06987825692056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-103.5808850607864</v>
      </c>
      <c r="AR24">
        <f t="shared" si="14"/>
        <v>-105.78647255151292</v>
      </c>
      <c r="AS24">
        <f t="shared" si="15"/>
        <v>-7.5130833946286986</v>
      </c>
      <c r="AT24">
        <f t="shared" si="16"/>
        <v>8.3965116533674919</v>
      </c>
      <c r="AU24">
        <f t="shared" si="17"/>
        <v>-104.90304429277413</v>
      </c>
      <c r="AW24">
        <v>21</v>
      </c>
      <c r="AX24">
        <f>IF(Z24&gt;0, (R24*SUMPRODUCT(K24:$K$98, X24:$X$98)-K24*$AZ$3)/Z24, 0)</f>
        <v>722.38831154528941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100000</v>
      </c>
      <c r="S25">
        <f t="shared" si="1"/>
        <v>767.74255633672169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538.35545940015777</v>
      </c>
      <c r="AC25">
        <f t="shared" si="2"/>
        <v>562.93339548280824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-455.94481887490412</v>
      </c>
      <c r="AI25">
        <f t="shared" si="7"/>
        <v>-465.11021863743719</v>
      </c>
      <c r="AJ25">
        <f t="shared" si="8"/>
        <v>-24.577936082650467</v>
      </c>
      <c r="AK25">
        <f t="shared" si="30"/>
        <v>37.68488215801105</v>
      </c>
      <c r="AL25">
        <f t="shared" si="9"/>
        <v>-452.00327256207663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-96.385150104923198</v>
      </c>
      <c r="AR25">
        <f t="shared" si="14"/>
        <v>-98.322683760998714</v>
      </c>
      <c r="AS25">
        <f t="shared" si="15"/>
        <v>-5.1956902689257953</v>
      </c>
      <c r="AT25">
        <f t="shared" si="16"/>
        <v>7.9664531169566981</v>
      </c>
      <c r="AU25">
        <f t="shared" si="17"/>
        <v>-95.551920912967816</v>
      </c>
      <c r="AW25">
        <v>22</v>
      </c>
      <c r="AX25">
        <f>IF(Z25&gt;0, (R25*SUMPRODUCT(K25:$K$98, X25:$X$98)-K25*$AZ$3)/Z25, 0)</f>
        <v>767.74255633672169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100000</v>
      </c>
      <c r="S26">
        <f t="shared" si="1"/>
        <v>805.62843491895865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562.93339548280824</v>
      </c>
      <c r="AC26">
        <f t="shared" si="2"/>
        <v>580.97576425595344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-475.36103901823918</v>
      </c>
      <c r="AI26">
        <f t="shared" si="7"/>
        <v>-484.37536465326963</v>
      </c>
      <c r="AJ26">
        <f t="shared" si="8"/>
        <v>-18.042368773145199</v>
      </c>
      <c r="AK26">
        <f t="shared" si="30"/>
        <v>39.405337683796581</v>
      </c>
      <c r="AL26">
        <f t="shared" si="9"/>
        <v>-463.01239574261825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-89.722921038813098</v>
      </c>
      <c r="AR26">
        <f t="shared" si="14"/>
        <v>-91.424347030392852</v>
      </c>
      <c r="AS26">
        <f t="shared" si="15"/>
        <v>-3.4054411193003586</v>
      </c>
      <c r="AT26">
        <f t="shared" si="16"/>
        <v>7.4376352105191996</v>
      </c>
      <c r="AU26">
        <f t="shared" si="17"/>
        <v>-87.392152939174011</v>
      </c>
      <c r="AW26">
        <v>23</v>
      </c>
      <c r="AX26">
        <f>IF(Z26&gt;0, (R26*SUMPRODUCT(K26:$K$98, X26:$X$98)-K26*$AZ$3)/Z26, 0)</f>
        <v>805.62843491895865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100000</v>
      </c>
      <c r="S27">
        <f t="shared" si="1"/>
        <v>837.00527104879336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580.97576425595344</v>
      </c>
      <c r="AC27">
        <f t="shared" si="2"/>
        <v>593.42027078684464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-495.42632729680167</v>
      </c>
      <c r="AI27">
        <f t="shared" si="7"/>
        <v>-504.28858138456968</v>
      </c>
      <c r="AJ27">
        <f t="shared" si="8"/>
        <v>-12.444506530891204</v>
      </c>
      <c r="AK27">
        <f t="shared" si="30"/>
        <v>40.668303497916746</v>
      </c>
      <c r="AL27">
        <f t="shared" si="9"/>
        <v>-476.0647844175441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-83.491233872778238</v>
      </c>
      <c r="AR27">
        <f t="shared" si="14"/>
        <v>-84.984736514672662</v>
      </c>
      <c r="AS27">
        <f t="shared" si="15"/>
        <v>-2.097198206787064</v>
      </c>
      <c r="AT27">
        <f t="shared" si="16"/>
        <v>6.8535857936341289</v>
      </c>
      <c r="AU27">
        <f t="shared" si="17"/>
        <v>-80.228348927825593</v>
      </c>
      <c r="AW27">
        <v>24</v>
      </c>
      <c r="AX27">
        <f>IF(Z27&gt;0, (R27*SUMPRODUCT(K27:$K$98, X27:$X$98)-K27*$AZ$3)/Z27, 0)</f>
        <v>837.00527104879336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100000</v>
      </c>
      <c r="S28">
        <f t="shared" si="1"/>
        <v>862.84039216865096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593.42027078684464</v>
      </c>
      <c r="AC28">
        <f t="shared" si="2"/>
        <v>601.14995438701624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-518.00314710806902</v>
      </c>
      <c r="AI28">
        <f t="shared" si="7"/>
        <v>-526.71202826157082</v>
      </c>
      <c r="AJ28">
        <f t="shared" si="8"/>
        <v>-7.7296836001715974</v>
      </c>
      <c r="AK28">
        <f t="shared" si="30"/>
        <v>41.539418955079128</v>
      </c>
      <c r="AL28">
        <f t="shared" si="9"/>
        <v>-492.90229290666332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-77.942830532178178</v>
      </c>
      <c r="AR28">
        <f t="shared" si="14"/>
        <v>-79.253237335036189</v>
      </c>
      <c r="AS28">
        <f t="shared" si="15"/>
        <v>-1.1630690320687183</v>
      </c>
      <c r="AT28">
        <f t="shared" si="16"/>
        <v>6.2503479179546639</v>
      </c>
      <c r="AU28">
        <f t="shared" si="17"/>
        <v>-74.165958449150253</v>
      </c>
      <c r="AW28">
        <v>25</v>
      </c>
      <c r="AX28">
        <f>IF(Z28&gt;0, (R28*SUMPRODUCT(K28:$K$98, X28:$X$98)-K28*$AZ$3)/Z28, 0)</f>
        <v>862.84039216865096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100000</v>
      </c>
      <c r="S29">
        <f t="shared" si="1"/>
        <v>883.59638671764515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601.14995438701624</v>
      </c>
      <c r="AC29">
        <f t="shared" si="2"/>
        <v>604.65437159854355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-543.27895688083493</v>
      </c>
      <c r="AI29">
        <f t="shared" si="7"/>
        <v>-551.83283935319162</v>
      </c>
      <c r="AJ29">
        <f t="shared" si="8"/>
        <v>-3.5044172115273113</v>
      </c>
      <c r="AK29">
        <f t="shared" si="30"/>
        <v>42.080496807091137</v>
      </c>
      <c r="AL29">
        <f t="shared" si="9"/>
        <v>-513.25675975762783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-72.98752482811247</v>
      </c>
      <c r="AR29">
        <f t="shared" si="14"/>
        <v>-74.136707400749515</v>
      </c>
      <c r="AS29">
        <f t="shared" si="15"/>
        <v>-0.47080553184488216</v>
      </c>
      <c r="AT29">
        <f t="shared" si="16"/>
        <v>5.6533595983923872</v>
      </c>
      <c r="AU29">
        <f t="shared" si="17"/>
        <v>-68.954153334202019</v>
      </c>
      <c r="AW29">
        <v>26</v>
      </c>
      <c r="AX29">
        <f>IF(Z29&gt;0, (R29*SUMPRODUCT(K29:$K$98, X29:$X$98)-K29*$AZ$3)/Z29, 0)</f>
        <v>883.59638671764515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100000</v>
      </c>
      <c r="S30">
        <f t="shared" si="1"/>
        <v>899.72599560229798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604.65437159854355</v>
      </c>
      <c r="AC30">
        <f t="shared" si="2"/>
        <v>604.38760368445412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-572.11972291972074</v>
      </c>
      <c r="AI30">
        <f t="shared" si="7"/>
        <v>-580.51655160198891</v>
      </c>
      <c r="AJ30">
        <f t="shared" si="8"/>
        <v>0.2667679140894279</v>
      </c>
      <c r="AK30">
        <f t="shared" si="30"/>
        <v>42.325806011898052</v>
      </c>
      <c r="AL30">
        <f t="shared" si="9"/>
        <v>-537.92397767600141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-68.626942331868108</v>
      </c>
      <c r="AR30">
        <f t="shared" si="14"/>
        <v>-69.634159273818298</v>
      </c>
      <c r="AS30">
        <f t="shared" si="15"/>
        <v>3.1999362236244389E-2</v>
      </c>
      <c r="AT30">
        <f t="shared" si="16"/>
        <v>5.0770678443049366</v>
      </c>
      <c r="AU30">
        <f t="shared" si="17"/>
        <v>-64.525092067277114</v>
      </c>
      <c r="AW30">
        <v>27</v>
      </c>
      <c r="AX30">
        <f>IF(Z30&gt;0, (R30*SUMPRODUCT(K30:$K$98, X30:$X$98)-K30*$AZ$3)/Z30, 0)</f>
        <v>899.72599560229798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100000</v>
      </c>
      <c r="S31">
        <f t="shared" si="1"/>
        <v>911.54976176723915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604.38760368445412</v>
      </c>
      <c r="AC31">
        <f t="shared" si="2"/>
        <v>600.68990859724897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-605.22910322181633</v>
      </c>
      <c r="AI31">
        <f t="shared" si="7"/>
        <v>-613.46630997935915</v>
      </c>
      <c r="AJ31">
        <f t="shared" si="8"/>
        <v>3.6976950872051475</v>
      </c>
      <c r="AK31">
        <f t="shared" si="30"/>
        <v>42.307132257911789</v>
      </c>
      <c r="AL31">
        <f t="shared" si="9"/>
        <v>-567.4614826342422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-64.820072212590247</v>
      </c>
      <c r="AR31">
        <f t="shared" si="14"/>
        <v>-65.702277536180375</v>
      </c>
      <c r="AS31">
        <f t="shared" si="15"/>
        <v>0.39602335924836291</v>
      </c>
      <c r="AT31">
        <f t="shared" si="16"/>
        <v>4.5310963294182125</v>
      </c>
      <c r="AU31">
        <f t="shared" si="17"/>
        <v>-60.775157847513796</v>
      </c>
      <c r="AW31">
        <v>28</v>
      </c>
      <c r="AX31">
        <f>IF(Z31&gt;0, (R31*SUMPRODUCT(K31:$K$98, X31:$X$98)-K31*$AZ$3)/Z31, 0)</f>
        <v>911.54976176723915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100000</v>
      </c>
      <c r="S32">
        <f t="shared" si="1"/>
        <v>919.32249289440131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600.68990859724897</v>
      </c>
      <c r="AC32">
        <f t="shared" si="2"/>
        <v>593.84237856739355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-643.02331163429994</v>
      </c>
      <c r="AI32">
        <f t="shared" si="7"/>
        <v>-651.09776841031305</v>
      </c>
      <c r="AJ32">
        <f t="shared" si="8"/>
        <v>6.8475300298554203</v>
      </c>
      <c r="AK32">
        <f t="shared" si="30"/>
        <v>42.04829360180743</v>
      </c>
      <c r="AL32">
        <f t="shared" si="9"/>
        <v>-602.20194477865016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-61.489137620770869</v>
      </c>
      <c r="AR32">
        <f t="shared" si="14"/>
        <v>-62.26125796995597</v>
      </c>
      <c r="AS32">
        <f t="shared" si="15"/>
        <v>0.65479541526730822</v>
      </c>
      <c r="AT32">
        <f t="shared" si="16"/>
        <v>4.02087026274181</v>
      </c>
      <c r="AU32">
        <f t="shared" si="17"/>
        <v>-57.585592291946853</v>
      </c>
      <c r="AW32">
        <v>29</v>
      </c>
      <c r="AX32">
        <f>IF(Z32&gt;0, (R32*SUMPRODUCT(K32:$K$98, X32:$X$98)-K32*$AZ$3)/Z32, 0)</f>
        <v>919.32249289440131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100000</v>
      </c>
      <c r="S33">
        <f t="shared" si="1"/>
        <v>923.32999672231097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593.84237856739355</v>
      </c>
      <c r="AC33">
        <f t="shared" si="2"/>
        <v>584.11443932406496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-687.97743624780958</v>
      </c>
      <c r="AI33">
        <f t="shared" si="7"/>
        <v>-695.88515127653159</v>
      </c>
      <c r="AJ33">
        <f t="shared" si="8"/>
        <v>9.7279392433285921</v>
      </c>
      <c r="AK33">
        <f t="shared" si="30"/>
        <v>41.568966499717554</v>
      </c>
      <c r="AL33">
        <f t="shared" si="9"/>
        <v>-644.58824553348541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-58.739176897453973</v>
      </c>
      <c r="AR33">
        <f t="shared" si="14"/>
        <v>-59.414333737567908</v>
      </c>
      <c r="AS33">
        <f t="shared" si="15"/>
        <v>0.83056669296889607</v>
      </c>
      <c r="AT33">
        <f t="shared" si="16"/>
        <v>3.5491380211366947</v>
      </c>
      <c r="AU33">
        <f t="shared" si="17"/>
        <v>-55.034629023462315</v>
      </c>
      <c r="AW33">
        <v>30</v>
      </c>
      <c r="AX33">
        <f>IF(Z33&gt;0, (R33*SUMPRODUCT(K33:$K$98, X33:$X$98)-K33*$AZ$3)/Z33, 0)</f>
        <v>923.32999672231097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100000</v>
      </c>
      <c r="S34">
        <f t="shared" si="1"/>
        <v>923.55407421777693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584.11443932406496</v>
      </c>
      <c r="AC34">
        <f t="shared" si="2"/>
        <v>571.59061812075538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-738.77802351146772</v>
      </c>
      <c r="AI34">
        <f t="shared" si="7"/>
        <v>-746.51431413696355</v>
      </c>
      <c r="AJ34">
        <f t="shared" si="8"/>
        <v>12.523821203309581</v>
      </c>
      <c r="AK34">
        <f t="shared" si="30"/>
        <v>40.888010752684551</v>
      </c>
      <c r="AL34">
        <f t="shared" si="9"/>
        <v>-693.10248218096945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-56.318309091629537</v>
      </c>
      <c r="AR34">
        <f t="shared" si="14"/>
        <v>-56.90805972416522</v>
      </c>
      <c r="AS34">
        <f t="shared" si="15"/>
        <v>0.95471225603578658</v>
      </c>
      <c r="AT34">
        <f t="shared" si="16"/>
        <v>3.1169628148472071</v>
      </c>
      <c r="AU34">
        <f t="shared" si="17"/>
        <v>-52.836384653282231</v>
      </c>
      <c r="AW34">
        <v>31</v>
      </c>
      <c r="AX34">
        <f>IF(Z34&gt;0, (R34*SUMPRODUCT(K34:$K$98, X34:$X$98)-K34*$AZ$3)/Z34, 0)</f>
        <v>923.55407421777693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920.26646534432507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571.59061812075538</v>
      </c>
      <c r="AC35">
        <f t="shared" ref="AC35:AC66" si="33">S35*Z35</f>
        <v>556.53601947032621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-795.89206458903197</v>
      </c>
      <c r="AI35">
        <f t="shared" ref="AI35:AI66" si="38">SUM(AE35:AH35)</f>
        <v>-803.45150580019924</v>
      </c>
      <c r="AJ35">
        <f t="shared" ref="AJ35:AJ66" si="39">AB35-AC35</f>
        <v>15.05459865042917</v>
      </c>
      <c r="AK35">
        <f t="shared" si="30"/>
        <v>40.011343268452883</v>
      </c>
      <c r="AL35">
        <f t="shared" ref="AL35:AL66" si="40">SUM(AI35:AK35)</f>
        <v>-748.38556388131724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-54.171615964141822</v>
      </c>
      <c r="AR35">
        <f t="shared" ref="AR35:AR66" si="45">AI35*$K35</f>
        <v>-54.686141946262666</v>
      </c>
      <c r="AS35">
        <f t="shared" ref="AS35:AS66" si="46">AJ35*$K35</f>
        <v>1.0246765520981116</v>
      </c>
      <c r="AT35">
        <f t="shared" ref="AT35:AT66" si="47">AK35*$K35</f>
        <v>2.7233329972541984</v>
      </c>
      <c r="AU35">
        <f t="shared" ref="AU35:AU66" si="48">AL35*$K35</f>
        <v>-50.938132396910362</v>
      </c>
      <c r="AW35">
        <v>32</v>
      </c>
      <c r="AX35">
        <f>IF(Z35&gt;0, (R35*SUMPRODUCT(K35:$K$98, X35:$X$98)-K35*$AZ$3)/Z35, 0)</f>
        <v>920.26646534432507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100000</v>
      </c>
      <c r="S36">
        <f t="shared" si="32"/>
        <v>913.74630491139203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556.53601947032621</v>
      </c>
      <c r="AC36">
        <f t="shared" si="33"/>
        <v>539.20700211439896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-860.19353251003338</v>
      </c>
      <c r="AI36">
        <f t="shared" si="38"/>
        <v>-867.56985511752521</v>
      </c>
      <c r="AJ36">
        <f t="shared" si="39"/>
        <v>17.329017355927249</v>
      </c>
      <c r="AK36">
        <f t="shared" si="30"/>
        <v>38.95752136292284</v>
      </c>
      <c r="AL36">
        <f t="shared" si="40"/>
        <v>-811.28331639867508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-52.275207651556812</v>
      </c>
      <c r="AR36">
        <f t="shared" si="45"/>
        <v>-52.723477466939329</v>
      </c>
      <c r="AS36">
        <f t="shared" si="46"/>
        <v>1.0531094997136154</v>
      </c>
      <c r="AT36">
        <f t="shared" si="47"/>
        <v>2.3675050344708306</v>
      </c>
      <c r="AU36">
        <f t="shared" si="48"/>
        <v>-49.302862932754884</v>
      </c>
      <c r="AW36">
        <v>33</v>
      </c>
      <c r="AX36">
        <f>IF(Z36&gt;0, (R36*SUMPRODUCT(K36:$K$98, X36:$X$98)-K36*$AZ$3)/Z36, 0)</f>
        <v>913.74630491139203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100000</v>
      </c>
      <c r="S37">
        <f t="shared" si="32"/>
        <v>904.18708809081716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539.20700211439896</v>
      </c>
      <c r="AC37">
        <f t="shared" si="33"/>
        <v>519.82697179160527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-929.38956268735058</v>
      </c>
      <c r="AI37">
        <f t="shared" si="38"/>
        <v>-936.57594837343152</v>
      </c>
      <c r="AJ37">
        <f t="shared" si="39"/>
        <v>19.380030322793687</v>
      </c>
      <c r="AK37">
        <f t="shared" si="30"/>
        <v>37.744490148007934</v>
      </c>
      <c r="AL37">
        <f t="shared" si="40"/>
        <v>-879.45142790262992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-50.42888454592395</v>
      </c>
      <c r="AR37">
        <f t="shared" si="45"/>
        <v>-50.818819432881327</v>
      </c>
      <c r="AS37">
        <f t="shared" si="46"/>
        <v>1.0515647591508828</v>
      </c>
      <c r="AT37">
        <f t="shared" si="47"/>
        <v>2.0480244370454264</v>
      </c>
      <c r="AU37">
        <f t="shared" si="48"/>
        <v>-47.719230236685014</v>
      </c>
      <c r="AW37">
        <v>34</v>
      </c>
      <c r="AX37">
        <f>IF(Z37&gt;0, (R37*SUMPRODUCT(K37:$K$98, X37:$X$98)-K37*$AZ$3)/Z37, 0)</f>
        <v>904.18708809081716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100000</v>
      </c>
      <c r="S38">
        <f t="shared" si="32"/>
        <v>892.04264208408222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519.82697179160527</v>
      </c>
      <c r="AC38">
        <f t="shared" si="33"/>
        <v>498.76878128921976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-1003.0649057391075</v>
      </c>
      <c r="AI38">
        <f t="shared" si="38"/>
        <v>-1010.0540444551103</v>
      </c>
      <c r="AJ38">
        <f t="shared" si="39"/>
        <v>21.058190502385514</v>
      </c>
      <c r="AK38">
        <f t="shared" si="30"/>
        <v>36.387888025412373</v>
      </c>
      <c r="AL38">
        <f t="shared" si="40"/>
        <v>-952.60796592731242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-48.595111660214741</v>
      </c>
      <c r="AR38">
        <f t="shared" si="45"/>
        <v>-48.933711858835608</v>
      </c>
      <c r="AS38">
        <f t="shared" si="46"/>
        <v>1.0201983071787974</v>
      </c>
      <c r="AT38">
        <f t="shared" si="47"/>
        <v>1.7628704499150574</v>
      </c>
      <c r="AU38">
        <f t="shared" si="48"/>
        <v>-46.150643101741757</v>
      </c>
      <c r="AW38">
        <v>35</v>
      </c>
      <c r="AX38">
        <f>IF(Z38&gt;0, (R38*SUMPRODUCT(K38:$K$98, X38:$X$98)-K38*$AZ$3)/Z38, 0)</f>
        <v>892.04264208408222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100000</v>
      </c>
      <c r="S39">
        <f t="shared" si="32"/>
        <v>877.74995238733516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498.76878128921976</v>
      </c>
      <c r="AC39">
        <f t="shared" si="33"/>
        <v>476.39750359644995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-1079.1248069703365</v>
      </c>
      <c r="AI39">
        <f t="shared" si="38"/>
        <v>-1085.909163698308</v>
      </c>
      <c r="AJ39">
        <f t="shared" si="39"/>
        <v>22.371277692769809</v>
      </c>
      <c r="AK39">
        <f t="shared" si="30"/>
        <v>34.913814690245388</v>
      </c>
      <c r="AL39">
        <f t="shared" si="40"/>
        <v>-1028.6240713152929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-46.678533347065006</v>
      </c>
      <c r="AR39">
        <f t="shared" si="45"/>
        <v>-46.971996920249005</v>
      </c>
      <c r="AS39">
        <f t="shared" si="46"/>
        <v>0.96769013653775837</v>
      </c>
      <c r="AT39">
        <f t="shared" si="47"/>
        <v>1.5102290789397692</v>
      </c>
      <c r="AU39">
        <f t="shared" si="48"/>
        <v>-44.494077704771477</v>
      </c>
      <c r="AW39">
        <v>36</v>
      </c>
      <c r="AX39">
        <f>IF(Z39&gt;0, (R39*SUMPRODUCT(K39:$K$98, X39:$X$98)-K39*$AZ$3)/Z39, 0)</f>
        <v>877.74995238733516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100000</v>
      </c>
      <c r="S40">
        <f t="shared" si="32"/>
        <v>861.89526767211419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476.39750359644995</v>
      </c>
      <c r="AC40">
        <f t="shared" si="33"/>
        <v>453.13310772031821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-1158.0716742132547</v>
      </c>
      <c r="AI40">
        <f t="shared" si="38"/>
        <v>-1164.6434284146699</v>
      </c>
      <c r="AJ40">
        <f t="shared" si="39"/>
        <v>23.264395876131744</v>
      </c>
      <c r="AK40">
        <f t="shared" ref="AK40:AK71" si="61">G40*SUM(AB40:AB40, AE40:AF40)</f>
        <v>33.347825251751502</v>
      </c>
      <c r="AL40">
        <f t="shared" si="40"/>
        <v>-1108.0312072867864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-44.726296877907934</v>
      </c>
      <c r="AR40">
        <f t="shared" si="45"/>
        <v>-44.980106927809047</v>
      </c>
      <c r="AS40">
        <f t="shared" si="46"/>
        <v>0.89850248461343118</v>
      </c>
      <c r="AT40">
        <f t="shared" si="47"/>
        <v>1.2879381869483268</v>
      </c>
      <c r="AU40">
        <f t="shared" si="48"/>
        <v>-42.793666256247285</v>
      </c>
      <c r="AW40">
        <v>37</v>
      </c>
      <c r="AX40">
        <f>IF(Z40&gt;0, (R40*SUMPRODUCT(K40:$K$98, X40:$X$98)-K40*$AZ$3)/Z40, 0)</f>
        <v>861.89526767211419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100000</v>
      </c>
      <c r="S41">
        <f t="shared" si="32"/>
        <v>845.00199975199484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453.13310772031821</v>
      </c>
      <c r="AC41">
        <f t="shared" si="33"/>
        <v>429.3122907271719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-1242.2252596081128</v>
      </c>
      <c r="AI41">
        <f t="shared" si="38"/>
        <v>-1248.5760181100627</v>
      </c>
      <c r="AJ41">
        <f t="shared" si="39"/>
        <v>23.820816993146309</v>
      </c>
      <c r="AK41">
        <f t="shared" si="61"/>
        <v>31.719317540422278</v>
      </c>
      <c r="AL41">
        <f t="shared" si="40"/>
        <v>-1193.0358835764941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-42.836091381493787</v>
      </c>
      <c r="AR41">
        <f t="shared" si="45"/>
        <v>-43.05508682489441</v>
      </c>
      <c r="AS41">
        <f t="shared" si="46"/>
        <v>0.82142162672022956</v>
      </c>
      <c r="AT41">
        <f t="shared" si="47"/>
        <v>1.0937884044869521</v>
      </c>
      <c r="AU41">
        <f t="shared" si="48"/>
        <v>-41.139876793687229</v>
      </c>
      <c r="AW41">
        <v>38</v>
      </c>
      <c r="AX41">
        <f>IF(Z41&gt;0, (R41*SUMPRODUCT(K41:$K$98, X41:$X$98)-K41*$AZ$3)/Z41, 0)</f>
        <v>845.00199975199484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100000</v>
      </c>
      <c r="S42">
        <f t="shared" si="32"/>
        <v>827.38193618958337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429.3122907271719</v>
      </c>
      <c r="AC42">
        <f t="shared" si="33"/>
        <v>405.14180638564403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-1331.2860831664025</v>
      </c>
      <c r="AI42">
        <f t="shared" si="38"/>
        <v>-1337.406923322937</v>
      </c>
      <c r="AJ42">
        <f t="shared" si="39"/>
        <v>24.170484341527867</v>
      </c>
      <c r="AK42">
        <f t="shared" si="61"/>
        <v>30.051860350902036</v>
      </c>
      <c r="AL42">
        <f t="shared" si="40"/>
        <v>-1283.1845786305073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-40.988577807924969</v>
      </c>
      <c r="AR42">
        <f t="shared" si="45"/>
        <v>-41.17703056513345</v>
      </c>
      <c r="AS42">
        <f t="shared" si="46"/>
        <v>0.74417797242466477</v>
      </c>
      <c r="AT42">
        <f t="shared" si="47"/>
        <v>0.92525793805047851</v>
      </c>
      <c r="AU42">
        <f t="shared" si="48"/>
        <v>-39.507594654658313</v>
      </c>
      <c r="AW42">
        <v>39</v>
      </c>
      <c r="AX42">
        <f>IF(Z42&gt;0, (R42*SUMPRODUCT(K42:$K$98, X42:$X$98)-K42*$AZ$3)/Z42, 0)</f>
        <v>827.38193618958337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100000</v>
      </c>
      <c r="S43">
        <f t="shared" si="32"/>
        <v>809.36252790790797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405.14180638564403</v>
      </c>
      <c r="AC43">
        <f t="shared" si="33"/>
        <v>380.81894914911709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-1425.3391384622375</v>
      </c>
      <c r="AI43">
        <f t="shared" si="38"/>
        <v>-1431.2206028248991</v>
      </c>
      <c r="AJ43">
        <f t="shared" si="39"/>
        <v>24.322857236526943</v>
      </c>
      <c r="AK43">
        <f t="shared" si="61"/>
        <v>28.359926446995086</v>
      </c>
      <c r="AL43">
        <f t="shared" si="40"/>
        <v>-1378.537819141377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-39.182455193322113</v>
      </c>
      <c r="AR43">
        <f t="shared" si="45"/>
        <v>-39.344136162884013</v>
      </c>
      <c r="AS43">
        <f t="shared" si="46"/>
        <v>0.6686333365349012</v>
      </c>
      <c r="AT43">
        <f t="shared" si="47"/>
        <v>0.77961203569710003</v>
      </c>
      <c r="AU43">
        <f t="shared" si="48"/>
        <v>-37.895890790652011</v>
      </c>
      <c r="AW43">
        <v>40</v>
      </c>
      <c r="AX43">
        <f>IF(Z43&gt;0, (R43*SUMPRODUCT(K43:$K$98, X43:$X$98)-K43*$AZ$3)/Z43, 0)</f>
        <v>809.36252790790797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100000</v>
      </c>
      <c r="S44">
        <f t="shared" si="32"/>
        <v>791.13392975323347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380.81894914911709</v>
      </c>
      <c r="AC44">
        <f t="shared" si="33"/>
        <v>356.51660160882898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-1517.1968036617693</v>
      </c>
      <c r="AI44">
        <f t="shared" si="38"/>
        <v>-1522.8298037803465</v>
      </c>
      <c r="AJ44">
        <f t="shared" si="39"/>
        <v>24.30234754028811</v>
      </c>
      <c r="AK44">
        <f t="shared" si="61"/>
        <v>26.657326440438197</v>
      </c>
      <c r="AL44">
        <f t="shared" si="40"/>
        <v>-1471.8701297996201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-37.238941806124167</v>
      </c>
      <c r="AR44">
        <f t="shared" si="45"/>
        <v>-37.377201366850443</v>
      </c>
      <c r="AS44">
        <f t="shared" si="46"/>
        <v>0.59649064882076119</v>
      </c>
      <c r="AT44">
        <f t="shared" si="47"/>
        <v>0.65429259119612215</v>
      </c>
      <c r="AU44">
        <f t="shared" si="48"/>
        <v>-36.126418126833563</v>
      </c>
      <c r="AW44">
        <v>41</v>
      </c>
      <c r="AX44">
        <f>IF(Z44&gt;0, (R44*SUMPRODUCT(K44:$K$98, X44:$X$98)-K44*$AZ$3)/Z44, 0)</f>
        <v>791.13392975323347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100000</v>
      </c>
      <c r="S45">
        <f t="shared" si="32"/>
        <v>773.17769183207577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356.51660160882898</v>
      </c>
      <c r="AC45">
        <f t="shared" si="33"/>
        <v>332.56347020719954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-1600.8071988416982</v>
      </c>
      <c r="AI45">
        <f t="shared" si="38"/>
        <v>-1606.1837680592344</v>
      </c>
      <c r="AJ45">
        <f t="shared" si="39"/>
        <v>23.953131401629435</v>
      </c>
      <c r="AK45">
        <f t="shared" si="61"/>
        <v>24.956162112618031</v>
      </c>
      <c r="AL45">
        <f t="shared" si="40"/>
        <v>-1557.2744745449868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-35.081359758230022</v>
      </c>
      <c r="AR45">
        <f t="shared" si="45"/>
        <v>-35.199186164259359</v>
      </c>
      <c r="AS45">
        <f t="shared" si="46"/>
        <v>0.52492793675886995</v>
      </c>
      <c r="AT45">
        <f t="shared" si="47"/>
        <v>0.54690914801666857</v>
      </c>
      <c r="AU45">
        <f t="shared" si="48"/>
        <v>-34.127349079483821</v>
      </c>
      <c r="AW45">
        <v>42</v>
      </c>
      <c r="AX45">
        <f>IF(Z45&gt;0, (R45*SUMPRODUCT(K45:$K$98, X45:$X$98)-K45*$AZ$3)/Z45, 0)</f>
        <v>773.17769183207577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100000</v>
      </c>
      <c r="S46">
        <f t="shared" si="32"/>
        <v>763.51883643064821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332.56347020719954</v>
      </c>
      <c r="AC46">
        <f t="shared" si="33"/>
        <v>309.34444116726831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-2066.8015533313023</v>
      </c>
      <c r="AI46">
        <f t="shared" si="38"/>
        <v>-2071.8660066624966</v>
      </c>
      <c r="AJ46">
        <f t="shared" si="39"/>
        <v>23.219029039931229</v>
      </c>
      <c r="AK46">
        <f t="shared" si="61"/>
        <v>23.279442914503971</v>
      </c>
      <c r="AL46">
        <f t="shared" si="40"/>
        <v>-2025.3675347080614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-40.440651761358055</v>
      </c>
      <c r="AR46">
        <f t="shared" si="45"/>
        <v>-40.539746806645958</v>
      </c>
      <c r="AS46">
        <f t="shared" si="46"/>
        <v>0.4543216382469018</v>
      </c>
      <c r="AT46">
        <f t="shared" si="47"/>
        <v>0.4555037432531675</v>
      </c>
      <c r="AU46">
        <f t="shared" si="48"/>
        <v>-39.629921425145895</v>
      </c>
      <c r="AW46">
        <v>43</v>
      </c>
      <c r="AX46">
        <f>IF(Z46&gt;0, (R46*SUMPRODUCT(K46:$K$98, X46:$X$98)-K46*$AZ$3)/Z46, 0)</f>
        <v>763.51883643064821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100000</v>
      </c>
      <c r="S47">
        <f t="shared" si="32"/>
        <v>743.03459315008195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309.34444116726831</v>
      </c>
      <c r="AC47">
        <f t="shared" si="33"/>
        <v>279.49515611867702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-2495.1078285703074</v>
      </c>
      <c r="AI47">
        <f t="shared" si="38"/>
        <v>-2499.8097488896187</v>
      </c>
      <c r="AJ47">
        <f t="shared" si="39"/>
        <v>29.849285048591298</v>
      </c>
      <c r="AK47">
        <f t="shared" si="61"/>
        <v>21.654110881708785</v>
      </c>
      <c r="AL47">
        <f t="shared" si="40"/>
        <v>-2448.3063529593187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-43.590380819344041</v>
      </c>
      <c r="AR47">
        <f t="shared" si="45"/>
        <v>-43.672524963558615</v>
      </c>
      <c r="AS47">
        <f t="shared" si="46"/>
        <v>0.52147714321380612</v>
      </c>
      <c r="AT47">
        <f t="shared" si="47"/>
        <v>0.37830466837132531</v>
      </c>
      <c r="AU47">
        <f t="shared" si="48"/>
        <v>-42.772743151973486</v>
      </c>
      <c r="AW47">
        <v>44</v>
      </c>
      <c r="AX47">
        <f>IF(Z47&gt;0, (R47*SUMPRODUCT(K47:$K$98, X47:$X$98)-K47*$AZ$3)/Z47, 0)</f>
        <v>743.03459315008195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100000</v>
      </c>
      <c r="S48">
        <f t="shared" si="32"/>
        <v>714.0526215601667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279.49515611867702</v>
      </c>
      <c r="AC48">
        <f t="shared" si="33"/>
        <v>245.36135272144611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-2877.4062672098285</v>
      </c>
      <c r="AI48">
        <f t="shared" si="38"/>
        <v>-2881.7014925425451</v>
      </c>
      <c r="AJ48">
        <f t="shared" si="39"/>
        <v>34.133803397230906</v>
      </c>
      <c r="AK48">
        <f t="shared" si="61"/>
        <v>19.564660928307394</v>
      </c>
      <c r="AL48">
        <f t="shared" si="40"/>
        <v>-2828.0030282170064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-44.883271720849137</v>
      </c>
      <c r="AR48">
        <f t="shared" si="45"/>
        <v>-44.950270867930833</v>
      </c>
      <c r="AS48">
        <f t="shared" si="46"/>
        <v>0.53243672615947546</v>
      </c>
      <c r="AT48">
        <f t="shared" si="47"/>
        <v>0.30517970388067756</v>
      </c>
      <c r="AU48">
        <f t="shared" si="48"/>
        <v>-44.112654437890676</v>
      </c>
      <c r="AW48">
        <v>45</v>
      </c>
      <c r="AX48">
        <f>IF(Z48&gt;0, (R48*SUMPRODUCT(K48:$K$98, X48:$X$98)-K48*$AZ$3)/Z48, 0)</f>
        <v>714.0526215601667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100000</v>
      </c>
      <c r="S49">
        <f t="shared" si="32"/>
        <v>677.81001733513529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245.36135272144611</v>
      </c>
      <c r="AC49">
        <f t="shared" si="33"/>
        <v>208.9214536989123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-3195.1740044534158</v>
      </c>
      <c r="AI49">
        <f t="shared" si="38"/>
        <v>-3199.026880782249</v>
      </c>
      <c r="AJ49">
        <f t="shared" si="39"/>
        <v>36.439899022533808</v>
      </c>
      <c r="AK49">
        <f t="shared" si="61"/>
        <v>17.175294690501229</v>
      </c>
      <c r="AL49">
        <f t="shared" si="40"/>
        <v>-3145.4116870692142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-44.49997973110667</v>
      </c>
      <c r="AR49">
        <f t="shared" si="45"/>
        <v>-44.553639694007146</v>
      </c>
      <c r="AS49">
        <f t="shared" si="46"/>
        <v>0.5075074990113797</v>
      </c>
      <c r="AT49">
        <f t="shared" si="47"/>
        <v>0.2392045830799234</v>
      </c>
      <c r="AU49">
        <f t="shared" si="48"/>
        <v>-43.806927611915846</v>
      </c>
      <c r="AW49">
        <v>46</v>
      </c>
      <c r="AX49">
        <f>IF(Z49&gt;0, (R49*SUMPRODUCT(K49:$K$98, X49:$X$98)-K49*$AZ$3)/Z49, 0)</f>
        <v>677.81001733513529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100000</v>
      </c>
      <c r="S50">
        <f t="shared" si="32"/>
        <v>633.51470161042346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208.9214536989123</v>
      </c>
      <c r="AC50">
        <f t="shared" si="33"/>
        <v>171.96019959130155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-3370.9432694092643</v>
      </c>
      <c r="AI50">
        <f t="shared" si="38"/>
        <v>-3374.336249066133</v>
      </c>
      <c r="AJ50">
        <f t="shared" si="39"/>
        <v>36.961254107610756</v>
      </c>
      <c r="AK50">
        <f t="shared" si="61"/>
        <v>14.624501758923863</v>
      </c>
      <c r="AL50">
        <f t="shared" si="40"/>
        <v>-3322.7504931995982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-41.917823051919164</v>
      </c>
      <c r="AR50">
        <f t="shared" si="45"/>
        <v>-41.9600148983872</v>
      </c>
      <c r="AS50">
        <f t="shared" si="46"/>
        <v>0.45961476822223679</v>
      </c>
      <c r="AT50">
        <f t="shared" si="47"/>
        <v>0.18185630191886323</v>
      </c>
      <c r="AU50">
        <f t="shared" si="48"/>
        <v>-41.318543828246099</v>
      </c>
      <c r="AW50">
        <v>47</v>
      </c>
      <c r="AX50">
        <f>IF(Z50&gt;0, (R50*SUMPRODUCT(K50:$K$98, X50:$X$98)-K50*$AZ$3)/Z50, 0)</f>
        <v>633.51470161042346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100000</v>
      </c>
      <c r="S51">
        <f t="shared" si="32"/>
        <v>583.910169074995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171.96019959130155</v>
      </c>
      <c r="AC51">
        <f t="shared" si="33"/>
        <v>136.77338156036063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-3448.6962644029832</v>
      </c>
      <c r="AI51">
        <f t="shared" si="38"/>
        <v>-3451.6242272302325</v>
      </c>
      <c r="AJ51">
        <f t="shared" si="39"/>
        <v>35.186818030940913</v>
      </c>
      <c r="AK51">
        <f t="shared" si="61"/>
        <v>12.037213971391109</v>
      </c>
      <c r="AL51">
        <f t="shared" si="40"/>
        <v>-3404.4001952279004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-38.28989719152969</v>
      </c>
      <c r="AR51">
        <f t="shared" si="45"/>
        <v>-38.322405532955173</v>
      </c>
      <c r="AS51">
        <f t="shared" si="46"/>
        <v>0.39066926792262086</v>
      </c>
      <c r="AT51">
        <f t="shared" si="47"/>
        <v>0.13364577512795237</v>
      </c>
      <c r="AU51">
        <f t="shared" si="48"/>
        <v>-37.798090489904602</v>
      </c>
      <c r="AW51">
        <v>48</v>
      </c>
      <c r="AX51">
        <f>IF(Z51&gt;0, (R51*SUMPRODUCT(K51:$K$98, X51:$X$98)-K51*$AZ$3)/Z51, 0)</f>
        <v>583.910169074995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100000</v>
      </c>
      <c r="S52">
        <f t="shared" si="32"/>
        <v>528.29655608187829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136.77338156036063</v>
      </c>
      <c r="AC52">
        <f t="shared" si="33"/>
        <v>104.49331028041881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-3410.1751388555076</v>
      </c>
      <c r="AI52">
        <f t="shared" si="38"/>
        <v>-3412.6475501621276</v>
      </c>
      <c r="AJ52">
        <f t="shared" si="39"/>
        <v>32.280071279941822</v>
      </c>
      <c r="AK52">
        <f t="shared" si="61"/>
        <v>9.574136709225245</v>
      </c>
      <c r="AL52">
        <f t="shared" si="40"/>
        <v>-3370.7933421729608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-33.805542903806227</v>
      </c>
      <c r="AR52">
        <f t="shared" si="45"/>
        <v>-33.830052262738988</v>
      </c>
      <c r="AS52">
        <f t="shared" si="46"/>
        <v>0.31999685944523965</v>
      </c>
      <c r="AT52">
        <f t="shared" si="47"/>
        <v>9.4909755690507927E-2</v>
      </c>
      <c r="AU52">
        <f t="shared" si="48"/>
        <v>-33.415145647603246</v>
      </c>
      <c r="AW52">
        <v>49</v>
      </c>
      <c r="AX52">
        <f>IF(Z52&gt;0, (R52*SUMPRODUCT(K52:$K$98, X52:$X$98)-K52*$AZ$3)/Z52, 0)</f>
        <v>528.29655608187829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100000</v>
      </c>
      <c r="S53">
        <f t="shared" si="32"/>
        <v>465.92573952942786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104.49331028041881</v>
      </c>
      <c r="AC53">
        <f t="shared" si="33"/>
        <v>76.053683369101748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-3258.3634271186206</v>
      </c>
      <c r="AI53">
        <f t="shared" si="38"/>
        <v>-3260.4038188837844</v>
      </c>
      <c r="AJ53">
        <f t="shared" si="39"/>
        <v>28.439626911317063</v>
      </c>
      <c r="AK53">
        <f t="shared" si="61"/>
        <v>7.3145317196293176</v>
      </c>
      <c r="AL53">
        <f t="shared" si="40"/>
        <v>-3224.6496602528377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-28.839832305038207</v>
      </c>
      <c r="AR53">
        <f t="shared" si="45"/>
        <v>-28.857891848628142</v>
      </c>
      <c r="AS53">
        <f t="shared" si="46"/>
        <v>0.25171964063736607</v>
      </c>
      <c r="AT53">
        <f t="shared" si="47"/>
        <v>6.4741049579768881E-2</v>
      </c>
      <c r="AU53">
        <f t="shared" si="48"/>
        <v>-28.541431158411005</v>
      </c>
      <c r="AW53">
        <v>50</v>
      </c>
      <c r="AX53">
        <f>IF(Z53&gt;0, (R53*SUMPRODUCT(K53:$K$98, X53:$X$98)-K53*$AZ$3)/Z53, 0)</f>
        <v>465.92573952942786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100000</v>
      </c>
      <c r="S54">
        <f t="shared" si="32"/>
        <v>395.91068938933194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76.053683369101748</v>
      </c>
      <c r="AC54">
        <f t="shared" si="33"/>
        <v>52.004847485928948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-3024.4030626892391</v>
      </c>
      <c r="AI54">
        <f t="shared" si="38"/>
        <v>-3026.0450001539152</v>
      </c>
      <c r="AJ54">
        <f t="shared" si="39"/>
        <v>24.048835883172799</v>
      </c>
      <c r="AK54">
        <f t="shared" si="61"/>
        <v>5.3237578358371227</v>
      </c>
      <c r="AL54">
        <f t="shared" si="40"/>
        <v>-2996.6724064349055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-23.900933020344233</v>
      </c>
      <c r="AR54">
        <f t="shared" si="45"/>
        <v>-23.913908750282797</v>
      </c>
      <c r="AS54">
        <f t="shared" si="46"/>
        <v>0.19005059965448934</v>
      </c>
      <c r="AT54">
        <f t="shared" si="47"/>
        <v>4.2072031013529687E-2</v>
      </c>
      <c r="AU54">
        <f t="shared" si="48"/>
        <v>-23.681786119614777</v>
      </c>
      <c r="AW54">
        <v>51</v>
      </c>
      <c r="AX54">
        <f>IF(Z54&gt;0, (R54*SUMPRODUCT(K54:$K$98, X54:$X$98)-K54*$AZ$3)/Z54, 0)</f>
        <v>395.91068938933194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100000</v>
      </c>
      <c r="S55">
        <f t="shared" si="32"/>
        <v>314.60452305219007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52.004847485928948</v>
      </c>
      <c r="AC55">
        <f t="shared" si="33"/>
        <v>32.381589842250186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-2711.3525098452938</v>
      </c>
      <c r="AI55">
        <f t="shared" si="38"/>
        <v>-2712.6391088715923</v>
      </c>
      <c r="AJ55">
        <f t="shared" si="39"/>
        <v>19.623257643678762</v>
      </c>
      <c r="AK55">
        <f t="shared" si="61"/>
        <v>3.6403393240150268</v>
      </c>
      <c r="AL55">
        <f t="shared" si="40"/>
        <v>-2689.3755119038988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-19.131241234430892</v>
      </c>
      <c r="AR55">
        <f t="shared" si="45"/>
        <v>-19.140319447704425</v>
      </c>
      <c r="AS55">
        <f t="shared" si="46"/>
        <v>0.13846125666928832</v>
      </c>
      <c r="AT55">
        <f t="shared" si="47"/>
        <v>2.5686150926531634E-2</v>
      </c>
      <c r="AU55">
        <f t="shared" si="48"/>
        <v>-18.976172040108604</v>
      </c>
      <c r="AW55">
        <v>52</v>
      </c>
      <c r="AX55">
        <f>IF(Z55&gt;0, (R55*SUMPRODUCT(K55:$K$98, X55:$X$98)-K55*$AZ$3)/Z55, 0)</f>
        <v>314.60452305219007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100000</v>
      </c>
      <c r="S56">
        <f t="shared" si="32"/>
        <v>217.86682509236468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32.381589842250186</v>
      </c>
      <c r="AC56">
        <f t="shared" si="33"/>
        <v>17.069701622699185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-2354.9396202175908</v>
      </c>
      <c r="AI56">
        <f t="shared" si="38"/>
        <v>-2355.9189858010996</v>
      </c>
      <c r="AJ56">
        <f t="shared" si="39"/>
        <v>15.311888219551001</v>
      </c>
      <c r="AK56">
        <f t="shared" si="61"/>
        <v>2.2667112889575134</v>
      </c>
      <c r="AL56">
        <f t="shared" si="40"/>
        <v>-2338.3403862925911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-14.836071468847997</v>
      </c>
      <c r="AR56">
        <f t="shared" si="45"/>
        <v>-14.842241452004391</v>
      </c>
      <c r="AS56">
        <f t="shared" si="46"/>
        <v>9.6464582785048464E-2</v>
      </c>
      <c r="AT56">
        <f t="shared" si="47"/>
        <v>1.4280234785429865E-2</v>
      </c>
      <c r="AU56">
        <f t="shared" si="48"/>
        <v>-14.731496634433913</v>
      </c>
      <c r="AW56">
        <v>53</v>
      </c>
      <c r="AX56">
        <f>IF(Z56&gt;0, (R56*SUMPRODUCT(K56:$K$98, X56:$X$98)-K56*$AZ$3)/Z56, 0)</f>
        <v>217.86682509236468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100000</v>
      </c>
      <c r="S57">
        <f t="shared" si="32"/>
        <v>97.670868957558341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17.069701622699185</v>
      </c>
      <c r="AC57">
        <f t="shared" si="33"/>
        <v>5.6437667742796656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-1978.2232530128636</v>
      </c>
      <c r="AI57">
        <f t="shared" si="38"/>
        <v>-1978.9455470339103</v>
      </c>
      <c r="AJ57">
        <f t="shared" si="39"/>
        <v>11.425934848419519</v>
      </c>
      <c r="AK57">
        <f t="shared" si="61"/>
        <v>1.1948791135889432</v>
      </c>
      <c r="AL57">
        <f t="shared" si="40"/>
        <v>-1966.3247330719018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-11.127469692955149</v>
      </c>
      <c r="AR57">
        <f t="shared" si="45"/>
        <v>-11.131532583640697</v>
      </c>
      <c r="AS57">
        <f t="shared" si="46"/>
        <v>6.4270674983639739E-2</v>
      </c>
      <c r="AT57">
        <f t="shared" si="47"/>
        <v>6.7211732057825633E-3</v>
      </c>
      <c r="AU57">
        <f t="shared" si="48"/>
        <v>-11.060540735451275</v>
      </c>
      <c r="AW57">
        <v>54</v>
      </c>
      <c r="AX57">
        <f>IF(Z57&gt;0, (R57*SUMPRODUCT(K57:$K$98, X57:$X$98)-K57*$AZ$3)/Z57, 0)</f>
        <v>97.670868957558341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100000</v>
      </c>
      <c r="S58">
        <f t="shared" si="32"/>
        <v>-59.166326254874669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5.6437667742796656</v>
      </c>
      <c r="AC58">
        <f t="shared" si="33"/>
        <v>-2.4389380790072224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-1598.3960640960154</v>
      </c>
      <c r="AI58">
        <f t="shared" si="38"/>
        <v>-1598.9113356688397</v>
      </c>
      <c r="AJ58">
        <f t="shared" si="39"/>
        <v>8.0827048532868879</v>
      </c>
      <c r="AK58">
        <f t="shared" si="61"/>
        <v>0.39506367419957661</v>
      </c>
      <c r="AL58">
        <f t="shared" si="40"/>
        <v>-1590.4335671413533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-8.0276327568359935</v>
      </c>
      <c r="AR58">
        <f t="shared" si="45"/>
        <v>-8.0302206079009366</v>
      </c>
      <c r="AS58">
        <f t="shared" si="46"/>
        <v>4.0593810070959642E-2</v>
      </c>
      <c r="AT58">
        <f t="shared" si="47"/>
        <v>1.9841303186855174E-3</v>
      </c>
      <c r="AU58">
        <f t="shared" si="48"/>
        <v>-7.9876426675112908</v>
      </c>
      <c r="AW58">
        <v>55</v>
      </c>
      <c r="AX58">
        <f>IF(Z58&gt;0, (R58*SUMPRODUCT(K58:$K$98, X58:$X$98)-K58*$AZ$3)/Z58, 0)</f>
        <v>-59.166326254874669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100000</v>
      </c>
      <c r="S59">
        <f t="shared" si="32"/>
        <v>-273.13207068872515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-2.4389380790072224</v>
      </c>
      <c r="AC59">
        <f t="shared" si="33"/>
        <v>-7.7480308004251137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-1244.2166787256276</v>
      </c>
      <c r="AI59">
        <f t="shared" si="38"/>
        <v>-1244.571270497883</v>
      </c>
      <c r="AJ59">
        <f t="shared" si="39"/>
        <v>5.3090927214178913</v>
      </c>
      <c r="AK59">
        <f t="shared" si="61"/>
        <v>-0.17072566553050558</v>
      </c>
      <c r="AL59">
        <f t="shared" si="40"/>
        <v>-1239.4329034419954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-5.5793176890938394</v>
      </c>
      <c r="AR59">
        <f t="shared" si="45"/>
        <v>-5.580907749877607</v>
      </c>
      <c r="AS59">
        <f t="shared" si="46"/>
        <v>2.3807038950792093E-2</v>
      </c>
      <c r="AT59">
        <f t="shared" si="47"/>
        <v>-7.6556820203719427E-4</v>
      </c>
      <c r="AU59">
        <f t="shared" si="48"/>
        <v>-5.5578662791288513</v>
      </c>
      <c r="AW59">
        <v>56</v>
      </c>
      <c r="AX59">
        <f>IF(Z59&gt;0, (R59*SUMPRODUCT(K59:$K$98, X59:$X$98)-K59*$AZ$3)/Z59, 0)</f>
        <v>-273.13207068872515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100000</v>
      </c>
      <c r="S60">
        <f t="shared" si="32"/>
        <v>-579.7534552049367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-7.7480308004251137</v>
      </c>
      <c r="AC60">
        <f t="shared" si="33"/>
        <v>-10.900080600752785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-928.24339708503021</v>
      </c>
      <c r="AI60">
        <f t="shared" si="38"/>
        <v>-928.47841251492741</v>
      </c>
      <c r="AJ60">
        <f t="shared" si="39"/>
        <v>3.1520498003276716</v>
      </c>
      <c r="AK60">
        <f t="shared" si="61"/>
        <v>-0.54236215602975801</v>
      </c>
      <c r="AL60">
        <f t="shared" si="40"/>
        <v>-925.86872487062953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-3.7164553392839093</v>
      </c>
      <c r="AR60">
        <f t="shared" si="45"/>
        <v>-3.7173962825235796</v>
      </c>
      <c r="AS60">
        <f t="shared" si="46"/>
        <v>1.2620022234366051E-2</v>
      </c>
      <c r="AT60">
        <f t="shared" si="47"/>
        <v>-2.171482971957715E-3</v>
      </c>
      <c r="AU60">
        <f t="shared" si="48"/>
        <v>-3.7069477432611713</v>
      </c>
      <c r="AW60">
        <v>57</v>
      </c>
      <c r="AX60">
        <f>IF(Z60&gt;0, (R60*SUMPRODUCT(K60:$K$98, X60:$X$98)-K60*$AZ$3)/Z60, 0)</f>
        <v>-579.7534552049367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100000</v>
      </c>
      <c r="S61">
        <f t="shared" si="32"/>
        <v>-1038.1767400120937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-10.900080600752785</v>
      </c>
      <c r="AC61">
        <f t="shared" si="33"/>
        <v>-12.449332467924052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-662.1687284929402</v>
      </c>
      <c r="AI61">
        <f t="shared" si="38"/>
        <v>-662.31862267747692</v>
      </c>
      <c r="AJ61">
        <f t="shared" si="39"/>
        <v>1.5492518671712663</v>
      </c>
      <c r="AK61">
        <f t="shared" si="61"/>
        <v>-0.76300564205269505</v>
      </c>
      <c r="AL61">
        <f t="shared" si="40"/>
        <v>-661.53237645235833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-2.367105932716639</v>
      </c>
      <c r="AR61">
        <f t="shared" si="45"/>
        <v>-2.367641771088687</v>
      </c>
      <c r="AS61">
        <f t="shared" si="46"/>
        <v>5.5382308590740618E-3</v>
      </c>
      <c r="AT61">
        <f t="shared" si="47"/>
        <v>-2.7275754717529807E-3</v>
      </c>
      <c r="AU61">
        <f t="shared" si="48"/>
        <v>-2.3648311157013659</v>
      </c>
      <c r="AW61">
        <v>58</v>
      </c>
      <c r="AX61">
        <f>IF(Z61&gt;0, (R61*SUMPRODUCT(K61:$K$98, X61:$X$98)-K61*$AZ$3)/Z61, 0)</f>
        <v>-1038.1767400120937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100000</v>
      </c>
      <c r="S62">
        <f t="shared" si="32"/>
        <v>-1754.5673549296359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-12.449332467924052</v>
      </c>
      <c r="AC62">
        <f t="shared" si="33"/>
        <v>-12.881435300540113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-452.99603650839998</v>
      </c>
      <c r="AI62">
        <f t="shared" si="38"/>
        <v>-453.08780724652775</v>
      </c>
      <c r="AJ62">
        <f t="shared" si="39"/>
        <v>0.43210283261606186</v>
      </c>
      <c r="AK62">
        <f t="shared" si="61"/>
        <v>-0.87145327275468365</v>
      </c>
      <c r="AL62">
        <f t="shared" si="40"/>
        <v>-453.52715768666638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-1.4458572147850621</v>
      </c>
      <c r="AR62">
        <f t="shared" si="45"/>
        <v>-1.4461501254799347</v>
      </c>
      <c r="AS62">
        <f t="shared" si="46"/>
        <v>1.3791710030898032E-3</v>
      </c>
      <c r="AT62">
        <f t="shared" si="47"/>
        <v>-2.7814746713287187E-3</v>
      </c>
      <c r="AU62">
        <f t="shared" si="48"/>
        <v>-1.4475524291481736</v>
      </c>
      <c r="AW62">
        <v>59</v>
      </c>
      <c r="AX62">
        <f>IF(Z62&gt;0, (R62*SUMPRODUCT(K62:$K$98, X62:$X$98)-K62*$AZ$3)/Z62, 0)</f>
        <v>-1754.5673549296359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100000</v>
      </c>
      <c r="S63">
        <f t="shared" si="32"/>
        <v>-2927.5348975388415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-12.881435300540113</v>
      </c>
      <c r="AC63">
        <f t="shared" si="33"/>
        <v>-12.599611175949661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-296.4412918166841</v>
      </c>
      <c r="AI63">
        <f t="shared" si="38"/>
        <v>-296.49508968595347</v>
      </c>
      <c r="AJ63">
        <f t="shared" si="39"/>
        <v>-0.28182412459045203</v>
      </c>
      <c r="AK63">
        <f t="shared" si="61"/>
        <v>-0.90170047103780804</v>
      </c>
      <c r="AL63">
        <f t="shared" si="40"/>
        <v>-297.67861428158176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-0.84479566910036163</v>
      </c>
      <c r="AR63">
        <f t="shared" si="45"/>
        <v>-0.84494898177379885</v>
      </c>
      <c r="AS63">
        <f t="shared" si="46"/>
        <v>-8.0313980027196385E-4</v>
      </c>
      <c r="AT63">
        <f t="shared" si="47"/>
        <v>-2.5696577156651829E-3</v>
      </c>
      <c r="AU63">
        <f t="shared" si="48"/>
        <v>-0.84832177928973607</v>
      </c>
      <c r="AW63">
        <v>60</v>
      </c>
      <c r="AX63">
        <f>IF(Z63&gt;0, (R63*SUMPRODUCT(K63:$K$98, X63:$X$98)-K63*$AZ$3)/Z63, 0)</f>
        <v>-2927.5348975388415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100000</v>
      </c>
      <c r="S64">
        <f t="shared" si="32"/>
        <v>-4938.8921079648317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-12.599611175949661</v>
      </c>
      <c r="AC64">
        <f t="shared" si="33"/>
        <v>-11.901834220607597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-185.09726146628691</v>
      </c>
      <c r="AI64">
        <f t="shared" si="38"/>
        <v>-185.12738419918031</v>
      </c>
      <c r="AJ64">
        <f t="shared" si="39"/>
        <v>-0.6977769553420643</v>
      </c>
      <c r="AK64">
        <f t="shared" si="61"/>
        <v>-0.88197278231647636</v>
      </c>
      <c r="AL64">
        <f t="shared" si="40"/>
        <v>-186.70713393683886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-0.47097185238233041</v>
      </c>
      <c r="AR64">
        <f t="shared" si="45"/>
        <v>-0.4710484983531959</v>
      </c>
      <c r="AS64">
        <f t="shared" si="46"/>
        <v>-1.7754628167041305E-3</v>
      </c>
      <c r="AT64">
        <f t="shared" si="47"/>
        <v>-2.2441410086126296E-3</v>
      </c>
      <c r="AU64">
        <f t="shared" si="48"/>
        <v>-0.4750681021785127</v>
      </c>
      <c r="AW64">
        <v>61</v>
      </c>
      <c r="AX64">
        <f>IF(Z64&gt;0, (R64*SUMPRODUCT(K64:$K$98, X64:$X$98)-K64*$AZ$3)/Z64, 0)</f>
        <v>-4938.8921079648317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100000</v>
      </c>
      <c r="S65">
        <f t="shared" si="32"/>
        <v>-8552.3312267232486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-11.901834220607597</v>
      </c>
      <c r="AC65">
        <f t="shared" si="33"/>
        <v>-10.995509086880622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-110.00465399515849</v>
      </c>
      <c r="AI65">
        <f t="shared" si="38"/>
        <v>-110.02072491897357</v>
      </c>
      <c r="AJ65">
        <f t="shared" si="39"/>
        <v>-0.9063251337269751</v>
      </c>
      <c r="AK65">
        <f t="shared" si="61"/>
        <v>-0.83312839544253192</v>
      </c>
      <c r="AL65">
        <f t="shared" si="40"/>
        <v>-111.76017844814308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-0.24991250956948866</v>
      </c>
      <c r="AR65">
        <f t="shared" si="45"/>
        <v>-0.24994902006932534</v>
      </c>
      <c r="AS65">
        <f t="shared" si="46"/>
        <v>-2.0590218725253162E-3</v>
      </c>
      <c r="AT65">
        <f t="shared" si="47"/>
        <v>-1.8927309030744115E-3</v>
      </c>
      <c r="AU65">
        <f t="shared" si="48"/>
        <v>-0.25390077284492507</v>
      </c>
      <c r="AW65">
        <v>62</v>
      </c>
      <c r="AX65">
        <f>IF(Z65&gt;0, (R65*SUMPRODUCT(K65:$K$98, X65:$X$98)-K65*$AZ$3)/Z65, 0)</f>
        <v>-8552.3312267232486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100000</v>
      </c>
      <c r="S66">
        <f t="shared" si="32"/>
        <v>-15366.399141249338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-10.995509086880622</v>
      </c>
      <c r="AC66">
        <f t="shared" si="33"/>
        <v>-10.015692144566799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-62.102541894665265</v>
      </c>
      <c r="AI66">
        <f t="shared" si="38"/>
        <v>-62.110689291505359</v>
      </c>
      <c r="AJ66">
        <f t="shared" si="39"/>
        <v>-0.97981694231382299</v>
      </c>
      <c r="AK66">
        <f t="shared" si="61"/>
        <v>-0.76968563608164364</v>
      </c>
      <c r="AL66">
        <f t="shared" si="40"/>
        <v>-63.860191869900831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-0.12597033667502161</v>
      </c>
      <c r="AR66">
        <f t="shared" si="45"/>
        <v>-0.12598686305690002</v>
      </c>
      <c r="AS66">
        <f t="shared" si="46"/>
        <v>-1.9874849939719649E-3</v>
      </c>
      <c r="AT66">
        <f t="shared" si="47"/>
        <v>-1.5612494392836062E-3</v>
      </c>
      <c r="AU66">
        <f t="shared" si="48"/>
        <v>-0.12953559749015561</v>
      </c>
      <c r="AW66">
        <v>63</v>
      </c>
      <c r="AX66">
        <f>IF(Z66&gt;0, (R66*SUMPRODUCT(K66:$K$98, X66:$X$98)-K66*$AZ$3)/Z66, 0)</f>
        <v>-15366.399141249338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100000</v>
      </c>
      <c r="S67">
        <f t="shared" ref="S67:S79" si="63">AX67</f>
        <v>-28892.865017199027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-10.015692144566799</v>
      </c>
      <c r="AC67">
        <f t="shared" ref="AC67:AC79" si="64">S67*Z67</f>
        <v>-9.0436897563460068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-33.226611136083633</v>
      </c>
      <c r="AI67">
        <f t="shared" ref="AI67:AI79" si="69">SUM(AE67:AH67)</f>
        <v>-33.23052373256332</v>
      </c>
      <c r="AJ67">
        <f t="shared" ref="AJ67:AJ79" si="70">AB67-AC67</f>
        <v>-0.97200238822079221</v>
      </c>
      <c r="AK67">
        <f t="shared" si="61"/>
        <v>-0.70109845011967598</v>
      </c>
      <c r="AL67">
        <f t="shared" ref="AL67:AL79" si="71">SUM(AI67:AK67)</f>
        <v>-34.903624570903787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-6.0176502093013499E-2</v>
      </c>
      <c r="AR67">
        <f t="shared" ref="AR67:AR79" si="76">AI67*$K67</f>
        <v>-6.0183588171376555E-2</v>
      </c>
      <c r="AS67">
        <f t="shared" ref="AS67:AS79" si="77">AJ67*$K67</f>
        <v>-1.7603872844456729E-3</v>
      </c>
      <c r="AT67">
        <f t="shared" ref="AT67:AT79" si="78">AK67*$K67</f>
        <v>-1.2697549015228289E-3</v>
      </c>
      <c r="AU67">
        <f t="shared" ref="AU67:AU79" si="79">AL67*$K67</f>
        <v>-6.3213730357345052E-2</v>
      </c>
      <c r="AW67">
        <v>64</v>
      </c>
      <c r="AX67">
        <f>IF(Z67&gt;0, (R67*SUMPRODUCT(K67:$K$98, X67:$X$98)-K67*$AZ$3)/Z67, 0)</f>
        <v>-28892.865017199027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100000</v>
      </c>
      <c r="S68">
        <f t="shared" si="63"/>
        <v>-57234.724890945319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-9.0436897563460068</v>
      </c>
      <c r="AC68">
        <f t="shared" si="64"/>
        <v>-8.1235334683534735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-16.794399018060101</v>
      </c>
      <c r="AI68">
        <f t="shared" si="69"/>
        <v>-16.796173188697733</v>
      </c>
      <c r="AJ68">
        <f t="shared" si="70"/>
        <v>-0.92015628799253335</v>
      </c>
      <c r="AK68">
        <f t="shared" si="61"/>
        <v>-0.63305828294422051</v>
      </c>
      <c r="AL68">
        <f t="shared" si="71"/>
        <v>-18.349387759634485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-2.7157346634912566E-2</v>
      </c>
      <c r="AR68">
        <f t="shared" si="76"/>
        <v>-2.7160215553707685E-2</v>
      </c>
      <c r="AS68">
        <f t="shared" si="77"/>
        <v>-1.4879367367915562E-3</v>
      </c>
      <c r="AT68">
        <f t="shared" si="78"/>
        <v>-1.0236855282246711E-3</v>
      </c>
      <c r="AU68">
        <f t="shared" si="79"/>
        <v>-2.9671837818723908E-2</v>
      </c>
      <c r="AW68">
        <v>65</v>
      </c>
      <c r="AX68">
        <f>IF(Z68&gt;0, (R68*SUMPRODUCT(K68:$K$98, X68:$X$98)-K68*$AZ$3)/Z68, 0)</f>
        <v>-57234.724890945319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100000</v>
      </c>
      <c r="S69">
        <f t="shared" si="63"/>
        <v>-120102.7253668831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-8.1235334683534735</v>
      </c>
      <c r="AC69">
        <f t="shared" si="64"/>
        <v>-7.2753936809834352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-7.9937889954167272</v>
      </c>
      <c r="AI69">
        <f t="shared" si="69"/>
        <v>-7.9945462007235548</v>
      </c>
      <c r="AJ69">
        <f t="shared" si="70"/>
        <v>-0.84813978737003826</v>
      </c>
      <c r="AK69">
        <f t="shared" si="61"/>
        <v>-0.56864734278474316</v>
      </c>
      <c r="AL69">
        <f t="shared" si="71"/>
        <v>-9.4113333308783353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-1.1541374302051032E-2</v>
      </c>
      <c r="AR69">
        <f t="shared" si="76"/>
        <v>-1.154246754955539E-2</v>
      </c>
      <c r="AS69">
        <f t="shared" si="77"/>
        <v>-1.2245380447384812E-3</v>
      </c>
      <c r="AT69">
        <f t="shared" si="78"/>
        <v>-8.2100888986541261E-4</v>
      </c>
      <c r="AU69">
        <f t="shared" si="79"/>
        <v>-1.3588014484159283E-2</v>
      </c>
      <c r="AW69">
        <v>66</v>
      </c>
      <c r="AX69">
        <f>IF(Z69&gt;0, (R69*SUMPRODUCT(K69:$K$98, X69:$X$98)-K69*$AZ$3)/Z69, 0)</f>
        <v>-120102.7253668831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100000</v>
      </c>
      <c r="S70">
        <f t="shared" si="63"/>
        <v>-271297.69258113124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-7.2753936809834352</v>
      </c>
      <c r="AC70">
        <f t="shared" si="64"/>
        <v>-6.505419757066778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-3.5991762083188283</v>
      </c>
      <c r="AI70">
        <f t="shared" si="69"/>
        <v>-3.5994759445465481</v>
      </c>
      <c r="AJ70">
        <f t="shared" si="70"/>
        <v>-0.7699739239166572</v>
      </c>
      <c r="AK70">
        <f t="shared" si="61"/>
        <v>-0.50927755766884053</v>
      </c>
      <c r="AL70">
        <f t="shared" si="71"/>
        <v>-4.8787274261320457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-4.6397003418910173E-3</v>
      </c>
      <c r="AR70">
        <f t="shared" si="76"/>
        <v>-4.6400867320530257E-3</v>
      </c>
      <c r="AS70">
        <f t="shared" si="77"/>
        <v>-9.9257387559581857E-4</v>
      </c>
      <c r="AT70">
        <f t="shared" si="78"/>
        <v>-6.5651002386939194E-4</v>
      </c>
      <c r="AU70">
        <f t="shared" si="79"/>
        <v>-6.2891706315182355E-3</v>
      </c>
      <c r="AW70">
        <v>67</v>
      </c>
      <c r="AX70">
        <f>IF(Z70&gt;0, (R70*SUMPRODUCT(K70:$K$98, X70:$X$98)-K70*$AZ$3)/Z70, 0)</f>
        <v>-271297.69258113124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100000</v>
      </c>
      <c r="S71">
        <f t="shared" si="63"/>
        <v>-663967.82247054926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-6.505419757066778</v>
      </c>
      <c r="AC71">
        <f t="shared" si="64"/>
        <v>-5.8122779411419669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-1.4985254388167339</v>
      </c>
      <c r="AI71">
        <f t="shared" si="69"/>
        <v>-1.4986348620023244</v>
      </c>
      <c r="AJ71">
        <f t="shared" si="70"/>
        <v>-0.69314181592481106</v>
      </c>
      <c r="AK71">
        <f t="shared" si="61"/>
        <v>-0.45537938299467451</v>
      </c>
      <c r="AL71">
        <f t="shared" si="71"/>
        <v>-2.6471560609218101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-1.7247768726365797E-3</v>
      </c>
      <c r="AR71">
        <f t="shared" si="76"/>
        <v>-1.724902816831418E-3</v>
      </c>
      <c r="AS71">
        <f t="shared" si="77"/>
        <v>-7.9779424666186389E-4</v>
      </c>
      <c r="AT71">
        <f t="shared" si="78"/>
        <v>-5.2413379694436128E-4</v>
      </c>
      <c r="AU71">
        <f t="shared" si="79"/>
        <v>-3.0468308604376434E-3</v>
      </c>
      <c r="AW71">
        <v>68</v>
      </c>
      <c r="AX71">
        <f>IF(Z71&gt;0, (R71*SUMPRODUCT(K71:$K$98, X71:$X$98)-K71*$AZ$3)/Z71, 0)</f>
        <v>-663967.82247054926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100000</v>
      </c>
      <c r="S72">
        <f t="shared" si="63"/>
        <v>-1772826.3293925563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-5.8122779411419669</v>
      </c>
      <c r="AC72">
        <f t="shared" si="64"/>
        <v>-5.1909835070621897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-0.57382328080122502</v>
      </c>
      <c r="AI72">
        <f t="shared" si="69"/>
        <v>-0.57385988184485937</v>
      </c>
      <c r="AJ72">
        <f t="shared" si="70"/>
        <v>-0.62129443407977725</v>
      </c>
      <c r="AK72">
        <f t="shared" ref="AK72:AK79" si="92">G72*SUM(AB72:AB72, AE72:AF72)</f>
        <v>-0.40685945587993771</v>
      </c>
      <c r="AL72">
        <f t="shared" si="71"/>
        <v>-1.6020137718045744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-5.8969703177481794E-4</v>
      </c>
      <c r="AR72">
        <f t="shared" si="76"/>
        <v>-5.8973464531806923E-4</v>
      </c>
      <c r="AS72">
        <f t="shared" si="77"/>
        <v>-6.3848138598261934E-4</v>
      </c>
      <c r="AT72">
        <f t="shared" si="78"/>
        <v>-4.1811446399824177E-4</v>
      </c>
      <c r="AU72">
        <f t="shared" si="79"/>
        <v>-1.6463304952989304E-3</v>
      </c>
      <c r="AW72">
        <v>69</v>
      </c>
      <c r="AX72">
        <f>IF(Z72&gt;0, (R72*SUMPRODUCT(K72:$K$98, X72:$X$98)-K72*$AZ$3)/Z72, 0)</f>
        <v>-1772826.3293925563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100000</v>
      </c>
      <c r="S73">
        <f t="shared" si="63"/>
        <v>-5204648.6634894721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-5.1909835070621897</v>
      </c>
      <c r="AC73">
        <f t="shared" si="64"/>
        <v>-4.6353060514578814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-0.20081938268600955</v>
      </c>
      <c r="AI73">
        <f t="shared" si="69"/>
        <v>-0.20083051529637183</v>
      </c>
      <c r="AJ73">
        <f t="shared" si="70"/>
        <v>-0.55567745560430826</v>
      </c>
      <c r="AK73">
        <f t="shared" si="92"/>
        <v>-0.36336884549435333</v>
      </c>
      <c r="AL73">
        <f t="shared" si="71"/>
        <v>-1.1198768163950334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-1.8426310393892173E-4</v>
      </c>
      <c r="AR73">
        <f t="shared" si="76"/>
        <v>-1.8427331873648189E-4</v>
      </c>
      <c r="AS73">
        <f t="shared" si="77"/>
        <v>-5.0986538943118389E-4</v>
      </c>
      <c r="AT73">
        <f t="shared" si="78"/>
        <v>-3.3341139908880214E-4</v>
      </c>
      <c r="AU73">
        <f t="shared" si="79"/>
        <v>-1.0275501072564679E-3</v>
      </c>
      <c r="AW73">
        <v>70</v>
      </c>
      <c r="AX73">
        <f>IF(Z73&gt;0, (R73*SUMPRODUCT(K73:$K$98, X73:$X$98)-K73*$AZ$3)/Z73, 0)</f>
        <v>-5204648.6634894721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100000</v>
      </c>
      <c r="S74">
        <f t="shared" si="63"/>
        <v>-16953544.556045815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-4.6353060514578814</v>
      </c>
      <c r="AC74">
        <f t="shared" si="64"/>
        <v>-4.1388232139938887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-6.3757543148577053E-2</v>
      </c>
      <c r="AI74">
        <f t="shared" si="69"/>
        <v>-6.3760594739942139E-2</v>
      </c>
      <c r="AJ74">
        <f t="shared" si="70"/>
        <v>-0.49648283746399269</v>
      </c>
      <c r="AK74">
        <f t="shared" si="92"/>
        <v>-0.32447142360205172</v>
      </c>
      <c r="AL74">
        <f t="shared" si="71"/>
        <v>-0.88471485580598652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-5.2233160620245626E-5</v>
      </c>
      <c r="AR74">
        <f t="shared" si="76"/>
        <v>-5.2235660626582895E-5</v>
      </c>
      <c r="AS74">
        <f t="shared" si="77"/>
        <v>-4.067419557560352E-4</v>
      </c>
      <c r="AT74">
        <f t="shared" si="78"/>
        <v>-2.6582216234698148E-4</v>
      </c>
      <c r="AU74">
        <f t="shared" si="79"/>
        <v>-7.2479977872959951E-4</v>
      </c>
      <c r="AW74">
        <v>71</v>
      </c>
      <c r="AX74">
        <f>IF(Z74&gt;0, (R74*SUMPRODUCT(K74:$K$98, X74:$X$98)-K74*$AZ$3)/Z74, 0)</f>
        <v>-16953544.556045815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100000</v>
      </c>
      <c r="S75">
        <f t="shared" si="63"/>
        <v>-61982819.816260129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-4.1388232139938887</v>
      </c>
      <c r="AC75">
        <f t="shared" si="64"/>
        <v>-3.6954226787902846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-1.8206592380437061E-2</v>
      </c>
      <c r="AI75">
        <f t="shared" si="69"/>
        <v>-1.8207337631840948E-2</v>
      </c>
      <c r="AJ75">
        <f t="shared" si="70"/>
        <v>-0.44340053520360412</v>
      </c>
      <c r="AK75">
        <f t="shared" si="92"/>
        <v>-0.28971762497957226</v>
      </c>
      <c r="AL75">
        <f t="shared" si="71"/>
        <v>-0.75132549781501734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-1.3317581973042831E-5</v>
      </c>
      <c r="AR75">
        <f t="shared" si="76"/>
        <v>-1.3318127102326467E-5</v>
      </c>
      <c r="AS75">
        <f t="shared" si="77"/>
        <v>-3.2433433182202696E-4</v>
      </c>
      <c r="AT75">
        <f t="shared" si="78"/>
        <v>-2.1191984414648126E-4</v>
      </c>
      <c r="AU75">
        <f t="shared" si="79"/>
        <v>-5.4957230307083472E-4</v>
      </c>
      <c r="AW75">
        <v>72</v>
      </c>
      <c r="AX75">
        <f>IF(Z75&gt;0, (R75*SUMPRODUCT(K75:$K$98, X75:$X$98)-K75*$AZ$3)/Z75, 0)</f>
        <v>-61982819.816260129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100000</v>
      </c>
      <c r="S76">
        <f t="shared" si="63"/>
        <v>-258217960.87737903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-3.6954226787902846</v>
      </c>
      <c r="AC76">
        <f t="shared" si="64"/>
        <v>-3.2994960246184859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-4.6245961840606755E-3</v>
      </c>
      <c r="AI76">
        <f t="shared" si="69"/>
        <v>-4.624755908427515E-3</v>
      </c>
      <c r="AJ76">
        <f t="shared" si="70"/>
        <v>-0.39592665417179873</v>
      </c>
      <c r="AK76">
        <f t="shared" si="92"/>
        <v>-0.25867958751531994</v>
      </c>
      <c r="AL76">
        <f t="shared" si="71"/>
        <v>-0.65923099759554615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-3.0203168350921134E-6</v>
      </c>
      <c r="AR76">
        <f t="shared" si="76"/>
        <v>-3.020421150836654E-6</v>
      </c>
      <c r="AS76">
        <f t="shared" si="77"/>
        <v>-2.5857910430717243E-4</v>
      </c>
      <c r="AT76">
        <f t="shared" si="78"/>
        <v>-1.6894325082048156E-4</v>
      </c>
      <c r="AU76">
        <f t="shared" si="79"/>
        <v>-4.3054277627849056E-4</v>
      </c>
      <c r="AW76">
        <v>73</v>
      </c>
      <c r="AX76">
        <f>IF(Z76&gt;0, (R76*SUMPRODUCT(K76:$K$98, X76:$X$98)-K76*$AZ$3)/Z76, 0)</f>
        <v>-258217960.87737903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100000</v>
      </c>
      <c r="S77">
        <f t="shared" si="63"/>
        <v>-1250096912.4219735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-3.2994960246184859</v>
      </c>
      <c r="AC77">
        <f t="shared" si="64"/>
        <v>-2.9459812130123102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-1.0293567590506426E-3</v>
      </c>
      <c r="AI77">
        <f t="shared" si="69"/>
        <v>-1.0293862165789323E-3</v>
      </c>
      <c r="AJ77">
        <f t="shared" si="70"/>
        <v>-0.35351481160617571</v>
      </c>
      <c r="AK77">
        <f t="shared" si="92"/>
        <v>-0.23096472172329405</v>
      </c>
      <c r="AL77">
        <f t="shared" si="71"/>
        <v>-0.58550891954604867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-6.0024228234859244E-7</v>
      </c>
      <c r="AR77">
        <f t="shared" si="76"/>
        <v>-6.0025945973034812E-7</v>
      </c>
      <c r="AS77">
        <f t="shared" si="77"/>
        <v>-2.0614285134555957E-4</v>
      </c>
      <c r="AT77">
        <f t="shared" si="78"/>
        <v>-1.3468099421337453E-4</v>
      </c>
      <c r="AU77">
        <f t="shared" si="79"/>
        <v>-3.4142410501866445E-4</v>
      </c>
      <c r="AW77">
        <v>74</v>
      </c>
      <c r="AX77">
        <f>IF(Z77&gt;0, (R77*SUMPRODUCT(K77:$K$98, X77:$X$98)-K77*$AZ$3)/Z77, 0)</f>
        <v>-1250096912.4219735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100000</v>
      </c>
      <c r="S78">
        <f t="shared" si="63"/>
        <v>-7222841275.6237516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-2.9459812130123102</v>
      </c>
      <c r="AC78">
        <f t="shared" si="64"/>
        <v>-2.6303408918947619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-1.9688664088301846E-4</v>
      </c>
      <c r="AI78">
        <f t="shared" si="69"/>
        <v>-1.9689119300591497E-4</v>
      </c>
      <c r="AJ78">
        <f t="shared" si="70"/>
        <v>-0.31564032111754825</v>
      </c>
      <c r="AK78">
        <f t="shared" si="92"/>
        <v>-0.20621868491086173</v>
      </c>
      <c r="AL78">
        <f t="shared" si="71"/>
        <v>-0.52205589722141588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-1.0250826690731956E-7</v>
      </c>
      <c r="AR78">
        <f t="shared" si="76"/>
        <v>-1.0251063695247234E-7</v>
      </c>
      <c r="AS78">
        <f t="shared" si="77"/>
        <v>-1.6433691051214629E-4</v>
      </c>
      <c r="AT78">
        <f t="shared" si="78"/>
        <v>-1.0736695948141549E-4</v>
      </c>
      <c r="AU78">
        <f t="shared" si="79"/>
        <v>-2.7180638063051428E-4</v>
      </c>
      <c r="AW78">
        <v>75</v>
      </c>
      <c r="AX78">
        <f>IF(Z78&gt;0, (R78*SUMPRODUCT(K78:$K$98, X78:$X$98)-K78*$AZ$3)/Z78, 0)</f>
        <v>-7222841275.6237516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-2.6303408918947619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-3.641698317214662E-5</v>
      </c>
      <c r="AI79">
        <f t="shared" si="69"/>
        <v>-3.641698317214662E-5</v>
      </c>
      <c r="AJ79">
        <f t="shared" si="70"/>
        <v>-2.6303408918947619</v>
      </c>
      <c r="AK79">
        <f t="shared" si="92"/>
        <v>-0.18412386243263335</v>
      </c>
      <c r="AL79">
        <f t="shared" si="71"/>
        <v>-2.8145011713105674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-1.6928893948402698E-8</v>
      </c>
      <c r="AR79">
        <f t="shared" si="76"/>
        <v>-1.6928893948402698E-8</v>
      </c>
      <c r="AS79">
        <f t="shared" si="77"/>
        <v>-1.2227471396118014E-3</v>
      </c>
      <c r="AT79">
        <f t="shared" si="78"/>
        <v>-8.5592299772826113E-5</v>
      </c>
      <c r="AU79">
        <f t="shared" si="79"/>
        <v>-1.3083563682785759E-3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6512.8553219777159</v>
      </c>
      <c r="AO81" s="6">
        <f t="shared" si="93"/>
        <v>-651.28553219777166</v>
      </c>
      <c r="AP81" s="6">
        <f t="shared" si="93"/>
        <v>-248.32230816761</v>
      </c>
      <c r="AQ81" s="6">
        <f t="shared" si="93"/>
        <v>-5052.0706448603996</v>
      </c>
      <c r="AR81" s="6">
        <f t="shared" si="93"/>
        <v>561.17683675193416</v>
      </c>
      <c r="AS81" s="6">
        <f t="shared" si="93"/>
        <v>-537.11335160414671</v>
      </c>
      <c r="AT81" s="6">
        <f t="shared" si="93"/>
        <v>182.9410405069485</v>
      </c>
      <c r="AU81" s="6">
        <f t="shared" si="93"/>
        <v>207.0045256547341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BE21-A28D-43E2-BB0F-2347B79D599D}">
  <sheetPr codeName="Sheet32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10837.611195736637</v>
      </c>
      <c r="K3">
        <v>1</v>
      </c>
      <c r="L3" s="2">
        <v>0</v>
      </c>
      <c r="O3">
        <f>$C$3</f>
        <v>10837.611195736637</v>
      </c>
      <c r="P3" s="2">
        <f>O3*C5</f>
        <v>1083.7611195736638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10837.611195736637</v>
      </c>
      <c r="AF3">
        <f t="shared" ref="AF3:AF34" si="4">-$Z3*P3</f>
        <v>-1083.7611195736638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9628.0325202629738</v>
      </c>
      <c r="AJ3">
        <f t="shared" ref="AJ3:AJ34" si="8">AB3-AC3</f>
        <v>0</v>
      </c>
      <c r="AL3">
        <f t="shared" ref="AL3:AL34" si="9">SUM(AI3:AK3)</f>
        <v>9628.0325202629738</v>
      </c>
      <c r="AN3">
        <f t="shared" ref="AN3:AN34" si="10">AE3*$K3</f>
        <v>10837.611195736637</v>
      </c>
      <c r="AO3">
        <f t="shared" ref="AO3:AO34" si="11">AF3*$K3</f>
        <v>-1083.7611195736638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9628.0325202629738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9628.0325202629738</v>
      </c>
      <c r="AW3">
        <v>0</v>
      </c>
      <c r="AX3">
        <f>IF(Z3&gt;0, (R3*SUMPRODUCT(K3:$K$98, X3:$X$98)-K3*$AZ$3)/Z3, 0)</f>
        <v>0</v>
      </c>
      <c r="AZ3">
        <f>C6*ABS(SUMPRODUCT(X4:X69, K4:K69))/1</f>
        <v>8401.1106235202351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100000</v>
      </c>
      <c r="S4">
        <f t="shared" si="1"/>
        <v>571.32789692100232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563.52258030702978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-366.17109999999997</v>
      </c>
      <c r="AI4">
        <f t="shared" si="7"/>
        <v>-366.17109999999997</v>
      </c>
      <c r="AJ4">
        <f t="shared" si="8"/>
        <v>-563.52258030702978</v>
      </c>
      <c r="AK4">
        <f>G4*SUM(AB4, AE4:AF4)</f>
        <v>0</v>
      </c>
      <c r="AL4">
        <f t="shared" si="9"/>
        <v>-929.69368030702981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-341.6093852038436</v>
      </c>
      <c r="AR4">
        <f t="shared" si="14"/>
        <v>-341.6093852038436</v>
      </c>
      <c r="AS4">
        <f t="shared" si="15"/>
        <v>-525.72309012690528</v>
      </c>
      <c r="AT4">
        <f t="shared" si="16"/>
        <v>0</v>
      </c>
      <c r="AU4">
        <f t="shared" si="17"/>
        <v>-867.33247533074893</v>
      </c>
      <c r="AW4">
        <v>1</v>
      </c>
      <c r="AX4">
        <f>IF(Z4&gt;0, (R4*SUMPRODUCT(K4:$K$98, X4:$X$98)-K4*$AZ$3)/Z4, 0)</f>
        <v>571.32789692100232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100000</v>
      </c>
      <c r="S5">
        <f t="shared" si="1"/>
        <v>900.20190603531728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563.52258030702978</v>
      </c>
      <c r="AC5">
        <f t="shared" si="2"/>
        <v>875.64418679191022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-375.51407759812167</v>
      </c>
      <c r="AI5">
        <f t="shared" si="7"/>
        <v>-387.6730746647969</v>
      </c>
      <c r="AJ5">
        <f t="shared" si="8"/>
        <v>-312.12160648488043</v>
      </c>
      <c r="AK5">
        <f>G5*SUM(AB5, AE5:AF5)</f>
        <v>23.104425792588223</v>
      </c>
      <c r="AL5">
        <f t="shared" si="9"/>
        <v>-676.69025535708909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-321.10509850298951</v>
      </c>
      <c r="AR5">
        <f t="shared" si="14"/>
        <v>-331.50235438155801</v>
      </c>
      <c r="AS5">
        <f t="shared" si="15"/>
        <v>-266.89768819399433</v>
      </c>
      <c r="AT5">
        <f t="shared" si="16"/>
        <v>19.756779738957949</v>
      </c>
      <c r="AU5">
        <f t="shared" si="17"/>
        <v>-578.64326283659432</v>
      </c>
      <c r="AW5">
        <v>2</v>
      </c>
      <c r="AX5">
        <f>IF(Z5&gt;0, (R5*SUMPRODUCT(K5:$K$98, X5:$X$98)-K5*$AZ$3)/Z5, 0)</f>
        <v>900.20190603531728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100000</v>
      </c>
      <c r="S6">
        <f t="shared" si="1"/>
        <v>1311.2707131813715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875.64418679191022</v>
      </c>
      <c r="AC6">
        <f t="shared" si="2"/>
        <v>1257.6951461061562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-385.03147016821151</v>
      </c>
      <c r="AI6">
        <f t="shared" si="7"/>
        <v>-397.02074833044895</v>
      </c>
      <c r="AJ6">
        <f t="shared" si="8"/>
        <v>-382.05095931424603</v>
      </c>
      <c r="AK6">
        <f>G6*SUM(AB6, AE6:AF6)</f>
        <v>51.225184927326751</v>
      </c>
      <c r="AL6">
        <f t="shared" si="9"/>
        <v>-727.8465227173682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-297.01713775102257</v>
      </c>
      <c r="AR6">
        <f t="shared" si="14"/>
        <v>-306.26578717153063</v>
      </c>
      <c r="AS6">
        <f t="shared" si="15"/>
        <v>-294.71794178531638</v>
      </c>
      <c r="AT6">
        <f t="shared" si="16"/>
        <v>39.515621414619517</v>
      </c>
      <c r="AU6">
        <f t="shared" si="17"/>
        <v>-561.46810754222747</v>
      </c>
      <c r="AW6">
        <v>3</v>
      </c>
      <c r="AX6">
        <f>IF(Z6&gt;0, (R6*SUMPRODUCT(K6:$K$98, X6:$X$98)-K6*$AZ$3)/Z6, 0)</f>
        <v>1311.2707131813715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100000</v>
      </c>
      <c r="S7">
        <f t="shared" si="1"/>
        <v>1633.8949236984272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1257.6951461061562</v>
      </c>
      <c r="AC7">
        <f t="shared" si="2"/>
        <v>1545.0083408784594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-395.2482312330751</v>
      </c>
      <c r="AI7">
        <f t="shared" si="7"/>
        <v>-407.06821058478607</v>
      </c>
      <c r="AJ7">
        <f t="shared" si="8"/>
        <v>-287.31319477230318</v>
      </c>
      <c r="AK7">
        <f>G7*SUM(AB7, AE7:AF7)</f>
        <v>61.752831673812267</v>
      </c>
      <c r="AL7">
        <f t="shared" si="9"/>
        <v>-632.62857368327707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-277.4073784962257</v>
      </c>
      <c r="AR7">
        <f t="shared" si="14"/>
        <v>-285.70330299817266</v>
      </c>
      <c r="AS7">
        <f t="shared" si="15"/>
        <v>-201.65251573803994</v>
      </c>
      <c r="AT7">
        <f t="shared" si="16"/>
        <v>43.341601038687777</v>
      </c>
      <c r="AU7">
        <f t="shared" si="17"/>
        <v>-444.01421769752488</v>
      </c>
      <c r="AW7">
        <v>4</v>
      </c>
      <c r="AX7">
        <f>IF(Z7&gt;0, (R7*SUMPRODUCT(K7:$K$98, X7:$X$98)-K7*$AZ$3)/Z7, 0)</f>
        <v>1633.8949236984272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100000</v>
      </c>
      <c r="S8">
        <f t="shared" si="1"/>
        <v>1781.0017761829051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1545.0083408784594</v>
      </c>
      <c r="AC8">
        <f t="shared" si="2"/>
        <v>1660.0318670237093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-406.47613520796995</v>
      </c>
      <c r="AI8">
        <f t="shared" si="7"/>
        <v>-418.1271052492628</v>
      </c>
      <c r="AJ8">
        <f t="shared" si="8"/>
        <v>-115.02352614524989</v>
      </c>
      <c r="AK8">
        <f t="shared" ref="AK8:AK39" si="30">G8*SUM(AB8:AB8, AE8:AF8)</f>
        <v>32.908677660711184</v>
      </c>
      <c r="AL8">
        <f t="shared" si="9"/>
        <v>-500.24195373380144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-266.30052393232575</v>
      </c>
      <c r="AR8">
        <f t="shared" si="14"/>
        <v>-273.93359056913744</v>
      </c>
      <c r="AS8">
        <f t="shared" si="15"/>
        <v>-75.357007764678784</v>
      </c>
      <c r="AT8">
        <f t="shared" si="16"/>
        <v>21.559932659966851</v>
      </c>
      <c r="AU8">
        <f t="shared" si="17"/>
        <v>-327.73066567384933</v>
      </c>
      <c r="AW8">
        <v>5</v>
      </c>
      <c r="AX8">
        <f>IF(Z8&gt;0, (R8*SUMPRODUCT(K8:$K$98, X8:$X$98)-K8*$AZ$3)/Z8, 0)</f>
        <v>1781.0017761829051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100000</v>
      </c>
      <c r="S9">
        <f t="shared" si="1"/>
        <v>1834.5346492609967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1660.0318670237093</v>
      </c>
      <c r="AC9">
        <f t="shared" si="2"/>
        <v>1685.1133228155286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-420.59983207515091</v>
      </c>
      <c r="AI9">
        <f t="shared" si="7"/>
        <v>-432.08171743702144</v>
      </c>
      <c r="AJ9">
        <f t="shared" si="8"/>
        <v>-25.08145579181928</v>
      </c>
      <c r="AK9">
        <f t="shared" si="30"/>
        <v>9.7941880154398842</v>
      </c>
      <c r="AL9">
        <f t="shared" si="9"/>
        <v>-447.36898521340083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-260.96560607996588</v>
      </c>
      <c r="AR9">
        <f t="shared" si="14"/>
        <v>-268.08966306690695</v>
      </c>
      <c r="AS9">
        <f t="shared" si="15"/>
        <v>-15.562054030755025</v>
      </c>
      <c r="AT9">
        <f t="shared" si="16"/>
        <v>6.0769073513413154</v>
      </c>
      <c r="AU9">
        <f t="shared" si="17"/>
        <v>-277.57480974632068</v>
      </c>
      <c r="AW9">
        <v>6</v>
      </c>
      <c r="AX9">
        <f>IF(Z9&gt;0, (R9*SUMPRODUCT(K9:$K$98, X9:$X$98)-K9*$AZ$3)/Z9, 0)</f>
        <v>1834.5346492609967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100000</v>
      </c>
      <c r="S10">
        <f t="shared" si="1"/>
        <v>1869.2306484909873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1685.1133228155286</v>
      </c>
      <c r="AC10">
        <f t="shared" si="2"/>
        <v>1691.6739246151465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-435.45206388534865</v>
      </c>
      <c r="AI10">
        <f t="shared" si="7"/>
        <v>-446.76469888561479</v>
      </c>
      <c r="AJ10">
        <f t="shared" si="8"/>
        <v>-6.5606017996178707</v>
      </c>
      <c r="AK10">
        <f t="shared" si="30"/>
        <v>6.9089646235436675</v>
      </c>
      <c r="AL10">
        <f t="shared" si="9"/>
        <v>-446.41633606168898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-256.31423024522445</v>
      </c>
      <c r="AR10">
        <f t="shared" si="14"/>
        <v>-262.97303283825067</v>
      </c>
      <c r="AS10">
        <f t="shared" si="15"/>
        <v>-3.8616778738181279</v>
      </c>
      <c r="AT10">
        <f t="shared" si="16"/>
        <v>4.0667299483539434</v>
      </c>
      <c r="AU10">
        <f t="shared" si="17"/>
        <v>-262.76798076371489</v>
      </c>
      <c r="AW10">
        <v>7</v>
      </c>
      <c r="AX10">
        <f>IF(Z10&gt;0, (R10*SUMPRODUCT(K10:$K$98, X10:$X$98)-K10*$AZ$3)/Z10, 0)</f>
        <v>1869.2306484909873</v>
      </c>
    </row>
    <row r="11" spans="1:52" x14ac:dyDescent="0.25">
      <c r="A11" t="s">
        <v>33</v>
      </c>
      <c r="C11" s="26">
        <f>AU71</f>
        <v>315.82440049565577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100000</v>
      </c>
      <c r="S11">
        <f t="shared" si="1"/>
        <v>1886.3066838883744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1691.6739246151465</v>
      </c>
      <c r="AC11">
        <f t="shared" si="2"/>
        <v>1681.5775337963642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-449.50845674637537</v>
      </c>
      <c r="AI11">
        <f t="shared" si="7"/>
        <v>-460.65177683954556</v>
      </c>
      <c r="AJ11">
        <f t="shared" si="8"/>
        <v>10.096390818782311</v>
      </c>
      <c r="AK11">
        <f t="shared" si="30"/>
        <v>4.0600174190763507</v>
      </c>
      <c r="AL11">
        <f t="shared" si="9"/>
        <v>-446.49536860168689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-251.41396212286813</v>
      </c>
      <c r="AR11">
        <f t="shared" si="14"/>
        <v>-257.64651729236522</v>
      </c>
      <c r="AS11">
        <f t="shared" si="15"/>
        <v>5.6469985843296984</v>
      </c>
      <c r="AT11">
        <f t="shared" si="16"/>
        <v>2.2708028075960716</v>
      </c>
      <c r="AU11">
        <f t="shared" si="17"/>
        <v>-249.72871590043945</v>
      </c>
      <c r="AW11">
        <v>8</v>
      </c>
      <c r="AX11">
        <f>IF(Z11&gt;0, (R11*SUMPRODUCT(K11:$K$98, X11:$X$98)-K11*$AZ$3)/Z11, 0)</f>
        <v>1886.3066838883744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100000</v>
      </c>
      <c r="S12">
        <f t="shared" si="1"/>
        <v>1895.0873471791192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1681.5775337963642</v>
      </c>
      <c r="AC12">
        <f t="shared" si="2"/>
        <v>1663.6976950731796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-465.06806872655125</v>
      </c>
      <c r="AI12">
        <f t="shared" si="7"/>
        <v>-476.04182211019889</v>
      </c>
      <c r="AJ12">
        <f t="shared" si="8"/>
        <v>17.879838723184548</v>
      </c>
      <c r="AK12">
        <f t="shared" si="30"/>
        <v>3.8676283277316377</v>
      </c>
      <c r="AL12">
        <f t="shared" si="9"/>
        <v>-454.29435505928268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-247.18862252865705</v>
      </c>
      <c r="AR12">
        <f t="shared" si="14"/>
        <v>-253.02128911077838</v>
      </c>
      <c r="AS12">
        <f t="shared" si="15"/>
        <v>9.5033243566270365</v>
      </c>
      <c r="AT12">
        <f t="shared" si="16"/>
        <v>2.0556855717972793</v>
      </c>
      <c r="AU12">
        <f t="shared" si="17"/>
        <v>-241.46227918235405</v>
      </c>
      <c r="AW12">
        <v>9</v>
      </c>
      <c r="AX12">
        <f>IF(Z12&gt;0, (R12*SUMPRODUCT(K12:$K$98, X12:$X$98)-K12*$AZ$3)/Z12, 0)</f>
        <v>1895.0873471791192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100000</v>
      </c>
      <c r="S13">
        <f t="shared" si="1"/>
        <v>1894.2614512162609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1663.6976950731796</v>
      </c>
      <c r="AC13">
        <f t="shared" si="2"/>
        <v>1637.2263154322172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-481.27458529622982</v>
      </c>
      <c r="AI13">
        <f t="shared" si="7"/>
        <v>-492.07844182287897</v>
      </c>
      <c r="AJ13">
        <f t="shared" si="8"/>
        <v>26.471379640962368</v>
      </c>
      <c r="AK13">
        <f t="shared" si="30"/>
        <v>3.3273953901463593</v>
      </c>
      <c r="AL13">
        <f t="shared" si="9"/>
        <v>-462.27966679177024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-243.15832544876889</v>
      </c>
      <c r="AR13">
        <f t="shared" si="14"/>
        <v>-248.61684692833504</v>
      </c>
      <c r="AS13">
        <f t="shared" si="15"/>
        <v>13.374353316107811</v>
      </c>
      <c r="AT13">
        <f t="shared" si="16"/>
        <v>1.6811273977327137</v>
      </c>
      <c r="AU13">
        <f t="shared" si="17"/>
        <v>-233.56136621449451</v>
      </c>
      <c r="AW13">
        <v>10</v>
      </c>
      <c r="AX13">
        <f>IF(Z13&gt;0, (R13*SUMPRODUCT(K13:$K$98, X13:$X$98)-K13*$AZ$3)/Z13, 0)</f>
        <v>1894.2614512162609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100000</v>
      </c>
      <c r="S14">
        <f t="shared" si="1"/>
        <v>1884.5202931294996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1637.2263154322172</v>
      </c>
      <c r="AC14">
        <f t="shared" si="2"/>
        <v>1603.1080455216202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-499.37559708222096</v>
      </c>
      <c r="AI14">
        <f t="shared" si="7"/>
        <v>-510.00899309396834</v>
      </c>
      <c r="AJ14">
        <f t="shared" si="8"/>
        <v>34.118269910597064</v>
      </c>
      <c r="AK14">
        <f t="shared" si="30"/>
        <v>2.9470073677779909</v>
      </c>
      <c r="AL14">
        <f t="shared" si="9"/>
        <v>-472.94371581559329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-239.87796997907509</v>
      </c>
      <c r="AR14">
        <f t="shared" si="14"/>
        <v>-244.98578354502632</v>
      </c>
      <c r="AS14">
        <f t="shared" si="15"/>
        <v>16.388909216171957</v>
      </c>
      <c r="AT14">
        <f t="shared" si="16"/>
        <v>1.41561211446135</v>
      </c>
      <c r="AU14">
        <f t="shared" si="17"/>
        <v>-227.181262214393</v>
      </c>
      <c r="AW14">
        <v>11</v>
      </c>
      <c r="AX14">
        <f>IF(Z14&gt;0, (R14*SUMPRODUCT(K14:$K$98, X14:$X$98)-K14*$AZ$3)/Z14, 0)</f>
        <v>1884.5202931294996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100000</v>
      </c>
      <c r="S15">
        <f t="shared" si="1"/>
        <v>1876.2496113684224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1603.1080455216202</v>
      </c>
      <c r="AC15">
        <f t="shared" si="2"/>
        <v>1570.3468166922003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-520.44620856338634</v>
      </c>
      <c r="AI15">
        <f t="shared" si="7"/>
        <v>-530.90821483894581</v>
      </c>
      <c r="AJ15">
        <f t="shared" si="8"/>
        <v>32.761228829419906</v>
      </c>
      <c r="AK15">
        <f t="shared" si="30"/>
        <v>6.5727429866386435</v>
      </c>
      <c r="AL15">
        <f t="shared" si="9"/>
        <v>-491.57424302288729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-237.16854249828785</v>
      </c>
      <c r="AR15">
        <f t="shared" si="14"/>
        <v>-241.93610298610756</v>
      </c>
      <c r="AS15">
        <f t="shared" si="15"/>
        <v>14.929367846437275</v>
      </c>
      <c r="AT15">
        <f t="shared" si="16"/>
        <v>2.9952142002530793</v>
      </c>
      <c r="AU15">
        <f t="shared" si="17"/>
        <v>-224.01152093941721</v>
      </c>
      <c r="AW15">
        <v>12</v>
      </c>
      <c r="AX15">
        <f>IF(Z15&gt;0, (R15*SUMPRODUCT(K15:$K$98, X15:$X$98)-K15*$AZ$3)/Z15, 0)</f>
        <v>1876.2496113684224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100000</v>
      </c>
      <c r="S16">
        <f t="shared" si="1"/>
        <v>1870.7946258364882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1570.3468166922003</v>
      </c>
      <c r="AC16">
        <f t="shared" si="2"/>
        <v>1539.9722935385967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-542.60919351223663</v>
      </c>
      <c r="AI16">
        <f t="shared" si="7"/>
        <v>-552.89875357585152</v>
      </c>
      <c r="AJ16">
        <f t="shared" si="8"/>
        <v>30.374523153603604</v>
      </c>
      <c r="AK16">
        <f t="shared" si="30"/>
        <v>11.149462398514622</v>
      </c>
      <c r="AL16">
        <f t="shared" si="9"/>
        <v>-511.37476802373328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-233.91189675981602</v>
      </c>
      <c r="AR16">
        <f t="shared" si="14"/>
        <v>-238.34759475402984</v>
      </c>
      <c r="AS16">
        <f t="shared" si="15"/>
        <v>13.094069191944387</v>
      </c>
      <c r="AT16">
        <f t="shared" si="16"/>
        <v>4.806390913887066</v>
      </c>
      <c r="AU16">
        <f t="shared" si="17"/>
        <v>-220.44713464819839</v>
      </c>
      <c r="AW16">
        <v>13</v>
      </c>
      <c r="AX16">
        <f>IF(Z16&gt;0, (R16*SUMPRODUCT(K16:$K$98, X16:$X$98)-K16*$AZ$3)/Z16, 0)</f>
        <v>1870.7946258364882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100000</v>
      </c>
      <c r="S17">
        <f t="shared" si="1"/>
        <v>1882.2477770618061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1539.9722935385967</v>
      </c>
      <c r="AC17">
        <f t="shared" si="2"/>
        <v>1523.2617661253448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-565.51306866554626</v>
      </c>
      <c r="AI17">
        <f t="shared" si="7"/>
        <v>-575.62904399494175</v>
      </c>
      <c r="AJ17">
        <f t="shared" si="8"/>
        <v>16.710527413251839</v>
      </c>
      <c r="AK17">
        <f t="shared" si="30"/>
        <v>21.251617650832632</v>
      </c>
      <c r="AL17">
        <f t="shared" si="9"/>
        <v>-537.66689893085731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-229.16475367909035</v>
      </c>
      <c r="AR17">
        <f t="shared" si="14"/>
        <v>-233.26408422162766</v>
      </c>
      <c r="AS17">
        <f t="shared" si="15"/>
        <v>6.7716629565113591</v>
      </c>
      <c r="AT17">
        <f t="shared" si="16"/>
        <v>8.6118641532500799</v>
      </c>
      <c r="AU17">
        <f t="shared" si="17"/>
        <v>-217.88055711186624</v>
      </c>
      <c r="AW17">
        <v>14</v>
      </c>
      <c r="AX17">
        <f>IF(Z17&gt;0, (R17*SUMPRODUCT(K17:$K$98, X17:$X$98)-K17*$AZ$3)/Z17, 0)</f>
        <v>1882.2477770618061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100000</v>
      </c>
      <c r="S18">
        <f t="shared" si="1"/>
        <v>1913.2639151271346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1523.2617661253448</v>
      </c>
      <c r="AC18">
        <f t="shared" si="2"/>
        <v>1521.5660015595067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-591.28377552693212</v>
      </c>
      <c r="AI18">
        <f t="shared" si="7"/>
        <v>-601.22468063109284</v>
      </c>
      <c r="AJ18">
        <f t="shared" si="8"/>
        <v>1.6957645658380898</v>
      </c>
      <c r="AK18">
        <f t="shared" si="30"/>
        <v>32.902454148307449</v>
      </c>
      <c r="AL18">
        <f t="shared" si="9"/>
        <v>-566.62646191694728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-223.59826752450147</v>
      </c>
      <c r="AR18">
        <f t="shared" si="14"/>
        <v>-227.35749321428966</v>
      </c>
      <c r="AS18">
        <f t="shared" si="15"/>
        <v>0.64126572509609581</v>
      </c>
      <c r="AT18">
        <f t="shared" si="16"/>
        <v>12.442302747626794</v>
      </c>
      <c r="AU18">
        <f t="shared" si="17"/>
        <v>-214.27392474156676</v>
      </c>
      <c r="AW18">
        <v>15</v>
      </c>
      <c r="AX18">
        <f>IF(Z18&gt;0, (R18*SUMPRODUCT(K18:$K$98, X18:$X$98)-K18*$AZ$3)/Z18, 0)</f>
        <v>1913.2639151271346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100000</v>
      </c>
      <c r="S19">
        <f t="shared" si="1"/>
        <v>1935.9083561380232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1521.5660015595067</v>
      </c>
      <c r="AC19">
        <f t="shared" si="2"/>
        <v>1512.1735047571578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-620.13529180705166</v>
      </c>
      <c r="AI19">
        <f t="shared" si="7"/>
        <v>-629.89927094869483</v>
      </c>
      <c r="AJ19">
        <f t="shared" si="8"/>
        <v>9.3924968023488873</v>
      </c>
      <c r="AK19">
        <f t="shared" si="30"/>
        <v>33.930921834777003</v>
      </c>
      <c r="AL19">
        <f t="shared" si="9"/>
        <v>-586.57585231156895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-218.69689322399466</v>
      </c>
      <c r="AR19">
        <f t="shared" si="14"/>
        <v>-222.14025781232331</v>
      </c>
      <c r="AS19">
        <f t="shared" si="15"/>
        <v>3.3123576378057837</v>
      </c>
      <c r="AT19">
        <f t="shared" si="16"/>
        <v>11.966077866442038</v>
      </c>
      <c r="AU19">
        <f t="shared" si="17"/>
        <v>-206.86182230807549</v>
      </c>
      <c r="AW19">
        <v>16</v>
      </c>
      <c r="AX19">
        <f>IF(Z19&gt;0, (R19*SUMPRODUCT(K19:$K$98, X19:$X$98)-K19*$AZ$3)/Z19, 0)</f>
        <v>1935.9083561380232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100000</v>
      </c>
      <c r="S20">
        <f t="shared" si="1"/>
        <v>1885.9045592504149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1512.1735047571578</v>
      </c>
      <c r="AC20">
        <f t="shared" si="2"/>
        <v>1446.0674615739149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-653.05608992915961</v>
      </c>
      <c r="AI20">
        <f t="shared" si="7"/>
        <v>-662.64079726814521</v>
      </c>
      <c r="AJ20">
        <f t="shared" si="8"/>
        <v>66.106043183242946</v>
      </c>
      <c r="AK20">
        <f t="shared" si="30"/>
        <v>6.5023460704557792</v>
      </c>
      <c r="AL20">
        <f t="shared" si="9"/>
        <v>-590.03240801444645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-218.44516825621244</v>
      </c>
      <c r="AR20">
        <f t="shared" si="14"/>
        <v>-221.65122213066351</v>
      </c>
      <c r="AS20">
        <f t="shared" si="15"/>
        <v>22.112259495937618</v>
      </c>
      <c r="AT20">
        <f t="shared" si="16"/>
        <v>2.1750139127787831</v>
      </c>
      <c r="AU20">
        <f t="shared" si="17"/>
        <v>-197.36394872194711</v>
      </c>
      <c r="AW20">
        <v>17</v>
      </c>
      <c r="AX20">
        <f>IF(Z20&gt;0, (R20*SUMPRODUCT(K20:$K$98, X20:$X$98)-K20*$AZ$3)/Z20, 0)</f>
        <v>1885.9045592504149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100000</v>
      </c>
      <c r="S21">
        <f t="shared" si="1"/>
        <v>1815.3551131632953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1446.0674615739149</v>
      </c>
      <c r="AC21">
        <f t="shared" si="2"/>
        <v>1365.510710688598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-690.84937265277949</v>
      </c>
      <c r="AI21">
        <f t="shared" si="7"/>
        <v>-700.25187674679364</v>
      </c>
      <c r="AJ21">
        <f t="shared" si="8"/>
        <v>80.556750885316887</v>
      </c>
      <c r="AK21">
        <f t="shared" si="30"/>
        <v>2.313707938518264</v>
      </c>
      <c r="AL21">
        <f t="shared" si="9"/>
        <v>-617.38141792295846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-219.74790809683697</v>
      </c>
      <c r="AR21">
        <f t="shared" si="14"/>
        <v>-222.73869116377045</v>
      </c>
      <c r="AS21">
        <f t="shared" si="15"/>
        <v>25.623787457680024</v>
      </c>
      <c r="AT21">
        <f t="shared" si="16"/>
        <v>0.73595272654603894</v>
      </c>
      <c r="AU21">
        <f t="shared" si="17"/>
        <v>-196.37895097954438</v>
      </c>
      <c r="AW21">
        <v>18</v>
      </c>
      <c r="AX21">
        <f>IF(Z21&gt;0, (R21*SUMPRODUCT(K21:$K$98, X21:$X$98)-K21*$AZ$3)/Z21, 0)</f>
        <v>1815.3551131632953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100000</v>
      </c>
      <c r="S22">
        <f t="shared" si="1"/>
        <v>1794.1763670873852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1365.510710688598</v>
      </c>
      <c r="AC22">
        <f t="shared" si="2"/>
        <v>1322.9151711188506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-733.99023457214321</v>
      </c>
      <c r="AI22">
        <f t="shared" si="7"/>
        <v>-743.20696484589575</v>
      </c>
      <c r="AJ22">
        <f t="shared" si="8"/>
        <v>42.595539569747416</v>
      </c>
      <c r="AK22">
        <f t="shared" si="30"/>
        <v>28.67572492446056</v>
      </c>
      <c r="AL22">
        <f t="shared" si="9"/>
        <v>-671.93570035168773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-217.99282170590467</v>
      </c>
      <c r="AR22">
        <f t="shared" si="14"/>
        <v>-220.73016199279382</v>
      </c>
      <c r="AS22">
        <f t="shared" si="15"/>
        <v>12.650743055604087</v>
      </c>
      <c r="AT22">
        <f t="shared" si="16"/>
        <v>8.5166013065410642</v>
      </c>
      <c r="AU22">
        <f t="shared" si="17"/>
        <v>-199.56281763064865</v>
      </c>
      <c r="AW22">
        <v>19</v>
      </c>
      <c r="AX22">
        <f>IF(Z22&gt;0, (R22*SUMPRODUCT(K22:$K$98, X22:$X$98)-K22*$AZ$3)/Z22, 0)</f>
        <v>1794.1763670873852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100000</v>
      </c>
      <c r="S23">
        <f t="shared" si="1"/>
        <v>1900.3352667697538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1322.9151711188506</v>
      </c>
      <c r="AC23">
        <f t="shared" si="2"/>
        <v>1372.2548974920533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-785.30390838933863</v>
      </c>
      <c r="AI23">
        <f t="shared" si="7"/>
        <v>-794.33030837180502</v>
      </c>
      <c r="AJ23">
        <f t="shared" si="8"/>
        <v>-49.339726373202666</v>
      </c>
      <c r="AK23">
        <f t="shared" si="30"/>
        <v>92.60406197831955</v>
      </c>
      <c r="AL23">
        <f t="shared" si="9"/>
        <v>-751.06597276668811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-208.24359247856614</v>
      </c>
      <c r="AR23">
        <f t="shared" si="14"/>
        <v>-210.63717531881014</v>
      </c>
      <c r="AS23">
        <f t="shared" si="15"/>
        <v>-13.083701433421604</v>
      </c>
      <c r="AT23">
        <f t="shared" si="16"/>
        <v>24.556356257063626</v>
      </c>
      <c r="AU23">
        <f t="shared" si="17"/>
        <v>-199.16452049516812</v>
      </c>
      <c r="AW23">
        <v>20</v>
      </c>
      <c r="AX23">
        <f>IF(Z23&gt;0, (R23*SUMPRODUCT(K23:$K$98, X23:$X$98)-K23*$AZ$3)/Z23, 0)</f>
        <v>1900.3352667697538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100000</v>
      </c>
      <c r="S24">
        <f t="shared" si="1"/>
        <v>1985.5407469081103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1372.2548974920533</v>
      </c>
      <c r="AC24">
        <f t="shared" si="2"/>
        <v>1402.701080084119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-843.29112951711807</v>
      </c>
      <c r="AI24">
        <f t="shared" si="7"/>
        <v>-852.12185410857012</v>
      </c>
      <c r="AJ24">
        <f t="shared" si="8"/>
        <v>-30.446182592065725</v>
      </c>
      <c r="AK24">
        <f t="shared" si="30"/>
        <v>96.057842824443739</v>
      </c>
      <c r="AL24">
        <f t="shared" si="9"/>
        <v>-786.51019387619215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-199.66107165637814</v>
      </c>
      <c r="AR24">
        <f t="shared" si="14"/>
        <v>-201.75187028299391</v>
      </c>
      <c r="AS24">
        <f t="shared" si="15"/>
        <v>-7.2085632486831592</v>
      </c>
      <c r="AT24">
        <f t="shared" si="16"/>
        <v>22.743049426252803</v>
      </c>
      <c r="AU24">
        <f t="shared" si="17"/>
        <v>-186.21738410542426</v>
      </c>
      <c r="AW24">
        <v>21</v>
      </c>
      <c r="AX24">
        <f>IF(Z24&gt;0, (R24*SUMPRODUCT(K24:$K$98, X24:$X$98)-K24*$AZ$3)/Z24, 0)</f>
        <v>1985.5407469081103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100000</v>
      </c>
      <c r="S25">
        <f t="shared" si="1"/>
        <v>2051.4824905714399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1402.701080084119</v>
      </c>
      <c r="AC25">
        <f t="shared" si="2"/>
        <v>1416.1558790265196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-908.48495320811003</v>
      </c>
      <c r="AI25">
        <f t="shared" si="7"/>
        <v>-917.11380993449654</v>
      </c>
      <c r="AJ25">
        <f t="shared" si="8"/>
        <v>-13.454798942400657</v>
      </c>
      <c r="AK25">
        <f t="shared" si="30"/>
        <v>98.189075605888334</v>
      </c>
      <c r="AL25">
        <f t="shared" si="9"/>
        <v>-832.37953327100888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-192.05056173048115</v>
      </c>
      <c r="AR25">
        <f t="shared" si="14"/>
        <v>-193.87467205343413</v>
      </c>
      <c r="AS25">
        <f t="shared" si="15"/>
        <v>-2.8442977351841763</v>
      </c>
      <c r="AT25">
        <f t="shared" si="16"/>
        <v>20.756829333625554</v>
      </c>
      <c r="AU25">
        <f t="shared" si="17"/>
        <v>-175.96214045499275</v>
      </c>
      <c r="AW25">
        <v>22</v>
      </c>
      <c r="AX25">
        <f>IF(Z25&gt;0, (R25*SUMPRODUCT(K25:$K$98, X25:$X$98)-K25*$AZ$3)/Z25, 0)</f>
        <v>2051.4824905714399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100000</v>
      </c>
      <c r="S26">
        <f t="shared" si="1"/>
        <v>2099.785382764464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1416.1558790265196</v>
      </c>
      <c r="AC26">
        <f t="shared" si="2"/>
        <v>1414.387344616375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-981.88299130211703</v>
      </c>
      <c r="AI26">
        <f t="shared" si="7"/>
        <v>-990.30282408732694</v>
      </c>
      <c r="AJ26">
        <f t="shared" si="8"/>
        <v>1.768534410144639</v>
      </c>
      <c r="AK26">
        <f t="shared" si="30"/>
        <v>99.130911531856384</v>
      </c>
      <c r="AL26">
        <f t="shared" si="9"/>
        <v>-889.40337814532586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-185.32736776219735</v>
      </c>
      <c r="AR26">
        <f t="shared" si="14"/>
        <v>-186.91658507312303</v>
      </c>
      <c r="AS26">
        <f t="shared" si="15"/>
        <v>0.33380538203877286</v>
      </c>
      <c r="AT26">
        <f t="shared" si="16"/>
        <v>18.710651942043256</v>
      </c>
      <c r="AU26">
        <f t="shared" si="17"/>
        <v>-167.87212774904097</v>
      </c>
      <c r="AW26">
        <v>23</v>
      </c>
      <c r="AX26">
        <f>IF(Z26&gt;0, (R26*SUMPRODUCT(K26:$K$98, X26:$X$98)-K26*$AZ$3)/Z26, 0)</f>
        <v>2099.785382764464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100000</v>
      </c>
      <c r="S27">
        <f t="shared" si="1"/>
        <v>2131.7661489499246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1414.387344616375</v>
      </c>
      <c r="AC27">
        <f t="shared" si="2"/>
        <v>1398.9546441044795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-1060.868013310456</v>
      </c>
      <c r="AI27">
        <f t="shared" si="7"/>
        <v>-1069.0710392661499</v>
      </c>
      <c r="AJ27">
        <f t="shared" si="8"/>
        <v>15.432700511895519</v>
      </c>
      <c r="AK27">
        <f t="shared" si="30"/>
        <v>99.007114123146266</v>
      </c>
      <c r="AL27">
        <f t="shared" si="9"/>
        <v>-954.63122463110813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-178.78173711666756</v>
      </c>
      <c r="AR27">
        <f t="shared" si="14"/>
        <v>-180.16414398686405</v>
      </c>
      <c r="AS27">
        <f t="shared" si="15"/>
        <v>2.600780654426742</v>
      </c>
      <c r="AT27">
        <f t="shared" si="16"/>
        <v>16.685076397589771</v>
      </c>
      <c r="AU27">
        <f t="shared" si="17"/>
        <v>-160.87828693484752</v>
      </c>
      <c r="AW27">
        <v>24</v>
      </c>
      <c r="AX27">
        <f>IF(Z27&gt;0, (R27*SUMPRODUCT(K27:$K$98, X27:$X$98)-K27*$AZ$3)/Z27, 0)</f>
        <v>2131.7661489499246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100000</v>
      </c>
      <c r="S28">
        <f t="shared" si="1"/>
        <v>2149.4830766132359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1398.9546441044795</v>
      </c>
      <c r="AC28">
        <f t="shared" si="2"/>
        <v>1371.8645741755815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-1144.9660255447259</v>
      </c>
      <c r="AI28">
        <f t="shared" si="7"/>
        <v>-1152.9439004876699</v>
      </c>
      <c r="AJ28">
        <f t="shared" si="8"/>
        <v>27.090069928897947</v>
      </c>
      <c r="AK28">
        <f t="shared" si="30"/>
        <v>97.926825087313574</v>
      </c>
      <c r="AL28">
        <f t="shared" si="9"/>
        <v>-1027.9270054714584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-172.28059982329793</v>
      </c>
      <c r="AR28">
        <f t="shared" si="14"/>
        <v>-173.48101367822585</v>
      </c>
      <c r="AS28">
        <f t="shared" si="15"/>
        <v>4.0761851377950018</v>
      </c>
      <c r="AT28">
        <f t="shared" si="16"/>
        <v>14.734840849803479</v>
      </c>
      <c r="AU28">
        <f t="shared" si="17"/>
        <v>-154.66998769062738</v>
      </c>
      <c r="AW28">
        <v>25</v>
      </c>
      <c r="AX28">
        <f>IF(Z28&gt;0, (R28*SUMPRODUCT(K28:$K$98, X28:$X$98)-K28*$AZ$3)/Z28, 0)</f>
        <v>2149.4830766132359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100000</v>
      </c>
      <c r="S29">
        <f t="shared" si="1"/>
        <v>2154.8969638298495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1371.8645741755815</v>
      </c>
      <c r="AC29">
        <f t="shared" si="2"/>
        <v>1335.0229629127916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-1231.7859335265287</v>
      </c>
      <c r="AI29">
        <f t="shared" si="7"/>
        <v>-1239.5300564783524</v>
      </c>
      <c r="AJ29">
        <f t="shared" si="8"/>
        <v>36.841611262789911</v>
      </c>
      <c r="AK29">
        <f t="shared" si="30"/>
        <v>96.030520192290723</v>
      </c>
      <c r="AL29">
        <f t="shared" si="9"/>
        <v>-1106.6579250232719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-165.48589866680101</v>
      </c>
      <c r="AR29">
        <f t="shared" si="14"/>
        <v>-166.52629303337716</v>
      </c>
      <c r="AS29">
        <f t="shared" si="15"/>
        <v>4.9495346408941776</v>
      </c>
      <c r="AT29">
        <f t="shared" si="16"/>
        <v>12.901346330498063</v>
      </c>
      <c r="AU29">
        <f t="shared" si="17"/>
        <v>-148.67541206198496</v>
      </c>
      <c r="AW29">
        <v>26</v>
      </c>
      <c r="AX29">
        <f>IF(Z29&gt;0, (R29*SUMPRODUCT(K29:$K$98, X29:$X$98)-K29*$AZ$3)/Z29, 0)</f>
        <v>2154.8969638298495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100000</v>
      </c>
      <c r="S30">
        <f t="shared" si="1"/>
        <v>2150.3605182281908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1335.0229629127916</v>
      </c>
      <c r="AC30">
        <f t="shared" si="2"/>
        <v>1290.4647326035877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-1321.9012194857416</v>
      </c>
      <c r="AI30">
        <f t="shared" si="7"/>
        <v>-1329.4026635556113</v>
      </c>
      <c r="AJ30">
        <f t="shared" si="8"/>
        <v>44.558230309203964</v>
      </c>
      <c r="AK30">
        <f t="shared" si="30"/>
        <v>93.451607403895423</v>
      </c>
      <c r="AL30">
        <f t="shared" si="9"/>
        <v>-1191.3928258425119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-158.56478132777741</v>
      </c>
      <c r="AR30">
        <f t="shared" si="14"/>
        <v>-159.46459503628142</v>
      </c>
      <c r="AS30">
        <f t="shared" si="15"/>
        <v>5.3448517492708758</v>
      </c>
      <c r="AT30">
        <f t="shared" si="16"/>
        <v>11.209713308603098</v>
      </c>
      <c r="AU30">
        <f t="shared" si="17"/>
        <v>-142.91002997840744</v>
      </c>
      <c r="AW30">
        <v>27</v>
      </c>
      <c r="AX30">
        <f>IF(Z30&gt;0, (R30*SUMPRODUCT(K30:$K$98, X30:$X$98)-K30*$AZ$3)/Z30, 0)</f>
        <v>2150.3605182281908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100000</v>
      </c>
      <c r="S31">
        <f t="shared" si="1"/>
        <v>2137.949202217007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1290.4647326035877</v>
      </c>
      <c r="AC31">
        <f t="shared" si="2"/>
        <v>1239.8710837379504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-1417.959805180046</v>
      </c>
      <c r="AI31">
        <f t="shared" si="7"/>
        <v>-1425.2089898335696</v>
      </c>
      <c r="AJ31">
        <f t="shared" si="8"/>
        <v>50.593648865637306</v>
      </c>
      <c r="AK31">
        <f t="shared" si="30"/>
        <v>90.332531282251139</v>
      </c>
      <c r="AL31">
        <f t="shared" si="9"/>
        <v>-1284.2828096856811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-151.86357773782595</v>
      </c>
      <c r="AR31">
        <f t="shared" si="14"/>
        <v>-152.63996583651851</v>
      </c>
      <c r="AS31">
        <f t="shared" si="15"/>
        <v>5.4185827408354399</v>
      </c>
      <c r="AT31">
        <f t="shared" si="16"/>
        <v>9.6746193626376193</v>
      </c>
      <c r="AU31">
        <f t="shared" si="17"/>
        <v>-137.54676373304545</v>
      </c>
      <c r="AW31">
        <v>28</v>
      </c>
      <c r="AX31">
        <f>IF(Z31&gt;0, (R31*SUMPRODUCT(K31:$K$98, X31:$X$98)-K31*$AZ$3)/Z31, 0)</f>
        <v>2137.949202217007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100000</v>
      </c>
      <c r="S32">
        <f t="shared" si="1"/>
        <v>2119.0323518060545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1239.8710837379504</v>
      </c>
      <c r="AC32">
        <f t="shared" si="2"/>
        <v>1184.4103028413201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-1519.6198439251334</v>
      </c>
      <c r="AI32">
        <f t="shared" si="7"/>
        <v>-1526.6065842516311</v>
      </c>
      <c r="AJ32">
        <f t="shared" si="8"/>
        <v>55.46078089663024</v>
      </c>
      <c r="AK32">
        <f t="shared" si="30"/>
        <v>86.790975861656534</v>
      </c>
      <c r="AL32">
        <f t="shared" si="9"/>
        <v>-1384.3548274933444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-145.31372661572823</v>
      </c>
      <c r="AR32">
        <f t="shared" si="14"/>
        <v>-145.98183402285275</v>
      </c>
      <c r="AS32">
        <f t="shared" si="15"/>
        <v>5.3034400579364771</v>
      </c>
      <c r="AT32">
        <f t="shared" si="16"/>
        <v>8.2993915810528023</v>
      </c>
      <c r="AU32">
        <f t="shared" si="17"/>
        <v>-132.37900238386345</v>
      </c>
      <c r="AW32">
        <v>29</v>
      </c>
      <c r="AX32">
        <f>IF(Z32&gt;0, (R32*SUMPRODUCT(K32:$K$98, X32:$X$98)-K32*$AZ$3)/Z32, 0)</f>
        <v>2119.0323518060545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100000</v>
      </c>
      <c r="S33">
        <f t="shared" si="1"/>
        <v>2094.9772781373549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1184.4103028413201</v>
      </c>
      <c r="AC33">
        <f t="shared" si="2"/>
        <v>1125.1705019766605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-1626.9783531265507</v>
      </c>
      <c r="AI33">
        <f t="shared" si="7"/>
        <v>-1633.6918537556426</v>
      </c>
      <c r="AJ33">
        <f t="shared" si="8"/>
        <v>59.239800864659628</v>
      </c>
      <c r="AK33">
        <f t="shared" si="30"/>
        <v>82.908721198892422</v>
      </c>
      <c r="AL33">
        <f t="shared" si="9"/>
        <v>-1491.5433316920905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-138.91061575194658</v>
      </c>
      <c r="AR33">
        <f t="shared" si="14"/>
        <v>-139.483811150918</v>
      </c>
      <c r="AS33">
        <f t="shared" si="15"/>
        <v>5.0578652133378998</v>
      </c>
      <c r="AT33">
        <f t="shared" si="16"/>
        <v>7.0787060508904007</v>
      </c>
      <c r="AU33">
        <f t="shared" si="17"/>
        <v>-127.34723988668969</v>
      </c>
      <c r="AW33">
        <v>30</v>
      </c>
      <c r="AX33">
        <f>IF(Z33&gt;0, (R33*SUMPRODUCT(K33:$K$98, X33:$X$98)-K33*$AZ$3)/Z33, 0)</f>
        <v>2094.9772781373549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100000</v>
      </c>
      <c r="S34">
        <f t="shared" si="1"/>
        <v>2066.7385857446984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1125.1705019766605</v>
      </c>
      <c r="AC34">
        <f t="shared" si="2"/>
        <v>1063.1116056453102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-1731.8308958060579</v>
      </c>
      <c r="AI34">
        <f t="shared" si="7"/>
        <v>-1738.2607825668831</v>
      </c>
      <c r="AJ34">
        <f t="shared" si="8"/>
        <v>62.058896331350297</v>
      </c>
      <c r="AK34">
        <f t="shared" si="30"/>
        <v>78.76193513836624</v>
      </c>
      <c r="AL34">
        <f t="shared" si="9"/>
        <v>-1597.4399510971666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-132.02042370027979</v>
      </c>
      <c r="AR34">
        <f t="shared" si="14"/>
        <v>-132.51058493747948</v>
      </c>
      <c r="AS34">
        <f t="shared" si="15"/>
        <v>4.730855540155531</v>
      </c>
      <c r="AT34">
        <f t="shared" si="16"/>
        <v>6.0041566838899518</v>
      </c>
      <c r="AU34">
        <f t="shared" si="17"/>
        <v>-121.77557271343402</v>
      </c>
      <c r="AW34">
        <v>31</v>
      </c>
      <c r="AX34">
        <f>IF(Z34&gt;0, (R34*SUMPRODUCT(K34:$K$98, X34:$X$98)-K34*$AZ$3)/Z34, 0)</f>
        <v>2066.7385857446984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100000</v>
      </c>
      <c r="S35">
        <f t="shared" ref="S35:S69" si="32">AX35</f>
        <v>2036.1732035020566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1063.1116056453102</v>
      </c>
      <c r="AC35">
        <f t="shared" ref="AC35:AC69" si="33">S35*Z35</f>
        <v>999.70878857056323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-1827.2694475046123</v>
      </c>
      <c r="AI35">
        <f t="shared" ref="AI35:AI66" si="38">SUM(AE35:AH35)</f>
        <v>-1833.4066267168912</v>
      </c>
      <c r="AJ35">
        <f t="shared" ref="AJ35:AJ69" si="39">AB35-AC35</f>
        <v>63.402817074746963</v>
      </c>
      <c r="AK35">
        <f t="shared" si="30"/>
        <v>74.417812395171723</v>
      </c>
      <c r="AL35">
        <f t="shared" ref="AL35:AL66" si="40">SUM(AI35:AK35)</f>
        <v>-1695.5859972469725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-124.3713101026357</v>
      </c>
      <c r="AR35">
        <f t="shared" ref="AR35:AR69" si="45">AI35*$K35</f>
        <v>-124.78903121104047</v>
      </c>
      <c r="AS35">
        <f t="shared" ref="AS35:AS69" si="46">AJ35*$K35</f>
        <v>4.3154508135364287</v>
      </c>
      <c r="AT35">
        <f t="shared" ref="AT35:AT69" si="47">AK35*$K35</f>
        <v>5.0651757107848798</v>
      </c>
      <c r="AU35">
        <f t="shared" ref="AU35:AU69" si="48">AL35*$K35</f>
        <v>-115.40840468671915</v>
      </c>
      <c r="AW35">
        <v>32</v>
      </c>
      <c r="AX35">
        <f>IF(Z35&gt;0, (R35*SUMPRODUCT(K35:$K$98, X35:$X$98)-K35*$AZ$3)/Z35, 0)</f>
        <v>2036.1732035020566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100000</v>
      </c>
      <c r="S36">
        <f t="shared" si="32"/>
        <v>2025.2074302155479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999.70878857056323</v>
      </c>
      <c r="AC36">
        <f t="shared" si="33"/>
        <v>936.6031986692966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-2359.186874715464</v>
      </c>
      <c r="AI36">
        <f t="shared" si="38"/>
        <v>-2364.9677837762806</v>
      </c>
      <c r="AJ36">
        <f t="shared" si="39"/>
        <v>63.105589901266626</v>
      </c>
      <c r="AK36">
        <f t="shared" si="30"/>
        <v>69.979615199939431</v>
      </c>
      <c r="AL36">
        <f t="shared" si="40"/>
        <v>-2231.8825786750745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-143.37120555267572</v>
      </c>
      <c r="AR36">
        <f t="shared" si="45"/>
        <v>-143.72251977458941</v>
      </c>
      <c r="AS36">
        <f t="shared" si="46"/>
        <v>3.8350181574100839</v>
      </c>
      <c r="AT36">
        <f t="shared" si="47"/>
        <v>4.252762637354758</v>
      </c>
      <c r="AU36">
        <f t="shared" si="48"/>
        <v>-135.63473897982456</v>
      </c>
      <c r="AW36">
        <v>33</v>
      </c>
      <c r="AX36">
        <f>IF(Z36&gt;0, (R36*SUMPRODUCT(K36:$K$98, X36:$X$98)-K36*$AZ$3)/Z36, 0)</f>
        <v>2025.2074302155479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100000</v>
      </c>
      <c r="S37">
        <f t="shared" si="32"/>
        <v>1974.8448978509107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936.6031986692966</v>
      </c>
      <c r="AC37">
        <f t="shared" si="33"/>
        <v>847.93352901069989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-2848.0845829997766</v>
      </c>
      <c r="AI37">
        <f t="shared" si="38"/>
        <v>-2853.4516723971101</v>
      </c>
      <c r="AJ37">
        <f t="shared" si="39"/>
        <v>88.669669658596717</v>
      </c>
      <c r="AK37">
        <f t="shared" si="30"/>
        <v>65.562223906850775</v>
      </c>
      <c r="AL37">
        <f t="shared" si="40"/>
        <v>-2699.2197788316626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-154.53770343388052</v>
      </c>
      <c r="AR37">
        <f t="shared" si="45"/>
        <v>-154.82892289924999</v>
      </c>
      <c r="AS37">
        <f t="shared" si="46"/>
        <v>4.8112360128180391</v>
      </c>
      <c r="AT37">
        <f t="shared" si="47"/>
        <v>3.5574208628000465</v>
      </c>
      <c r="AU37">
        <f t="shared" si="48"/>
        <v>-146.4602660236319</v>
      </c>
      <c r="AW37">
        <v>34</v>
      </c>
      <c r="AX37">
        <f>IF(Z37&gt;0, (R37*SUMPRODUCT(K37:$K$98, X37:$X$98)-K37*$AZ$3)/Z37, 0)</f>
        <v>1974.8448978509107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100000</v>
      </c>
      <c r="S38">
        <f t="shared" si="32"/>
        <v>1892.3557913926786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847.93352901069989</v>
      </c>
      <c r="AC38">
        <f t="shared" si="33"/>
        <v>742.23648262510414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-3284.4658394435096</v>
      </c>
      <c r="AI38">
        <f t="shared" si="38"/>
        <v>-3289.3686997169393</v>
      </c>
      <c r="AJ38">
        <f t="shared" si="39"/>
        <v>105.69704638559574</v>
      </c>
      <c r="AK38">
        <f t="shared" si="30"/>
        <v>59.355347030748995</v>
      </c>
      <c r="AL38">
        <f t="shared" si="40"/>
        <v>-3124.316306300595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-159.12129244947567</v>
      </c>
      <c r="AR38">
        <f t="shared" si="45"/>
        <v>-159.35881949391575</v>
      </c>
      <c r="AS38">
        <f t="shared" si="46"/>
        <v>5.1206654144461368</v>
      </c>
      <c r="AT38">
        <f t="shared" si="47"/>
        <v>2.8755663766989135</v>
      </c>
      <c r="AU38">
        <f t="shared" si="48"/>
        <v>-151.3625877027707</v>
      </c>
      <c r="AW38">
        <v>35</v>
      </c>
      <c r="AX38">
        <f>IF(Z38&gt;0, (R38*SUMPRODUCT(K38:$K$98, X38:$X$98)-K38*$AZ$3)/Z38, 0)</f>
        <v>1892.3557913926786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100000</v>
      </c>
      <c r="S39">
        <f t="shared" si="32"/>
        <v>1781.2995462452873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742.23648262510414</v>
      </c>
      <c r="AC39">
        <f t="shared" si="33"/>
        <v>626.72291968302557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-3647.1873952236319</v>
      </c>
      <c r="AI39">
        <f t="shared" si="38"/>
        <v>-3651.5853284699242</v>
      </c>
      <c r="AJ39">
        <f t="shared" si="39"/>
        <v>115.51356294207858</v>
      </c>
      <c r="AK39">
        <f t="shared" si="30"/>
        <v>51.956553783757293</v>
      </c>
      <c r="AL39">
        <f t="shared" si="40"/>
        <v>-3484.1152117440884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-157.76243614388642</v>
      </c>
      <c r="AR39">
        <f t="shared" si="45"/>
        <v>-157.95267278043596</v>
      </c>
      <c r="AS39">
        <f t="shared" si="46"/>
        <v>4.996645119268698</v>
      </c>
      <c r="AT39">
        <f t="shared" si="47"/>
        <v>2.2474283907925749</v>
      </c>
      <c r="AU39">
        <f t="shared" si="48"/>
        <v>-150.70859927037469</v>
      </c>
      <c r="AW39">
        <v>36</v>
      </c>
      <c r="AX39">
        <f>IF(Z39&gt;0, (R39*SUMPRODUCT(K39:$K$98, X39:$X$98)-K39*$AZ$3)/Z39, 0)</f>
        <v>1781.2995462452873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100000</v>
      </c>
      <c r="S40">
        <f t="shared" si="32"/>
        <v>1639.2302063916761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626.72291968302557</v>
      </c>
      <c r="AC40">
        <f t="shared" si="33"/>
        <v>507.89595631360089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-3847.8223048470759</v>
      </c>
      <c r="AI40">
        <f t="shared" si="38"/>
        <v>-3851.6952809727995</v>
      </c>
      <c r="AJ40">
        <f t="shared" si="39"/>
        <v>118.82696336942467</v>
      </c>
      <c r="AK40">
        <f t="shared" ref="AK40:AK69" si="61">G40*SUM(AB40:AB40, AE40:AF40)</f>
        <v>43.870604377811794</v>
      </c>
      <c r="AL40">
        <f t="shared" si="40"/>
        <v>-3688.9977132255626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-148.60810999193382</v>
      </c>
      <c r="AR40">
        <f t="shared" si="45"/>
        <v>-148.75768957656345</v>
      </c>
      <c r="AS40">
        <f t="shared" si="46"/>
        <v>4.5892582981720516</v>
      </c>
      <c r="AT40">
        <f t="shared" si="47"/>
        <v>1.6943421718247911</v>
      </c>
      <c r="AU40">
        <f t="shared" si="48"/>
        <v>-142.47408910656657</v>
      </c>
      <c r="AW40">
        <v>37</v>
      </c>
      <c r="AX40">
        <f>IF(Z40&gt;0, (R40*SUMPRODUCT(K40:$K$98, X40:$X$98)-K40*$AZ$3)/Z40, 0)</f>
        <v>1639.2302063916761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100000</v>
      </c>
      <c r="S41">
        <f t="shared" si="32"/>
        <v>1473.7847318891172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507.89595631360089</v>
      </c>
      <c r="AC41">
        <f t="shared" si="33"/>
        <v>394.05166129886567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-3936.5748243927192</v>
      </c>
      <c r="AI41">
        <f t="shared" si="38"/>
        <v>-3939.9169989041366</v>
      </c>
      <c r="AJ41">
        <f t="shared" si="39"/>
        <v>113.84429501473522</v>
      </c>
      <c r="AK41">
        <f t="shared" si="61"/>
        <v>35.552716941952063</v>
      </c>
      <c r="AL41">
        <f t="shared" si="40"/>
        <v>-3790.5199869474495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-135.7462969002672</v>
      </c>
      <c r="AR41">
        <f t="shared" si="45"/>
        <v>-135.86154628171124</v>
      </c>
      <c r="AS41">
        <f t="shared" si="46"/>
        <v>3.9257329431953272</v>
      </c>
      <c r="AT41">
        <f t="shared" si="47"/>
        <v>1.2259768669220956</v>
      </c>
      <c r="AU41">
        <f t="shared" si="48"/>
        <v>-130.7098364715938</v>
      </c>
      <c r="AW41">
        <v>38</v>
      </c>
      <c r="AX41">
        <f>IF(Z41&gt;0, (R41*SUMPRODUCT(K41:$K$98, X41:$X$98)-K41*$AZ$3)/Z41, 0)</f>
        <v>1473.7847318891172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100000</v>
      </c>
      <c r="S42">
        <f t="shared" si="32"/>
        <v>1281.5658811642966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394.05166129886567</v>
      </c>
      <c r="AC42">
        <f t="shared" si="33"/>
        <v>289.34448491395375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-3892.6042101630219</v>
      </c>
      <c r="AI42">
        <f t="shared" si="38"/>
        <v>-3895.4263874030548</v>
      </c>
      <c r="AJ42">
        <f t="shared" si="39"/>
        <v>104.70717638491192</v>
      </c>
      <c r="AK42">
        <f t="shared" si="61"/>
        <v>27.583616290920599</v>
      </c>
      <c r="AL42">
        <f t="shared" si="40"/>
        <v>-3763.1355947272227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-119.84825242387836</v>
      </c>
      <c r="AR42">
        <f t="shared" si="45"/>
        <v>-119.93514361342322</v>
      </c>
      <c r="AS42">
        <f t="shared" si="46"/>
        <v>3.2237986264329015</v>
      </c>
      <c r="AT42">
        <f t="shared" si="47"/>
        <v>0.84926389365930599</v>
      </c>
      <c r="AU42">
        <f t="shared" si="48"/>
        <v>-115.86208109333103</v>
      </c>
      <c r="AW42">
        <v>39</v>
      </c>
      <c r="AX42">
        <f>IF(Z42&gt;0, (R42*SUMPRODUCT(K42:$K$98, X42:$X$98)-K42*$AZ$3)/Z42, 0)</f>
        <v>1281.5658811642966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100000</v>
      </c>
      <c r="S43">
        <f t="shared" si="32"/>
        <v>1058.4277843824807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289.34448491395375</v>
      </c>
      <c r="AC43">
        <f t="shared" si="33"/>
        <v>197.20973295021406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-3719.3160697605344</v>
      </c>
      <c r="AI43">
        <f t="shared" si="38"/>
        <v>-3721.6451107194466</v>
      </c>
      <c r="AJ43">
        <f t="shared" si="39"/>
        <v>92.134751963739689</v>
      </c>
      <c r="AK43">
        <f t="shared" si="61"/>
        <v>20.254113943976765</v>
      </c>
      <c r="AL43">
        <f t="shared" si="40"/>
        <v>-3609.2562448117301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-102.24369156832496</v>
      </c>
      <c r="AR43">
        <f t="shared" si="45"/>
        <v>-102.30771671192302</v>
      </c>
      <c r="AS43">
        <f t="shared" si="46"/>
        <v>2.5327767217996171</v>
      </c>
      <c r="AT43">
        <f t="shared" si="47"/>
        <v>0.55678391947232408</v>
      </c>
      <c r="AU43">
        <f t="shared" si="48"/>
        <v>-99.218156070651077</v>
      </c>
      <c r="AW43">
        <v>40</v>
      </c>
      <c r="AX43">
        <f>IF(Z43&gt;0, (R43*SUMPRODUCT(K43:$K$98, X43:$X$98)-K43*$AZ$3)/Z43, 0)</f>
        <v>1058.4277843824807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100000</v>
      </c>
      <c r="S44">
        <f t="shared" si="32"/>
        <v>798.40110901171477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197.20973295021406</v>
      </c>
      <c r="AC44">
        <f t="shared" si="33"/>
        <v>119.71023822129874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-3452.2579092536434</v>
      </c>
      <c r="AI44">
        <f t="shared" si="38"/>
        <v>-3454.1321275643099</v>
      </c>
      <c r="AJ44">
        <f t="shared" si="39"/>
        <v>77.499494728915323</v>
      </c>
      <c r="AK44">
        <f t="shared" si="61"/>
        <v>13.804681306514986</v>
      </c>
      <c r="AL44">
        <f t="shared" si="40"/>
        <v>-3362.82795152888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-84.734182850999488</v>
      </c>
      <c r="AR44">
        <f t="shared" si="45"/>
        <v>-84.780184731859265</v>
      </c>
      <c r="AS44">
        <f t="shared" si="46"/>
        <v>1.9021917046283761</v>
      </c>
      <c r="AT44">
        <f t="shared" si="47"/>
        <v>0.33882995441638464</v>
      </c>
      <c r="AU44">
        <f t="shared" si="48"/>
        <v>-82.539163072814503</v>
      </c>
      <c r="AW44">
        <v>41</v>
      </c>
      <c r="AX44">
        <f>IF(Z44&gt;0, (R44*SUMPRODUCT(K44:$K$98, X44:$X$98)-K44*$AZ$3)/Z44, 0)</f>
        <v>798.40110901171477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100000</v>
      </c>
      <c r="S45">
        <f t="shared" si="32"/>
        <v>485.74033145801616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119.71023822129874</v>
      </c>
      <c r="AC45">
        <f t="shared" si="33"/>
        <v>57.069088262629208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-3094.9208663230052</v>
      </c>
      <c r="AI45">
        <f t="shared" si="38"/>
        <v>-3096.3894773422749</v>
      </c>
      <c r="AJ45">
        <f t="shared" si="39"/>
        <v>62.64114995866953</v>
      </c>
      <c r="AK45">
        <f t="shared" si="61"/>
        <v>8.3797166754909131</v>
      </c>
      <c r="AL45">
        <f t="shared" si="40"/>
        <v>-3025.3686107081144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-67.824552771434043</v>
      </c>
      <c r="AR45">
        <f t="shared" si="45"/>
        <v>-67.856737079169037</v>
      </c>
      <c r="AS45">
        <f t="shared" si="46"/>
        <v>1.3727678879501548</v>
      </c>
      <c r="AT45">
        <f t="shared" si="47"/>
        <v>0.1836397634753556</v>
      </c>
      <c r="AU45">
        <f t="shared" si="48"/>
        <v>-66.30032942774352</v>
      </c>
      <c r="AW45">
        <v>42</v>
      </c>
      <c r="AX45">
        <f>IF(Z45&gt;0, (R45*SUMPRODUCT(K45:$K$98, X45:$X$98)-K45*$AZ$3)/Z45, 0)</f>
        <v>485.74033145801616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100000</v>
      </c>
      <c r="S46">
        <f t="shared" si="32"/>
        <v>100.30352924206271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57.069088262629208</v>
      </c>
      <c r="AC46">
        <f t="shared" si="33"/>
        <v>8.9704577164897046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-2688.0871237056735</v>
      </c>
      <c r="AI46">
        <f t="shared" si="38"/>
        <v>-2689.2050377242872</v>
      </c>
      <c r="AJ46">
        <f t="shared" si="39"/>
        <v>48.098630546139503</v>
      </c>
      <c r="AK46">
        <f t="shared" si="61"/>
        <v>3.9948361783840451</v>
      </c>
      <c r="AL46">
        <f t="shared" si="40"/>
        <v>-2637.1115709997634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-52.597209973427084</v>
      </c>
      <c r="AR46">
        <f t="shared" si="45"/>
        <v>-52.619083951339</v>
      </c>
      <c r="AS46">
        <f t="shared" si="46"/>
        <v>0.94113533298803675</v>
      </c>
      <c r="AT46">
        <f t="shared" si="47"/>
        <v>7.8166081534682796E-2</v>
      </c>
      <c r="AU46">
        <f t="shared" si="48"/>
        <v>-51.599782536816278</v>
      </c>
      <c r="AW46">
        <v>43</v>
      </c>
      <c r="AX46">
        <f>IF(Z46&gt;0, (R46*SUMPRODUCT(K46:$K$98, X46:$X$98)-K46*$AZ$3)/Z46, 0)</f>
        <v>100.30352924206271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100000</v>
      </c>
      <c r="S47">
        <f t="shared" si="32"/>
        <v>-394.4072917610365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8.9704577164897046</v>
      </c>
      <c r="AC47">
        <f t="shared" si="33"/>
        <v>-26.014321698638653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-2258.0776205836191</v>
      </c>
      <c r="AI47">
        <f t="shared" si="38"/>
        <v>-2258.9020957594735</v>
      </c>
      <c r="AJ47">
        <f t="shared" si="39"/>
        <v>34.984779415128358</v>
      </c>
      <c r="AK47">
        <f t="shared" si="61"/>
        <v>0.62793204015427939</v>
      </c>
      <c r="AL47">
        <f t="shared" si="40"/>
        <v>-2223.2893843041911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-39.449382617375186</v>
      </c>
      <c r="AR47">
        <f t="shared" si="45"/>
        <v>-39.463786478595154</v>
      </c>
      <c r="AS47">
        <f t="shared" si="46"/>
        <v>0.6111959732257406</v>
      </c>
      <c r="AT47">
        <f t="shared" si="47"/>
        <v>1.0970185915643039E-2</v>
      </c>
      <c r="AU47">
        <f t="shared" si="48"/>
        <v>-38.841620319453774</v>
      </c>
      <c r="AW47">
        <v>44</v>
      </c>
      <c r="AX47">
        <f>IF(Z47&gt;0, (R47*SUMPRODUCT(K47:$K$98, X47:$X$98)-K47*$AZ$3)/Z47, 0)</f>
        <v>-394.4072917610365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100000</v>
      </c>
      <c r="S48">
        <f t="shared" si="32"/>
        <v>-1057.0642292331195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-26.014321698638653</v>
      </c>
      <c r="AC48">
        <f t="shared" si="33"/>
        <v>-49.738319888961392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-1824.5172154695538</v>
      </c>
      <c r="AI48">
        <f t="shared" si="38"/>
        <v>-1825.105381241716</v>
      </c>
      <c r="AJ48">
        <f t="shared" si="39"/>
        <v>23.723998190322739</v>
      </c>
      <c r="AK48">
        <f t="shared" si="61"/>
        <v>-1.8210025189047059</v>
      </c>
      <c r="AL48">
        <f t="shared" si="40"/>
        <v>-1803.2023855702978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-28.459763528872358</v>
      </c>
      <c r="AR48">
        <f t="shared" si="45"/>
        <v>-28.468938042902476</v>
      </c>
      <c r="AS48">
        <f t="shared" si="46"/>
        <v>0.3700591985273311</v>
      </c>
      <c r="AT48">
        <f t="shared" si="47"/>
        <v>-2.8404939473356081E-2</v>
      </c>
      <c r="AU48">
        <f t="shared" si="48"/>
        <v>-28.127283783848497</v>
      </c>
      <c r="AW48">
        <v>45</v>
      </c>
      <c r="AX48">
        <f>IF(Z48&gt;0, (R48*SUMPRODUCT(K48:$K$98, X48:$X$98)-K48*$AZ$3)/Z48, 0)</f>
        <v>-1057.0642292331195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100000</v>
      </c>
      <c r="S49">
        <f t="shared" si="32"/>
        <v>-1981.3702795801507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-49.738319888961392</v>
      </c>
      <c r="AC49">
        <f t="shared" si="33"/>
        <v>-64.157561607965476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-1420.2329454515561</v>
      </c>
      <c r="AI49">
        <f t="shared" si="38"/>
        <v>-1420.6377004478154</v>
      </c>
      <c r="AJ49">
        <f t="shared" si="39"/>
        <v>14.419241719004084</v>
      </c>
      <c r="AK49">
        <f t="shared" si="61"/>
        <v>-3.4816823922272979</v>
      </c>
      <c r="AL49">
        <f t="shared" si="40"/>
        <v>-1409.7001411210385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-19.779935990326628</v>
      </c>
      <c r="AR49">
        <f t="shared" si="45"/>
        <v>-19.785573113408031</v>
      </c>
      <c r="AS49">
        <f t="shared" si="46"/>
        <v>0.20082035073497498</v>
      </c>
      <c r="AT49">
        <f t="shared" si="47"/>
        <v>-4.8490253009168975E-2</v>
      </c>
      <c r="AU49">
        <f t="shared" si="48"/>
        <v>-19.633243015682222</v>
      </c>
      <c r="AW49">
        <v>46</v>
      </c>
      <c r="AX49">
        <f>IF(Z49&gt;0, (R49*SUMPRODUCT(K49:$K$98, X49:$X$98)-K49*$AZ$3)/Z49, 0)</f>
        <v>-1981.3702795801507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100000</v>
      </c>
      <c r="S50">
        <f t="shared" si="32"/>
        <v>-3327.0267837626775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-64.157561607965476</v>
      </c>
      <c r="AC50">
        <f t="shared" si="33"/>
        <v>-71.401317410909755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-1059.559702485506</v>
      </c>
      <c r="AI50">
        <f t="shared" si="38"/>
        <v>-1059.8279649689919</v>
      </c>
      <c r="AJ50">
        <f t="shared" si="39"/>
        <v>7.2437558029442783</v>
      </c>
      <c r="AK50">
        <f t="shared" si="61"/>
        <v>-4.4910293125575835</v>
      </c>
      <c r="AL50">
        <f t="shared" si="40"/>
        <v>-1057.0752384786053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-13.175670004531074</v>
      </c>
      <c r="AR50">
        <f t="shared" si="45"/>
        <v>-13.179005859932818</v>
      </c>
      <c r="AS50">
        <f t="shared" si="46"/>
        <v>9.0076411767185338E-2</v>
      </c>
      <c r="AT50">
        <f t="shared" si="47"/>
        <v>-5.5846140679122511E-2</v>
      </c>
      <c r="AU50">
        <f t="shared" si="48"/>
        <v>-13.144775588844757</v>
      </c>
      <c r="AW50">
        <v>47</v>
      </c>
      <c r="AX50">
        <f>IF(Z50&gt;0, (R50*SUMPRODUCT(K50:$K$98, X50:$X$98)-K50*$AZ$3)/Z50, 0)</f>
        <v>-3327.0267837626775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100000</v>
      </c>
      <c r="S51">
        <f t="shared" si="32"/>
        <v>-5361.2105615046567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-71.401317410909755</v>
      </c>
      <c r="AC51">
        <f t="shared" si="33"/>
        <v>-73.383969390992263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-755.84410636310304</v>
      </c>
      <c r="AI51">
        <f t="shared" si="38"/>
        <v>-756.01520570845867</v>
      </c>
      <c r="AJ51">
        <f t="shared" si="39"/>
        <v>1.9826519800825082</v>
      </c>
      <c r="AK51">
        <f t="shared" si="61"/>
        <v>-4.9980922187636834</v>
      </c>
      <c r="AL51">
        <f t="shared" si="40"/>
        <v>-759.03064594713976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-8.3919228910340031</v>
      </c>
      <c r="AR51">
        <f t="shared" si="45"/>
        <v>-8.3938225585723796</v>
      </c>
      <c r="AS51">
        <f t="shared" si="46"/>
        <v>2.2012823010113369E-2</v>
      </c>
      <c r="AT51">
        <f t="shared" si="47"/>
        <v>-5.5492401341808474E-2</v>
      </c>
      <c r="AU51">
        <f t="shared" si="48"/>
        <v>-8.427302136904073</v>
      </c>
      <c r="AW51">
        <v>48</v>
      </c>
      <c r="AX51">
        <f>IF(Z51&gt;0, (R51*SUMPRODUCT(K51:$K$98, X51:$X$98)-K51*$AZ$3)/Z51, 0)</f>
        <v>-5361.2105615046567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100000</v>
      </c>
      <c r="S52">
        <f t="shared" si="32"/>
        <v>-8565.6148402432063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-73.383969390992263</v>
      </c>
      <c r="AC52">
        <f t="shared" si="33"/>
        <v>-71.782126188768657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-517.08026922381248</v>
      </c>
      <c r="AI52">
        <f t="shared" si="38"/>
        <v>-517.18502254206157</v>
      </c>
      <c r="AJ52">
        <f t="shared" si="39"/>
        <v>-1.6018432022236055</v>
      </c>
      <c r="AK52">
        <f t="shared" si="61"/>
        <v>-5.1368778573694591</v>
      </c>
      <c r="AL52">
        <f t="shared" si="40"/>
        <v>-523.92374360165456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-5.125888998130403</v>
      </c>
      <c r="AR52">
        <f t="shared" si="45"/>
        <v>-5.1269274324190235</v>
      </c>
      <c r="AS52">
        <f t="shared" si="46"/>
        <v>-1.5879295605947731E-2</v>
      </c>
      <c r="AT52">
        <f t="shared" si="47"/>
        <v>-5.0922588350461075E-2</v>
      </c>
      <c r="AU52">
        <f t="shared" si="48"/>
        <v>-5.193729316375431</v>
      </c>
      <c r="AW52">
        <v>49</v>
      </c>
      <c r="AX52">
        <f>IF(Z52&gt;0, (R52*SUMPRODUCT(K52:$K$98, X52:$X$98)-K52*$AZ$3)/Z52, 0)</f>
        <v>-8565.6148402432063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100000</v>
      </c>
      <c r="S53">
        <f t="shared" si="32"/>
        <v>-13838.675883994025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-71.782126188768657</v>
      </c>
      <c r="AC53">
        <f t="shared" si="33"/>
        <v>-67.985009746490462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-338.3781106852652</v>
      </c>
      <c r="AI53">
        <f t="shared" si="38"/>
        <v>-338.43951920649619</v>
      </c>
      <c r="AJ53">
        <f t="shared" si="39"/>
        <v>-3.7971164422781953</v>
      </c>
      <c r="AK53">
        <f t="shared" si="61"/>
        <v>-5.0247488332138062</v>
      </c>
      <c r="AL53">
        <f t="shared" si="40"/>
        <v>-347.26138448198822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-2.9949906405892879</v>
      </c>
      <c r="AR53">
        <f t="shared" si="45"/>
        <v>-2.9955341684964765</v>
      </c>
      <c r="AS53">
        <f t="shared" si="46"/>
        <v>-3.3608344767988275E-2</v>
      </c>
      <c r="AT53">
        <f t="shared" si="47"/>
        <v>-4.4474140766111357E-2</v>
      </c>
      <c r="AU53">
        <f t="shared" si="48"/>
        <v>-3.0736166540305763</v>
      </c>
      <c r="AW53">
        <v>50</v>
      </c>
      <c r="AX53">
        <f>IF(Z53&gt;0, (R53*SUMPRODUCT(K53:$K$98, X53:$X$98)-K53*$AZ$3)/Z53, 0)</f>
        <v>-13838.675883994025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100000</v>
      </c>
      <c r="S54">
        <f t="shared" si="32"/>
        <v>-22907.750797328426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-67.985009746490462</v>
      </c>
      <c r="AC54">
        <f t="shared" si="33"/>
        <v>-63.013031243857782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-211.28251480805895</v>
      </c>
      <c r="AI54">
        <f t="shared" si="38"/>
        <v>-211.31689892972662</v>
      </c>
      <c r="AJ54">
        <f t="shared" si="39"/>
        <v>-4.9719785026326804</v>
      </c>
      <c r="AK54">
        <f t="shared" si="61"/>
        <v>-4.7589506822543326</v>
      </c>
      <c r="AL54">
        <f t="shared" si="40"/>
        <v>-221.04782811461362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-1.6697011377534712</v>
      </c>
      <c r="AR54">
        <f t="shared" si="45"/>
        <v>-1.669972864957785</v>
      </c>
      <c r="AS54">
        <f t="shared" si="46"/>
        <v>-3.9292026461694378E-2</v>
      </c>
      <c r="AT54">
        <f t="shared" si="47"/>
        <v>-3.7608532707457301E-2</v>
      </c>
      <c r="AU54">
        <f t="shared" si="48"/>
        <v>-1.7468734241269366</v>
      </c>
      <c r="AW54">
        <v>51</v>
      </c>
      <c r="AX54">
        <f>IF(Z54&gt;0, (R54*SUMPRODUCT(K54:$K$98, X54:$X$98)-K54*$AZ$3)/Z54, 0)</f>
        <v>-22907.750797328426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100000</v>
      </c>
      <c r="S55">
        <f t="shared" si="32"/>
        <v>-39228.080821705298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-63.013031243857782</v>
      </c>
      <c r="AC55">
        <f t="shared" si="33"/>
        <v>-57.569367075163079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-125.56674125036001</v>
      </c>
      <c r="AI55">
        <f t="shared" si="38"/>
        <v>-125.58508568815472</v>
      </c>
      <c r="AJ55">
        <f t="shared" si="39"/>
        <v>-5.4436641686947027</v>
      </c>
      <c r="AK55">
        <f t="shared" si="61"/>
        <v>-4.4109121870700454</v>
      </c>
      <c r="AL55">
        <f t="shared" si="40"/>
        <v>-135.43966204391947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-0.88599605147582638</v>
      </c>
      <c r="AR55">
        <f t="shared" si="45"/>
        <v>-0.88612548940891922</v>
      </c>
      <c r="AS55">
        <f t="shared" si="46"/>
        <v>-3.8410369744385761E-2</v>
      </c>
      <c r="AT55">
        <f t="shared" si="47"/>
        <v>-3.1123295406373836E-2</v>
      </c>
      <c r="AU55">
        <f t="shared" si="48"/>
        <v>-0.95565915455967887</v>
      </c>
      <c r="AW55">
        <v>52</v>
      </c>
      <c r="AX55">
        <f>IF(Z55&gt;0, (R55*SUMPRODUCT(K55:$K$98, X55:$X$98)-K55*$AZ$3)/Z55, 0)</f>
        <v>-39228.080821705298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100000</v>
      </c>
      <c r="S56">
        <f t="shared" si="32"/>
        <v>-70032.534669025903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-57.569367075163079</v>
      </c>
      <c r="AC56">
        <f t="shared" si="33"/>
        <v>-52.104144103024467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-70.888035422758378</v>
      </c>
      <c r="AI56">
        <f t="shared" si="38"/>
        <v>-70.897335411747292</v>
      </c>
      <c r="AJ56">
        <f t="shared" si="39"/>
        <v>-5.4652229721386121</v>
      </c>
      <c r="AK56">
        <f t="shared" si="61"/>
        <v>-4.029855695261416</v>
      </c>
      <c r="AL56">
        <f t="shared" si="40"/>
        <v>-80.392414079147315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-0.44659317410486188</v>
      </c>
      <c r="AR56">
        <f t="shared" si="45"/>
        <v>-0.44665176384538618</v>
      </c>
      <c r="AS56">
        <f t="shared" si="46"/>
        <v>-3.4430793007060832E-2</v>
      </c>
      <c r="AT56">
        <f t="shared" si="47"/>
        <v>-2.5388008503809668E-2</v>
      </c>
      <c r="AU56">
        <f t="shared" si="48"/>
        <v>-0.50647056535625667</v>
      </c>
      <c r="AW56">
        <v>53</v>
      </c>
      <c r="AX56">
        <f>IF(Z56&gt;0, (R56*SUMPRODUCT(K56:$K$98, X56:$X$98)-K56*$AZ$3)/Z56, 0)</f>
        <v>-70032.534669025903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100000</v>
      </c>
      <c r="S57">
        <f t="shared" si="32"/>
        <v>-131210.63815524487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-52.104144103024467</v>
      </c>
      <c r="AC57">
        <f t="shared" si="33"/>
        <v>-46.880006006044994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-37.927097914735207</v>
      </c>
      <c r="AI57">
        <f t="shared" si="38"/>
        <v>-37.931564016594891</v>
      </c>
      <c r="AJ57">
        <f t="shared" si="39"/>
        <v>-5.2241380969794733</v>
      </c>
      <c r="AK57">
        <f t="shared" si="61"/>
        <v>-3.6472900872117129</v>
      </c>
      <c r="AL57">
        <f t="shared" si="40"/>
        <v>-46.802992200786079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-0.21333923354969994</v>
      </c>
      <c r="AR57">
        <f t="shared" si="45"/>
        <v>-0.21336435529114828</v>
      </c>
      <c r="AS57">
        <f t="shared" si="46"/>
        <v>-2.938568144794397E-2</v>
      </c>
      <c r="AT57">
        <f t="shared" si="47"/>
        <v>-2.0515940172603043E-2</v>
      </c>
      <c r="AU57">
        <f t="shared" si="48"/>
        <v>-0.26326597691169529</v>
      </c>
      <c r="AW57">
        <v>54</v>
      </c>
      <c r="AX57">
        <f>IF(Z57&gt;0, (R57*SUMPRODUCT(K57:$K$98, X57:$X$98)-K57*$AZ$3)/Z57, 0)</f>
        <v>-131210.63815524487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100000</v>
      </c>
      <c r="S58">
        <f t="shared" si="32"/>
        <v>-259425.36635697552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-46.880006006044994</v>
      </c>
      <c r="AC58">
        <f t="shared" si="33"/>
        <v>-42.030192318983694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-19.170261251390926</v>
      </c>
      <c r="AI58">
        <f t="shared" si="38"/>
        <v>-19.172286409575591</v>
      </c>
      <c r="AJ58">
        <f t="shared" si="39"/>
        <v>-4.8498136870612996</v>
      </c>
      <c r="AK58">
        <f t="shared" si="61"/>
        <v>-3.2816004204231497</v>
      </c>
      <c r="AL58">
        <f t="shared" si="40"/>
        <v>-27.30370051706004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-9.627890147852948E-2</v>
      </c>
      <c r="AR58">
        <f t="shared" si="45"/>
        <v>-9.6289072440874909E-2</v>
      </c>
      <c r="AS58">
        <f t="shared" si="46"/>
        <v>-2.4357244173285303E-2</v>
      </c>
      <c r="AT58">
        <f t="shared" si="47"/>
        <v>-1.6481198635041931E-2</v>
      </c>
      <c r="AU58">
        <f t="shared" si="48"/>
        <v>-0.13712751524920214</v>
      </c>
      <c r="AW58">
        <v>55</v>
      </c>
      <c r="AX58">
        <f>IF(Z58&gt;0, (R58*SUMPRODUCT(K58:$K$98, X58:$X$98)-K58*$AZ$3)/Z58, 0)</f>
        <v>-259425.36635697552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100000</v>
      </c>
      <c r="S59">
        <f t="shared" si="32"/>
        <v>-543860.62819237821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-42.030192318983694</v>
      </c>
      <c r="AC59">
        <f t="shared" si="33"/>
        <v>-37.605798969916691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-9.1246506210695806</v>
      </c>
      <c r="AI59">
        <f t="shared" si="38"/>
        <v>-9.1255149463447651</v>
      </c>
      <c r="AJ59">
        <f t="shared" si="39"/>
        <v>-4.4243933490670031</v>
      </c>
      <c r="AK59">
        <f t="shared" si="61"/>
        <v>-2.9421134623288587</v>
      </c>
      <c r="AL59">
        <f t="shared" si="40"/>
        <v>-16.492021757740627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-4.0916767543317127E-2</v>
      </c>
      <c r="AR59">
        <f t="shared" si="45"/>
        <v>-4.0920643351590257E-2</v>
      </c>
      <c r="AS59">
        <f t="shared" si="46"/>
        <v>-1.9839869130545688E-2</v>
      </c>
      <c r="AT59">
        <f t="shared" si="47"/>
        <v>-1.3193028163314248E-2</v>
      </c>
      <c r="AU59">
        <f t="shared" si="48"/>
        <v>-7.3953540645450191E-2</v>
      </c>
      <c r="AW59">
        <v>56</v>
      </c>
      <c r="AX59">
        <f>IF(Z59&gt;0, (R59*SUMPRODUCT(K59:$K$98, X59:$X$98)-K59*$AZ$3)/Z59, 0)</f>
        <v>-543860.62819237821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100000</v>
      </c>
      <c r="S60">
        <f t="shared" si="32"/>
        <v>-1227950.6365978632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-37.605798969916691</v>
      </c>
      <c r="AC60">
        <f t="shared" si="33"/>
        <v>-33.610401228044346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-4.1083427950631313</v>
      </c>
      <c r="AI60">
        <f t="shared" si="38"/>
        <v>-4.1086849342361802</v>
      </c>
      <c r="AJ60">
        <f t="shared" si="39"/>
        <v>-3.9953977418723454</v>
      </c>
      <c r="AK60">
        <f t="shared" si="61"/>
        <v>-2.6324059278941685</v>
      </c>
      <c r="AL60">
        <f t="shared" si="40"/>
        <v>-10.736488604002695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-1.6448781175571681E-2</v>
      </c>
      <c r="AR60">
        <f t="shared" si="45"/>
        <v>-1.6450151015594727E-2</v>
      </c>
      <c r="AS60">
        <f t="shared" si="46"/>
        <v>-1.5996577316869577E-2</v>
      </c>
      <c r="AT60">
        <f t="shared" si="47"/>
        <v>-1.0539497610871473E-2</v>
      </c>
      <c r="AU60">
        <f t="shared" si="48"/>
        <v>-4.298622594333578E-2</v>
      </c>
      <c r="AW60">
        <v>57</v>
      </c>
      <c r="AX60">
        <f>IF(Z60&gt;0, (R60*SUMPRODUCT(K60:$K$98, X60:$X$98)-K60*$AZ$3)/Z60, 0)</f>
        <v>-1227950.6365978632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100000</v>
      </c>
      <c r="S61">
        <f t="shared" si="32"/>
        <v>-3004631.0353860534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-33.610401228044346</v>
      </c>
      <c r="AC61">
        <f t="shared" si="33"/>
        <v>-30.022997768670223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-1.7105181389985957</v>
      </c>
      <c r="AI61">
        <f t="shared" si="38"/>
        <v>-1.7106430420125394</v>
      </c>
      <c r="AJ61">
        <f t="shared" si="39"/>
        <v>-3.5874034593741229</v>
      </c>
      <c r="AK61">
        <f t="shared" si="61"/>
        <v>-2.3527280859631046</v>
      </c>
      <c r="AL61">
        <f t="shared" si="40"/>
        <v>-7.6507745873497672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-6.114721913942165E-3</v>
      </c>
      <c r="AR61">
        <f t="shared" si="45"/>
        <v>-6.1151684144375796E-3</v>
      </c>
      <c r="AS61">
        <f t="shared" si="46"/>
        <v>-1.2824169499908991E-2</v>
      </c>
      <c r="AT61">
        <f t="shared" si="47"/>
        <v>-8.410479641688038E-3</v>
      </c>
      <c r="AU61">
        <f t="shared" si="48"/>
        <v>-2.7349817556034609E-2</v>
      </c>
      <c r="AW61">
        <v>58</v>
      </c>
      <c r="AX61">
        <f>IF(Z61&gt;0, (R61*SUMPRODUCT(K61:$K$98, X61:$X$98)-K61*$AZ$3)/Z61, 0)</f>
        <v>-3004631.0353860534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100000</v>
      </c>
      <c r="S62">
        <f t="shared" si="32"/>
        <v>-8021808.0512456968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-30.022997768670223</v>
      </c>
      <c r="AC62">
        <f t="shared" si="33"/>
        <v>-26.81138727580765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-0.65500064594513663</v>
      </c>
      <c r="AI62">
        <f t="shared" si="38"/>
        <v>-0.65504242484819775</v>
      </c>
      <c r="AJ62">
        <f t="shared" si="39"/>
        <v>-3.2116104928625724</v>
      </c>
      <c r="AK62">
        <f t="shared" si="61"/>
        <v>-2.1016098438069157</v>
      </c>
      <c r="AL62">
        <f t="shared" si="40"/>
        <v>-5.9682627615176855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-2.0906085998637445E-3</v>
      </c>
      <c r="AR62">
        <f t="shared" si="45"/>
        <v>-2.0907419483338161E-3</v>
      </c>
      <c r="AS62">
        <f t="shared" si="46"/>
        <v>-1.0250708235719086E-2</v>
      </c>
      <c r="AT62">
        <f t="shared" si="47"/>
        <v>-6.7078462291914357E-3</v>
      </c>
      <c r="AU62">
        <f t="shared" si="48"/>
        <v>-1.9049296413244338E-2</v>
      </c>
      <c r="AW62">
        <v>59</v>
      </c>
      <c r="AX62">
        <f>IF(Z62&gt;0, (R62*SUMPRODUCT(K62:$K$98, X62:$X$98)-K62*$AZ$3)/Z62, 0)</f>
        <v>-8021808.0512456968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100000</v>
      </c>
      <c r="S63">
        <f t="shared" si="32"/>
        <v>-23549561.152000204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-26.81138727580765</v>
      </c>
      <c r="AC63">
        <f t="shared" si="33"/>
        <v>-23.940508942642772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-0.2292288057639906</v>
      </c>
      <c r="AI63">
        <f t="shared" si="38"/>
        <v>-0.22924151327730058</v>
      </c>
      <c r="AJ63">
        <f t="shared" si="39"/>
        <v>-2.8708783331648782</v>
      </c>
      <c r="AK63">
        <f t="shared" si="61"/>
        <v>-1.8767971093065356</v>
      </c>
      <c r="AL63">
        <f t="shared" si="40"/>
        <v>-4.976916955748715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-6.5325414403543736E-4</v>
      </c>
      <c r="AR63">
        <f t="shared" si="45"/>
        <v>-6.5329035779008516E-4</v>
      </c>
      <c r="AS63">
        <f t="shared" si="46"/>
        <v>-8.1814026902552271E-3</v>
      </c>
      <c r="AT63">
        <f t="shared" si="47"/>
        <v>-5.3484791541884812E-3</v>
      </c>
      <c r="AU63">
        <f t="shared" si="48"/>
        <v>-1.4183172202233797E-2</v>
      </c>
      <c r="AW63">
        <v>60</v>
      </c>
      <c r="AX63">
        <f>IF(Z63&gt;0, (R63*SUMPRODUCT(K63:$K$98, X63:$X$98)-K63*$AZ$3)/Z63, 0)</f>
        <v>-23549561.152000204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100000</v>
      </c>
      <c r="S64">
        <f t="shared" si="32"/>
        <v>-76709074.520805046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-23.940508942642772</v>
      </c>
      <c r="AC64">
        <f t="shared" si="33"/>
        <v>-21.376011355925431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-7.2777165624723361E-2</v>
      </c>
      <c r="AI64">
        <f t="shared" si="38"/>
        <v>-7.2780648917197141E-2</v>
      </c>
      <c r="AJ64">
        <f t="shared" si="39"/>
        <v>-2.5644975867173407</v>
      </c>
      <c r="AK64">
        <f t="shared" si="61"/>
        <v>-1.6758356259849942</v>
      </c>
      <c r="AL64">
        <f t="shared" si="40"/>
        <v>-4.3131138616195326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-1.8517830157986729E-4</v>
      </c>
      <c r="AR64">
        <f t="shared" si="45"/>
        <v>-1.851871646645816E-4</v>
      </c>
      <c r="AS64">
        <f t="shared" si="46"/>
        <v>-6.5252514774037781E-3</v>
      </c>
      <c r="AT64">
        <f t="shared" si="47"/>
        <v>-4.264090148098764E-3</v>
      </c>
      <c r="AU64">
        <f t="shared" si="48"/>
        <v>-1.0974528790167125E-2</v>
      </c>
      <c r="AW64">
        <v>61</v>
      </c>
      <c r="AX64">
        <f>IF(Z64&gt;0, (R64*SUMPRODUCT(K64:$K$98, X64:$X$98)-K64*$AZ$3)/Z64, 0)</f>
        <v>-76709074.520805046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100000</v>
      </c>
      <c r="S65">
        <f t="shared" si="32"/>
        <v>-280450300.53572828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-21.376011355925431</v>
      </c>
      <c r="AC65">
        <f t="shared" si="33"/>
        <v>-19.085883283457925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-2.078223412789184E-2</v>
      </c>
      <c r="AI65">
        <f t="shared" si="38"/>
        <v>-2.0783084808174895E-2</v>
      </c>
      <c r="AJ65">
        <f t="shared" si="39"/>
        <v>-2.2901280724675068</v>
      </c>
      <c r="AK65">
        <f t="shared" si="61"/>
        <v>-1.4963207949147803</v>
      </c>
      <c r="AL65">
        <f t="shared" si="40"/>
        <v>-3.8072319521904623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-4.7213823204159248E-5</v>
      </c>
      <c r="AR65">
        <f t="shared" si="45"/>
        <v>-4.7215755810068714E-5</v>
      </c>
      <c r="AS65">
        <f t="shared" si="46"/>
        <v>-5.2027949094870093E-3</v>
      </c>
      <c r="AT65">
        <f t="shared" si="47"/>
        <v>-3.3993951291790172E-3</v>
      </c>
      <c r="AU65">
        <f t="shared" si="48"/>
        <v>-8.6494057944760967E-3</v>
      </c>
      <c r="AW65">
        <v>62</v>
      </c>
      <c r="AX65">
        <f>IF(Z65&gt;0, (R65*SUMPRODUCT(K65:$K$98, X65:$X$98)-K65*$AZ$3)/Z65, 0)</f>
        <v>-280450300.53572828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100000</v>
      </c>
      <c r="S66">
        <f t="shared" si="32"/>
        <v>-1168343516.3079834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-19.085883283457925</v>
      </c>
      <c r="AC66">
        <f t="shared" si="33"/>
        <v>-17.041007951951581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-5.2788264072618808E-3</v>
      </c>
      <c r="AI66">
        <f t="shared" si="38"/>
        <v>-5.2790087274412001E-3</v>
      </c>
      <c r="AJ66">
        <f t="shared" si="39"/>
        <v>-2.0448753315063435</v>
      </c>
      <c r="AK66">
        <f t="shared" si="61"/>
        <v>-1.3360118298420549</v>
      </c>
      <c r="AL66">
        <f t="shared" si="40"/>
        <v>-3.3861661700758399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-1.0707702446377588E-5</v>
      </c>
      <c r="AR66">
        <f t="shared" si="45"/>
        <v>-1.0708072269152481E-5</v>
      </c>
      <c r="AS66">
        <f t="shared" si="46"/>
        <v>-4.1478758535393916E-3</v>
      </c>
      <c r="AT66">
        <f t="shared" si="47"/>
        <v>-2.7099995406383273E-3</v>
      </c>
      <c r="AU66">
        <f t="shared" si="48"/>
        <v>-6.8685834664468717E-3</v>
      </c>
      <c r="AW66">
        <v>63</v>
      </c>
      <c r="AX66">
        <f>IF(Z66&gt;0, (R66*SUMPRODUCT(K66:$K$98, X66:$X$98)-K66*$AZ$3)/Z66, 0)</f>
        <v>-1168343516.3079834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100000</v>
      </c>
      <c r="S67">
        <f t="shared" si="32"/>
        <v>-5656237893.6706343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-17.041007951951581</v>
      </c>
      <c r="AC67">
        <f t="shared" si="33"/>
        <v>-15.215194958466936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-1.1749773225386427E-3</v>
      </c>
      <c r="AI67">
        <f t="shared" ref="AI67:AI69" si="62">SUM(AE67:AH67)</f>
        <v>-1.1750109473508512E-3</v>
      </c>
      <c r="AJ67">
        <f t="shared" si="39"/>
        <v>-1.8258129934846448</v>
      </c>
      <c r="AK67">
        <f t="shared" si="61"/>
        <v>-1.1928705566366109</v>
      </c>
      <c r="AL67">
        <f t="shared" ref="AL67:AL69" si="63">SUM(AI67:AK67)</f>
        <v>-3.0198585610686068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-2.1279938847631767E-6</v>
      </c>
      <c r="AR67">
        <f t="shared" si="45"/>
        <v>-2.128054782444675E-6</v>
      </c>
      <c r="AS67">
        <f t="shared" si="46"/>
        <v>-3.3067181896429265E-3</v>
      </c>
      <c r="AT67">
        <f t="shared" si="47"/>
        <v>-2.1604002061522943E-3</v>
      </c>
      <c r="AU67">
        <f t="shared" si="48"/>
        <v>-5.469246450577666E-3</v>
      </c>
      <c r="AW67">
        <v>64</v>
      </c>
      <c r="AX67">
        <f>IF(Z67&gt;0, (R67*SUMPRODUCT(K67:$K$98, X67:$X$98)-K67*$AZ$3)/Z67, 0)</f>
        <v>-5656237893.6706343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100000</v>
      </c>
      <c r="S68">
        <f t="shared" si="32"/>
        <v>-32680751043.666111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-15.215194958466936</v>
      </c>
      <c r="AC68">
        <f t="shared" si="33"/>
        <v>-13.584997353258061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-2.2473970867176762E-4</v>
      </c>
      <c r="AI68">
        <f t="shared" si="62"/>
        <v>-2.2474490477226999E-4</v>
      </c>
      <c r="AJ68">
        <f t="shared" si="39"/>
        <v>-1.6301976052088758</v>
      </c>
      <c r="AK68">
        <f t="shared" si="61"/>
        <v>-1.0650636470926858</v>
      </c>
      <c r="AL68">
        <f t="shared" si="63"/>
        <v>-2.6954859972063341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-3.6341486018434772E-7</v>
      </c>
      <c r="AR68">
        <f t="shared" si="45"/>
        <v>-3.634232625274349E-7</v>
      </c>
      <c r="AS68">
        <f t="shared" si="46"/>
        <v>-2.6361075142047902E-3</v>
      </c>
      <c r="AT68">
        <f t="shared" si="47"/>
        <v>-1.7222588686404369E-3</v>
      </c>
      <c r="AU68">
        <f t="shared" si="48"/>
        <v>-4.3587298061077548E-3</v>
      </c>
      <c r="AW68">
        <v>65</v>
      </c>
      <c r="AX68">
        <f>IF(Z68&gt;0, (R68*SUMPRODUCT(K68:$K$98, X68:$X$98)-K68*$AZ$3)/Z68, 0)</f>
        <v>-32680751043.666111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-13.584997353258061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-4.1568804018936348E-5</v>
      </c>
      <c r="AI69">
        <f t="shared" si="62"/>
        <v>-4.1568804018936348E-5</v>
      </c>
      <c r="AJ69">
        <f t="shared" si="39"/>
        <v>-13.584997353258061</v>
      </c>
      <c r="AK69">
        <f t="shared" si="61"/>
        <v>-0.95094981472806428</v>
      </c>
      <c r="AL69">
        <f t="shared" si="63"/>
        <v>-14.535988736790143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-6.0016736336951185E-8</v>
      </c>
      <c r="AR69">
        <f t="shared" si="45"/>
        <v>-6.0016736336951185E-8</v>
      </c>
      <c r="AS69">
        <f t="shared" si="46"/>
        <v>-1.9613920186812513E-2</v>
      </c>
      <c r="AT69">
        <f t="shared" si="47"/>
        <v>-1.372974413076876E-3</v>
      </c>
      <c r="AU69">
        <f t="shared" si="48"/>
        <v>-2.0986954616625725E-2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10837.611195736637</v>
      </c>
      <c r="AO71" s="6">
        <f t="shared" si="70"/>
        <v>-1083.7611195736638</v>
      </c>
      <c r="AP71" s="6">
        <f t="shared" si="70"/>
        <v>-244.21517313522682</v>
      </c>
      <c r="AQ71" s="6">
        <f t="shared" si="70"/>
        <v>-8401.1106235202296</v>
      </c>
      <c r="AR71" s="6">
        <f t="shared" si="70"/>
        <v>1108.5242795075185</v>
      </c>
      <c r="AS71" s="6">
        <f t="shared" si="70"/>
        <v>-1182.5065853341546</v>
      </c>
      <c r="AT71" s="6">
        <f t="shared" si="70"/>
        <v>389.80670632229175</v>
      </c>
      <c r="AU71" s="6">
        <f t="shared" si="70"/>
        <v>315.82440049565577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35FD-7E70-407C-89CC-71A3BA5B97EA}">
  <sheetPr codeName="Sheet33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9316.7720216163907</v>
      </c>
      <c r="K3">
        <v>1</v>
      </c>
      <c r="L3" s="2">
        <v>0</v>
      </c>
      <c r="O3">
        <f>$C$3</f>
        <v>9316.7720216163907</v>
      </c>
      <c r="P3">
        <f>O3*C5</f>
        <v>931.67720216163912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9316.7720216163907</v>
      </c>
      <c r="AF3">
        <f t="shared" ref="AF3:AF34" si="4">-$Z3*P3</f>
        <v>-931.67720216163912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8259.2772635547517</v>
      </c>
      <c r="AJ3">
        <f t="shared" ref="AJ3:AJ34" si="8">AB3-AC3</f>
        <v>0</v>
      </c>
      <c r="AL3">
        <f t="shared" ref="AL3:AL34" si="9">SUM(AI3:AK3)</f>
        <v>8259.2772635547517</v>
      </c>
      <c r="AN3">
        <f t="shared" ref="AN3:AN34" si="10">AE3*$K3</f>
        <v>9316.7720216163907</v>
      </c>
      <c r="AO3">
        <f t="shared" ref="AO3:AO34" si="11">AF3*$K3</f>
        <v>-931.67720216163912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8259.2772635547517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8259.2772635547517</v>
      </c>
      <c r="AW3">
        <v>0</v>
      </c>
      <c r="AX3">
        <f>IF(Z3&gt;0, (R3*SUMPRODUCT(K3:$K$98, X3:$X$98)-K3*$AZ$3)/Z3, 0)</f>
        <v>0</v>
      </c>
      <c r="AZ3">
        <f>C6*SUMPRODUCT(X4:X98, K4:K98)/1</f>
        <v>7660.8961246007129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250000</v>
      </c>
      <c r="S4">
        <f t="shared" si="1"/>
        <v>520.35830588819431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513.87109931783925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-616.70175000000006</v>
      </c>
      <c r="AI4">
        <f t="shared" si="7"/>
        <v>-616.70175000000006</v>
      </c>
      <c r="AJ4">
        <f t="shared" si="8"/>
        <v>-513.87109931783925</v>
      </c>
      <c r="AK4">
        <f>G4*SUM(AB4, AE4:AF4)</f>
        <v>0</v>
      </c>
      <c r="AL4">
        <f t="shared" si="9"/>
        <v>-1130.5728493178394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-575.33515253288556</v>
      </c>
      <c r="AR4">
        <f t="shared" si="14"/>
        <v>-575.33515253288556</v>
      </c>
      <c r="AS4">
        <f t="shared" si="15"/>
        <v>-479.40208911077457</v>
      </c>
      <c r="AT4">
        <f t="shared" si="16"/>
        <v>0</v>
      </c>
      <c r="AU4">
        <f t="shared" si="17"/>
        <v>-1054.7372416436601</v>
      </c>
      <c r="AW4">
        <v>1</v>
      </c>
      <c r="AX4">
        <f>IF(Z4&gt;0, (R4*SUMPRODUCT(K4:$K$98, X4:$X$98)-K4*$AZ$3)/Z4, 0)</f>
        <v>520.35830588819431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250000</v>
      </c>
      <c r="S5">
        <f t="shared" si="1"/>
        <v>548.25407702395989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513.87109931783925</v>
      </c>
      <c r="AC5">
        <f t="shared" si="2"/>
        <v>534.66727336675103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-609.9520986061342</v>
      </c>
      <c r="AI5">
        <f t="shared" si="7"/>
        <v>-622.14232426457886</v>
      </c>
      <c r="AJ5">
        <f t="shared" si="8"/>
        <v>-20.79617404891178</v>
      </c>
      <c r="AK5">
        <f>G5*SUM(AB5, AE5:AF5)</f>
        <v>21.068715072031409</v>
      </c>
      <c r="AL5">
        <f t="shared" si="9"/>
        <v>-621.86978324145923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-521.57492991417905</v>
      </c>
      <c r="AR5">
        <f t="shared" si="14"/>
        <v>-531.99888961195018</v>
      </c>
      <c r="AS5">
        <f t="shared" si="15"/>
        <v>-17.782975166134047</v>
      </c>
      <c r="AT5">
        <f t="shared" si="16"/>
        <v>18.016027180148267</v>
      </c>
      <c r="AU5">
        <f t="shared" si="17"/>
        <v>-531.76583759793596</v>
      </c>
      <c r="AW5">
        <v>2</v>
      </c>
      <c r="AX5">
        <f>IF(Z5&gt;0, (R5*SUMPRODUCT(K5:$K$98, X5:$X$98)-K5*$AZ$3)/Z5, 0)</f>
        <v>548.25407702395989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250000</v>
      </c>
      <c r="S6">
        <f t="shared" si="1"/>
        <v>679.39571937696621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534.66727336675103</v>
      </c>
      <c r="AC6">
        <f t="shared" si="2"/>
        <v>654.2939368752759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-603.27281303926907</v>
      </c>
      <c r="AI6">
        <f t="shared" si="7"/>
        <v>-615.31097280047732</v>
      </c>
      <c r="AJ6">
        <f t="shared" si="8"/>
        <v>-119.62666350852487</v>
      </c>
      <c r="AK6">
        <f>G6*SUM(AB6, AE6:AF6)</f>
        <v>31.278035491954938</v>
      </c>
      <c r="AL6">
        <f t="shared" si="9"/>
        <v>-703.65960081704725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-465.37069848771262</v>
      </c>
      <c r="AR6">
        <f t="shared" si="14"/>
        <v>-474.65705566392353</v>
      </c>
      <c r="AS6">
        <f t="shared" si="15"/>
        <v>-92.281208023032491</v>
      </c>
      <c r="AT6">
        <f t="shared" si="16"/>
        <v>24.128190280749553</v>
      </c>
      <c r="AU6">
        <f t="shared" si="17"/>
        <v>-542.81007340620647</v>
      </c>
      <c r="AW6">
        <v>3</v>
      </c>
      <c r="AX6">
        <f>IF(Z6&gt;0, (R6*SUMPRODUCT(K6:$K$98, X6:$X$98)-K6*$AZ$3)/Z6, 0)</f>
        <v>679.39571937696621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250000</v>
      </c>
      <c r="S7">
        <f t="shared" si="1"/>
        <v>758.92998169812302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654.2939368752759</v>
      </c>
      <c r="AC7">
        <f t="shared" si="2"/>
        <v>721.76873709840584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-596.89168688791858</v>
      </c>
      <c r="AI7">
        <f t="shared" si="7"/>
        <v>-608.77962046717039</v>
      </c>
      <c r="AJ7">
        <f t="shared" si="8"/>
        <v>-67.474800223129932</v>
      </c>
      <c r="AK7">
        <f>G7*SUM(AB7, AE7:AF7)</f>
        <v>32.125832300576043</v>
      </c>
      <c r="AL7">
        <f t="shared" si="9"/>
        <v>-644.12858838972431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-418.93206603149821</v>
      </c>
      <c r="AR7">
        <f t="shared" si="14"/>
        <v>-427.275684621945</v>
      </c>
      <c r="AS7">
        <f t="shared" si="15"/>
        <v>-47.357599516788589</v>
      </c>
      <c r="AT7">
        <f t="shared" si="16"/>
        <v>22.547711074402915</v>
      </c>
      <c r="AU7">
        <f t="shared" si="17"/>
        <v>-452.08557306433067</v>
      </c>
      <c r="AW7">
        <v>4</v>
      </c>
      <c r="AX7">
        <f>IF(Z7&gt;0, (R7*SUMPRODUCT(K7:$K$98, X7:$X$98)-K7*$AZ$3)/Z7, 0)</f>
        <v>758.92998169812302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250000</v>
      </c>
      <c r="S8">
        <f t="shared" si="1"/>
        <v>703.49038262545002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721.76873709840584</v>
      </c>
      <c r="AC8">
        <f t="shared" si="2"/>
        <v>660.69083241131557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-590.79891474416536</v>
      </c>
      <c r="AI8">
        <f t="shared" si="7"/>
        <v>-602.53842904188741</v>
      </c>
      <c r="AJ8">
        <f t="shared" si="8"/>
        <v>61.077904687090268</v>
      </c>
      <c r="AK8">
        <f>G8*SUM(AB8, AE8:AF8)</f>
        <v>15.373674100196045</v>
      </c>
      <c r="AL8">
        <f t="shared" si="9"/>
        <v>-526.08685025460113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-387.05854269777524</v>
      </c>
      <c r="AR8">
        <f t="shared" si="14"/>
        <v>-394.74961859967266</v>
      </c>
      <c r="AS8">
        <f t="shared" si="15"/>
        <v>40.014841241636262</v>
      </c>
      <c r="AT8">
        <f t="shared" si="16"/>
        <v>10.071974989509201</v>
      </c>
      <c r="AU8">
        <f t="shared" si="17"/>
        <v>-344.6628023685272</v>
      </c>
      <c r="AW8">
        <v>5</v>
      </c>
      <c r="AX8">
        <f>IF(Z8&gt;0, (R8*SUMPRODUCT(K8:$K$98, X8:$X$98)-K8*$AZ$3)/Z8, 0)</f>
        <v>703.49038262545002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250000</v>
      </c>
      <c r="S9">
        <f t="shared" si="1"/>
        <v>581.54540342885764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660.69083241131557</v>
      </c>
      <c r="AC9">
        <f t="shared" si="2"/>
        <v>539.34085841130764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-585.65478473732423</v>
      </c>
      <c r="AI9">
        <f t="shared" si="7"/>
        <v>-597.24762115283227</v>
      </c>
      <c r="AJ9">
        <f t="shared" si="8"/>
        <v>121.34997400000793</v>
      </c>
      <c r="AK9">
        <f t="shared" ref="AK9:AK40" si="30">G9*SUM(AB9:AB9, AE9:AF9)</f>
        <v>3.8980759112267616</v>
      </c>
      <c r="AL9">
        <f t="shared" si="9"/>
        <v>-471.99957124159755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-363.37569394297748</v>
      </c>
      <c r="AR9">
        <f t="shared" si="14"/>
        <v>-370.56859168245734</v>
      </c>
      <c r="AS9">
        <f t="shared" si="15"/>
        <v>75.292872458973875</v>
      </c>
      <c r="AT9">
        <f t="shared" si="16"/>
        <v>2.4186023510757058</v>
      </c>
      <c r="AU9">
        <f t="shared" si="17"/>
        <v>-292.85711687240769</v>
      </c>
      <c r="AW9">
        <v>6</v>
      </c>
      <c r="AX9">
        <f>IF(Z9&gt;0, (R9*SUMPRODUCT(K9:$K$98, X9:$X$98)-K9*$AZ$3)/Z9, 0)</f>
        <v>581.54540342885764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250000</v>
      </c>
      <c r="S10">
        <f t="shared" si="1"/>
        <v>458.51310562961135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539.34085841130764</v>
      </c>
      <c r="AC10">
        <f t="shared" si="2"/>
        <v>419.91987248466739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-580.76192062986581</v>
      </c>
      <c r="AI10">
        <f t="shared" si="7"/>
        <v>-592.20979058518719</v>
      </c>
      <c r="AJ10">
        <f t="shared" si="8"/>
        <v>119.42098592664024</v>
      </c>
      <c r="AK10">
        <f t="shared" si="30"/>
        <v>2.2112975194863616</v>
      </c>
      <c r="AL10">
        <f t="shared" si="9"/>
        <v>-470.57750713906057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-341.8459963509905</v>
      </c>
      <c r="AR10">
        <f t="shared" si="14"/>
        <v>-348.58440045766667</v>
      </c>
      <c r="AS10">
        <f t="shared" si="15"/>
        <v>70.293151925378808</v>
      </c>
      <c r="AT10">
        <f t="shared" si="16"/>
        <v>1.30160600570618</v>
      </c>
      <c r="AU10">
        <f t="shared" si="17"/>
        <v>-276.98964252658163</v>
      </c>
      <c r="AW10">
        <v>7</v>
      </c>
      <c r="AX10">
        <f>IF(Z10&gt;0, (R10*SUMPRODUCT(K10:$K$98, X10:$X$98)-K10*$AZ$3)/Z10, 0)</f>
        <v>458.51310562961135</v>
      </c>
    </row>
    <row r="11" spans="1:52" x14ac:dyDescent="0.25">
      <c r="A11" t="s">
        <v>33</v>
      </c>
      <c r="C11" s="26">
        <f>AU100</f>
        <v>354.5915242584839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250000</v>
      </c>
      <c r="S11">
        <f t="shared" si="1"/>
        <v>334.59616042824854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419.91987248466739</v>
      </c>
      <c r="AC11">
        <f t="shared" si="2"/>
        <v>302.59767737832863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-576.1113080127609</v>
      </c>
      <c r="AI11">
        <f t="shared" si="7"/>
        <v>-587.41589370312852</v>
      </c>
      <c r="AJ11">
        <f t="shared" si="8"/>
        <v>117.32219510633877</v>
      </c>
      <c r="AK11">
        <f t="shared" si="30"/>
        <v>1.0078076939632017</v>
      </c>
      <c r="AL11">
        <f t="shared" si="9"/>
        <v>-469.08589090282652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-322.22403026557566</v>
      </c>
      <c r="AR11">
        <f t="shared" si="14"/>
        <v>-328.54678267638604</v>
      </c>
      <c r="AS11">
        <f t="shared" si="15"/>
        <v>65.619316998254988</v>
      </c>
      <c r="AT11">
        <f t="shared" si="16"/>
        <v>0.56367554735496661</v>
      </c>
      <c r="AU11">
        <f t="shared" si="17"/>
        <v>-262.36379013077607</v>
      </c>
      <c r="AW11">
        <v>8</v>
      </c>
      <c r="AX11">
        <f>IF(Z11&gt;0, (R11*SUMPRODUCT(K11:$K$98, X11:$X$98)-K11*$AZ$3)/Z11, 0)</f>
        <v>334.59616042824854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250000</v>
      </c>
      <c r="S12">
        <f t="shared" si="1"/>
        <v>216.48778016496937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302.59767737832863</v>
      </c>
      <c r="AC12">
        <f t="shared" si="2"/>
        <v>193.33128344072838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-571.90961638624401</v>
      </c>
      <c r="AI12">
        <f t="shared" si="7"/>
        <v>-583.07256073888857</v>
      </c>
      <c r="AJ12">
        <f t="shared" si="8"/>
        <v>109.26639393760024</v>
      </c>
      <c r="AK12">
        <f t="shared" si="30"/>
        <v>0.69597465797015579</v>
      </c>
      <c r="AL12">
        <f t="shared" si="9"/>
        <v>-473.11019214331816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-303.9760409105408</v>
      </c>
      <c r="AR12">
        <f t="shared" si="14"/>
        <v>-309.90926450391697</v>
      </c>
      <c r="AS12">
        <f t="shared" si="15"/>
        <v>58.076249956412049</v>
      </c>
      <c r="AT12">
        <f t="shared" si="16"/>
        <v>0.36991792941099477</v>
      </c>
      <c r="AU12">
        <f t="shared" si="17"/>
        <v>-251.46309661809389</v>
      </c>
      <c r="AW12">
        <v>9</v>
      </c>
      <c r="AX12">
        <f>IF(Z12&gt;0, (R12*SUMPRODUCT(K12:$K$98, X12:$X$98)-K12*$AZ$3)/Z12, 0)</f>
        <v>216.48778016496937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250000</v>
      </c>
      <c r="S13">
        <f t="shared" si="1"/>
        <v>102.76915557597196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193.33128344072838</v>
      </c>
      <c r="AC13">
        <f t="shared" si="2"/>
        <v>90.625282462403447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-567.92729643846769</v>
      </c>
      <c r="AI13">
        <f t="shared" si="7"/>
        <v>-578.9502149827639</v>
      </c>
      <c r="AJ13">
        <f t="shared" si="8"/>
        <v>102.70600097832494</v>
      </c>
      <c r="AK13">
        <f t="shared" si="30"/>
        <v>0.38666256688145678</v>
      </c>
      <c r="AL13">
        <f t="shared" si="9"/>
        <v>-475.8575514375575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-286.93858890060568</v>
      </c>
      <c r="AR13">
        <f t="shared" si="14"/>
        <v>-292.50778888888158</v>
      </c>
      <c r="AS13">
        <f t="shared" si="15"/>
        <v>51.890999388753201</v>
      </c>
      <c r="AT13">
        <f t="shared" si="16"/>
        <v>0.19535671558211859</v>
      </c>
      <c r="AU13">
        <f t="shared" si="17"/>
        <v>-240.42143278454625</v>
      </c>
      <c r="AW13">
        <v>10</v>
      </c>
      <c r="AX13">
        <f>IF(Z13&gt;0, (R13*SUMPRODUCT(K13:$K$98, X13:$X$98)-K13*$AZ$3)/Z13, 0)</f>
        <v>102.76915557597196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250000</v>
      </c>
      <c r="S14">
        <f t="shared" si="1"/>
        <v>-6.5363616122345611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90.625282462403447</v>
      </c>
      <c r="AC14">
        <f t="shared" si="2"/>
        <v>-5.6915871056139622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-564.36593388335552</v>
      </c>
      <c r="AI14">
        <f t="shared" si="7"/>
        <v>-575.25040494551456</v>
      </c>
      <c r="AJ14">
        <f t="shared" si="8"/>
        <v>96.31686956801741</v>
      </c>
      <c r="AK14">
        <f t="shared" si="30"/>
        <v>0.16312550843232621</v>
      </c>
      <c r="AL14">
        <f t="shared" si="9"/>
        <v>-478.77040986906485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-271.09645592672888</v>
      </c>
      <c r="AR14">
        <f t="shared" si="14"/>
        <v>-276.32487485216711</v>
      </c>
      <c r="AS14">
        <f t="shared" si="15"/>
        <v>46.266368003783946</v>
      </c>
      <c r="AT14">
        <f t="shared" si="16"/>
        <v>7.8358285913815315E-2</v>
      </c>
      <c r="AU14">
        <f t="shared" si="17"/>
        <v>-229.98014856246937</v>
      </c>
      <c r="AW14">
        <v>11</v>
      </c>
      <c r="AX14">
        <f>IF(Z14&gt;0, (R14*SUMPRODUCT(K14:$K$98, X14:$X$98)-K14*$AZ$3)/Z14, 0)</f>
        <v>-6.5363616122345611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250000</v>
      </c>
      <c r="S15">
        <f t="shared" si="1"/>
        <v>-102.25640931322394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-5.6915871056139622</v>
      </c>
      <c r="AC15">
        <f t="shared" si="2"/>
        <v>-87.920176542035733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-562.24388339846428</v>
      </c>
      <c r="AI15">
        <f t="shared" si="7"/>
        <v>-572.9913975558319</v>
      </c>
      <c r="AJ15">
        <f t="shared" si="8"/>
        <v>82.228589436421771</v>
      </c>
      <c r="AK15">
        <f t="shared" si="30"/>
        <v>-2.3335507133017248E-2</v>
      </c>
      <c r="AL15">
        <f t="shared" si="9"/>
        <v>-490.78614362654315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-256.2158397162201</v>
      </c>
      <c r="AR15">
        <f t="shared" si="14"/>
        <v>-261.11350680696262</v>
      </c>
      <c r="AS15">
        <f t="shared" si="15"/>
        <v>37.471758632191211</v>
      </c>
      <c r="AT15">
        <f t="shared" si="16"/>
        <v>-1.0634044641180333E-2</v>
      </c>
      <c r="AU15">
        <f t="shared" si="17"/>
        <v>-223.65238221941257</v>
      </c>
      <c r="AW15">
        <v>12</v>
      </c>
      <c r="AX15">
        <f>IF(Z15&gt;0, (R15*SUMPRODUCT(K15:$K$98, X15:$X$98)-K15*$AZ$3)/Z15, 0)</f>
        <v>-102.25640931322394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250000</v>
      </c>
      <c r="S16">
        <f t="shared" si="1"/>
        <v>-183.23892490612286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-87.920176542035733</v>
      </c>
      <c r="AC16">
        <f t="shared" si="2"/>
        <v>-155.56243683733965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-560.89062399384886</v>
      </c>
      <c r="AI16">
        <f t="shared" si="7"/>
        <v>-571.50261847844308</v>
      </c>
      <c r="AJ16">
        <f t="shared" si="8"/>
        <v>67.642260295303913</v>
      </c>
      <c r="AK16">
        <f t="shared" si="30"/>
        <v>-0.62423325344845371</v>
      </c>
      <c r="AL16">
        <f t="shared" si="9"/>
        <v>-504.48459143658761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-241.79278807269091</v>
      </c>
      <c r="AR16">
        <f t="shared" si="14"/>
        <v>-246.36748342982025</v>
      </c>
      <c r="AS16">
        <f t="shared" si="15"/>
        <v>29.159714940286786</v>
      </c>
      <c r="AT16">
        <f t="shared" si="16"/>
        <v>-0.2690989870435837</v>
      </c>
      <c r="AU16">
        <f t="shared" si="17"/>
        <v>-217.47686747657707</v>
      </c>
      <c r="AW16">
        <v>13</v>
      </c>
      <c r="AX16">
        <f>IF(Z16&gt;0, (R16*SUMPRODUCT(K16:$K$98, X16:$X$98)-K16*$AZ$3)/Z16, 0)</f>
        <v>-183.23892490612286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250000</v>
      </c>
      <c r="S17">
        <f t="shared" si="1"/>
        <v>-237.75190598342994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-155.56243683733965</v>
      </c>
      <c r="AC17">
        <f t="shared" si="2"/>
        <v>-199.29127798061563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-559.46732058626162</v>
      </c>
      <c r="AI17">
        <f t="shared" si="7"/>
        <v>-569.94522175998054</v>
      </c>
      <c r="AJ17">
        <f t="shared" si="8"/>
        <v>43.728841143275986</v>
      </c>
      <c r="AK17">
        <f t="shared" si="30"/>
        <v>-2.1467616283552871</v>
      </c>
      <c r="AL17">
        <f t="shared" si="9"/>
        <v>-528.36314224505986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-226.71481494882471</v>
      </c>
      <c r="AR17">
        <f t="shared" si="14"/>
        <v>-230.96080991268155</v>
      </c>
      <c r="AS17">
        <f t="shared" si="15"/>
        <v>17.720384663997148</v>
      </c>
      <c r="AT17">
        <f t="shared" si="16"/>
        <v>-0.86993940021696781</v>
      </c>
      <c r="AU17">
        <f t="shared" si="17"/>
        <v>-214.1103646489014</v>
      </c>
      <c r="AW17">
        <v>14</v>
      </c>
      <c r="AX17">
        <f>IF(Z17&gt;0, (R17*SUMPRODUCT(K17:$K$98, X17:$X$98)-K17*$AZ$3)/Z17, 0)</f>
        <v>-237.75190598342994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250000</v>
      </c>
      <c r="S18">
        <f t="shared" si="1"/>
        <v>-264.10667942535093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-199.29127798061563</v>
      </c>
      <c r="AC18">
        <f t="shared" si="2"/>
        <v>-218.57919721807821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-558.17476972390932</v>
      </c>
      <c r="AI18">
        <f t="shared" si="7"/>
        <v>-568.5199831474049</v>
      </c>
      <c r="AJ18">
        <f t="shared" si="8"/>
        <v>19.287919237462575</v>
      </c>
      <c r="AK18">
        <f t="shared" si="30"/>
        <v>-4.3046916043812979</v>
      </c>
      <c r="AL18">
        <f t="shared" si="9"/>
        <v>-553.53675551432366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-211.07785576380812</v>
      </c>
      <c r="AR18">
        <f t="shared" si="14"/>
        <v>-214.98997359014862</v>
      </c>
      <c r="AS18">
        <f t="shared" si="15"/>
        <v>7.2938671821423853</v>
      </c>
      <c r="AT18">
        <f t="shared" si="16"/>
        <v>-1.6278504921078853</v>
      </c>
      <c r="AU18">
        <f t="shared" si="17"/>
        <v>-209.32395690011413</v>
      </c>
      <c r="AW18">
        <v>15</v>
      </c>
      <c r="AX18">
        <f>IF(Z18&gt;0, (R18*SUMPRODUCT(K18:$K$98, X18:$X$98)-K18*$AZ$3)/Z18, 0)</f>
        <v>-264.10667942535093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250000</v>
      </c>
      <c r="S19">
        <f t="shared" si="1"/>
        <v>-286.77297842719184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-218.57919721807821</v>
      </c>
      <c r="AC19">
        <f t="shared" si="2"/>
        <v>-234.32476510578275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-557.99019023161668</v>
      </c>
      <c r="AI19">
        <f t="shared" si="7"/>
        <v>-568.20405201136566</v>
      </c>
      <c r="AJ19">
        <f t="shared" si="8"/>
        <v>15.745567887704539</v>
      </c>
      <c r="AK19">
        <f t="shared" si="30"/>
        <v>-4.8743160979631437</v>
      </c>
      <c r="AL19">
        <f t="shared" si="9"/>
        <v>-557.33280022162432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-196.78080358485528</v>
      </c>
      <c r="AR19">
        <f t="shared" si="14"/>
        <v>-200.38282377071081</v>
      </c>
      <c r="AS19">
        <f t="shared" si="15"/>
        <v>5.5528314943247716</v>
      </c>
      <c r="AT19">
        <f t="shared" si="16"/>
        <v>-1.7189761674584996</v>
      </c>
      <c r="AU19">
        <f t="shared" si="17"/>
        <v>-196.54896844384456</v>
      </c>
      <c r="AW19">
        <v>16</v>
      </c>
      <c r="AX19">
        <f>IF(Z19&gt;0, (R19*SUMPRODUCT(K19:$K$98, X19:$X$98)-K19*$AZ$3)/Z19, 0)</f>
        <v>-286.77297842719184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250000</v>
      </c>
      <c r="S20">
        <f t="shared" si="1"/>
        <v>-361.91463265149406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-234.32476510578275</v>
      </c>
      <c r="AC20">
        <f t="shared" si="2"/>
        <v>-291.95936480016962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-557.50791590045924</v>
      </c>
      <c r="AI20">
        <f t="shared" si="7"/>
        <v>-567.59176366661575</v>
      </c>
      <c r="AJ20">
        <f t="shared" si="8"/>
        <v>57.634599694386878</v>
      </c>
      <c r="AK20">
        <f t="shared" si="30"/>
        <v>-1.0075964899548657</v>
      </c>
      <c r="AL20">
        <f t="shared" si="9"/>
        <v>-510.96476046218373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-186.48461038967847</v>
      </c>
      <c r="AR20">
        <f t="shared" si="14"/>
        <v>-189.85762513667675</v>
      </c>
      <c r="AS20">
        <f t="shared" si="15"/>
        <v>19.278588810013996</v>
      </c>
      <c r="AT20">
        <f t="shared" si="16"/>
        <v>-0.33703779533919603</v>
      </c>
      <c r="AU20">
        <f t="shared" si="17"/>
        <v>-170.91607412200193</v>
      </c>
      <c r="AW20">
        <v>17</v>
      </c>
      <c r="AX20">
        <f>IF(Z20&gt;0, (R20*SUMPRODUCT(K20:$K$98, X20:$X$98)-K20*$AZ$3)/Z20, 0)</f>
        <v>-361.91463265149406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250000</v>
      </c>
      <c r="S21">
        <f t="shared" si="1"/>
        <v>-442.86880360007649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-291.95936480016962</v>
      </c>
      <c r="AC21">
        <f t="shared" si="2"/>
        <v>-352.70478550383041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-557.88807095478739</v>
      </c>
      <c r="AI21">
        <f t="shared" si="7"/>
        <v>-567.84318583973459</v>
      </c>
      <c r="AJ21">
        <f t="shared" si="8"/>
        <v>60.745420703660784</v>
      </c>
      <c r="AK21">
        <f t="shared" si="30"/>
        <v>-0.4671349836802714</v>
      </c>
      <c r="AL21">
        <f t="shared" si="9"/>
        <v>-507.5649001197541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-177.455088471377</v>
      </c>
      <c r="AR21">
        <f t="shared" si="14"/>
        <v>-180.62164801015265</v>
      </c>
      <c r="AS21">
        <f t="shared" si="15"/>
        <v>19.322126724722072</v>
      </c>
      <c r="AT21">
        <f t="shared" si="16"/>
        <v>-0.14858801285209028</v>
      </c>
      <c r="AU21">
        <f t="shared" si="17"/>
        <v>-161.44810929828267</v>
      </c>
      <c r="AW21">
        <v>18</v>
      </c>
      <c r="AX21">
        <f>IF(Z21&gt;0, (R21*SUMPRODUCT(K21:$K$98, X21:$X$98)-K21*$AZ$3)/Z21, 0)</f>
        <v>-442.86880360007649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250000</v>
      </c>
      <c r="S22">
        <f t="shared" si="1"/>
        <v>-468.85200347611971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-352.70478550383041</v>
      </c>
      <c r="AC22">
        <f t="shared" si="2"/>
        <v>-368.61624548001123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-558.71509383614352</v>
      </c>
      <c r="AI22">
        <f t="shared" si="7"/>
        <v>-568.54272181754948</v>
      </c>
      <c r="AJ22">
        <f t="shared" si="8"/>
        <v>15.911459976180822</v>
      </c>
      <c r="AK22">
        <f t="shared" si="30"/>
        <v>-7.4068004955804394</v>
      </c>
      <c r="AL22">
        <f t="shared" si="9"/>
        <v>-560.03806233694911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-165.9366488792829</v>
      </c>
      <c r="AR22">
        <f t="shared" si="14"/>
        <v>-168.85542388940468</v>
      </c>
      <c r="AS22">
        <f t="shared" si="15"/>
        <v>4.7256542312039445</v>
      </c>
      <c r="AT22">
        <f t="shared" si="16"/>
        <v>-2.1997967599466373</v>
      </c>
      <c r="AU22">
        <f t="shared" si="17"/>
        <v>-166.32956641814738</v>
      </c>
      <c r="AW22">
        <v>19</v>
      </c>
      <c r="AX22">
        <f>IF(Z22&gt;0, (R22*SUMPRODUCT(K22:$K$98, X22:$X$98)-K22*$AZ$3)/Z22, 0)</f>
        <v>-468.85200347611971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250000</v>
      </c>
      <c r="S23">
        <f t="shared" si="1"/>
        <v>-374.65786224275257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-368.61624548001123</v>
      </c>
      <c r="AC23">
        <f t="shared" si="2"/>
        <v>-290.77478294802995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-560.15494313161514</v>
      </c>
      <c r="AI23">
        <f t="shared" si="7"/>
        <v>-569.85628708605043</v>
      </c>
      <c r="AJ23">
        <f t="shared" si="8"/>
        <v>-77.841462531981279</v>
      </c>
      <c r="AK23">
        <f t="shared" si="30"/>
        <v>-25.803137183600789</v>
      </c>
      <c r="AL23">
        <f t="shared" si="9"/>
        <v>-673.50088680163253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-148.53953540305352</v>
      </c>
      <c r="AR23">
        <f t="shared" si="14"/>
        <v>-151.1120970513017</v>
      </c>
      <c r="AS23">
        <f t="shared" si="15"/>
        <v>-20.641672132629811</v>
      </c>
      <c r="AT23">
        <f t="shared" si="16"/>
        <v>-6.8423675559580959</v>
      </c>
      <c r="AU23">
        <f t="shared" si="17"/>
        <v>-178.59613673988963</v>
      </c>
      <c r="AW23">
        <v>20</v>
      </c>
      <c r="AX23">
        <f>IF(Z23&gt;0, (R23*SUMPRODUCT(K23:$K$98, X23:$X$98)-K23*$AZ$3)/Z23, 0)</f>
        <v>-374.65786224275257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250000</v>
      </c>
      <c r="S24">
        <f t="shared" si="1"/>
        <v>-289.33002878286317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-290.77478294802995</v>
      </c>
      <c r="AC24">
        <f t="shared" si="2"/>
        <v>-221.65529030531161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-561.99458668909597</v>
      </c>
      <c r="AI24">
        <f t="shared" si="7"/>
        <v>-571.57081747465247</v>
      </c>
      <c r="AJ24">
        <f t="shared" si="8"/>
        <v>-69.119492642718342</v>
      </c>
      <c r="AK24">
        <f t="shared" si="30"/>
        <v>-20.354234806362097</v>
      </c>
      <c r="AL24">
        <f t="shared" si="9"/>
        <v>-661.04454492373293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-133.06014674633249</v>
      </c>
      <c r="AR24">
        <f t="shared" si="14"/>
        <v>-135.32745448164312</v>
      </c>
      <c r="AS24">
        <f t="shared" si="15"/>
        <v>-16.365014987519977</v>
      </c>
      <c r="AT24">
        <f t="shared" si="16"/>
        <v>-4.8191522381017933</v>
      </c>
      <c r="AU24">
        <f t="shared" si="17"/>
        <v>-156.51162170726491</v>
      </c>
      <c r="AW24">
        <v>21</v>
      </c>
      <c r="AX24">
        <f>IF(Z24&gt;0, (R24*SUMPRODUCT(K24:$K$98, X24:$X$98)-K24*$AZ$3)/Z24, 0)</f>
        <v>-289.33002878286317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250000</v>
      </c>
      <c r="S25">
        <f t="shared" si="1"/>
        <v>-212.08926384899885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-221.65529030531161</v>
      </c>
      <c r="AC25">
        <f t="shared" si="2"/>
        <v>-160.37701915363391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-565.12440564343285</v>
      </c>
      <c r="AI25">
        <f t="shared" si="7"/>
        <v>-574.5766179008516</v>
      </c>
      <c r="AJ25">
        <f t="shared" si="8"/>
        <v>-61.2782711516777</v>
      </c>
      <c r="AK25">
        <f t="shared" si="30"/>
        <v>-15.515870321371814</v>
      </c>
      <c r="AL25">
        <f t="shared" si="9"/>
        <v>-651.37075937390114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-119.46533530155632</v>
      </c>
      <c r="AR25">
        <f t="shared" si="14"/>
        <v>-121.46350012225332</v>
      </c>
      <c r="AS25">
        <f t="shared" si="15"/>
        <v>-12.954013552997811</v>
      </c>
      <c r="AT25">
        <f t="shared" si="16"/>
        <v>-3.2800010615851738</v>
      </c>
      <c r="AU25">
        <f t="shared" si="17"/>
        <v>-137.69751473683633</v>
      </c>
      <c r="AW25">
        <v>22</v>
      </c>
      <c r="AX25">
        <f>IF(Z25&gt;0, (R25*SUMPRODUCT(K25:$K$98, X25:$X$98)-K25*$AZ$3)/Z25, 0)</f>
        <v>-212.08926384899885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250000</v>
      </c>
      <c r="S26">
        <f t="shared" si="1"/>
        <v>-142.46375919237073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-160.37701915363391</v>
      </c>
      <c r="AC26">
        <f t="shared" si="2"/>
        <v>-106.32590990339486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-569.66630641860274</v>
      </c>
      <c r="AI26">
        <f t="shared" si="7"/>
        <v>-578.99551323812636</v>
      </c>
      <c r="AJ26">
        <f t="shared" si="8"/>
        <v>-54.051109250239051</v>
      </c>
      <c r="AK26">
        <f t="shared" si="30"/>
        <v>-11.226391340754375</v>
      </c>
      <c r="AL26">
        <f t="shared" si="9"/>
        <v>-644.2730138291198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-107.52274762532122</v>
      </c>
      <c r="AR26">
        <f t="shared" si="14"/>
        <v>-109.28360646337748</v>
      </c>
      <c r="AS26">
        <f t="shared" si="15"/>
        <v>-10.201979146914022</v>
      </c>
      <c r="AT26">
        <f t="shared" si="16"/>
        <v>-2.1189465293529706</v>
      </c>
      <c r="AU26">
        <f t="shared" si="17"/>
        <v>-121.60453213964448</v>
      </c>
      <c r="AW26">
        <v>23</v>
      </c>
      <c r="AX26">
        <f>IF(Z26&gt;0, (R26*SUMPRODUCT(K26:$K$98, X26:$X$98)-K26*$AZ$3)/Z26, 0)</f>
        <v>-142.46375919237073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250000</v>
      </c>
      <c r="S27">
        <f t="shared" si="1"/>
        <v>-79.996257542991287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-106.32590990339486</v>
      </c>
      <c r="AC27">
        <f t="shared" si="2"/>
        <v>-58.923260607471093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-574.49124985730975</v>
      </c>
      <c r="AI27">
        <f t="shared" si="7"/>
        <v>-583.69844004614527</v>
      </c>
      <c r="AJ27">
        <f t="shared" si="8"/>
        <v>-47.402649295923766</v>
      </c>
      <c r="AK27">
        <f t="shared" si="30"/>
        <v>-7.4428136932376407</v>
      </c>
      <c r="AL27">
        <f t="shared" si="9"/>
        <v>-638.5439030353067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-96.815572077917253</v>
      </c>
      <c r="AR27">
        <f t="shared" si="14"/>
        <v>-98.367204736523803</v>
      </c>
      <c r="AS27">
        <f t="shared" si="15"/>
        <v>-7.9884847867284652</v>
      </c>
      <c r="AT27">
        <f t="shared" si="16"/>
        <v>-1.2542928473830257</v>
      </c>
      <c r="AU27">
        <f t="shared" si="17"/>
        <v>-107.60998237063529</v>
      </c>
      <c r="AW27">
        <v>24</v>
      </c>
      <c r="AX27">
        <f>IF(Z27&gt;0, (R27*SUMPRODUCT(K27:$K$98, X27:$X$98)-K27*$AZ$3)/Z27, 0)</f>
        <v>-79.996257542991287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250000</v>
      </c>
      <c r="S28">
        <f t="shared" si="1"/>
        <v>-23.954966002521502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-58.923260607471093</v>
      </c>
      <c r="AC28">
        <f t="shared" si="2"/>
        <v>-17.412585434276707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-580.28113606951695</v>
      </c>
      <c r="AI28">
        <f t="shared" si="7"/>
        <v>-589.36724029966058</v>
      </c>
      <c r="AJ28">
        <f t="shared" si="8"/>
        <v>-41.510675173194386</v>
      </c>
      <c r="AK28">
        <f t="shared" si="30"/>
        <v>-4.1246282425229772</v>
      </c>
      <c r="AL28">
        <f t="shared" si="9"/>
        <v>-635.0025437153779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-87.31366691919014</v>
      </c>
      <c r="AR28">
        <f t="shared" si="14"/>
        <v>-88.680833675148165</v>
      </c>
      <c r="AS28">
        <f t="shared" si="15"/>
        <v>-6.2460229023002141</v>
      </c>
      <c r="AT28">
        <f t="shared" si="16"/>
        <v>-0.62062402885002954</v>
      </c>
      <c r="AU28">
        <f t="shared" si="17"/>
        <v>-95.547480606298407</v>
      </c>
      <c r="AW28">
        <v>25</v>
      </c>
      <c r="AX28">
        <f>IF(Z28&gt;0, (R28*SUMPRODUCT(K28:$K$98, X28:$X$98)-K28*$AZ$3)/Z28, 0)</f>
        <v>-23.954966002521502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250000</v>
      </c>
      <c r="S29">
        <f t="shared" si="1"/>
        <v>26.181588601834935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-17.412585434276707</v>
      </c>
      <c r="AC29">
        <f t="shared" si="2"/>
        <v>18.779325549312262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-586.81477493458465</v>
      </c>
      <c r="AI29">
        <f t="shared" si="7"/>
        <v>-595.7806773836802</v>
      </c>
      <c r="AJ29">
        <f t="shared" si="8"/>
        <v>-36.191910983588969</v>
      </c>
      <c r="AK29">
        <f t="shared" si="30"/>
        <v>-1.2188809803993697</v>
      </c>
      <c r="AL29">
        <f t="shared" si="9"/>
        <v>-633.19146934766854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-78.836401470332987</v>
      </c>
      <c r="AR29">
        <f t="shared" si="14"/>
        <v>-80.040937407758108</v>
      </c>
      <c r="AS29">
        <f t="shared" si="15"/>
        <v>-4.8622498037798039</v>
      </c>
      <c r="AT29">
        <f t="shared" si="16"/>
        <v>-0.16375216579376292</v>
      </c>
      <c r="AU29">
        <f t="shared" si="17"/>
        <v>-85.066939377331678</v>
      </c>
      <c r="AW29">
        <v>26</v>
      </c>
      <c r="AX29">
        <f>IF(Z29&gt;0, (R29*SUMPRODUCT(K29:$K$98, X29:$X$98)-K29*$AZ$3)/Z29, 0)</f>
        <v>26.181588601834935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250000</v>
      </c>
      <c r="S30">
        <f t="shared" si="1"/>
        <v>70.954360632648829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18.779325549312262</v>
      </c>
      <c r="AC30">
        <f t="shared" si="2"/>
        <v>50.215761492174579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-595.07501485867397</v>
      </c>
      <c r="AI30">
        <f t="shared" si="7"/>
        <v>-603.92150453253555</v>
      </c>
      <c r="AJ30">
        <f t="shared" si="8"/>
        <v>-31.436435942862317</v>
      </c>
      <c r="AK30">
        <f t="shared" si="30"/>
        <v>1.3145527884518584</v>
      </c>
      <c r="AL30">
        <f t="shared" si="9"/>
        <v>-634.04338768694606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-71.3804770082575</v>
      </c>
      <c r="AR30">
        <f t="shared" si="14"/>
        <v>-72.441631714809631</v>
      </c>
      <c r="AS30">
        <f t="shared" si="15"/>
        <v>-3.7708654153022452</v>
      </c>
      <c r="AT30">
        <f t="shared" si="16"/>
        <v>0.15768332184894945</v>
      </c>
      <c r="AU30">
        <f t="shared" si="17"/>
        <v>-76.054813808262935</v>
      </c>
      <c r="AW30">
        <v>27</v>
      </c>
      <c r="AX30">
        <f>IF(Z30&gt;0, (R30*SUMPRODUCT(K30:$K$98, X30:$X$98)-K30*$AZ$3)/Z30, 0)</f>
        <v>70.954360632648829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250000</v>
      </c>
      <c r="S31">
        <f t="shared" si="1"/>
        <v>110.70020130690571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50.215761492174579</v>
      </c>
      <c r="AC31">
        <f t="shared" si="2"/>
        <v>77.293175031412943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-605.31380181244981</v>
      </c>
      <c r="AI31">
        <f t="shared" si="7"/>
        <v>-614.04156089948219</v>
      </c>
      <c r="AJ31">
        <f t="shared" si="8"/>
        <v>-27.077413539238364</v>
      </c>
      <c r="AK31">
        <f t="shared" si="30"/>
        <v>3.5151033044522211</v>
      </c>
      <c r="AL31">
        <f t="shared" si="9"/>
        <v>-637.60387113426839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-64.829143436581205</v>
      </c>
      <c r="AR31">
        <f t="shared" si="14"/>
        <v>-65.763886943236713</v>
      </c>
      <c r="AS31">
        <f t="shared" si="15"/>
        <v>-2.8999925674432316</v>
      </c>
      <c r="AT31">
        <f t="shared" si="16"/>
        <v>0.3764677686786666</v>
      </c>
      <c r="AU31">
        <f t="shared" si="17"/>
        <v>-68.287411742001282</v>
      </c>
      <c r="AW31">
        <v>28</v>
      </c>
      <c r="AX31">
        <f>IF(Z31&gt;0, (R31*SUMPRODUCT(K31:$K$98, X31:$X$98)-K31*$AZ$3)/Z31, 0)</f>
        <v>110.70020130690571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250000</v>
      </c>
      <c r="S32">
        <f t="shared" si="1"/>
        <v>145.72738724766316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77.293175031412943</v>
      </c>
      <c r="AC32">
        <f t="shared" si="2"/>
        <v>100.37286244080984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-616.76978805877059</v>
      </c>
      <c r="AI32">
        <f t="shared" si="7"/>
        <v>-625.37943106552973</v>
      </c>
      <c r="AJ32">
        <f t="shared" si="8"/>
        <v>-23.079687409396897</v>
      </c>
      <c r="AK32">
        <f t="shared" si="30"/>
        <v>5.4105222521989065</v>
      </c>
      <c r="AL32">
        <f t="shared" si="9"/>
        <v>-643.04859622272772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-58.978643063329436</v>
      </c>
      <c r="AR32">
        <f t="shared" si="14"/>
        <v>-59.801940623666411</v>
      </c>
      <c r="AS32">
        <f t="shared" si="15"/>
        <v>-2.2069963089734408</v>
      </c>
      <c r="AT32">
        <f t="shared" si="16"/>
        <v>0.51738147178543992</v>
      </c>
      <c r="AU32">
        <f t="shared" si="17"/>
        <v>-61.491555460854407</v>
      </c>
      <c r="AW32">
        <v>29</v>
      </c>
      <c r="AX32">
        <f>IF(Z32&gt;0, (R32*SUMPRODUCT(K32:$K$98, X32:$X$98)-K32*$AZ$3)/Z32, 0)</f>
        <v>145.72738724766316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250000</v>
      </c>
      <c r="S33">
        <f t="shared" si="1"/>
        <v>176.46602210537742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100.37286244080984</v>
      </c>
      <c r="AC33">
        <f t="shared" si="2"/>
        <v>119.88424691853277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-630.52049007845983</v>
      </c>
      <c r="AI33">
        <f t="shared" si="7"/>
        <v>-639.0125106306474</v>
      </c>
      <c r="AJ33">
        <f t="shared" si="8"/>
        <v>-19.511384477722927</v>
      </c>
      <c r="AK33">
        <f t="shared" si="30"/>
        <v>7.0261003708566898</v>
      </c>
      <c r="AL33">
        <f t="shared" si="9"/>
        <v>-651.49779473751357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-53.833530945697412</v>
      </c>
      <c r="AR33">
        <f t="shared" si="14"/>
        <v>-54.558575505519414</v>
      </c>
      <c r="AS33">
        <f t="shared" si="15"/>
        <v>-1.6658724602973543</v>
      </c>
      <c r="AT33">
        <f t="shared" si="16"/>
        <v>0.59988501197641142</v>
      </c>
      <c r="AU33">
        <f t="shared" si="17"/>
        <v>-55.624562953840346</v>
      </c>
      <c r="AW33">
        <v>30</v>
      </c>
      <c r="AX33">
        <f>IF(Z33&gt;0, (R33*SUMPRODUCT(K33:$K$98, X33:$X$98)-K33*$AZ$3)/Z33, 0)</f>
        <v>176.46602210537742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250000</v>
      </c>
      <c r="S34">
        <f t="shared" si="1"/>
        <v>203.18632470307827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119.88424691853277</v>
      </c>
      <c r="AC34">
        <f t="shared" si="2"/>
        <v>136.13109770591745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-646.6084304264549</v>
      </c>
      <c r="AI34">
        <f t="shared" si="7"/>
        <v>-654.98320035159929</v>
      </c>
      <c r="AJ34">
        <f t="shared" si="8"/>
        <v>-16.246850787384687</v>
      </c>
      <c r="AK34">
        <f t="shared" si="30"/>
        <v>8.3918972842972952</v>
      </c>
      <c r="AL34">
        <f t="shared" si="9"/>
        <v>-662.83815385468665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-49.292063768928898</v>
      </c>
      <c r="AR34">
        <f t="shared" si="14"/>
        <v>-49.930486767725967</v>
      </c>
      <c r="AS34">
        <f t="shared" si="15"/>
        <v>-1.2385251527386729</v>
      </c>
      <c r="AT34">
        <f t="shared" si="16"/>
        <v>0.63972864660466633</v>
      </c>
      <c r="AU34">
        <f t="shared" si="17"/>
        <v>-50.529283273859974</v>
      </c>
      <c r="AW34">
        <v>31</v>
      </c>
      <c r="AX34">
        <f>IF(Z34&gt;0, (R34*SUMPRODUCT(K34:$K$98, X34:$X$98)-K34*$AZ$3)/Z34, 0)</f>
        <v>203.18632470307827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226.16419258778734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136.13109770591745</v>
      </c>
      <c r="AC35">
        <f t="shared" ref="AC35:AC66" si="33">S35*Z35</f>
        <v>149.41080334152616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-662.99670090318602</v>
      </c>
      <c r="AI35">
        <f t="shared" ref="AI35:AI66" si="38">SUM(AE35:AH35)</f>
        <v>-671.25457329403389</v>
      </c>
      <c r="AJ35">
        <f t="shared" ref="AJ35:AJ66" si="39">AB35-AC35</f>
        <v>-13.279705635608707</v>
      </c>
      <c r="AK35">
        <f t="shared" si="30"/>
        <v>9.5291768394142231</v>
      </c>
      <c r="AL35">
        <f t="shared" ref="AL35:AL66" si="40">SUM(AI35:AK35)</f>
        <v>-675.00510209022832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-45.126222844508227</v>
      </c>
      <c r="AR35">
        <f t="shared" ref="AR35:AR66" si="45">AI35*$K35</f>
        <v>-45.688286862659844</v>
      </c>
      <c r="AS35">
        <f t="shared" ref="AS35:AS66" si="46">AJ35*$K35</f>
        <v>-0.90387019272582703</v>
      </c>
      <c r="AT35">
        <f t="shared" ref="AT35:AT66" si="47">AK35*$K35</f>
        <v>0.64859411365747621</v>
      </c>
      <c r="AU35">
        <f t="shared" ref="AU35:AU66" si="48">AL35*$K35</f>
        <v>-45.943562941728196</v>
      </c>
      <c r="AW35">
        <v>32</v>
      </c>
      <c r="AX35">
        <f>IF(Z35&gt;0, (R35*SUMPRODUCT(K35:$K$98, X35:$X$98)-K35*$AZ$3)/Z35, 0)</f>
        <v>226.16419258778734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250000</v>
      </c>
      <c r="S36">
        <f t="shared" si="32"/>
        <v>245.89582728441135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149.41080334152616</v>
      </c>
      <c r="AC36">
        <f t="shared" si="33"/>
        <v>160.15223175106934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-680.58923399395212</v>
      </c>
      <c r="AI36">
        <f t="shared" si="38"/>
        <v>-688.73049819919174</v>
      </c>
      <c r="AJ36">
        <f t="shared" si="39"/>
        <v>-10.741428409543175</v>
      </c>
      <c r="AK36">
        <f t="shared" si="30"/>
        <v>10.458756233906833</v>
      </c>
      <c r="AL36">
        <f t="shared" si="40"/>
        <v>-689.01317037482818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-41.360394129716212</v>
      </c>
      <c r="AR36">
        <f t="shared" si="45"/>
        <v>-41.855150554625887</v>
      </c>
      <c r="AS36">
        <f t="shared" si="46"/>
        <v>-0.65277217203054427</v>
      </c>
      <c r="AT36">
        <f t="shared" si="47"/>
        <v>0.63559377423953933</v>
      </c>
      <c r="AU36">
        <f t="shared" si="48"/>
        <v>-41.8723289524169</v>
      </c>
      <c r="AW36">
        <v>33</v>
      </c>
      <c r="AX36">
        <f>IF(Z36&gt;0, (R36*SUMPRODUCT(K36:$K$98, X36:$X$98)-K36*$AZ$3)/Z36, 0)</f>
        <v>245.89582728441135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250000</v>
      </c>
      <c r="S37">
        <f t="shared" si="32"/>
        <v>262.7363053451769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160.15223175106934</v>
      </c>
      <c r="AC37">
        <f t="shared" si="33"/>
        <v>168.67366909818469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-699.92288298155552</v>
      </c>
      <c r="AI37">
        <f t="shared" si="38"/>
        <v>-707.94773840059372</v>
      </c>
      <c r="AJ37">
        <f t="shared" si="39"/>
        <v>-8.5214373471153522</v>
      </c>
      <c r="AK37">
        <f t="shared" si="30"/>
        <v>11.210656222574855</v>
      </c>
      <c r="AL37">
        <f t="shared" si="40"/>
        <v>-705.25851952513426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-37.977971427683109</v>
      </c>
      <c r="AR37">
        <f t="shared" si="45"/>
        <v>-38.413401868987243</v>
      </c>
      <c r="AS37">
        <f t="shared" si="46"/>
        <v>-0.46237508725667265</v>
      </c>
      <c r="AT37">
        <f t="shared" si="47"/>
        <v>0.60829270203721197</v>
      </c>
      <c r="AU37">
        <f t="shared" si="48"/>
        <v>-38.267484254206707</v>
      </c>
      <c r="AW37">
        <v>34</v>
      </c>
      <c r="AX37">
        <f>IF(Z37&gt;0, (R37*SUMPRODUCT(K37:$K$98, X37:$X$98)-K37*$AZ$3)/Z37, 0)</f>
        <v>262.7363053451769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250000</v>
      </c>
      <c r="S38">
        <f t="shared" si="32"/>
        <v>276.97316173104139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168.67366909818469</v>
      </c>
      <c r="AC38">
        <f t="shared" si="33"/>
        <v>175.233047203387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-724.24288057397757</v>
      </c>
      <c r="AI38">
        <f t="shared" si="38"/>
        <v>-732.15127529479662</v>
      </c>
      <c r="AJ38">
        <f t="shared" si="39"/>
        <v>-6.5593781052023132</v>
      </c>
      <c r="AK38">
        <f t="shared" si="30"/>
        <v>11.807156836872929</v>
      </c>
      <c r="AL38">
        <f t="shared" si="40"/>
        <v>-726.90349656312605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-35.087124920071702</v>
      </c>
      <c r="AR38">
        <f t="shared" si="45"/>
        <v>-35.470259971764165</v>
      </c>
      <c r="AS38">
        <f t="shared" si="46"/>
        <v>-0.31777974647513041</v>
      </c>
      <c r="AT38">
        <f t="shared" si="47"/>
        <v>0.57201692691533834</v>
      </c>
      <c r="AU38">
        <f t="shared" si="48"/>
        <v>-35.216022791323965</v>
      </c>
      <c r="AW38">
        <v>35</v>
      </c>
      <c r="AX38">
        <f>IF(Z38&gt;0, (R38*SUMPRODUCT(K38:$K$98, X38:$X$98)-K38*$AZ$3)/Z38, 0)</f>
        <v>276.97316173104139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250000</v>
      </c>
      <c r="S39">
        <f t="shared" si="32"/>
        <v>288.62225885758403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175.233047203387</v>
      </c>
      <c r="AC39">
        <f t="shared" si="33"/>
        <v>179.9114129376772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-749.81736332186426</v>
      </c>
      <c r="AI39">
        <f t="shared" si="38"/>
        <v>-757.60918322730902</v>
      </c>
      <c r="AJ39">
        <f t="shared" si="39"/>
        <v>-4.6783657342901961</v>
      </c>
      <c r="AK39">
        <f t="shared" si="30"/>
        <v>12.266313304237091</v>
      </c>
      <c r="AL39">
        <f t="shared" si="40"/>
        <v>-750.02123565736213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-32.434037816526725</v>
      </c>
      <c r="AR39">
        <f t="shared" si="45"/>
        <v>-32.77108013354264</v>
      </c>
      <c r="AS39">
        <f t="shared" si="46"/>
        <v>-0.20236700104312783</v>
      </c>
      <c r="AT39">
        <f t="shared" si="47"/>
        <v>0.53059063318624777</v>
      </c>
      <c r="AU39">
        <f t="shared" si="48"/>
        <v>-32.442856501399518</v>
      </c>
      <c r="AW39">
        <v>36</v>
      </c>
      <c r="AX39">
        <f>IF(Z39&gt;0, (R39*SUMPRODUCT(K39:$K$98, X39:$X$98)-K39*$AZ$3)/Z39, 0)</f>
        <v>288.62225885758403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250000</v>
      </c>
      <c r="S40">
        <f t="shared" si="32"/>
        <v>298.00894830173343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179.9114129376772</v>
      </c>
      <c r="AC40">
        <f t="shared" si="33"/>
        <v>182.98227749111669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-774.02146822110387</v>
      </c>
      <c r="AI40">
        <f t="shared" si="38"/>
        <v>-781.69666885408321</v>
      </c>
      <c r="AJ40">
        <f t="shared" si="39"/>
        <v>-3.0708645534394918</v>
      </c>
      <c r="AK40">
        <f t="shared" si="30"/>
        <v>12.593798905637405</v>
      </c>
      <c r="AL40">
        <f t="shared" si="40"/>
        <v>-772.17373450188529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-29.893757656278094</v>
      </c>
      <c r="AR40">
        <f t="shared" si="45"/>
        <v>-30.190184302186132</v>
      </c>
      <c r="AS40">
        <f t="shared" si="46"/>
        <v>-0.11860094910126148</v>
      </c>
      <c r="AT40">
        <f t="shared" si="47"/>
        <v>0.48638957433863095</v>
      </c>
      <c r="AU40">
        <f t="shared" si="48"/>
        <v>-29.822395676948762</v>
      </c>
      <c r="AW40">
        <v>37</v>
      </c>
      <c r="AX40">
        <f>IF(Z40&gt;0, (R40*SUMPRODUCT(K40:$K$98, X40:$X$98)-K40*$AZ$3)/Z40, 0)</f>
        <v>298.00894830173343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250000</v>
      </c>
      <c r="S41">
        <f t="shared" si="32"/>
        <v>305.60226327875131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182.98227749111669</v>
      </c>
      <c r="AC41">
        <f t="shared" si="33"/>
        <v>184.78932552230827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-800.81400911570506</v>
      </c>
      <c r="AI41">
        <f t="shared" si="38"/>
        <v>-808.37241704189876</v>
      </c>
      <c r="AJ41">
        <f t="shared" si="39"/>
        <v>-1.8070480311915844</v>
      </c>
      <c r="AK41">
        <f t="shared" ref="AK41:AK72" si="61">G41*SUM(AB41:AB41, AE41:AF41)</f>
        <v>12.80875942437817</v>
      </c>
      <c r="AL41">
        <f t="shared" si="40"/>
        <v>-797.37070564871215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-27.614751679484129</v>
      </c>
      <c r="AR41">
        <f t="shared" si="45"/>
        <v>-27.875390923551009</v>
      </c>
      <c r="AS41">
        <f t="shared" si="46"/>
        <v>-6.2313074054934969E-2</v>
      </c>
      <c r="AT41">
        <f t="shared" si="47"/>
        <v>0.44168896497832072</v>
      </c>
      <c r="AU41">
        <f t="shared" si="48"/>
        <v>-27.496015032627621</v>
      </c>
      <c r="AW41">
        <v>38</v>
      </c>
      <c r="AX41">
        <f>IF(Z41&gt;0, (R41*SUMPRODUCT(K41:$K$98, X41:$X$98)-K41*$AZ$3)/Z41, 0)</f>
        <v>305.60226327875131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250000</v>
      </c>
      <c r="S42">
        <f t="shared" si="32"/>
        <v>311.56631840830312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184.78932552230827</v>
      </c>
      <c r="AC42">
        <f t="shared" si="33"/>
        <v>185.47886463520783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-828.72047352531683</v>
      </c>
      <c r="AI42">
        <f t="shared" si="38"/>
        <v>-836.1618613485723</v>
      </c>
      <c r="AJ42">
        <f t="shared" si="39"/>
        <v>-0.68953911289955272</v>
      </c>
      <c r="AK42">
        <f t="shared" si="61"/>
        <v>12.935252786561581</v>
      </c>
      <c r="AL42">
        <f t="shared" si="40"/>
        <v>-823.91614767491023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-25.515232255204964</v>
      </c>
      <c r="AR42">
        <f t="shared" si="45"/>
        <v>-25.744342968258461</v>
      </c>
      <c r="AS42">
        <f t="shared" si="46"/>
        <v>-2.1230018054021936E-2</v>
      </c>
      <c r="AT42">
        <f t="shared" si="47"/>
        <v>0.39825971443050545</v>
      </c>
      <c r="AU42">
        <f t="shared" si="48"/>
        <v>-25.367313271881976</v>
      </c>
      <c r="AW42">
        <v>39</v>
      </c>
      <c r="AX42">
        <f>IF(Z42&gt;0, (R42*SUMPRODUCT(K42:$K$98, X42:$X$98)-K42*$AZ$3)/Z42, 0)</f>
        <v>311.56631840830312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250000</v>
      </c>
      <c r="S43">
        <f t="shared" si="32"/>
        <v>316.14527469229103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185.47886463520783</v>
      </c>
      <c r="AC43">
        <f t="shared" si="33"/>
        <v>185.23532058748819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-859.88912343302172</v>
      </c>
      <c r="AI43">
        <f t="shared" si="38"/>
        <v>-867.21310292187309</v>
      </c>
      <c r="AJ43">
        <f t="shared" si="39"/>
        <v>0.243544047719638</v>
      </c>
      <c r="AK43">
        <f t="shared" si="61"/>
        <v>12.983520524464549</v>
      </c>
      <c r="AL43">
        <f t="shared" si="40"/>
        <v>-853.9860383496889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-23.638280982369896</v>
      </c>
      <c r="AR43">
        <f t="shared" si="45"/>
        <v>-23.839616573609138</v>
      </c>
      <c r="AS43">
        <f t="shared" si="46"/>
        <v>6.6950057567845547E-3</v>
      </c>
      <c r="AT43">
        <f t="shared" si="47"/>
        <v>0.3569159068698991</v>
      </c>
      <c r="AU43">
        <f t="shared" si="48"/>
        <v>-23.476005660982455</v>
      </c>
      <c r="AW43">
        <v>40</v>
      </c>
      <c r="AX43">
        <f>IF(Z43&gt;0, (R43*SUMPRODUCT(K43:$K$98, X43:$X$98)-K43*$AZ$3)/Z43, 0)</f>
        <v>316.14527469229103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250000</v>
      </c>
      <c r="S44">
        <f t="shared" si="32"/>
        <v>319.46087799911334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185.23532058748819</v>
      </c>
      <c r="AC44">
        <f t="shared" si="33"/>
        <v>184.16104693323024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-896.1712119904123</v>
      </c>
      <c r="AI44">
        <f t="shared" si="38"/>
        <v>-903.37714312377557</v>
      </c>
      <c r="AJ44">
        <f t="shared" si="39"/>
        <v>1.0742736542579507</v>
      </c>
      <c r="AK44">
        <f t="shared" si="61"/>
        <v>12.966472441124175</v>
      </c>
      <c r="AL44">
        <f t="shared" si="40"/>
        <v>-889.33639702839343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-21.996136250148929</v>
      </c>
      <c r="AR44">
        <f t="shared" si="45"/>
        <v>-22.173002724878252</v>
      </c>
      <c r="AS44">
        <f t="shared" si="46"/>
        <v>2.6367583953652008E-2</v>
      </c>
      <c r="AT44">
        <f t="shared" si="47"/>
        <v>0.31825647898832515</v>
      </c>
      <c r="AU44">
        <f t="shared" si="48"/>
        <v>-21.828378661936274</v>
      </c>
      <c r="AW44">
        <v>41</v>
      </c>
      <c r="AX44">
        <f>IF(Z44&gt;0, (R44*SUMPRODUCT(K44:$K$98, X44:$X$98)-K44*$AZ$3)/Z44, 0)</f>
        <v>319.46087799911334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250000</v>
      </c>
      <c r="S45">
        <f t="shared" si="32"/>
        <v>321.55241248237661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184.16104693323024</v>
      </c>
      <c r="AC45">
        <f t="shared" si="33"/>
        <v>182.31134579746697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-934.33428966516783</v>
      </c>
      <c r="AI45">
        <f t="shared" si="38"/>
        <v>-941.42144477271427</v>
      </c>
      <c r="AJ45">
        <f t="shared" si="39"/>
        <v>1.8497011357632687</v>
      </c>
      <c r="AK45">
        <f t="shared" si="61"/>
        <v>12.891273285326118</v>
      </c>
      <c r="AL45">
        <f t="shared" si="40"/>
        <v>-926.68047035162488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-20.475743346176319</v>
      </c>
      <c r="AR45">
        <f t="shared" si="45"/>
        <v>-20.631056889350109</v>
      </c>
      <c r="AS45">
        <f t="shared" si="46"/>
        <v>4.0535819076694943E-2</v>
      </c>
      <c r="AT45">
        <f t="shared" si="47"/>
        <v>0.28250959652818702</v>
      </c>
      <c r="AU45">
        <f t="shared" si="48"/>
        <v>-20.308011473745225</v>
      </c>
      <c r="AW45">
        <v>42</v>
      </c>
      <c r="AX45">
        <f>IF(Z45&gt;0, (R45*SUMPRODUCT(K45:$K$98, X45:$X$98)-K45*$AZ$3)/Z45, 0)</f>
        <v>321.55241248237661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250000</v>
      </c>
      <c r="S46">
        <f t="shared" si="32"/>
        <v>322.60682043892757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182.31134579746697</v>
      </c>
      <c r="AC46">
        <f t="shared" si="33"/>
        <v>179.8234909462779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-973.77312737344312</v>
      </c>
      <c r="AI46">
        <f t="shared" si="38"/>
        <v>-980.74072227354532</v>
      </c>
      <c r="AJ46">
        <f t="shared" si="39"/>
        <v>2.4878548511890699</v>
      </c>
      <c r="AK46">
        <f t="shared" si="61"/>
        <v>12.761794205822689</v>
      </c>
      <c r="AL46">
        <f t="shared" si="40"/>
        <v>-965.49107321653366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-19.053604771684373</v>
      </c>
      <c r="AR46">
        <f t="shared" si="45"/>
        <v>-19.189938169786906</v>
      </c>
      <c r="AS46">
        <f t="shared" si="46"/>
        <v>4.8679309103274553E-2</v>
      </c>
      <c r="AT46">
        <f t="shared" si="47"/>
        <v>0.24970722249358779</v>
      </c>
      <c r="AU46">
        <f t="shared" si="48"/>
        <v>-18.891551638190045</v>
      </c>
      <c r="AW46">
        <v>43</v>
      </c>
      <c r="AX46">
        <f>IF(Z46&gt;0, (R46*SUMPRODUCT(K46:$K$98, X46:$X$98)-K46*$AZ$3)/Z46, 0)</f>
        <v>322.60682043892757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250000</v>
      </c>
      <c r="S47">
        <f t="shared" si="32"/>
        <v>322.82423535550481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179.8234909462779</v>
      </c>
      <c r="AC47">
        <f t="shared" si="33"/>
        <v>176.8305009022607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-1018.1484445951172</v>
      </c>
      <c r="AI47">
        <f t="shared" si="38"/>
        <v>-1024.9954561239888</v>
      </c>
      <c r="AJ47">
        <f t="shared" si="39"/>
        <v>2.9929900440172048</v>
      </c>
      <c r="AK47">
        <f t="shared" si="61"/>
        <v>12.587644366239454</v>
      </c>
      <c r="AL47">
        <f t="shared" si="40"/>
        <v>-1009.4148217137321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-17.787398974237711</v>
      </c>
      <c r="AR47">
        <f t="shared" si="45"/>
        <v>-17.907018590111775</v>
      </c>
      <c r="AS47">
        <f t="shared" si="46"/>
        <v>5.2288552147252011E-2</v>
      </c>
      <c r="AT47">
        <f t="shared" si="47"/>
        <v>0.219910420407463</v>
      </c>
      <c r="AU47">
        <f t="shared" si="48"/>
        <v>-17.63481961755706</v>
      </c>
      <c r="AW47">
        <v>44</v>
      </c>
      <c r="AX47">
        <f>IF(Z47&gt;0, (R47*SUMPRODUCT(K47:$K$98, X47:$X$98)-K47*$AZ$3)/Z47, 0)</f>
        <v>322.82423535550481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250000</v>
      </c>
      <c r="S48">
        <f t="shared" si="32"/>
        <v>322.26592911102284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176.8305009022607</v>
      </c>
      <c r="AC48">
        <f t="shared" si="33"/>
        <v>173.38293650629714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-1067.8286956702232</v>
      </c>
      <c r="AI48">
        <f t="shared" si="38"/>
        <v>-1074.5538456490224</v>
      </c>
      <c r="AJ48">
        <f t="shared" si="39"/>
        <v>3.4475643959635534</v>
      </c>
      <c r="AK48">
        <f t="shared" si="61"/>
        <v>12.378135063158251</v>
      </c>
      <c r="AL48">
        <f t="shared" si="40"/>
        <v>-1058.7281461899006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-16.656544487741442</v>
      </c>
      <c r="AR48">
        <f t="shared" si="45"/>
        <v>-16.76144685669145</v>
      </c>
      <c r="AS48">
        <f t="shared" si="46"/>
        <v>5.3776893211956486E-2</v>
      </c>
      <c r="AT48">
        <f t="shared" si="47"/>
        <v>0.1930805551403173</v>
      </c>
      <c r="AU48">
        <f t="shared" si="48"/>
        <v>-16.514589408339173</v>
      </c>
      <c r="AW48">
        <v>45</v>
      </c>
      <c r="AX48">
        <f>IF(Z48&gt;0, (R48*SUMPRODUCT(K48:$K$98, X48:$X$98)-K48*$AZ$3)/Z48, 0)</f>
        <v>322.26592911102284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250000</v>
      </c>
      <c r="S49">
        <f t="shared" si="32"/>
        <v>320.9978439180075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173.38293650629714</v>
      </c>
      <c r="AC49">
        <f t="shared" si="33"/>
        <v>169.52981574915771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-1124.5159595360103</v>
      </c>
      <c r="AI49">
        <f t="shared" si="38"/>
        <v>-1131.1176322170447</v>
      </c>
      <c r="AJ49">
        <f t="shared" si="39"/>
        <v>3.8531207571394361</v>
      </c>
      <c r="AK49">
        <f t="shared" si="61"/>
        <v>12.136805555440802</v>
      </c>
      <c r="AL49">
        <f t="shared" si="40"/>
        <v>-1115.1277059044646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-15.661412285187488</v>
      </c>
      <c r="AR49">
        <f t="shared" si="45"/>
        <v>-15.753355415698682</v>
      </c>
      <c r="AS49">
        <f t="shared" si="46"/>
        <v>5.3663367114036985E-2</v>
      </c>
      <c r="AT49">
        <f t="shared" si="47"/>
        <v>0.16903229697810743</v>
      </c>
      <c r="AU49">
        <f t="shared" si="48"/>
        <v>-15.530659751606539</v>
      </c>
      <c r="AW49">
        <v>46</v>
      </c>
      <c r="AX49">
        <f>IF(Z49&gt;0, (R49*SUMPRODUCT(K49:$K$98, X49:$X$98)-K49*$AZ$3)/Z49, 0)</f>
        <v>320.9978439180075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250000</v>
      </c>
      <c r="S50">
        <f t="shared" si="32"/>
        <v>319.05406910836217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169.52981574915771</v>
      </c>
      <c r="AC50">
        <f t="shared" si="33"/>
        <v>165.30003179486499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-1189.593293996787</v>
      </c>
      <c r="AI50">
        <f t="shared" si="38"/>
        <v>-1196.0694702863113</v>
      </c>
      <c r="AJ50">
        <f t="shared" si="39"/>
        <v>4.2297839542927136</v>
      </c>
      <c r="AK50">
        <f t="shared" si="61"/>
        <v>11.86708710244104</v>
      </c>
      <c r="AL50">
        <f t="shared" si="40"/>
        <v>-1179.9725992295776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-14.792643250340285</v>
      </c>
      <c r="AR50">
        <f t="shared" si="45"/>
        <v>-14.8731747781832</v>
      </c>
      <c r="AS50">
        <f t="shared" si="46"/>
        <v>5.2597543528212554E-2</v>
      </c>
      <c r="AT50">
        <f t="shared" si="47"/>
        <v>0.1475677332858257</v>
      </c>
      <c r="AU50">
        <f t="shared" si="48"/>
        <v>-14.673009501369162</v>
      </c>
      <c r="AW50">
        <v>47</v>
      </c>
      <c r="AX50">
        <f>IF(Z50&gt;0, (R50*SUMPRODUCT(K50:$K$98, X50:$X$98)-K50*$AZ$3)/Z50, 0)</f>
        <v>319.05406910836217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250000</v>
      </c>
      <c r="S51">
        <f t="shared" si="32"/>
        <v>316.45521239632461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165.30003179486499</v>
      </c>
      <c r="AC51">
        <f t="shared" si="33"/>
        <v>160.71419955425205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-1263.8787780227094</v>
      </c>
      <c r="AI51">
        <f t="shared" si="38"/>
        <v>-1270.2269986104372</v>
      </c>
      <c r="AJ51">
        <f t="shared" si="39"/>
        <v>4.5858322406129446</v>
      </c>
      <c r="AK51">
        <f t="shared" si="61"/>
        <v>11.57100222564055</v>
      </c>
      <c r="AL51">
        <f t="shared" si="40"/>
        <v>-1254.0701641441838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-14.032487862894865</v>
      </c>
      <c r="AR51">
        <f t="shared" si="45"/>
        <v>-14.102970356862865</v>
      </c>
      <c r="AS51">
        <f t="shared" si="46"/>
        <v>5.0915195647439578E-2</v>
      </c>
      <c r="AT51">
        <f t="shared" si="47"/>
        <v>0.12846955824897394</v>
      </c>
      <c r="AU51">
        <f t="shared" si="48"/>
        <v>-13.923585602966453</v>
      </c>
      <c r="AW51">
        <v>48</v>
      </c>
      <c r="AX51">
        <f>IF(Z51&gt;0, (R51*SUMPRODUCT(K51:$K$98, X51:$X$98)-K51*$AZ$3)/Z51, 0)</f>
        <v>316.45521239632461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250000</v>
      </c>
      <c r="S52">
        <f t="shared" si="32"/>
        <v>313.23742434622085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160.71419955425205</v>
      </c>
      <c r="AC52">
        <f t="shared" si="33"/>
        <v>155.79493580718514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-1352.2372606089768</v>
      </c>
      <c r="AI52">
        <f t="shared" si="38"/>
        <v>-1358.454387127797</v>
      </c>
      <c r="AJ52">
        <f t="shared" si="39"/>
        <v>4.9192637470669069</v>
      </c>
      <c r="AK52">
        <f t="shared" si="61"/>
        <v>11.249993968797645</v>
      </c>
      <c r="AL52">
        <f t="shared" si="40"/>
        <v>-1342.2851294119323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-13.40491701109052</v>
      </c>
      <c r="AR52">
        <f t="shared" si="45"/>
        <v>-13.466548255443824</v>
      </c>
      <c r="AS52">
        <f t="shared" si="46"/>
        <v>4.8765349251950876E-2</v>
      </c>
      <c r="AT52">
        <f t="shared" si="47"/>
        <v>0.1115227629943332</v>
      </c>
      <c r="AU52">
        <f t="shared" si="48"/>
        <v>-13.306260143197537</v>
      </c>
      <c r="AW52">
        <v>49</v>
      </c>
      <c r="AX52">
        <f>IF(Z52&gt;0, (R52*SUMPRODUCT(K52:$K$98, X52:$X$98)-K52*$AZ$3)/Z52, 0)</f>
        <v>313.23742434622085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250000</v>
      </c>
      <c r="S53">
        <f t="shared" si="32"/>
        <v>309.3516564767171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155.79493580718514</v>
      </c>
      <c r="AC53">
        <f t="shared" si="33"/>
        <v>150.52682604236961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-1452.0871151818128</v>
      </c>
      <c r="AI53">
        <f t="shared" si="38"/>
        <v>-1458.1694660796857</v>
      </c>
      <c r="AJ53">
        <f t="shared" si="39"/>
        <v>5.2681097648155344</v>
      </c>
      <c r="AK53">
        <f t="shared" si="61"/>
        <v>10.90564550650296</v>
      </c>
      <c r="AL53">
        <f t="shared" si="40"/>
        <v>-1441.9957108083672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-12.852448731043781</v>
      </c>
      <c r="AR53">
        <f t="shared" si="45"/>
        <v>-12.90628372638381</v>
      </c>
      <c r="AS53">
        <f t="shared" si="46"/>
        <v>4.6628132674619301E-2</v>
      </c>
      <c r="AT53">
        <f t="shared" si="47"/>
        <v>9.6526061202407684E-2</v>
      </c>
      <c r="AU53">
        <f t="shared" si="48"/>
        <v>-12.763129532506783</v>
      </c>
      <c r="AW53">
        <v>50</v>
      </c>
      <c r="AX53">
        <f>IF(Z53&gt;0, (R53*SUMPRODUCT(K53:$K$98, X53:$X$98)-K53*$AZ$3)/Z53, 0)</f>
        <v>309.3516564767171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250000</v>
      </c>
      <c r="S54">
        <f t="shared" si="32"/>
        <v>304.83724954507016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150.52682604236961</v>
      </c>
      <c r="AC54">
        <f t="shared" si="33"/>
        <v>144.93938378121419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-1564.3462248268204</v>
      </c>
      <c r="AI54">
        <f t="shared" si="38"/>
        <v>-1570.2895349044732</v>
      </c>
      <c r="AJ54">
        <f t="shared" si="39"/>
        <v>5.5874422611554166</v>
      </c>
      <c r="AK54">
        <f t="shared" si="61"/>
        <v>10.536877822965874</v>
      </c>
      <c r="AL54">
        <f t="shared" si="40"/>
        <v>-1554.1652148203518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-12.362550085162372</v>
      </c>
      <c r="AR54">
        <f t="shared" si="45"/>
        <v>-12.40951824818189</v>
      </c>
      <c r="AS54">
        <f t="shared" si="46"/>
        <v>4.4155848433829685E-2</v>
      </c>
      <c r="AT54">
        <f t="shared" si="47"/>
        <v>8.3269724924271732E-2</v>
      </c>
      <c r="AU54">
        <f t="shared" si="48"/>
        <v>-12.282092674823788</v>
      </c>
      <c r="AW54">
        <v>51</v>
      </c>
      <c r="AX54">
        <f>IF(Z54&gt;0, (R54*SUMPRODUCT(K54:$K$98, X54:$X$98)-K54*$AZ$3)/Z54, 0)</f>
        <v>304.83724954507016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250000</v>
      </c>
      <c r="S55">
        <f t="shared" si="32"/>
        <v>299.73979380643323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144.93938378121419</v>
      </c>
      <c r="AC55">
        <f t="shared" si="33"/>
        <v>139.06344661559501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-1690.732405904002</v>
      </c>
      <c r="AI55">
        <f t="shared" si="38"/>
        <v>-1696.5317462605831</v>
      </c>
      <c r="AJ55">
        <f t="shared" si="39"/>
        <v>5.8759371656191774</v>
      </c>
      <c r="AK55">
        <f t="shared" si="61"/>
        <v>10.145756864684994</v>
      </c>
      <c r="AL55">
        <f t="shared" si="40"/>
        <v>-1680.5100522302789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-11.929769147599625</v>
      </c>
      <c r="AR55">
        <f t="shared" si="45"/>
        <v>-11.970689160382712</v>
      </c>
      <c r="AS55">
        <f t="shared" si="46"/>
        <v>4.1460478114014321E-2</v>
      </c>
      <c r="AT55">
        <f t="shared" si="47"/>
        <v>7.1588228155271105E-2</v>
      </c>
      <c r="AU55">
        <f t="shared" si="48"/>
        <v>-11.857640454113426</v>
      </c>
      <c r="AW55">
        <v>52</v>
      </c>
      <c r="AX55">
        <f>IF(Z55&gt;0, (R55*SUMPRODUCT(K55:$K$98, X55:$X$98)-K55*$AZ$3)/Z55, 0)</f>
        <v>299.73979380643323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250000</v>
      </c>
      <c r="S56">
        <f t="shared" si="32"/>
        <v>294.08199287497052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139.06344661559501</v>
      </c>
      <c r="AC56">
        <f t="shared" si="33"/>
        <v>132.92529614615896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-1826.7389743785645</v>
      </c>
      <c r="AI56">
        <f t="shared" si="38"/>
        <v>-1832.3889843828608</v>
      </c>
      <c r="AJ56">
        <f t="shared" si="39"/>
        <v>6.1381504694360558</v>
      </c>
      <c r="AK56">
        <f t="shared" si="61"/>
        <v>9.7344412630916519</v>
      </c>
      <c r="AL56">
        <f t="shared" si="40"/>
        <v>-1816.516392650333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-11.508418197281147</v>
      </c>
      <c r="AR56">
        <f t="shared" si="45"/>
        <v>-11.544013144813475</v>
      </c>
      <c r="AS56">
        <f t="shared" si="46"/>
        <v>3.8670222484380269E-2</v>
      </c>
      <c r="AT56">
        <f t="shared" si="47"/>
        <v>6.1326780970794734E-2</v>
      </c>
      <c r="AU56">
        <f t="shared" si="48"/>
        <v>-11.444016141358299</v>
      </c>
      <c r="AW56">
        <v>53</v>
      </c>
      <c r="AX56">
        <f>IF(Z56&gt;0, (R56*SUMPRODUCT(K56:$K$98, X56:$X$98)-K56*$AZ$3)/Z56, 0)</f>
        <v>294.08199287497052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250000</v>
      </c>
      <c r="S57">
        <f t="shared" si="32"/>
        <v>287.96524790944216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132.92529614615896</v>
      </c>
      <c r="AC57">
        <f t="shared" si="33"/>
        <v>126.587966054381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-1971.5497469615898</v>
      </c>
      <c r="AI57">
        <f t="shared" si="38"/>
        <v>-1977.0446793784952</v>
      </c>
      <c r="AJ57">
        <f t="shared" si="39"/>
        <v>6.3373300917779574</v>
      </c>
      <c r="AK57">
        <f t="shared" si="61"/>
        <v>9.3047707302311284</v>
      </c>
      <c r="AL57">
        <f t="shared" si="40"/>
        <v>-1961.4025785564861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-11.08993134321722</v>
      </c>
      <c r="AR57">
        <f t="shared" si="45"/>
        <v>-11.120840237772386</v>
      </c>
      <c r="AS57">
        <f t="shared" si="46"/>
        <v>3.5647366101430281E-2</v>
      </c>
      <c r="AT57">
        <f t="shared" si="47"/>
        <v>5.2339165532935814E-2</v>
      </c>
      <c r="AU57">
        <f t="shared" si="48"/>
        <v>-11.032853706138019</v>
      </c>
      <c r="AW57">
        <v>54</v>
      </c>
      <c r="AX57">
        <f>IF(Z57&gt;0, (R57*SUMPRODUCT(K57:$K$98, X57:$X$98)-K57*$AZ$3)/Z57, 0)</f>
        <v>287.96524790944216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250000</v>
      </c>
      <c r="S58">
        <f t="shared" si="32"/>
        <v>281.48818371395424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126.587966054381</v>
      </c>
      <c r="AC58">
        <f t="shared" si="33"/>
        <v>120.11507766250591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-2121.0474296821894</v>
      </c>
      <c r="AI58">
        <f t="shared" si="38"/>
        <v>-2126.3813604034417</v>
      </c>
      <c r="AJ58">
        <f t="shared" si="39"/>
        <v>6.4728883918750881</v>
      </c>
      <c r="AK58">
        <f t="shared" si="61"/>
        <v>8.8611576238066707</v>
      </c>
      <c r="AL58">
        <f t="shared" si="40"/>
        <v>-2111.0473143877598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-10.652547392844884</v>
      </c>
      <c r="AR58">
        <f t="shared" si="45"/>
        <v>-10.679336020483825</v>
      </c>
      <c r="AS58">
        <f t="shared" si="46"/>
        <v>3.2508820594066831E-2</v>
      </c>
      <c r="AT58">
        <f t="shared" si="47"/>
        <v>4.4503437415924725E-2</v>
      </c>
      <c r="AU58">
        <f t="shared" si="48"/>
        <v>-10.602323762473834</v>
      </c>
      <c r="AW58">
        <v>55</v>
      </c>
      <c r="AX58">
        <f>IF(Z58&gt;0, (R58*SUMPRODUCT(K58:$K$98, X58:$X$98)-K58*$AZ$3)/Z58, 0)</f>
        <v>281.48818371395424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250000</v>
      </c>
      <c r="S59">
        <f t="shared" si="32"/>
        <v>274.79610225254982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120.11507766250591</v>
      </c>
      <c r="AC59">
        <f t="shared" si="33"/>
        <v>113.58489004764508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-2276.2195179943569</v>
      </c>
      <c r="AI59">
        <f t="shared" si="38"/>
        <v>-2281.3862984324969</v>
      </c>
      <c r="AJ59">
        <f t="shared" si="39"/>
        <v>6.5301876148608358</v>
      </c>
      <c r="AK59">
        <f t="shared" si="61"/>
        <v>8.408055436375415</v>
      </c>
      <c r="AL59">
        <f t="shared" si="40"/>
        <v>-2266.4480553812605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-10.207025864670227</v>
      </c>
      <c r="AR59">
        <f t="shared" si="45"/>
        <v>-10.230194746736416</v>
      </c>
      <c r="AS59">
        <f t="shared" si="46"/>
        <v>2.9282673906936851E-2</v>
      </c>
      <c r="AT59">
        <f t="shared" si="47"/>
        <v>3.770341069137504E-2</v>
      </c>
      <c r="AU59">
        <f t="shared" si="48"/>
        <v>-10.163208662138103</v>
      </c>
      <c r="AW59">
        <v>56</v>
      </c>
      <c r="AX59">
        <f>IF(Z59&gt;0, (R59*SUMPRODUCT(K59:$K$98, X59:$X$98)-K59*$AZ$3)/Z59, 0)</f>
        <v>274.79610225254982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250000</v>
      </c>
      <c r="S60">
        <f t="shared" si="32"/>
        <v>268.01990341915456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113.58489004764508</v>
      </c>
      <c r="AC60">
        <f t="shared" si="33"/>
        <v>107.05854255617488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-2441.6255441067856</v>
      </c>
      <c r="AI60">
        <f t="shared" si="38"/>
        <v>-2446.6185754633389</v>
      </c>
      <c r="AJ60">
        <f t="shared" si="39"/>
        <v>6.5263474914701902</v>
      </c>
      <c r="AK60">
        <f t="shared" si="61"/>
        <v>7.9509423033351556</v>
      </c>
      <c r="AL60">
        <f t="shared" si="40"/>
        <v>-2432.1412856685338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-9.775660477007861</v>
      </c>
      <c r="AR60">
        <f t="shared" si="45"/>
        <v>-9.7956513308103741</v>
      </c>
      <c r="AS60">
        <f t="shared" si="46"/>
        <v>2.6129869662272112E-2</v>
      </c>
      <c r="AT60">
        <f t="shared" si="47"/>
        <v>3.1833592426687013E-2</v>
      </c>
      <c r="AU60">
        <f t="shared" si="48"/>
        <v>-9.7376878687214159</v>
      </c>
      <c r="AW60">
        <v>57</v>
      </c>
      <c r="AX60">
        <f>IF(Z60&gt;0, (R60*SUMPRODUCT(K60:$K$98, X60:$X$98)-K60*$AZ$3)/Z60, 0)</f>
        <v>268.01990341915456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250000</v>
      </c>
      <c r="S61">
        <f t="shared" si="32"/>
        <v>261.23134348320372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107.05854255617488</v>
      </c>
      <c r="AC61">
        <f t="shared" si="33"/>
        <v>100.56920205523849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-2616.6768724364861</v>
      </c>
      <c r="AI61">
        <f t="shared" si="38"/>
        <v>-2621.4891396358516</v>
      </c>
      <c r="AJ61">
        <f t="shared" si="39"/>
        <v>6.4893405009363931</v>
      </c>
      <c r="AK61">
        <f t="shared" si="61"/>
        <v>7.4940979789322428</v>
      </c>
      <c r="AL61">
        <f t="shared" si="40"/>
        <v>-2607.5057011559829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-9.3540378489994858</v>
      </c>
      <c r="AR61">
        <f t="shared" si="45"/>
        <v>-9.3712406339503271</v>
      </c>
      <c r="AS61">
        <f t="shared" si="46"/>
        <v>2.3197949009379527E-2</v>
      </c>
      <c r="AT61">
        <f t="shared" si="47"/>
        <v>2.678973352707854E-2</v>
      </c>
      <c r="AU61">
        <f t="shared" si="48"/>
        <v>-9.321252951413868</v>
      </c>
      <c r="AW61">
        <v>58</v>
      </c>
      <c r="AX61">
        <f>IF(Z61&gt;0, (R61*SUMPRODUCT(K61:$K$98, X61:$X$98)-K61*$AZ$3)/Z61, 0)</f>
        <v>261.23134348320372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250000</v>
      </c>
      <c r="S62">
        <f t="shared" si="32"/>
        <v>254.50909422116379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100.56920205523849</v>
      </c>
      <c r="AC62">
        <f t="shared" si="33"/>
        <v>94.149378470588573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-2801.5405600289</v>
      </c>
      <c r="AI62">
        <f t="shared" si="38"/>
        <v>-2806.1646275282706</v>
      </c>
      <c r="AJ62">
        <f t="shared" si="39"/>
        <v>6.4198235846499188</v>
      </c>
      <c r="AK62">
        <f t="shared" si="61"/>
        <v>7.039844143866695</v>
      </c>
      <c r="AL62">
        <f t="shared" si="40"/>
        <v>-2792.7049597997543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-8.9418610865829447</v>
      </c>
      <c r="AR62">
        <f t="shared" si="45"/>
        <v>-8.9566200266548055</v>
      </c>
      <c r="AS62">
        <f t="shared" si="46"/>
        <v>2.0490572763192962E-2</v>
      </c>
      <c r="AT62">
        <f t="shared" si="47"/>
        <v>2.246953312180533E-2</v>
      </c>
      <c r="AU62">
        <f t="shared" si="48"/>
        <v>-8.913659920769808</v>
      </c>
      <c r="AW62">
        <v>59</v>
      </c>
      <c r="AX62">
        <f>IF(Z62&gt;0, (R62*SUMPRODUCT(K62:$K$98, X62:$X$98)-K62*$AZ$3)/Z62, 0)</f>
        <v>254.50909422116379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250000</v>
      </c>
      <c r="S63">
        <f t="shared" si="32"/>
        <v>247.89133376154587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94.149378470588573</v>
      </c>
      <c r="AC63">
        <f t="shared" si="33"/>
        <v>87.827351548603417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-2982.0891521932072</v>
      </c>
      <c r="AI63">
        <f t="shared" si="38"/>
        <v>-2986.5178745599746</v>
      </c>
      <c r="AJ63">
        <f t="shared" si="39"/>
        <v>6.3220269219851559</v>
      </c>
      <c r="AK63">
        <f t="shared" si="61"/>
        <v>6.5904564929412004</v>
      </c>
      <c r="AL63">
        <f t="shared" si="40"/>
        <v>-2973.6053911450485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-8.4983302602859716</v>
      </c>
      <c r="AR63">
        <f t="shared" si="45"/>
        <v>-8.5109511925864787</v>
      </c>
      <c r="AS63">
        <f t="shared" si="46"/>
        <v>1.801645422234785E-2</v>
      </c>
      <c r="AT63">
        <f t="shared" si="47"/>
        <v>1.8781422346769484E-2</v>
      </c>
      <c r="AU63">
        <f t="shared" si="48"/>
        <v>-8.474153316017361</v>
      </c>
      <c r="AW63">
        <v>60</v>
      </c>
      <c r="AX63">
        <f>IF(Z63&gt;0, (R63*SUMPRODUCT(K63:$K$98, X63:$X$98)-K63*$AZ$3)/Z63, 0)</f>
        <v>247.89133376154587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250000</v>
      </c>
      <c r="S64">
        <f t="shared" si="32"/>
        <v>241.50094910744519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87.827351548603417</v>
      </c>
      <c r="AC64">
        <f t="shared" si="33"/>
        <v>81.668158935279763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-3146.4275240345423</v>
      </c>
      <c r="AI64">
        <f t="shared" si="38"/>
        <v>-3150.6546378014405</v>
      </c>
      <c r="AJ64">
        <f t="shared" si="39"/>
        <v>6.1591926133236541</v>
      </c>
      <c r="AK64">
        <f t="shared" si="61"/>
        <v>6.1479146084022398</v>
      </c>
      <c r="AL64">
        <f t="shared" si="40"/>
        <v>-3138.3475305797147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-8.005946644711452</v>
      </c>
      <c r="AR64">
        <f t="shared" si="45"/>
        <v>-8.0167023500376988</v>
      </c>
      <c r="AS64">
        <f t="shared" si="46"/>
        <v>1.5671795094628953E-2</v>
      </c>
      <c r="AT64">
        <f t="shared" si="47"/>
        <v>1.5643098706433156E-2</v>
      </c>
      <c r="AU64">
        <f t="shared" si="48"/>
        <v>-7.9853874562366371</v>
      </c>
      <c r="AW64">
        <v>61</v>
      </c>
      <c r="AX64">
        <f>IF(Z64&gt;0, (R64*SUMPRODUCT(K64:$K$98, X64:$X$98)-K64*$AZ$3)/Z64, 0)</f>
        <v>241.50094910744519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250000</v>
      </c>
      <c r="S65">
        <f t="shared" si="32"/>
        <v>237.80750452898536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81.668158935279763</v>
      </c>
      <c r="AC65">
        <f t="shared" si="33"/>
        <v>75.750728046784644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-4062.3513555063869</v>
      </c>
      <c r="AI65">
        <f t="shared" si="38"/>
        <v>-4066.3330805678406</v>
      </c>
      <c r="AJ65">
        <f t="shared" si="39"/>
        <v>5.9174308884951188</v>
      </c>
      <c r="AK65">
        <f t="shared" si="61"/>
        <v>5.7167711254695837</v>
      </c>
      <c r="AL65">
        <f t="shared" si="40"/>
        <v>-4054.6988785538761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-9.228995184624619</v>
      </c>
      <c r="AR65">
        <f t="shared" si="45"/>
        <v>-9.238041010109125</v>
      </c>
      <c r="AS65">
        <f t="shared" si="46"/>
        <v>1.3443431253489608E-2</v>
      </c>
      <c r="AT65">
        <f t="shared" si="47"/>
        <v>1.2987565223043864E-2</v>
      </c>
      <c r="AU65">
        <f t="shared" si="48"/>
        <v>-9.2116100136325922</v>
      </c>
      <c r="AW65">
        <v>62</v>
      </c>
      <c r="AX65">
        <f>IF(Z65&gt;0, (R65*SUMPRODUCT(K65:$K$98, X65:$X$98)-K65*$AZ$3)/Z65, 0)</f>
        <v>237.80750452898536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250000</v>
      </c>
      <c r="S66">
        <f t="shared" si="32"/>
        <v>231.24177645266786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75.750728046784644</v>
      </c>
      <c r="AC66">
        <f t="shared" si="33"/>
        <v>68.386479073067477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-4904.1983025365062</v>
      </c>
      <c r="AI66">
        <f t="shared" si="38"/>
        <v>-4907.8950004322187</v>
      </c>
      <c r="AJ66">
        <f t="shared" si="39"/>
        <v>7.3642489737171672</v>
      </c>
      <c r="AK66">
        <f t="shared" si="61"/>
        <v>5.3025509632749257</v>
      </c>
      <c r="AL66">
        <f t="shared" si="40"/>
        <v>-4895.2282004952267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-9.9477975046406595</v>
      </c>
      <c r="AR66">
        <f t="shared" si="45"/>
        <v>-9.9552959783633383</v>
      </c>
      <c r="AS66">
        <f t="shared" si="46"/>
        <v>1.4937825317219797E-2</v>
      </c>
      <c r="AT66">
        <f t="shared" si="47"/>
        <v>1.0755825924374634E-2</v>
      </c>
      <c r="AU66">
        <f t="shared" si="48"/>
        <v>-9.9296023271217457</v>
      </c>
      <c r="AW66">
        <v>63</v>
      </c>
      <c r="AX66">
        <f>IF(Z66&gt;0, (R66*SUMPRODUCT(K66:$K$98, X66:$X$98)-K66*$AZ$3)/Z66, 0)</f>
        <v>231.24177645266786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250000</v>
      </c>
      <c r="S67">
        <f t="shared" ref="S67:S98" si="63">AX67</f>
        <v>222.47749881531212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68.386479073067477</v>
      </c>
      <c r="AC67">
        <f t="shared" ref="AC67:AC98" si="64">S67*Z67</f>
        <v>60.103633542451327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-5655.6156691008155</v>
      </c>
      <c r="AI67">
        <f t="shared" ref="AI67:AI98" si="69">SUM(AE67:AH67)</f>
        <v>-5658.9926192341154</v>
      </c>
      <c r="AJ67">
        <f t="shared" ref="AJ67:AJ98" si="70">AB67-AC67</f>
        <v>8.2828455306161501</v>
      </c>
      <c r="AK67">
        <f t="shared" si="61"/>
        <v>4.7870535351147234</v>
      </c>
      <c r="AL67">
        <f t="shared" ref="AL67:AL98" si="71">SUM(AI67:AK67)</f>
        <v>-5645.9227201683843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-10.24284922573178</v>
      </c>
      <c r="AR67">
        <f t="shared" ref="AR67:AR98" si="76">AI67*$K67</f>
        <v>-10.248965198436075</v>
      </c>
      <c r="AS67">
        <f t="shared" ref="AS67:AS98" si="77">AJ67*$K67</f>
        <v>1.5001008359469419E-2</v>
      </c>
      <c r="AT67">
        <f t="shared" ref="AT67:AT98" si="78">AK67*$K67</f>
        <v>8.6698019215796854E-3</v>
      </c>
      <c r="AU67">
        <f t="shared" ref="AU67:AU98" si="79">AL67*$K67</f>
        <v>-10.225294388155026</v>
      </c>
      <c r="AW67">
        <v>64</v>
      </c>
      <c r="AX67">
        <f>IF(Z67&gt;0, (R67*SUMPRODUCT(K67:$K$98, X67:$X$98)-K67*$AZ$3)/Z67, 0)</f>
        <v>222.47749881531212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250000</v>
      </c>
      <c r="S68">
        <f t="shared" si="63"/>
        <v>211.88698027292304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60.103633542451327</v>
      </c>
      <c r="AC68">
        <f t="shared" si="64"/>
        <v>51.347348579241441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-6280.1962903254416</v>
      </c>
      <c r="AI68">
        <f t="shared" si="69"/>
        <v>-6283.2254611428925</v>
      </c>
      <c r="AJ68">
        <f t="shared" si="70"/>
        <v>8.756284963209886</v>
      </c>
      <c r="AK68">
        <f t="shared" si="61"/>
        <v>4.2072543479715936</v>
      </c>
      <c r="AL68">
        <f t="shared" si="71"/>
        <v>-6270.2619218317113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-10.155377838066897</v>
      </c>
      <c r="AR68">
        <f t="shared" si="76"/>
        <v>-10.160276152190399</v>
      </c>
      <c r="AS68">
        <f t="shared" si="77"/>
        <v>1.4159331675056936E-2</v>
      </c>
      <c r="AT68">
        <f t="shared" si="78"/>
        <v>6.8033315503721664E-3</v>
      </c>
      <c r="AU68">
        <f t="shared" si="79"/>
        <v>-10.139313488964969</v>
      </c>
      <c r="AW68">
        <v>65</v>
      </c>
      <c r="AX68">
        <f>IF(Z68&gt;0, (R68*SUMPRODUCT(K68:$K$98, X68:$X$98)-K68*$AZ$3)/Z68, 0)</f>
        <v>211.88698027292304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250000</v>
      </c>
      <c r="S69">
        <f t="shared" si="63"/>
        <v>199.23964637423629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51.347348579241441</v>
      </c>
      <c r="AC69">
        <f t="shared" si="64"/>
        <v>42.519260261283378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-6625.6752796356895</v>
      </c>
      <c r="AI69">
        <f t="shared" si="69"/>
        <v>-6628.3428749809837</v>
      </c>
      <c r="AJ69">
        <f t="shared" si="70"/>
        <v>8.8280883179580627</v>
      </c>
      <c r="AK69">
        <f t="shared" si="61"/>
        <v>3.5943144005469012</v>
      </c>
      <c r="AL69">
        <f t="shared" si="71"/>
        <v>-6615.9204722624791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-9.5661016884441388</v>
      </c>
      <c r="AR69">
        <f t="shared" si="76"/>
        <v>-9.5699531431653106</v>
      </c>
      <c r="AS69">
        <f t="shared" si="77"/>
        <v>1.2745929584523207E-2</v>
      </c>
      <c r="AT69">
        <f t="shared" si="78"/>
        <v>5.189444940284089E-3</v>
      </c>
      <c r="AU69">
        <f t="shared" si="79"/>
        <v>-9.5520177686405052</v>
      </c>
      <c r="AW69">
        <v>66</v>
      </c>
      <c r="AX69">
        <f>IF(Z69&gt;0, (R69*SUMPRODUCT(K69:$K$98, X69:$X$98)-K69*$AZ$3)/Z69, 0)</f>
        <v>199.23964637423629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250000</v>
      </c>
      <c r="S70">
        <f t="shared" si="63"/>
        <v>185.37316599228052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42.519260261283378</v>
      </c>
      <c r="AC70">
        <f t="shared" si="64"/>
        <v>34.138238501507828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-6778.5007814833698</v>
      </c>
      <c r="AI70">
        <f t="shared" si="69"/>
        <v>-6780.8027758361368</v>
      </c>
      <c r="AJ70">
        <f t="shared" si="70"/>
        <v>8.3810217597755496</v>
      </c>
      <c r="AK70">
        <f t="shared" si="61"/>
        <v>2.9763482182898366</v>
      </c>
      <c r="AL70">
        <f t="shared" si="71"/>
        <v>-6769.4454058580714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-8.738169673567409</v>
      </c>
      <c r="AR70">
        <f t="shared" si="76"/>
        <v>-8.7411371759533374</v>
      </c>
      <c r="AS70">
        <f t="shared" si="77"/>
        <v>1.0803980487076519E-2</v>
      </c>
      <c r="AT70">
        <f t="shared" si="78"/>
        <v>3.8368123833638075E-3</v>
      </c>
      <c r="AU70">
        <f t="shared" si="79"/>
        <v>-8.7264963830828961</v>
      </c>
      <c r="AW70">
        <v>67</v>
      </c>
      <c r="AX70">
        <f>IF(Z70&gt;0, (R70*SUMPRODUCT(K70:$K$98, X70:$X$98)-K70*$AZ$3)/Z70, 0)</f>
        <v>185.37316599228052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250000</v>
      </c>
      <c r="S71">
        <f t="shared" si="63"/>
        <v>170.14159365570049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34.138238501507828</v>
      </c>
      <c r="AC71">
        <f t="shared" si="64"/>
        <v>26.45817590710881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-6702.7865232222457</v>
      </c>
      <c r="AI71">
        <f t="shared" si="69"/>
        <v>-6704.7303583053244</v>
      </c>
      <c r="AJ71">
        <f t="shared" si="70"/>
        <v>7.6800625943990184</v>
      </c>
      <c r="AK71">
        <f t="shared" si="61"/>
        <v>2.3896766951055484</v>
      </c>
      <c r="AL71">
        <f t="shared" si="71"/>
        <v>-6694.66061901582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-7.7147914062790477</v>
      </c>
      <c r="AR71">
        <f t="shared" si="76"/>
        <v>-7.7170287268534388</v>
      </c>
      <c r="AS71">
        <f t="shared" si="77"/>
        <v>8.8396192684458766E-3</v>
      </c>
      <c r="AT71">
        <f t="shared" si="78"/>
        <v>2.7504765618468316E-3</v>
      </c>
      <c r="AU71">
        <f t="shared" si="79"/>
        <v>-7.7054386310231466</v>
      </c>
      <c r="AW71">
        <v>68</v>
      </c>
      <c r="AX71">
        <f>IF(Z71&gt;0, (R71*SUMPRODUCT(K71:$K$98, X71:$X$98)-K71*$AZ$3)/Z71, 0)</f>
        <v>170.14159365570049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250000</v>
      </c>
      <c r="S72">
        <f t="shared" si="63"/>
        <v>153.41296687095922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26.45817590710881</v>
      </c>
      <c r="AC72">
        <f t="shared" si="64"/>
        <v>19.688122964372955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-6404.396717988132</v>
      </c>
      <c r="AI72">
        <f t="shared" si="69"/>
        <v>-6406.0008948844807</v>
      </c>
      <c r="AJ72">
        <f t="shared" si="70"/>
        <v>6.7700529427358553</v>
      </c>
      <c r="AK72">
        <f t="shared" si="61"/>
        <v>1.8520723134976169</v>
      </c>
      <c r="AL72">
        <f t="shared" si="71"/>
        <v>-6397.378769628247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-6.5815624100030838</v>
      </c>
      <c r="AR72">
        <f t="shared" si="76"/>
        <v>-6.5832109634617337</v>
      </c>
      <c r="AS72">
        <f t="shared" si="77"/>
        <v>6.9573338323173561E-3</v>
      </c>
      <c r="AT72">
        <f t="shared" si="78"/>
        <v>1.9033064402282319E-3</v>
      </c>
      <c r="AU72">
        <f t="shared" si="79"/>
        <v>-6.5743503231891882</v>
      </c>
      <c r="AW72">
        <v>69</v>
      </c>
      <c r="AX72">
        <f>IF(Z72&gt;0, (R72*SUMPRODUCT(K72:$K$98, X72:$X$98)-K72*$AZ$3)/Z72, 0)</f>
        <v>153.41296687095922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250000</v>
      </c>
      <c r="S73">
        <f t="shared" si="63"/>
        <v>135.08008070236937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19.688122964372955</v>
      </c>
      <c r="AC73">
        <f t="shared" si="64"/>
        <v>13.950077039676303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-5944.5416331869083</v>
      </c>
      <c r="AI73">
        <f t="shared" si="69"/>
        <v>-5945.832541232634</v>
      </c>
      <c r="AJ73">
        <f t="shared" si="70"/>
        <v>5.7380459246966513</v>
      </c>
      <c r="AK73">
        <f t="shared" ref="AK73:AK98" si="92">G73*SUM(AB73:AB73, AE73:AF73)</f>
        <v>1.378168607506107</v>
      </c>
      <c r="AL73">
        <f t="shared" si="71"/>
        <v>-5938.7163267004307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-5.4544520462838619</v>
      </c>
      <c r="AR73">
        <f t="shared" si="76"/>
        <v>-5.4556365271851757</v>
      </c>
      <c r="AS73">
        <f t="shared" si="77"/>
        <v>5.2649805934412161E-3</v>
      </c>
      <c r="AT73">
        <f t="shared" si="78"/>
        <v>1.2645473856839437E-3</v>
      </c>
      <c r="AU73">
        <f t="shared" si="79"/>
        <v>-5.4491069992060499</v>
      </c>
      <c r="AW73">
        <v>70</v>
      </c>
      <c r="AX73">
        <f>IF(Z73&gt;0, (R73*SUMPRODUCT(K73:$K$98, X73:$X$98)-K73*$AZ$3)/Z73, 0)</f>
        <v>135.08008070236937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250000</v>
      </c>
      <c r="S74">
        <f t="shared" si="63"/>
        <v>114.29094683993831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13.950077039676303</v>
      </c>
      <c r="AC74">
        <f t="shared" si="64"/>
        <v>9.2487647124160439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-5329.2327586421579</v>
      </c>
      <c r="AI74">
        <f t="shared" si="69"/>
        <v>-5330.2442959694945</v>
      </c>
      <c r="AJ74">
        <f t="shared" si="70"/>
        <v>4.7013123272602595</v>
      </c>
      <c r="AK74">
        <f t="shared" si="92"/>
        <v>0.97650539277734139</v>
      </c>
      <c r="AL74">
        <f t="shared" si="71"/>
        <v>-5324.5664782494568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-4.365956668313733</v>
      </c>
      <c r="AR74">
        <f t="shared" si="76"/>
        <v>-4.3667853669912997</v>
      </c>
      <c r="AS74">
        <f t="shared" si="77"/>
        <v>3.8515348896596626E-3</v>
      </c>
      <c r="AT74">
        <f t="shared" si="78"/>
        <v>7.9999887869915945E-4</v>
      </c>
      <c r="AU74">
        <f t="shared" si="79"/>
        <v>-4.3621338332229405</v>
      </c>
      <c r="AW74">
        <v>71</v>
      </c>
      <c r="AX74">
        <f>IF(Z74&gt;0, (R74*SUMPRODUCT(K74:$K$98, X74:$X$98)-K74*$AZ$3)/Z74, 0)</f>
        <v>114.29094683993831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250000</v>
      </c>
      <c r="S75">
        <f t="shared" si="63"/>
        <v>90.184191832531326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9.2487647124160439</v>
      </c>
      <c r="AC75">
        <f t="shared" si="64"/>
        <v>5.5552542218019552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-4628.6941012343668</v>
      </c>
      <c r="AI75">
        <f t="shared" si="69"/>
        <v>-4629.464088483368</v>
      </c>
      <c r="AJ75">
        <f t="shared" si="70"/>
        <v>3.6935104906140888</v>
      </c>
      <c r="AK75">
        <f t="shared" si="92"/>
        <v>0.64741352986912315</v>
      </c>
      <c r="AL75">
        <f t="shared" si="71"/>
        <v>-4625.1231644628842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-3.3857523600936856</v>
      </c>
      <c r="AR75">
        <f t="shared" si="76"/>
        <v>-3.3863155829138871</v>
      </c>
      <c r="AS75">
        <f t="shared" si="77"/>
        <v>2.7016933042286282E-3</v>
      </c>
      <c r="AT75">
        <f t="shared" si="78"/>
        <v>4.7356378252052042E-4</v>
      </c>
      <c r="AU75">
        <f t="shared" si="79"/>
        <v>-3.3831403258271378</v>
      </c>
      <c r="AW75">
        <v>72</v>
      </c>
      <c r="AX75">
        <f>IF(Z75&gt;0, (R75*SUMPRODUCT(K75:$K$98, X75:$X$98)-K75*$AZ$3)/Z75, 0)</f>
        <v>90.184191832531326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250000</v>
      </c>
      <c r="S76">
        <f t="shared" si="63"/>
        <v>60.970734234617495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5.5552542218019552</v>
      </c>
      <c r="AC76">
        <f t="shared" si="64"/>
        <v>2.7699002346543757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-3888.2484389554138</v>
      </c>
      <c r="AI76">
        <f t="shared" si="69"/>
        <v>-3888.816313909977</v>
      </c>
      <c r="AJ76">
        <f t="shared" si="70"/>
        <v>2.7853539871475794</v>
      </c>
      <c r="AK76">
        <f t="shared" si="92"/>
        <v>0.38886779552613687</v>
      </c>
      <c r="AL76">
        <f t="shared" si="71"/>
        <v>-3885.6420921273034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-2.5394092266205068</v>
      </c>
      <c r="AR76">
        <f t="shared" si="76"/>
        <v>-2.5397801049020323</v>
      </c>
      <c r="AS76">
        <f t="shared" si="77"/>
        <v>1.8191105134904902E-3</v>
      </c>
      <c r="AT76">
        <f t="shared" si="78"/>
        <v>2.5396897430760392E-4</v>
      </c>
      <c r="AU76">
        <f t="shared" si="79"/>
        <v>-2.5377070254142344</v>
      </c>
      <c r="AW76">
        <v>73</v>
      </c>
      <c r="AX76">
        <f>IF(Z76&gt;0, (R76*SUMPRODUCT(K76:$K$98, X76:$X$98)-K76*$AZ$3)/Z76, 0)</f>
        <v>60.970734234617495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250000</v>
      </c>
      <c r="S77">
        <f t="shared" si="63"/>
        <v>23.652761103539454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2.7699002346543757</v>
      </c>
      <c r="AC77">
        <f t="shared" si="64"/>
        <v>0.76656098387860805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-3141.6883769758192</v>
      </c>
      <c r="AI77">
        <f t="shared" si="69"/>
        <v>-3142.0934887619883</v>
      </c>
      <c r="AJ77">
        <f t="shared" si="70"/>
        <v>2.0033392507757677</v>
      </c>
      <c r="AK77">
        <f t="shared" si="92"/>
        <v>0.19389301642580631</v>
      </c>
      <c r="AL77">
        <f t="shared" si="71"/>
        <v>-3139.8962564947869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-1.8319928297388623</v>
      </c>
      <c r="AR77">
        <f t="shared" si="76"/>
        <v>-1.8322290600069384</v>
      </c>
      <c r="AS77">
        <f t="shared" si="77"/>
        <v>1.1681945191803086E-3</v>
      </c>
      <c r="AT77">
        <f t="shared" si="78"/>
        <v>1.1306360568149072E-4</v>
      </c>
      <c r="AU77">
        <f t="shared" si="79"/>
        <v>-1.8309478018820766</v>
      </c>
      <c r="AW77">
        <v>74</v>
      </c>
      <c r="AX77">
        <f>IF(Z77&gt;0, (R77*SUMPRODUCT(K77:$K$98, X77:$X$98)-K77*$AZ$3)/Z77, 0)</f>
        <v>23.652761103539454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250000</v>
      </c>
      <c r="S78">
        <f t="shared" si="63"/>
        <v>-26.310629758892389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0.76656098387860805</v>
      </c>
      <c r="AC78">
        <f t="shared" si="64"/>
        <v>-0.58679793885602116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-2445.5397293551846</v>
      </c>
      <c r="AI78">
        <f t="shared" si="69"/>
        <v>-2445.8185130370239</v>
      </c>
      <c r="AJ78">
        <f t="shared" si="70"/>
        <v>1.3533589227346292</v>
      </c>
      <c r="AK78">
        <f t="shared" si="92"/>
        <v>5.3659268871502568E-2</v>
      </c>
      <c r="AL78">
        <f t="shared" si="71"/>
        <v>-2444.411494845418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-1.2732607869425905</v>
      </c>
      <c r="AR78">
        <f t="shared" si="76"/>
        <v>-1.2734059345866318</v>
      </c>
      <c r="AS78">
        <f t="shared" si="77"/>
        <v>7.0462108069338991E-4</v>
      </c>
      <c r="AT78">
        <f t="shared" si="78"/>
        <v>2.793749048113315E-5</v>
      </c>
      <c r="AU78">
        <f t="shared" si="79"/>
        <v>-1.2726733760154574</v>
      </c>
      <c r="AW78">
        <v>75</v>
      </c>
      <c r="AX78">
        <f>IF(Z78&gt;0, (R78*SUMPRODUCT(K78:$K$98, X78:$X$98)-K78*$AZ$3)/Z78, 0)</f>
        <v>-26.310629758892389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250000</v>
      </c>
      <c r="S79">
        <f t="shared" si="63"/>
        <v>-96.924223616677665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-0.58679793885602116</v>
      </c>
      <c r="AC79">
        <f t="shared" si="64"/>
        <v>-1.4327070231162602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-1824.4861565496265</v>
      </c>
      <c r="AI79">
        <f t="shared" si="69"/>
        <v>-1824.6709280868201</v>
      </c>
      <c r="AJ79">
        <f t="shared" si="70"/>
        <v>0.84590908426023903</v>
      </c>
      <c r="AK79">
        <f t="shared" si="92"/>
        <v>-4.1075855719921485E-2</v>
      </c>
      <c r="AL79">
        <f t="shared" si="71"/>
        <v>-1823.8660948582799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-0.848135401786409</v>
      </c>
      <c r="AR79">
        <f t="shared" si="76"/>
        <v>-0.84822129516596345</v>
      </c>
      <c r="AS79">
        <f t="shared" si="77"/>
        <v>3.9323150711684582E-4</v>
      </c>
      <c r="AT79">
        <f t="shared" si="78"/>
        <v>-1.9094629613753705E-5</v>
      </c>
      <c r="AU79">
        <f t="shared" si="79"/>
        <v>-0.84784715828846047</v>
      </c>
      <c r="AW79">
        <v>76</v>
      </c>
      <c r="AX79">
        <f>IF(Z79&gt;0, (R79*SUMPRODUCT(K79:$K$98, X79:$X$98)-K79*$AZ$3)/Z79, 0)</f>
        <v>-96.924223616677665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250000</v>
      </c>
      <c r="S80">
        <f t="shared" si="63"/>
        <v>-201.45366102862096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-1.4327070231162602</v>
      </c>
      <c r="AC80">
        <f t="shared" si="64"/>
        <v>-1.8992784046505709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-1301.5095849098402</v>
      </c>
      <c r="AI80">
        <f t="shared" si="69"/>
        <v>-1301.6274332524165</v>
      </c>
      <c r="AJ80">
        <f t="shared" si="70"/>
        <v>0.46657138153431066</v>
      </c>
      <c r="AK80">
        <f t="shared" si="92"/>
        <v>-0.10028949161813823</v>
      </c>
      <c r="AL80">
        <f t="shared" si="71"/>
        <v>-1301.2611513625004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-0.54019923772377443</v>
      </c>
      <c r="AR80">
        <f t="shared" si="76"/>
        <v>-0.54024815137417304</v>
      </c>
      <c r="AS80">
        <f t="shared" si="77"/>
        <v>1.9365320668462282E-4</v>
      </c>
      <c r="AT80">
        <f t="shared" si="78"/>
        <v>-4.1625745635654385E-5</v>
      </c>
      <c r="AU80">
        <f t="shared" si="79"/>
        <v>-0.54009612391312412</v>
      </c>
      <c r="AW80">
        <v>77</v>
      </c>
      <c r="AX80">
        <f>IF(Z80&gt;0, (R80*SUMPRODUCT(K80:$K$98, X80:$X$98)-K80*$AZ$3)/Z80, 0)</f>
        <v>-201.45366102862096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250000</v>
      </c>
      <c r="S81">
        <f t="shared" si="63"/>
        <v>-363.61116783587892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-1.8992784046505709</v>
      </c>
      <c r="AC81">
        <f t="shared" si="64"/>
        <v>-2.098795481434971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-890.37530477118617</v>
      </c>
      <c r="AI81">
        <f t="shared" si="69"/>
        <v>-890.44745586509805</v>
      </c>
      <c r="AJ81">
        <f t="shared" si="70"/>
        <v>0.19951707678440012</v>
      </c>
      <c r="AK81">
        <f t="shared" si="92"/>
        <v>-0.13294948832553996</v>
      </c>
      <c r="AL81">
        <f t="shared" si="71"/>
        <v>-890.3808882766391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-0.32996029222398471</v>
      </c>
      <c r="AR81">
        <f t="shared" si="76"/>
        <v>-0.32998703038249366</v>
      </c>
      <c r="AS81">
        <f t="shared" si="77"/>
        <v>7.3938161364857182E-5</v>
      </c>
      <c r="AT81">
        <f t="shared" si="78"/>
        <v>-4.9269169735337478E-5</v>
      </c>
      <c r="AU81">
        <f t="shared" si="79"/>
        <v>-0.3299623613908641</v>
      </c>
      <c r="AW81">
        <v>78</v>
      </c>
      <c r="AX81">
        <f>IF(Z81&gt;0, (R81*SUMPRODUCT(K81:$K$98, X81:$X$98)-K81*$AZ$3)/Z81, 0)</f>
        <v>-363.61116783587892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250000</v>
      </c>
      <c r="S82">
        <f t="shared" si="63"/>
        <v>-627.88248028099827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-2.098795481434971</v>
      </c>
      <c r="AC82">
        <f t="shared" si="64"/>
        <v>-2.1245752728202292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-582.6629468603528</v>
      </c>
      <c r="AI82">
        <f t="shared" si="69"/>
        <v>-582.70524329598254</v>
      </c>
      <c r="AJ82">
        <f t="shared" si="70"/>
        <v>2.5779791385258211E-2</v>
      </c>
      <c r="AK82">
        <f t="shared" si="92"/>
        <v>-0.14691568370044797</v>
      </c>
      <c r="AL82">
        <f t="shared" si="71"/>
        <v>-582.82637918829766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-0.19279153086174575</v>
      </c>
      <c r="AR82">
        <f t="shared" si="76"/>
        <v>-0.19280552590745612</v>
      </c>
      <c r="AS82">
        <f t="shared" si="77"/>
        <v>8.5300180374290533E-6</v>
      </c>
      <c r="AT82">
        <f t="shared" si="78"/>
        <v>-4.8611465206140604E-5</v>
      </c>
      <c r="AU82">
        <f t="shared" si="79"/>
        <v>-0.1928456073546248</v>
      </c>
      <c r="AW82">
        <v>79</v>
      </c>
      <c r="AX82">
        <f>IF(Z82&gt;0, (R82*SUMPRODUCT(K82:$K$98, X82:$X$98)-K82*$AZ$3)/Z82, 0)</f>
        <v>-627.88248028099827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250000</v>
      </c>
      <c r="S83">
        <f t="shared" si="63"/>
        <v>-1079.7799369712895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-2.1245752728202292</v>
      </c>
      <c r="AC83">
        <f t="shared" si="64"/>
        <v>-2.0457770707902543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-363.81340521353792</v>
      </c>
      <c r="AI83">
        <f t="shared" si="69"/>
        <v>-363.83708801455072</v>
      </c>
      <c r="AJ83">
        <f t="shared" si="70"/>
        <v>-7.8798202029974895E-2</v>
      </c>
      <c r="AK83">
        <f t="shared" si="92"/>
        <v>-0.14872026909741606</v>
      </c>
      <c r="AL83">
        <f t="shared" si="71"/>
        <v>-364.0646064856781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-0.10748088293382885</v>
      </c>
      <c r="AR83">
        <f t="shared" si="76"/>
        <v>-0.10748787951044401</v>
      </c>
      <c r="AS83">
        <f t="shared" si="77"/>
        <v>-2.3279242068633854E-5</v>
      </c>
      <c r="AT83">
        <f t="shared" si="78"/>
        <v>-4.3936220061393425E-5</v>
      </c>
      <c r="AU83">
        <f t="shared" si="79"/>
        <v>-0.10755509497257404</v>
      </c>
      <c r="AW83">
        <v>80</v>
      </c>
      <c r="AX83">
        <f>IF(Z83&gt;0, (R83*SUMPRODUCT(K83:$K$98, X83:$X$98)-K83*$AZ$3)/Z83, 0)</f>
        <v>-1079.7799369712895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250000</v>
      </c>
      <c r="S84">
        <f t="shared" si="63"/>
        <v>-1890.3326481817846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-2.0457770707902543</v>
      </c>
      <c r="AC84">
        <f t="shared" si="64"/>
        <v>-1.9107671207850476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-216.2169631375393</v>
      </c>
      <c r="AI84">
        <f t="shared" si="69"/>
        <v>-216.22959826238505</v>
      </c>
      <c r="AJ84">
        <f t="shared" si="70"/>
        <v>-0.13500995000520666</v>
      </c>
      <c r="AK84">
        <f t="shared" si="92"/>
        <v>-0.14320439495531781</v>
      </c>
      <c r="AL84">
        <f t="shared" si="71"/>
        <v>-216.50781260734558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-5.7032744205129778E-2</v>
      </c>
      <c r="AR84">
        <f t="shared" si="76"/>
        <v>-5.7036077041891849E-2</v>
      </c>
      <c r="AS84">
        <f t="shared" si="77"/>
        <v>-3.5612321216889063E-5</v>
      </c>
      <c r="AT84">
        <f t="shared" si="78"/>
        <v>-3.7773815282668794E-5</v>
      </c>
      <c r="AU84">
        <f t="shared" si="79"/>
        <v>-5.7109463178391405E-2</v>
      </c>
      <c r="AW84">
        <v>81</v>
      </c>
      <c r="AX84">
        <f>IF(Z84&gt;0, (R84*SUMPRODUCT(K84:$K$98, X84:$X$98)-K84*$AZ$3)/Z84, 0)</f>
        <v>-1890.3326481817846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250000</v>
      </c>
      <c r="S85">
        <f t="shared" si="63"/>
        <v>-3417.5160525880101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-1.9107671207850476</v>
      </c>
      <c r="AC85">
        <f t="shared" si="64"/>
        <v>-1.751290192723181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-122.06413568808919</v>
      </c>
      <c r="AI85">
        <f t="shared" si="69"/>
        <v>-122.0705412549021</v>
      </c>
      <c r="AJ85">
        <f t="shared" si="70"/>
        <v>-0.15947692806186664</v>
      </c>
      <c r="AK85">
        <f t="shared" si="92"/>
        <v>-0.13375369845495336</v>
      </c>
      <c r="AL85">
        <f t="shared" si="71"/>
        <v>-122.36377188141891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-2.8747796584480057E-2</v>
      </c>
      <c r="AR85">
        <f t="shared" si="76"/>
        <v>-2.8749305184288736E-2</v>
      </c>
      <c r="AS85">
        <f t="shared" si="77"/>
        <v>-3.7559027981448773E-5</v>
      </c>
      <c r="AT85">
        <f t="shared" si="78"/>
        <v>-3.1500850712041576E-5</v>
      </c>
      <c r="AU85">
        <f t="shared" si="79"/>
        <v>-2.8818365062982226E-2</v>
      </c>
      <c r="AW85">
        <v>82</v>
      </c>
      <c r="AX85">
        <f>IF(Z85&gt;0, (R85*SUMPRODUCT(K85:$K$98, X85:$X$98)-K85*$AZ$3)/Z85, 0)</f>
        <v>-3417.5160525880101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250000</v>
      </c>
      <c r="S86">
        <f t="shared" si="63"/>
        <v>-6447.7492027635481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-1.751290192723181</v>
      </c>
      <c r="AC86">
        <f t="shared" si="64"/>
        <v>-1.5867257819264142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-65.307754665653832</v>
      </c>
      <c r="AI86">
        <f t="shared" si="69"/>
        <v>-65.310830789065335</v>
      </c>
      <c r="AJ86">
        <f t="shared" si="70"/>
        <v>-0.16456441079676676</v>
      </c>
      <c r="AK86">
        <f t="shared" si="92"/>
        <v>-0.12259031349062267</v>
      </c>
      <c r="AL86">
        <f t="shared" si="71"/>
        <v>-65.597985513352725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-1.3732930204024113E-2</v>
      </c>
      <c r="AR86">
        <f t="shared" si="76"/>
        <v>-1.3733577051987658E-2</v>
      </c>
      <c r="AS86">
        <f t="shared" si="77"/>
        <v>-3.4604643493077965E-5</v>
      </c>
      <c r="AT86">
        <f t="shared" si="78"/>
        <v>-2.5778320315482281E-5</v>
      </c>
      <c r="AU86">
        <f t="shared" si="79"/>
        <v>-1.3793960015796218E-2</v>
      </c>
      <c r="AW86">
        <v>83</v>
      </c>
      <c r="AX86">
        <f>IF(Z86&gt;0, (R86*SUMPRODUCT(K86:$K$98, X86:$X$98)-K86*$AZ$3)/Z86, 0)</f>
        <v>-6447.7492027635481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250000</v>
      </c>
      <c r="S87">
        <f t="shared" si="63"/>
        <v>-12795.613393216165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-1.5867257819264142</v>
      </c>
      <c r="AC87">
        <f t="shared" si="64"/>
        <v>-1.427858526968611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-33.009821144156724</v>
      </c>
      <c r="AI87">
        <f t="shared" si="69"/>
        <v>-33.011216015276901</v>
      </c>
      <c r="AJ87">
        <f t="shared" si="70"/>
        <v>-0.15886725495780318</v>
      </c>
      <c r="AK87">
        <f t="shared" si="92"/>
        <v>-0.11107080473484901</v>
      </c>
      <c r="AL87">
        <f t="shared" si="71"/>
        <v>-33.281154074969557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-6.1976009387731254E-3</v>
      </c>
      <c r="AR87">
        <f t="shared" si="76"/>
        <v>-6.1978628261225334E-3</v>
      </c>
      <c r="AS87">
        <f t="shared" si="77"/>
        <v>-2.9827360898654248E-5</v>
      </c>
      <c r="AT87">
        <f t="shared" si="78"/>
        <v>-2.0853567206220379E-5</v>
      </c>
      <c r="AU87">
        <f t="shared" si="79"/>
        <v>-6.2485437542274085E-3</v>
      </c>
      <c r="AW87">
        <v>84</v>
      </c>
      <c r="AX87">
        <f>IF(Z87&gt;0, (R87*SUMPRODUCT(K87:$K$98, X87:$X$98)-K87*$AZ$3)/Z87, 0)</f>
        <v>-12795.613393216165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250000</v>
      </c>
      <c r="S88">
        <f t="shared" si="63"/>
        <v>-26875.111393948457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-1.427858526968611</v>
      </c>
      <c r="AC88">
        <f t="shared" si="64"/>
        <v>-1.2799488197271811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-15.711996881762436</v>
      </c>
      <c r="AI88">
        <f t="shared" si="69"/>
        <v>-15.71259220432732</v>
      </c>
      <c r="AJ88">
        <f t="shared" si="70"/>
        <v>-0.14790970724142993</v>
      </c>
      <c r="AK88">
        <f t="shared" si="92"/>
        <v>-9.9950096887802778E-2</v>
      </c>
      <c r="AL88">
        <f t="shared" si="71"/>
        <v>-15.960452008456553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-2.6338667459201801E-3</v>
      </c>
      <c r="AR88">
        <f t="shared" si="76"/>
        <v>-2.633966542293521E-3</v>
      </c>
      <c r="AS88">
        <f t="shared" si="77"/>
        <v>-2.4794713379442348E-5</v>
      </c>
      <c r="AT88">
        <f t="shared" si="78"/>
        <v>-1.6755046377959447E-5</v>
      </c>
      <c r="AU88">
        <f t="shared" si="79"/>
        <v>-2.6755163020509226E-3</v>
      </c>
      <c r="AW88">
        <v>85</v>
      </c>
      <c r="AX88">
        <f>IF(Z88&gt;0, (R88*SUMPRODUCT(K88:$K$98, X88:$X$98)-K88*$AZ$3)/Z88, 0)</f>
        <v>-26875.111393948457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250000</v>
      </c>
      <c r="S89">
        <f t="shared" si="63"/>
        <v>-60734.098459473273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-1.2799488197271811</v>
      </c>
      <c r="AC89">
        <f t="shared" si="64"/>
        <v>-1.14498687559792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-7.0742729629769201</v>
      </c>
      <c r="AI89">
        <f t="shared" si="69"/>
        <v>-7.0745086186680064</v>
      </c>
      <c r="AJ89">
        <f t="shared" si="70"/>
        <v>-0.1349619441292611</v>
      </c>
      <c r="AK89">
        <f t="shared" si="92"/>
        <v>-8.9596417380902682E-2</v>
      </c>
      <c r="AL89">
        <f t="shared" si="71"/>
        <v>-7.2990669801781705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-1.0588299210926334E-3</v>
      </c>
      <c r="AR89">
        <f t="shared" si="76"/>
        <v>-1.0588651924622998E-3</v>
      </c>
      <c r="AS89">
        <f t="shared" si="77"/>
        <v>-2.0200202254106905E-5</v>
      </c>
      <c r="AT89">
        <f t="shared" si="78"/>
        <v>-1.3410193251248642E-5</v>
      </c>
      <c r="AU89">
        <f t="shared" si="79"/>
        <v>-1.0924755879676553E-3</v>
      </c>
      <c r="AW89">
        <v>86</v>
      </c>
      <c r="AX89">
        <f>IF(Z89&gt;0, (R89*SUMPRODUCT(K89:$K$98, X89:$X$98)-K89*$AZ$3)/Z89, 0)</f>
        <v>-60734.098459473273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250000</v>
      </c>
      <c r="S90">
        <f t="shared" si="63"/>
        <v>-148668.5919616131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-1.14498687559792</v>
      </c>
      <c r="AC90">
        <f t="shared" si="64"/>
        <v>-1.0231923029518866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-2.945390106672785</v>
      </c>
      <c r="AI90">
        <f t="shared" si="69"/>
        <v>-2.9454761363016266</v>
      </c>
      <c r="AJ90">
        <f t="shared" si="70"/>
        <v>-0.12179457264603344</v>
      </c>
      <c r="AK90">
        <f t="shared" si="92"/>
        <v>-8.0149081291854413E-2</v>
      </c>
      <c r="AL90">
        <f t="shared" si="71"/>
        <v>-3.1474197902395149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-3.9361278215908652E-4</v>
      </c>
      <c r="AR90">
        <f t="shared" si="76"/>
        <v>-3.9362427889138007E-4</v>
      </c>
      <c r="AS90">
        <f t="shared" si="77"/>
        <v>-1.6276248257395274E-5</v>
      </c>
      <c r="AT90">
        <f t="shared" si="78"/>
        <v>-1.0710874190590321E-5</v>
      </c>
      <c r="AU90">
        <f t="shared" si="79"/>
        <v>-4.206114013393657E-4</v>
      </c>
      <c r="AW90">
        <v>87</v>
      </c>
      <c r="AX90">
        <f>IF(Z90&gt;0, (R90*SUMPRODUCT(K90:$K$98, X90:$X$98)-K90*$AZ$3)/Z90, 0)</f>
        <v>-148668.5919616131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250000</v>
      </c>
      <c r="S91">
        <f t="shared" si="63"/>
        <v>-396985.21235752013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-1.0231923029518866</v>
      </c>
      <c r="AC91">
        <f t="shared" si="64"/>
        <v>-0.91389537772768303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-1.1278643461568536</v>
      </c>
      <c r="AI91">
        <f t="shared" si="69"/>
        <v>-1.1278931222720991</v>
      </c>
      <c r="AJ91">
        <f t="shared" si="70"/>
        <v>-0.10929692522420353</v>
      </c>
      <c r="AK91">
        <f t="shared" si="92"/>
        <v>-7.1623461206632072E-2</v>
      </c>
      <c r="AL91">
        <f t="shared" si="71"/>
        <v>-1.3088135087029347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-1.3457525607531075E-4</v>
      </c>
      <c r="AR91">
        <f t="shared" si="76"/>
        <v>-1.3457868960265934E-4</v>
      </c>
      <c r="AS91">
        <f t="shared" si="77"/>
        <v>-1.3041162042589941E-5</v>
      </c>
      <c r="AT91">
        <f t="shared" si="78"/>
        <v>-8.5460150112255822E-6</v>
      </c>
      <c r="AU91">
        <f t="shared" si="79"/>
        <v>-1.5616586665647485E-4</v>
      </c>
      <c r="AW91">
        <v>88</v>
      </c>
      <c r="AX91">
        <f>IF(Z91&gt;0, (R91*SUMPRODUCT(K91:$K$98, X91:$X$98)-K91*$AZ$3)/Z91, 0)</f>
        <v>-396985.21235752013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250000</v>
      </c>
      <c r="S92">
        <f t="shared" si="63"/>
        <v>-1165503.0508157092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-0.91389537772768303</v>
      </c>
      <c r="AC92">
        <f t="shared" si="64"/>
        <v>-0.81609197262093458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-0.39471563689873845</v>
      </c>
      <c r="AI92">
        <f t="shared" si="69"/>
        <v>-0.39472438947098665</v>
      </c>
      <c r="AJ92">
        <f t="shared" si="70"/>
        <v>-9.7803405106748453E-2</v>
      </c>
      <c r="AK92">
        <f t="shared" si="92"/>
        <v>-6.397267644093782E-2</v>
      </c>
      <c r="AL92">
        <f t="shared" si="71"/>
        <v>-0.55650047101867295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-4.2050838077274041E-5</v>
      </c>
      <c r="AR92">
        <f t="shared" si="76"/>
        <v>-4.2051770528294382E-5</v>
      </c>
      <c r="AS92">
        <f t="shared" si="77"/>
        <v>-1.041943811464709E-5</v>
      </c>
      <c r="AT92">
        <f t="shared" si="78"/>
        <v>-6.8152979180752547E-6</v>
      </c>
      <c r="AU92">
        <f t="shared" si="79"/>
        <v>-5.9286506561016727E-5</v>
      </c>
      <c r="AW92">
        <v>89</v>
      </c>
      <c r="AX92">
        <f>IF(Z92&gt;0, (R92*SUMPRODUCT(K92:$K$98, X92:$X$98)-K92*$AZ$3)/Z92, 0)</f>
        <v>-1165503.0508157092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250000</v>
      </c>
      <c r="S93">
        <f t="shared" si="63"/>
        <v>-3796534.8554934738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-0.81609197262093458</v>
      </c>
      <c r="AC93">
        <f t="shared" si="64"/>
        <v>-0.72868939813506206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-0.12531708301453034</v>
      </c>
      <c r="AI93">
        <f t="shared" si="69"/>
        <v>-0.12531948220690534</v>
      </c>
      <c r="AJ93">
        <f t="shared" si="70"/>
        <v>-8.740257448587252E-2</v>
      </c>
      <c r="AK93">
        <f t="shared" si="92"/>
        <v>-5.7126438083465424E-2</v>
      </c>
      <c r="AL93">
        <f t="shared" si="71"/>
        <v>-0.26984849477624329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-1.1920173559185566E-5</v>
      </c>
      <c r="AR93">
        <f t="shared" si="76"/>
        <v>-1.1920401770605938E-5</v>
      </c>
      <c r="AS93">
        <f t="shared" si="77"/>
        <v>-8.3137416889159723E-6</v>
      </c>
      <c r="AT93">
        <f t="shared" si="78"/>
        <v>-5.4338725446874614E-6</v>
      </c>
      <c r="AU93">
        <f t="shared" si="79"/>
        <v>-2.5668016004209374E-5</v>
      </c>
      <c r="AW93">
        <v>90</v>
      </c>
      <c r="AX93">
        <f>IF(Z93&gt;0, (R93*SUMPRODUCT(K93:$K$98, X93:$X$98)-K93*$AZ$3)/Z93, 0)</f>
        <v>-3796534.8554934738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250000</v>
      </c>
      <c r="S94">
        <f t="shared" si="63"/>
        <v>-13880329.288046353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-0.72868939813506206</v>
      </c>
      <c r="AC94">
        <f t="shared" si="64"/>
        <v>-0.65062575998366612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-3.5785523344807058E-2</v>
      </c>
      <c r="AI94">
        <f t="shared" si="69"/>
        <v>-3.5786109269091058E-2</v>
      </c>
      <c r="AJ94">
        <f t="shared" si="70"/>
        <v>-7.8063638151395942E-2</v>
      </c>
      <c r="AK94">
        <f t="shared" si="92"/>
        <v>-5.100825786945435E-2</v>
      </c>
      <c r="AL94">
        <f t="shared" si="71"/>
        <v>-0.16485800528994135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-3.0392165938704598E-6</v>
      </c>
      <c r="AR94">
        <f t="shared" si="76"/>
        <v>-3.0392663556355605E-6</v>
      </c>
      <c r="AS94">
        <f t="shared" si="77"/>
        <v>-6.6298402893708145E-6</v>
      </c>
      <c r="AT94">
        <f t="shared" si="78"/>
        <v>-4.3320630593422711E-6</v>
      </c>
      <c r="AU94">
        <f t="shared" si="79"/>
        <v>-1.4001169704348646E-5</v>
      </c>
      <c r="AW94">
        <v>91</v>
      </c>
      <c r="AX94">
        <f>IF(Z94&gt;0, (R94*SUMPRODUCT(K94:$K$98, X94:$X$98)-K94*$AZ$3)/Z94, 0)</f>
        <v>-13880329.288046353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250000</v>
      </c>
      <c r="S95">
        <f t="shared" si="63"/>
        <v>-57824959.118177064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-0.65062575998366612</v>
      </c>
      <c r="AC95">
        <f t="shared" si="64"/>
        <v>-0.58091847926726425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-9.0897621722355552E-3</v>
      </c>
      <c r="AI95">
        <f t="shared" si="69"/>
        <v>-9.0898877491681039E-3</v>
      </c>
      <c r="AJ95">
        <f t="shared" si="70"/>
        <v>-6.9707280716401865E-2</v>
      </c>
      <c r="AK95">
        <f t="shared" si="92"/>
        <v>-4.5543803198856633E-2</v>
      </c>
      <c r="AL95">
        <f t="shared" si="71"/>
        <v>-0.12434097166442661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-6.8926904767990156E-7</v>
      </c>
      <c r="AR95">
        <f t="shared" si="76"/>
        <v>-6.8927857007345469E-7</v>
      </c>
      <c r="AS95">
        <f t="shared" si="77"/>
        <v>-5.2858446772687217E-6</v>
      </c>
      <c r="AT95">
        <f t="shared" si="78"/>
        <v>-3.4535484277556373E-6</v>
      </c>
      <c r="AU95">
        <f t="shared" si="79"/>
        <v>-9.4286716750978127E-6</v>
      </c>
      <c r="AW95">
        <v>92</v>
      </c>
      <c r="AX95">
        <f>IF(Z95&gt;0, (R95*SUMPRODUCT(K95:$K$98, X95:$X$98)-K95*$AZ$3)/Z95, 0)</f>
        <v>-57824959.118177064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250000</v>
      </c>
      <c r="S96">
        <f t="shared" si="63"/>
        <v>-279944979.99884385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-0.58091847926726425</v>
      </c>
      <c r="AC96">
        <f t="shared" si="64"/>
        <v>-0.51867781145328007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-2.0232270576190821E-3</v>
      </c>
      <c r="AI96">
        <f t="shared" si="69"/>
        <v>-2.0232502174294246E-3</v>
      </c>
      <c r="AJ96">
        <f t="shared" si="70"/>
        <v>-6.2240667813984185E-2</v>
      </c>
      <c r="AK96">
        <f t="shared" si="92"/>
        <v>-4.0664293548708499E-2</v>
      </c>
      <c r="AL96">
        <f t="shared" si="71"/>
        <v>-0.10492821158012211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-1.3698179658658453E-7</v>
      </c>
      <c r="AR96">
        <f t="shared" si="76"/>
        <v>-1.3698336461248524E-7</v>
      </c>
      <c r="AS96">
        <f t="shared" si="77"/>
        <v>-4.2139800700083074E-6</v>
      </c>
      <c r="AT96">
        <f t="shared" si="78"/>
        <v>-2.7531600895953804E-6</v>
      </c>
      <c r="AU96">
        <f t="shared" si="79"/>
        <v>-7.1041235242161726E-6</v>
      </c>
      <c r="AW96">
        <v>93</v>
      </c>
      <c r="AX96">
        <f>IF(Z96&gt;0, (R96*SUMPRODUCT(K96:$K$98, X96:$X$98)-K96*$AZ$3)/Z96, 0)</f>
        <v>-279944979.99884385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250000</v>
      </c>
      <c r="S97">
        <f t="shared" si="63"/>
        <v>-1617473217.8425496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-0.51867781145328007</v>
      </c>
      <c r="AC97">
        <f t="shared" si="64"/>
        <v>-0.46310530818236961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-3.8698573222139431E-4</v>
      </c>
      <c r="AI97">
        <f t="shared" si="69"/>
        <v>-3.869893111470225E-4</v>
      </c>
      <c r="AJ97">
        <f t="shared" si="70"/>
        <v>-5.5572503270910456E-2</v>
      </c>
      <c r="AK97">
        <f t="shared" si="92"/>
        <v>-3.6307446801729606E-2</v>
      </c>
      <c r="AL97">
        <f t="shared" si="71"/>
        <v>-9.2266939383787078E-2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-2.3393497890551743E-8</v>
      </c>
      <c r="AR97">
        <f t="shared" si="76"/>
        <v>-2.3393714238551582E-8</v>
      </c>
      <c r="AS97">
        <f t="shared" si="77"/>
        <v>-3.359388033709145E-6</v>
      </c>
      <c r="AT97">
        <f t="shared" si="78"/>
        <v>-2.1948048970489272E-6</v>
      </c>
      <c r="AU97">
        <f t="shared" si="79"/>
        <v>-5.5775866449966232E-6</v>
      </c>
      <c r="AW97">
        <v>94</v>
      </c>
      <c r="AX97">
        <f>IF(Z97&gt;0, (R97*SUMPRODUCT(K97:$K$98, X97:$X$98)-K97*$AZ$3)/Z97, 0)</f>
        <v>-1617473217.8425496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-0.46310530818236961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-7.157851256419535E-5</v>
      </c>
      <c r="AI98">
        <f t="shared" si="69"/>
        <v>-7.157851256419535E-5</v>
      </c>
      <c r="AJ98">
        <f t="shared" si="70"/>
        <v>-0.46310530818236961</v>
      </c>
      <c r="AK98">
        <f t="shared" si="92"/>
        <v>-3.2417371572765877E-2</v>
      </c>
      <c r="AL98">
        <f t="shared" si="71"/>
        <v>-0.49559425826769965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-3.863357140057692E-9</v>
      </c>
      <c r="AR98">
        <f t="shared" si="76"/>
        <v>-3.863357140057692E-9</v>
      </c>
      <c r="AS98">
        <f t="shared" si="77"/>
        <v>-2.4995506820016416E-5</v>
      </c>
      <c r="AT98">
        <f t="shared" si="78"/>
        <v>-1.7496854774011492E-6</v>
      </c>
      <c r="AU98">
        <f t="shared" si="79"/>
        <v>-2.674905565455762E-5</v>
      </c>
      <c r="AW98">
        <v>95</v>
      </c>
    </row>
    <row r="100" spans="5:50" x14ac:dyDescent="0.25">
      <c r="AN100" s="6">
        <f t="shared" ref="AN100:AU100" si="93">SUM(AN3:AN98)</f>
        <v>9316.7720216163907</v>
      </c>
      <c r="AO100" s="6">
        <f t="shared" si="93"/>
        <v>-931.67720216163912</v>
      </c>
      <c r="AP100" s="6">
        <f t="shared" si="93"/>
        <v>-250.71605897487296</v>
      </c>
      <c r="AQ100" s="6">
        <f t="shared" si="93"/>
        <v>-7660.8961246007093</v>
      </c>
      <c r="AR100" s="6">
        <f t="shared" si="93"/>
        <v>473.48263587916597</v>
      </c>
      <c r="AS100" s="6">
        <f t="shared" si="93"/>
        <v>-181.70922828625834</v>
      </c>
      <c r="AT100" s="6">
        <f t="shared" si="93"/>
        <v>62.818116665574486</v>
      </c>
      <c r="AU100" s="6">
        <f t="shared" si="93"/>
        <v>354.5915242584839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6C91-92D7-4771-9918-A220733E50FE}">
  <sheetPr codeName="Sheet34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11164.211399347763</v>
      </c>
      <c r="K3">
        <v>1</v>
      </c>
      <c r="L3" s="2">
        <v>0</v>
      </c>
      <c r="O3">
        <f>$C$3</f>
        <v>11164.211399347763</v>
      </c>
      <c r="P3">
        <f>O3*C5</f>
        <v>1116.4211399347764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11164.211399347763</v>
      </c>
      <c r="AF3">
        <f t="shared" ref="AF3:AF34" si="4">-$Z3*P3</f>
        <v>-1116.4211399347764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9921.9727035129872</v>
      </c>
      <c r="AJ3">
        <f t="shared" ref="AJ3:AJ34" si="8">AB3-AC3</f>
        <v>0</v>
      </c>
      <c r="AL3">
        <f t="shared" ref="AL3:AL34" si="9">SUM(AI3:AK3)</f>
        <v>9921.9727035129872</v>
      </c>
      <c r="AN3">
        <f t="shared" ref="AN3:AN34" si="10">AE3*$K3</f>
        <v>11164.211399347763</v>
      </c>
      <c r="AO3">
        <f t="shared" ref="AO3:AO34" si="11">AF3*$K3</f>
        <v>-1116.4211399347764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9921.9727035129872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9921.9727035129872</v>
      </c>
      <c r="AW3">
        <v>0</v>
      </c>
      <c r="AX3">
        <f>IF(Z3&gt;0, (R3*SUMPRODUCT(K3:$K$98, X3:$X$98)-K3*$AZ$3)/Z3, 0)</f>
        <v>0</v>
      </c>
      <c r="AZ3">
        <f>C6*SUMPRODUCT(X4:X89, K4:K89)/1</f>
        <v>9034.8505356304631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250000</v>
      </c>
      <c r="S4">
        <f t="shared" si="1"/>
        <v>613.73056633646513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606.03204917607036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-635.95150000000001</v>
      </c>
      <c r="AI4">
        <f t="shared" si="7"/>
        <v>-635.95150000000001</v>
      </c>
      <c r="AJ4">
        <f t="shared" si="8"/>
        <v>-606.03204917607036</v>
      </c>
      <c r="AK4">
        <f>G4*SUM(AB4, AE4:AF4)</f>
        <v>0</v>
      </c>
      <c r="AL4">
        <f t="shared" si="9"/>
        <v>-1241.9835491760705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-593.29368411232394</v>
      </c>
      <c r="AR4">
        <f t="shared" si="14"/>
        <v>-593.29368411232394</v>
      </c>
      <c r="AS4">
        <f t="shared" si="15"/>
        <v>-565.38114486059362</v>
      </c>
      <c r="AT4">
        <f t="shared" si="16"/>
        <v>0</v>
      </c>
      <c r="AU4">
        <f t="shared" si="17"/>
        <v>-1158.6748289729176</v>
      </c>
      <c r="AW4">
        <v>1</v>
      </c>
      <c r="AX4">
        <f>IF(Z4&gt;0, (R4*SUMPRODUCT(K4:$K$98, X4:$X$98)-K4*$AZ$3)/Z4, 0)</f>
        <v>613.73056633646513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250000</v>
      </c>
      <c r="S5">
        <f t="shared" si="1"/>
        <v>734.09665840301727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606.03204917607036</v>
      </c>
      <c r="AC5">
        <f t="shared" si="2"/>
        <v>715.78372002923879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-631.96357078235098</v>
      </c>
      <c r="AI5">
        <f t="shared" si="7"/>
        <v>-644.15174300456192</v>
      </c>
      <c r="AJ5">
        <f t="shared" si="8"/>
        <v>-109.75167085316843</v>
      </c>
      <c r="AK5">
        <f>G5*SUM(AB5, AE5:AF5)</f>
        <v>24.847314016218885</v>
      </c>
      <c r="AL5">
        <f t="shared" si="9"/>
        <v>-729.05609984151147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-540.39711625283371</v>
      </c>
      <c r="AR5">
        <f t="shared" si="14"/>
        <v>-550.81932004081773</v>
      </c>
      <c r="AS5">
        <f t="shared" si="15"/>
        <v>-93.849533699480702</v>
      </c>
      <c r="AT5">
        <f t="shared" si="16"/>
        <v>21.24713743289124</v>
      </c>
      <c r="AU5">
        <f t="shared" si="17"/>
        <v>-623.42171630740722</v>
      </c>
      <c r="AW5">
        <v>2</v>
      </c>
      <c r="AX5">
        <f>IF(Z5&gt;0, (R5*SUMPRODUCT(K5:$K$98, X5:$X$98)-K5*$AZ$3)/Z5, 0)</f>
        <v>734.09665840301727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250000</v>
      </c>
      <c r="S6">
        <f t="shared" si="1"/>
        <v>967.59455447480968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715.78372002923879</v>
      </c>
      <c r="AC6">
        <f t="shared" si="2"/>
        <v>931.58541727802549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-629.58734904163634</v>
      </c>
      <c r="AI6">
        <f t="shared" si="7"/>
        <v>-641.62216017417302</v>
      </c>
      <c r="AJ6">
        <f t="shared" si="8"/>
        <v>-215.8016972487867</v>
      </c>
      <c r="AK6">
        <f>G6*SUM(AB6, AE6:AF6)</f>
        <v>41.873347621710472</v>
      </c>
      <c r="AL6">
        <f t="shared" si="9"/>
        <v>-815.55050980124929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-485.66999548090325</v>
      </c>
      <c r="AR6">
        <f t="shared" si="14"/>
        <v>-494.95376949137193</v>
      </c>
      <c r="AS6">
        <f t="shared" si="15"/>
        <v>-166.47159363530702</v>
      </c>
      <c r="AT6">
        <f t="shared" si="16"/>
        <v>32.30152032305449</v>
      </c>
      <c r="AU6">
        <f t="shared" si="17"/>
        <v>-629.12384280362448</v>
      </c>
      <c r="AW6">
        <v>3</v>
      </c>
      <c r="AX6">
        <f>IF(Z6&gt;0, (R6*SUMPRODUCT(K6:$K$98, X6:$X$98)-K6*$AZ$3)/Z6, 0)</f>
        <v>967.59455447480968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250000</v>
      </c>
      <c r="S7">
        <f t="shared" si="1"/>
        <v>1130.1012887169172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931.58541727802549</v>
      </c>
      <c r="AC7">
        <f t="shared" si="2"/>
        <v>1074.3248612589905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-628.07200129615683</v>
      </c>
      <c r="AI7">
        <f t="shared" si="7"/>
        <v>-639.95506071730335</v>
      </c>
      <c r="AJ7">
        <f t="shared" si="8"/>
        <v>-142.73944398096501</v>
      </c>
      <c r="AK7">
        <f>G7*SUM(AB7, AE7:AF7)</f>
        <v>45.740843988351052</v>
      </c>
      <c r="AL7">
        <f t="shared" si="9"/>
        <v>-736.95366070991736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-440.81615961413797</v>
      </c>
      <c r="AR7">
        <f t="shared" si="14"/>
        <v>-449.15635724703071</v>
      </c>
      <c r="AS7">
        <f t="shared" si="15"/>
        <v>-100.18254816532831</v>
      </c>
      <c r="AT7">
        <f t="shared" si="16"/>
        <v>32.103489954723635</v>
      </c>
      <c r="AU7">
        <f t="shared" si="17"/>
        <v>-517.23541545763544</v>
      </c>
      <c r="AW7">
        <v>4</v>
      </c>
      <c r="AX7">
        <f>IF(Z7&gt;0, (R7*SUMPRODUCT(K7:$K$98, X7:$X$98)-K7*$AZ$3)/Z7, 0)</f>
        <v>1130.1012887169172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250000</v>
      </c>
      <c r="S8">
        <f t="shared" si="1"/>
        <v>1124.5539134815444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1074.3248612589905</v>
      </c>
      <c r="AC8">
        <f t="shared" si="2"/>
        <v>1055.5427311780013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-626.47821993948219</v>
      </c>
      <c r="AI8">
        <f t="shared" si="7"/>
        <v>-638.21112485542028</v>
      </c>
      <c r="AJ8">
        <f t="shared" si="8"/>
        <v>18.782130080989191</v>
      </c>
      <c r="AK8">
        <f t="shared" ref="AK8:AK39" si="30">G8*SUM(AB8:AB8, AE8:AF8)</f>
        <v>22.883119544816498</v>
      </c>
      <c r="AL8">
        <f t="shared" si="9"/>
        <v>-596.54587522961458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-410.43363620035666</v>
      </c>
      <c r="AR8">
        <f t="shared" si="14"/>
        <v>-418.12038200343773</v>
      </c>
      <c r="AS8">
        <f t="shared" si="15"/>
        <v>12.305005504378371</v>
      </c>
      <c r="AT8">
        <f t="shared" si="16"/>
        <v>14.991745384689915</v>
      </c>
      <c r="AU8">
        <f t="shared" si="17"/>
        <v>-390.82363111436939</v>
      </c>
      <c r="AW8">
        <v>5</v>
      </c>
      <c r="AX8">
        <f>IF(Z8&gt;0, (R8*SUMPRODUCT(K8:$K$98, X8:$X$98)-K8*$AZ$3)/Z8, 0)</f>
        <v>1124.5539134815444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250000</v>
      </c>
      <c r="S9">
        <f t="shared" si="1"/>
        <v>1034.2333327719959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1055.5427311780013</v>
      </c>
      <c r="AC9">
        <f t="shared" si="2"/>
        <v>958.47154829582632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-625.03085217798525</v>
      </c>
      <c r="AI9">
        <f t="shared" si="7"/>
        <v>-636.61517650215501</v>
      </c>
      <c r="AJ9">
        <f t="shared" si="8"/>
        <v>97.07118288217498</v>
      </c>
      <c r="AK9">
        <f t="shared" si="30"/>
        <v>6.2277021139502073</v>
      </c>
      <c r="AL9">
        <f t="shared" si="9"/>
        <v>-533.31629150602987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-387.80699067935296</v>
      </c>
      <c r="AR9">
        <f t="shared" si="14"/>
        <v>-394.99460700189991</v>
      </c>
      <c r="AS9">
        <f t="shared" si="15"/>
        <v>60.228840198917979</v>
      </c>
      <c r="AT9">
        <f t="shared" si="16"/>
        <v>3.8640435223999665</v>
      </c>
      <c r="AU9">
        <f t="shared" si="17"/>
        <v>-330.90172328058196</v>
      </c>
      <c r="AW9">
        <v>6</v>
      </c>
      <c r="AX9">
        <f>IF(Z9&gt;0, (R9*SUMPRODUCT(K9:$K$98, X9:$X$98)-K9*$AZ$3)/Z9, 0)</f>
        <v>1034.2333327719959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250000</v>
      </c>
      <c r="S10">
        <f t="shared" si="1"/>
        <v>938.13245420206886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958.47154829582632</v>
      </c>
      <c r="AC10">
        <f t="shared" si="2"/>
        <v>858.371672886341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-624.82416444571936</v>
      </c>
      <c r="AI10">
        <f t="shared" si="7"/>
        <v>-636.26140431842521</v>
      </c>
      <c r="AJ10">
        <f t="shared" si="8"/>
        <v>100.09987540948532</v>
      </c>
      <c r="AK10">
        <f t="shared" si="30"/>
        <v>3.9297333480128884</v>
      </c>
      <c r="AL10">
        <f t="shared" si="9"/>
        <v>-532.23179556092703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-367.78175608942979</v>
      </c>
      <c r="AR10">
        <f t="shared" si="14"/>
        <v>-374.51390315504671</v>
      </c>
      <c r="AS10">
        <f t="shared" si="15"/>
        <v>58.920429230025206</v>
      </c>
      <c r="AT10">
        <f t="shared" si="16"/>
        <v>2.3131055326220999</v>
      </c>
      <c r="AU10">
        <f t="shared" si="17"/>
        <v>-313.2803683923994</v>
      </c>
      <c r="AW10">
        <v>7</v>
      </c>
      <c r="AX10">
        <f>IF(Z10&gt;0, (R10*SUMPRODUCT(K10:$K$98, X10:$X$98)-K10*$AZ$3)/Z10, 0)</f>
        <v>938.13245420206886</v>
      </c>
    </row>
    <row r="11" spans="1:52" x14ac:dyDescent="0.25">
      <c r="A11" t="s">
        <v>33</v>
      </c>
      <c r="C11" s="26">
        <f>AU91</f>
        <v>415.01462360196587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250000</v>
      </c>
      <c r="S11">
        <f t="shared" si="1"/>
        <v>836.21641083159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858.371672886341</v>
      </c>
      <c r="AC11">
        <f t="shared" si="2"/>
        <v>755.38126143125282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-624.28412510224291</v>
      </c>
      <c r="AI11">
        <f t="shared" si="7"/>
        <v>-635.57577836996654</v>
      </c>
      <c r="AJ11">
        <f t="shared" si="8"/>
        <v>102.99041145508818</v>
      </c>
      <c r="AK11">
        <f t="shared" si="30"/>
        <v>2.0600920149272182</v>
      </c>
      <c r="AL11">
        <f t="shared" si="9"/>
        <v>-530.52527489995111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-349.16750291734922</v>
      </c>
      <c r="AR11">
        <f t="shared" si="14"/>
        <v>-355.48302211248148</v>
      </c>
      <c r="AS11">
        <f t="shared" si="15"/>
        <v>57.603426622956263</v>
      </c>
      <c r="AT11">
        <f t="shared" si="16"/>
        <v>1.1522272563222717</v>
      </c>
      <c r="AU11">
        <f t="shared" si="17"/>
        <v>-296.72736823320292</v>
      </c>
      <c r="AW11">
        <v>8</v>
      </c>
      <c r="AX11">
        <f>IF(Z11&gt;0, (R11*SUMPRODUCT(K11:$K$98, X11:$X$98)-K11*$AZ$3)/Z11, 0)</f>
        <v>836.21641083159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250000</v>
      </c>
      <c r="S12">
        <f t="shared" si="1"/>
        <v>737.12100740554888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755.38126143125282</v>
      </c>
      <c r="AC12">
        <f t="shared" si="2"/>
        <v>657.36458778384986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-624.70981370454911</v>
      </c>
      <c r="AI12">
        <f t="shared" si="7"/>
        <v>-635.85731494891024</v>
      </c>
      <c r="AJ12">
        <f t="shared" si="8"/>
        <v>98.016673647402968</v>
      </c>
      <c r="AK12">
        <f t="shared" si="30"/>
        <v>1.7373769012918814</v>
      </c>
      <c r="AL12">
        <f t="shared" si="9"/>
        <v>-536.10326440021538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-332.03990708843389</v>
      </c>
      <c r="AR12">
        <f t="shared" si="14"/>
        <v>-337.96492250558634</v>
      </c>
      <c r="AS12">
        <f t="shared" si="15"/>
        <v>52.096904029737402</v>
      </c>
      <c r="AT12">
        <f t="shared" si="16"/>
        <v>0.92343429257440313</v>
      </c>
      <c r="AU12">
        <f t="shared" si="17"/>
        <v>-284.94458418327451</v>
      </c>
      <c r="AW12">
        <v>9</v>
      </c>
      <c r="AX12">
        <f>IF(Z12&gt;0, (R12*SUMPRODUCT(K12:$K$98, X12:$X$98)-K12*$AZ$3)/Z12, 0)</f>
        <v>737.12100740554888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250000</v>
      </c>
      <c r="S13">
        <f t="shared" si="1"/>
        <v>639.14681075728163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657.36458778384986</v>
      </c>
      <c r="AC13">
        <f t="shared" si="2"/>
        <v>562.6917848189878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-625.63589428780517</v>
      </c>
      <c r="AI13">
        <f t="shared" si="7"/>
        <v>-636.64063872500833</v>
      </c>
      <c r="AJ13">
        <f t="shared" si="8"/>
        <v>94.672802964862058</v>
      </c>
      <c r="AK13">
        <f t="shared" si="30"/>
        <v>1.3147291755676997</v>
      </c>
      <c r="AL13">
        <f t="shared" si="9"/>
        <v>-540.65310658457861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-316.09517943281566</v>
      </c>
      <c r="AR13">
        <f t="shared" si="14"/>
        <v>-321.65519716717188</v>
      </c>
      <c r="AS13">
        <f t="shared" si="15"/>
        <v>47.832320545884926</v>
      </c>
      <c r="AT13">
        <f t="shared" si="16"/>
        <v>0.66425145751860393</v>
      </c>
      <c r="AU13">
        <f t="shared" si="17"/>
        <v>-273.15862516376836</v>
      </c>
      <c r="AW13">
        <v>10</v>
      </c>
      <c r="AX13">
        <f>IF(Z13&gt;0, (R13*SUMPRODUCT(K13:$K$98, X13:$X$98)-K13*$AZ$3)/Z13, 0)</f>
        <v>639.14681075728163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250000</v>
      </c>
      <c r="S14">
        <f t="shared" si="1"/>
        <v>542.42742753347841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562.6917848189878</v>
      </c>
      <c r="AC14">
        <f t="shared" si="2"/>
        <v>471.40565056880587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-627.24820333681805</v>
      </c>
      <c r="AI14">
        <f t="shared" si="7"/>
        <v>-638.11153791948232</v>
      </c>
      <c r="AJ14">
        <f t="shared" si="8"/>
        <v>91.286134250181931</v>
      </c>
      <c r="AK14">
        <f t="shared" si="30"/>
        <v>1.012845212674178</v>
      </c>
      <c r="AL14">
        <f t="shared" si="9"/>
        <v>-545.81255845662622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-301.30231947374205</v>
      </c>
      <c r="AR14">
        <f t="shared" si="14"/>
        <v>-306.52058536842884</v>
      </c>
      <c r="AS14">
        <f t="shared" si="15"/>
        <v>43.849825059764754</v>
      </c>
      <c r="AT14">
        <f t="shared" si="16"/>
        <v>0.48652608365102745</v>
      </c>
      <c r="AU14">
        <f t="shared" si="17"/>
        <v>-262.18423422501303</v>
      </c>
      <c r="AW14">
        <v>11</v>
      </c>
      <c r="AX14">
        <f>IF(Z14&gt;0, (R14*SUMPRODUCT(K14:$K$98, X14:$X$98)-K14*$AZ$3)/Z14, 0)</f>
        <v>542.42742753347841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250000</v>
      </c>
      <c r="S15">
        <f t="shared" si="1"/>
        <v>457.93543864719379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471.40565056880587</v>
      </c>
      <c r="AC15">
        <f t="shared" si="2"/>
        <v>392.84397618014282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-629.30819250652701</v>
      </c>
      <c r="AI15">
        <f t="shared" si="7"/>
        <v>-640.03142833373931</v>
      </c>
      <c r="AJ15">
        <f t="shared" si="8"/>
        <v>78.56167438866305</v>
      </c>
      <c r="AK15">
        <f t="shared" si="30"/>
        <v>1.9327631673321042</v>
      </c>
      <c r="AL15">
        <f t="shared" si="9"/>
        <v>-559.53699077774411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-286.77720068514475</v>
      </c>
      <c r="AR15">
        <f t="shared" si="14"/>
        <v>-291.6638040846114</v>
      </c>
      <c r="AS15">
        <f t="shared" si="15"/>
        <v>35.800736953039028</v>
      </c>
      <c r="AT15">
        <f t="shared" si="16"/>
        <v>0.88076465127077797</v>
      </c>
      <c r="AU15">
        <f t="shared" si="17"/>
        <v>-254.98230248030157</v>
      </c>
      <c r="AW15">
        <v>12</v>
      </c>
      <c r="AX15">
        <f>IF(Z15&gt;0, (R15*SUMPRODUCT(K15:$K$98, X15:$X$98)-K15*$AZ$3)/Z15, 0)</f>
        <v>457.93543864719379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250000</v>
      </c>
      <c r="S16">
        <f t="shared" si="1"/>
        <v>387.90756659264946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392.84397618014282</v>
      </c>
      <c r="AC16">
        <f t="shared" si="2"/>
        <v>328.4603541738411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-632.81288944788025</v>
      </c>
      <c r="AI16">
        <f t="shared" si="7"/>
        <v>-643.39725227234806</v>
      </c>
      <c r="AJ16">
        <f t="shared" si="8"/>
        <v>64.383622006301721</v>
      </c>
      <c r="AK16">
        <f t="shared" si="30"/>
        <v>2.789192230879014</v>
      </c>
      <c r="AL16">
        <f t="shared" si="9"/>
        <v>-576.22443803516728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-272.79755860140125</v>
      </c>
      <c r="AR16">
        <f t="shared" si="14"/>
        <v>-277.36034230257621</v>
      </c>
      <c r="AS16">
        <f t="shared" si="15"/>
        <v>27.754957571358286</v>
      </c>
      <c r="AT16">
        <f t="shared" si="16"/>
        <v>1.2023851658863198</v>
      </c>
      <c r="AU16">
        <f t="shared" si="17"/>
        <v>-248.40299956533161</v>
      </c>
      <c r="AW16">
        <v>13</v>
      </c>
      <c r="AX16">
        <f>IF(Z16&gt;0, (R16*SUMPRODUCT(K16:$K$98, X16:$X$98)-K16*$AZ$3)/Z16, 0)</f>
        <v>387.90756659264946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250000</v>
      </c>
      <c r="S17">
        <f t="shared" si="1"/>
        <v>346.10319832808165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328.4603541738411</v>
      </c>
      <c r="AC17">
        <f t="shared" si="2"/>
        <v>289.24880534196473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-637.89880207953956</v>
      </c>
      <c r="AI17">
        <f t="shared" si="7"/>
        <v>-648.34542633565877</v>
      </c>
      <c r="AJ17">
        <f t="shared" si="8"/>
        <v>39.211548831876371</v>
      </c>
      <c r="AK17">
        <f t="shared" si="30"/>
        <v>4.5327528875990071</v>
      </c>
      <c r="AL17">
        <f t="shared" si="9"/>
        <v>-604.60112461618337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-258.49786671720591</v>
      </c>
      <c r="AR17">
        <f t="shared" si="14"/>
        <v>-262.73118723105495</v>
      </c>
      <c r="AS17">
        <f t="shared" si="15"/>
        <v>15.889827180540337</v>
      </c>
      <c r="AT17">
        <f t="shared" si="16"/>
        <v>1.8368226244991415</v>
      </c>
      <c r="AU17">
        <f t="shared" si="17"/>
        <v>-245.00453742601545</v>
      </c>
      <c r="AW17">
        <v>14</v>
      </c>
      <c r="AX17">
        <f>IF(Z17&gt;0, (R17*SUMPRODUCT(K17:$K$98, X17:$X$98)-K17*$AZ$3)/Z17, 0)</f>
        <v>346.10319832808165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250000</v>
      </c>
      <c r="S18">
        <f t="shared" si="1"/>
        <v>333.87402702128378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289.24880534196473</v>
      </c>
      <c r="AC18">
        <f t="shared" si="2"/>
        <v>275.37910866402444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-643.30165916442229</v>
      </c>
      <c r="AI18">
        <f t="shared" si="7"/>
        <v>-653.61165209502201</v>
      </c>
      <c r="AJ18">
        <f t="shared" si="8"/>
        <v>13.869696677940283</v>
      </c>
      <c r="AK18">
        <f t="shared" si="30"/>
        <v>6.2477741953864383</v>
      </c>
      <c r="AL18">
        <f t="shared" si="9"/>
        <v>-633.49418122169527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-243.26920919928133</v>
      </c>
      <c r="AR18">
        <f t="shared" si="14"/>
        <v>-247.16800813963371</v>
      </c>
      <c r="AS18">
        <f t="shared" si="15"/>
        <v>5.244926846697358</v>
      </c>
      <c r="AT18">
        <f t="shared" si="16"/>
        <v>2.3626413302609937</v>
      </c>
      <c r="AU18">
        <f t="shared" si="17"/>
        <v>-239.56043996267533</v>
      </c>
      <c r="AW18">
        <v>15</v>
      </c>
      <c r="AX18">
        <f>IF(Z18&gt;0, (R18*SUMPRODUCT(K18:$K$98, X18:$X$98)-K18*$AZ$3)/Z18, 0)</f>
        <v>333.87402702128378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250000</v>
      </c>
      <c r="S19">
        <f t="shared" si="1"/>
        <v>322.46894182954037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275.37910866402444</v>
      </c>
      <c r="AC19">
        <f t="shared" si="2"/>
        <v>262.47433686733484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-649.78503625260453</v>
      </c>
      <c r="AI19">
        <f t="shared" si="7"/>
        <v>-659.95944000208567</v>
      </c>
      <c r="AJ19">
        <f t="shared" si="8"/>
        <v>12.904771796689602</v>
      </c>
      <c r="AK19">
        <f t="shared" si="30"/>
        <v>6.1409541232077451</v>
      </c>
      <c r="AL19">
        <f t="shared" si="9"/>
        <v>-640.91371408218833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-229.1531712020352</v>
      </c>
      <c r="AR19">
        <f t="shared" si="14"/>
        <v>-232.74127612013169</v>
      </c>
      <c r="AS19">
        <f t="shared" si="15"/>
        <v>4.5509964309187403</v>
      </c>
      <c r="AT19">
        <f t="shared" si="16"/>
        <v>2.1656686950731974</v>
      </c>
      <c r="AU19">
        <f t="shared" si="17"/>
        <v>-226.02461099413975</v>
      </c>
      <c r="AW19">
        <v>16</v>
      </c>
      <c r="AX19">
        <f>IF(Z19&gt;0, (R19*SUMPRODUCT(K19:$K$98, X19:$X$98)-K19*$AZ$3)/Z19, 0)</f>
        <v>322.46894182954037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250000</v>
      </c>
      <c r="S20">
        <f t="shared" si="1"/>
        <v>245.80003309234701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262.47433686733484</v>
      </c>
      <c r="AC20">
        <f t="shared" si="2"/>
        <v>197.42274520685351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-657.10124989958899</v>
      </c>
      <c r="AI20">
        <f t="shared" si="7"/>
        <v>-667.14105454908031</v>
      </c>
      <c r="AJ20">
        <f t="shared" si="8"/>
        <v>65.051591660481336</v>
      </c>
      <c r="AK20">
        <f t="shared" si="30"/>
        <v>1.1286396485295398</v>
      </c>
      <c r="AL20">
        <f t="shared" si="9"/>
        <v>-600.96082324006943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-219.79826129674987</v>
      </c>
      <c r="AR20">
        <f t="shared" si="14"/>
        <v>-223.15654376243447</v>
      </c>
      <c r="AS20">
        <f t="shared" si="15"/>
        <v>21.759548842350931</v>
      </c>
      <c r="AT20">
        <f t="shared" si="16"/>
        <v>0.37752634379446931</v>
      </c>
      <c r="AU20">
        <f t="shared" si="17"/>
        <v>-201.01946857628906</v>
      </c>
      <c r="AW20">
        <v>17</v>
      </c>
      <c r="AX20">
        <f>IF(Z20&gt;0, (R20*SUMPRODUCT(K20:$K$98, X20:$X$98)-K20*$AZ$3)/Z20, 0)</f>
        <v>245.80003309234701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250000</v>
      </c>
      <c r="S21">
        <f t="shared" si="1"/>
        <v>158.88529303270622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197.42274520685351</v>
      </c>
      <c r="AC21">
        <f t="shared" si="2"/>
        <v>125.91454904183273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-666.35087041092424</v>
      </c>
      <c r="AI21">
        <f t="shared" si="7"/>
        <v>-676.25695947040015</v>
      </c>
      <c r="AJ21">
        <f t="shared" si="8"/>
        <v>71.508196165020777</v>
      </c>
      <c r="AK21">
        <f t="shared" si="30"/>
        <v>0.31587639233096565</v>
      </c>
      <c r="AL21">
        <f t="shared" si="9"/>
        <v>-604.43288691304838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-211.95533444437581</v>
      </c>
      <c r="AR21">
        <f t="shared" si="14"/>
        <v>-215.10629966836086</v>
      </c>
      <c r="AS21">
        <f t="shared" si="15"/>
        <v>22.745589908698246</v>
      </c>
      <c r="AT21">
        <f t="shared" si="16"/>
        <v>0.10047512407135452</v>
      </c>
      <c r="AU21">
        <f t="shared" si="17"/>
        <v>-192.26023463559125</v>
      </c>
      <c r="AW21">
        <v>18</v>
      </c>
      <c r="AX21">
        <f>IF(Z21&gt;0, (R21*SUMPRODUCT(K21:$K$98, X21:$X$98)-K21*$AZ$3)/Z21, 0)</f>
        <v>158.88529303270622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250000</v>
      </c>
      <c r="S22">
        <f t="shared" si="1"/>
        <v>133.62535626223269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125.91454904183273</v>
      </c>
      <c r="AC22">
        <f t="shared" si="2"/>
        <v>104.47511700614632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-677.81602090160789</v>
      </c>
      <c r="AI22">
        <f t="shared" si="7"/>
        <v>-687.58915826944394</v>
      </c>
      <c r="AJ22">
        <f t="shared" si="8"/>
        <v>21.439432035686409</v>
      </c>
      <c r="AK22">
        <f t="shared" si="30"/>
        <v>2.6442055298784877</v>
      </c>
      <c r="AL22">
        <f t="shared" si="9"/>
        <v>-663.50552070387903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-201.30925458421322</v>
      </c>
      <c r="AR22">
        <f t="shared" si="14"/>
        <v>-204.21184605121809</v>
      </c>
      <c r="AS22">
        <f t="shared" si="15"/>
        <v>6.3674447766401174</v>
      </c>
      <c r="AT22">
        <f t="shared" si="16"/>
        <v>0.78532083599800639</v>
      </c>
      <c r="AU22">
        <f t="shared" si="17"/>
        <v>-197.05908043857994</v>
      </c>
      <c r="AW22">
        <v>19</v>
      </c>
      <c r="AX22">
        <f>IF(Z22&gt;0, (R22*SUMPRODUCT(K22:$K$98, X22:$X$98)-K22*$AZ$3)/Z22, 0)</f>
        <v>133.62535626223269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250000</v>
      </c>
      <c r="S23">
        <f t="shared" si="1"/>
        <v>247.20880252460719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104.47511700614632</v>
      </c>
      <c r="AC23">
        <f t="shared" si="2"/>
        <v>190.66470911512306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-690.64416225528976</v>
      </c>
      <c r="AI23">
        <f t="shared" si="7"/>
        <v>-700.28503604133471</v>
      </c>
      <c r="AJ23">
        <f t="shared" si="8"/>
        <v>-86.18959210897674</v>
      </c>
      <c r="AK23">
        <f t="shared" si="30"/>
        <v>7.3132581904302434</v>
      </c>
      <c r="AL23">
        <f t="shared" si="9"/>
        <v>-779.1613699598812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-183.14211853010028</v>
      </c>
      <c r="AR23">
        <f t="shared" si="14"/>
        <v>-185.69864495304415</v>
      </c>
      <c r="AS23">
        <f t="shared" si="15"/>
        <v>-22.855394075203183</v>
      </c>
      <c r="AT23">
        <f t="shared" si="16"/>
        <v>1.9392990943112021</v>
      </c>
      <c r="AU23">
        <f t="shared" si="17"/>
        <v>-206.61473993393614</v>
      </c>
      <c r="AW23">
        <v>20</v>
      </c>
      <c r="AX23">
        <f>IF(Z23&gt;0, (R23*SUMPRODUCT(K23:$K$98, X23:$X$98)-K23*$AZ$3)/Z23, 0)</f>
        <v>247.20880252460719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250000</v>
      </c>
      <c r="S24">
        <f t="shared" si="1"/>
        <v>347.32025137215794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190.66470911512306</v>
      </c>
      <c r="AC24">
        <f t="shared" si="2"/>
        <v>264.21798941822999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-706.04187183944578</v>
      </c>
      <c r="AI24">
        <f t="shared" si="7"/>
        <v>-715.55103479403829</v>
      </c>
      <c r="AJ24">
        <f t="shared" si="8"/>
        <v>-73.553280303106931</v>
      </c>
      <c r="AK24">
        <f t="shared" si="30"/>
        <v>13.346529638058616</v>
      </c>
      <c r="AL24">
        <f t="shared" si="9"/>
        <v>-775.75778545908656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-167.16537365507457</v>
      </c>
      <c r="AR24">
        <f t="shared" si="14"/>
        <v>-169.41680213524398</v>
      </c>
      <c r="AS24">
        <f t="shared" si="15"/>
        <v>-17.414776765847851</v>
      </c>
      <c r="AT24">
        <f t="shared" si="16"/>
        <v>3.1599791781923434</v>
      </c>
      <c r="AU24">
        <f t="shared" si="17"/>
        <v>-183.67159972289949</v>
      </c>
      <c r="AW24">
        <v>21</v>
      </c>
      <c r="AX24">
        <f>IF(Z24&gt;0, (R24*SUMPRODUCT(K24:$K$98, X24:$X$98)-K24*$AZ$3)/Z24, 0)</f>
        <v>347.32025137215794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250000</v>
      </c>
      <c r="S25">
        <f t="shared" si="1"/>
        <v>434.86019319045869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264.21798941822999</v>
      </c>
      <c r="AC25">
        <f t="shared" si="2"/>
        <v>326.24493614994731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-724.05676540131299</v>
      </c>
      <c r="AI25">
        <f t="shared" si="7"/>
        <v>-733.43463388808948</v>
      </c>
      <c r="AJ25">
        <f t="shared" si="8"/>
        <v>-62.026946731717317</v>
      </c>
      <c r="AK25">
        <f t="shared" si="30"/>
        <v>18.4952592592761</v>
      </c>
      <c r="AL25">
        <f t="shared" si="9"/>
        <v>-776.96632136053074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-153.06308379575705</v>
      </c>
      <c r="AR25">
        <f t="shared" si="14"/>
        <v>-155.04553260171699</v>
      </c>
      <c r="AS25">
        <f t="shared" si="15"/>
        <v>-13.112280968647088</v>
      </c>
      <c r="AT25">
        <f t="shared" si="16"/>
        <v>3.9098335283943686</v>
      </c>
      <c r="AU25">
        <f t="shared" si="17"/>
        <v>-164.24798004196973</v>
      </c>
      <c r="AW25">
        <v>22</v>
      </c>
      <c r="AX25">
        <f>IF(Z25&gt;0, (R25*SUMPRODUCT(K25:$K$98, X25:$X$98)-K25*$AZ$3)/Z25, 0)</f>
        <v>434.86019319045869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250000</v>
      </c>
      <c r="S26">
        <f t="shared" si="1"/>
        <v>510.73199796535209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326.24493614994731</v>
      </c>
      <c r="AC26">
        <f t="shared" si="2"/>
        <v>377.81785269953934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-742.40796150940855</v>
      </c>
      <c r="AI26">
        <f t="shared" si="7"/>
        <v>-751.65493091324186</v>
      </c>
      <c r="AJ26">
        <f t="shared" si="8"/>
        <v>-51.572916549592037</v>
      </c>
      <c r="AK26">
        <f t="shared" si="30"/>
        <v>22.837145530496315</v>
      </c>
      <c r="AL26">
        <f t="shared" si="9"/>
        <v>-780.39070193233761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-140.12719899524424</v>
      </c>
      <c r="AR26">
        <f t="shared" si="14"/>
        <v>-141.87253577627695</v>
      </c>
      <c r="AS26">
        <f t="shared" si="15"/>
        <v>-9.7342279646582472</v>
      </c>
      <c r="AT26">
        <f t="shared" si="16"/>
        <v>4.3104403537497014</v>
      </c>
      <c r="AU26">
        <f t="shared" si="17"/>
        <v>-147.29632338718548</v>
      </c>
      <c r="AW26">
        <v>23</v>
      </c>
      <c r="AX26">
        <f>IF(Z26&gt;0, (R26*SUMPRODUCT(K26:$K$98, X26:$X$98)-K26*$AZ$3)/Z26, 0)</f>
        <v>510.73199796535209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250000</v>
      </c>
      <c r="S27">
        <f t="shared" si="1"/>
        <v>576.43591483861678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377.81785269953934</v>
      </c>
      <c r="AC27">
        <f t="shared" si="2"/>
        <v>420.40136829835683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-762.10766229511398</v>
      </c>
      <c r="AI27">
        <f t="shared" si="7"/>
        <v>-771.22405662179415</v>
      </c>
      <c r="AJ27">
        <f t="shared" si="8"/>
        <v>-42.583515598817485</v>
      </c>
      <c r="AK27">
        <f t="shared" si="30"/>
        <v>26.447249688967755</v>
      </c>
      <c r="AL27">
        <f t="shared" si="9"/>
        <v>-787.36032253164387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-128.43344320456026</v>
      </c>
      <c r="AR27">
        <f t="shared" si="14"/>
        <v>-129.96977457992</v>
      </c>
      <c r="AS27">
        <f t="shared" si="15"/>
        <v>-7.1763450266865201</v>
      </c>
      <c r="AT27">
        <f t="shared" si="16"/>
        <v>4.4569967064962297</v>
      </c>
      <c r="AU27">
        <f t="shared" si="17"/>
        <v>-132.68912290011028</v>
      </c>
      <c r="AW27">
        <v>24</v>
      </c>
      <c r="AX27">
        <f>IF(Z27&gt;0, (R27*SUMPRODUCT(K27:$K$98, X27:$X$98)-K27*$AZ$3)/Z27, 0)</f>
        <v>576.43591483861678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250000</v>
      </c>
      <c r="S28">
        <f t="shared" si="1"/>
        <v>633.06857560272385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420.40136829835683</v>
      </c>
      <c r="AC28">
        <f t="shared" si="2"/>
        <v>455.10249169563735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-783.75702331587263</v>
      </c>
      <c r="AI28">
        <f t="shared" si="7"/>
        <v>-792.74306584812018</v>
      </c>
      <c r="AJ28">
        <f t="shared" si="8"/>
        <v>-34.701123397280526</v>
      </c>
      <c r="AK28">
        <f t="shared" si="30"/>
        <v>29.428095780884981</v>
      </c>
      <c r="AL28">
        <f t="shared" si="9"/>
        <v>-798.01609346451573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-117.93025040052291</v>
      </c>
      <c r="AR28">
        <f t="shared" si="14"/>
        <v>-119.28236108586552</v>
      </c>
      <c r="AS28">
        <f t="shared" si="15"/>
        <v>-5.221404146539224</v>
      </c>
      <c r="AT28">
        <f t="shared" si="16"/>
        <v>4.427982909253827</v>
      </c>
      <c r="AU28">
        <f t="shared" si="17"/>
        <v>-120.0757823231509</v>
      </c>
      <c r="AW28">
        <v>25</v>
      </c>
      <c r="AX28">
        <f>IF(Z28&gt;0, (R28*SUMPRODUCT(K28:$K$98, X28:$X$98)-K28*$AZ$3)/Z28, 0)</f>
        <v>633.06857560272385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250000</v>
      </c>
      <c r="S29">
        <f t="shared" si="1"/>
        <v>681.52683962113065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455.10249169563735</v>
      </c>
      <c r="AC29">
        <f t="shared" si="2"/>
        <v>482.82810433247278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-810.98997909364243</v>
      </c>
      <c r="AI29">
        <f t="shared" si="7"/>
        <v>-819.84561170161282</v>
      </c>
      <c r="AJ29">
        <f t="shared" si="8"/>
        <v>-27.725612636835422</v>
      </c>
      <c r="AK29">
        <f t="shared" si="30"/>
        <v>31.857174418694619</v>
      </c>
      <c r="AL29">
        <f t="shared" si="9"/>
        <v>-815.71404991975362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-108.95351363191321</v>
      </c>
      <c r="AR29">
        <f t="shared" si="14"/>
        <v>-110.1432352227398</v>
      </c>
      <c r="AS29">
        <f t="shared" si="15"/>
        <v>-3.7248338355014257</v>
      </c>
      <c r="AT29">
        <f t="shared" si="16"/>
        <v>4.2798939281353334</v>
      </c>
      <c r="AU29">
        <f t="shared" si="17"/>
        <v>-109.5881751301059</v>
      </c>
      <c r="AW29">
        <v>26</v>
      </c>
      <c r="AX29">
        <f>IF(Z29&gt;0, (R29*SUMPRODUCT(K29:$K$98, X29:$X$98)-K29*$AZ$3)/Z29, 0)</f>
        <v>681.52683962113065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250000</v>
      </c>
      <c r="S30">
        <f t="shared" si="1"/>
        <v>721.94697350406284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482.82810433247278</v>
      </c>
      <c r="AC30">
        <f t="shared" si="2"/>
        <v>503.92446841248648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-839.6276775582819</v>
      </c>
      <c r="AI30">
        <f t="shared" si="7"/>
        <v>-848.3527724562947</v>
      </c>
      <c r="AJ30">
        <f t="shared" si="8"/>
        <v>-21.0963640800137</v>
      </c>
      <c r="AK30">
        <f t="shared" si="30"/>
        <v>33.797967303273097</v>
      </c>
      <c r="AL30">
        <f t="shared" si="9"/>
        <v>-835.65116923303526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-100.7150739603464</v>
      </c>
      <c r="AR30">
        <f t="shared" si="14"/>
        <v>-101.76166711282546</v>
      </c>
      <c r="AS30">
        <f t="shared" si="15"/>
        <v>-2.5305524405673125</v>
      </c>
      <c r="AT30">
        <f t="shared" si="16"/>
        <v>4.0541359791253866</v>
      </c>
      <c r="AU30">
        <f t="shared" si="17"/>
        <v>-100.23808357426739</v>
      </c>
      <c r="AW30">
        <v>27</v>
      </c>
      <c r="AX30">
        <f>IF(Z30&gt;0, (R30*SUMPRODUCT(K30:$K$98, X30:$X$98)-K30*$AZ$3)/Z30, 0)</f>
        <v>721.94697350406284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250000</v>
      </c>
      <c r="S31">
        <f t="shared" si="1"/>
        <v>755.31576761564179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503.92446841248648</v>
      </c>
      <c r="AC31">
        <f t="shared" si="2"/>
        <v>519.32535669493166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-866.73085945032619</v>
      </c>
      <c r="AI31">
        <f t="shared" si="7"/>
        <v>-875.32536685638638</v>
      </c>
      <c r="AJ31">
        <f t="shared" si="8"/>
        <v>-15.40088828244518</v>
      </c>
      <c r="AK31">
        <f t="shared" si="30"/>
        <v>35.274712788874055</v>
      </c>
      <c r="AL31">
        <f t="shared" si="9"/>
        <v>-855.45154234995755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-92.826925538410578</v>
      </c>
      <c r="AR31">
        <f t="shared" si="14"/>
        <v>-93.747397782271406</v>
      </c>
      <c r="AS31">
        <f t="shared" si="15"/>
        <v>-1.6494360322263943</v>
      </c>
      <c r="AT31">
        <f t="shared" si="16"/>
        <v>3.7779237946116941</v>
      </c>
      <c r="AU31">
        <f t="shared" si="17"/>
        <v>-91.618910019886115</v>
      </c>
      <c r="AW31">
        <v>28</v>
      </c>
      <c r="AX31">
        <f>IF(Z31&gt;0, (R31*SUMPRODUCT(K31:$K$98, X31:$X$98)-K31*$AZ$3)/Z31, 0)</f>
        <v>755.31576761564179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250000</v>
      </c>
      <c r="S32">
        <f t="shared" si="1"/>
        <v>783.00829893265211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519.32535669493166</v>
      </c>
      <c r="AC32">
        <f t="shared" si="2"/>
        <v>530.17339744472827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-896.73251050246779</v>
      </c>
      <c r="AI32">
        <f t="shared" si="7"/>
        <v>-905.1962362089422</v>
      </c>
      <c r="AJ32">
        <f t="shared" si="8"/>
        <v>-10.84804074979661</v>
      </c>
      <c r="AK32">
        <f t="shared" si="30"/>
        <v>36.352774968645221</v>
      </c>
      <c r="AL32">
        <f t="shared" si="9"/>
        <v>-879.69150199009357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-85.75009295878283</v>
      </c>
      <c r="AR32">
        <f t="shared" si="14"/>
        <v>-86.55943716969044</v>
      </c>
      <c r="AS32">
        <f t="shared" si="15"/>
        <v>-1.0373444609413027</v>
      </c>
      <c r="AT32">
        <f t="shared" si="16"/>
        <v>3.4762359972031622</v>
      </c>
      <c r="AU32">
        <f t="shared" si="17"/>
        <v>-84.120545633428577</v>
      </c>
      <c r="AW32">
        <v>29</v>
      </c>
      <c r="AX32">
        <f>IF(Z32&gt;0, (R32*SUMPRODUCT(K32:$K$98, X32:$X$98)-K32*$AZ$3)/Z32, 0)</f>
        <v>783.00829893265211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250000</v>
      </c>
      <c r="S33">
        <f t="shared" si="1"/>
        <v>805.54760678830701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530.17339744472827</v>
      </c>
      <c r="AC33">
        <f t="shared" si="2"/>
        <v>536.99023867184451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-927.98150665441096</v>
      </c>
      <c r="AI33">
        <f t="shared" si="7"/>
        <v>-936.31419602848791</v>
      </c>
      <c r="AJ33">
        <f t="shared" si="8"/>
        <v>-6.8168412271162424</v>
      </c>
      <c r="AK33">
        <f t="shared" si="30"/>
        <v>37.112137821130979</v>
      </c>
      <c r="AL33">
        <f t="shared" si="9"/>
        <v>-906.01889943447316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-79.23060700104881</v>
      </c>
      <c r="AR33">
        <f t="shared" si="14"/>
        <v>-79.942047942840304</v>
      </c>
      <c r="AS33">
        <f t="shared" si="15"/>
        <v>-0.58201856866888346</v>
      </c>
      <c r="AT33">
        <f t="shared" si="16"/>
        <v>3.1686161691687968</v>
      </c>
      <c r="AU33">
        <f t="shared" si="17"/>
        <v>-77.35545034234039</v>
      </c>
      <c r="AW33">
        <v>30</v>
      </c>
      <c r="AX33">
        <f>IF(Z33&gt;0, (R33*SUMPRODUCT(K33:$K$98, X33:$X$98)-K33*$AZ$3)/Z33, 0)</f>
        <v>805.54760678830701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250000</v>
      </c>
      <c r="S34">
        <f t="shared" si="1"/>
        <v>823.67134319245099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536.99023867184451</v>
      </c>
      <c r="AC34">
        <f t="shared" si="2"/>
        <v>540.40868005106267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-962.88342066010136</v>
      </c>
      <c r="AI34">
        <f t="shared" si="7"/>
        <v>-971.08463896940452</v>
      </c>
      <c r="AJ34">
        <f t="shared" si="8"/>
        <v>-3.4184413792181658</v>
      </c>
      <c r="AK34">
        <f t="shared" si="30"/>
        <v>37.58931670702912</v>
      </c>
      <c r="AL34">
        <f t="shared" si="9"/>
        <v>-936.91376364159362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-73.402245841303611</v>
      </c>
      <c r="AR34">
        <f t="shared" si="14"/>
        <v>-74.027438704345101</v>
      </c>
      <c r="AS34">
        <f t="shared" si="15"/>
        <v>-0.26059361821749782</v>
      </c>
      <c r="AT34">
        <f t="shared" si="16"/>
        <v>2.8654977401568029</v>
      </c>
      <c r="AU34">
        <f t="shared" si="17"/>
        <v>-71.422534582405802</v>
      </c>
      <c r="AW34">
        <v>31</v>
      </c>
      <c r="AX34">
        <f>IF(Z34&gt;0, (R34*SUMPRODUCT(K34:$K$98, X34:$X$98)-K34*$AZ$3)/Z34, 0)</f>
        <v>823.67134319245099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837.77137648244627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540.40868005106267</v>
      </c>
      <c r="AC35">
        <f t="shared" ref="AC35:AC66" si="33">S35*Z35</f>
        <v>540.80022740642607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-1003.5112418370422</v>
      </c>
      <c r="AI35">
        <f t="shared" ref="AI35:AI66" si="38">SUM(AE35:AH35)</f>
        <v>-1011.5802724011605</v>
      </c>
      <c r="AJ35">
        <f t="shared" ref="AJ35:AJ66" si="39">AB35-AC35</f>
        <v>-0.39154735536340013</v>
      </c>
      <c r="AK35">
        <f t="shared" si="30"/>
        <v>37.82860760357439</v>
      </c>
      <c r="AL35">
        <f t="shared" ref="AL35:AL66" si="40">SUM(AI35:AK35)</f>
        <v>-974.14321215294956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-68.303012465095563</v>
      </c>
      <c r="AR35">
        <f t="shared" ref="AR35:AR66" si="45">AI35*$K35</f>
        <v>-68.852223148767919</v>
      </c>
      <c r="AS35">
        <f t="shared" ref="AS35:AS66" si="46">AJ35*$K35</f>
        <v>-2.6650288286859464E-2</v>
      </c>
      <c r="AT35">
        <f t="shared" ref="AT35:AT66" si="47">AK35*$K35</f>
        <v>2.5747672262785959</v>
      </c>
      <c r="AU35">
        <f t="shared" ref="AU35:AU66" si="48">AL35*$K35</f>
        <v>-66.304106210776183</v>
      </c>
      <c r="AW35">
        <v>32</v>
      </c>
      <c r="AX35">
        <f>IF(Z35&gt;0, (R35*SUMPRODUCT(K35:$K$98, X35:$X$98)-K35*$AZ$3)/Z35, 0)</f>
        <v>837.77137648244627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250000</v>
      </c>
      <c r="S36">
        <f t="shared" si="32"/>
        <v>848.00691685355366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540.80022740642607</v>
      </c>
      <c r="AC36">
        <f t="shared" si="33"/>
        <v>538.38453029549748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-1046.245349959818</v>
      </c>
      <c r="AI36">
        <f t="shared" si="38"/>
        <v>-1054.181377950797</v>
      </c>
      <c r="AJ36">
        <f t="shared" si="39"/>
        <v>2.4156971109285905</v>
      </c>
      <c r="AK36">
        <f t="shared" si="30"/>
        <v>37.856015918449827</v>
      </c>
      <c r="AL36">
        <f t="shared" si="40"/>
        <v>-1013.9096649214184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-63.581846243406012</v>
      </c>
      <c r="AR36">
        <f t="shared" si="45"/>
        <v>-64.064130166125651</v>
      </c>
      <c r="AS36">
        <f t="shared" si="46"/>
        <v>0.14680541450779275</v>
      </c>
      <c r="AT36">
        <f t="shared" si="47"/>
        <v>2.3005649521952463</v>
      </c>
      <c r="AU36">
        <f t="shared" si="48"/>
        <v>-61.616759799422596</v>
      </c>
      <c r="AW36">
        <v>33</v>
      </c>
      <c r="AX36">
        <f>IF(Z36&gt;0, (R36*SUMPRODUCT(K36:$K$98, X36:$X$98)-K36*$AZ$3)/Z36, 0)</f>
        <v>848.00691685355366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250000</v>
      </c>
      <c r="S37">
        <f t="shared" si="32"/>
        <v>854.94195218905975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538.38453029549748</v>
      </c>
      <c r="AC37">
        <f t="shared" si="33"/>
        <v>533.63064418974079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-1090.4080238726956</v>
      </c>
      <c r="AI37">
        <f t="shared" si="38"/>
        <v>-1098.2101711825712</v>
      </c>
      <c r="AJ37">
        <f t="shared" si="39"/>
        <v>4.7538861057566919</v>
      </c>
      <c r="AK37">
        <f t="shared" si="30"/>
        <v>37.686917120684825</v>
      </c>
      <c r="AL37">
        <f t="shared" si="40"/>
        <v>-1055.7693679561298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-59.165782091232067</v>
      </c>
      <c r="AR37">
        <f t="shared" si="45"/>
        <v>-59.589128340960045</v>
      </c>
      <c r="AS37">
        <f t="shared" si="46"/>
        <v>0.25794691827448807</v>
      </c>
      <c r="AT37">
        <f t="shared" si="47"/>
        <v>2.0449005117675898</v>
      </c>
      <c r="AU37">
        <f t="shared" si="48"/>
        <v>-57.286280910917974</v>
      </c>
      <c r="AW37">
        <v>34</v>
      </c>
      <c r="AX37">
        <f>IF(Z37&gt;0, (R37*SUMPRODUCT(K37:$K$98, X37:$X$98)-K37*$AZ$3)/Z37, 0)</f>
        <v>854.94195218905975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250000</v>
      </c>
      <c r="S38">
        <f t="shared" si="32"/>
        <v>859.17163756820025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533.63064418974079</v>
      </c>
      <c r="AC38">
        <f t="shared" si="33"/>
        <v>526.98982650712423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-1140.0984503182524</v>
      </c>
      <c r="AI38">
        <f t="shared" si="38"/>
        <v>-1147.7655712325134</v>
      </c>
      <c r="AJ38">
        <f t="shared" si="39"/>
        <v>6.6408176826165572</v>
      </c>
      <c r="AK38">
        <f t="shared" si="30"/>
        <v>37.354145093281858</v>
      </c>
      <c r="AL38">
        <f t="shared" si="40"/>
        <v>-1103.770608456615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-55.233924723973324</v>
      </c>
      <c r="AR38">
        <f t="shared" si="45"/>
        <v>-55.605370873478812</v>
      </c>
      <c r="AS38">
        <f t="shared" si="46"/>
        <v>0.32172521933073767</v>
      </c>
      <c r="AT38">
        <f t="shared" si="47"/>
        <v>1.8096823459717639</v>
      </c>
      <c r="AU38">
        <f t="shared" si="48"/>
        <v>-53.473963308176316</v>
      </c>
      <c r="AW38">
        <v>35</v>
      </c>
      <c r="AX38">
        <f>IF(Z38&gt;0, (R38*SUMPRODUCT(K38:$K$98, X38:$X$98)-K38*$AZ$3)/Z38, 0)</f>
        <v>859.17163756820025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250000</v>
      </c>
      <c r="S39">
        <f t="shared" si="32"/>
        <v>860.90224493843073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526.98982650712423</v>
      </c>
      <c r="AC39">
        <f t="shared" si="33"/>
        <v>518.65319143370016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-1195.7292157167826</v>
      </c>
      <c r="AI39">
        <f t="shared" si="38"/>
        <v>-1203.2598789611152</v>
      </c>
      <c r="AJ39">
        <f t="shared" si="39"/>
        <v>8.3366350734240768</v>
      </c>
      <c r="AK39">
        <f t="shared" si="30"/>
        <v>36.889287855498701</v>
      </c>
      <c r="AL39">
        <f t="shared" si="40"/>
        <v>-1158.0339560321925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-51.72236400217421</v>
      </c>
      <c r="AR39">
        <f t="shared" si="45"/>
        <v>-52.048109748269134</v>
      </c>
      <c r="AS39">
        <f t="shared" si="46"/>
        <v>0.3606087968357069</v>
      </c>
      <c r="AT39">
        <f t="shared" si="47"/>
        <v>1.5956799826951895</v>
      </c>
      <c r="AU39">
        <f t="shared" si="48"/>
        <v>-50.09182096873824</v>
      </c>
      <c r="AW39">
        <v>36</v>
      </c>
      <c r="AX39">
        <f>IF(Z39&gt;0, (R39*SUMPRODUCT(K39:$K$98, X39:$X$98)-K39*$AZ$3)/Z39, 0)</f>
        <v>860.90224493843073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250000</v>
      </c>
      <c r="S40">
        <f t="shared" si="32"/>
        <v>860.34924761036496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518.65319143370016</v>
      </c>
      <c r="AC40">
        <f t="shared" si="33"/>
        <v>508.80340747665934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-1259.2062676430039</v>
      </c>
      <c r="AI40">
        <f t="shared" si="38"/>
        <v>-1266.5986639415109</v>
      </c>
      <c r="AJ40">
        <f t="shared" si="39"/>
        <v>9.8497839570408132</v>
      </c>
      <c r="AK40">
        <f t="shared" ref="AK40:AK71" si="61">G40*SUM(AB40:AB40, AE40:AF40)</f>
        <v>36.305723400359014</v>
      </c>
      <c r="AL40">
        <f t="shared" si="40"/>
        <v>-1220.443156584111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-48.632251881460263</v>
      </c>
      <c r="AR40">
        <f t="shared" si="45"/>
        <v>-48.917756240860804</v>
      </c>
      <c r="AS40">
        <f t="shared" si="46"/>
        <v>0.38041199975394402</v>
      </c>
      <c r="AT40">
        <f t="shared" si="47"/>
        <v>1.4021762204613302</v>
      </c>
      <c r="AU40">
        <f t="shared" si="48"/>
        <v>-47.135168020645523</v>
      </c>
      <c r="AW40">
        <v>37</v>
      </c>
      <c r="AX40">
        <f>IF(Z40&gt;0, (R40*SUMPRODUCT(K40:$K$98, X40:$X$98)-K40*$AZ$3)/Z40, 0)</f>
        <v>860.34924761036496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250000</v>
      </c>
      <c r="S41">
        <f t="shared" si="32"/>
        <v>857.63654102519308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508.80340747665934</v>
      </c>
      <c r="AC41">
        <f t="shared" si="33"/>
        <v>497.55738777835387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-1332.0783213827501</v>
      </c>
      <c r="AI41">
        <f t="shared" si="38"/>
        <v>-1339.330189802203</v>
      </c>
      <c r="AJ41">
        <f t="shared" si="39"/>
        <v>11.246019698305474</v>
      </c>
      <c r="AK41">
        <f t="shared" si="61"/>
        <v>35.616238523366157</v>
      </c>
      <c r="AL41">
        <f t="shared" si="40"/>
        <v>-1292.4679315805315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-45.934526174471358</v>
      </c>
      <c r="AR41">
        <f t="shared" si="45"/>
        <v>-46.184594908704192</v>
      </c>
      <c r="AS41">
        <f t="shared" si="46"/>
        <v>0.3878004603019154</v>
      </c>
      <c r="AT41">
        <f t="shared" si="47"/>
        <v>1.2281673039987089</v>
      </c>
      <c r="AU41">
        <f t="shared" si="48"/>
        <v>-44.568627144403571</v>
      </c>
      <c r="AW41">
        <v>38</v>
      </c>
      <c r="AX41">
        <f>IF(Z41&gt;0, (R41*SUMPRODUCT(K41:$K$98, X41:$X$98)-K41*$AZ$3)/Z41, 0)</f>
        <v>857.63654102519308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250000</v>
      </c>
      <c r="S42">
        <f t="shared" si="32"/>
        <v>852.84784626723228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497.55738777835387</v>
      </c>
      <c r="AC42">
        <f t="shared" si="33"/>
        <v>485.00342605312773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-1415.2614423399054</v>
      </c>
      <c r="AI42">
        <f t="shared" si="38"/>
        <v>-1422.3700290030467</v>
      </c>
      <c r="AJ42">
        <f t="shared" si="39"/>
        <v>12.553961725226145</v>
      </c>
      <c r="AK42">
        <f t="shared" si="61"/>
        <v>34.829017144484773</v>
      </c>
      <c r="AL42">
        <f t="shared" si="40"/>
        <v>-1374.9870501333357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-43.574070578378077</v>
      </c>
      <c r="AR42">
        <f t="shared" si="45"/>
        <v>-43.792934773858534</v>
      </c>
      <c r="AS42">
        <f t="shared" si="46"/>
        <v>0.38652025547226115</v>
      </c>
      <c r="AT42">
        <f t="shared" si="47"/>
        <v>1.0723404212299774</v>
      </c>
      <c r="AU42">
        <f t="shared" si="48"/>
        <v>-42.334074097156297</v>
      </c>
      <c r="AW42">
        <v>39</v>
      </c>
      <c r="AX42">
        <f>IF(Z42&gt;0, (R42*SUMPRODUCT(K42:$K$98, X42:$X$98)-K42*$AZ$3)/Z42, 0)</f>
        <v>852.84784626723228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250000</v>
      </c>
      <c r="S43">
        <f t="shared" si="32"/>
        <v>846.10672632270894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485.00342605312773</v>
      </c>
      <c r="AC43">
        <f t="shared" si="33"/>
        <v>471.23343087586147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-1514.2031728938771</v>
      </c>
      <c r="AI43">
        <f t="shared" si="38"/>
        <v>-1521.1649635317424</v>
      </c>
      <c r="AJ43">
        <f t="shared" si="39"/>
        <v>13.769995177266253</v>
      </c>
      <c r="AK43">
        <f t="shared" si="61"/>
        <v>33.950239823718945</v>
      </c>
      <c r="AL43">
        <f t="shared" si="40"/>
        <v>-1473.4447285307572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-41.6253201603026</v>
      </c>
      <c r="AR43">
        <f t="shared" si="45"/>
        <v>-41.816699209942492</v>
      </c>
      <c r="AS43">
        <f t="shared" si="46"/>
        <v>0.37853603011813386</v>
      </c>
      <c r="AT43">
        <f t="shared" si="47"/>
        <v>0.93328928870260641</v>
      </c>
      <c r="AU43">
        <f t="shared" si="48"/>
        <v>-40.504873891121747</v>
      </c>
      <c r="AW43">
        <v>40</v>
      </c>
      <c r="AX43">
        <f>IF(Z43&gt;0, (R43*SUMPRODUCT(K43:$K$98, X43:$X$98)-K43*$AZ$3)/Z43, 0)</f>
        <v>846.10672632270894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250000</v>
      </c>
      <c r="S44">
        <f t="shared" si="32"/>
        <v>837.29896435531111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471.23343087586147</v>
      </c>
      <c r="AC44">
        <f t="shared" si="33"/>
        <v>456.21889232369455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-1626.0126689131564</v>
      </c>
      <c r="AI44">
        <f t="shared" si="38"/>
        <v>-1632.8235410111974</v>
      </c>
      <c r="AJ44">
        <f t="shared" si="39"/>
        <v>15.014538552166925</v>
      </c>
      <c r="AK44">
        <f t="shared" si="61"/>
        <v>32.986340161310309</v>
      </c>
      <c r="AL44">
        <f t="shared" si="40"/>
        <v>-1584.8226622977202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-39.909780331422574</v>
      </c>
      <c r="AR44">
        <f t="shared" si="45"/>
        <v>-40.076950252355552</v>
      </c>
      <c r="AS44">
        <f t="shared" si="46"/>
        <v>0.368525379199651</v>
      </c>
      <c r="AT44">
        <f t="shared" si="47"/>
        <v>0.80963550588780087</v>
      </c>
      <c r="AU44">
        <f t="shared" si="48"/>
        <v>-38.898789367268101</v>
      </c>
      <c r="AW44">
        <v>41</v>
      </c>
      <c r="AX44">
        <f>IF(Z44&gt;0, (R44*SUMPRODUCT(K44:$K$98, X44:$X$98)-K44*$AZ$3)/Z44, 0)</f>
        <v>837.29896435531111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250000</v>
      </c>
      <c r="S45">
        <f t="shared" si="32"/>
        <v>826.55334724712054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456.21889232369455</v>
      </c>
      <c r="AC45">
        <f t="shared" si="33"/>
        <v>440.06873842810739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-1751.7177540800601</v>
      </c>
      <c r="AI45">
        <f t="shared" si="38"/>
        <v>-1758.3729315694166</v>
      </c>
      <c r="AJ45">
        <f t="shared" si="39"/>
        <v>16.150153895587152</v>
      </c>
      <c r="AK45">
        <f t="shared" si="61"/>
        <v>31.935322462658622</v>
      </c>
      <c r="AL45">
        <f t="shared" si="40"/>
        <v>-1710.2874552111707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-38.388533466258025</v>
      </c>
      <c r="AR45">
        <f t="shared" si="45"/>
        <v>-38.534380308980822</v>
      </c>
      <c r="AS45">
        <f t="shared" si="46"/>
        <v>0.35392729328792849</v>
      </c>
      <c r="AT45">
        <f t="shared" si="47"/>
        <v>0.69985600834270112</v>
      </c>
      <c r="AU45">
        <f t="shared" si="48"/>
        <v>-37.480597007350191</v>
      </c>
      <c r="AW45">
        <v>42</v>
      </c>
      <c r="AX45">
        <f>IF(Z45&gt;0, (R45*SUMPRODUCT(K45:$K$98, X45:$X$98)-K45*$AZ$3)/Z45, 0)</f>
        <v>826.55334724712054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250000</v>
      </c>
      <c r="S46">
        <f t="shared" si="32"/>
        <v>814.01394864132374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440.06873842810739</v>
      </c>
      <c r="AC46">
        <f t="shared" si="33"/>
        <v>422.8941571367024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-1893.2419983615875</v>
      </c>
      <c r="AI46">
        <f t="shared" si="38"/>
        <v>-1899.7359619761326</v>
      </c>
      <c r="AJ46">
        <f t="shared" si="39"/>
        <v>17.174581291404991</v>
      </c>
      <c r="AK46">
        <f t="shared" si="61"/>
        <v>30.804811689967522</v>
      </c>
      <c r="AL46">
        <f t="shared" si="40"/>
        <v>-1851.7565689947601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-37.044650093431393</v>
      </c>
      <c r="AR46">
        <f t="shared" si="45"/>
        <v>-37.171716052262056</v>
      </c>
      <c r="AS46">
        <f t="shared" si="46"/>
        <v>0.33605125757398235</v>
      </c>
      <c r="AT46">
        <f t="shared" si="47"/>
        <v>0.60275098018977324</v>
      </c>
      <c r="AU46">
        <f t="shared" si="48"/>
        <v>-36.232913814498303</v>
      </c>
      <c r="AW46">
        <v>43</v>
      </c>
      <c r="AX46">
        <f>IF(Z46&gt;0, (R46*SUMPRODUCT(K46:$K$98, X46:$X$98)-K46*$AZ$3)/Z46, 0)</f>
        <v>814.01394864132374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250000</v>
      </c>
      <c r="S47">
        <f t="shared" si="32"/>
        <v>799.76039367200963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422.8941571367024</v>
      </c>
      <c r="AC47">
        <f t="shared" si="33"/>
        <v>404.79053577081822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-2045.538923995663</v>
      </c>
      <c r="AI47">
        <f t="shared" si="38"/>
        <v>-2051.8656710278628</v>
      </c>
      <c r="AJ47">
        <f t="shared" si="39"/>
        <v>18.10362136588418</v>
      </c>
      <c r="AK47">
        <f t="shared" si="61"/>
        <v>29.60259099956917</v>
      </c>
      <c r="AL47">
        <f t="shared" si="40"/>
        <v>-2004.1594586624094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-35.736259434067854</v>
      </c>
      <c r="AR47">
        <f t="shared" si="45"/>
        <v>-35.846789852562537</v>
      </c>
      <c r="AS47">
        <f t="shared" si="46"/>
        <v>0.31627641118832239</v>
      </c>
      <c r="AT47">
        <f t="shared" si="47"/>
        <v>0.51716731442820918</v>
      </c>
      <c r="AU47">
        <f t="shared" si="48"/>
        <v>-35.013346126946004</v>
      </c>
      <c r="AW47">
        <v>44</v>
      </c>
      <c r="AX47">
        <f>IF(Z47&gt;0, (R47*SUMPRODUCT(K47:$K$98, X47:$X$98)-K47*$AZ$3)/Z47, 0)</f>
        <v>799.76039367200963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250000</v>
      </c>
      <c r="S48">
        <f t="shared" si="32"/>
        <v>784.08898212686267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404.79053577081822</v>
      </c>
      <c r="AC48">
        <f t="shared" si="33"/>
        <v>385.96590912920328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-2207.6945883172339</v>
      </c>
      <c r="AI48">
        <f t="shared" si="38"/>
        <v>-2213.8476831496955</v>
      </c>
      <c r="AJ48">
        <f t="shared" si="39"/>
        <v>18.824626641614941</v>
      </c>
      <c r="AK48">
        <f t="shared" si="61"/>
        <v>28.335337503957277</v>
      </c>
      <c r="AL48">
        <f t="shared" si="40"/>
        <v>-2166.6877190041232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-34.436762445845041</v>
      </c>
      <c r="AR48">
        <f t="shared" si="45"/>
        <v>-34.532741602642155</v>
      </c>
      <c r="AS48">
        <f t="shared" si="46"/>
        <v>0.29363626618441846</v>
      </c>
      <c r="AT48">
        <f t="shared" si="47"/>
        <v>0.44198925504020237</v>
      </c>
      <c r="AU48">
        <f t="shared" si="48"/>
        <v>-33.797116081417528</v>
      </c>
      <c r="AW48">
        <v>45</v>
      </c>
      <c r="AX48">
        <f>IF(Z48&gt;0, (R48*SUMPRODUCT(K48:$K$98, X48:$X$98)-K48*$AZ$3)/Z48, 0)</f>
        <v>784.08898212686267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250000</v>
      </c>
      <c r="S49">
        <f t="shared" si="32"/>
        <v>767.28726270312166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385.96590912920328</v>
      </c>
      <c r="AC49">
        <f t="shared" si="33"/>
        <v>366.62881881947698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-2375.0985433109527</v>
      </c>
      <c r="AI49">
        <f t="shared" si="38"/>
        <v>-2381.0713522679243</v>
      </c>
      <c r="AJ49">
        <f t="shared" si="39"/>
        <v>19.337090309726307</v>
      </c>
      <c r="AK49">
        <f t="shared" si="61"/>
        <v>27.017613639044232</v>
      </c>
      <c r="AL49">
        <f t="shared" si="40"/>
        <v>-2334.716648319154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-33.078585669952773</v>
      </c>
      <c r="AR49">
        <f t="shared" si="45"/>
        <v>-33.161770459623867</v>
      </c>
      <c r="AS49">
        <f t="shared" si="46"/>
        <v>0.26931244609590577</v>
      </c>
      <c r="AT49">
        <f t="shared" si="47"/>
        <v>0.37628099679222593</v>
      </c>
      <c r="AU49">
        <f t="shared" si="48"/>
        <v>-32.516177016735739</v>
      </c>
      <c r="AW49">
        <v>46</v>
      </c>
      <c r="AX49">
        <f>IF(Z49&gt;0, (R49*SUMPRODUCT(K49:$K$98, X49:$X$98)-K49*$AZ$3)/Z49, 0)</f>
        <v>767.28726270312166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250000</v>
      </c>
      <c r="S50">
        <f t="shared" si="32"/>
        <v>749.77055451030606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366.62881881947698</v>
      </c>
      <c r="AC50">
        <f t="shared" si="33"/>
        <v>347.03208327105858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-2548.856562936176</v>
      </c>
      <c r="AI50">
        <f t="shared" si="38"/>
        <v>-2554.642200975431</v>
      </c>
      <c r="AJ50">
        <f t="shared" si="39"/>
        <v>19.596735548418394</v>
      </c>
      <c r="AK50">
        <f t="shared" si="61"/>
        <v>25.664017317363392</v>
      </c>
      <c r="AL50">
        <f t="shared" si="40"/>
        <v>-2509.3814481096492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-31.695139861729249</v>
      </c>
      <c r="AR50">
        <f t="shared" si="45"/>
        <v>-31.767084517034718</v>
      </c>
      <c r="AS50">
        <f t="shared" si="46"/>
        <v>0.24368624075296599</v>
      </c>
      <c r="AT50">
        <f t="shared" si="47"/>
        <v>0.31913314782635044</v>
      </c>
      <c r="AU50">
        <f t="shared" si="48"/>
        <v>-31.204265128455404</v>
      </c>
      <c r="AW50">
        <v>47</v>
      </c>
      <c r="AX50">
        <f>IF(Z50&gt;0, (R50*SUMPRODUCT(K50:$K$98, X50:$X$98)-K50*$AZ$3)/Z50, 0)</f>
        <v>749.77055451030606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250000</v>
      </c>
      <c r="S51">
        <f t="shared" si="32"/>
        <v>731.91232729474814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347.03208327105858</v>
      </c>
      <c r="AC51">
        <f t="shared" si="33"/>
        <v>327.37430958927092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-2734.0743030851295</v>
      </c>
      <c r="AI51">
        <f t="shared" si="38"/>
        <v>-2739.6653810288376</v>
      </c>
      <c r="AJ51">
        <f t="shared" si="39"/>
        <v>19.65777368178766</v>
      </c>
      <c r="AK51">
        <f t="shared" si="61"/>
        <v>24.292245828974103</v>
      </c>
      <c r="AL51">
        <f t="shared" si="40"/>
        <v>-2695.715361518076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-30.355652093721172</v>
      </c>
      <c r="AR51">
        <f t="shared" si="45"/>
        <v>-30.41772824750257</v>
      </c>
      <c r="AS51">
        <f t="shared" si="46"/>
        <v>0.2182546897676155</v>
      </c>
      <c r="AT51">
        <f t="shared" si="47"/>
        <v>0.26970992051218107</v>
      </c>
      <c r="AU51">
        <f t="shared" si="48"/>
        <v>-29.929763637222774</v>
      </c>
      <c r="AW51">
        <v>48</v>
      </c>
      <c r="AX51">
        <f>IF(Z51&gt;0, (R51*SUMPRODUCT(K51:$K$98, X51:$X$98)-K51*$AZ$3)/Z51, 0)</f>
        <v>731.91232729474814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250000</v>
      </c>
      <c r="S52">
        <f t="shared" si="32"/>
        <v>713.92090333307499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327.37430958927092</v>
      </c>
      <c r="AC52">
        <f t="shared" si="33"/>
        <v>307.7663058704976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-2930.0926236102937</v>
      </c>
      <c r="AI52">
        <f t="shared" si="38"/>
        <v>-2935.4812861433843</v>
      </c>
      <c r="AJ52">
        <f t="shared" si="39"/>
        <v>19.608003718773318</v>
      </c>
      <c r="AK52">
        <f t="shared" si="61"/>
        <v>22.916201671248967</v>
      </c>
      <c r="AL52">
        <f t="shared" si="40"/>
        <v>-2892.9570807533619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-29.046417813258511</v>
      </c>
      <c r="AR52">
        <f t="shared" si="45"/>
        <v>-29.099836378299621</v>
      </c>
      <c r="AS52">
        <f t="shared" si="46"/>
        <v>0.19437688211973955</v>
      </c>
      <c r="AT52">
        <f t="shared" si="47"/>
        <v>0.2271715109182571</v>
      </c>
      <c r="AU52">
        <f t="shared" si="48"/>
        <v>-28.678287985261623</v>
      </c>
      <c r="AW52">
        <v>49</v>
      </c>
      <c r="AX52">
        <f>IF(Z52&gt;0, (R52*SUMPRODUCT(K52:$K$98, X52:$X$98)-K52*$AZ$3)/Z52, 0)</f>
        <v>713.92090333307499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250000</v>
      </c>
      <c r="S53">
        <f t="shared" si="32"/>
        <v>696.02260224497559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307.7663058704976</v>
      </c>
      <c r="AC53">
        <f t="shared" si="33"/>
        <v>288.31600267772825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-3137.0985910240543</v>
      </c>
      <c r="AI53">
        <f t="shared" si="38"/>
        <v>-3142.2765120022627</v>
      </c>
      <c r="AJ53">
        <f t="shared" si="39"/>
        <v>19.450303192769354</v>
      </c>
      <c r="AK53">
        <f t="shared" si="61"/>
        <v>21.543641410934836</v>
      </c>
      <c r="AL53">
        <f t="shared" si="40"/>
        <v>-3101.2825673985585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-27.766515096663486</v>
      </c>
      <c r="AR53">
        <f t="shared" si="45"/>
        <v>-27.812344966793205</v>
      </c>
      <c r="AS53">
        <f t="shared" si="46"/>
        <v>0.1721549774629226</v>
      </c>
      <c r="AT53">
        <f t="shared" si="47"/>
        <v>0.19068315104453154</v>
      </c>
      <c r="AU53">
        <f t="shared" si="48"/>
        <v>-27.449506838285753</v>
      </c>
      <c r="AW53">
        <v>50</v>
      </c>
      <c r="AX53">
        <f>IF(Z53&gt;0, (R53*SUMPRODUCT(K53:$K$98, X53:$X$98)-K53*$AZ$3)/Z53, 0)</f>
        <v>696.02260224497559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250000</v>
      </c>
      <c r="S54">
        <f t="shared" si="32"/>
        <v>678.3317709053099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288.31600267772825</v>
      </c>
      <c r="AC54">
        <f t="shared" si="33"/>
        <v>269.11744706364431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-3339.2726170478581</v>
      </c>
      <c r="AI54">
        <f t="shared" si="38"/>
        <v>-3344.2317951854325</v>
      </c>
      <c r="AJ54">
        <f t="shared" si="39"/>
        <v>19.198555614083944</v>
      </c>
      <c r="AK54">
        <f t="shared" si="61"/>
        <v>20.182120187440979</v>
      </c>
      <c r="AL54">
        <f t="shared" si="40"/>
        <v>-3304.8511193839076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-26.389250871133378</v>
      </c>
      <c r="AR54">
        <f t="shared" si="45"/>
        <v>-26.42844174022234</v>
      </c>
      <c r="AS54">
        <f t="shared" si="46"/>
        <v>0.15172031713642092</v>
      </c>
      <c r="AT54">
        <f t="shared" si="47"/>
        <v>0.15949312734118476</v>
      </c>
      <c r="AU54">
        <f t="shared" si="48"/>
        <v>-26.117228295744738</v>
      </c>
      <c r="AW54">
        <v>51</v>
      </c>
      <c r="AX54">
        <f>IF(Z54&gt;0, (R54*SUMPRODUCT(K54:$K$98, X54:$X$98)-K54*$AZ$3)/Z54, 0)</f>
        <v>678.3317709053099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250000</v>
      </c>
      <c r="S55">
        <f t="shared" si="32"/>
        <v>661.19759758203577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269.11744706364431</v>
      </c>
      <c r="AC55">
        <f t="shared" si="33"/>
        <v>250.3781600162427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-3523.2948232975941</v>
      </c>
      <c r="AI55">
        <f t="shared" si="38"/>
        <v>-3528.0282449126275</v>
      </c>
      <c r="AJ55">
        <f t="shared" si="39"/>
        <v>18.739287047401604</v>
      </c>
      <c r="AK55">
        <f t="shared" si="61"/>
        <v>18.838221294455103</v>
      </c>
      <c r="AL55">
        <f t="shared" si="40"/>
        <v>-3490.4507365707705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-24.860287609143779</v>
      </c>
      <c r="AR55">
        <f t="shared" si="45"/>
        <v>-24.893686523690171</v>
      </c>
      <c r="AS55">
        <f t="shared" si="46"/>
        <v>0.13222398038001418</v>
      </c>
      <c r="AT55">
        <f t="shared" si="47"/>
        <v>0.13292205816217437</v>
      </c>
      <c r="AU55">
        <f t="shared" si="48"/>
        <v>-24.62854048514798</v>
      </c>
      <c r="AW55">
        <v>52</v>
      </c>
      <c r="AX55">
        <f>IF(Z55&gt;0, (R55*SUMPRODUCT(K55:$K$98, X55:$X$98)-K55*$AZ$3)/Z55, 0)</f>
        <v>661.19759758203577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250000</v>
      </c>
      <c r="S56">
        <f t="shared" si="32"/>
        <v>651.39856627594065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250.3781600162427</v>
      </c>
      <c r="AC56">
        <f t="shared" si="33"/>
        <v>232.34819724971666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-4548.9245793651044</v>
      </c>
      <c r="AI56">
        <f t="shared" si="38"/>
        <v>-4553.3832205350191</v>
      </c>
      <c r="AJ56">
        <f t="shared" si="39"/>
        <v>18.02996276652604</v>
      </c>
      <c r="AK56">
        <f t="shared" si="61"/>
        <v>17.526471201136992</v>
      </c>
      <c r="AL56">
        <f t="shared" si="40"/>
        <v>-4517.8267865673561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-28.658131863110892</v>
      </c>
      <c r="AR56">
        <f t="shared" si="45"/>
        <v>-28.686221211339994</v>
      </c>
      <c r="AS56">
        <f t="shared" si="46"/>
        <v>0.11358839686944198</v>
      </c>
      <c r="AT56">
        <f t="shared" si="47"/>
        <v>0.11041641029961907</v>
      </c>
      <c r="AU56">
        <f t="shared" si="48"/>
        <v>-28.462216404170935</v>
      </c>
      <c r="AW56">
        <v>53</v>
      </c>
      <c r="AX56">
        <f>IF(Z56&gt;0, (R56*SUMPRODUCT(K56:$K$98, X56:$X$98)-K56*$AZ$3)/Z56, 0)</f>
        <v>651.39856627594065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250000</v>
      </c>
      <c r="S57">
        <f t="shared" si="32"/>
        <v>633.50000339872395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232.34819724971666</v>
      </c>
      <c r="AC57">
        <f t="shared" si="33"/>
        <v>209.78856971037149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-5491.6047993362354</v>
      </c>
      <c r="AI57">
        <f t="shared" si="38"/>
        <v>-5495.7442738544842</v>
      </c>
      <c r="AJ57">
        <f t="shared" si="39"/>
        <v>22.559627539345172</v>
      </c>
      <c r="AK57">
        <f t="shared" si="61"/>
        <v>16.264373807480169</v>
      </c>
      <c r="AL57">
        <f t="shared" si="40"/>
        <v>-5456.9202725076584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-30.890176767072735</v>
      </c>
      <c r="AR57">
        <f t="shared" si="45"/>
        <v>-30.913461235686889</v>
      </c>
      <c r="AS57">
        <f t="shared" si="46"/>
        <v>0.12689749316518997</v>
      </c>
      <c r="AT57">
        <f t="shared" si="47"/>
        <v>9.1486805820319761E-2</v>
      </c>
      <c r="AU57">
        <f t="shared" si="48"/>
        <v>-30.695076936701376</v>
      </c>
      <c r="AW57">
        <v>54</v>
      </c>
      <c r="AX57">
        <f>IF(Z57&gt;0, (R57*SUMPRODUCT(K57:$K$98, X57:$X$98)-K57*$AZ$3)/Z57, 0)</f>
        <v>633.50000339872395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250000</v>
      </c>
      <c r="S58">
        <f t="shared" si="32"/>
        <v>609.37117687871091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209.78856971037149</v>
      </c>
      <c r="AC58">
        <f t="shared" si="33"/>
        <v>184.34348608951822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-6333.0241225301806</v>
      </c>
      <c r="AI58">
        <f t="shared" si="38"/>
        <v>-6336.8055510971208</v>
      </c>
      <c r="AJ58">
        <f t="shared" si="39"/>
        <v>25.445083620853268</v>
      </c>
      <c r="AK58">
        <f t="shared" si="61"/>
        <v>14.685199879726007</v>
      </c>
      <c r="AL58">
        <f t="shared" si="40"/>
        <v>-6296.6752675965417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-31.806379556251148</v>
      </c>
      <c r="AR58">
        <f t="shared" si="45"/>
        <v>-31.825371044351922</v>
      </c>
      <c r="AS58">
        <f t="shared" si="46"/>
        <v>0.12779297407161447</v>
      </c>
      <c r="AT58">
        <f t="shared" si="47"/>
        <v>7.3753554731032553E-2</v>
      </c>
      <c r="AU58">
        <f t="shared" si="48"/>
        <v>-31.623824515549277</v>
      </c>
      <c r="AW58">
        <v>55</v>
      </c>
      <c r="AX58">
        <f>IF(Z58&gt;0, (R58*SUMPRODUCT(K58:$K$98, X58:$X$98)-K58*$AZ$3)/Z58, 0)</f>
        <v>609.37117687871091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250000</v>
      </c>
      <c r="S59">
        <f t="shared" si="32"/>
        <v>580.03794312380296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184.34348608951822</v>
      </c>
      <c r="AC59">
        <f t="shared" si="33"/>
        <v>157.39879684239159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-7032.4146702809821</v>
      </c>
      <c r="AI59">
        <f t="shared" si="38"/>
        <v>-7035.8066638287382</v>
      </c>
      <c r="AJ59">
        <f t="shared" si="39"/>
        <v>26.944689247126632</v>
      </c>
      <c r="AK59">
        <f t="shared" si="61"/>
        <v>12.904044026266277</v>
      </c>
      <c r="AL59">
        <f t="shared" si="40"/>
        <v>-6995.9579305553452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-31.534760976784792</v>
      </c>
      <c r="AR59">
        <f t="shared" si="45"/>
        <v>-31.549971357682171</v>
      </c>
      <c r="AS59">
        <f t="shared" si="46"/>
        <v>0.12082540277277647</v>
      </c>
      <c r="AT59">
        <f t="shared" si="47"/>
        <v>5.7864327273231722E-2</v>
      </c>
      <c r="AU59">
        <f t="shared" si="48"/>
        <v>-31.371281627636161</v>
      </c>
      <c r="AW59">
        <v>56</v>
      </c>
      <c r="AX59">
        <f>IF(Z59&gt;0, (R59*SUMPRODUCT(K59:$K$98, X59:$X$98)-K59*$AZ$3)/Z59, 0)</f>
        <v>580.03794312380296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250000</v>
      </c>
      <c r="S60">
        <f t="shared" si="32"/>
        <v>544.86122981746269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157.39879684239159</v>
      </c>
      <c r="AC60">
        <f t="shared" si="33"/>
        <v>130.2048307844679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-7419.2738384318127</v>
      </c>
      <c r="AI60">
        <f t="shared" si="38"/>
        <v>-7422.2609483521701</v>
      </c>
      <c r="AJ60">
        <f t="shared" si="39"/>
        <v>27.193966057923689</v>
      </c>
      <c r="AK60">
        <f t="shared" si="61"/>
        <v>11.017915778967412</v>
      </c>
      <c r="AL60">
        <f t="shared" si="40"/>
        <v>-7384.0490665152793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-29.704924330233098</v>
      </c>
      <c r="AR60">
        <f t="shared" si="45"/>
        <v>-29.71688397427409</v>
      </c>
      <c r="AS60">
        <f t="shared" si="46"/>
        <v>0.10887786616059063</v>
      </c>
      <c r="AT60">
        <f t="shared" si="47"/>
        <v>4.4112990249229787E-2</v>
      </c>
      <c r="AU60">
        <f t="shared" si="48"/>
        <v>-29.563893117864271</v>
      </c>
      <c r="AW60">
        <v>57</v>
      </c>
      <c r="AX60">
        <f>IF(Z60&gt;0, (R60*SUMPRODUCT(K60:$K$98, X60:$X$98)-K60*$AZ$3)/Z60, 0)</f>
        <v>544.86122981746269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250000</v>
      </c>
      <c r="S61">
        <f t="shared" si="32"/>
        <v>506.14337695867869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130.2048307844679</v>
      </c>
      <c r="AC61">
        <f t="shared" si="33"/>
        <v>104.375616203218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-7590.4042062584167</v>
      </c>
      <c r="AI61">
        <f t="shared" si="38"/>
        <v>-7592.9819248692575</v>
      </c>
      <c r="AJ61">
        <f t="shared" si="39"/>
        <v>25.8292145812499</v>
      </c>
      <c r="AK61">
        <f t="shared" si="61"/>
        <v>9.1143381549127547</v>
      </c>
      <c r="AL61">
        <f t="shared" si="40"/>
        <v>-7558.0383721330945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-27.13400687049085</v>
      </c>
      <c r="AR61">
        <f t="shared" si="45"/>
        <v>-27.143221641219277</v>
      </c>
      <c r="AS61">
        <f t="shared" si="46"/>
        <v>9.2333697503112488E-2</v>
      </c>
      <c r="AT61">
        <f t="shared" si="47"/>
        <v>3.2581731801775399E-2</v>
      </c>
      <c r="AU61">
        <f t="shared" si="48"/>
        <v>-27.018306211914389</v>
      </c>
      <c r="AW61">
        <v>58</v>
      </c>
      <c r="AX61">
        <f>IF(Z61&gt;0, (R61*SUMPRODUCT(K61:$K$98, X61:$X$98)-K61*$AZ$3)/Z61, 0)</f>
        <v>506.14337695867869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250000</v>
      </c>
      <c r="S62">
        <f t="shared" si="32"/>
        <v>463.45117577972769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104.375616203218</v>
      </c>
      <c r="AC62">
        <f t="shared" si="33"/>
        <v>80.702064465747782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-7505.6211778417401</v>
      </c>
      <c r="AI62">
        <f t="shared" si="38"/>
        <v>-7507.7978382075808</v>
      </c>
      <c r="AJ62">
        <f t="shared" si="39"/>
        <v>23.67355173747022</v>
      </c>
      <c r="AK62">
        <f t="shared" si="61"/>
        <v>7.3062931342252604</v>
      </c>
      <c r="AL62">
        <f t="shared" si="40"/>
        <v>-7476.8179933358851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-23.956184286007112</v>
      </c>
      <c r="AR62">
        <f t="shared" si="45"/>
        <v>-23.963131675918831</v>
      </c>
      <c r="AS62">
        <f t="shared" si="46"/>
        <v>7.556043060119369E-2</v>
      </c>
      <c r="AT62">
        <f t="shared" si="47"/>
        <v>2.3319975871926354E-2</v>
      </c>
      <c r="AU62">
        <f t="shared" si="48"/>
        <v>-23.864251269445713</v>
      </c>
      <c r="AW62">
        <v>59</v>
      </c>
      <c r="AX62">
        <f>IF(Z62&gt;0, (R62*SUMPRODUCT(K62:$K$98, X62:$X$98)-K62*$AZ$3)/Z62, 0)</f>
        <v>463.45117577972769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250000</v>
      </c>
      <c r="S63">
        <f t="shared" si="32"/>
        <v>416.37625189506491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80.702064465747782</v>
      </c>
      <c r="AC63">
        <f t="shared" si="33"/>
        <v>59.835572262794841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-7171.4913597939785</v>
      </c>
      <c r="AI63">
        <f t="shared" si="38"/>
        <v>-7173.2876789881711</v>
      </c>
      <c r="AJ63">
        <f t="shared" si="39"/>
        <v>20.866492202952941</v>
      </c>
      <c r="AK63">
        <f t="shared" si="61"/>
        <v>5.6491445126023452</v>
      </c>
      <c r="AL63">
        <f t="shared" si="40"/>
        <v>-7146.7720422726161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-20.437250170570334</v>
      </c>
      <c r="AR63">
        <f t="shared" si="45"/>
        <v>-20.442369304501629</v>
      </c>
      <c r="AS63">
        <f t="shared" si="46"/>
        <v>5.9465137715268138E-2</v>
      </c>
      <c r="AT63">
        <f t="shared" si="47"/>
        <v>1.6098880115931066E-2</v>
      </c>
      <c r="AU63">
        <f t="shared" si="48"/>
        <v>-20.366805286670427</v>
      </c>
      <c r="AW63">
        <v>60</v>
      </c>
      <c r="AX63">
        <f>IF(Z63&gt;0, (R63*SUMPRODUCT(K63:$K$98, X63:$X$98)-K63*$AZ$3)/Z63, 0)</f>
        <v>416.37625189506491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250000</v>
      </c>
      <c r="S64">
        <f t="shared" si="32"/>
        <v>364.54647238055264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59.835572262794841</v>
      </c>
      <c r="AC64">
        <f t="shared" si="33"/>
        <v>42.156975737808608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-6656.5565559979268</v>
      </c>
      <c r="AI64">
        <f t="shared" si="38"/>
        <v>-6658.0020841723772</v>
      </c>
      <c r="AJ64">
        <f t="shared" si="39"/>
        <v>17.678596524986233</v>
      </c>
      <c r="AK64">
        <f t="shared" si="61"/>
        <v>4.1884900583956393</v>
      </c>
      <c r="AL64">
        <f t="shared" si="40"/>
        <v>-6636.1349975889952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-16.937315802681926</v>
      </c>
      <c r="AR64">
        <f t="shared" si="45"/>
        <v>-16.940993885634633</v>
      </c>
      <c r="AS64">
        <f t="shared" si="46"/>
        <v>4.4982412418938418E-2</v>
      </c>
      <c r="AT64">
        <f t="shared" si="47"/>
        <v>1.0657428996305623E-2</v>
      </c>
      <c r="AU64">
        <f t="shared" si="48"/>
        <v>-16.885354044219387</v>
      </c>
      <c r="AW64">
        <v>61</v>
      </c>
      <c r="AX64">
        <f>IF(Z64&gt;0, (R64*SUMPRODUCT(K64:$K$98, X64:$X$98)-K64*$AZ$3)/Z64, 0)</f>
        <v>364.54647238055264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250000</v>
      </c>
      <c r="S65">
        <f t="shared" si="32"/>
        <v>305.49631476310265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42.156975737808608</v>
      </c>
      <c r="AC65">
        <f t="shared" si="33"/>
        <v>27.682743547255345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-5967.5482900033694</v>
      </c>
      <c r="AI65">
        <f t="shared" si="38"/>
        <v>-5968.6809854815756</v>
      </c>
      <c r="AJ65">
        <f t="shared" si="39"/>
        <v>14.474232190553263</v>
      </c>
      <c r="AK65">
        <f t="shared" si="61"/>
        <v>2.950988301646603</v>
      </c>
      <c r="AL65">
        <f t="shared" si="40"/>
        <v>-5951.2557649893761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-13.557289759735896</v>
      </c>
      <c r="AR65">
        <f t="shared" si="45"/>
        <v>-13.559863057857893</v>
      </c>
      <c r="AS65">
        <f t="shared" si="46"/>
        <v>3.288307866494309E-2</v>
      </c>
      <c r="AT65">
        <f t="shared" si="47"/>
        <v>6.7041608276606551E-3</v>
      </c>
      <c r="AU65">
        <f t="shared" si="48"/>
        <v>-13.52027581836529</v>
      </c>
      <c r="AW65">
        <v>62</v>
      </c>
      <c r="AX65">
        <f>IF(Z65&gt;0, (R65*SUMPRODUCT(K65:$K$98, X65:$X$98)-K65*$AZ$3)/Z65, 0)</f>
        <v>305.49631476310265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250000</v>
      </c>
      <c r="S66">
        <f t="shared" si="32"/>
        <v>236.66755370103434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27.682743547255345</v>
      </c>
      <c r="AC66">
        <f t="shared" si="33"/>
        <v>16.324635584062893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-5183.101737107776</v>
      </c>
      <c r="AI66">
        <f t="shared" si="38"/>
        <v>-5183.9639505443447</v>
      </c>
      <c r="AJ66">
        <f t="shared" si="39"/>
        <v>11.358107963192452</v>
      </c>
      <c r="AK66">
        <f t="shared" si="61"/>
        <v>1.9377920483078743</v>
      </c>
      <c r="AL66">
        <f t="shared" si="40"/>
        <v>-5170.668050532845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-10.513532150613029</v>
      </c>
      <c r="AR66">
        <f t="shared" si="45"/>
        <v>-10.515281085738334</v>
      </c>
      <c r="AS66">
        <f t="shared" si="46"/>
        <v>2.3039067974728173E-2</v>
      </c>
      <c r="AT66">
        <f t="shared" si="47"/>
        <v>3.9306654652809265E-3</v>
      </c>
      <c r="AU66">
        <f t="shared" si="48"/>
        <v>-10.488311352298327</v>
      </c>
      <c r="AW66">
        <v>63</v>
      </c>
      <c r="AX66">
        <f>IF(Z66&gt;0, (R66*SUMPRODUCT(K66:$K$98, X66:$X$98)-K66*$AZ$3)/Z66, 0)</f>
        <v>236.66755370103434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250000</v>
      </c>
      <c r="S67">
        <f t="shared" ref="S67:S89" si="63">AX67</f>
        <v>152.82956347155493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16.324635584062893</v>
      </c>
      <c r="AC67">
        <f t="shared" ref="AC67:AC89" si="64">S67*Z67</f>
        <v>7.7746586089350735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-4353.9682678278541</v>
      </c>
      <c r="AI67">
        <f t="shared" ref="AI67:AI89" si="69">SUM(AE67:AH67)</f>
        <v>-4354.6041607166653</v>
      </c>
      <c r="AJ67">
        <f t="shared" ref="AJ67:AJ89" si="70">AB67-AC67</f>
        <v>8.5499769751278194</v>
      </c>
      <c r="AK67">
        <f t="shared" si="61"/>
        <v>1.1427244908844025</v>
      </c>
      <c r="AL67">
        <f t="shared" ref="AL67:AL89" si="71">SUM(AI67:AK67)</f>
        <v>-4344.911459250653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-7.8854439746737146</v>
      </c>
      <c r="AR67">
        <f t="shared" ref="AR67:AR89" si="76">AI67*$K67</f>
        <v>-7.8865956362018119</v>
      </c>
      <c r="AS67">
        <f t="shared" ref="AS67:AS89" si="77">AJ67*$K67</f>
        <v>1.5484808403474175E-2</v>
      </c>
      <c r="AT67">
        <f t="shared" ref="AT67:AT89" si="78">AK67*$K67</f>
        <v>2.0695809884374587E-3</v>
      </c>
      <c r="AU67">
        <f t="shared" ref="AU67:AU89" si="79">AL67*$K67</f>
        <v>-7.8690412468098998</v>
      </c>
      <c r="AW67">
        <v>64</v>
      </c>
      <c r="AX67">
        <f>IF(Z67&gt;0, (R67*SUMPRODUCT(K67:$K$98, X67:$X$98)-K67*$AZ$3)/Z67, 0)</f>
        <v>152.82956347155493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250000</v>
      </c>
      <c r="S68">
        <f t="shared" si="63"/>
        <v>45.256387250863121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7.7746586089350735</v>
      </c>
      <c r="AC68">
        <f t="shared" si="64"/>
        <v>1.6423888980874413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-3517.9880389616133</v>
      </c>
      <c r="AI68">
        <f t="shared" si="69"/>
        <v>-3518.4416735195882</v>
      </c>
      <c r="AJ68">
        <f t="shared" si="70"/>
        <v>6.1322697108476323</v>
      </c>
      <c r="AK68">
        <f t="shared" si="61"/>
        <v>0.54422610262545523</v>
      </c>
      <c r="AL68">
        <f t="shared" si="71"/>
        <v>-3511.7651777061151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-5.6887549550786147</v>
      </c>
      <c r="AR68">
        <f t="shared" si="76"/>
        <v>-5.6894885038601606</v>
      </c>
      <c r="AS68">
        <f t="shared" si="77"/>
        <v>9.9161734824316783E-3</v>
      </c>
      <c r="AT68">
        <f t="shared" si="78"/>
        <v>8.8003964303059502E-4</v>
      </c>
      <c r="AU68">
        <f t="shared" si="79"/>
        <v>-5.6786922907346984</v>
      </c>
      <c r="AW68">
        <v>65</v>
      </c>
      <c r="AX68">
        <f>IF(Z68&gt;0, (R68*SUMPRODUCT(K68:$K$98, X68:$X$98)-K68*$AZ$3)/Z68, 0)</f>
        <v>45.256387250863121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250000</v>
      </c>
      <c r="S69">
        <f t="shared" si="63"/>
        <v>-99.344483774643507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1.6423888980874413</v>
      </c>
      <c r="AC69">
        <f t="shared" si="64"/>
        <v>-2.4810318928607327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-2738.4573147762508</v>
      </c>
      <c r="AI69">
        <f t="shared" si="69"/>
        <v>-2738.7694901229074</v>
      </c>
      <c r="AJ69">
        <f t="shared" si="70"/>
        <v>4.1234207909481739</v>
      </c>
      <c r="AK69">
        <f t="shared" si="61"/>
        <v>0.11496722286612091</v>
      </c>
      <c r="AL69">
        <f t="shared" si="71"/>
        <v>-2734.5311021090929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-3.9537647163495908</v>
      </c>
      <c r="AR69">
        <f t="shared" si="76"/>
        <v>-3.9542154328403192</v>
      </c>
      <c r="AS69">
        <f t="shared" si="77"/>
        <v>5.9533648912271885E-3</v>
      </c>
      <c r="AT69">
        <f t="shared" si="78"/>
        <v>1.6598883862533698E-4</v>
      </c>
      <c r="AU69">
        <f t="shared" si="79"/>
        <v>-3.9480960791104662</v>
      </c>
      <c r="AW69">
        <v>66</v>
      </c>
      <c r="AX69">
        <f>IF(Z69&gt;0, (R69*SUMPRODUCT(K69:$K$98, X69:$X$98)-K69*$AZ$3)/Z69, 0)</f>
        <v>-99.344483774643507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250000</v>
      </c>
      <c r="S70">
        <f t="shared" si="63"/>
        <v>-304.32027241848527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-2.4810318928607327</v>
      </c>
      <c r="AC70">
        <f t="shared" si="64"/>
        <v>-5.0371768198081499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-2043.0162720884116</v>
      </c>
      <c r="AI70">
        <f t="shared" si="69"/>
        <v>-2043.2231748679972</v>
      </c>
      <c r="AJ70">
        <f t="shared" si="70"/>
        <v>2.5561449269474172</v>
      </c>
      <c r="AK70">
        <f t="shared" si="61"/>
        <v>-0.17367223250025129</v>
      </c>
      <c r="AL70">
        <f t="shared" si="71"/>
        <v>-2040.84070217355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-2.6336535772237557</v>
      </c>
      <c r="AR70">
        <f t="shared" si="76"/>
        <v>-2.6339202957286632</v>
      </c>
      <c r="AS70">
        <f t="shared" si="77"/>
        <v>3.2951280529331453E-3</v>
      </c>
      <c r="AT70">
        <f t="shared" si="78"/>
        <v>-2.2388098550050556E-4</v>
      </c>
      <c r="AU70">
        <f t="shared" si="79"/>
        <v>-2.6308490486612301</v>
      </c>
      <c r="AW70">
        <v>67</v>
      </c>
      <c r="AX70">
        <f>IF(Z70&gt;0, (R70*SUMPRODUCT(K70:$K$98, X70:$X$98)-K70*$AZ$3)/Z70, 0)</f>
        <v>-304.32027241848527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250000</v>
      </c>
      <c r="S71">
        <f t="shared" si="63"/>
        <v>-608.40139291081732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-5.0371768198081499</v>
      </c>
      <c r="AC71">
        <f t="shared" si="64"/>
        <v>-6.4229555850656794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-1457.3995262745161</v>
      </c>
      <c r="AI71">
        <f t="shared" si="69"/>
        <v>-1457.531490049992</v>
      </c>
      <c r="AJ71">
        <f t="shared" si="70"/>
        <v>1.3857787652575295</v>
      </c>
      <c r="AK71">
        <f t="shared" si="61"/>
        <v>-0.35260237738657052</v>
      </c>
      <c r="AL71">
        <f t="shared" si="71"/>
        <v>-1456.4983136621211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-1.6774416583108875</v>
      </c>
      <c r="AR71">
        <f t="shared" si="76"/>
        <v>-1.6775935463349883</v>
      </c>
      <c r="AS71">
        <f t="shared" si="77"/>
        <v>1.5950074006046775E-3</v>
      </c>
      <c r="AT71">
        <f t="shared" si="78"/>
        <v>-4.0583924036234441E-4</v>
      </c>
      <c r="AU71">
        <f t="shared" si="79"/>
        <v>-1.676404378174746</v>
      </c>
      <c r="AW71">
        <v>68</v>
      </c>
      <c r="AX71">
        <f>IF(Z71&gt;0, (R71*SUMPRODUCT(K71:$K$98, X71:$X$98)-K71*$AZ$3)/Z71, 0)</f>
        <v>-608.40139291081732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250000</v>
      </c>
      <c r="S72">
        <f t="shared" si="63"/>
        <v>-1080.8820455902187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-6.4229555850656794</v>
      </c>
      <c r="AC72">
        <f t="shared" si="64"/>
        <v>-6.98622330412101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-997.02112256817986</v>
      </c>
      <c r="AI72">
        <f t="shared" si="69"/>
        <v>-997.10191564977265</v>
      </c>
      <c r="AJ72">
        <f t="shared" si="70"/>
        <v>0.56326771905533057</v>
      </c>
      <c r="AK72">
        <f t="shared" ref="AK72:AK89" si="92">G72*SUM(AB72:AB72, AE72:AF72)</f>
        <v>-0.4496068909545976</v>
      </c>
      <c r="AL72">
        <f t="shared" si="71"/>
        <v>-996.98825482167183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-1.0246018526371323</v>
      </c>
      <c r="AR72">
        <f t="shared" si="76"/>
        <v>-1.024684880708661</v>
      </c>
      <c r="AS72">
        <f t="shared" si="77"/>
        <v>5.7884947009767854E-4</v>
      </c>
      <c r="AT72">
        <f t="shared" si="78"/>
        <v>-4.6204442714702841E-4</v>
      </c>
      <c r="AU72">
        <f t="shared" si="79"/>
        <v>-1.0245680756657103</v>
      </c>
      <c r="AW72">
        <v>69</v>
      </c>
      <c r="AX72">
        <f>IF(Z72&gt;0, (R72*SUMPRODUCT(K72:$K$98, X72:$X$98)-K72*$AZ$3)/Z72, 0)</f>
        <v>-1080.8820455902187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250000</v>
      </c>
      <c r="S73">
        <f t="shared" si="63"/>
        <v>-1851.6813006773177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-6.98622330412101</v>
      </c>
      <c r="AC73">
        <f t="shared" si="64"/>
        <v>-7.0160269967085362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-652.45213141539546</v>
      </c>
      <c r="AI73">
        <f t="shared" si="69"/>
        <v>-652.49949395960152</v>
      </c>
      <c r="AJ73">
        <f t="shared" si="70"/>
        <v>2.9803692587526243E-2</v>
      </c>
      <c r="AK73">
        <f t="shared" si="92"/>
        <v>-0.48903563128847077</v>
      </c>
      <c r="AL73">
        <f t="shared" si="71"/>
        <v>-652.95872589830253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-0.59866160974182481</v>
      </c>
      <c r="AR73">
        <f t="shared" si="76"/>
        <v>-0.59870506754599262</v>
      </c>
      <c r="AS73">
        <f t="shared" si="77"/>
        <v>2.7346568003376347E-5</v>
      </c>
      <c r="AT73">
        <f t="shared" si="78"/>
        <v>-4.4871775897666603E-4</v>
      </c>
      <c r="AU73">
        <f t="shared" si="79"/>
        <v>-0.59912643873696592</v>
      </c>
      <c r="AW73">
        <v>70</v>
      </c>
      <c r="AX73">
        <f>IF(Z73&gt;0, (R73*SUMPRODUCT(K73:$K$98, X73:$X$98)-K73*$AZ$3)/Z73, 0)</f>
        <v>-1851.6813006773177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250000</v>
      </c>
      <c r="S74">
        <f t="shared" si="63"/>
        <v>-3170.5403778038421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-7.0160269967085362</v>
      </c>
      <c r="AC74">
        <f t="shared" si="64"/>
        <v>-6.7264759635489284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-407.38961169253241</v>
      </c>
      <c r="AI74">
        <f t="shared" si="69"/>
        <v>-407.41613113071179</v>
      </c>
      <c r="AJ74">
        <f t="shared" si="70"/>
        <v>-0.28955103315960784</v>
      </c>
      <c r="AK74">
        <f t="shared" si="92"/>
        <v>-0.49112188976959759</v>
      </c>
      <c r="AL74">
        <f t="shared" si="71"/>
        <v>-408.19680405364102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-0.33375261924644056</v>
      </c>
      <c r="AR74">
        <f t="shared" si="76"/>
        <v>-0.33377434521023364</v>
      </c>
      <c r="AS74">
        <f t="shared" si="77"/>
        <v>-2.3721374563538851E-4</v>
      </c>
      <c r="AT74">
        <f t="shared" si="78"/>
        <v>-4.0235001672937705E-4</v>
      </c>
      <c r="AU74">
        <f t="shared" si="79"/>
        <v>-0.33441390897259843</v>
      </c>
      <c r="AW74">
        <v>71</v>
      </c>
      <c r="AX74">
        <f>IF(Z74&gt;0, (R74*SUMPRODUCT(K74:$K$98, X74:$X$98)-K74*$AZ$3)/Z74, 0)</f>
        <v>-3170.5403778038421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250000</v>
      </c>
      <c r="S75">
        <f t="shared" si="63"/>
        <v>-5536.9614532271999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-6.7264759635489284</v>
      </c>
      <c r="AC75">
        <f t="shared" si="64"/>
        <v>-6.2671815802048023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-242.11462082393606</v>
      </c>
      <c r="AI75">
        <f t="shared" si="69"/>
        <v>-242.12876933669244</v>
      </c>
      <c r="AJ75">
        <f t="shared" si="70"/>
        <v>-0.45929438334412609</v>
      </c>
      <c r="AK75">
        <f t="shared" si="92"/>
        <v>-0.47085331744842501</v>
      </c>
      <c r="AL75">
        <f t="shared" si="71"/>
        <v>-243.05891703748497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-0.17709965941564887</v>
      </c>
      <c r="AR75">
        <f t="shared" si="76"/>
        <v>-0.17711000863281662</v>
      </c>
      <c r="AS75">
        <f t="shared" si="77"/>
        <v>-3.3596021002348174E-4</v>
      </c>
      <c r="AT75">
        <f t="shared" si="78"/>
        <v>-3.4441522726330338E-4</v>
      </c>
      <c r="AU75">
        <f t="shared" si="79"/>
        <v>-0.17779038407010339</v>
      </c>
      <c r="AW75">
        <v>72</v>
      </c>
      <c r="AX75">
        <f>IF(Z75&gt;0, (R75*SUMPRODUCT(K75:$K$98, X75:$X$98)-K75*$AZ$3)/Z75, 0)</f>
        <v>-5536.9614532271999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250000</v>
      </c>
      <c r="S76">
        <f t="shared" si="63"/>
        <v>-9996.4488689077443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-6.2671815802048023</v>
      </c>
      <c r="AC76">
        <f t="shared" si="64"/>
        <v>-5.7362035587360181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-136.68452049029889</v>
      </c>
      <c r="AI76">
        <f t="shared" si="69"/>
        <v>-136.69169329190319</v>
      </c>
      <c r="AJ76">
        <f t="shared" si="70"/>
        <v>-0.53097802146878426</v>
      </c>
      <c r="AK76">
        <f t="shared" si="92"/>
        <v>-0.43870271061433619</v>
      </c>
      <c r="AL76">
        <f t="shared" si="71"/>
        <v>-137.66137402398633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-8.9268455428870006E-2</v>
      </c>
      <c r="AR76">
        <f t="shared" si="76"/>
        <v>-8.9273139974845039E-2</v>
      </c>
      <c r="AS76">
        <f t="shared" si="77"/>
        <v>-3.4678094983374436E-4</v>
      </c>
      <c r="AT76">
        <f t="shared" si="78"/>
        <v>-2.8651608264433897E-4</v>
      </c>
      <c r="AU76">
        <f t="shared" si="79"/>
        <v>-8.9906437007323134E-2</v>
      </c>
      <c r="AW76">
        <v>73</v>
      </c>
      <c r="AX76">
        <f>IF(Z76&gt;0, (R76*SUMPRODUCT(K76:$K$98, X76:$X$98)-K76*$AZ$3)/Z76, 0)</f>
        <v>-9996.4488689077443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250000</v>
      </c>
      <c r="S77">
        <f t="shared" si="63"/>
        <v>-18845.820661615009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-5.7362035587360181</v>
      </c>
      <c r="AC77">
        <f t="shared" si="64"/>
        <v>-5.1932597990895006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-73.130072813385866</v>
      </c>
      <c r="AI77">
        <f t="shared" si="69"/>
        <v>-73.133517383333455</v>
      </c>
      <c r="AJ77">
        <f t="shared" si="70"/>
        <v>-0.54294375964651742</v>
      </c>
      <c r="AK77">
        <f t="shared" si="92"/>
        <v>-0.4015342491115213</v>
      </c>
      <c r="AL77">
        <f t="shared" si="71"/>
        <v>-74.077995392091495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-4.2643875826209918E-2</v>
      </c>
      <c r="AR77">
        <f t="shared" si="76"/>
        <v>-4.2645884436450121E-2</v>
      </c>
      <c r="AS77">
        <f t="shared" si="77"/>
        <v>-3.166033531248398E-4</v>
      </c>
      <c r="AT77">
        <f t="shared" si="78"/>
        <v>-2.3414412156783649E-4</v>
      </c>
      <c r="AU77">
        <f t="shared" si="79"/>
        <v>-4.3196631911142799E-2</v>
      </c>
      <c r="AW77">
        <v>74</v>
      </c>
      <c r="AX77">
        <f>IF(Z77&gt;0, (R77*SUMPRODUCT(K77:$K$98, X77:$X$98)-K77*$AZ$3)/Z77, 0)</f>
        <v>-18845.820661615009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250000</v>
      </c>
      <c r="S78">
        <f t="shared" si="63"/>
        <v>-37384.74146291949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-5.1932597990895006</v>
      </c>
      <c r="AC78">
        <f t="shared" si="64"/>
        <v>-4.6714284828841155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-36.96361383403346</v>
      </c>
      <c r="AI78">
        <f t="shared" si="69"/>
        <v>-36.96517577758987</v>
      </c>
      <c r="AJ78">
        <f t="shared" si="70"/>
        <v>-0.52183131620538514</v>
      </c>
      <c r="AK78">
        <f t="shared" si="92"/>
        <v>-0.36352818593626507</v>
      </c>
      <c r="AL78">
        <f t="shared" si="71"/>
        <v>-37.850535279731524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-1.9244962358870743E-2</v>
      </c>
      <c r="AR78">
        <f t="shared" si="76"/>
        <v>-1.9245775578732974E-2</v>
      </c>
      <c r="AS78">
        <f t="shared" si="77"/>
        <v>-2.7168945339446437E-4</v>
      </c>
      <c r="AT78">
        <f t="shared" si="78"/>
        <v>-1.8926954182955152E-4</v>
      </c>
      <c r="AU78">
        <f t="shared" si="79"/>
        <v>-1.9706734573956993E-2</v>
      </c>
      <c r="AW78">
        <v>75</v>
      </c>
      <c r="AX78">
        <f>IF(Z78&gt;0, (R78*SUMPRODUCT(K78:$K$98, X78:$X$98)-K78*$AZ$3)/Z78, 0)</f>
        <v>-37384.74146291949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250000</v>
      </c>
      <c r="S79">
        <f t="shared" si="63"/>
        <v>-78504.752497758775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-4.6714284828841155</v>
      </c>
      <c r="AC79">
        <f t="shared" si="64"/>
        <v>-4.1866777380719187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-17.59392099589763</v>
      </c>
      <c r="AI79">
        <f t="shared" si="69"/>
        <v>-17.594587623968682</v>
      </c>
      <c r="AJ79">
        <f t="shared" si="70"/>
        <v>-0.48475074481219682</v>
      </c>
      <c r="AK79">
        <f t="shared" si="92"/>
        <v>-0.3269999938018881</v>
      </c>
      <c r="AL79">
        <f t="shared" si="71"/>
        <v>-18.406338362582765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-8.1787560838903466E-3</v>
      </c>
      <c r="AR79">
        <f t="shared" si="76"/>
        <v>-8.1790659743572348E-3</v>
      </c>
      <c r="AS79">
        <f t="shared" si="77"/>
        <v>-2.2534249779952804E-4</v>
      </c>
      <c r="AT79">
        <f t="shared" si="78"/>
        <v>-1.5201007151065981E-4</v>
      </c>
      <c r="AU79">
        <f t="shared" si="79"/>
        <v>-8.5564185436674215E-3</v>
      </c>
      <c r="AW79">
        <v>76</v>
      </c>
      <c r="AX79">
        <f>IF(Z79&gt;0, (R79*SUMPRODUCT(K79:$K$98, X79:$X$98)-K79*$AZ$3)/Z79, 0)</f>
        <v>-78504.752497758775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250000</v>
      </c>
      <c r="S80">
        <f t="shared" si="63"/>
        <v>-177392.98909543973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-4.1866777380719187</v>
      </c>
      <c r="AC80">
        <f t="shared" si="64"/>
        <v>-3.7448603270387846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-7.9216028714021265</v>
      </c>
      <c r="AI80">
        <f t="shared" si="69"/>
        <v>-7.9218667530488966</v>
      </c>
      <c r="AJ80">
        <f t="shared" si="70"/>
        <v>-0.4418174110331341</v>
      </c>
      <c r="AK80">
        <f t="shared" si="92"/>
        <v>-0.29306744166503435</v>
      </c>
      <c r="AL80">
        <f t="shared" si="71"/>
        <v>-8.6567516057470648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-3.2879080433190419E-3</v>
      </c>
      <c r="AR80">
        <f t="shared" si="76"/>
        <v>-3.2880175689545712E-3</v>
      </c>
      <c r="AS80">
        <f t="shared" si="77"/>
        <v>-1.8337892507316723E-4</v>
      </c>
      <c r="AT80">
        <f t="shared" si="78"/>
        <v>-1.2163937202204719E-4</v>
      </c>
      <c r="AU80">
        <f t="shared" si="79"/>
        <v>-3.5930358660497853E-3</v>
      </c>
      <c r="AW80">
        <v>77</v>
      </c>
      <c r="AX80">
        <f>IF(Z80&gt;0, (R80*SUMPRODUCT(K80:$K$98, X80:$X$98)-K80*$AZ$3)/Z80, 0)</f>
        <v>-177392.98909543973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250000</v>
      </c>
      <c r="S81">
        <f t="shared" si="63"/>
        <v>-434214.32020952005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-3.7448603270387846</v>
      </c>
      <c r="AC81">
        <f t="shared" si="64"/>
        <v>-3.3463659430133319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-3.2981778973651776</v>
      </c>
      <c r="AI81">
        <f t="shared" si="69"/>
        <v>-3.2982742313006117</v>
      </c>
      <c r="AJ81">
        <f t="shared" si="70"/>
        <v>-0.39849438402545267</v>
      </c>
      <c r="AK81">
        <f t="shared" si="92"/>
        <v>-0.26214022289271494</v>
      </c>
      <c r="AL81">
        <f t="shared" si="71"/>
        <v>-3.9589088382187794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-1.2222573301277385E-3</v>
      </c>
      <c r="AR81">
        <f t="shared" si="76"/>
        <v>-1.22229303009978E-3</v>
      </c>
      <c r="AS81">
        <f t="shared" si="77"/>
        <v>-1.4767629189406316E-4</v>
      </c>
      <c r="AT81">
        <f t="shared" si="78"/>
        <v>-9.7145399345469175E-5</v>
      </c>
      <c r="AU81">
        <f t="shared" si="79"/>
        <v>-1.4671147213393125E-3</v>
      </c>
      <c r="AW81">
        <v>78</v>
      </c>
      <c r="AX81">
        <f>IF(Z81&gt;0, (R81*SUMPRODUCT(K81:$K$98, X81:$X$98)-K81*$AZ$3)/Z81, 0)</f>
        <v>-434214.32020952005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250000</v>
      </c>
      <c r="S82">
        <f t="shared" si="63"/>
        <v>-1159448.0602464553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-3.3463659430133319</v>
      </c>
      <c r="AC82">
        <f t="shared" si="64"/>
        <v>-2.9888540109963411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-1.2629557114669905</v>
      </c>
      <c r="AI82">
        <f t="shared" si="69"/>
        <v>-1.262987934277497</v>
      </c>
      <c r="AJ82">
        <f t="shared" si="70"/>
        <v>-0.35751193201699083</v>
      </c>
      <c r="AK82">
        <f t="shared" si="92"/>
        <v>-0.23424561601093324</v>
      </c>
      <c r="AL82">
        <f t="shared" si="71"/>
        <v>-1.854745482305421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-4.1788681833352119E-4</v>
      </c>
      <c r="AR82">
        <f t="shared" si="76"/>
        <v>-4.1789748021789136E-4</v>
      </c>
      <c r="AS82">
        <f t="shared" si="77"/>
        <v>-1.1829355727234085E-4</v>
      </c>
      <c r="AT82">
        <f t="shared" si="78"/>
        <v>-7.75071954579328E-5</v>
      </c>
      <c r="AU82">
        <f t="shared" si="79"/>
        <v>-6.1369823294816497E-4</v>
      </c>
      <c r="AW82">
        <v>79</v>
      </c>
      <c r="AX82">
        <f>IF(Z82&gt;0, (R82*SUMPRODUCT(K82:$K$98, X82:$X$98)-K82*$AZ$3)/Z82, 0)</f>
        <v>-1159448.0602464553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250000</v>
      </c>
      <c r="S83">
        <f t="shared" si="63"/>
        <v>-3403982.5066086408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-2.9888540109963411</v>
      </c>
      <c r="AC83">
        <f t="shared" si="64"/>
        <v>-2.6689735144690343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-0.44199319689928745</v>
      </c>
      <c r="AI83">
        <f t="shared" si="69"/>
        <v>-0.44200299782184393</v>
      </c>
      <c r="AJ83">
        <f t="shared" si="70"/>
        <v>-0.31988049652730677</v>
      </c>
      <c r="AK83">
        <f t="shared" si="92"/>
        <v>-0.2092197807697439</v>
      </c>
      <c r="AL83">
        <f t="shared" si="71"/>
        <v>-0.9711032751188946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-1.3057742890369267E-4</v>
      </c>
      <c r="AR83">
        <f t="shared" si="76"/>
        <v>-1.3058032437646757E-4</v>
      </c>
      <c r="AS83">
        <f t="shared" si="77"/>
        <v>-9.4501845471820303E-5</v>
      </c>
      <c r="AT83">
        <f t="shared" si="78"/>
        <v>-6.1809505757918703E-5</v>
      </c>
      <c r="AU83">
        <f t="shared" si="79"/>
        <v>-2.8689167560620656E-4</v>
      </c>
      <c r="AW83">
        <v>80</v>
      </c>
      <c r="AX83">
        <f>IF(Z83&gt;0, (R83*SUMPRODUCT(K83:$K$98, X83:$X$98)-K83*$AZ$3)/Z83, 0)</f>
        <v>-3403982.5066086408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250000</v>
      </c>
      <c r="S84">
        <f t="shared" si="63"/>
        <v>-11088178.710913831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-2.6689735144690343</v>
      </c>
      <c r="AC84">
        <f t="shared" si="64"/>
        <v>-2.3831233924821875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-0.14032709365880883</v>
      </c>
      <c r="AI84">
        <f t="shared" si="69"/>
        <v>-0.14032978021745679</v>
      </c>
      <c r="AJ84">
        <f t="shared" si="70"/>
        <v>-0.28585012198684678</v>
      </c>
      <c r="AK84">
        <f t="shared" si="92"/>
        <v>-0.18682814601283243</v>
      </c>
      <c r="AL84">
        <f t="shared" si="71"/>
        <v>-0.61300804821713606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-3.7014853606102755E-5</v>
      </c>
      <c r="AR84">
        <f t="shared" si="76"/>
        <v>-3.7015562254535963E-5</v>
      </c>
      <c r="AS84">
        <f t="shared" si="77"/>
        <v>-7.5400267637236568E-5</v>
      </c>
      <c r="AT84">
        <f t="shared" si="78"/>
        <v>-4.9280693370438643E-5</v>
      </c>
      <c r="AU84">
        <f t="shared" si="79"/>
        <v>-1.6169652326221119E-4</v>
      </c>
      <c r="AW84">
        <v>81</v>
      </c>
      <c r="AX84">
        <f>IF(Z84&gt;0, (R84*SUMPRODUCT(K84:$K$98, X84:$X$98)-K84*$AZ$3)/Z84, 0)</f>
        <v>-11088178.710913831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250000</v>
      </c>
      <c r="S85">
        <f t="shared" si="63"/>
        <v>-40538927.043323517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-2.3831233924821875</v>
      </c>
      <c r="AC85">
        <f t="shared" si="64"/>
        <v>-2.1278204971431594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-4.0071779243808073E-2</v>
      </c>
      <c r="AI85">
        <f t="shared" si="69"/>
        <v>-4.0072435347907373E-2</v>
      </c>
      <c r="AJ85">
        <f t="shared" si="70"/>
        <v>-0.25530289533902817</v>
      </c>
      <c r="AK85">
        <f t="shared" si="92"/>
        <v>-0.16681863747375314</v>
      </c>
      <c r="AL85">
        <f t="shared" si="71"/>
        <v>-0.4621939681606887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-9.4374596763035314E-6</v>
      </c>
      <c r="AR85">
        <f t="shared" si="76"/>
        <v>-9.4376141979169333E-6</v>
      </c>
      <c r="AS85">
        <f t="shared" si="77"/>
        <v>-6.0127372067660897E-5</v>
      </c>
      <c r="AT85">
        <f t="shared" si="78"/>
        <v>-3.9288102353421495E-5</v>
      </c>
      <c r="AU85">
        <f t="shared" si="79"/>
        <v>-1.0885308861899933E-4</v>
      </c>
      <c r="AW85">
        <v>82</v>
      </c>
      <c r="AX85">
        <f>IF(Z85&gt;0, (R85*SUMPRODUCT(K85:$K$98, X85:$X$98)-K85*$AZ$3)/Z85, 0)</f>
        <v>-40538927.043323517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250000</v>
      </c>
      <c r="S86">
        <f t="shared" si="63"/>
        <v>-168883692.58863068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-2.1278204971431594</v>
      </c>
      <c r="AC86">
        <f t="shared" si="64"/>
        <v>-1.8998478719308403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-1.0178499826170541E-2</v>
      </c>
      <c r="AI86">
        <f t="shared" si="69"/>
        <v>-1.0178640444237538E-2</v>
      </c>
      <c r="AJ86">
        <f t="shared" si="70"/>
        <v>-0.22797262521231909</v>
      </c>
      <c r="AK86">
        <f t="shared" si="92"/>
        <v>-0.14894743480002118</v>
      </c>
      <c r="AL86">
        <f t="shared" si="71"/>
        <v>-0.38709870045657779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-2.1403373674395209E-6</v>
      </c>
      <c r="AR86">
        <f t="shared" si="76"/>
        <v>-2.1403669366401369E-6</v>
      </c>
      <c r="AS86">
        <f t="shared" si="77"/>
        <v>-4.7938137920938465E-5</v>
      </c>
      <c r="AT86">
        <f t="shared" si="78"/>
        <v>-3.1320702061326099E-5</v>
      </c>
      <c r="AU86">
        <f t="shared" si="79"/>
        <v>-8.1399206918904697E-5</v>
      </c>
      <c r="AW86">
        <v>83</v>
      </c>
      <c r="AX86">
        <f>IF(Z86&gt;0, (R86*SUMPRODUCT(K86:$K$98, X86:$X$98)-K86*$AZ$3)/Z86, 0)</f>
        <v>-168883692.58863068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250000</v>
      </c>
      <c r="S87">
        <f t="shared" si="63"/>
        <v>-817607827.35293436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-1.8998478719308403</v>
      </c>
      <c r="AC87">
        <f t="shared" si="64"/>
        <v>-1.6962945991682121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-2.2655616136120068E-3</v>
      </c>
      <c r="AI87">
        <f t="shared" si="69"/>
        <v>-2.2655875474176532E-3</v>
      </c>
      <c r="AJ87">
        <f t="shared" si="70"/>
        <v>-0.20355327276262813</v>
      </c>
      <c r="AK87">
        <f t="shared" si="92"/>
        <v>-0.13298935103515883</v>
      </c>
      <c r="AL87">
        <f t="shared" si="71"/>
        <v>-0.33880821134520461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-4.2535967468747171E-7</v>
      </c>
      <c r="AR87">
        <f t="shared" si="76"/>
        <v>-4.2536454376499623E-7</v>
      </c>
      <c r="AS87">
        <f t="shared" si="77"/>
        <v>-3.8217170243205624E-5</v>
      </c>
      <c r="AT87">
        <f t="shared" si="78"/>
        <v>-2.4968778934696789E-5</v>
      </c>
      <c r="AU87">
        <f t="shared" si="79"/>
        <v>-6.3611313721667403E-5</v>
      </c>
      <c r="AW87">
        <v>84</v>
      </c>
      <c r="AX87">
        <f>IF(Z87&gt;0, (R87*SUMPRODUCT(K87:$K$98, X87:$X$98)-K87*$AZ$3)/Z87, 0)</f>
        <v>-817607827.35293436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250000</v>
      </c>
      <c r="S88">
        <f t="shared" si="63"/>
        <v>-4723995215.8707523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-1.6962945991682121</v>
      </c>
      <c r="AC88">
        <f t="shared" si="64"/>
        <v>-1.5145491199743193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-4.3333743320340278E-4</v>
      </c>
      <c r="AI88">
        <f t="shared" si="69"/>
        <v>-4.3334144079933259E-4</v>
      </c>
      <c r="AJ88">
        <f t="shared" si="70"/>
        <v>-0.18174547919389283</v>
      </c>
      <c r="AK88">
        <f t="shared" si="92"/>
        <v>-0.11874062194177486</v>
      </c>
      <c r="AL88">
        <f t="shared" si="71"/>
        <v>-0.30091944257646702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-7.2642138594214306E-8</v>
      </c>
      <c r="AR88">
        <f t="shared" si="76"/>
        <v>-7.2642810404024985E-8</v>
      </c>
      <c r="AS88">
        <f t="shared" si="77"/>
        <v>-3.0466743181814238E-5</v>
      </c>
      <c r="AT88">
        <f t="shared" si="78"/>
        <v>-1.9904979480064636E-5</v>
      </c>
      <c r="AU88">
        <f t="shared" si="79"/>
        <v>-5.0444365472282903E-5</v>
      </c>
      <c r="AW88">
        <v>85</v>
      </c>
      <c r="AX88">
        <f>IF(Z88&gt;0, (R88*SUMPRODUCT(K88:$K$98, X88:$X$98)-K88*$AZ$3)/Z88, 0)</f>
        <v>-4723995215.8707523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-1.5145491199743193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-8.0151918596680328E-5</v>
      </c>
      <c r="AI89">
        <f t="shared" si="69"/>
        <v>-8.0151918596680328E-5</v>
      </c>
      <c r="AJ89">
        <f t="shared" si="70"/>
        <v>-1.5145491199743193</v>
      </c>
      <c r="AK89">
        <f t="shared" si="92"/>
        <v>-0.10601843839820237</v>
      </c>
      <c r="AL89">
        <f t="shared" si="71"/>
        <v>-1.6206477102911183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-1.1996603762294362E-8</v>
      </c>
      <c r="AR89">
        <f t="shared" si="76"/>
        <v>-1.1996603762294362E-8</v>
      </c>
      <c r="AS89">
        <f t="shared" si="77"/>
        <v>-2.2668759511910251E-4</v>
      </c>
      <c r="AT89">
        <f t="shared" si="78"/>
        <v>-1.5868131658337178E-5</v>
      </c>
      <c r="AU89">
        <f t="shared" si="79"/>
        <v>-2.4256772338120198E-4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11164.211399347763</v>
      </c>
      <c r="AO91" s="6">
        <f t="shared" si="93"/>
        <v>-1116.4211399347764</v>
      </c>
      <c r="AP91" s="6">
        <f t="shared" si="93"/>
        <v>-250.06068016405146</v>
      </c>
      <c r="AQ91" s="6">
        <f t="shared" si="93"/>
        <v>-9034.8505356304686</v>
      </c>
      <c r="AR91" s="6">
        <f t="shared" si="93"/>
        <v>762.87904361846722</v>
      </c>
      <c r="AS91" s="6">
        <f t="shared" si="93"/>
        <v>-531.62905725697794</v>
      </c>
      <c r="AT91" s="6">
        <f t="shared" si="93"/>
        <v>183.76463724047576</v>
      </c>
      <c r="AU91" s="6">
        <f t="shared" si="93"/>
        <v>415.01462360196587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EA68-E41E-427D-B39E-D04FD0395023}">
  <sheetPr codeName="Sheet35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15911.795991160325</v>
      </c>
      <c r="K3">
        <v>1</v>
      </c>
      <c r="L3" s="2">
        <v>0</v>
      </c>
      <c r="O3">
        <f>$C$3</f>
        <v>15911.795991160325</v>
      </c>
      <c r="P3">
        <f>O3*C5</f>
        <v>1591.1795991160325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15911.795991160325</v>
      </c>
      <c r="AF3">
        <f t="shared" ref="AF3:AF34" si="4">-$Z3*P3</f>
        <v>-1591.1795991160325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14194.798836144293</v>
      </c>
      <c r="AJ3">
        <f t="shared" ref="AJ3:AJ34" si="8">AB3-AC3</f>
        <v>0</v>
      </c>
      <c r="AL3">
        <f t="shared" ref="AL3:AL34" si="9">SUM(AI3:AK3)</f>
        <v>14194.798836144293</v>
      </c>
      <c r="AN3">
        <f t="shared" ref="AN3:AN34" si="10">AE3*$K3</f>
        <v>15911.795991160325</v>
      </c>
      <c r="AO3">
        <f t="shared" ref="AO3:AO34" si="11">AF3*$K3</f>
        <v>-1591.1795991160325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14194.798836144293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14194.798836144293</v>
      </c>
      <c r="AW3">
        <v>0</v>
      </c>
      <c r="AX3">
        <f>IF(Z3&gt;0, (R3*SUMPRODUCT(K3:$K$98, X3:$X$98)-K3*$AZ$3)/Z3, 0)</f>
        <v>0</v>
      </c>
      <c r="AZ3">
        <f>C6*ABS(SUMPRODUCT(X4:X79, K4:K79))/1</f>
        <v>12630.176612150999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250000</v>
      </c>
      <c r="S4">
        <f t="shared" si="1"/>
        <v>858.22438211666918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847.19628548713263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-712.47474999999997</v>
      </c>
      <c r="AI4">
        <f t="shared" si="7"/>
        <v>-712.47474999999997</v>
      </c>
      <c r="AJ4">
        <f t="shared" si="8"/>
        <v>-847.19628548713263</v>
      </c>
      <c r="AK4">
        <f>G4*SUM(AB4, AE4:AF4)</f>
        <v>0</v>
      </c>
      <c r="AL4">
        <f t="shared" si="9"/>
        <v>-1559.6710354871325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-664.68397238548368</v>
      </c>
      <c r="AR4">
        <f t="shared" si="14"/>
        <v>-664.68397238548368</v>
      </c>
      <c r="AS4">
        <f t="shared" si="15"/>
        <v>-790.3687708621444</v>
      </c>
      <c r="AT4">
        <f t="shared" si="16"/>
        <v>0</v>
      </c>
      <c r="AU4">
        <f t="shared" si="17"/>
        <v>-1455.0527432476281</v>
      </c>
      <c r="AW4">
        <v>1</v>
      </c>
      <c r="AX4">
        <f>IF(Z4&gt;0, (R4*SUMPRODUCT(K4:$K$98, X4:$X$98)-K4*$AZ$3)/Z4, 0)</f>
        <v>858.22438211666918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250000</v>
      </c>
      <c r="S5">
        <f t="shared" si="1"/>
        <v>1195.9197693834856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847.19628548713263</v>
      </c>
      <c r="AC5">
        <f t="shared" si="2"/>
        <v>1165.3273540974405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-714.8146375610695</v>
      </c>
      <c r="AI5">
        <f t="shared" si="7"/>
        <v>-726.99487932906641</v>
      </c>
      <c r="AJ5">
        <f t="shared" si="8"/>
        <v>-318.13106861030792</v>
      </c>
      <c r="AK5">
        <f>G5*SUM(AB5, AE5:AF5)</f>
        <v>34.735047704972438</v>
      </c>
      <c r="AL5">
        <f t="shared" si="9"/>
        <v>-1010.3909002344019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-611.24372772802292</v>
      </c>
      <c r="AR5">
        <f t="shared" si="14"/>
        <v>-621.65915012102471</v>
      </c>
      <c r="AS5">
        <f t="shared" si="15"/>
        <v>-272.03642743934563</v>
      </c>
      <c r="AT5">
        <f t="shared" si="16"/>
        <v>29.702217786753369</v>
      </c>
      <c r="AU5">
        <f t="shared" si="17"/>
        <v>-863.99335977361693</v>
      </c>
      <c r="AW5">
        <v>2</v>
      </c>
      <c r="AX5">
        <f>IF(Z5&gt;0, (R5*SUMPRODUCT(K5:$K$98, X5:$X$98)-K5*$AZ$3)/Z5, 0)</f>
        <v>1195.9197693834856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250000</v>
      </c>
      <c r="S6">
        <f t="shared" si="1"/>
        <v>1675.1965653062121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1165.3273540974405</v>
      </c>
      <c r="AC6">
        <f t="shared" si="2"/>
        <v>1611.2039993915114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-718.79553071282817</v>
      </c>
      <c r="AI6">
        <f t="shared" si="7"/>
        <v>-730.81803028660954</v>
      </c>
      <c r="AJ6">
        <f t="shared" si="8"/>
        <v>-445.87664529407084</v>
      </c>
      <c r="AK6">
        <f>G6*SUM(AB6, AE6:AF6)</f>
        <v>68.171650214700279</v>
      </c>
      <c r="AL6">
        <f t="shared" si="9"/>
        <v>-1108.5230253659799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-554.48608153323289</v>
      </c>
      <c r="AR6">
        <f t="shared" si="14"/>
        <v>-563.76035828379929</v>
      </c>
      <c r="AS6">
        <f t="shared" si="15"/>
        <v>-343.9537160882353</v>
      </c>
      <c r="AT6">
        <f t="shared" si="16"/>
        <v>52.588294701438826</v>
      </c>
      <c r="AU6">
        <f t="shared" si="17"/>
        <v>-855.12577967059565</v>
      </c>
      <c r="AW6">
        <v>3</v>
      </c>
      <c r="AX6">
        <f>IF(Z6&gt;0, (R6*SUMPRODUCT(K6:$K$98, X6:$X$98)-K6*$AZ$3)/Z6, 0)</f>
        <v>1675.1965653062121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250000</v>
      </c>
      <c r="S7">
        <f t="shared" si="1"/>
        <v>2038.5860357878696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1611.2039993915114</v>
      </c>
      <c r="AC7">
        <f t="shared" si="2"/>
        <v>1935.1964465119163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-724.57248521263648</v>
      </c>
      <c r="AI7">
        <f t="shared" si="7"/>
        <v>-736.43853116641935</v>
      </c>
      <c r="AJ7">
        <f t="shared" si="8"/>
        <v>-323.9924471204049</v>
      </c>
      <c r="AK7">
        <f>G7*SUM(AB7, AE7:AF7)</f>
        <v>79.110116370123208</v>
      </c>
      <c r="AL7">
        <f t="shared" si="9"/>
        <v>-981.32086191670101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-508.54561202274789</v>
      </c>
      <c r="AR7">
        <f t="shared" si="14"/>
        <v>-516.87386864994471</v>
      </c>
      <c r="AS7">
        <f t="shared" si="15"/>
        <v>-227.39607240708486</v>
      </c>
      <c r="AT7">
        <f t="shared" si="16"/>
        <v>55.523917023744978</v>
      </c>
      <c r="AU7">
        <f t="shared" si="17"/>
        <v>-688.74602403328447</v>
      </c>
      <c r="AW7">
        <v>4</v>
      </c>
      <c r="AX7">
        <f>IF(Z7&gt;0, (R7*SUMPRODUCT(K7:$K$98, X7:$X$98)-K7*$AZ$3)/Z7, 0)</f>
        <v>2038.5860357878696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250000</v>
      </c>
      <c r="S8">
        <f t="shared" si="1"/>
        <v>2152.5219907281999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1935.1964465119163</v>
      </c>
      <c r="AC8">
        <f t="shared" si="2"/>
        <v>2016.6289761662465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-730.70944858751682</v>
      </c>
      <c r="AI8">
        <f t="shared" si="7"/>
        <v>-742.42029860933246</v>
      </c>
      <c r="AJ8">
        <f t="shared" si="8"/>
        <v>-81.43252965433021</v>
      </c>
      <c r="AK8">
        <f t="shared" ref="AK8:AK39" si="30">G8*SUM(AB8:AB8, AE8:AF8)</f>
        <v>41.219684310703819</v>
      </c>
      <c r="AL8">
        <f t="shared" si="9"/>
        <v>-782.6331439529589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-478.72013175286952</v>
      </c>
      <c r="AR8">
        <f t="shared" si="14"/>
        <v>-486.39242841773222</v>
      </c>
      <c r="AS8">
        <f t="shared" si="15"/>
        <v>-53.35005781086651</v>
      </c>
      <c r="AT8">
        <f t="shared" si="16"/>
        <v>27.004841311653635</v>
      </c>
      <c r="AU8">
        <f t="shared" si="17"/>
        <v>-512.7376449169451</v>
      </c>
      <c r="AW8">
        <v>5</v>
      </c>
      <c r="AX8">
        <f>IF(Z8&gt;0, (R8*SUMPRODUCT(K8:$K$98, X8:$X$98)-K8*$AZ$3)/Z8, 0)</f>
        <v>2152.5219907281999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250000</v>
      </c>
      <c r="S9">
        <f t="shared" si="1"/>
        <v>2137.2311130685316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2016.6289761662465</v>
      </c>
      <c r="AC9">
        <f t="shared" si="2"/>
        <v>1975.970671049824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-738.07374623792884</v>
      </c>
      <c r="AI9">
        <f t="shared" si="7"/>
        <v>-749.63058407221445</v>
      </c>
      <c r="AJ9">
        <f t="shared" si="8"/>
        <v>40.658305116422525</v>
      </c>
      <c r="AK9">
        <f t="shared" si="30"/>
        <v>11.898110959380855</v>
      </c>
      <c r="AL9">
        <f t="shared" si="9"/>
        <v>-697.07416799641112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-457.94564769173991</v>
      </c>
      <c r="AR9">
        <f t="shared" si="14"/>
        <v>-465.11620973146358</v>
      </c>
      <c r="AS9">
        <f t="shared" si="15"/>
        <v>25.226874638874222</v>
      </c>
      <c r="AT9">
        <f t="shared" si="16"/>
        <v>7.3823085530065589</v>
      </c>
      <c r="AU9">
        <f t="shared" si="17"/>
        <v>-432.5070265395828</v>
      </c>
      <c r="AW9">
        <v>6</v>
      </c>
      <c r="AX9">
        <f>IF(Z9&gt;0, (R9*SUMPRODUCT(K9:$K$98, X9:$X$98)-K9*$AZ$3)/Z9, 0)</f>
        <v>2137.2311130685316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250000</v>
      </c>
      <c r="S10">
        <f t="shared" si="1"/>
        <v>2104.7775010339556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1975.970671049824</v>
      </c>
      <c r="AC10">
        <f t="shared" si="2"/>
        <v>1920.2222333839106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-746.38404104842311</v>
      </c>
      <c r="AI10">
        <f t="shared" si="7"/>
        <v>-757.78799130231346</v>
      </c>
      <c r="AJ10">
        <f t="shared" si="8"/>
        <v>55.748437665913343</v>
      </c>
      <c r="AK10">
        <f t="shared" si="30"/>
        <v>8.1014797513042787</v>
      </c>
      <c r="AL10">
        <f t="shared" si="9"/>
        <v>-693.93807388509583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-439.33389416433397</v>
      </c>
      <c r="AR10">
        <f t="shared" si="14"/>
        <v>-446.04644641405838</v>
      </c>
      <c r="AS10">
        <f t="shared" si="15"/>
        <v>32.814445200275074</v>
      </c>
      <c r="AT10">
        <f t="shared" si="16"/>
        <v>4.7686639208341477</v>
      </c>
      <c r="AU10">
        <f t="shared" si="17"/>
        <v>-408.46333729294918</v>
      </c>
      <c r="AW10">
        <v>7</v>
      </c>
      <c r="AX10">
        <f>IF(Z10&gt;0, (R10*SUMPRODUCT(K10:$K$98, X10:$X$98)-K10*$AZ$3)/Z10, 0)</f>
        <v>2104.7775010339556</v>
      </c>
    </row>
    <row r="11" spans="1:52" x14ac:dyDescent="0.25">
      <c r="A11" t="s">
        <v>33</v>
      </c>
      <c r="C11" s="26">
        <f>AU81</f>
        <v>556.68669398268719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250000</v>
      </c>
      <c r="S11">
        <f t="shared" si="1"/>
        <v>2056.3453025850799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1920.2222333839106</v>
      </c>
      <c r="AC11">
        <f t="shared" si="2"/>
        <v>1851.0506827925683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-756.89044190593131</v>
      </c>
      <c r="AI11">
        <f t="shared" si="7"/>
        <v>-768.14250813518743</v>
      </c>
      <c r="AJ11">
        <f t="shared" si="8"/>
        <v>69.171550591342339</v>
      </c>
      <c r="AK11">
        <f t="shared" si="30"/>
        <v>4.6085333601213847</v>
      </c>
      <c r="AL11">
        <f t="shared" si="9"/>
        <v>-694.36242418372376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-423.33536118513337</v>
      </c>
      <c r="AR11">
        <f t="shared" si="14"/>
        <v>-429.62873900774986</v>
      </c>
      <c r="AS11">
        <f t="shared" si="15"/>
        <v>38.688245658888881</v>
      </c>
      <c r="AT11">
        <f t="shared" si="16"/>
        <v>2.5775925107840028</v>
      </c>
      <c r="AU11">
        <f t="shared" si="17"/>
        <v>-388.362900838077</v>
      </c>
      <c r="AW11">
        <v>8</v>
      </c>
      <c r="AX11">
        <f>IF(Z11&gt;0, (R11*SUMPRODUCT(K11:$K$98, X11:$X$98)-K11*$AZ$3)/Z11, 0)</f>
        <v>2056.3453025850799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250000</v>
      </c>
      <c r="S12">
        <f t="shared" si="1"/>
        <v>2002.9738889834941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1851.0506827925683</v>
      </c>
      <c r="AC12">
        <f t="shared" si="2"/>
        <v>1778.8090466732783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-769.91340504254435</v>
      </c>
      <c r="AI12">
        <f t="shared" si="7"/>
        <v>-781.01445493925587</v>
      </c>
      <c r="AJ12">
        <f t="shared" si="8"/>
        <v>72.241636119289979</v>
      </c>
      <c r="AK12">
        <f t="shared" si="30"/>
        <v>4.2574165704229072</v>
      </c>
      <c r="AL12">
        <f t="shared" si="9"/>
        <v>-704.51540224954294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-409.21715950082671</v>
      </c>
      <c r="AR12">
        <f t="shared" si="14"/>
        <v>-415.11748553289289</v>
      </c>
      <c r="AS12">
        <f t="shared" si="15"/>
        <v>38.397197576777593</v>
      </c>
      <c r="AT12">
        <f t="shared" si="16"/>
        <v>2.2628621665107147</v>
      </c>
      <c r="AU12">
        <f t="shared" si="17"/>
        <v>-374.45742578960454</v>
      </c>
      <c r="AW12">
        <v>9</v>
      </c>
      <c r="AX12">
        <f>IF(Z12&gt;0, (R12*SUMPRODUCT(K12:$K$98, X12:$X$98)-K12*$AZ$3)/Z12, 0)</f>
        <v>2002.9738889834941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250000</v>
      </c>
      <c r="S13">
        <f t="shared" si="1"/>
        <v>1942.1120353412134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1778.8090466732783</v>
      </c>
      <c r="AC13">
        <f t="shared" si="2"/>
        <v>1701.4167950857009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-784.48455368084717</v>
      </c>
      <c r="AI13">
        <f t="shared" si="7"/>
        <v>-795.43536885090748</v>
      </c>
      <c r="AJ13">
        <f t="shared" si="8"/>
        <v>77.392251587577448</v>
      </c>
      <c r="AK13">
        <f t="shared" si="30"/>
        <v>3.5576180933465569</v>
      </c>
      <c r="AL13">
        <f t="shared" si="9"/>
        <v>-714.48549916998343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-396.35159686657562</v>
      </c>
      <c r="AR13">
        <f t="shared" si="14"/>
        <v>-401.88436747280213</v>
      </c>
      <c r="AS13">
        <f t="shared" si="15"/>
        <v>39.101525145280881</v>
      </c>
      <c r="AT13">
        <f t="shared" si="16"/>
        <v>1.7974447115921028</v>
      </c>
      <c r="AU13">
        <f t="shared" si="17"/>
        <v>-360.98539761592912</v>
      </c>
      <c r="AW13">
        <v>10</v>
      </c>
      <c r="AX13">
        <f>IF(Z13&gt;0, (R13*SUMPRODUCT(K13:$K$98, X13:$X$98)-K13*$AZ$3)/Z13, 0)</f>
        <v>1942.1120353412134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250000</v>
      </c>
      <c r="S14">
        <f t="shared" si="1"/>
        <v>1874.0203084243967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1701.4167950857009</v>
      </c>
      <c r="AC14">
        <f t="shared" si="2"/>
        <v>1619.3346964768089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-801.97440734353393</v>
      </c>
      <c r="AI14">
        <f t="shared" si="7"/>
        <v>-812.77561564152643</v>
      </c>
      <c r="AJ14">
        <f t="shared" si="8"/>
        <v>82.082098608892011</v>
      </c>
      <c r="AK14">
        <f t="shared" si="30"/>
        <v>3.0625502311542614</v>
      </c>
      <c r="AL14">
        <f t="shared" si="9"/>
        <v>-727.63096680148021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-385.23306691949654</v>
      </c>
      <c r="AR14">
        <f t="shared" si="14"/>
        <v>-390.42149009231929</v>
      </c>
      <c r="AS14">
        <f t="shared" si="15"/>
        <v>39.428613053916251</v>
      </c>
      <c r="AT14">
        <f t="shared" si="16"/>
        <v>1.4711138003150663</v>
      </c>
      <c r="AU14">
        <f t="shared" si="17"/>
        <v>-349.521763238088</v>
      </c>
      <c r="AW14">
        <v>11</v>
      </c>
      <c r="AX14">
        <f>IF(Z14&gt;0, (R14*SUMPRODUCT(K14:$K$98, X14:$X$98)-K14*$AZ$3)/Z14, 0)</f>
        <v>1874.0203084243967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250000</v>
      </c>
      <c r="S15">
        <f t="shared" si="1"/>
        <v>1813.5899831978761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1619.3346964768089</v>
      </c>
      <c r="AC15">
        <f t="shared" si="2"/>
        <v>1545.4796291196117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-822.43705150654296</v>
      </c>
      <c r="AI15">
        <f t="shared" si="7"/>
        <v>-833.0891258689802</v>
      </c>
      <c r="AJ15">
        <f t="shared" si="8"/>
        <v>73.855067357197186</v>
      </c>
      <c r="AK15">
        <f t="shared" si="30"/>
        <v>6.6392722555549168</v>
      </c>
      <c r="AL15">
        <f t="shared" si="9"/>
        <v>-752.59478625622808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-374.78646898172133</v>
      </c>
      <c r="AR15">
        <f t="shared" si="14"/>
        <v>-379.64064393689335</v>
      </c>
      <c r="AS15">
        <f t="shared" si="15"/>
        <v>33.65592522917958</v>
      </c>
      <c r="AT15">
        <f t="shared" si="16"/>
        <v>3.0255317421675523</v>
      </c>
      <c r="AU15">
        <f t="shared" si="17"/>
        <v>-342.95918696554622</v>
      </c>
      <c r="AW15">
        <v>12</v>
      </c>
      <c r="AX15">
        <f>IF(Z15&gt;0, (R15*SUMPRODUCT(K15:$K$98, X15:$X$98)-K15*$AZ$3)/Z15, 0)</f>
        <v>1813.5899831978761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250000</v>
      </c>
      <c r="S16">
        <f t="shared" si="1"/>
        <v>1763.2236443276988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1545.4796291196117</v>
      </c>
      <c r="AC16">
        <f t="shared" si="2"/>
        <v>1481.5859817783594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-843.28169289373488</v>
      </c>
      <c r="AI16">
        <f t="shared" si="7"/>
        <v>-853.78508242790315</v>
      </c>
      <c r="AJ16">
        <f t="shared" si="8"/>
        <v>63.89364734125229</v>
      </c>
      <c r="AK16">
        <f t="shared" si="30"/>
        <v>10.972905366749243</v>
      </c>
      <c r="AL16">
        <f t="shared" si="9"/>
        <v>-778.91852971990158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-363.52797307175342</v>
      </c>
      <c r="AR16">
        <f t="shared" si="14"/>
        <v>-368.05585022112774</v>
      </c>
      <c r="AS16">
        <f t="shared" si="15"/>
        <v>27.543735747923808</v>
      </c>
      <c r="AT16">
        <f t="shared" si="16"/>
        <v>4.7302794312945924</v>
      </c>
      <c r="AU16">
        <f t="shared" si="17"/>
        <v>-335.78183504190935</v>
      </c>
      <c r="AW16">
        <v>13</v>
      </c>
      <c r="AX16">
        <f>IF(Z16&gt;0, (R16*SUMPRODUCT(K16:$K$98, X16:$X$98)-K16*$AZ$3)/Z16, 0)</f>
        <v>1763.2236443276988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250000</v>
      </c>
      <c r="S17">
        <f t="shared" si="1"/>
        <v>1743.8278941286305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1481.5859817783594</v>
      </c>
      <c r="AC17">
        <f t="shared" si="2"/>
        <v>1444.5971745602083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-865.65806530533246</v>
      </c>
      <c r="AI17">
        <f t="shared" si="7"/>
        <v>-876.01313804089375</v>
      </c>
      <c r="AJ17">
        <f t="shared" si="8"/>
        <v>36.988807218151123</v>
      </c>
      <c r="AK17">
        <f t="shared" si="30"/>
        <v>20.44588654854136</v>
      </c>
      <c r="AL17">
        <f t="shared" si="9"/>
        <v>-818.57844427420127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-350.7935153013035</v>
      </c>
      <c r="AR17">
        <f t="shared" si="14"/>
        <v>-354.9897360860391</v>
      </c>
      <c r="AS17">
        <f t="shared" si="15"/>
        <v>14.989098156534595</v>
      </c>
      <c r="AT17">
        <f t="shared" si="16"/>
        <v>8.2853550417562065</v>
      </c>
      <c r="AU17">
        <f t="shared" si="17"/>
        <v>-331.71528288774829</v>
      </c>
      <c r="AW17">
        <v>14</v>
      </c>
      <c r="AX17">
        <f>IF(Z17&gt;0, (R17*SUMPRODUCT(K17:$K$98, X17:$X$98)-K17*$AZ$3)/Z17, 0)</f>
        <v>1743.8278941286305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250000</v>
      </c>
      <c r="S18">
        <f t="shared" si="1"/>
        <v>1758.3248693270916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1444.5971745602083</v>
      </c>
      <c r="AC18">
        <f t="shared" si="2"/>
        <v>1435.7790997732181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-890.24900554058445</v>
      </c>
      <c r="AI18">
        <f t="shared" si="7"/>
        <v>-900.45601509851303</v>
      </c>
      <c r="AJ18">
        <f t="shared" si="8"/>
        <v>8.8180747869901097</v>
      </c>
      <c r="AK18">
        <f t="shared" si="30"/>
        <v>31.203298970500501</v>
      </c>
      <c r="AL18">
        <f t="shared" si="9"/>
        <v>-860.43464134102237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-336.65414737093215</v>
      </c>
      <c r="AR18">
        <f t="shared" si="14"/>
        <v>-340.51400239862164</v>
      </c>
      <c r="AS18">
        <f t="shared" si="15"/>
        <v>3.3346192249488968</v>
      </c>
      <c r="AT18">
        <f t="shared" si="16"/>
        <v>11.799754837912307</v>
      </c>
      <c r="AU18">
        <f t="shared" si="17"/>
        <v>-325.37962833576046</v>
      </c>
      <c r="AW18">
        <v>15</v>
      </c>
      <c r="AX18">
        <f>IF(Z18&gt;0, (R18*SUMPRODUCT(K18:$K$98, X18:$X$98)-K18*$AZ$3)/Z18, 0)</f>
        <v>1758.3248693270916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250000</v>
      </c>
      <c r="S19">
        <f t="shared" si="1"/>
        <v>1766.0521157260969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1435.7790997732181</v>
      </c>
      <c r="AC19">
        <f t="shared" si="2"/>
        <v>1421.1605542176412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-921.18220432267617</v>
      </c>
      <c r="AI19">
        <f t="shared" si="7"/>
        <v>-931.24108467480937</v>
      </c>
      <c r="AJ19">
        <f t="shared" si="8"/>
        <v>14.618545555576929</v>
      </c>
      <c r="AK19">
        <f t="shared" si="30"/>
        <v>32.017873924942762</v>
      </c>
      <c r="AL19">
        <f t="shared" si="9"/>
        <v>-884.60466519428974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-324.86408827266411</v>
      </c>
      <c r="AR19">
        <f t="shared" si="14"/>
        <v>-328.41145271295125</v>
      </c>
      <c r="AS19">
        <f t="shared" si="15"/>
        <v>5.1553758328155768</v>
      </c>
      <c r="AT19">
        <f t="shared" si="16"/>
        <v>11.291422448508529</v>
      </c>
      <c r="AU19">
        <f t="shared" si="17"/>
        <v>-311.96465443162714</v>
      </c>
      <c r="AW19">
        <v>16</v>
      </c>
      <c r="AX19">
        <f>IF(Z19&gt;0, (R19*SUMPRODUCT(K19:$K$98, X19:$X$98)-K19*$AZ$3)/Z19, 0)</f>
        <v>1766.0521157260969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250000</v>
      </c>
      <c r="S20">
        <f t="shared" si="1"/>
        <v>1672.0730620819058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1421.1605542176412</v>
      </c>
      <c r="AC20">
        <f t="shared" si="2"/>
        <v>1325.7005854452382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-953.7110134059493</v>
      </c>
      <c r="AI20">
        <f t="shared" si="7"/>
        <v>-963.62161940389092</v>
      </c>
      <c r="AJ20">
        <f t="shared" si="8"/>
        <v>95.459968772403045</v>
      </c>
      <c r="AK20">
        <f t="shared" si="30"/>
        <v>6.1109903831358574</v>
      </c>
      <c r="AL20">
        <f t="shared" si="9"/>
        <v>-862.05066024835196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-319.01327620092246</v>
      </c>
      <c r="AR20">
        <f t="shared" si="14"/>
        <v>-322.32834213189977</v>
      </c>
      <c r="AS20">
        <f t="shared" si="15"/>
        <v>31.931053491105757</v>
      </c>
      <c r="AT20">
        <f t="shared" si="16"/>
        <v>2.0441066901328702</v>
      </c>
      <c r="AU20">
        <f t="shared" si="17"/>
        <v>-288.35318195066111</v>
      </c>
      <c r="AW20">
        <v>17</v>
      </c>
      <c r="AX20">
        <f>IF(Z20&gt;0, (R20*SUMPRODUCT(K20:$K$98, X20:$X$98)-K20*$AZ$3)/Z20, 0)</f>
        <v>1672.0730620819058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250000</v>
      </c>
      <c r="S21">
        <f t="shared" si="1"/>
        <v>1554.4377107887769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1325.7005854452382</v>
      </c>
      <c r="AC21">
        <f t="shared" si="2"/>
        <v>1213.9878843954916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-984.49680544172099</v>
      </c>
      <c r="AI21">
        <f t="shared" si="7"/>
        <v>-994.25908053941112</v>
      </c>
      <c r="AJ21">
        <f t="shared" si="8"/>
        <v>111.71270104974656</v>
      </c>
      <c r="AK21">
        <f t="shared" si="30"/>
        <v>2.1211209367123813</v>
      </c>
      <c r="AL21">
        <f t="shared" si="9"/>
        <v>-880.42525855295219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-313.15236300079818</v>
      </c>
      <c r="AR21">
        <f t="shared" si="14"/>
        <v>-316.25758335114136</v>
      </c>
      <c r="AS21">
        <f t="shared" si="15"/>
        <v>35.533986618914192</v>
      </c>
      <c r="AT21">
        <f t="shared" si="16"/>
        <v>0.6746939450391839</v>
      </c>
      <c r="AU21">
        <f t="shared" si="17"/>
        <v>-280.04890278718801</v>
      </c>
      <c r="AW21">
        <v>18</v>
      </c>
      <c r="AX21">
        <f>IF(Z21&gt;0, (R21*SUMPRODUCT(K21:$K$98, X21:$X$98)-K21*$AZ$3)/Z21, 0)</f>
        <v>1554.4377107887769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250000</v>
      </c>
      <c r="S22">
        <f t="shared" si="1"/>
        <v>1517.5770087307417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1213.9878843954916</v>
      </c>
      <c r="AC22">
        <f t="shared" si="2"/>
        <v>1167.1652725461481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-1018.5748924242736</v>
      </c>
      <c r="AI22">
        <f t="shared" si="7"/>
        <v>-1028.1886160263655</v>
      </c>
      <c r="AJ22">
        <f t="shared" si="8"/>
        <v>46.822611849343502</v>
      </c>
      <c r="AK22">
        <f t="shared" si="30"/>
        <v>25.493745572305325</v>
      </c>
      <c r="AL22">
        <f t="shared" si="9"/>
        <v>-955.87225860471665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-302.51358187045662</v>
      </c>
      <c r="AR22">
        <f t="shared" si="14"/>
        <v>-305.36882794378113</v>
      </c>
      <c r="AS22">
        <f t="shared" si="15"/>
        <v>13.906170403790952</v>
      </c>
      <c r="AT22">
        <f t="shared" si="16"/>
        <v>7.5715633143250143</v>
      </c>
      <c r="AU22">
        <f t="shared" si="17"/>
        <v>-283.89109422566514</v>
      </c>
      <c r="AW22">
        <v>19</v>
      </c>
      <c r="AX22">
        <f>IF(Z22&gt;0, (R22*SUMPRODUCT(K22:$K$98, X22:$X$98)-K22*$AZ$3)/Z22, 0)</f>
        <v>1517.5770087307417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250000</v>
      </c>
      <c r="S23">
        <f t="shared" si="1"/>
        <v>1672.7065860255443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1167.1652725461481</v>
      </c>
      <c r="AC23">
        <f t="shared" si="2"/>
        <v>1266.5577537815093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-1054.0698059252875</v>
      </c>
      <c r="AI23">
        <f t="shared" si="7"/>
        <v>-1063.5346888010622</v>
      </c>
      <c r="AJ23">
        <f t="shared" si="8"/>
        <v>-99.392481235361174</v>
      </c>
      <c r="AK23">
        <f t="shared" si="30"/>
        <v>81.701569078230378</v>
      </c>
      <c r="AL23">
        <f t="shared" si="9"/>
        <v>-1081.2256009581929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-279.5138044827371</v>
      </c>
      <c r="AR23">
        <f t="shared" si="14"/>
        <v>-282.02366237518373</v>
      </c>
      <c r="AS23">
        <f t="shared" si="15"/>
        <v>-26.356480767122946</v>
      </c>
      <c r="AT23">
        <f t="shared" si="16"/>
        <v>21.66527897573037</v>
      </c>
      <c r="AU23">
        <f t="shared" si="17"/>
        <v>-286.71486416657632</v>
      </c>
      <c r="AW23">
        <v>20</v>
      </c>
      <c r="AX23">
        <f>IF(Z23&gt;0, (R23*SUMPRODUCT(K23:$K$98, X23:$X$98)-K23*$AZ$3)/Z23, 0)</f>
        <v>1672.7065860255443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250000</v>
      </c>
      <c r="S24">
        <f t="shared" si="1"/>
        <v>1805.9707788632236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1266.5577537815093</v>
      </c>
      <c r="AC24">
        <f t="shared" si="2"/>
        <v>1345.8886485003945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-1093.7139728171819</v>
      </c>
      <c r="AI24">
        <f t="shared" si="7"/>
        <v>-1103.029521165558</v>
      </c>
      <c r="AJ24">
        <f t="shared" si="8"/>
        <v>-79.330894718885247</v>
      </c>
      <c r="AK24">
        <f t="shared" si="30"/>
        <v>88.65904276470566</v>
      </c>
      <c r="AL24">
        <f t="shared" si="9"/>
        <v>-1093.7013731197376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-258.95221265196602</v>
      </c>
      <c r="AR24">
        <f t="shared" si="14"/>
        <v>-261.15780014269251</v>
      </c>
      <c r="AS24">
        <f t="shared" si="15"/>
        <v>-18.782708486571853</v>
      </c>
      <c r="AT24">
        <f t="shared" si="16"/>
        <v>20.991279133418729</v>
      </c>
      <c r="AU24">
        <f t="shared" si="17"/>
        <v>-258.94922949584566</v>
      </c>
      <c r="AW24">
        <v>21</v>
      </c>
      <c r="AX24">
        <f>IF(Z24&gt;0, (R24*SUMPRODUCT(K24:$K$98, X24:$X$98)-K24*$AZ$3)/Z24, 0)</f>
        <v>1805.9707788632236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250000</v>
      </c>
      <c r="S25">
        <f t="shared" si="1"/>
        <v>1919.3563908418039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1345.8886485003945</v>
      </c>
      <c r="AC25">
        <f t="shared" si="2"/>
        <v>1407.3334887070205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-1139.8620471872603</v>
      </c>
      <c r="AI25">
        <f t="shared" si="7"/>
        <v>-1149.0274469497933</v>
      </c>
      <c r="AJ25">
        <f t="shared" si="8"/>
        <v>-61.44484020662594</v>
      </c>
      <c r="AK25">
        <f t="shared" si="30"/>
        <v>94.212205395027624</v>
      </c>
      <c r="AL25">
        <f t="shared" si="9"/>
        <v>-1116.2600817613916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-240.96287526230799</v>
      </c>
      <c r="AR25">
        <f t="shared" si="14"/>
        <v>-242.9004089183835</v>
      </c>
      <c r="AS25">
        <f t="shared" si="15"/>
        <v>-12.98922567231444</v>
      </c>
      <c r="AT25">
        <f t="shared" si="16"/>
        <v>19.916132792391746</v>
      </c>
      <c r="AU25">
        <f t="shared" si="17"/>
        <v>-235.97350179830619</v>
      </c>
      <c r="AW25">
        <v>22</v>
      </c>
      <c r="AX25">
        <f>IF(Z25&gt;0, (R25*SUMPRODUCT(K25:$K$98, X25:$X$98)-K25*$AZ$3)/Z25, 0)</f>
        <v>1919.3563908418039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250000</v>
      </c>
      <c r="S26">
        <f t="shared" si="1"/>
        <v>2014.0710872973966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1407.3334887070205</v>
      </c>
      <c r="AC26">
        <f t="shared" si="2"/>
        <v>1452.4394106398836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-1188.4025975455979</v>
      </c>
      <c r="AI26">
        <f t="shared" si="7"/>
        <v>-1197.4169231806284</v>
      </c>
      <c r="AJ26">
        <f t="shared" si="8"/>
        <v>-45.105921932863112</v>
      </c>
      <c r="AK26">
        <f t="shared" si="30"/>
        <v>98.513344209491436</v>
      </c>
      <c r="AL26">
        <f t="shared" si="9"/>
        <v>-1144.0095009040001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-224.30730259703276</v>
      </c>
      <c r="AR26">
        <f t="shared" si="14"/>
        <v>-226.00872858861248</v>
      </c>
      <c r="AS26">
        <f t="shared" si="15"/>
        <v>-8.5136027982509184</v>
      </c>
      <c r="AT26">
        <f t="shared" si="16"/>
        <v>18.594088026297996</v>
      </c>
      <c r="AU26">
        <f t="shared" si="17"/>
        <v>-215.92824336056543</v>
      </c>
      <c r="AW26">
        <v>23</v>
      </c>
      <c r="AX26">
        <f>IF(Z26&gt;0, (R26*SUMPRODUCT(K26:$K$98, X26:$X$98)-K26*$AZ$3)/Z26, 0)</f>
        <v>2014.0710872973966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250000</v>
      </c>
      <c r="S27">
        <f t="shared" si="1"/>
        <v>2092.5131776219832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1452.4394106398836</v>
      </c>
      <c r="AC27">
        <f t="shared" si="2"/>
        <v>1483.5506769671115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-1238.5658182420041</v>
      </c>
      <c r="AI27">
        <f t="shared" si="7"/>
        <v>-1247.428072329772</v>
      </c>
      <c r="AJ27">
        <f t="shared" si="8"/>
        <v>-31.111266327227895</v>
      </c>
      <c r="AK27">
        <f t="shared" si="30"/>
        <v>101.67075874479185</v>
      </c>
      <c r="AL27">
        <f t="shared" si="9"/>
        <v>-1176.8685799122081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-208.72808468194557</v>
      </c>
      <c r="AR27">
        <f t="shared" si="14"/>
        <v>-210.22158732383997</v>
      </c>
      <c r="AS27">
        <f t="shared" si="15"/>
        <v>-5.2429955169676417</v>
      </c>
      <c r="AT27">
        <f t="shared" si="16"/>
        <v>17.133964484085322</v>
      </c>
      <c r="AU27">
        <f t="shared" si="17"/>
        <v>-198.33061835672231</v>
      </c>
      <c r="AW27">
        <v>24</v>
      </c>
      <c r="AX27">
        <f>IF(Z27&gt;0, (R27*SUMPRODUCT(K27:$K$98, X27:$X$98)-K27*$AZ$3)/Z27, 0)</f>
        <v>2092.5131776219832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250000</v>
      </c>
      <c r="S28">
        <f t="shared" si="1"/>
        <v>2157.1009804216274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1483.5506769671115</v>
      </c>
      <c r="AC28">
        <f t="shared" si="2"/>
        <v>1502.8748859675404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-1295.0078677701724</v>
      </c>
      <c r="AI28">
        <f t="shared" si="7"/>
        <v>-1303.7167489236742</v>
      </c>
      <c r="AJ28">
        <f t="shared" si="8"/>
        <v>-19.324209000428937</v>
      </c>
      <c r="AK28">
        <f t="shared" si="30"/>
        <v>103.84854738769782</v>
      </c>
      <c r="AL28">
        <f t="shared" si="9"/>
        <v>-1219.1924105364053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-194.85707633044544</v>
      </c>
      <c r="AR28">
        <f t="shared" si="14"/>
        <v>-196.16748313330345</v>
      </c>
      <c r="AS28">
        <f t="shared" si="15"/>
        <v>-2.9076725801717873</v>
      </c>
      <c r="AT28">
        <f t="shared" si="16"/>
        <v>15.625869794886659</v>
      </c>
      <c r="AU28">
        <f t="shared" si="17"/>
        <v>-183.44928591858857</v>
      </c>
      <c r="AW28">
        <v>25</v>
      </c>
      <c r="AX28">
        <f>IF(Z28&gt;0, (R28*SUMPRODUCT(K28:$K$98, X28:$X$98)-K28*$AZ$3)/Z28, 0)</f>
        <v>2157.1009804216274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250000</v>
      </c>
      <c r="S29">
        <f t="shared" si="1"/>
        <v>2208.9909667941129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1502.8748859675404</v>
      </c>
      <c r="AC29">
        <f t="shared" si="2"/>
        <v>1511.6359289963589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-1358.1973922020873</v>
      </c>
      <c r="AI29">
        <f t="shared" si="7"/>
        <v>-1366.7512746744439</v>
      </c>
      <c r="AJ29">
        <f t="shared" si="8"/>
        <v>-8.7610430288184489</v>
      </c>
      <c r="AK29">
        <f t="shared" si="30"/>
        <v>105.20124201772784</v>
      </c>
      <c r="AL29">
        <f t="shared" si="9"/>
        <v>-1270.3110756855347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-182.46881207028116</v>
      </c>
      <c r="AR29">
        <f t="shared" si="14"/>
        <v>-183.61799464291821</v>
      </c>
      <c r="AS29">
        <f t="shared" si="15"/>
        <v>-1.1770138296122283</v>
      </c>
      <c r="AT29">
        <f t="shared" si="16"/>
        <v>14.133398995980967</v>
      </c>
      <c r="AU29">
        <f t="shared" si="17"/>
        <v>-170.66160947654947</v>
      </c>
      <c r="AW29">
        <v>26</v>
      </c>
      <c r="AX29">
        <f>IF(Z29&gt;0, (R29*SUMPRODUCT(K29:$K$98, X29:$X$98)-K29*$AZ$3)/Z29, 0)</f>
        <v>2208.9909667941129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250000</v>
      </c>
      <c r="S30">
        <f t="shared" si="1"/>
        <v>2249.3149890057448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1511.6359289963589</v>
      </c>
      <c r="AC30">
        <f t="shared" si="2"/>
        <v>1510.9690092111352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-1430.299307299302</v>
      </c>
      <c r="AI30">
        <f t="shared" si="7"/>
        <v>-1438.6961359815703</v>
      </c>
      <c r="AJ30">
        <f t="shared" si="8"/>
        <v>0.6669197852236266</v>
      </c>
      <c r="AK30">
        <f t="shared" si="30"/>
        <v>105.81451502974514</v>
      </c>
      <c r="AL30">
        <f t="shared" si="9"/>
        <v>-1332.2147011666016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-171.56735582967028</v>
      </c>
      <c r="AR30">
        <f t="shared" si="14"/>
        <v>-172.5745727716205</v>
      </c>
      <c r="AS30">
        <f t="shared" si="15"/>
        <v>7.9998405590617785E-2</v>
      </c>
      <c r="AT30">
        <f t="shared" si="16"/>
        <v>12.692669610762342</v>
      </c>
      <c r="AU30">
        <f t="shared" si="17"/>
        <v>-159.80190475526754</v>
      </c>
      <c r="AW30">
        <v>27</v>
      </c>
      <c r="AX30">
        <f>IF(Z30&gt;0, (R30*SUMPRODUCT(K30:$K$98, X30:$X$98)-K30*$AZ$3)/Z30, 0)</f>
        <v>2249.3149890057448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250000</v>
      </c>
      <c r="S31">
        <f t="shared" si="1"/>
        <v>2278.8744044180976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1510.9690092111352</v>
      </c>
      <c r="AC31">
        <f t="shared" si="2"/>
        <v>1501.7247714931223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-1513.0727580545408</v>
      </c>
      <c r="AI31">
        <f t="shared" si="7"/>
        <v>-1521.3099648120835</v>
      </c>
      <c r="AJ31">
        <f t="shared" si="8"/>
        <v>9.2442377180129824</v>
      </c>
      <c r="AK31">
        <f t="shared" si="30"/>
        <v>105.76783064477948</v>
      </c>
      <c r="AL31">
        <f t="shared" si="9"/>
        <v>-1406.2978964492911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-162.05018053147563</v>
      </c>
      <c r="AR31">
        <f t="shared" si="14"/>
        <v>-162.93238585506575</v>
      </c>
      <c r="AS31">
        <f t="shared" si="15"/>
        <v>0.99005839812091934</v>
      </c>
      <c r="AT31">
        <f t="shared" si="16"/>
        <v>11.327740823545533</v>
      </c>
      <c r="AU31">
        <f t="shared" si="17"/>
        <v>-150.61458663339928</v>
      </c>
      <c r="AW31">
        <v>28</v>
      </c>
      <c r="AX31">
        <f>IF(Z31&gt;0, (R31*SUMPRODUCT(K31:$K$98, X31:$X$98)-K31*$AZ$3)/Z31, 0)</f>
        <v>2278.8744044180976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250000</v>
      </c>
      <c r="S32">
        <f t="shared" si="1"/>
        <v>2298.3062322360042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1501.7247714931223</v>
      </c>
      <c r="AC32">
        <f t="shared" si="2"/>
        <v>1484.6059464184846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-1607.55827908575</v>
      </c>
      <c r="AI32">
        <f t="shared" si="7"/>
        <v>-1615.632735861763</v>
      </c>
      <c r="AJ32">
        <f t="shared" si="8"/>
        <v>17.118825074637698</v>
      </c>
      <c r="AK32">
        <f t="shared" si="30"/>
        <v>105.12073400451857</v>
      </c>
      <c r="AL32">
        <f t="shared" si="9"/>
        <v>-1493.3931767826066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-153.72284405192718</v>
      </c>
      <c r="AR32">
        <f t="shared" si="14"/>
        <v>-154.49496440111227</v>
      </c>
      <c r="AS32">
        <f t="shared" si="15"/>
        <v>1.636988538168189</v>
      </c>
      <c r="AT32">
        <f t="shared" si="16"/>
        <v>10.052175656854525</v>
      </c>
      <c r="AU32">
        <f t="shared" si="17"/>
        <v>-142.80580020608954</v>
      </c>
      <c r="AW32">
        <v>29</v>
      </c>
      <c r="AX32">
        <f>IF(Z32&gt;0, (R32*SUMPRODUCT(K32:$K$98, X32:$X$98)-K32*$AZ$3)/Z32, 0)</f>
        <v>2298.3062322360042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250000</v>
      </c>
      <c r="S33">
        <f t="shared" si="1"/>
        <v>2308.3249918057772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1484.6059464184846</v>
      </c>
      <c r="AC33">
        <f t="shared" si="2"/>
        <v>1460.2860983101623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-1719.943590619524</v>
      </c>
      <c r="AI33">
        <f t="shared" si="7"/>
        <v>-1727.8513056482459</v>
      </c>
      <c r="AJ33">
        <f t="shared" si="8"/>
        <v>24.319848108322276</v>
      </c>
      <c r="AK33">
        <f t="shared" si="30"/>
        <v>103.92241624929393</v>
      </c>
      <c r="AL33">
        <f t="shared" si="9"/>
        <v>-1599.6090412906296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-146.84794224363495</v>
      </c>
      <c r="AR33">
        <f t="shared" si="14"/>
        <v>-147.52309908374886</v>
      </c>
      <c r="AS33">
        <f t="shared" si="15"/>
        <v>2.0764167324223082</v>
      </c>
      <c r="AT33">
        <f t="shared" si="16"/>
        <v>8.8728450528417415</v>
      </c>
      <c r="AU33">
        <f t="shared" si="17"/>
        <v>-136.57383729848482</v>
      </c>
      <c r="AW33">
        <v>30</v>
      </c>
      <c r="AX33">
        <f>IF(Z33&gt;0, (R33*SUMPRODUCT(K33:$K$98, X33:$X$98)-K33*$AZ$3)/Z33, 0)</f>
        <v>2308.3249918057772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250000</v>
      </c>
      <c r="S34">
        <f t="shared" si="1"/>
        <v>2308.8851855444418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1460.2860983101623</v>
      </c>
      <c r="AC34">
        <f t="shared" si="2"/>
        <v>1428.9765453018881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-1846.9450587786691</v>
      </c>
      <c r="AI34">
        <f t="shared" si="7"/>
        <v>-1854.6813494041648</v>
      </c>
      <c r="AJ34">
        <f t="shared" si="8"/>
        <v>31.309553008274179</v>
      </c>
      <c r="AK34">
        <f t="shared" si="30"/>
        <v>102.22002688171138</v>
      </c>
      <c r="AL34">
        <f t="shared" si="9"/>
        <v>-1721.1517695141793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-140.79577272907383</v>
      </c>
      <c r="AR34">
        <f t="shared" si="14"/>
        <v>-141.3855233616095</v>
      </c>
      <c r="AS34">
        <f t="shared" si="15"/>
        <v>2.3867806400894835</v>
      </c>
      <c r="AT34">
        <f t="shared" si="16"/>
        <v>7.7924070371180179</v>
      </c>
      <c r="AU34">
        <f t="shared" si="17"/>
        <v>-131.20633568440201</v>
      </c>
      <c r="AW34">
        <v>31</v>
      </c>
      <c r="AX34">
        <f>IF(Z34&gt;0, (R34*SUMPRODUCT(K34:$K$98, X34:$X$98)-K34*$AZ$3)/Z34, 0)</f>
        <v>2308.8851855444418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2300.6661633608128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1428.9765453018881</v>
      </c>
      <c r="AC35">
        <f t="shared" ref="AC35:AC66" si="33">S35*Z35</f>
        <v>1391.3400486758155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-1989.73016147258</v>
      </c>
      <c r="AI35">
        <f t="shared" ref="AI35:AI66" si="38">SUM(AE35:AH35)</f>
        <v>-1997.2896026837473</v>
      </c>
      <c r="AJ35">
        <f t="shared" ref="AJ35:AJ66" si="39">AB35-AC35</f>
        <v>37.636496626072585</v>
      </c>
      <c r="AK35">
        <f t="shared" si="30"/>
        <v>100.02835817113218</v>
      </c>
      <c r="AL35">
        <f t="shared" ref="AL35:AL66" si="40">SUM(AI35:AK35)</f>
        <v>-1859.6247478865425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-135.42903991035456</v>
      </c>
      <c r="AR35">
        <f t="shared" ref="AR35:AR66" si="45">AI35*$K35</f>
        <v>-135.94356589247539</v>
      </c>
      <c r="AS35">
        <f t="shared" ref="AS35:AS66" si="46">AJ35*$K35</f>
        <v>2.5616913802452554</v>
      </c>
      <c r="AT35">
        <f t="shared" ref="AT35:AT66" si="47">AK35*$K35</f>
        <v>6.8083324931354943</v>
      </c>
      <c r="AU35">
        <f t="shared" ref="AU35:AU66" si="48">AL35*$K35</f>
        <v>-126.57354201909465</v>
      </c>
      <c r="AW35">
        <v>32</v>
      </c>
      <c r="AX35">
        <f>IF(Z35&gt;0, (R35*SUMPRODUCT(K35:$K$98, X35:$X$98)-K35*$AZ$3)/Z35, 0)</f>
        <v>2300.6661633608128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250000</v>
      </c>
      <c r="S36">
        <f t="shared" si="32"/>
        <v>2284.3657622784799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1391.3400486758155</v>
      </c>
      <c r="AC36">
        <f t="shared" si="33"/>
        <v>1348.0175052859972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-2150.4838312750835</v>
      </c>
      <c r="AI36">
        <f t="shared" si="38"/>
        <v>-2157.8601538825751</v>
      </c>
      <c r="AJ36">
        <f t="shared" si="39"/>
        <v>43.322543389818293</v>
      </c>
      <c r="AK36">
        <f t="shared" si="30"/>
        <v>97.39380340730709</v>
      </c>
      <c r="AL36">
        <f t="shared" si="40"/>
        <v>-2017.1438070854497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-130.68801912889202</v>
      </c>
      <c r="AR36">
        <f t="shared" si="45"/>
        <v>-131.13628894427455</v>
      </c>
      <c r="AS36">
        <f t="shared" si="46"/>
        <v>2.6327737492840493</v>
      </c>
      <c r="AT36">
        <f t="shared" si="47"/>
        <v>5.9187625861770758</v>
      </c>
      <c r="AU36">
        <f t="shared" si="48"/>
        <v>-122.58475260881342</v>
      </c>
      <c r="AW36">
        <v>33</v>
      </c>
      <c r="AX36">
        <f>IF(Z36&gt;0, (R36*SUMPRODUCT(K36:$K$98, X36:$X$98)-K36*$AZ$3)/Z36, 0)</f>
        <v>2284.3657622784799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250000</v>
      </c>
      <c r="S37">
        <f t="shared" si="32"/>
        <v>2260.4677202270423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1348.0175052859972</v>
      </c>
      <c r="AC37">
        <f t="shared" si="33"/>
        <v>1299.5674294790128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-2323.4739067183764</v>
      </c>
      <c r="AI37">
        <f t="shared" si="38"/>
        <v>-2330.6602924044573</v>
      </c>
      <c r="AJ37">
        <f t="shared" si="39"/>
        <v>48.450075806984387</v>
      </c>
      <c r="AK37">
        <f t="shared" si="30"/>
        <v>94.36122537001981</v>
      </c>
      <c r="AL37">
        <f t="shared" si="40"/>
        <v>-2187.8489912274531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-126.07221136480987</v>
      </c>
      <c r="AR37">
        <f t="shared" si="45"/>
        <v>-126.46214625176725</v>
      </c>
      <c r="AS37">
        <f t="shared" si="46"/>
        <v>2.6289118978772161</v>
      </c>
      <c r="AT37">
        <f t="shared" si="47"/>
        <v>5.1200610926135646</v>
      </c>
      <c r="AU37">
        <f t="shared" si="48"/>
        <v>-118.71317326127647</v>
      </c>
      <c r="AW37">
        <v>34</v>
      </c>
      <c r="AX37">
        <f>IF(Z37&gt;0, (R37*SUMPRODUCT(K37:$K$98, X37:$X$98)-K37*$AZ$3)/Z37, 0)</f>
        <v>2260.4677202270423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250000</v>
      </c>
      <c r="S38">
        <f t="shared" si="32"/>
        <v>2230.1066052102055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1299.5674294790128</v>
      </c>
      <c r="AC38">
        <f t="shared" si="33"/>
        <v>1246.9219532230495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-2507.662264347769</v>
      </c>
      <c r="AI38">
        <f t="shared" si="38"/>
        <v>-2514.6514030637718</v>
      </c>
      <c r="AJ38">
        <f t="shared" si="39"/>
        <v>52.645476255963331</v>
      </c>
      <c r="AK38">
        <f t="shared" si="30"/>
        <v>90.969720063530914</v>
      </c>
      <c r="AL38">
        <f t="shared" si="40"/>
        <v>-2371.0362067442775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-121.48777915053685</v>
      </c>
      <c r="AR38">
        <f t="shared" si="45"/>
        <v>-121.82637934915773</v>
      </c>
      <c r="AS38">
        <f t="shared" si="46"/>
        <v>2.550495767946972</v>
      </c>
      <c r="AT38">
        <f t="shared" si="47"/>
        <v>4.4071761247876422</v>
      </c>
      <c r="AU38">
        <f t="shared" si="48"/>
        <v>-114.86870745642311</v>
      </c>
      <c r="AW38">
        <v>35</v>
      </c>
      <c r="AX38">
        <f>IF(Z38&gt;0, (R38*SUMPRODUCT(K38:$K$98, X38:$X$98)-K38*$AZ$3)/Z38, 0)</f>
        <v>2230.1066052102055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250000</v>
      </c>
      <c r="S39">
        <f t="shared" si="32"/>
        <v>2194.3748809683384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1246.9219532230495</v>
      </c>
      <c r="AC39">
        <f t="shared" si="33"/>
        <v>1190.9937589911251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-2697.8120174258415</v>
      </c>
      <c r="AI39">
        <f t="shared" si="38"/>
        <v>-2704.596374153813</v>
      </c>
      <c r="AJ39">
        <f t="shared" si="39"/>
        <v>55.928194231924408</v>
      </c>
      <c r="AK39">
        <f t="shared" si="30"/>
        <v>87.284536725613478</v>
      </c>
      <c r="AL39">
        <f t="shared" si="40"/>
        <v>-2561.383643196275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-116.69633336766253</v>
      </c>
      <c r="AR39">
        <f t="shared" si="45"/>
        <v>-116.98979694084653</v>
      </c>
      <c r="AS39">
        <f t="shared" si="46"/>
        <v>2.4192253413443909</v>
      </c>
      <c r="AT39">
        <f t="shared" si="47"/>
        <v>3.7755726973494235</v>
      </c>
      <c r="AU39">
        <f t="shared" si="48"/>
        <v>-110.7949989021527</v>
      </c>
      <c r="AW39">
        <v>36</v>
      </c>
      <c r="AX39">
        <f>IF(Z39&gt;0, (R39*SUMPRODUCT(K39:$K$98, X39:$X$98)-K39*$AZ$3)/Z39, 0)</f>
        <v>2194.3748809683384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250000</v>
      </c>
      <c r="S40">
        <f t="shared" si="32"/>
        <v>2154.7381691802857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1190.9937589911251</v>
      </c>
      <c r="AC40">
        <f t="shared" si="33"/>
        <v>1132.8327693007957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-2895.1791855331367</v>
      </c>
      <c r="AI40">
        <f t="shared" si="38"/>
        <v>-2901.7509397345516</v>
      </c>
      <c r="AJ40">
        <f t="shared" si="39"/>
        <v>58.160989690329416</v>
      </c>
      <c r="AK40">
        <f t="shared" ref="AK40:AK71" si="61">G40*SUM(AB40:AB40, AE40:AF40)</f>
        <v>83.369563129378761</v>
      </c>
      <c r="AL40">
        <f t="shared" si="40"/>
        <v>-2760.2203869148434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-111.81574219476984</v>
      </c>
      <c r="AR40">
        <f t="shared" si="45"/>
        <v>-112.06955224467094</v>
      </c>
      <c r="AS40">
        <f t="shared" si="46"/>
        <v>2.2462562115335802</v>
      </c>
      <c r="AT40">
        <f t="shared" si="47"/>
        <v>3.219845467370817</v>
      </c>
      <c r="AU40">
        <f t="shared" si="48"/>
        <v>-106.60345056576654</v>
      </c>
      <c r="AW40">
        <v>37</v>
      </c>
      <c r="AX40">
        <f>IF(Z40&gt;0, (R40*SUMPRODUCT(K40:$K$98, X40:$X$98)-K40*$AZ$3)/Z40, 0)</f>
        <v>2154.7381691802857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250000</v>
      </c>
      <c r="S41">
        <f t="shared" si="32"/>
        <v>2112.5049993799876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1132.8327693007957</v>
      </c>
      <c r="AC41">
        <f t="shared" si="33"/>
        <v>1073.2807268179299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-3105.5631490202818</v>
      </c>
      <c r="AI41">
        <f t="shared" si="38"/>
        <v>-3111.9139075222315</v>
      </c>
      <c r="AJ41">
        <f t="shared" si="39"/>
        <v>59.552042482865772</v>
      </c>
      <c r="AK41">
        <f t="shared" si="61"/>
        <v>79.298293851055703</v>
      </c>
      <c r="AL41">
        <f t="shared" si="40"/>
        <v>-2973.0635711883097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-107.09022845373447</v>
      </c>
      <c r="AR41">
        <f t="shared" si="45"/>
        <v>-107.30922389713508</v>
      </c>
      <c r="AS41">
        <f t="shared" si="46"/>
        <v>2.0535540668005736</v>
      </c>
      <c r="AT41">
        <f t="shared" si="47"/>
        <v>2.7344710112173805</v>
      </c>
      <c r="AU41">
        <f t="shared" si="48"/>
        <v>-102.52119881911712</v>
      </c>
      <c r="AW41">
        <v>38</v>
      </c>
      <c r="AX41">
        <f>IF(Z41&gt;0, (R41*SUMPRODUCT(K41:$K$98, X41:$X$98)-K41*$AZ$3)/Z41, 0)</f>
        <v>2112.5049993799876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250000</v>
      </c>
      <c r="S42">
        <f t="shared" si="32"/>
        <v>2068.4548404739585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1073.2807268179299</v>
      </c>
      <c r="AC42">
        <f t="shared" si="33"/>
        <v>1012.8545159641102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-3328.2152079160064</v>
      </c>
      <c r="AI42">
        <f t="shared" si="38"/>
        <v>-3334.336048072541</v>
      </c>
      <c r="AJ42">
        <f t="shared" si="39"/>
        <v>60.426210853819725</v>
      </c>
      <c r="AK42">
        <f t="shared" si="61"/>
        <v>75.129650877255102</v>
      </c>
      <c r="AL42">
        <f t="shared" si="40"/>
        <v>-3198.7801863414661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-102.47144451981242</v>
      </c>
      <c r="AR42">
        <f t="shared" si="45"/>
        <v>-102.6598972770209</v>
      </c>
      <c r="AS42">
        <f t="shared" si="46"/>
        <v>1.8604449310616638</v>
      </c>
      <c r="AT42">
        <f t="shared" si="47"/>
        <v>2.3131448451261964</v>
      </c>
      <c r="AU42">
        <f t="shared" si="48"/>
        <v>-98.48630750083305</v>
      </c>
      <c r="AW42">
        <v>39</v>
      </c>
      <c r="AX42">
        <f>IF(Z42&gt;0, (R42*SUMPRODUCT(K42:$K$98, X42:$X$98)-K42*$AZ$3)/Z42, 0)</f>
        <v>2068.4548404739585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250000</v>
      </c>
      <c r="S43">
        <f t="shared" si="32"/>
        <v>2023.4063197697703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1012.8545159641102</v>
      </c>
      <c r="AC43">
        <f t="shared" si="33"/>
        <v>952.04737287279295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-3563.3478461555942</v>
      </c>
      <c r="AI43">
        <f t="shared" si="38"/>
        <v>-3569.2293105182557</v>
      </c>
      <c r="AJ43">
        <f t="shared" si="39"/>
        <v>60.807143091317243</v>
      </c>
      <c r="AK43">
        <f t="shared" si="61"/>
        <v>70.899816117487717</v>
      </c>
      <c r="AL43">
        <f t="shared" si="40"/>
        <v>-3437.5223513094506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-97.956137983305283</v>
      </c>
      <c r="AR43">
        <f t="shared" si="45"/>
        <v>-98.117818952867196</v>
      </c>
      <c r="AS43">
        <f t="shared" si="46"/>
        <v>1.6715833413372498</v>
      </c>
      <c r="AT43">
        <f t="shared" si="47"/>
        <v>1.9490300892427499</v>
      </c>
      <c r="AU43">
        <f t="shared" si="48"/>
        <v>-94.497205522287189</v>
      </c>
      <c r="AW43">
        <v>40</v>
      </c>
      <c r="AX43">
        <f>IF(Z43&gt;0, (R43*SUMPRODUCT(K43:$K$98, X43:$X$98)-K43*$AZ$3)/Z43, 0)</f>
        <v>2023.4063197697703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250000</v>
      </c>
      <c r="S44">
        <f t="shared" si="32"/>
        <v>1977.834824383084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952.04737287279295</v>
      </c>
      <c r="AC44">
        <f t="shared" si="33"/>
        <v>891.29150402207256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-3792.9920091544232</v>
      </c>
      <c r="AI44">
        <f t="shared" si="38"/>
        <v>-3798.6250092730002</v>
      </c>
      <c r="AJ44">
        <f t="shared" si="39"/>
        <v>60.75586885072039</v>
      </c>
      <c r="AK44">
        <f t="shared" si="61"/>
        <v>66.643316101095508</v>
      </c>
      <c r="AL44">
        <f t="shared" si="40"/>
        <v>-3671.2258243211845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-93.097354515310414</v>
      </c>
      <c r="AR44">
        <f t="shared" si="45"/>
        <v>-93.235614076036697</v>
      </c>
      <c r="AS44">
        <f t="shared" si="46"/>
        <v>1.4912266220519057</v>
      </c>
      <c r="AT44">
        <f t="shared" si="47"/>
        <v>1.6357314779903056</v>
      </c>
      <c r="AU44">
        <f t="shared" si="48"/>
        <v>-90.108655975994481</v>
      </c>
      <c r="AW44">
        <v>41</v>
      </c>
      <c r="AX44">
        <f>IF(Z44&gt;0, (R44*SUMPRODUCT(K44:$K$98, X44:$X$98)-K44*$AZ$3)/Z44, 0)</f>
        <v>1977.834824383084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250000</v>
      </c>
      <c r="S45">
        <f t="shared" si="32"/>
        <v>1932.9442295801889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891.29150402207256</v>
      </c>
      <c r="AC45">
        <f t="shared" si="33"/>
        <v>831.40867551799863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-4002.0179971042458</v>
      </c>
      <c r="AI45">
        <f t="shared" si="38"/>
        <v>-4007.3945663217819</v>
      </c>
      <c r="AJ45">
        <f t="shared" si="39"/>
        <v>59.882828504073927</v>
      </c>
      <c r="AK45">
        <f t="shared" si="61"/>
        <v>62.390405281545085</v>
      </c>
      <c r="AL45">
        <f t="shared" si="40"/>
        <v>-3885.1213325361628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-87.703399395575062</v>
      </c>
      <c r="AR45">
        <f t="shared" si="45"/>
        <v>-87.821225801604399</v>
      </c>
      <c r="AS45">
        <f t="shared" si="46"/>
        <v>1.3123198418971824</v>
      </c>
      <c r="AT45">
        <f t="shared" si="47"/>
        <v>1.3672728700416716</v>
      </c>
      <c r="AU45">
        <f t="shared" si="48"/>
        <v>-85.141633089665547</v>
      </c>
      <c r="AW45">
        <v>42</v>
      </c>
      <c r="AX45">
        <f>IF(Z45&gt;0, (R45*SUMPRODUCT(K45:$K$98, X45:$X$98)-K45*$AZ$3)/Z45, 0)</f>
        <v>1932.9442295801889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250000</v>
      </c>
      <c r="S46">
        <f t="shared" si="32"/>
        <v>1908.7970910766205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831.40867551799863</v>
      </c>
      <c r="AC46">
        <f t="shared" si="33"/>
        <v>773.36110291817079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-5167.0038833282561</v>
      </c>
      <c r="AI46">
        <f t="shared" si="38"/>
        <v>-5172.0683366594503</v>
      </c>
      <c r="AJ46">
        <f t="shared" si="39"/>
        <v>58.047572599827845</v>
      </c>
      <c r="AK46">
        <f t="shared" si="61"/>
        <v>58.198607286259907</v>
      </c>
      <c r="AL46">
        <f t="shared" si="40"/>
        <v>-5055.8221567733626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-101.10162940339515</v>
      </c>
      <c r="AR46">
        <f t="shared" si="45"/>
        <v>-101.20072444868305</v>
      </c>
      <c r="AS46">
        <f t="shared" si="46"/>
        <v>1.1358040956172502</v>
      </c>
      <c r="AT46">
        <f t="shared" si="47"/>
        <v>1.1387593581329183</v>
      </c>
      <c r="AU46">
        <f t="shared" si="48"/>
        <v>-98.926160994932886</v>
      </c>
      <c r="AW46">
        <v>43</v>
      </c>
      <c r="AX46">
        <f>IF(Z46&gt;0, (R46*SUMPRODUCT(K46:$K$98, X46:$X$98)-K46*$AZ$3)/Z46, 0)</f>
        <v>1908.7970910766205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250000</v>
      </c>
      <c r="S47">
        <f t="shared" si="32"/>
        <v>1857.5864828752046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773.36110291817079</v>
      </c>
      <c r="AC47">
        <f t="shared" si="33"/>
        <v>698.73789029669251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-6237.7695714257688</v>
      </c>
      <c r="AI47">
        <f t="shared" si="38"/>
        <v>-6242.4714917450801</v>
      </c>
      <c r="AJ47">
        <f t="shared" si="39"/>
        <v>74.623212621478274</v>
      </c>
      <c r="AK47">
        <f t="shared" si="61"/>
        <v>54.135277204271958</v>
      </c>
      <c r="AL47">
        <f t="shared" si="40"/>
        <v>-6113.7130019193301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-108.97595204836011</v>
      </c>
      <c r="AR47">
        <f t="shared" si="45"/>
        <v>-109.05809619257468</v>
      </c>
      <c r="AS47">
        <f t="shared" si="46"/>
        <v>1.303692858034516</v>
      </c>
      <c r="AT47">
        <f t="shared" si="47"/>
        <v>0.9457616709283132</v>
      </c>
      <c r="AU47">
        <f t="shared" si="48"/>
        <v>-106.80864166361187</v>
      </c>
      <c r="AW47">
        <v>44</v>
      </c>
      <c r="AX47">
        <f>IF(Z47&gt;0, (R47*SUMPRODUCT(K47:$K$98, X47:$X$98)-K47*$AZ$3)/Z47, 0)</f>
        <v>1857.5864828752046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250000</v>
      </c>
      <c r="S48">
        <f t="shared" si="32"/>
        <v>1785.1315539004167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698.73789029669251</v>
      </c>
      <c r="AC48">
        <f t="shared" si="33"/>
        <v>613.40338180361528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-7193.5156680245709</v>
      </c>
      <c r="AI48">
        <f t="shared" si="38"/>
        <v>-7197.8108933572876</v>
      </c>
      <c r="AJ48">
        <f t="shared" si="39"/>
        <v>85.334508493077237</v>
      </c>
      <c r="AK48">
        <f t="shared" si="61"/>
        <v>48.911652320768482</v>
      </c>
      <c r="AL48">
        <f t="shared" si="40"/>
        <v>-7063.564732543442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-112.20817930212283</v>
      </c>
      <c r="AR48">
        <f t="shared" si="45"/>
        <v>-112.27517844920453</v>
      </c>
      <c r="AS48">
        <f t="shared" si="46"/>
        <v>1.3310918153986884</v>
      </c>
      <c r="AT48">
        <f t="shared" si="47"/>
        <v>0.76294925970169392</v>
      </c>
      <c r="AU48">
        <f t="shared" si="48"/>
        <v>-110.18113737410415</v>
      </c>
      <c r="AW48">
        <v>45</v>
      </c>
      <c r="AX48">
        <f>IF(Z48&gt;0, (R48*SUMPRODUCT(K48:$K$98, X48:$X$98)-K48*$AZ$3)/Z48, 0)</f>
        <v>1785.1315539004167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250000</v>
      </c>
      <c r="S49">
        <f t="shared" si="32"/>
        <v>1694.5250433378385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613.40338180361528</v>
      </c>
      <c r="AC49">
        <f t="shared" si="33"/>
        <v>522.3036342472808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-7987.9350111335398</v>
      </c>
      <c r="AI49">
        <f t="shared" si="38"/>
        <v>-7991.787887462373</v>
      </c>
      <c r="AJ49">
        <f t="shared" si="39"/>
        <v>91.099747556334478</v>
      </c>
      <c r="AK49">
        <f t="shared" si="61"/>
        <v>42.938236726253074</v>
      </c>
      <c r="AL49">
        <f t="shared" si="40"/>
        <v>-7857.7499031797852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-111.24994932776667</v>
      </c>
      <c r="AR49">
        <f t="shared" si="45"/>
        <v>-111.30360929066715</v>
      </c>
      <c r="AS49">
        <f t="shared" si="46"/>
        <v>1.2687687475284488</v>
      </c>
      <c r="AT49">
        <f t="shared" si="47"/>
        <v>0.59801145769980857</v>
      </c>
      <c r="AU49">
        <f t="shared" si="48"/>
        <v>-109.43682908543889</v>
      </c>
      <c r="AW49">
        <v>46</v>
      </c>
      <c r="AX49">
        <f>IF(Z49&gt;0, (R49*SUMPRODUCT(K49:$K$98, X49:$X$98)-K49*$AZ$3)/Z49, 0)</f>
        <v>1694.5250433378385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250000</v>
      </c>
      <c r="S50">
        <f t="shared" si="32"/>
        <v>1583.7867540260586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522.3036342472808</v>
      </c>
      <c r="AC50">
        <f t="shared" si="33"/>
        <v>429.90049897825384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-8427.3581735231601</v>
      </c>
      <c r="AI50">
        <f t="shared" si="38"/>
        <v>-8430.7511531800283</v>
      </c>
      <c r="AJ50">
        <f t="shared" si="39"/>
        <v>92.403135269026961</v>
      </c>
      <c r="AK50">
        <f t="shared" si="61"/>
        <v>36.561254397309661</v>
      </c>
      <c r="AL50">
        <f t="shared" si="40"/>
        <v>-8301.7867635136918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-104.79455762979791</v>
      </c>
      <c r="AR50">
        <f t="shared" si="45"/>
        <v>-104.83674947626594</v>
      </c>
      <c r="AS50">
        <f t="shared" si="46"/>
        <v>1.1490369205555928</v>
      </c>
      <c r="AT50">
        <f t="shared" si="47"/>
        <v>0.4546407547971581</v>
      </c>
      <c r="AU50">
        <f t="shared" si="48"/>
        <v>-103.23307180091319</v>
      </c>
      <c r="AW50">
        <v>47</v>
      </c>
      <c r="AX50">
        <f>IF(Z50&gt;0, (R50*SUMPRODUCT(K50:$K$98, X50:$X$98)-K50*$AZ$3)/Z50, 0)</f>
        <v>1583.7867540260586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250000</v>
      </c>
      <c r="S51">
        <f t="shared" si="32"/>
        <v>1459.7754226874874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429.90049897825384</v>
      </c>
      <c r="AC51">
        <f t="shared" si="33"/>
        <v>341.93345390090155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-8621.7406610074577</v>
      </c>
      <c r="AI51">
        <f t="shared" si="38"/>
        <v>-8624.6686238347065</v>
      </c>
      <c r="AJ51">
        <f t="shared" si="39"/>
        <v>87.967045077352282</v>
      </c>
      <c r="AK51">
        <f t="shared" si="61"/>
        <v>30.093034928477771</v>
      </c>
      <c r="AL51">
        <f t="shared" si="40"/>
        <v>-8506.6085438288774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-95.724742978824224</v>
      </c>
      <c r="AR51">
        <f t="shared" si="45"/>
        <v>-95.757251320249708</v>
      </c>
      <c r="AS51">
        <f t="shared" si="46"/>
        <v>0.97667316980655217</v>
      </c>
      <c r="AT51">
        <f t="shared" si="47"/>
        <v>0.33411443781988087</v>
      </c>
      <c r="AU51">
        <f t="shared" si="48"/>
        <v>-94.446463712623284</v>
      </c>
      <c r="AW51">
        <v>48</v>
      </c>
      <c r="AX51">
        <f>IF(Z51&gt;0, (R51*SUMPRODUCT(K51:$K$98, X51:$X$98)-K51*$AZ$3)/Z51, 0)</f>
        <v>1459.7754226874874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250000</v>
      </c>
      <c r="S52">
        <f t="shared" si="32"/>
        <v>1320.7413902046956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341.93345390090155</v>
      </c>
      <c r="AC52">
        <f t="shared" si="33"/>
        <v>261.23327570104698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-8525.4378471387699</v>
      </c>
      <c r="AI52">
        <f t="shared" si="38"/>
        <v>-8527.9102584453904</v>
      </c>
      <c r="AJ52">
        <f t="shared" si="39"/>
        <v>80.700178199854577</v>
      </c>
      <c r="AK52">
        <f t="shared" si="61"/>
        <v>23.935341773063112</v>
      </c>
      <c r="AL52">
        <f t="shared" si="40"/>
        <v>-8423.2747384724717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-84.513857259515575</v>
      </c>
      <c r="AR52">
        <f t="shared" si="45"/>
        <v>-84.53836661844835</v>
      </c>
      <c r="AS52">
        <f t="shared" si="46"/>
        <v>0.79999214861309931</v>
      </c>
      <c r="AT52">
        <f t="shared" si="47"/>
        <v>0.23727438922626981</v>
      </c>
      <c r="AU52">
        <f t="shared" si="48"/>
        <v>-83.501100080608964</v>
      </c>
      <c r="AW52">
        <v>49</v>
      </c>
      <c r="AX52">
        <f>IF(Z52&gt;0, (R52*SUMPRODUCT(K52:$K$98, X52:$X$98)-K52*$AZ$3)/Z52, 0)</f>
        <v>1320.7413902046956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250000</v>
      </c>
      <c r="S53">
        <f t="shared" si="32"/>
        <v>1164.8143488235696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261.23327570104698</v>
      </c>
      <c r="AC53">
        <f t="shared" si="33"/>
        <v>190.13420842275437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-8145.9085677965513</v>
      </c>
      <c r="AI53">
        <f t="shared" si="38"/>
        <v>-8147.9489595617151</v>
      </c>
      <c r="AJ53">
        <f t="shared" si="39"/>
        <v>71.099067278292608</v>
      </c>
      <c r="AK53">
        <f t="shared" si="61"/>
        <v>18.286329299073291</v>
      </c>
      <c r="AL53">
        <f t="shared" si="40"/>
        <v>-8058.5635629843491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-72.099580762595508</v>
      </c>
      <c r="AR53">
        <f t="shared" si="45"/>
        <v>-72.11764030618545</v>
      </c>
      <c r="AS53">
        <f t="shared" si="46"/>
        <v>0.62929910159341473</v>
      </c>
      <c r="AT53">
        <f t="shared" si="47"/>
        <v>0.16185262394942218</v>
      </c>
      <c r="AU53">
        <f t="shared" si="48"/>
        <v>-71.326488580642618</v>
      </c>
      <c r="AW53">
        <v>50</v>
      </c>
      <c r="AX53">
        <f>IF(Z53&gt;0, (R53*SUMPRODUCT(K53:$K$98, X53:$X$98)-K53*$AZ$3)/Z53, 0)</f>
        <v>1164.8143488235696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250000</v>
      </c>
      <c r="S54">
        <f t="shared" si="32"/>
        <v>989.77672347332964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190.13420842275437</v>
      </c>
      <c r="AC54">
        <f t="shared" si="33"/>
        <v>130.01211871482235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-7561.0076567230972</v>
      </c>
      <c r="AI54">
        <f t="shared" si="38"/>
        <v>-7562.6495941877729</v>
      </c>
      <c r="AJ54">
        <f t="shared" si="39"/>
        <v>60.12208970793202</v>
      </c>
      <c r="AK54">
        <f t="shared" si="61"/>
        <v>13.309394589592808</v>
      </c>
      <c r="AL54">
        <f t="shared" si="40"/>
        <v>-7489.2181098902483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-59.752332550860579</v>
      </c>
      <c r="AR54">
        <f t="shared" si="45"/>
        <v>-59.76530828079914</v>
      </c>
      <c r="AS54">
        <f t="shared" si="46"/>
        <v>0.47512649913622351</v>
      </c>
      <c r="AT54">
        <f t="shared" si="47"/>
        <v>0.10518007753382422</v>
      </c>
      <c r="AU54">
        <f t="shared" si="48"/>
        <v>-59.185001704129093</v>
      </c>
      <c r="AW54">
        <v>51</v>
      </c>
      <c r="AX54">
        <f>IF(Z54&gt;0, (R54*SUMPRODUCT(K54:$K$98, X54:$X$98)-K54*$AZ$3)/Z54, 0)</f>
        <v>989.77672347332964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250000</v>
      </c>
      <c r="S55">
        <f t="shared" si="32"/>
        <v>786.51130763047479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130.01211871482235</v>
      </c>
      <c r="AC55">
        <f t="shared" si="33"/>
        <v>80.953974605625433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-6778.3812746132353</v>
      </c>
      <c r="AI55">
        <f t="shared" si="38"/>
        <v>-6779.6678736395343</v>
      </c>
      <c r="AJ55">
        <f t="shared" si="39"/>
        <v>49.058144109196917</v>
      </c>
      <c r="AK55">
        <f t="shared" si="61"/>
        <v>9.1008483100375646</v>
      </c>
      <c r="AL55">
        <f t="shared" si="40"/>
        <v>-6721.5088812202994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-47.828103086077235</v>
      </c>
      <c r="AR55">
        <f t="shared" si="45"/>
        <v>-47.837181299350775</v>
      </c>
      <c r="AS55">
        <f t="shared" si="46"/>
        <v>0.34615314167322092</v>
      </c>
      <c r="AT55">
        <f t="shared" si="47"/>
        <v>6.4215377316329064E-2</v>
      </c>
      <c r="AU55">
        <f t="shared" si="48"/>
        <v>-47.426812780361217</v>
      </c>
      <c r="AW55">
        <v>52</v>
      </c>
      <c r="AX55">
        <f>IF(Z55&gt;0, (R55*SUMPRODUCT(K55:$K$98, X55:$X$98)-K55*$AZ$3)/Z55, 0)</f>
        <v>786.51130763047479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250000</v>
      </c>
      <c r="S56">
        <f t="shared" si="32"/>
        <v>544.66706273091154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80.953974605625433</v>
      </c>
      <c r="AC56">
        <f t="shared" si="33"/>
        <v>42.674254056747955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-5887.3490505439768</v>
      </c>
      <c r="AI56">
        <f t="shared" si="38"/>
        <v>-5888.3284161274851</v>
      </c>
      <c r="AJ56">
        <f t="shared" si="39"/>
        <v>38.279720548877478</v>
      </c>
      <c r="AK56">
        <f t="shared" si="61"/>
        <v>5.6667782223937806</v>
      </c>
      <c r="AL56">
        <f t="shared" si="40"/>
        <v>-5844.3819173562133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-37.090178672119997</v>
      </c>
      <c r="AR56">
        <f t="shared" si="45"/>
        <v>-37.096348655276387</v>
      </c>
      <c r="AS56">
        <f t="shared" si="46"/>
        <v>0.24116145696262101</v>
      </c>
      <c r="AT56">
        <f t="shared" si="47"/>
        <v>3.5700586963574643E-2</v>
      </c>
      <c r="AU56">
        <f t="shared" si="48"/>
        <v>-36.819486611350186</v>
      </c>
      <c r="AW56">
        <v>53</v>
      </c>
      <c r="AX56">
        <f>IF(Z56&gt;0, (R56*SUMPRODUCT(K56:$K$98, X56:$X$98)-K56*$AZ$3)/Z56, 0)</f>
        <v>544.66706273091154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250000</v>
      </c>
      <c r="S57">
        <f t="shared" si="32"/>
        <v>244.17717239389577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42.674254056747955</v>
      </c>
      <c r="AC57">
        <f t="shared" si="33"/>
        <v>14.109416935699159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-4945.5581325321591</v>
      </c>
      <c r="AI57">
        <f t="shared" si="38"/>
        <v>-4946.2804265532059</v>
      </c>
      <c r="AJ57">
        <f t="shared" si="39"/>
        <v>28.564837121048797</v>
      </c>
      <c r="AK57">
        <f t="shared" si="61"/>
        <v>2.9871977839723574</v>
      </c>
      <c r="AL57">
        <f t="shared" si="40"/>
        <v>-4914.7283916481847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-27.818674232387874</v>
      </c>
      <c r="AR57">
        <f t="shared" si="45"/>
        <v>-27.822737123073424</v>
      </c>
      <c r="AS57">
        <f t="shared" si="46"/>
        <v>0.16067668745909935</v>
      </c>
      <c r="AT57">
        <f t="shared" si="47"/>
        <v>1.6802933014456404E-2</v>
      </c>
      <c r="AU57">
        <f t="shared" si="48"/>
        <v>-27.645257502599865</v>
      </c>
      <c r="AW57">
        <v>54</v>
      </c>
      <c r="AX57">
        <f>IF(Z57&gt;0, (R57*SUMPRODUCT(K57:$K$98, X57:$X$98)-K57*$AZ$3)/Z57, 0)</f>
        <v>244.17717239389577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250000</v>
      </c>
      <c r="S58">
        <f t="shared" si="32"/>
        <v>-147.9158156371866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14.109416935699159</v>
      </c>
      <c r="AC58">
        <f t="shared" si="33"/>
        <v>-6.0973451975180524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-3995.9901602400387</v>
      </c>
      <c r="AI58">
        <f t="shared" si="38"/>
        <v>-3996.5054318128632</v>
      </c>
      <c r="AJ58">
        <f t="shared" si="39"/>
        <v>20.206762133217211</v>
      </c>
      <c r="AK58">
        <f t="shared" si="61"/>
        <v>0.98765918549894116</v>
      </c>
      <c r="AL58">
        <f t="shared" si="40"/>
        <v>-3975.311010494147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-20.069081892089983</v>
      </c>
      <c r="AR58">
        <f t="shared" si="45"/>
        <v>-20.071669743154928</v>
      </c>
      <c r="AS58">
        <f t="shared" si="46"/>
        <v>0.10148452517739906</v>
      </c>
      <c r="AT58">
        <f t="shared" si="47"/>
        <v>4.960325796713792E-3</v>
      </c>
      <c r="AU58">
        <f t="shared" si="48"/>
        <v>-19.965224892180814</v>
      </c>
      <c r="AW58">
        <v>55</v>
      </c>
      <c r="AX58">
        <f>IF(Z58&gt;0, (R58*SUMPRODUCT(K58:$K$98, X58:$X$98)-K58*$AZ$3)/Z58, 0)</f>
        <v>-147.9158156371866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250000</v>
      </c>
      <c r="S59">
        <f t="shared" si="32"/>
        <v>-682.83017672181279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-6.0973451975180524</v>
      </c>
      <c r="AC59">
        <f t="shared" si="33"/>
        <v>-19.370077001062782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-3110.5416968140694</v>
      </c>
      <c r="AI59">
        <f t="shared" si="38"/>
        <v>-3110.8962885863248</v>
      </c>
      <c r="AJ59">
        <f t="shared" si="39"/>
        <v>13.27273180354473</v>
      </c>
      <c r="AK59">
        <f t="shared" si="61"/>
        <v>-0.42681416382626369</v>
      </c>
      <c r="AL59">
        <f t="shared" si="40"/>
        <v>-3098.0503709466061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-13.948294222734599</v>
      </c>
      <c r="AR59">
        <f t="shared" si="45"/>
        <v>-13.949884283518367</v>
      </c>
      <c r="AS59">
        <f t="shared" si="46"/>
        <v>5.9517597376980244E-2</v>
      </c>
      <c r="AT59">
        <f t="shared" si="47"/>
        <v>-1.9139205050929845E-3</v>
      </c>
      <c r="AU59">
        <f t="shared" si="48"/>
        <v>-13.892280606646478</v>
      </c>
      <c r="AW59">
        <v>56</v>
      </c>
      <c r="AX59">
        <f>IF(Z59&gt;0, (R59*SUMPRODUCT(K59:$K$98, X59:$X$98)-K59*$AZ$3)/Z59, 0)</f>
        <v>-682.83017672181279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250000</v>
      </c>
      <c r="S60">
        <f t="shared" si="32"/>
        <v>-1449.3836380123419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-19.370077001062782</v>
      </c>
      <c r="AC60">
        <f t="shared" si="33"/>
        <v>-27.250201501881964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-2320.6084927125758</v>
      </c>
      <c r="AI60">
        <f t="shared" si="38"/>
        <v>-2320.8435081424732</v>
      </c>
      <c r="AJ60">
        <f t="shared" si="39"/>
        <v>7.880124500819182</v>
      </c>
      <c r="AK60">
        <f t="shared" si="61"/>
        <v>-1.3559053900743949</v>
      </c>
      <c r="AL60">
        <f t="shared" si="40"/>
        <v>-2314.3192890317287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-9.291138348209774</v>
      </c>
      <c r="AR60">
        <f t="shared" si="45"/>
        <v>-9.2920792914494452</v>
      </c>
      <c r="AS60">
        <f t="shared" si="46"/>
        <v>3.1550055585915136E-2</v>
      </c>
      <c r="AT60">
        <f t="shared" si="47"/>
        <v>-5.4287074298942873E-3</v>
      </c>
      <c r="AU60">
        <f t="shared" si="48"/>
        <v>-9.2659579432934258</v>
      </c>
      <c r="AW60">
        <v>57</v>
      </c>
      <c r="AX60">
        <f>IF(Z60&gt;0, (R60*SUMPRODUCT(K60:$K$98, X60:$X$98)-K60*$AZ$3)/Z60, 0)</f>
        <v>-1449.3836380123419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250000</v>
      </c>
      <c r="S61">
        <f t="shared" si="32"/>
        <v>-2595.4418500302336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-27.250201501881964</v>
      </c>
      <c r="AC61">
        <f t="shared" si="33"/>
        <v>-31.123331169810125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-1655.4218212323506</v>
      </c>
      <c r="AI61">
        <f t="shared" si="38"/>
        <v>-1655.5717154168872</v>
      </c>
      <c r="AJ61">
        <f t="shared" si="39"/>
        <v>3.8731296679281613</v>
      </c>
      <c r="AK61">
        <f t="shared" si="61"/>
        <v>-1.9075141051317377</v>
      </c>
      <c r="AL61">
        <f t="shared" si="40"/>
        <v>-1653.6060998540906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-5.9177648317915983</v>
      </c>
      <c r="AR61">
        <f t="shared" si="45"/>
        <v>-5.9183006701636458</v>
      </c>
      <c r="AS61">
        <f t="shared" si="46"/>
        <v>1.3845577147685138E-2</v>
      </c>
      <c r="AT61">
        <f t="shared" si="47"/>
        <v>-6.8189386793824523E-3</v>
      </c>
      <c r="AU61">
        <f t="shared" si="48"/>
        <v>-5.9112740316953429</v>
      </c>
      <c r="AW61">
        <v>58</v>
      </c>
      <c r="AX61">
        <f>IF(Z61&gt;0, (R61*SUMPRODUCT(K61:$K$98, X61:$X$98)-K61*$AZ$3)/Z61, 0)</f>
        <v>-2595.4418500302336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250000</v>
      </c>
      <c r="S62">
        <f t="shared" si="32"/>
        <v>-4386.41838732409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-31.123331169810125</v>
      </c>
      <c r="AC62">
        <f t="shared" si="33"/>
        <v>-32.203588251350283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-1132.490091271</v>
      </c>
      <c r="AI62">
        <f t="shared" si="38"/>
        <v>-1132.5818620091277</v>
      </c>
      <c r="AJ62">
        <f t="shared" si="39"/>
        <v>1.0802570815401573</v>
      </c>
      <c r="AK62">
        <f t="shared" si="61"/>
        <v>-2.1786331818867088</v>
      </c>
      <c r="AL62">
        <f t="shared" si="40"/>
        <v>-1133.6802381094742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-3.6146430369626557</v>
      </c>
      <c r="AR62">
        <f t="shared" si="45"/>
        <v>-3.614935947657528</v>
      </c>
      <c r="AS62">
        <f t="shared" si="46"/>
        <v>3.4479275077245164E-3</v>
      </c>
      <c r="AT62">
        <f t="shared" si="47"/>
        <v>-6.9536866783217952E-3</v>
      </c>
      <c r="AU62">
        <f t="shared" si="48"/>
        <v>-3.6184417068281252</v>
      </c>
      <c r="AW62">
        <v>59</v>
      </c>
      <c r="AX62">
        <f>IF(Z62&gt;0, (R62*SUMPRODUCT(K62:$K$98, X62:$X$98)-K62*$AZ$3)/Z62, 0)</f>
        <v>-4386.41838732409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250000</v>
      </c>
      <c r="S63">
        <f t="shared" si="32"/>
        <v>-7318.8372438471024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-32.203588251350283</v>
      </c>
      <c r="AC63">
        <f t="shared" si="33"/>
        <v>-31.499027939874146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-741.10322954171033</v>
      </c>
      <c r="AI63">
        <f t="shared" si="38"/>
        <v>-741.15702741097971</v>
      </c>
      <c r="AJ63">
        <f t="shared" si="39"/>
        <v>-0.70456031147613629</v>
      </c>
      <c r="AK63">
        <f t="shared" si="61"/>
        <v>-2.25425117759452</v>
      </c>
      <c r="AL63">
        <f t="shared" si="40"/>
        <v>-744.11583890005033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-2.1119891727509046</v>
      </c>
      <c r="AR63">
        <f t="shared" si="45"/>
        <v>-2.1121424854243416</v>
      </c>
      <c r="AS63">
        <f t="shared" si="46"/>
        <v>-2.0078495006799271E-3</v>
      </c>
      <c r="AT63">
        <f t="shared" si="47"/>
        <v>-6.4241442891629572E-3</v>
      </c>
      <c r="AU63">
        <f t="shared" si="48"/>
        <v>-2.1205744792141843</v>
      </c>
      <c r="AW63">
        <v>60</v>
      </c>
      <c r="AX63">
        <f>IF(Z63&gt;0, (R63*SUMPRODUCT(K63:$K$98, X63:$X$98)-K63*$AZ$3)/Z63, 0)</f>
        <v>-7318.8372438471024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250000</v>
      </c>
      <c r="S64">
        <f t="shared" si="32"/>
        <v>-12347.230269912079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-31.499027939874146</v>
      </c>
      <c r="AC64">
        <f t="shared" si="33"/>
        <v>-29.754585551518993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-462.74315366571727</v>
      </c>
      <c r="AI64">
        <f t="shared" si="38"/>
        <v>-462.77327639861068</v>
      </c>
      <c r="AJ64">
        <f t="shared" si="39"/>
        <v>-1.7444423883551536</v>
      </c>
      <c r="AK64">
        <f t="shared" si="61"/>
        <v>-2.2049319557911904</v>
      </c>
      <c r="AL64">
        <f t="shared" si="40"/>
        <v>-466.72265074275703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-1.1774296309558261</v>
      </c>
      <c r="AR64">
        <f t="shared" si="45"/>
        <v>-1.1775062769266915</v>
      </c>
      <c r="AS64">
        <f t="shared" si="46"/>
        <v>-4.4386570417603083E-3</v>
      </c>
      <c r="AT64">
        <f t="shared" si="47"/>
        <v>-5.610352521531573E-3</v>
      </c>
      <c r="AU64">
        <f t="shared" si="48"/>
        <v>-1.1875552864899834</v>
      </c>
      <c r="AW64">
        <v>61</v>
      </c>
      <c r="AX64">
        <f>IF(Z64&gt;0, (R64*SUMPRODUCT(K64:$K$98, X64:$X$98)-K64*$AZ$3)/Z64, 0)</f>
        <v>-12347.230269912079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250000</v>
      </c>
      <c r="S65">
        <f t="shared" si="32"/>
        <v>-21380.828066808121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-29.754585551518993</v>
      </c>
      <c r="AC65">
        <f t="shared" si="33"/>
        <v>-27.488772717201552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-275.01163498789623</v>
      </c>
      <c r="AI65">
        <f t="shared" si="38"/>
        <v>-275.02770591171134</v>
      </c>
      <c r="AJ65">
        <f t="shared" si="39"/>
        <v>-2.2658128343174404</v>
      </c>
      <c r="AK65">
        <f t="shared" si="61"/>
        <v>-2.0828209886063296</v>
      </c>
      <c r="AL65">
        <f t="shared" si="40"/>
        <v>-279.37633973463511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-0.62478127392372163</v>
      </c>
      <c r="AR65">
        <f t="shared" si="45"/>
        <v>-0.6248177844235584</v>
      </c>
      <c r="AS65">
        <f t="shared" si="46"/>
        <v>-5.1475546813132969E-3</v>
      </c>
      <c r="AT65">
        <f t="shared" si="47"/>
        <v>-4.731827257686028E-3</v>
      </c>
      <c r="AU65">
        <f t="shared" si="48"/>
        <v>-0.6346971663625578</v>
      </c>
      <c r="AW65">
        <v>62</v>
      </c>
      <c r="AX65">
        <f>IF(Z65&gt;0, (R65*SUMPRODUCT(K65:$K$98, X65:$X$98)-K65*$AZ$3)/Z65, 0)</f>
        <v>-21380.828066808121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250000</v>
      </c>
      <c r="S66">
        <f t="shared" si="32"/>
        <v>-38415.997853123343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-27.488772717201552</v>
      </c>
      <c r="AC66">
        <f t="shared" si="33"/>
        <v>-25.039230361416998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-155.25635473666316</v>
      </c>
      <c r="AI66">
        <f t="shared" si="38"/>
        <v>-155.26450213350324</v>
      </c>
      <c r="AJ66">
        <f t="shared" si="39"/>
        <v>-2.4495423557845548</v>
      </c>
      <c r="AK66">
        <f t="shared" si="61"/>
        <v>-1.9242140902041089</v>
      </c>
      <c r="AL66">
        <f t="shared" si="40"/>
        <v>-159.63825857949192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-0.314925841687554</v>
      </c>
      <c r="AR66">
        <f t="shared" si="45"/>
        <v>-0.31494236806943238</v>
      </c>
      <c r="AS66">
        <f t="shared" si="46"/>
        <v>-4.9687124849299071E-3</v>
      </c>
      <c r="AT66">
        <f t="shared" si="47"/>
        <v>-3.903123598209015E-3</v>
      </c>
      <c r="AU66">
        <f t="shared" si="48"/>
        <v>-0.32381420415257134</v>
      </c>
      <c r="AW66">
        <v>63</v>
      </c>
      <c r="AX66">
        <f>IF(Z66&gt;0, (R66*SUMPRODUCT(K66:$K$98, X66:$X$98)-K66*$AZ$3)/Z66, 0)</f>
        <v>-38415.997853123343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250000</v>
      </c>
      <c r="S67">
        <f t="shared" ref="S67:S79" si="63">AX67</f>
        <v>-72232.162542997583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-25.039230361416998</v>
      </c>
      <c r="AC67">
        <f t="shared" ref="AC67:AC79" si="64">S67*Z67</f>
        <v>-22.60922439086502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-83.066527840209091</v>
      </c>
      <c r="AI67">
        <f t="shared" ref="AI67:AI79" si="69">SUM(AE67:AH67)</f>
        <v>-83.07044043668877</v>
      </c>
      <c r="AJ67">
        <f t="shared" ref="AJ67:AJ79" si="70">AB67-AC67</f>
        <v>-2.4300059705519779</v>
      </c>
      <c r="AK67">
        <f t="shared" si="61"/>
        <v>-1.75274612529919</v>
      </c>
      <c r="AL67">
        <f t="shared" ref="AL67:AL79" si="71">SUM(AI67:AK67)</f>
        <v>-87.253192532539941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-0.15044125523253377</v>
      </c>
      <c r="AR67">
        <f t="shared" ref="AR67:AR79" si="76">AI67*$K67</f>
        <v>-0.15044834131089679</v>
      </c>
      <c r="AS67">
        <f t="shared" ref="AS67:AS79" si="77">AJ67*$K67</f>
        <v>-4.4009682111141772E-3</v>
      </c>
      <c r="AT67">
        <f t="shared" ref="AT67:AT79" si="78">AK67*$K67</f>
        <v>-3.1743872538070724E-3</v>
      </c>
      <c r="AU67">
        <f t="shared" ref="AU67:AU79" si="79">AL67*$K67</f>
        <v>-0.15802369677581807</v>
      </c>
      <c r="AW67">
        <v>64</v>
      </c>
      <c r="AX67">
        <f>IF(Z67&gt;0, (R67*SUMPRODUCT(K67:$K$98, X67:$X$98)-K67*$AZ$3)/Z67, 0)</f>
        <v>-72232.162542997583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250000</v>
      </c>
      <c r="S68">
        <f t="shared" si="63"/>
        <v>-143086.81222736329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-22.60922439086502</v>
      </c>
      <c r="AC68">
        <f t="shared" si="64"/>
        <v>-20.308833670883683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-41.985997545150255</v>
      </c>
      <c r="AI68">
        <f t="shared" si="69"/>
        <v>-41.987771715787886</v>
      </c>
      <c r="AJ68">
        <f t="shared" si="70"/>
        <v>-2.3003907199813369</v>
      </c>
      <c r="AK68">
        <f t="shared" si="61"/>
        <v>-1.5826457073605515</v>
      </c>
      <c r="AL68">
        <f t="shared" si="71"/>
        <v>-45.870808143129771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-6.7893366587281415E-2</v>
      </c>
      <c r="AR68">
        <f t="shared" si="76"/>
        <v>-6.7896235506076541E-2</v>
      </c>
      <c r="AS68">
        <f t="shared" si="77"/>
        <v>-3.7198418419788961E-3</v>
      </c>
      <c r="AT68">
        <f t="shared" si="78"/>
        <v>-2.5592138205616784E-3</v>
      </c>
      <c r="AU68">
        <f t="shared" si="79"/>
        <v>-7.4175291168617097E-2</v>
      </c>
      <c r="AW68">
        <v>65</v>
      </c>
      <c r="AX68">
        <f>IF(Z68&gt;0, (R68*SUMPRODUCT(K68:$K$98, X68:$X$98)-K68*$AZ$3)/Z68, 0)</f>
        <v>-143086.81222736329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250000</v>
      </c>
      <c r="S69">
        <f t="shared" si="63"/>
        <v>-300256.81341720774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-20.308833670883683</v>
      </c>
      <c r="AC69">
        <f t="shared" si="64"/>
        <v>-18.188484202458589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-19.984472488541819</v>
      </c>
      <c r="AI69">
        <f t="shared" si="69"/>
        <v>-19.985229693848648</v>
      </c>
      <c r="AJ69">
        <f t="shared" si="70"/>
        <v>-2.1203494684250934</v>
      </c>
      <c r="AK69">
        <f t="shared" si="61"/>
        <v>-1.4216183569618579</v>
      </c>
      <c r="AL69">
        <f t="shared" si="71"/>
        <v>-23.5271975192356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-2.8853435755127582E-2</v>
      </c>
      <c r="AR69">
        <f t="shared" si="76"/>
        <v>-2.8854529002631944E-2</v>
      </c>
      <c r="AS69">
        <f t="shared" si="77"/>
        <v>-3.0613451118461994E-3</v>
      </c>
      <c r="AT69">
        <f t="shared" si="78"/>
        <v>-2.0525222246635315E-3</v>
      </c>
      <c r="AU69">
        <f t="shared" si="79"/>
        <v>-3.3968396339141671E-2</v>
      </c>
      <c r="AW69">
        <v>66</v>
      </c>
      <c r="AX69">
        <f>IF(Z69&gt;0, (R69*SUMPRODUCT(K69:$K$98, X69:$X$98)-K69*$AZ$3)/Z69, 0)</f>
        <v>-300256.81341720774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250000</v>
      </c>
      <c r="S70">
        <f t="shared" si="63"/>
        <v>-678244.23145282804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-18.188484202458589</v>
      </c>
      <c r="AC70">
        <f t="shared" si="64"/>
        <v>-16.263549392666945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-8.9979405207970711</v>
      </c>
      <c r="AI70">
        <f t="shared" si="69"/>
        <v>-8.9982402570247917</v>
      </c>
      <c r="AJ70">
        <f t="shared" si="70"/>
        <v>-1.9249348097916439</v>
      </c>
      <c r="AK70">
        <f t="shared" si="61"/>
        <v>-1.2731938941721013</v>
      </c>
      <c r="AL70">
        <f t="shared" si="71"/>
        <v>-12.196368960988536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-1.1599250854727544E-2</v>
      </c>
      <c r="AR70">
        <f t="shared" si="76"/>
        <v>-1.1599637244889553E-2</v>
      </c>
      <c r="AS70">
        <f t="shared" si="77"/>
        <v>-2.4814346889895475E-3</v>
      </c>
      <c r="AT70">
        <f t="shared" si="78"/>
        <v>-1.6412750596734799E-3</v>
      </c>
      <c r="AU70">
        <f t="shared" si="79"/>
        <v>-1.5722346993552579E-2</v>
      </c>
      <c r="AW70">
        <v>67</v>
      </c>
      <c r="AX70">
        <f>IF(Z70&gt;0, (R70*SUMPRODUCT(K70:$K$98, X70:$X$98)-K70*$AZ$3)/Z70, 0)</f>
        <v>-678244.23145282804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250000</v>
      </c>
      <c r="S71">
        <f t="shared" si="63"/>
        <v>-1659919.5561763733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-16.263549392666945</v>
      </c>
      <c r="AC71">
        <f t="shared" si="64"/>
        <v>-14.530694852854918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-3.7463135970418349</v>
      </c>
      <c r="AI71">
        <f t="shared" si="69"/>
        <v>-3.7464230202274251</v>
      </c>
      <c r="AJ71">
        <f t="shared" si="70"/>
        <v>-1.7328545398120276</v>
      </c>
      <c r="AK71">
        <f t="shared" si="61"/>
        <v>-1.1384484574866862</v>
      </c>
      <c r="AL71">
        <f t="shared" si="71"/>
        <v>-6.617726017526139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-4.3119421815914494E-3</v>
      </c>
      <c r="AR71">
        <f t="shared" si="76"/>
        <v>-4.3120681257862873E-3</v>
      </c>
      <c r="AS71">
        <f t="shared" si="77"/>
        <v>-1.9944856166546599E-3</v>
      </c>
      <c r="AT71">
        <f t="shared" si="78"/>
        <v>-1.3103344923609032E-3</v>
      </c>
      <c r="AU71">
        <f t="shared" si="79"/>
        <v>-7.6168882348018503E-3</v>
      </c>
      <c r="AW71">
        <v>68</v>
      </c>
      <c r="AX71">
        <f>IF(Z71&gt;0, (R71*SUMPRODUCT(K71:$K$98, X71:$X$98)-K71*$AZ$3)/Z71, 0)</f>
        <v>-1659919.5561763733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250000</v>
      </c>
      <c r="S72">
        <f t="shared" si="63"/>
        <v>-4432065.8234813912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-14.530694852854918</v>
      </c>
      <c r="AC72">
        <f t="shared" si="64"/>
        <v>-12.977458767655476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-1.4345582020030625</v>
      </c>
      <c r="AI72">
        <f t="shared" si="69"/>
        <v>-1.4345948030466968</v>
      </c>
      <c r="AJ72">
        <f t="shared" si="70"/>
        <v>-1.5532360851994422</v>
      </c>
      <c r="AK72">
        <f t="shared" ref="AK72:AK79" si="92">G72*SUM(AB72:AB72, AE72:AF72)</f>
        <v>-1.0171486396998444</v>
      </c>
      <c r="AL72">
        <f t="shared" si="71"/>
        <v>-4.0049795279459834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-1.4742425794370447E-3</v>
      </c>
      <c r="AR72">
        <f t="shared" si="76"/>
        <v>-1.4742801929802961E-3</v>
      </c>
      <c r="AS72">
        <f t="shared" si="77"/>
        <v>-1.5962034649565475E-3</v>
      </c>
      <c r="AT72">
        <f t="shared" si="78"/>
        <v>-1.0452861599956045E-3</v>
      </c>
      <c r="AU72">
        <f t="shared" si="79"/>
        <v>-4.1157698179324484E-3</v>
      </c>
      <c r="AW72">
        <v>69</v>
      </c>
      <c r="AX72">
        <f>IF(Z72&gt;0, (R72*SUMPRODUCT(K72:$K$98, X72:$X$98)-K72*$AZ$3)/Z72, 0)</f>
        <v>-4432065.8234813912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250000</v>
      </c>
      <c r="S73">
        <f t="shared" si="63"/>
        <v>-13011621.65872368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-12.977458767655476</v>
      </c>
      <c r="AC73">
        <f t="shared" si="64"/>
        <v>-11.588265128644704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-0.50204845671502385</v>
      </c>
      <c r="AI73">
        <f t="shared" si="69"/>
        <v>-0.50205958932538619</v>
      </c>
      <c r="AJ73">
        <f t="shared" si="70"/>
        <v>-1.389193639010772</v>
      </c>
      <c r="AK73">
        <f t="shared" si="92"/>
        <v>-0.90842211373588333</v>
      </c>
      <c r="AL73">
        <f t="shared" si="71"/>
        <v>-2.7996753420720415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-4.6065775984730428E-4</v>
      </c>
      <c r="AR73">
        <f t="shared" si="76"/>
        <v>-4.6066797464486449E-4</v>
      </c>
      <c r="AS73">
        <f t="shared" si="77"/>
        <v>-1.274663473577961E-3</v>
      </c>
      <c r="AT73">
        <f t="shared" si="78"/>
        <v>-8.3352849772200537E-4</v>
      </c>
      <c r="AU73">
        <f t="shared" si="79"/>
        <v>-2.5688599459448309E-3</v>
      </c>
      <c r="AW73">
        <v>70</v>
      </c>
      <c r="AX73">
        <f>IF(Z73&gt;0, (R73*SUMPRODUCT(K73:$K$98, X73:$X$98)-K73*$AZ$3)/Z73, 0)</f>
        <v>-13011621.65872368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250000</v>
      </c>
      <c r="S74">
        <f t="shared" si="63"/>
        <v>-42383861.390114546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-11.588265128644704</v>
      </c>
      <c r="AC74">
        <f t="shared" si="64"/>
        <v>-10.347058034984723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-0.15939385787144261</v>
      </c>
      <c r="AI74">
        <f t="shared" si="69"/>
        <v>-0.15939690946280771</v>
      </c>
      <c r="AJ74">
        <f t="shared" si="70"/>
        <v>-1.2412070936599804</v>
      </c>
      <c r="AK74">
        <f t="shared" si="92"/>
        <v>-0.81117855900512936</v>
      </c>
      <c r="AL74">
        <f t="shared" si="71"/>
        <v>-2.2117825621279175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-1.3058290155061405E-4</v>
      </c>
      <c r="AR74">
        <f t="shared" si="76"/>
        <v>-1.3058540155695133E-4</v>
      </c>
      <c r="AS74">
        <f t="shared" si="77"/>
        <v>-1.0168548893900869E-3</v>
      </c>
      <c r="AT74">
        <f t="shared" si="78"/>
        <v>-6.6455540586745374E-4</v>
      </c>
      <c r="AU74">
        <f t="shared" si="79"/>
        <v>-1.811995696814492E-3</v>
      </c>
      <c r="AW74">
        <v>71</v>
      </c>
      <c r="AX74">
        <f>IF(Z74&gt;0, (R74*SUMPRODUCT(K74:$K$98, X74:$X$98)-K74*$AZ$3)/Z74, 0)</f>
        <v>-42383861.390114546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250000</v>
      </c>
      <c r="S75">
        <f t="shared" si="63"/>
        <v>-154957049.54065034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-10.347058034984723</v>
      </c>
      <c r="AC75">
        <f t="shared" si="64"/>
        <v>-9.2385566969757118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-4.5516480951092654E-2</v>
      </c>
      <c r="AI75">
        <f t="shared" si="69"/>
        <v>-4.5517226202496541E-2</v>
      </c>
      <c r="AJ75">
        <f t="shared" si="70"/>
        <v>-1.1085013380090114</v>
      </c>
      <c r="AK75">
        <f t="shared" si="92"/>
        <v>-0.72429406244893069</v>
      </c>
      <c r="AL75">
        <f t="shared" si="71"/>
        <v>-1.8783126266604386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-3.3293954932607077E-5</v>
      </c>
      <c r="AR75">
        <f t="shared" si="76"/>
        <v>-3.3294500061890717E-5</v>
      </c>
      <c r="AS75">
        <f t="shared" si="77"/>
        <v>-8.1083582955506818E-4</v>
      </c>
      <c r="AT75">
        <f t="shared" si="78"/>
        <v>-5.2979961036620318E-4</v>
      </c>
      <c r="AU75">
        <f t="shared" si="79"/>
        <v>-1.3739299399831621E-3</v>
      </c>
      <c r="AW75">
        <v>72</v>
      </c>
      <c r="AX75">
        <f>IF(Z75&gt;0, (R75*SUMPRODUCT(K75:$K$98, X75:$X$98)-K75*$AZ$3)/Z75, 0)</f>
        <v>-154957049.54065034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250000</v>
      </c>
      <c r="S76">
        <f t="shared" si="63"/>
        <v>-645544902.19344747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-9.2385566969757118</v>
      </c>
      <c r="AC76">
        <f t="shared" si="64"/>
        <v>-8.2487400615462132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-1.1561490460151688E-2</v>
      </c>
      <c r="AI76">
        <f t="shared" si="69"/>
        <v>-1.1561650184518527E-2</v>
      </c>
      <c r="AJ76">
        <f t="shared" si="70"/>
        <v>-0.9898166354294986</v>
      </c>
      <c r="AK76">
        <f t="shared" si="92"/>
        <v>-0.64669896878829991</v>
      </c>
      <c r="AL76">
        <f t="shared" si="71"/>
        <v>-1.6480772544023172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-7.5507920877302834E-6</v>
      </c>
      <c r="AR76">
        <f t="shared" si="76"/>
        <v>-7.5508964034748236E-6</v>
      </c>
      <c r="AS76">
        <f t="shared" si="77"/>
        <v>-6.4644776076793213E-4</v>
      </c>
      <c r="AT76">
        <f t="shared" si="78"/>
        <v>-4.2235812705120388E-4</v>
      </c>
      <c r="AU76">
        <f t="shared" si="79"/>
        <v>-1.076356784222611E-3</v>
      </c>
      <c r="AW76">
        <v>73</v>
      </c>
      <c r="AX76">
        <f>IF(Z76&gt;0, (R76*SUMPRODUCT(K76:$K$98, X76:$X$98)-K76*$AZ$3)/Z76, 0)</f>
        <v>-645544902.19344747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250000</v>
      </c>
      <c r="S77">
        <f t="shared" si="63"/>
        <v>-3125242281.0549335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-8.2487400615462132</v>
      </c>
      <c r="AC77">
        <f t="shared" si="64"/>
        <v>-7.3649530325307753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-2.5733918976266063E-3</v>
      </c>
      <c r="AI77">
        <f t="shared" si="69"/>
        <v>-2.5734213551548962E-3</v>
      </c>
      <c r="AJ77">
        <f t="shared" si="70"/>
        <v>-0.88378702901543793</v>
      </c>
      <c r="AK77">
        <f t="shared" si="92"/>
        <v>-0.57741180430823502</v>
      </c>
      <c r="AL77">
        <f t="shared" si="71"/>
        <v>-1.4637722546788279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-1.500605705871481E-6</v>
      </c>
      <c r="AR77">
        <f t="shared" si="76"/>
        <v>-1.5006228832532368E-6</v>
      </c>
      <c r="AS77">
        <f t="shared" si="77"/>
        <v>-5.153571283638981E-4</v>
      </c>
      <c r="AT77">
        <f t="shared" si="78"/>
        <v>-3.3670248553343629E-4</v>
      </c>
      <c r="AU77">
        <f t="shared" si="79"/>
        <v>-8.5356023678058771E-4</v>
      </c>
      <c r="AW77">
        <v>74</v>
      </c>
      <c r="AX77">
        <f>IF(Z77&gt;0, (R77*SUMPRODUCT(K77:$K$98, X77:$X$98)-K77*$AZ$3)/Z77, 0)</f>
        <v>-3125242281.0549335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250000</v>
      </c>
      <c r="S78">
        <f t="shared" si="63"/>
        <v>-18057103189.059376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-7.3649530325307753</v>
      </c>
      <c r="AC78">
        <f t="shared" si="64"/>
        <v>-6.5758522297369035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-4.9221660220754616E-4</v>
      </c>
      <c r="AI78">
        <f t="shared" si="69"/>
        <v>-4.9222115433044267E-4</v>
      </c>
      <c r="AJ78">
        <f t="shared" si="70"/>
        <v>-0.78910080279387174</v>
      </c>
      <c r="AK78">
        <f t="shared" si="92"/>
        <v>-0.51554671227715432</v>
      </c>
      <c r="AL78">
        <f t="shared" si="71"/>
        <v>-1.3051397362253565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-2.5627066726829889E-7</v>
      </c>
      <c r="AR78">
        <f t="shared" si="76"/>
        <v>-2.562730373134517E-7</v>
      </c>
      <c r="AS78">
        <f t="shared" si="77"/>
        <v>-4.1084227628036634E-4</v>
      </c>
      <c r="AT78">
        <f t="shared" si="78"/>
        <v>-2.6841739870353873E-4</v>
      </c>
      <c r="AU78">
        <f t="shared" si="79"/>
        <v>-6.795159480212185E-4</v>
      </c>
      <c r="AW78">
        <v>75</v>
      </c>
      <c r="AX78">
        <f>IF(Z78&gt;0, (R78*SUMPRODUCT(K78:$K$98, X78:$X$98)-K78*$AZ$3)/Z78, 0)</f>
        <v>-18057103189.059376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-6.5758522297369035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-9.1042457930366559E-5</v>
      </c>
      <c r="AI79">
        <f t="shared" si="69"/>
        <v>-9.1042457930366559E-5</v>
      </c>
      <c r="AJ79">
        <f t="shared" si="70"/>
        <v>-6.5758522297369035</v>
      </c>
      <c r="AK79">
        <f t="shared" si="92"/>
        <v>-0.46030965608158331</v>
      </c>
      <c r="AL79">
        <f t="shared" si="71"/>
        <v>-7.0362529282764177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-4.2322234871006748E-8</v>
      </c>
      <c r="AR79">
        <f t="shared" si="76"/>
        <v>-4.2322234871006748E-8</v>
      </c>
      <c r="AS79">
        <f t="shared" si="77"/>
        <v>-3.056867849029503E-3</v>
      </c>
      <c r="AT79">
        <f t="shared" si="78"/>
        <v>-2.1398074943206524E-4</v>
      </c>
      <c r="AU79">
        <f t="shared" si="79"/>
        <v>-3.2708909206964395E-3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15911.795991160325</v>
      </c>
      <c r="AO81" s="6">
        <f t="shared" si="93"/>
        <v>-1591.1795991160325</v>
      </c>
      <c r="AP81" s="6">
        <f t="shared" si="93"/>
        <v>-248.32230816761</v>
      </c>
      <c r="AQ81" s="6">
        <f t="shared" si="93"/>
        <v>-12630.176612151003</v>
      </c>
      <c r="AR81" s="6">
        <f t="shared" si="93"/>
        <v>1442.1174717256765</v>
      </c>
      <c r="AS81" s="6">
        <f t="shared" si="93"/>
        <v>-1342.7833790103666</v>
      </c>
      <c r="AT81" s="6">
        <f t="shared" si="93"/>
        <v>457.35260126737131</v>
      </c>
      <c r="AU81" s="6">
        <f t="shared" si="93"/>
        <v>556.68669398268719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AF8A-65D7-4C05-9499-631D6EE129D6}">
  <sheetPr codeName="Sheet36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26730.758188366137</v>
      </c>
      <c r="K3">
        <v>1</v>
      </c>
      <c r="L3" s="2">
        <v>0</v>
      </c>
      <c r="O3">
        <f>$C$3</f>
        <v>26730.758188366137</v>
      </c>
      <c r="P3" s="2">
        <f>O3*C5</f>
        <v>2673.075818836614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26730.758188366137</v>
      </c>
      <c r="AF3">
        <f t="shared" ref="AF3:AF34" si="4">-$Z3*P3</f>
        <v>-2673.075818836614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23931.864813629523</v>
      </c>
      <c r="AJ3">
        <f t="shared" ref="AJ3:AJ34" si="8">AB3-AC3</f>
        <v>0</v>
      </c>
      <c r="AL3">
        <f t="shared" ref="AL3:AL34" si="9">SUM(AI3:AK3)</f>
        <v>23931.864813629523</v>
      </c>
      <c r="AN3">
        <f t="shared" ref="AN3:AN34" si="10">AE3*$K3</f>
        <v>26730.758188366137</v>
      </c>
      <c r="AO3">
        <f t="shared" ref="AO3:AO34" si="11">AF3*$K3</f>
        <v>-2673.075818836614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23931.864813629523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23931.864813629523</v>
      </c>
      <c r="AW3">
        <v>0</v>
      </c>
      <c r="AX3">
        <f>IF(Z3&gt;0, (R3*SUMPRODUCT(K3:$K$98, X3:$X$98)-K3*$AZ$3)/Z3, 0)</f>
        <v>0</v>
      </c>
      <c r="AZ3">
        <f>C6*ABS(SUMPRODUCT(X4:X69, K4:K69))/1</f>
        <v>21002.77655880059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250000</v>
      </c>
      <c r="S4">
        <f t="shared" si="1"/>
        <v>1428.3197423025049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1408.8064507675736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-915.42774999999995</v>
      </c>
      <c r="AI4">
        <f t="shared" si="7"/>
        <v>-915.42774999999995</v>
      </c>
      <c r="AJ4">
        <f t="shared" si="8"/>
        <v>-1408.8064507675736</v>
      </c>
      <c r="AK4">
        <f>G4*SUM(AB4, AE4:AF4)</f>
        <v>0</v>
      </c>
      <c r="AL4">
        <f t="shared" si="9"/>
        <v>-2324.2342007675734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-854.02346300960903</v>
      </c>
      <c r="AR4">
        <f t="shared" si="14"/>
        <v>-854.02346300960903</v>
      </c>
      <c r="AS4">
        <f t="shared" si="15"/>
        <v>-1314.3077253172623</v>
      </c>
      <c r="AT4">
        <f t="shared" si="16"/>
        <v>0</v>
      </c>
      <c r="AU4">
        <f t="shared" si="17"/>
        <v>-2168.3311883268711</v>
      </c>
      <c r="AW4">
        <v>1</v>
      </c>
      <c r="AX4">
        <f>IF(Z4&gt;0, (R4*SUMPRODUCT(K4:$K$98, X4:$X$98)-K4*$AZ$3)/Z4, 0)</f>
        <v>1428.3197423025049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250000</v>
      </c>
      <c r="S5">
        <f t="shared" si="1"/>
        <v>2250.504765088293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1408.8064507675736</v>
      </c>
      <c r="AC5">
        <f t="shared" si="2"/>
        <v>2189.1104669797751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-938.78519399530421</v>
      </c>
      <c r="AI5">
        <f t="shared" si="7"/>
        <v>-950.9441910619795</v>
      </c>
      <c r="AJ5">
        <f t="shared" si="8"/>
        <v>-780.30401621220153</v>
      </c>
      <c r="AK5">
        <f>G5*SUM(AB5, AE5:AF5)</f>
        <v>57.76106448147052</v>
      </c>
      <c r="AL5">
        <f t="shared" si="9"/>
        <v>-1673.4871427927103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-802.76274625747374</v>
      </c>
      <c r="AR5">
        <f t="shared" si="14"/>
        <v>-813.16000213604241</v>
      </c>
      <c r="AS5">
        <f t="shared" si="15"/>
        <v>-667.24422048498616</v>
      </c>
      <c r="AT5">
        <f t="shared" si="16"/>
        <v>49.391949347394835</v>
      </c>
      <c r="AU5">
        <f t="shared" si="17"/>
        <v>-1431.0122732736336</v>
      </c>
      <c r="AW5">
        <v>2</v>
      </c>
      <c r="AX5">
        <f>IF(Z5&gt;0, (R5*SUMPRODUCT(K5:$K$98, X5:$X$98)-K5*$AZ$3)/Z5, 0)</f>
        <v>2250.504765088293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250000</v>
      </c>
      <c r="S6">
        <f t="shared" si="1"/>
        <v>3278.176782953426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2189.1104669797751</v>
      </c>
      <c r="AC6">
        <f t="shared" si="2"/>
        <v>3144.2378652653879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-962.57867542052884</v>
      </c>
      <c r="AI6">
        <f t="shared" si="7"/>
        <v>-974.56795358276634</v>
      </c>
      <c r="AJ6">
        <f t="shared" si="8"/>
        <v>-955.1273982856128</v>
      </c>
      <c r="AK6">
        <f>G6*SUM(AB6, AE6:AF6)</f>
        <v>128.06296231831686</v>
      </c>
      <c r="AL6">
        <f t="shared" si="9"/>
        <v>-1801.6323895500623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-742.54284437755643</v>
      </c>
      <c r="AR6">
        <f t="shared" si="14"/>
        <v>-751.79149379806461</v>
      </c>
      <c r="AS6">
        <f t="shared" si="15"/>
        <v>-736.7948544632892</v>
      </c>
      <c r="AT6">
        <f t="shared" si="16"/>
        <v>98.789053536548778</v>
      </c>
      <c r="AU6">
        <f t="shared" si="17"/>
        <v>-1389.7972947248049</v>
      </c>
      <c r="AW6">
        <v>3</v>
      </c>
      <c r="AX6">
        <f>IF(Z6&gt;0, (R6*SUMPRODUCT(K6:$K$98, X6:$X$98)-K6*$AZ$3)/Z6, 0)</f>
        <v>3278.176782953426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250000</v>
      </c>
      <c r="S7">
        <f t="shared" si="1"/>
        <v>4084.7373092460639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3144.2378652653879</v>
      </c>
      <c r="AC7">
        <f t="shared" si="2"/>
        <v>3862.5208521961449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-988.12057808268776</v>
      </c>
      <c r="AI7">
        <f t="shared" si="7"/>
        <v>-999.94055743439867</v>
      </c>
      <c r="AJ7">
        <f t="shared" si="8"/>
        <v>-718.28298693075703</v>
      </c>
      <c r="AK7">
        <f>G7*SUM(AB7, AE7:AF7)</f>
        <v>154.38207918453054</v>
      </c>
      <c r="AL7">
        <f t="shared" si="9"/>
        <v>-1563.8414651806252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-693.51844624056434</v>
      </c>
      <c r="AR7">
        <f t="shared" si="14"/>
        <v>-701.81437074251119</v>
      </c>
      <c r="AS7">
        <f t="shared" si="15"/>
        <v>-504.13128934509922</v>
      </c>
      <c r="AT7">
        <f t="shared" si="16"/>
        <v>108.35400259671935</v>
      </c>
      <c r="AU7">
        <f t="shared" si="17"/>
        <v>-1097.5916574908911</v>
      </c>
      <c r="AW7">
        <v>4</v>
      </c>
      <c r="AX7">
        <f>IF(Z7&gt;0, (R7*SUMPRODUCT(K7:$K$98, X7:$X$98)-K7*$AZ$3)/Z7, 0)</f>
        <v>4084.7373092460639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250000</v>
      </c>
      <c r="S8">
        <f t="shared" si="1"/>
        <v>4452.5044404572627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3862.5208521961449</v>
      </c>
      <c r="AC8">
        <f t="shared" si="2"/>
        <v>4150.0796675592737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-1016.1903380199249</v>
      </c>
      <c r="AI8">
        <f t="shared" si="7"/>
        <v>-1027.8413080612177</v>
      </c>
      <c r="AJ8">
        <f t="shared" si="8"/>
        <v>-287.55881536312882</v>
      </c>
      <c r="AK8">
        <f t="shared" ref="AK8:AK39" si="30">G8*SUM(AB8:AB8, AE8:AF8)</f>
        <v>82.271694151777879</v>
      </c>
      <c r="AL8">
        <f t="shared" si="9"/>
        <v>-1233.1284292725686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-665.75130983081442</v>
      </c>
      <c r="AR8">
        <f t="shared" si="14"/>
        <v>-673.38437646762611</v>
      </c>
      <c r="AS8">
        <f t="shared" si="15"/>
        <v>-188.39251941169965</v>
      </c>
      <c r="AT8">
        <f t="shared" si="16"/>
        <v>53.899831649917076</v>
      </c>
      <c r="AU8">
        <f t="shared" si="17"/>
        <v>-807.87706422940869</v>
      </c>
      <c r="AW8">
        <v>5</v>
      </c>
      <c r="AX8">
        <f>IF(Z8&gt;0, (R8*SUMPRODUCT(K8:$K$98, X8:$X$98)-K8*$AZ$3)/Z8, 0)</f>
        <v>4452.5044404572627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250000</v>
      </c>
      <c r="S9">
        <f t="shared" si="1"/>
        <v>4586.3366231524869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4150.0796675592737</v>
      </c>
      <c r="AC9">
        <f t="shared" si="2"/>
        <v>4212.7833070388169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-1051.4995801878774</v>
      </c>
      <c r="AI9">
        <f t="shared" si="7"/>
        <v>-1062.981465549748</v>
      </c>
      <c r="AJ9">
        <f t="shared" si="8"/>
        <v>-62.703639479543199</v>
      </c>
      <c r="AK9">
        <f t="shared" si="30"/>
        <v>24.485470038599715</v>
      </c>
      <c r="AL9">
        <f t="shared" si="9"/>
        <v>-1101.1996349906915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-652.41401519991473</v>
      </c>
      <c r="AR9">
        <f t="shared" si="14"/>
        <v>-659.53807218685586</v>
      </c>
      <c r="AS9">
        <f t="shared" si="15"/>
        <v>-38.905135076884456</v>
      </c>
      <c r="AT9">
        <f t="shared" si="16"/>
        <v>15.192268378353292</v>
      </c>
      <c r="AU9">
        <f t="shared" si="17"/>
        <v>-683.25093888538709</v>
      </c>
      <c r="AW9">
        <v>6</v>
      </c>
      <c r="AX9">
        <f>IF(Z9&gt;0, (R9*SUMPRODUCT(K9:$K$98, X9:$X$98)-K9*$AZ$3)/Z9, 0)</f>
        <v>4586.3366231524869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250000</v>
      </c>
      <c r="S10">
        <f t="shared" si="1"/>
        <v>4673.0766212274675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4212.7833070388169</v>
      </c>
      <c r="AC10">
        <f t="shared" si="2"/>
        <v>4229.1848115378652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-1088.6301597133715</v>
      </c>
      <c r="AI10">
        <f t="shared" si="7"/>
        <v>-1099.9427947136378</v>
      </c>
      <c r="AJ10">
        <f t="shared" si="8"/>
        <v>-16.401504499048315</v>
      </c>
      <c r="AK10">
        <f t="shared" si="30"/>
        <v>17.272411558859151</v>
      </c>
      <c r="AL10">
        <f t="shared" si="9"/>
        <v>-1099.0718876538269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-640.78557561306104</v>
      </c>
      <c r="AR10">
        <f t="shared" si="14"/>
        <v>-647.44437820608732</v>
      </c>
      <c r="AS10">
        <f t="shared" si="15"/>
        <v>-9.6541946845474609</v>
      </c>
      <c r="AT10">
        <f t="shared" si="16"/>
        <v>10.166824870884847</v>
      </c>
      <c r="AU10">
        <f t="shared" si="17"/>
        <v>-646.93174801974999</v>
      </c>
      <c r="AW10">
        <v>7</v>
      </c>
      <c r="AX10">
        <f>IF(Z10&gt;0, (R10*SUMPRODUCT(K10:$K$98, X10:$X$98)-K10*$AZ$3)/Z10, 0)</f>
        <v>4673.0766212274675</v>
      </c>
    </row>
    <row r="11" spans="1:52" x14ac:dyDescent="0.25">
      <c r="A11" t="s">
        <v>33</v>
      </c>
      <c r="C11" s="26">
        <f>AU71</f>
        <v>828.94094006406726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250000</v>
      </c>
      <c r="S11">
        <f t="shared" si="1"/>
        <v>4715.766709720936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4229.1848115378652</v>
      </c>
      <c r="AC11">
        <f t="shared" si="2"/>
        <v>4203.9438344909104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-1123.7711418659385</v>
      </c>
      <c r="AI11">
        <f t="shared" si="7"/>
        <v>-1134.9144619591086</v>
      </c>
      <c r="AJ11">
        <f t="shared" si="8"/>
        <v>25.240977046954868</v>
      </c>
      <c r="AK11">
        <f t="shared" si="30"/>
        <v>10.150043547690876</v>
      </c>
      <c r="AL11">
        <f t="shared" si="9"/>
        <v>-1099.5234413644628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-628.53490530717033</v>
      </c>
      <c r="AR11">
        <f t="shared" si="14"/>
        <v>-634.76746047666734</v>
      </c>
      <c r="AS11">
        <f t="shared" si="15"/>
        <v>14.117496460823737</v>
      </c>
      <c r="AT11">
        <f t="shared" si="16"/>
        <v>5.677007018990178</v>
      </c>
      <c r="AU11">
        <f t="shared" si="17"/>
        <v>-614.97295699685344</v>
      </c>
      <c r="AW11">
        <v>8</v>
      </c>
      <c r="AX11">
        <f>IF(Z11&gt;0, (R11*SUMPRODUCT(K11:$K$98, X11:$X$98)-K11*$AZ$3)/Z11, 0)</f>
        <v>4715.766709720936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250000</v>
      </c>
      <c r="S12">
        <f t="shared" si="1"/>
        <v>4737.7183679477967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4203.9438344909104</v>
      </c>
      <c r="AC12">
        <f t="shared" si="2"/>
        <v>4159.2442376829476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-1162.6701718163781</v>
      </c>
      <c r="AI12">
        <f t="shared" si="7"/>
        <v>-1173.6439252000257</v>
      </c>
      <c r="AJ12">
        <f t="shared" si="8"/>
        <v>44.699596807962735</v>
      </c>
      <c r="AK12">
        <f t="shared" si="30"/>
        <v>9.6690708193290931</v>
      </c>
      <c r="AL12">
        <f t="shared" si="9"/>
        <v>-1119.2752575727338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-617.97155632164265</v>
      </c>
      <c r="AR12">
        <f t="shared" si="14"/>
        <v>-623.80422290376396</v>
      </c>
      <c r="AS12">
        <f t="shared" si="15"/>
        <v>23.758310891568314</v>
      </c>
      <c r="AT12">
        <f t="shared" si="16"/>
        <v>5.1392139294931978</v>
      </c>
      <c r="AU12">
        <f t="shared" si="17"/>
        <v>-594.90669808270241</v>
      </c>
      <c r="AW12">
        <v>9</v>
      </c>
      <c r="AX12">
        <f>IF(Z12&gt;0, (R12*SUMPRODUCT(K12:$K$98, X12:$X$98)-K12*$AZ$3)/Z12, 0)</f>
        <v>4737.7183679477967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250000</v>
      </c>
      <c r="S13">
        <f t="shared" si="1"/>
        <v>4735.6536280406499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4159.2442376829476</v>
      </c>
      <c r="AC13">
        <f t="shared" si="2"/>
        <v>4093.0657885805413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-1203.1864632405745</v>
      </c>
      <c r="AI13">
        <f t="shared" si="7"/>
        <v>-1213.9903197672238</v>
      </c>
      <c r="AJ13">
        <f t="shared" si="8"/>
        <v>66.178449102406375</v>
      </c>
      <c r="AK13">
        <f t="shared" si="30"/>
        <v>8.3184884753658963</v>
      </c>
      <c r="AL13">
        <f t="shared" si="9"/>
        <v>-1139.4933821894515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-607.89581362192223</v>
      </c>
      <c r="AR13">
        <f t="shared" si="14"/>
        <v>-613.35433510148846</v>
      </c>
      <c r="AS13">
        <f t="shared" si="15"/>
        <v>33.435883290269757</v>
      </c>
      <c r="AT13">
        <f t="shared" si="16"/>
        <v>4.2028184943317832</v>
      </c>
      <c r="AU13">
        <f t="shared" si="17"/>
        <v>-575.71563331688685</v>
      </c>
      <c r="AW13">
        <v>10</v>
      </c>
      <c r="AX13">
        <f>IF(Z13&gt;0, (R13*SUMPRODUCT(K13:$K$98, X13:$X$98)-K13*$AZ$3)/Z13, 0)</f>
        <v>4735.6536280406499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250000</v>
      </c>
      <c r="S14">
        <f t="shared" si="1"/>
        <v>4711.3007328237481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4093.0657885805413</v>
      </c>
      <c r="AC14">
        <f t="shared" si="2"/>
        <v>4007.7701138040497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-1248.4389927055524</v>
      </c>
      <c r="AI14">
        <f t="shared" si="7"/>
        <v>-1259.0723887172999</v>
      </c>
      <c r="AJ14">
        <f t="shared" si="8"/>
        <v>85.295674776491524</v>
      </c>
      <c r="AK14">
        <f t="shared" si="30"/>
        <v>7.3675184194449743</v>
      </c>
      <c r="AL14">
        <f t="shared" si="9"/>
        <v>-1166.4091955213635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-599.69492494768781</v>
      </c>
      <c r="AR14">
        <f t="shared" si="14"/>
        <v>-604.80273851363904</v>
      </c>
      <c r="AS14">
        <f t="shared" si="15"/>
        <v>40.972273040429343</v>
      </c>
      <c r="AT14">
        <f t="shared" si="16"/>
        <v>3.5390302861533738</v>
      </c>
      <c r="AU14">
        <f t="shared" si="17"/>
        <v>-560.29143518705632</v>
      </c>
      <c r="AW14">
        <v>11</v>
      </c>
      <c r="AX14">
        <f>IF(Z14&gt;0, (R14*SUMPRODUCT(K14:$K$98, X14:$X$98)-K14*$AZ$3)/Z14, 0)</f>
        <v>4711.3007328237481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250000</v>
      </c>
      <c r="S15">
        <f t="shared" si="1"/>
        <v>4690.6240284210553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4007.7701138040497</v>
      </c>
      <c r="AC15">
        <f t="shared" si="2"/>
        <v>3925.8670417305002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-1301.1155214084656</v>
      </c>
      <c r="AI15">
        <f t="shared" si="7"/>
        <v>-1311.5775276840252</v>
      </c>
      <c r="AJ15">
        <f t="shared" si="8"/>
        <v>81.903072073549538</v>
      </c>
      <c r="AK15">
        <f t="shared" si="30"/>
        <v>16.431857466596604</v>
      </c>
      <c r="AL15">
        <f t="shared" si="9"/>
        <v>-1213.2425981438791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-592.92135624571949</v>
      </c>
      <c r="AR15">
        <f t="shared" si="14"/>
        <v>-597.68891673353926</v>
      </c>
      <c r="AS15">
        <f t="shared" si="15"/>
        <v>37.323419616093084</v>
      </c>
      <c r="AT15">
        <f t="shared" si="16"/>
        <v>7.4880355006326953</v>
      </c>
      <c r="AU15">
        <f t="shared" si="17"/>
        <v>-552.87746161681355</v>
      </c>
      <c r="AW15">
        <v>12</v>
      </c>
      <c r="AX15">
        <f>IF(Z15&gt;0, (R15*SUMPRODUCT(K15:$K$98, X15:$X$98)-K15*$AZ$3)/Z15, 0)</f>
        <v>4690.6240284210553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250000</v>
      </c>
      <c r="S16">
        <f t="shared" si="1"/>
        <v>4676.9865645912205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3925.8670417305002</v>
      </c>
      <c r="AC16">
        <f t="shared" si="2"/>
        <v>3849.9307338464919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-1356.5229837805914</v>
      </c>
      <c r="AI16">
        <f t="shared" si="7"/>
        <v>-1366.8125438442062</v>
      </c>
      <c r="AJ16">
        <f t="shared" si="8"/>
        <v>75.936307884008329</v>
      </c>
      <c r="AK16">
        <f t="shared" si="30"/>
        <v>27.873655996286551</v>
      </c>
      <c r="AL16">
        <f t="shared" si="9"/>
        <v>-1263.0025799639113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-584.77974189954</v>
      </c>
      <c r="AR16">
        <f t="shared" si="14"/>
        <v>-589.21543989375368</v>
      </c>
      <c r="AS16">
        <f t="shared" si="15"/>
        <v>32.735172979860671</v>
      </c>
      <c r="AT16">
        <f t="shared" si="16"/>
        <v>12.015977284717664</v>
      </c>
      <c r="AU16">
        <f t="shared" si="17"/>
        <v>-544.46428962917537</v>
      </c>
      <c r="AW16">
        <v>13</v>
      </c>
      <c r="AX16">
        <f>IF(Z16&gt;0, (R16*SUMPRODUCT(K16:$K$98, X16:$X$98)-K16*$AZ$3)/Z16, 0)</f>
        <v>4676.9865645912205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250000</v>
      </c>
      <c r="S17">
        <f t="shared" si="1"/>
        <v>4705.6194426545126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3849.9307338464919</v>
      </c>
      <c r="AC17">
        <f t="shared" si="2"/>
        <v>3808.15441531336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-1413.7826716638658</v>
      </c>
      <c r="AI17">
        <f t="shared" si="7"/>
        <v>-1423.8986469932613</v>
      </c>
      <c r="AJ17">
        <f t="shared" si="8"/>
        <v>41.776318533131871</v>
      </c>
      <c r="AK17">
        <f t="shared" si="30"/>
        <v>53.129044127081585</v>
      </c>
      <c r="AL17">
        <f t="shared" si="9"/>
        <v>-1328.9932843330478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-572.91188419772595</v>
      </c>
      <c r="AR17">
        <f t="shared" si="14"/>
        <v>-577.0112147402632</v>
      </c>
      <c r="AS17">
        <f t="shared" si="15"/>
        <v>16.929157391279318</v>
      </c>
      <c r="AT17">
        <f t="shared" si="16"/>
        <v>21.529660383125201</v>
      </c>
      <c r="AU17">
        <f t="shared" si="17"/>
        <v>-538.55239696585863</v>
      </c>
      <c r="AW17">
        <v>14</v>
      </c>
      <c r="AX17">
        <f>IF(Z17&gt;0, (R17*SUMPRODUCT(K17:$K$98, X17:$X$98)-K17*$AZ$3)/Z17, 0)</f>
        <v>4705.6194426545126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250000</v>
      </c>
      <c r="S18">
        <f t="shared" si="1"/>
        <v>4783.1597878178345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3808.15441531336</v>
      </c>
      <c r="AC18">
        <f t="shared" si="2"/>
        <v>3803.9150038987655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-1478.2094388173305</v>
      </c>
      <c r="AI18">
        <f t="shared" si="7"/>
        <v>-1488.1503439214912</v>
      </c>
      <c r="AJ18">
        <f t="shared" si="8"/>
        <v>4.2394114145945423</v>
      </c>
      <c r="AK18">
        <f t="shared" si="30"/>
        <v>82.256135370768575</v>
      </c>
      <c r="AL18">
        <f t="shared" si="9"/>
        <v>-1401.6547971361281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-558.99566881125372</v>
      </c>
      <c r="AR18">
        <f t="shared" si="14"/>
        <v>-562.75489450104192</v>
      </c>
      <c r="AS18">
        <f t="shared" si="15"/>
        <v>1.6031643127399815</v>
      </c>
      <c r="AT18">
        <f t="shared" si="16"/>
        <v>31.105756869066965</v>
      </c>
      <c r="AU18">
        <f t="shared" si="17"/>
        <v>-530.04597331923503</v>
      </c>
      <c r="AW18">
        <v>15</v>
      </c>
      <c r="AX18">
        <f>IF(Z18&gt;0, (R18*SUMPRODUCT(K18:$K$98, X18:$X$98)-K18*$AZ$3)/Z18, 0)</f>
        <v>4783.1597878178345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250000</v>
      </c>
      <c r="S19">
        <f t="shared" si="1"/>
        <v>4839.7708903450584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3803.9150038987655</v>
      </c>
      <c r="AC19">
        <f t="shared" si="2"/>
        <v>3780.4337618928948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-1550.3382295176291</v>
      </c>
      <c r="AI19">
        <f t="shared" si="7"/>
        <v>-1560.1022086592723</v>
      </c>
      <c r="AJ19">
        <f t="shared" si="8"/>
        <v>23.481242005870627</v>
      </c>
      <c r="AK19">
        <f t="shared" si="30"/>
        <v>84.827304586942475</v>
      </c>
      <c r="AL19">
        <f t="shared" si="9"/>
        <v>-1451.7936620664591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-546.74223305998669</v>
      </c>
      <c r="AR19">
        <f t="shared" si="14"/>
        <v>-550.18559764831525</v>
      </c>
      <c r="AS19">
        <f t="shared" si="15"/>
        <v>8.2808940945138971</v>
      </c>
      <c r="AT19">
        <f t="shared" si="16"/>
        <v>29.915194666105084</v>
      </c>
      <c r="AU19">
        <f t="shared" si="17"/>
        <v>-511.98950888769627</v>
      </c>
      <c r="AW19">
        <v>16</v>
      </c>
      <c r="AX19">
        <f>IF(Z19&gt;0, (R19*SUMPRODUCT(K19:$K$98, X19:$X$98)-K19*$AZ$3)/Z19, 0)</f>
        <v>4839.7708903450584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250000</v>
      </c>
      <c r="S20">
        <f t="shared" si="1"/>
        <v>4714.7613981260383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3780.4337618928948</v>
      </c>
      <c r="AC20">
        <f t="shared" si="2"/>
        <v>3615.1686539347879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-1632.6402248228992</v>
      </c>
      <c r="AI20">
        <f t="shared" si="7"/>
        <v>-1642.2249321618849</v>
      </c>
      <c r="AJ20">
        <f t="shared" si="8"/>
        <v>165.26510795810691</v>
      </c>
      <c r="AK20">
        <f t="shared" si="30"/>
        <v>16.255865176139448</v>
      </c>
      <c r="AL20">
        <f t="shared" si="9"/>
        <v>-1460.7039590276386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-546.11292064053112</v>
      </c>
      <c r="AR20">
        <f t="shared" si="14"/>
        <v>-549.3189745149823</v>
      </c>
      <c r="AS20">
        <f t="shared" si="15"/>
        <v>55.28064873984389</v>
      </c>
      <c r="AT20">
        <f t="shared" si="16"/>
        <v>5.4375347819469582</v>
      </c>
      <c r="AU20">
        <f t="shared" si="17"/>
        <v>-488.60079099319142</v>
      </c>
      <c r="AW20">
        <v>17</v>
      </c>
      <c r="AX20">
        <f>IF(Z20&gt;0, (R20*SUMPRODUCT(K20:$K$98, X20:$X$98)-K20*$AZ$3)/Z20, 0)</f>
        <v>4714.7613981260383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250000</v>
      </c>
      <c r="S21">
        <f t="shared" si="1"/>
        <v>4538.3877829082357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3615.1686539347879</v>
      </c>
      <c r="AC21">
        <f t="shared" si="2"/>
        <v>3413.7767767214932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-1727.1234316319487</v>
      </c>
      <c r="AI21">
        <f t="shared" si="7"/>
        <v>-1736.5259357259629</v>
      </c>
      <c r="AJ21">
        <f t="shared" si="8"/>
        <v>201.39187721329472</v>
      </c>
      <c r="AK21">
        <f t="shared" si="30"/>
        <v>5.7842698462956612</v>
      </c>
      <c r="AL21">
        <f t="shared" si="9"/>
        <v>-1529.3497886663724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-549.36977024209239</v>
      </c>
      <c r="AR21">
        <f t="shared" si="14"/>
        <v>-552.36055330902593</v>
      </c>
      <c r="AS21">
        <f t="shared" si="15"/>
        <v>64.059468644200862</v>
      </c>
      <c r="AT21">
        <f t="shared" si="16"/>
        <v>1.8398818163650978</v>
      </c>
      <c r="AU21">
        <f t="shared" si="17"/>
        <v>-486.46120284845989</v>
      </c>
      <c r="AW21">
        <v>18</v>
      </c>
      <c r="AX21">
        <f>IF(Z21&gt;0, (R21*SUMPRODUCT(K21:$K$98, X21:$X$98)-K21*$AZ$3)/Z21, 0)</f>
        <v>4538.3877829082357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250000</v>
      </c>
      <c r="S22">
        <f t="shared" si="1"/>
        <v>4485.4409177184634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3413.7767767214932</v>
      </c>
      <c r="AC22">
        <f t="shared" si="2"/>
        <v>3307.2879277971269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-1834.9755864303581</v>
      </c>
      <c r="AI22">
        <f t="shared" si="7"/>
        <v>-1844.1923167041107</v>
      </c>
      <c r="AJ22">
        <f t="shared" si="8"/>
        <v>106.48884892436627</v>
      </c>
      <c r="AK22">
        <f t="shared" si="30"/>
        <v>71.689312311151369</v>
      </c>
      <c r="AL22">
        <f t="shared" si="9"/>
        <v>-1666.0141554685931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-544.9820542647617</v>
      </c>
      <c r="AR22">
        <f t="shared" si="14"/>
        <v>-547.71939455165079</v>
      </c>
      <c r="AS22">
        <f t="shared" si="15"/>
        <v>31.626857639009543</v>
      </c>
      <c r="AT22">
        <f t="shared" si="16"/>
        <v>21.291503266352652</v>
      </c>
      <c r="AU22">
        <f t="shared" si="17"/>
        <v>-494.80103364628866</v>
      </c>
      <c r="AW22">
        <v>19</v>
      </c>
      <c r="AX22">
        <f>IF(Z22&gt;0, (R22*SUMPRODUCT(K22:$K$98, X22:$X$98)-K22*$AZ$3)/Z22, 0)</f>
        <v>4485.4409177184634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250000</v>
      </c>
      <c r="S23">
        <f t="shared" si="1"/>
        <v>4750.8381669243836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3307.2879277971269</v>
      </c>
      <c r="AC23">
        <f t="shared" si="2"/>
        <v>3430.6372437301325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-1963.2597709733466</v>
      </c>
      <c r="AI23">
        <f t="shared" si="7"/>
        <v>-1972.2861709558128</v>
      </c>
      <c r="AJ23">
        <f t="shared" si="8"/>
        <v>-123.34931593300553</v>
      </c>
      <c r="AK23">
        <f t="shared" si="30"/>
        <v>231.51015494579892</v>
      </c>
      <c r="AL23">
        <f t="shared" si="9"/>
        <v>-1864.1253319430195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-520.60898119641536</v>
      </c>
      <c r="AR23">
        <f t="shared" si="14"/>
        <v>-523.00256403665935</v>
      </c>
      <c r="AS23">
        <f t="shared" si="15"/>
        <v>-32.709253583553711</v>
      </c>
      <c r="AT23">
        <f t="shared" si="16"/>
        <v>61.39089064265908</v>
      </c>
      <c r="AU23">
        <f t="shared" si="17"/>
        <v>-494.320926977554</v>
      </c>
      <c r="AW23">
        <v>20</v>
      </c>
      <c r="AX23">
        <f>IF(Z23&gt;0, (R23*SUMPRODUCT(K23:$K$98, X23:$X$98)-K23*$AZ$3)/Z23, 0)</f>
        <v>4750.8381669243836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250000</v>
      </c>
      <c r="S24">
        <f t="shared" si="1"/>
        <v>4963.8518672702758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3430.6372437301325</v>
      </c>
      <c r="AC24">
        <f t="shared" si="2"/>
        <v>3506.7527002102975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-2108.2278237927953</v>
      </c>
      <c r="AI24">
        <f t="shared" si="7"/>
        <v>-2117.0585483842474</v>
      </c>
      <c r="AJ24">
        <f t="shared" si="8"/>
        <v>-76.115456480164994</v>
      </c>
      <c r="AK24">
        <f t="shared" si="30"/>
        <v>240.1446070611093</v>
      </c>
      <c r="AL24">
        <f t="shared" si="9"/>
        <v>-1953.029397803303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-499.15267914094539</v>
      </c>
      <c r="AR24">
        <f t="shared" si="14"/>
        <v>-501.24347776756116</v>
      </c>
      <c r="AS24">
        <f t="shared" si="15"/>
        <v>-18.02140812170806</v>
      </c>
      <c r="AT24">
        <f t="shared" si="16"/>
        <v>56.857623565631997</v>
      </c>
      <c r="AU24">
        <f t="shared" si="17"/>
        <v>-462.40726232363721</v>
      </c>
      <c r="AW24">
        <v>21</v>
      </c>
      <c r="AX24">
        <f>IF(Z24&gt;0, (R24*SUMPRODUCT(K24:$K$98, X24:$X$98)-K24*$AZ$3)/Z24, 0)</f>
        <v>4963.8518672702758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250000</v>
      </c>
      <c r="S25">
        <f t="shared" si="1"/>
        <v>5128.7062264285996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3506.7527002102975</v>
      </c>
      <c r="AC25">
        <f t="shared" si="2"/>
        <v>3540.3896975662988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-2271.212383020275</v>
      </c>
      <c r="AI25">
        <f t="shared" si="7"/>
        <v>-2279.8412397466614</v>
      </c>
      <c r="AJ25">
        <f t="shared" si="8"/>
        <v>-33.636997356001302</v>
      </c>
      <c r="AK25">
        <f t="shared" si="30"/>
        <v>245.47268901472086</v>
      </c>
      <c r="AL25">
        <f t="shared" si="9"/>
        <v>-2068.0055480879419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-480.12640432620282</v>
      </c>
      <c r="AR25">
        <f t="shared" si="14"/>
        <v>-481.95051464915582</v>
      </c>
      <c r="AS25">
        <f t="shared" si="15"/>
        <v>-7.1107443379603685</v>
      </c>
      <c r="AT25">
        <f t="shared" si="16"/>
        <v>51.892073334063895</v>
      </c>
      <c r="AU25">
        <f t="shared" si="17"/>
        <v>-437.1691856530523</v>
      </c>
      <c r="AW25">
        <v>22</v>
      </c>
      <c r="AX25">
        <f>IF(Z25&gt;0, (R25*SUMPRODUCT(K25:$K$98, X25:$X$98)-K25*$AZ$3)/Z25, 0)</f>
        <v>5128.7062264285996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250000</v>
      </c>
      <c r="S26">
        <f t="shared" si="1"/>
        <v>5249.4634569111613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3540.3896975662988</v>
      </c>
      <c r="AC26">
        <f t="shared" si="2"/>
        <v>3535.9683615409381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-2454.7074782552927</v>
      </c>
      <c r="AI26">
        <f t="shared" si="7"/>
        <v>-2463.1273110405027</v>
      </c>
      <c r="AJ26">
        <f t="shared" si="8"/>
        <v>4.4213360253606879</v>
      </c>
      <c r="AK26">
        <f t="shared" si="30"/>
        <v>247.82727882964093</v>
      </c>
      <c r="AL26">
        <f t="shared" si="9"/>
        <v>-2210.8786961855012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-463.31841940549339</v>
      </c>
      <c r="AR26">
        <f t="shared" si="14"/>
        <v>-464.90763671641906</v>
      </c>
      <c r="AS26">
        <f t="shared" si="15"/>
        <v>0.83451345509676045</v>
      </c>
      <c r="AT26">
        <f t="shared" si="16"/>
        <v>46.776629855108133</v>
      </c>
      <c r="AU26">
        <f t="shared" si="17"/>
        <v>-417.29649340621421</v>
      </c>
      <c r="AW26">
        <v>23</v>
      </c>
      <c r="AX26">
        <f>IF(Z26&gt;0, (R26*SUMPRODUCT(K26:$K$98, X26:$X$98)-K26*$AZ$3)/Z26, 0)</f>
        <v>5249.4634569111613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250000</v>
      </c>
      <c r="S27">
        <f t="shared" si="1"/>
        <v>5329.4153723748113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3535.9683615409381</v>
      </c>
      <c r="AC27">
        <f t="shared" si="2"/>
        <v>3497.3866102611987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-2652.1700332761402</v>
      </c>
      <c r="AI27">
        <f t="shared" si="7"/>
        <v>-2660.3730592318343</v>
      </c>
      <c r="AJ27">
        <f t="shared" si="8"/>
        <v>38.581751279739365</v>
      </c>
      <c r="AK27">
        <f t="shared" si="30"/>
        <v>247.51778530786569</v>
      </c>
      <c r="AL27">
        <f t="shared" si="9"/>
        <v>-2374.2735226442292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-446.95434279166892</v>
      </c>
      <c r="AR27">
        <f t="shared" si="14"/>
        <v>-448.33674966186544</v>
      </c>
      <c r="AS27">
        <f t="shared" si="15"/>
        <v>6.5019516360669511</v>
      </c>
      <c r="AT27">
        <f t="shared" si="16"/>
        <v>41.712690993974427</v>
      </c>
      <c r="AU27">
        <f t="shared" si="17"/>
        <v>-400.12210703182404</v>
      </c>
      <c r="AW27">
        <v>24</v>
      </c>
      <c r="AX27">
        <f>IF(Z27&gt;0, (R27*SUMPRODUCT(K27:$K$98, X27:$X$98)-K27*$AZ$3)/Z27, 0)</f>
        <v>5329.4153723748113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250000</v>
      </c>
      <c r="S28">
        <f t="shared" si="1"/>
        <v>5373.707691533089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3497.3866102611987</v>
      </c>
      <c r="AC28">
        <f t="shared" si="2"/>
        <v>3429.661435438953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-2862.4150638618148</v>
      </c>
      <c r="AI28">
        <f t="shared" si="7"/>
        <v>-2870.3929388047586</v>
      </c>
      <c r="AJ28">
        <f t="shared" si="8"/>
        <v>67.725174822245663</v>
      </c>
      <c r="AK28">
        <f t="shared" si="30"/>
        <v>244.81706271828392</v>
      </c>
      <c r="AL28">
        <f t="shared" si="9"/>
        <v>-2557.850701264229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-430.70149955824485</v>
      </c>
      <c r="AR28">
        <f t="shared" si="14"/>
        <v>-431.90191341317274</v>
      </c>
      <c r="AS28">
        <f t="shared" si="15"/>
        <v>10.190462844487625</v>
      </c>
      <c r="AT28">
        <f t="shared" si="16"/>
        <v>36.837102124508696</v>
      </c>
      <c r="AU28">
        <f t="shared" si="17"/>
        <v>-384.87434844417641</v>
      </c>
      <c r="AW28">
        <v>25</v>
      </c>
      <c r="AX28">
        <f>IF(Z28&gt;0, (R28*SUMPRODUCT(K28:$K$98, X28:$X$98)-K28*$AZ$3)/Z28, 0)</f>
        <v>5373.707691533089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250000</v>
      </c>
      <c r="S29">
        <f t="shared" si="1"/>
        <v>5387.2424095746228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3429.661435438953</v>
      </c>
      <c r="AC29">
        <f t="shared" si="2"/>
        <v>3337.5574072819782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-3079.4648338163215</v>
      </c>
      <c r="AI29">
        <f t="shared" si="7"/>
        <v>-3087.2089567681451</v>
      </c>
      <c r="AJ29">
        <f t="shared" si="8"/>
        <v>92.104028156974891</v>
      </c>
      <c r="AK29">
        <f t="shared" si="30"/>
        <v>240.07630048072673</v>
      </c>
      <c r="AL29">
        <f t="shared" si="9"/>
        <v>-2755.0286281304434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-413.71474666700249</v>
      </c>
      <c r="AR29">
        <f t="shared" si="14"/>
        <v>-414.75514103357864</v>
      </c>
      <c r="AS29">
        <f t="shared" si="15"/>
        <v>12.373836602235459</v>
      </c>
      <c r="AT29">
        <f t="shared" si="16"/>
        <v>32.253365826245144</v>
      </c>
      <c r="AU29">
        <f t="shared" si="17"/>
        <v>-370.12793860509805</v>
      </c>
      <c r="AW29">
        <v>26</v>
      </c>
      <c r="AX29">
        <f>IF(Z29&gt;0, (R29*SUMPRODUCT(K29:$K$98, X29:$X$98)-K29*$AZ$3)/Z29, 0)</f>
        <v>5387.2424095746228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250000</v>
      </c>
      <c r="S30">
        <f t="shared" si="1"/>
        <v>5375.9012955704766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3337.5574072819782</v>
      </c>
      <c r="AC30">
        <f t="shared" si="2"/>
        <v>3226.161831508969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-3304.7530487143545</v>
      </c>
      <c r="AI30">
        <f t="shared" si="7"/>
        <v>-3312.2544927842241</v>
      </c>
      <c r="AJ30">
        <f t="shared" si="8"/>
        <v>111.39557577300911</v>
      </c>
      <c r="AK30">
        <f t="shared" si="30"/>
        <v>233.6290185097385</v>
      </c>
      <c r="AL30">
        <f t="shared" si="9"/>
        <v>-2967.2298985014763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-396.41195331944357</v>
      </c>
      <c r="AR30">
        <f t="shared" si="14"/>
        <v>-397.31176702794755</v>
      </c>
      <c r="AS30">
        <f t="shared" si="15"/>
        <v>13.362129373177094</v>
      </c>
      <c r="AT30">
        <f t="shared" si="16"/>
        <v>28.024283271507738</v>
      </c>
      <c r="AU30">
        <f t="shared" si="17"/>
        <v>-355.92535438326274</v>
      </c>
      <c r="AW30">
        <v>27</v>
      </c>
      <c r="AX30">
        <f>IF(Z30&gt;0, (R30*SUMPRODUCT(K30:$K$98, X30:$X$98)-K30*$AZ$3)/Z30, 0)</f>
        <v>5375.9012955704766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250000</v>
      </c>
      <c r="S31">
        <f t="shared" si="1"/>
        <v>5344.8730055425176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3226.161831508969</v>
      </c>
      <c r="AC31">
        <f t="shared" si="2"/>
        <v>3099.6777093448763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-3544.8995129501154</v>
      </c>
      <c r="AI31">
        <f t="shared" si="7"/>
        <v>-3552.148697603639</v>
      </c>
      <c r="AJ31">
        <f t="shared" si="8"/>
        <v>126.4841221640927</v>
      </c>
      <c r="AK31">
        <f t="shared" si="30"/>
        <v>225.83132820562784</v>
      </c>
      <c r="AL31">
        <f t="shared" si="9"/>
        <v>-3199.8332472339184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-379.65894434456493</v>
      </c>
      <c r="AR31">
        <f t="shared" si="14"/>
        <v>-380.43533244325749</v>
      </c>
      <c r="AS31">
        <f t="shared" si="15"/>
        <v>13.546456852088539</v>
      </c>
      <c r="AT31">
        <f t="shared" si="16"/>
        <v>24.186548406594049</v>
      </c>
      <c r="AU31">
        <f t="shared" si="17"/>
        <v>-342.70232718457487</v>
      </c>
      <c r="AW31">
        <v>28</v>
      </c>
      <c r="AX31">
        <f>IF(Z31&gt;0, (R31*SUMPRODUCT(K31:$K$98, X31:$X$98)-K31*$AZ$3)/Z31, 0)</f>
        <v>5344.8730055425176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250000</v>
      </c>
      <c r="S32">
        <f t="shared" si="1"/>
        <v>5297.5808795151379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3099.6777093448763</v>
      </c>
      <c r="AC32">
        <f t="shared" si="2"/>
        <v>2961.0257571033012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-3799.0496098128338</v>
      </c>
      <c r="AI32">
        <f t="shared" si="7"/>
        <v>-3806.0363501393313</v>
      </c>
      <c r="AJ32">
        <f t="shared" si="8"/>
        <v>138.65195224157515</v>
      </c>
      <c r="AK32">
        <f t="shared" si="30"/>
        <v>216.97743965414136</v>
      </c>
      <c r="AL32">
        <f t="shared" si="9"/>
        <v>-3450.4069582436146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-363.28431653932057</v>
      </c>
      <c r="AR32">
        <f t="shared" si="14"/>
        <v>-363.95242394644509</v>
      </c>
      <c r="AS32">
        <f t="shared" si="15"/>
        <v>13.258600144841148</v>
      </c>
      <c r="AT32">
        <f t="shared" si="16"/>
        <v>20.748478952632009</v>
      </c>
      <c r="AU32">
        <f t="shared" si="17"/>
        <v>-329.9453448489719</v>
      </c>
      <c r="AW32">
        <v>29</v>
      </c>
      <c r="AX32">
        <f>IF(Z32&gt;0, (R32*SUMPRODUCT(K32:$K$98, X32:$X$98)-K32*$AZ$3)/Z32, 0)</f>
        <v>5297.5808795151379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250000</v>
      </c>
      <c r="S33">
        <f t="shared" si="1"/>
        <v>5237.4431953433877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2961.0257571033012</v>
      </c>
      <c r="AC33">
        <f t="shared" si="2"/>
        <v>2812.9262549416517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-4067.4458828163765</v>
      </c>
      <c r="AI33">
        <f t="shared" si="7"/>
        <v>-4074.1593834454684</v>
      </c>
      <c r="AJ33">
        <f t="shared" si="8"/>
        <v>148.09950216164953</v>
      </c>
      <c r="AK33">
        <f t="shared" si="30"/>
        <v>207.27180299723111</v>
      </c>
      <c r="AL33">
        <f t="shared" si="9"/>
        <v>-3718.7880782865877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-347.27653937986645</v>
      </c>
      <c r="AR33">
        <f t="shared" si="14"/>
        <v>-347.84973477883784</v>
      </c>
      <c r="AS33">
        <f t="shared" si="15"/>
        <v>12.644663033344788</v>
      </c>
      <c r="AT33">
        <f t="shared" si="16"/>
        <v>17.696765127226005</v>
      </c>
      <c r="AU33">
        <f t="shared" si="17"/>
        <v>-317.50830661826706</v>
      </c>
      <c r="AW33">
        <v>30</v>
      </c>
      <c r="AX33">
        <f>IF(Z33&gt;0, (R33*SUMPRODUCT(K33:$K$98, X33:$X$98)-K33*$AZ$3)/Z33, 0)</f>
        <v>5237.4431953433877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250000</v>
      </c>
      <c r="S34">
        <f t="shared" si="1"/>
        <v>5166.8464643617444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2812.9262549416517</v>
      </c>
      <c r="AC34">
        <f t="shared" si="2"/>
        <v>2657.7790141132746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-4329.5772395151453</v>
      </c>
      <c r="AI34">
        <f t="shared" si="7"/>
        <v>-4336.0071262759702</v>
      </c>
      <c r="AJ34">
        <f t="shared" si="8"/>
        <v>155.14724082837711</v>
      </c>
      <c r="AK34">
        <f t="shared" si="30"/>
        <v>196.90483784591564</v>
      </c>
      <c r="AL34">
        <f t="shared" si="9"/>
        <v>-3983.9550476016775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-330.0510592506995</v>
      </c>
      <c r="AR34">
        <f t="shared" si="14"/>
        <v>-330.54122048789918</v>
      </c>
      <c r="AS34">
        <f t="shared" si="15"/>
        <v>11.827138850388932</v>
      </c>
      <c r="AT34">
        <f t="shared" si="16"/>
        <v>15.010391709724884</v>
      </c>
      <c r="AU34">
        <f t="shared" si="17"/>
        <v>-303.70368992778538</v>
      </c>
      <c r="AW34">
        <v>31</v>
      </c>
      <c r="AX34">
        <f>IF(Z34&gt;0, (R34*SUMPRODUCT(K34:$K$98, X34:$X$98)-K34*$AZ$3)/Z34, 0)</f>
        <v>5166.8464643617444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250000</v>
      </c>
      <c r="S35">
        <f t="shared" ref="S35:S69" si="32">AX35</f>
        <v>5090.4330087551416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2657.7790141132746</v>
      </c>
      <c r="AC35">
        <f t="shared" ref="AC35:AC69" si="33">S35*Z35</f>
        <v>2499.2719714264081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-4568.1736187615306</v>
      </c>
      <c r="AI35">
        <f t="shared" ref="AI35:AI66" si="38">SUM(AE35:AH35)</f>
        <v>-4574.3107979738097</v>
      </c>
      <c r="AJ35">
        <f t="shared" ref="AJ35:AJ69" si="39">AB35-AC35</f>
        <v>158.5070426868665</v>
      </c>
      <c r="AK35">
        <f t="shared" si="30"/>
        <v>186.04453098792925</v>
      </c>
      <c r="AL35">
        <f t="shared" ref="AL35:AL66" si="40">SUM(AI35:AK35)</f>
        <v>-4229.7592242990131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-310.92827525658925</v>
      </c>
      <c r="AR35">
        <f t="shared" ref="AR35:AR69" si="45">AI35*$K35</f>
        <v>-311.34599636499399</v>
      </c>
      <c r="AS35">
        <f t="shared" ref="AS35:AS69" si="46">AJ35*$K35</f>
        <v>10.78862703384101</v>
      </c>
      <c r="AT35">
        <f t="shared" ref="AT35:AT69" si="47">AK35*$K35</f>
        <v>12.662939276962195</v>
      </c>
      <c r="AU35">
        <f t="shared" ref="AU35:AU69" si="48">AL35*$K35</f>
        <v>-287.89443005419076</v>
      </c>
      <c r="AW35">
        <v>32</v>
      </c>
      <c r="AX35">
        <f>IF(Z35&gt;0, (R35*SUMPRODUCT(K35:$K$98, X35:$X$98)-K35*$AZ$3)/Z35, 0)</f>
        <v>5090.4330087551416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250000</v>
      </c>
      <c r="S36">
        <f t="shared" si="32"/>
        <v>5063.0185755388684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2499.2719714264081</v>
      </c>
      <c r="AC36">
        <f t="shared" si="33"/>
        <v>2341.507996673241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-5897.9671867886609</v>
      </c>
      <c r="AI36">
        <f t="shared" si="38"/>
        <v>-5903.748095849478</v>
      </c>
      <c r="AJ36">
        <f t="shared" si="39"/>
        <v>157.76397475316708</v>
      </c>
      <c r="AK36">
        <f t="shared" si="30"/>
        <v>174.94903799984857</v>
      </c>
      <c r="AL36">
        <f t="shared" si="40"/>
        <v>-5571.0350830964626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-358.42801388168931</v>
      </c>
      <c r="AR36">
        <f t="shared" si="45"/>
        <v>-358.77932810360306</v>
      </c>
      <c r="AS36">
        <f t="shared" si="46"/>
        <v>9.5875453935252413</v>
      </c>
      <c r="AT36">
        <f t="shared" si="47"/>
        <v>10.631906593386894</v>
      </c>
      <c r="AU36">
        <f t="shared" si="48"/>
        <v>-338.55987611669093</v>
      </c>
      <c r="AW36">
        <v>33</v>
      </c>
      <c r="AX36">
        <f>IF(Z36&gt;0, (R36*SUMPRODUCT(K36:$K$98, X36:$X$98)-K36*$AZ$3)/Z36, 0)</f>
        <v>5063.0185755388684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250000</v>
      </c>
      <c r="S37">
        <f t="shared" si="32"/>
        <v>4937.1122446272766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2341.507996673241</v>
      </c>
      <c r="AC37">
        <f t="shared" si="33"/>
        <v>2119.8338225267498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-7120.2114574994412</v>
      </c>
      <c r="AI37">
        <f t="shared" si="38"/>
        <v>-7125.5785468967742</v>
      </c>
      <c r="AJ37">
        <f t="shared" si="39"/>
        <v>221.67417414649117</v>
      </c>
      <c r="AK37">
        <f t="shared" si="30"/>
        <v>163.90555976712687</v>
      </c>
      <c r="AL37">
        <f t="shared" si="40"/>
        <v>-6739.9988129831563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-386.34425858470127</v>
      </c>
      <c r="AR37">
        <f t="shared" si="45"/>
        <v>-386.63547805007073</v>
      </c>
      <c r="AS37">
        <f t="shared" si="46"/>
        <v>12.028090032045064</v>
      </c>
      <c r="AT37">
        <f t="shared" si="47"/>
        <v>8.8935521570001139</v>
      </c>
      <c r="AU37">
        <f t="shared" si="48"/>
        <v>-365.71383586102559</v>
      </c>
      <c r="AW37">
        <v>34</v>
      </c>
      <c r="AX37">
        <f>IF(Z37&gt;0, (R37*SUMPRODUCT(K37:$K$98, X37:$X$98)-K37*$AZ$3)/Z37, 0)</f>
        <v>4937.1122446272766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250000</v>
      </c>
      <c r="S38">
        <f t="shared" si="32"/>
        <v>4730.8894784816957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2119.8338225267498</v>
      </c>
      <c r="AC38">
        <f t="shared" si="33"/>
        <v>1855.5912065627601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-8211.1645986087733</v>
      </c>
      <c r="AI38">
        <f t="shared" si="38"/>
        <v>-8216.0674588822021</v>
      </c>
      <c r="AJ38">
        <f t="shared" si="39"/>
        <v>264.24261596398969</v>
      </c>
      <c r="AK38">
        <f t="shared" si="30"/>
        <v>148.3883675768725</v>
      </c>
      <c r="AL38">
        <f t="shared" si="40"/>
        <v>-7803.4364753413392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-397.80323112368916</v>
      </c>
      <c r="AR38">
        <f t="shared" si="45"/>
        <v>-398.04075816812917</v>
      </c>
      <c r="AS38">
        <f t="shared" si="46"/>
        <v>12.801663536115358</v>
      </c>
      <c r="AT38">
        <f t="shared" si="47"/>
        <v>7.1889159417472843</v>
      </c>
      <c r="AU38">
        <f t="shared" si="48"/>
        <v>-378.05017869026648</v>
      </c>
      <c r="AW38">
        <v>35</v>
      </c>
      <c r="AX38">
        <f>IF(Z38&gt;0, (R38*SUMPRODUCT(K38:$K$98, X38:$X$98)-K38*$AZ$3)/Z38, 0)</f>
        <v>4730.8894784816957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250000</v>
      </c>
      <c r="S39">
        <f t="shared" si="32"/>
        <v>4453.2488656132191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1855.5912065627601</v>
      </c>
      <c r="AC39">
        <f t="shared" si="33"/>
        <v>1566.8072992075643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-9117.9684880590794</v>
      </c>
      <c r="AI39">
        <f t="shared" si="38"/>
        <v>-9122.3664213053726</v>
      </c>
      <c r="AJ39">
        <f t="shared" si="39"/>
        <v>288.78390735519588</v>
      </c>
      <c r="AK39">
        <f t="shared" si="30"/>
        <v>129.89138445939321</v>
      </c>
      <c r="AL39">
        <f t="shared" si="40"/>
        <v>-8703.6911294907823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-394.40609035971602</v>
      </c>
      <c r="AR39">
        <f t="shared" si="45"/>
        <v>-394.59632699626559</v>
      </c>
      <c r="AS39">
        <f t="shared" si="46"/>
        <v>12.491612798171721</v>
      </c>
      <c r="AT39">
        <f t="shared" si="47"/>
        <v>5.6185709769814363</v>
      </c>
      <c r="AU39">
        <f t="shared" si="48"/>
        <v>-376.4861432211124</v>
      </c>
      <c r="AW39">
        <v>36</v>
      </c>
      <c r="AX39">
        <f>IF(Z39&gt;0, (R39*SUMPRODUCT(K39:$K$98, X39:$X$98)-K39*$AZ$3)/Z39, 0)</f>
        <v>4453.2488656132191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250000</v>
      </c>
      <c r="S40">
        <f t="shared" si="32"/>
        <v>4098.0755159791897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1566.8072992075643</v>
      </c>
      <c r="AC40">
        <f t="shared" si="33"/>
        <v>1269.739890784002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-9619.5557621176904</v>
      </c>
      <c r="AI40">
        <f t="shared" si="38"/>
        <v>-9623.428738243414</v>
      </c>
      <c r="AJ40">
        <f t="shared" si="39"/>
        <v>297.06740842356226</v>
      </c>
      <c r="AK40">
        <f t="shared" ref="AK40:AK69" si="61">G40*SUM(AB40:AB40, AE40:AF40)</f>
        <v>109.67651094452951</v>
      </c>
      <c r="AL40">
        <f t="shared" si="40"/>
        <v>-9216.6848188753229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-371.52027497983454</v>
      </c>
      <c r="AR40">
        <f t="shared" si="45"/>
        <v>-371.66985456446417</v>
      </c>
      <c r="AS40">
        <f t="shared" si="46"/>
        <v>11.47314574543015</v>
      </c>
      <c r="AT40">
        <f t="shared" si="47"/>
        <v>4.2358554295619788</v>
      </c>
      <c r="AU40">
        <f t="shared" si="48"/>
        <v>-355.96085338947205</v>
      </c>
      <c r="AW40">
        <v>37</v>
      </c>
      <c r="AX40">
        <f>IF(Z40&gt;0, (R40*SUMPRODUCT(K40:$K$98, X40:$X$98)-K40*$AZ$3)/Z40, 0)</f>
        <v>4098.0755159791897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250000</v>
      </c>
      <c r="S41">
        <f t="shared" si="32"/>
        <v>3684.461829722793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1269.739890784002</v>
      </c>
      <c r="AC41">
        <f t="shared" si="33"/>
        <v>985.12915324716414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-9841.4370609817979</v>
      </c>
      <c r="AI41">
        <f t="shared" si="38"/>
        <v>-9844.7792354932153</v>
      </c>
      <c r="AJ41">
        <f t="shared" si="39"/>
        <v>284.61073753683786</v>
      </c>
      <c r="AK41">
        <f t="shared" si="61"/>
        <v>88.881792354880147</v>
      </c>
      <c r="AL41">
        <f t="shared" si="40"/>
        <v>-9471.2867056014984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-339.36574225066801</v>
      </c>
      <c r="AR41">
        <f t="shared" si="45"/>
        <v>-339.48099163211202</v>
      </c>
      <c r="AS41">
        <f t="shared" si="46"/>
        <v>9.8143323579883113</v>
      </c>
      <c r="AT41">
        <f t="shared" si="47"/>
        <v>3.0649421673052388</v>
      </c>
      <c r="AU41">
        <f t="shared" si="48"/>
        <v>-326.60171710681851</v>
      </c>
      <c r="AW41">
        <v>38</v>
      </c>
      <c r="AX41">
        <f>IF(Z41&gt;0, (R41*SUMPRODUCT(K41:$K$98, X41:$X$98)-K41*$AZ$3)/Z41, 0)</f>
        <v>3684.461829722793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250000</v>
      </c>
      <c r="S42">
        <f t="shared" si="32"/>
        <v>3203.9147029107417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985.12915324716414</v>
      </c>
      <c r="AC42">
        <f t="shared" si="33"/>
        <v>723.36121228488435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-9731.5105254075552</v>
      </c>
      <c r="AI42">
        <f t="shared" si="38"/>
        <v>-9734.3327026475872</v>
      </c>
      <c r="AJ42">
        <f t="shared" si="39"/>
        <v>261.76794096227979</v>
      </c>
      <c r="AK42">
        <f t="shared" si="61"/>
        <v>68.959040727301499</v>
      </c>
      <c r="AL42">
        <f t="shared" si="40"/>
        <v>-9403.6057209580067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-299.62063105969594</v>
      </c>
      <c r="AR42">
        <f t="shared" si="45"/>
        <v>-299.70752224924075</v>
      </c>
      <c r="AS42">
        <f t="shared" si="46"/>
        <v>8.0594965660822542</v>
      </c>
      <c r="AT42">
        <f t="shared" si="47"/>
        <v>2.1231597341482651</v>
      </c>
      <c r="AU42">
        <f t="shared" si="48"/>
        <v>-289.52486594901029</v>
      </c>
      <c r="AW42">
        <v>39</v>
      </c>
      <c r="AX42">
        <f>IF(Z42&gt;0, (R42*SUMPRODUCT(K42:$K$98, X42:$X$98)-K42*$AZ$3)/Z42, 0)</f>
        <v>3203.9147029107417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250000</v>
      </c>
      <c r="S43">
        <f t="shared" si="32"/>
        <v>2646.0694609562015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723.36121228488435</v>
      </c>
      <c r="AC43">
        <f t="shared" si="33"/>
        <v>493.0243323755351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-9298.2901744013361</v>
      </c>
      <c r="AI43">
        <f t="shared" si="38"/>
        <v>-9300.6192153602478</v>
      </c>
      <c r="AJ43">
        <f t="shared" si="39"/>
        <v>230.33687990934925</v>
      </c>
      <c r="AK43">
        <f t="shared" si="61"/>
        <v>50.635284859941912</v>
      </c>
      <c r="AL43">
        <f t="shared" si="40"/>
        <v>-9019.6470505909565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-255.6092289208124</v>
      </c>
      <c r="AR43">
        <f t="shared" si="45"/>
        <v>-255.67325406441043</v>
      </c>
      <c r="AS43">
        <f t="shared" si="46"/>
        <v>6.3319418044990439</v>
      </c>
      <c r="AT43">
        <f t="shared" si="47"/>
        <v>1.3919597986808101</v>
      </c>
      <c r="AU43">
        <f t="shared" si="48"/>
        <v>-247.94935246123057</v>
      </c>
      <c r="AW43">
        <v>40</v>
      </c>
      <c r="AX43">
        <f>IF(Z43&gt;0, (R43*SUMPRODUCT(K43:$K$98, X43:$X$98)-K43*$AZ$3)/Z43, 0)</f>
        <v>2646.0694609562015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250000</v>
      </c>
      <c r="S44">
        <f t="shared" si="32"/>
        <v>1996.0027725292859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493.0243323755351</v>
      </c>
      <c r="AC44">
        <f t="shared" si="33"/>
        <v>299.27559555324672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-8630.6447731341086</v>
      </c>
      <c r="AI44">
        <f t="shared" si="38"/>
        <v>-8632.5189914447747</v>
      </c>
      <c r="AJ44">
        <f t="shared" si="39"/>
        <v>193.74873682228838</v>
      </c>
      <c r="AK44">
        <f t="shared" si="61"/>
        <v>34.511703266287462</v>
      </c>
      <c r="AL44">
        <f t="shared" si="40"/>
        <v>-8404.258551356199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-211.8354571274987</v>
      </c>
      <c r="AR44">
        <f t="shared" si="45"/>
        <v>-211.88145900835846</v>
      </c>
      <c r="AS44">
        <f t="shared" si="46"/>
        <v>4.755479261570942</v>
      </c>
      <c r="AT44">
        <f t="shared" si="47"/>
        <v>0.84707488604096148</v>
      </c>
      <c r="AU44">
        <f t="shared" si="48"/>
        <v>-206.27890486074656</v>
      </c>
      <c r="AW44">
        <v>41</v>
      </c>
      <c r="AX44">
        <f>IF(Z44&gt;0, (R44*SUMPRODUCT(K44:$K$98, X44:$X$98)-K44*$AZ$3)/Z44, 0)</f>
        <v>1996.0027725292859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250000</v>
      </c>
      <c r="S45">
        <f t="shared" si="32"/>
        <v>1214.3508286450401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299.27559555324672</v>
      </c>
      <c r="AC45">
        <f t="shared" si="33"/>
        <v>142.67272065657301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-7737.3021658075122</v>
      </c>
      <c r="AI45">
        <f t="shared" si="38"/>
        <v>-7738.7707768267819</v>
      </c>
      <c r="AJ45">
        <f t="shared" si="39"/>
        <v>156.60287489667371</v>
      </c>
      <c r="AK45">
        <f t="shared" si="61"/>
        <v>20.949291688727271</v>
      </c>
      <c r="AL45">
        <f t="shared" si="40"/>
        <v>-7561.2186102413807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-169.56138192858509</v>
      </c>
      <c r="AR45">
        <f t="shared" si="45"/>
        <v>-169.59356623632007</v>
      </c>
      <c r="AS45">
        <f t="shared" si="46"/>
        <v>3.4319197198753844</v>
      </c>
      <c r="AT45">
        <f t="shared" si="47"/>
        <v>0.45909940868838872</v>
      </c>
      <c r="AU45">
        <f t="shared" si="48"/>
        <v>-165.70254710775632</v>
      </c>
      <c r="AW45">
        <v>42</v>
      </c>
      <c r="AX45">
        <f>IF(Z45&gt;0, (R45*SUMPRODUCT(K45:$K$98, X45:$X$98)-K45*$AZ$3)/Z45, 0)</f>
        <v>1214.3508286450401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250000</v>
      </c>
      <c r="S46">
        <f t="shared" si="32"/>
        <v>250.75882310515678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142.67272065657301</v>
      </c>
      <c r="AC46">
        <f t="shared" si="33"/>
        <v>22.426144291224261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-6720.2178092641843</v>
      </c>
      <c r="AI46">
        <f t="shared" si="38"/>
        <v>-6721.3357232827975</v>
      </c>
      <c r="AJ46">
        <f t="shared" si="39"/>
        <v>120.24657636534874</v>
      </c>
      <c r="AK46">
        <f t="shared" si="61"/>
        <v>9.9870904459601118</v>
      </c>
      <c r="AL46">
        <f t="shared" si="40"/>
        <v>-6591.1020564714881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-131.49302493356771</v>
      </c>
      <c r="AR46">
        <f t="shared" si="45"/>
        <v>-131.51489891147963</v>
      </c>
      <c r="AS46">
        <f t="shared" si="46"/>
        <v>2.3528383324700917</v>
      </c>
      <c r="AT46">
        <f t="shared" si="47"/>
        <v>0.19541520383670696</v>
      </c>
      <c r="AU46">
        <f t="shared" si="48"/>
        <v>-128.96664537517282</v>
      </c>
      <c r="AW46">
        <v>43</v>
      </c>
      <c r="AX46">
        <f>IF(Z46&gt;0, (R46*SUMPRODUCT(K46:$K$98, X46:$X$98)-K46*$AZ$3)/Z46, 0)</f>
        <v>250.75882310515678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250000</v>
      </c>
      <c r="S47">
        <f t="shared" si="32"/>
        <v>-986.01822940259115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22.426144291224261</v>
      </c>
      <c r="AC47">
        <f t="shared" si="33"/>
        <v>-65.035804246596626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-5645.1940514590478</v>
      </c>
      <c r="AI47">
        <f t="shared" si="38"/>
        <v>-5646.0185266349026</v>
      </c>
      <c r="AJ47">
        <f t="shared" si="39"/>
        <v>87.461948537820888</v>
      </c>
      <c r="AK47">
        <f t="shared" si="61"/>
        <v>1.5698301003856985</v>
      </c>
      <c r="AL47">
        <f t="shared" si="40"/>
        <v>-5556.9867479966961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-98.623456543437968</v>
      </c>
      <c r="AR47">
        <f t="shared" si="45"/>
        <v>-98.637860404657943</v>
      </c>
      <c r="AS47">
        <f t="shared" si="46"/>
        <v>1.5279899330643516</v>
      </c>
      <c r="AT47">
        <f t="shared" si="47"/>
        <v>2.7425464789107599E-2</v>
      </c>
      <c r="AU47">
        <f t="shared" si="48"/>
        <v>-97.082445006804477</v>
      </c>
      <c r="AW47">
        <v>44</v>
      </c>
      <c r="AX47">
        <f>IF(Z47&gt;0, (R47*SUMPRODUCT(K47:$K$98, X47:$X$98)-K47*$AZ$3)/Z47, 0)</f>
        <v>-986.01822940259115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250000</v>
      </c>
      <c r="S48">
        <f t="shared" si="32"/>
        <v>-2642.6605730827996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-65.035804246596626</v>
      </c>
      <c r="AC48">
        <f t="shared" si="33"/>
        <v>-124.34579972240351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-4561.2930386738844</v>
      </c>
      <c r="AI48">
        <f t="shared" si="38"/>
        <v>-4561.8812044460465</v>
      </c>
      <c r="AJ48">
        <f t="shared" si="39"/>
        <v>59.309995475806886</v>
      </c>
      <c r="AK48">
        <f t="shared" si="61"/>
        <v>-4.5525062972617647</v>
      </c>
      <c r="AL48">
        <f t="shared" si="40"/>
        <v>-4507.1237152675012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-71.149408822180902</v>
      </c>
      <c r="AR48">
        <f t="shared" si="45"/>
        <v>-71.158583336211009</v>
      </c>
      <c r="AS48">
        <f t="shared" si="46"/>
        <v>0.92514799631832834</v>
      </c>
      <c r="AT48">
        <f t="shared" si="47"/>
        <v>-7.1012348683390195E-2</v>
      </c>
      <c r="AU48">
        <f t="shared" si="48"/>
        <v>-70.304447688576076</v>
      </c>
      <c r="AW48">
        <v>45</v>
      </c>
      <c r="AX48">
        <f>IF(Z48&gt;0, (R48*SUMPRODUCT(K48:$K$98, X48:$X$98)-K48*$AZ$3)/Z48, 0)</f>
        <v>-2642.6605730827996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250000</v>
      </c>
      <c r="S49">
        <f t="shared" si="32"/>
        <v>-4953.4256989503783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-124.34579972240351</v>
      </c>
      <c r="AC49">
        <f t="shared" si="33"/>
        <v>-160.39390401991375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-3550.5823636288901</v>
      </c>
      <c r="AI49">
        <f t="shared" si="38"/>
        <v>-3550.9871186251494</v>
      </c>
      <c r="AJ49">
        <f t="shared" si="39"/>
        <v>36.048104297510235</v>
      </c>
      <c r="AK49">
        <f t="shared" si="61"/>
        <v>-8.704205980568247</v>
      </c>
      <c r="AL49">
        <f t="shared" si="40"/>
        <v>-3523.6432203082072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-49.449839975816566</v>
      </c>
      <c r="AR49">
        <f t="shared" si="45"/>
        <v>-49.455477098897973</v>
      </c>
      <c r="AS49">
        <f t="shared" si="46"/>
        <v>0.50205087683743777</v>
      </c>
      <c r="AT49">
        <f t="shared" si="47"/>
        <v>-0.12122563252292248</v>
      </c>
      <c r="AU49">
        <f t="shared" si="48"/>
        <v>-49.07465185458345</v>
      </c>
      <c r="AW49">
        <v>46</v>
      </c>
      <c r="AX49">
        <f>IF(Z49&gt;0, (R49*SUMPRODUCT(K49:$K$98, X49:$X$98)-K49*$AZ$3)/Z49, 0)</f>
        <v>-4953.4256989503783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250000</v>
      </c>
      <c r="S50">
        <f t="shared" si="32"/>
        <v>-8317.5669594066931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-160.39390401991375</v>
      </c>
      <c r="AC50">
        <f t="shared" si="33"/>
        <v>-178.50329352727437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-2648.8992562137651</v>
      </c>
      <c r="AI50">
        <f t="shared" si="38"/>
        <v>-2649.1675186972511</v>
      </c>
      <c r="AJ50">
        <f t="shared" si="39"/>
        <v>18.109389507360618</v>
      </c>
      <c r="AK50">
        <f t="shared" si="61"/>
        <v>-11.227573281393964</v>
      </c>
      <c r="AL50">
        <f t="shared" si="40"/>
        <v>-2642.2857024712848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-32.939175011327684</v>
      </c>
      <c r="AR50">
        <f t="shared" si="45"/>
        <v>-32.942510866729435</v>
      </c>
      <c r="AS50">
        <f t="shared" si="46"/>
        <v>0.2251910294179624</v>
      </c>
      <c r="AT50">
        <f t="shared" si="47"/>
        <v>-0.13961535169780634</v>
      </c>
      <c r="AU50">
        <f t="shared" si="48"/>
        <v>-32.856935189009278</v>
      </c>
      <c r="AW50">
        <v>47</v>
      </c>
      <c r="AX50">
        <f>IF(Z50&gt;0, (R50*SUMPRODUCT(K50:$K$98, X50:$X$98)-K50*$AZ$3)/Z50, 0)</f>
        <v>-8317.5669594066931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250000</v>
      </c>
      <c r="S51">
        <f t="shared" si="32"/>
        <v>-13403.026403761643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-178.50329352727437</v>
      </c>
      <c r="AC51">
        <f t="shared" si="33"/>
        <v>-183.45992347748069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-1889.6102659077576</v>
      </c>
      <c r="AI51">
        <f t="shared" si="38"/>
        <v>-1889.7813652531133</v>
      </c>
      <c r="AJ51">
        <f t="shared" si="39"/>
        <v>4.9566299502063202</v>
      </c>
      <c r="AK51">
        <f t="shared" si="61"/>
        <v>-12.495230546909207</v>
      </c>
      <c r="AL51">
        <f t="shared" si="40"/>
        <v>-1897.3199658498161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-20.979807227585006</v>
      </c>
      <c r="AR51">
        <f t="shared" si="45"/>
        <v>-20.981706895123384</v>
      </c>
      <c r="AS51">
        <f t="shared" si="46"/>
        <v>5.5032057525283978E-2</v>
      </c>
      <c r="AT51">
        <f t="shared" si="47"/>
        <v>-0.13873100335452115</v>
      </c>
      <c r="AU51">
        <f t="shared" si="48"/>
        <v>-21.065405840952621</v>
      </c>
      <c r="AW51">
        <v>48</v>
      </c>
      <c r="AX51">
        <f>IF(Z51&gt;0, (R51*SUMPRODUCT(K51:$K$98, X51:$X$98)-K51*$AZ$3)/Z51, 0)</f>
        <v>-13403.026403761643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250000</v>
      </c>
      <c r="S52">
        <f t="shared" si="32"/>
        <v>-21414.037100608013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-183.45992347748069</v>
      </c>
      <c r="AC52">
        <f t="shared" si="33"/>
        <v>-179.45531547192164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-1292.7006730595313</v>
      </c>
      <c r="AI52">
        <f t="shared" si="38"/>
        <v>-1292.8054263777803</v>
      </c>
      <c r="AJ52">
        <f t="shared" si="39"/>
        <v>-4.0046080055590494</v>
      </c>
      <c r="AK52">
        <f t="shared" si="61"/>
        <v>-12.84219464342365</v>
      </c>
      <c r="AL52">
        <f t="shared" si="40"/>
        <v>-1309.6522290267631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-12.814722495326009</v>
      </c>
      <c r="AR52">
        <f t="shared" si="45"/>
        <v>-12.815760929614628</v>
      </c>
      <c r="AS52">
        <f t="shared" si="46"/>
        <v>-3.9698239014869678E-2</v>
      </c>
      <c r="AT52">
        <f t="shared" si="47"/>
        <v>-0.12730647087615271</v>
      </c>
      <c r="AU52">
        <f t="shared" si="48"/>
        <v>-12.982765639505651</v>
      </c>
      <c r="AW52">
        <v>49</v>
      </c>
      <c r="AX52">
        <f>IF(Z52&gt;0, (R52*SUMPRODUCT(K52:$K$98, X52:$X$98)-K52*$AZ$3)/Z52, 0)</f>
        <v>-21414.037100608013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250000</v>
      </c>
      <c r="S53">
        <f t="shared" si="32"/>
        <v>-34596.689709985061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-179.45531547192164</v>
      </c>
      <c r="AC53">
        <f t="shared" si="33"/>
        <v>-169.96252436622615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-845.94527671316303</v>
      </c>
      <c r="AI53">
        <f t="shared" si="38"/>
        <v>-846.00668523439401</v>
      </c>
      <c r="AJ53">
        <f t="shared" si="39"/>
        <v>-9.4927911056954883</v>
      </c>
      <c r="AK53">
        <f t="shared" si="61"/>
        <v>-12.561872083034515</v>
      </c>
      <c r="AL53">
        <f t="shared" si="40"/>
        <v>-868.06134842312395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-7.4874766014732197</v>
      </c>
      <c r="AR53">
        <f t="shared" si="45"/>
        <v>-7.4880201293804083</v>
      </c>
      <c r="AS53">
        <f t="shared" si="46"/>
        <v>-8.4020861919970685E-2</v>
      </c>
      <c r="AT53">
        <f t="shared" si="47"/>
        <v>-0.1111853519152784</v>
      </c>
      <c r="AU53">
        <f t="shared" si="48"/>
        <v>-7.6832263432156571</v>
      </c>
      <c r="AW53">
        <v>50</v>
      </c>
      <c r="AX53">
        <f>IF(Z53&gt;0, (R53*SUMPRODUCT(K53:$K$98, X53:$X$98)-K53*$AZ$3)/Z53, 0)</f>
        <v>-34596.689709985061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250000</v>
      </c>
      <c r="S54">
        <f t="shared" si="32"/>
        <v>-57269.376993321071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-169.96252436622615</v>
      </c>
      <c r="AC54">
        <f t="shared" si="33"/>
        <v>-157.53257810964448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-528.20628702014733</v>
      </c>
      <c r="AI54">
        <f t="shared" si="38"/>
        <v>-528.24067114181503</v>
      </c>
      <c r="AJ54">
        <f t="shared" si="39"/>
        <v>-12.429946256581673</v>
      </c>
      <c r="AK54">
        <f t="shared" si="61"/>
        <v>-11.897376705635832</v>
      </c>
      <c r="AL54">
        <f t="shared" si="40"/>
        <v>-552.56799410403244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-4.1742528443836777</v>
      </c>
      <c r="AR54">
        <f t="shared" si="45"/>
        <v>-4.174524571587992</v>
      </c>
      <c r="AS54">
        <f t="shared" si="46"/>
        <v>-9.8230066154235726E-2</v>
      </c>
      <c r="AT54">
        <f t="shared" si="47"/>
        <v>-9.402133176864326E-2</v>
      </c>
      <c r="AU54">
        <f t="shared" si="48"/>
        <v>-4.3667759695108694</v>
      </c>
      <c r="AW54">
        <v>51</v>
      </c>
      <c r="AX54">
        <f>IF(Z54&gt;0, (R54*SUMPRODUCT(K54:$K$98, X54:$X$98)-K54*$AZ$3)/Z54, 0)</f>
        <v>-57269.376993321071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250000</v>
      </c>
      <c r="S55">
        <f t="shared" si="32"/>
        <v>-98070.202054263267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-157.53257810964448</v>
      </c>
      <c r="AC55">
        <f t="shared" si="33"/>
        <v>-143.92341768790772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-313.91685312590005</v>
      </c>
      <c r="AI55">
        <f t="shared" si="38"/>
        <v>-313.93519756369477</v>
      </c>
      <c r="AJ55">
        <f t="shared" si="39"/>
        <v>-13.60916042173676</v>
      </c>
      <c r="AK55">
        <f t="shared" si="61"/>
        <v>-11.027280467675114</v>
      </c>
      <c r="AL55">
        <f t="shared" si="40"/>
        <v>-338.57163845310663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-2.2149901286895659</v>
      </c>
      <c r="AR55">
        <f t="shared" si="45"/>
        <v>-2.2151195666226591</v>
      </c>
      <c r="AS55">
        <f t="shared" si="46"/>
        <v>-9.6025924360964424E-2</v>
      </c>
      <c r="AT55">
        <f t="shared" si="47"/>
        <v>-7.7808238515934589E-2</v>
      </c>
      <c r="AU55">
        <f t="shared" si="48"/>
        <v>-2.388953729499558</v>
      </c>
      <c r="AW55">
        <v>52</v>
      </c>
      <c r="AX55">
        <f>IF(Z55&gt;0, (R55*SUMPRODUCT(K55:$K$98, X55:$X$98)-K55*$AZ$3)/Z55, 0)</f>
        <v>-98070.202054263267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250000</v>
      </c>
      <c r="S56">
        <f t="shared" si="32"/>
        <v>-175081.33667256476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-143.92341768790772</v>
      </c>
      <c r="AC56">
        <f t="shared" si="33"/>
        <v>-130.26036025756116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-177.22008855689597</v>
      </c>
      <c r="AI56">
        <f t="shared" si="38"/>
        <v>-177.22938854588489</v>
      </c>
      <c r="AJ56">
        <f t="shared" si="39"/>
        <v>-13.663057430346555</v>
      </c>
      <c r="AK56">
        <f t="shared" si="61"/>
        <v>-10.074639238153541</v>
      </c>
      <c r="AL56">
        <f t="shared" si="40"/>
        <v>-200.96708521438498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-1.1164829352621548</v>
      </c>
      <c r="AR56">
        <f t="shared" si="45"/>
        <v>-1.1165415250026791</v>
      </c>
      <c r="AS56">
        <f t="shared" si="46"/>
        <v>-8.6076982517652237E-2</v>
      </c>
      <c r="AT56">
        <f t="shared" si="47"/>
        <v>-6.3470021259524181E-2</v>
      </c>
      <c r="AU56">
        <f t="shared" si="48"/>
        <v>-1.2660885287798556</v>
      </c>
      <c r="AW56">
        <v>53</v>
      </c>
      <c r="AX56">
        <f>IF(Z56&gt;0, (R56*SUMPRODUCT(K56:$K$98, X56:$X$98)-K56*$AZ$3)/Z56, 0)</f>
        <v>-175081.33667256476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250000</v>
      </c>
      <c r="S57">
        <f t="shared" si="32"/>
        <v>-328026.59538811224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-130.26036025756116</v>
      </c>
      <c r="AC57">
        <f t="shared" si="33"/>
        <v>-117.20001501511251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-94.81774478683802</v>
      </c>
      <c r="AI57">
        <f t="shared" si="38"/>
        <v>-94.822210888697711</v>
      </c>
      <c r="AJ57">
        <f t="shared" si="39"/>
        <v>-13.060345242448648</v>
      </c>
      <c r="AK57">
        <f t="shared" si="61"/>
        <v>-9.1182252180292824</v>
      </c>
      <c r="AL57">
        <f t="shared" si="40"/>
        <v>-117.00078134917564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-0.53334808387424981</v>
      </c>
      <c r="AR57">
        <f t="shared" si="45"/>
        <v>-0.53337320561569823</v>
      </c>
      <c r="AS57">
        <f t="shared" si="46"/>
        <v>-7.3464203619859725E-2</v>
      </c>
      <c r="AT57">
        <f t="shared" si="47"/>
        <v>-5.1289850431507605E-2</v>
      </c>
      <c r="AU57">
        <f t="shared" si="48"/>
        <v>-0.65812725966706553</v>
      </c>
      <c r="AW57">
        <v>54</v>
      </c>
      <c r="AX57">
        <f>IF(Z57&gt;0, (R57*SUMPRODUCT(K57:$K$98, X57:$X$98)-K57*$AZ$3)/Z57, 0)</f>
        <v>-328026.59538811224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250000</v>
      </c>
      <c r="S58">
        <f t="shared" si="32"/>
        <v>-648563.41589243885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-117.20001501511251</v>
      </c>
      <c r="AC58">
        <f t="shared" si="33"/>
        <v>-105.07548079745924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-47.925653128477315</v>
      </c>
      <c r="AI58">
        <f t="shared" si="38"/>
        <v>-47.92767828666198</v>
      </c>
      <c r="AJ58">
        <f t="shared" si="39"/>
        <v>-12.124534217653277</v>
      </c>
      <c r="AK58">
        <f t="shared" si="61"/>
        <v>-8.204001051057876</v>
      </c>
      <c r="AL58">
        <f t="shared" si="40"/>
        <v>-68.256213555373137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-0.24069725369632369</v>
      </c>
      <c r="AR58">
        <f t="shared" si="45"/>
        <v>-0.24070742465866912</v>
      </c>
      <c r="AS58">
        <f t="shared" si="46"/>
        <v>-6.0893110433213403E-2</v>
      </c>
      <c r="AT58">
        <f t="shared" si="47"/>
        <v>-4.1202996587604838E-2</v>
      </c>
      <c r="AU58">
        <f t="shared" si="48"/>
        <v>-0.34280353167948741</v>
      </c>
      <c r="AW58">
        <v>55</v>
      </c>
      <c r="AX58">
        <f>IF(Z58&gt;0, (R58*SUMPRODUCT(K58:$K$98, X58:$X$98)-K58*$AZ$3)/Z58, 0)</f>
        <v>-648563.41589243885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250000</v>
      </c>
      <c r="S59">
        <f t="shared" si="32"/>
        <v>-1359651.5704809455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-105.07548079745924</v>
      </c>
      <c r="AC59">
        <f t="shared" si="33"/>
        <v>-94.014497424791728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-22.81162655267395</v>
      </c>
      <c r="AI59">
        <f t="shared" si="38"/>
        <v>-22.812490877949134</v>
      </c>
      <c r="AJ59">
        <f t="shared" si="39"/>
        <v>-11.060983372667508</v>
      </c>
      <c r="AK59">
        <f t="shared" si="61"/>
        <v>-7.3552836558221468</v>
      </c>
      <c r="AL59">
        <f t="shared" si="40"/>
        <v>-41.228757906438787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-0.10229191885829282</v>
      </c>
      <c r="AR59">
        <f t="shared" si="45"/>
        <v>-0.10229579466656594</v>
      </c>
      <c r="AS59">
        <f t="shared" si="46"/>
        <v>-4.9599672826364224E-2</v>
      </c>
      <c r="AT59">
        <f t="shared" si="47"/>
        <v>-3.2982570408285623E-2</v>
      </c>
      <c r="AU59">
        <f t="shared" si="48"/>
        <v>-0.18487803790121579</v>
      </c>
      <c r="AW59">
        <v>56</v>
      </c>
      <c r="AX59">
        <f>IF(Z59&gt;0, (R59*SUMPRODUCT(K59:$K$98, X59:$X$98)-K59*$AZ$3)/Z59, 0)</f>
        <v>-1359651.5704809455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250000</v>
      </c>
      <c r="S60">
        <f t="shared" si="32"/>
        <v>-3069876.591494658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-94.014497424791728</v>
      </c>
      <c r="AC60">
        <f t="shared" si="33"/>
        <v>-84.026003070110875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-10.270856987657828</v>
      </c>
      <c r="AI60">
        <f t="shared" si="38"/>
        <v>-10.271199126830878</v>
      </c>
      <c r="AJ60">
        <f t="shared" si="39"/>
        <v>-9.9884943546808529</v>
      </c>
      <c r="AK60">
        <f t="shared" si="61"/>
        <v>-6.5810148197354215</v>
      </c>
      <c r="AL60">
        <f t="shared" si="40"/>
        <v>-26.840708301247155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-4.1121952938929202E-2</v>
      </c>
      <c r="AR60">
        <f t="shared" si="45"/>
        <v>-4.1123322778952254E-2</v>
      </c>
      <c r="AS60">
        <f t="shared" si="46"/>
        <v>-3.9991443292173898E-2</v>
      </c>
      <c r="AT60">
        <f t="shared" si="47"/>
        <v>-2.6348744027178683E-2</v>
      </c>
      <c r="AU60">
        <f t="shared" si="48"/>
        <v>-0.10746351009830485</v>
      </c>
      <c r="AW60">
        <v>57</v>
      </c>
      <c r="AX60">
        <f>IF(Z60&gt;0, (R60*SUMPRODUCT(K60:$K$98, X60:$X$98)-K60*$AZ$3)/Z60, 0)</f>
        <v>-3069876.591494658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250000</v>
      </c>
      <c r="S61">
        <f t="shared" si="32"/>
        <v>-7511577.5884651337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-84.026003070110875</v>
      </c>
      <c r="AC61">
        <f t="shared" si="33"/>
        <v>-75.057494421675557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-4.2762953474964895</v>
      </c>
      <c r="AI61">
        <f t="shared" si="38"/>
        <v>-4.2764202505104336</v>
      </c>
      <c r="AJ61">
        <f t="shared" si="39"/>
        <v>-8.9685086484353178</v>
      </c>
      <c r="AK61">
        <f t="shared" si="61"/>
        <v>-5.8818202149077621</v>
      </c>
      <c r="AL61">
        <f t="shared" si="40"/>
        <v>-19.126749113853514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-1.5286804784855413E-2</v>
      </c>
      <c r="AR61">
        <f t="shared" si="45"/>
        <v>-1.5287251285350828E-2</v>
      </c>
      <c r="AS61">
        <f t="shared" si="46"/>
        <v>-3.2060423749772513E-2</v>
      </c>
      <c r="AT61">
        <f t="shared" si="47"/>
        <v>-2.10261991042201E-2</v>
      </c>
      <c r="AU61">
        <f t="shared" si="48"/>
        <v>-6.8373874139343441E-2</v>
      </c>
      <c r="AW61">
        <v>58</v>
      </c>
      <c r="AX61">
        <f>IF(Z61&gt;0, (R61*SUMPRODUCT(K61:$K$98, X61:$X$98)-K61*$AZ$3)/Z61, 0)</f>
        <v>-7511577.5884651337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250000</v>
      </c>
      <c r="S62">
        <f t="shared" si="32"/>
        <v>-20054520.128114242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-75.057494421675557</v>
      </c>
      <c r="AC62">
        <f t="shared" si="33"/>
        <v>-67.028468189519131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-1.6375016148628414</v>
      </c>
      <c r="AI62">
        <f t="shared" si="38"/>
        <v>-1.6375433937659025</v>
      </c>
      <c r="AJ62">
        <f t="shared" si="39"/>
        <v>-8.0290262321564256</v>
      </c>
      <c r="AK62">
        <f t="shared" si="61"/>
        <v>-5.2540246095172893</v>
      </c>
      <c r="AL62">
        <f t="shared" si="40"/>
        <v>-14.920594235439617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-5.2265214996593612E-3</v>
      </c>
      <c r="AR62">
        <f t="shared" si="45"/>
        <v>-5.2266548481294329E-3</v>
      </c>
      <c r="AS62">
        <f t="shared" si="46"/>
        <v>-2.5626770589297698E-2</v>
      </c>
      <c r="AT62">
        <f t="shared" si="47"/>
        <v>-1.676961557297859E-2</v>
      </c>
      <c r="AU62">
        <f t="shared" si="48"/>
        <v>-4.7623041010405723E-2</v>
      </c>
      <c r="AW62">
        <v>59</v>
      </c>
      <c r="AX62">
        <f>IF(Z62&gt;0, (R62*SUMPRODUCT(K62:$K$98, X62:$X$98)-K62*$AZ$3)/Z62, 0)</f>
        <v>-20054520.128114242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250000</v>
      </c>
      <c r="S63">
        <f t="shared" si="32"/>
        <v>-58873902.880000517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-67.028468189519131</v>
      </c>
      <c r="AC63">
        <f t="shared" si="33"/>
        <v>-59.851272356606934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-0.57307201440997657</v>
      </c>
      <c r="AI63">
        <f t="shared" si="38"/>
        <v>-0.57308472192328652</v>
      </c>
      <c r="AJ63">
        <f t="shared" si="39"/>
        <v>-7.1771958329121972</v>
      </c>
      <c r="AK63">
        <f t="shared" si="61"/>
        <v>-4.6919927732663398</v>
      </c>
      <c r="AL63">
        <f t="shared" si="40"/>
        <v>-12.442273328101823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-1.6331353600885937E-3</v>
      </c>
      <c r="AR63">
        <f t="shared" si="45"/>
        <v>-1.6331715738432413E-3</v>
      </c>
      <c r="AS63">
        <f t="shared" si="46"/>
        <v>-2.0453506725638074E-2</v>
      </c>
      <c r="AT63">
        <f t="shared" si="47"/>
        <v>-1.3371197885471206E-2</v>
      </c>
      <c r="AU63">
        <f t="shared" si="48"/>
        <v>-3.5457876184952518E-2</v>
      </c>
      <c r="AW63">
        <v>60</v>
      </c>
      <c r="AX63">
        <f>IF(Z63&gt;0, (R63*SUMPRODUCT(K63:$K$98, X63:$X$98)-K63*$AZ$3)/Z63, 0)</f>
        <v>-58873902.880000517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250000</v>
      </c>
      <c r="S64">
        <f t="shared" si="32"/>
        <v>-191772686.30201262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-59.851272356606934</v>
      </c>
      <c r="AC64">
        <f t="shared" si="33"/>
        <v>-53.440028389813577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-0.1819429140618084</v>
      </c>
      <c r="AI64">
        <f t="shared" si="38"/>
        <v>-0.1819463973542822</v>
      </c>
      <c r="AJ64">
        <f t="shared" si="39"/>
        <v>-6.4112439667933572</v>
      </c>
      <c r="AK64">
        <f t="shared" si="61"/>
        <v>-4.1895890649624858</v>
      </c>
      <c r="AL64">
        <f t="shared" si="40"/>
        <v>-10.782779429110125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-4.6294575394966819E-4</v>
      </c>
      <c r="AR64">
        <f t="shared" si="45"/>
        <v>-4.6295461703438253E-4</v>
      </c>
      <c r="AS64">
        <f t="shared" si="46"/>
        <v>-1.6313128693509458E-2</v>
      </c>
      <c r="AT64">
        <f t="shared" si="47"/>
        <v>-1.066022537024691E-2</v>
      </c>
      <c r="AU64">
        <f t="shared" si="48"/>
        <v>-2.743630868079075E-2</v>
      </c>
      <c r="AW64">
        <v>61</v>
      </c>
      <c r="AX64">
        <f>IF(Z64&gt;0, (R64*SUMPRODUCT(K64:$K$98, X64:$X$98)-K64*$AZ$3)/Z64, 0)</f>
        <v>-191772686.30201262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250000</v>
      </c>
      <c r="S65">
        <f t="shared" si="32"/>
        <v>-701125751.33932078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-53.440028389813577</v>
      </c>
      <c r="AC65">
        <f t="shared" si="33"/>
        <v>-47.714708208644815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-5.1955585319729596E-2</v>
      </c>
      <c r="AI65">
        <f t="shared" si="38"/>
        <v>-5.1956436000012651E-2</v>
      </c>
      <c r="AJ65">
        <f t="shared" si="39"/>
        <v>-5.7253201811687617</v>
      </c>
      <c r="AK65">
        <f t="shared" si="61"/>
        <v>-3.7408019872869507</v>
      </c>
      <c r="AL65">
        <f t="shared" si="40"/>
        <v>-9.5180786044557255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-1.180345580103981E-4</v>
      </c>
      <c r="AR65">
        <f t="shared" si="45"/>
        <v>-1.1803649061630757E-4</v>
      </c>
      <c r="AS65">
        <f t="shared" si="46"/>
        <v>-1.3006987273717512E-2</v>
      </c>
      <c r="AT65">
        <f t="shared" si="47"/>
        <v>-8.4984878229475425E-3</v>
      </c>
      <c r="AU65">
        <f t="shared" si="48"/>
        <v>-2.1623511587281364E-2</v>
      </c>
      <c r="AW65">
        <v>62</v>
      </c>
      <c r="AX65">
        <f>IF(Z65&gt;0, (R65*SUMPRODUCT(K65:$K$98, X65:$X$98)-K65*$AZ$3)/Z65, 0)</f>
        <v>-701125751.33932078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250000</v>
      </c>
      <c r="S66">
        <f t="shared" si="32"/>
        <v>-2920858790.7699594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-47.714708208644815</v>
      </c>
      <c r="AC66">
        <f t="shared" si="33"/>
        <v>-42.602519879878962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-1.3197066018154702E-2</v>
      </c>
      <c r="AI66">
        <f t="shared" si="38"/>
        <v>-1.319724833833402E-2</v>
      </c>
      <c r="AJ66">
        <f t="shared" si="39"/>
        <v>-5.1121883287658534</v>
      </c>
      <c r="AK66">
        <f t="shared" si="61"/>
        <v>-3.3400295746051372</v>
      </c>
      <c r="AL66">
        <f t="shared" si="40"/>
        <v>-8.4654151517093243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-2.6769256115943968E-5</v>
      </c>
      <c r="AR66">
        <f t="shared" si="45"/>
        <v>-2.676962593871886E-5</v>
      </c>
      <c r="AS66">
        <f t="shared" si="46"/>
        <v>-1.0369689633848468E-2</v>
      </c>
      <c r="AT66">
        <f t="shared" si="47"/>
        <v>-6.7749988515958173E-3</v>
      </c>
      <c r="AU66">
        <f t="shared" si="48"/>
        <v>-1.7171458111383004E-2</v>
      </c>
      <c r="AW66">
        <v>63</v>
      </c>
      <c r="AX66">
        <f>IF(Z66&gt;0, (R66*SUMPRODUCT(K66:$K$98, X66:$X$98)-K66*$AZ$3)/Z66, 0)</f>
        <v>-2920858790.7699594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250000</v>
      </c>
      <c r="S67">
        <f t="shared" si="32"/>
        <v>-14140594734.176586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-42.602519879878962</v>
      </c>
      <c r="AC67">
        <f t="shared" si="33"/>
        <v>-38.037987396167345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-2.937443306346607E-3</v>
      </c>
      <c r="AI67">
        <f t="shared" ref="AI67:AI69" si="62">SUM(AE67:AH67)</f>
        <v>-2.9374769311588155E-3</v>
      </c>
      <c r="AJ67">
        <f t="shared" si="39"/>
        <v>-4.5645324837116164</v>
      </c>
      <c r="AK67">
        <f t="shared" si="61"/>
        <v>-2.9821763915915276</v>
      </c>
      <c r="AL67">
        <f t="shared" ref="AL67:AL69" si="63">SUM(AI67:AK67)</f>
        <v>-7.5496463522343031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-5.3199847119079414E-6</v>
      </c>
      <c r="AR67">
        <f t="shared" si="45"/>
        <v>-5.3200456095894405E-6</v>
      </c>
      <c r="AS67">
        <f t="shared" si="46"/>
        <v>-8.266795474107325E-3</v>
      </c>
      <c r="AT67">
        <f t="shared" si="47"/>
        <v>-5.4010005153807359E-3</v>
      </c>
      <c r="AU67">
        <f t="shared" si="48"/>
        <v>-1.3673116035097651E-2</v>
      </c>
      <c r="AW67">
        <v>64</v>
      </c>
      <c r="AX67">
        <f>IF(Z67&gt;0, (R67*SUMPRODUCT(K67:$K$98, X67:$X$98)-K67*$AZ$3)/Z67, 0)</f>
        <v>-14140594734.176586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250000</v>
      </c>
      <c r="S68">
        <f t="shared" si="32"/>
        <v>-81701877609.165298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-38.037987396167345</v>
      </c>
      <c r="AC68">
        <f t="shared" si="33"/>
        <v>-33.962493383145159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-5.6184927167941909E-4</v>
      </c>
      <c r="AI68">
        <f t="shared" si="62"/>
        <v>-5.6185446777992144E-4</v>
      </c>
      <c r="AJ68">
        <f t="shared" si="39"/>
        <v>-4.0754940130221868</v>
      </c>
      <c r="AK68">
        <f t="shared" si="61"/>
        <v>-2.6626591177317143</v>
      </c>
      <c r="AL68">
        <f t="shared" si="63"/>
        <v>-6.7387149852216819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-9.085371504608694E-7</v>
      </c>
      <c r="AR68">
        <f t="shared" si="45"/>
        <v>-9.0854555280395659E-7</v>
      </c>
      <c r="AS68">
        <f t="shared" si="46"/>
        <v>-6.5902687855119713E-3</v>
      </c>
      <c r="AT68">
        <f t="shared" si="47"/>
        <v>-4.305647171601092E-3</v>
      </c>
      <c r="AU68">
        <f t="shared" si="48"/>
        <v>-1.0896824502665868E-2</v>
      </c>
      <c r="AW68">
        <v>65</v>
      </c>
      <c r="AX68">
        <f>IF(Z68&gt;0, (R68*SUMPRODUCT(K68:$K$98, X68:$X$98)-K68*$AZ$3)/Z68, 0)</f>
        <v>-81701877609.165298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-33.962493383145159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-1.0392201004734086E-4</v>
      </c>
      <c r="AI69">
        <f t="shared" si="62"/>
        <v>-1.0392201004734086E-4</v>
      </c>
      <c r="AJ69">
        <f t="shared" si="39"/>
        <v>-33.962493383145159</v>
      </c>
      <c r="AK69">
        <f t="shared" si="61"/>
        <v>-2.3773745368201613</v>
      </c>
      <c r="AL69">
        <f t="shared" si="63"/>
        <v>-36.33997184197537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-1.5004184084237796E-7</v>
      </c>
      <c r="AR69">
        <f t="shared" si="45"/>
        <v>-1.5004184084237796E-7</v>
      </c>
      <c r="AS69">
        <f t="shared" si="46"/>
        <v>-4.9034800467031292E-2</v>
      </c>
      <c r="AT69">
        <f t="shared" si="47"/>
        <v>-3.432436032692191E-3</v>
      </c>
      <c r="AU69">
        <f t="shared" si="48"/>
        <v>-5.2467386541564333E-2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26730.758188366137</v>
      </c>
      <c r="AO71" s="6">
        <f t="shared" si="70"/>
        <v>-2673.075818836614</v>
      </c>
      <c r="AP71" s="6">
        <f t="shared" si="70"/>
        <v>-244.21517313522682</v>
      </c>
      <c r="AQ71" s="6">
        <f t="shared" si="70"/>
        <v>-21002.776558800568</v>
      </c>
      <c r="AR71" s="6">
        <f t="shared" si="70"/>
        <v>2810.6906375937206</v>
      </c>
      <c r="AS71" s="6">
        <f t="shared" si="70"/>
        <v>-2956.2664633353875</v>
      </c>
      <c r="AT71" s="6">
        <f t="shared" si="70"/>
        <v>974.51676580572882</v>
      </c>
      <c r="AU71" s="6">
        <f t="shared" si="70"/>
        <v>828.94094006406726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6361-D29D-4ED2-8066-BCAD61BF29AE}">
  <sheetPr codeName="Sheet37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18383.888130418189</v>
      </c>
      <c r="K3">
        <v>1</v>
      </c>
      <c r="L3" s="2">
        <v>0</v>
      </c>
      <c r="O3">
        <f>$C$3</f>
        <v>18383.888130418189</v>
      </c>
      <c r="P3">
        <f>O3*C5</f>
        <v>1838.388813041819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18383.888130418189</v>
      </c>
      <c r="AF3">
        <f t="shared" ref="AF3:AF34" si="4">-$Z3*P3</f>
        <v>-1838.388813041819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16419.681761476368</v>
      </c>
      <c r="AJ3">
        <f t="shared" ref="AJ3:AJ34" si="8">AB3-AC3</f>
        <v>0</v>
      </c>
      <c r="AL3">
        <f t="shared" ref="AL3:AL34" si="9">SUM(AI3:AK3)</f>
        <v>16419.681761476368</v>
      </c>
      <c r="AN3">
        <f t="shared" ref="AN3:AN34" si="10">AE3*$K3</f>
        <v>18383.888130418189</v>
      </c>
      <c r="AO3">
        <f t="shared" ref="AO3:AO34" si="11">AF3*$K3</f>
        <v>-1838.388813041819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16419.681761476368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16419.681761476368</v>
      </c>
      <c r="AW3">
        <v>0</v>
      </c>
      <c r="AX3">
        <f>IF(Z3&gt;0, (R3*SUMPRODUCT(K3:$K$98, X3:$X$98)-K3*$AZ$3)/Z3, 0)</f>
        <v>0</v>
      </c>
      <c r="AZ3">
        <f>C6*SUMPRODUCT(X4:X98, K4:K98)/1</f>
        <v>15321.792249201426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500000</v>
      </c>
      <c r="S4">
        <f t="shared" si="1"/>
        <v>1040.7166117763886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1027.7421986356785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-1233.4035000000001</v>
      </c>
      <c r="AI4">
        <f t="shared" si="7"/>
        <v>-1233.4035000000001</v>
      </c>
      <c r="AJ4">
        <f t="shared" si="8"/>
        <v>-1027.7421986356785</v>
      </c>
      <c r="AK4">
        <f>G4*SUM(AB4, AE4:AF4)</f>
        <v>0</v>
      </c>
      <c r="AL4">
        <f t="shared" si="9"/>
        <v>-2261.1456986356789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-1150.6703050657711</v>
      </c>
      <c r="AR4">
        <f t="shared" si="14"/>
        <v>-1150.6703050657711</v>
      </c>
      <c r="AS4">
        <f t="shared" si="15"/>
        <v>-958.80417822154914</v>
      </c>
      <c r="AT4">
        <f t="shared" si="16"/>
        <v>0</v>
      </c>
      <c r="AU4">
        <f t="shared" si="17"/>
        <v>-2109.4744832873203</v>
      </c>
      <c r="AW4">
        <v>1</v>
      </c>
      <c r="AX4">
        <f>IF(Z4&gt;0, (R4*SUMPRODUCT(K4:$K$98, X4:$X$98)-K4*$AZ$3)/Z4, 0)</f>
        <v>1040.7166117763886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500000</v>
      </c>
      <c r="S5">
        <f t="shared" si="1"/>
        <v>1096.5081540479198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1027.7421986356785</v>
      </c>
      <c r="AC5">
        <f t="shared" si="2"/>
        <v>1069.3345467335021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-1219.9041972122684</v>
      </c>
      <c r="AI5">
        <f t="shared" si="7"/>
        <v>-1232.0944228707131</v>
      </c>
      <c r="AJ5">
        <f t="shared" si="8"/>
        <v>-41.59234809782356</v>
      </c>
      <c r="AK5">
        <f>G5*SUM(AB5, AE5:AF5)</f>
        <v>42.137430144062819</v>
      </c>
      <c r="AL5">
        <f t="shared" si="9"/>
        <v>-1231.5493408244738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-1043.1498598283581</v>
      </c>
      <c r="AR5">
        <f t="shared" si="14"/>
        <v>-1053.5738195261292</v>
      </c>
      <c r="AS5">
        <f t="shared" si="15"/>
        <v>-35.565950332268095</v>
      </c>
      <c r="AT5">
        <f t="shared" si="16"/>
        <v>36.032054360296534</v>
      </c>
      <c r="AU5">
        <f t="shared" si="17"/>
        <v>-1053.1077154981008</v>
      </c>
      <c r="AW5">
        <v>2</v>
      </c>
      <c r="AX5">
        <f>IF(Z5&gt;0, (R5*SUMPRODUCT(K5:$K$98, X5:$X$98)-K5*$AZ$3)/Z5, 0)</f>
        <v>1096.5081540479198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500000</v>
      </c>
      <c r="S6">
        <f t="shared" si="1"/>
        <v>1358.7914387539324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1069.3345467335021</v>
      </c>
      <c r="AC6">
        <f t="shared" si="2"/>
        <v>1308.5878737505518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-1206.5456260785381</v>
      </c>
      <c r="AI6">
        <f t="shared" si="7"/>
        <v>-1218.5837858397465</v>
      </c>
      <c r="AJ6">
        <f t="shared" si="8"/>
        <v>-239.25332701704974</v>
      </c>
      <c r="AK6">
        <f>G6*SUM(AB6, AE6:AF6)</f>
        <v>62.556070983909876</v>
      </c>
      <c r="AL6">
        <f t="shared" si="9"/>
        <v>-1395.2810418728864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-930.74139697542523</v>
      </c>
      <c r="AR6">
        <f t="shared" si="14"/>
        <v>-940.02775415163615</v>
      </c>
      <c r="AS6">
        <f t="shared" si="15"/>
        <v>-184.56241604606498</v>
      </c>
      <c r="AT6">
        <f t="shared" si="16"/>
        <v>48.256380561499107</v>
      </c>
      <c r="AU6">
        <f t="shared" si="17"/>
        <v>-1076.333789636202</v>
      </c>
      <c r="AW6">
        <v>3</v>
      </c>
      <c r="AX6">
        <f>IF(Z6&gt;0, (R6*SUMPRODUCT(K6:$K$98, X6:$X$98)-K6*$AZ$3)/Z6, 0)</f>
        <v>1358.7914387539324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500000</v>
      </c>
      <c r="S7">
        <f t="shared" si="1"/>
        <v>1517.859963396246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1308.5878737505518</v>
      </c>
      <c r="AC7">
        <f t="shared" si="2"/>
        <v>1443.5374741968117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-1193.7833737758372</v>
      </c>
      <c r="AI7">
        <f t="shared" si="7"/>
        <v>-1205.6713073550889</v>
      </c>
      <c r="AJ7">
        <f t="shared" si="8"/>
        <v>-134.94960044625986</v>
      </c>
      <c r="AK7">
        <f>G7*SUM(AB7, AE7:AF7)</f>
        <v>64.251664601152086</v>
      </c>
      <c r="AL7">
        <f t="shared" si="9"/>
        <v>-1276.3692432001967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-837.86413206299642</v>
      </c>
      <c r="AR7">
        <f t="shared" si="14"/>
        <v>-846.2077506534431</v>
      </c>
      <c r="AS7">
        <f t="shared" si="15"/>
        <v>-94.715199033577179</v>
      </c>
      <c r="AT7">
        <f t="shared" si="16"/>
        <v>45.095422148805831</v>
      </c>
      <c r="AU7">
        <f t="shared" si="17"/>
        <v>-895.82752753821444</v>
      </c>
      <c r="AW7">
        <v>4</v>
      </c>
      <c r="AX7">
        <f>IF(Z7&gt;0, (R7*SUMPRODUCT(K7:$K$98, X7:$X$98)-K7*$AZ$3)/Z7, 0)</f>
        <v>1517.859963396246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500000</v>
      </c>
      <c r="S8">
        <f t="shared" si="1"/>
        <v>1406.9807652509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1443.5374741968117</v>
      </c>
      <c r="AC8">
        <f t="shared" si="2"/>
        <v>1321.3816648226311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-1181.5978294883307</v>
      </c>
      <c r="AI8">
        <f t="shared" si="7"/>
        <v>-1193.3373437860528</v>
      </c>
      <c r="AJ8">
        <f t="shared" si="8"/>
        <v>122.15580937418054</v>
      </c>
      <c r="AK8">
        <f t="shared" ref="AK8:AK39" si="30">G8*SUM(AB8:AB8, AE8:AF8)</f>
        <v>30.747348200392089</v>
      </c>
      <c r="AL8">
        <f t="shared" si="9"/>
        <v>-1040.4341862114802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-774.11708539555048</v>
      </c>
      <c r="AR8">
        <f t="shared" si="14"/>
        <v>-781.8081612974479</v>
      </c>
      <c r="AS8">
        <f t="shared" si="15"/>
        <v>80.029682483272524</v>
      </c>
      <c r="AT8">
        <f t="shared" si="16"/>
        <v>20.143949979018402</v>
      </c>
      <c r="AU8">
        <f t="shared" si="17"/>
        <v>-681.63452883515697</v>
      </c>
      <c r="AW8">
        <v>5</v>
      </c>
      <c r="AX8">
        <f>IF(Z8&gt;0, (R8*SUMPRODUCT(K8:$K$98, X8:$X$98)-K8*$AZ$3)/Z8, 0)</f>
        <v>1406.9807652509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500000</v>
      </c>
      <c r="S9">
        <f t="shared" si="1"/>
        <v>1163.0908068577153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1321.3816648226311</v>
      </c>
      <c r="AC9">
        <f t="shared" si="2"/>
        <v>1078.6817168226153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-1171.3095694746485</v>
      </c>
      <c r="AI9">
        <f t="shared" si="7"/>
        <v>-1182.9024058901564</v>
      </c>
      <c r="AJ9">
        <f t="shared" si="8"/>
        <v>242.69994800001587</v>
      </c>
      <c r="AK9">
        <f t="shared" si="30"/>
        <v>7.7961518224535231</v>
      </c>
      <c r="AL9">
        <f t="shared" si="9"/>
        <v>-932.40630606768696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-726.75138788595495</v>
      </c>
      <c r="AR9">
        <f t="shared" si="14"/>
        <v>-733.94428562543476</v>
      </c>
      <c r="AS9">
        <f t="shared" si="15"/>
        <v>150.58574491794775</v>
      </c>
      <c r="AT9">
        <f t="shared" si="16"/>
        <v>4.8372047021514115</v>
      </c>
      <c r="AU9">
        <f t="shared" si="17"/>
        <v>-578.52133600533557</v>
      </c>
      <c r="AW9">
        <v>6</v>
      </c>
      <c r="AX9">
        <f>IF(Z9&gt;0, (R9*SUMPRODUCT(K9:$K$98, X9:$X$98)-K9*$AZ$3)/Z9, 0)</f>
        <v>1163.0908068577153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500000</v>
      </c>
      <c r="S10">
        <f t="shared" si="1"/>
        <v>917.02621125922269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1078.6817168226153</v>
      </c>
      <c r="AC10">
        <f t="shared" si="2"/>
        <v>839.83974496933479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-1161.5238412597316</v>
      </c>
      <c r="AI10">
        <f t="shared" si="7"/>
        <v>-1172.9717112150531</v>
      </c>
      <c r="AJ10">
        <f t="shared" si="8"/>
        <v>238.84197185328048</v>
      </c>
      <c r="AK10">
        <f t="shared" si="30"/>
        <v>4.4225950389727231</v>
      </c>
      <c r="AL10">
        <f t="shared" si="9"/>
        <v>-929.70714432279988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-683.69199270198101</v>
      </c>
      <c r="AR10">
        <f t="shared" si="14"/>
        <v>-690.43039680865718</v>
      </c>
      <c r="AS10">
        <f t="shared" si="15"/>
        <v>140.58630385075762</v>
      </c>
      <c r="AT10">
        <f t="shared" si="16"/>
        <v>2.60321201141236</v>
      </c>
      <c r="AU10">
        <f t="shared" si="17"/>
        <v>-547.24088094648721</v>
      </c>
      <c r="AW10">
        <v>7</v>
      </c>
      <c r="AX10">
        <f>IF(Z10&gt;0, (R10*SUMPRODUCT(K10:$K$98, X10:$X$98)-K10*$AZ$3)/Z10, 0)</f>
        <v>917.02621125922269</v>
      </c>
    </row>
    <row r="11" spans="1:52" x14ac:dyDescent="0.25">
      <c r="A11" t="s">
        <v>33</v>
      </c>
      <c r="C11" s="26">
        <f>AU100</f>
        <v>735.20878595870261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500000</v>
      </c>
      <c r="S11">
        <f t="shared" si="1"/>
        <v>669.19232085649708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839.83974496933479</v>
      </c>
      <c r="AC11">
        <f t="shared" si="2"/>
        <v>605.19535475665725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-1152.2226160255218</v>
      </c>
      <c r="AI11">
        <f t="shared" si="7"/>
        <v>-1163.5272017158893</v>
      </c>
      <c r="AJ11">
        <f t="shared" si="8"/>
        <v>234.64439021267754</v>
      </c>
      <c r="AK11">
        <f t="shared" si="30"/>
        <v>2.0156153879264034</v>
      </c>
      <c r="AL11">
        <f t="shared" si="9"/>
        <v>-926.86719611528531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-644.44806053115133</v>
      </c>
      <c r="AR11">
        <f t="shared" si="14"/>
        <v>-650.77081294196171</v>
      </c>
      <c r="AS11">
        <f t="shared" si="15"/>
        <v>131.23863399650998</v>
      </c>
      <c r="AT11">
        <f t="shared" si="16"/>
        <v>1.1273510947099332</v>
      </c>
      <c r="AU11">
        <f t="shared" si="17"/>
        <v>-518.40482785074175</v>
      </c>
      <c r="AW11">
        <v>8</v>
      </c>
      <c r="AX11">
        <f>IF(Z11&gt;0, (R11*SUMPRODUCT(K11:$K$98, X11:$X$98)-K11*$AZ$3)/Z11, 0)</f>
        <v>669.19232085649708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500000</v>
      </c>
      <c r="S12">
        <f t="shared" si="1"/>
        <v>432.97556032993873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605.19535475665725</v>
      </c>
      <c r="AC12">
        <f t="shared" si="2"/>
        <v>386.66256688145677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-1143.819232772488</v>
      </c>
      <c r="AI12">
        <f t="shared" si="7"/>
        <v>-1154.9821771251327</v>
      </c>
      <c r="AJ12">
        <f t="shared" si="8"/>
        <v>218.53278787520048</v>
      </c>
      <c r="AK12">
        <f t="shared" si="30"/>
        <v>1.3919493159403116</v>
      </c>
      <c r="AL12">
        <f t="shared" si="9"/>
        <v>-935.05743993399187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-607.95208182108161</v>
      </c>
      <c r="AR12">
        <f t="shared" si="14"/>
        <v>-613.88530541445778</v>
      </c>
      <c r="AS12">
        <f t="shared" si="15"/>
        <v>116.1524999128241</v>
      </c>
      <c r="AT12">
        <f t="shared" si="16"/>
        <v>0.73983585882198954</v>
      </c>
      <c r="AU12">
        <f t="shared" si="17"/>
        <v>-496.99296964281166</v>
      </c>
      <c r="AW12">
        <v>9</v>
      </c>
      <c r="AX12">
        <f>IF(Z12&gt;0, (R12*SUMPRODUCT(K12:$K$98, X12:$X$98)-K12*$AZ$3)/Z12, 0)</f>
        <v>432.97556032993873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500000</v>
      </c>
      <c r="S13">
        <f t="shared" si="1"/>
        <v>205.53831115194393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386.66256688145677</v>
      </c>
      <c r="AC13">
        <f t="shared" si="2"/>
        <v>181.25056492480689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-1135.8545928769354</v>
      </c>
      <c r="AI13">
        <f t="shared" si="7"/>
        <v>-1146.8775114212317</v>
      </c>
      <c r="AJ13">
        <f t="shared" si="8"/>
        <v>205.41200195664987</v>
      </c>
      <c r="AK13">
        <f t="shared" si="30"/>
        <v>0.77332513376291356</v>
      </c>
      <c r="AL13">
        <f t="shared" si="9"/>
        <v>-940.69218433081892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-573.87717780121136</v>
      </c>
      <c r="AR13">
        <f t="shared" si="14"/>
        <v>-579.44637778948731</v>
      </c>
      <c r="AS13">
        <f t="shared" si="15"/>
        <v>103.7819987775064</v>
      </c>
      <c r="AT13">
        <f t="shared" si="16"/>
        <v>0.39071343116423718</v>
      </c>
      <c r="AU13">
        <f t="shared" si="17"/>
        <v>-475.27366558081667</v>
      </c>
      <c r="AW13">
        <v>10</v>
      </c>
      <c r="AX13">
        <f>IF(Z13&gt;0, (R13*SUMPRODUCT(K13:$K$98, X13:$X$98)-K13*$AZ$3)/Z13, 0)</f>
        <v>205.53831115194393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500000</v>
      </c>
      <c r="S14">
        <f t="shared" si="1"/>
        <v>-13.072723224469122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181.25056492480689</v>
      </c>
      <c r="AC14">
        <f t="shared" si="2"/>
        <v>-11.383174211227924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-1128.731867766711</v>
      </c>
      <c r="AI14">
        <f t="shared" si="7"/>
        <v>-1139.6163388288701</v>
      </c>
      <c r="AJ14">
        <f t="shared" si="8"/>
        <v>192.63373913603482</v>
      </c>
      <c r="AK14">
        <f t="shared" si="30"/>
        <v>0.32625101686465241</v>
      </c>
      <c r="AL14">
        <f t="shared" si="9"/>
        <v>-946.65634867597066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-542.19291185345776</v>
      </c>
      <c r="AR14">
        <f t="shared" si="14"/>
        <v>-547.42133077889605</v>
      </c>
      <c r="AS14">
        <f t="shared" si="15"/>
        <v>92.532736007567891</v>
      </c>
      <c r="AT14">
        <f t="shared" si="16"/>
        <v>0.15671657182763063</v>
      </c>
      <c r="AU14">
        <f t="shared" si="17"/>
        <v>-454.7318781995005</v>
      </c>
      <c r="AW14">
        <v>11</v>
      </c>
      <c r="AX14">
        <f>IF(Z14&gt;0, (R14*SUMPRODUCT(K14:$K$98, X14:$X$98)-K14*$AZ$3)/Z14, 0)</f>
        <v>-13.072723224469122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500000</v>
      </c>
      <c r="S15">
        <f t="shared" si="1"/>
        <v>-204.51281862644788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-11.383174211227924</v>
      </c>
      <c r="AC15">
        <f t="shared" si="2"/>
        <v>-175.84035308407147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-1124.4877667969286</v>
      </c>
      <c r="AI15">
        <f t="shared" si="7"/>
        <v>-1135.2352809542961</v>
      </c>
      <c r="AJ15">
        <f t="shared" si="8"/>
        <v>164.45717887284354</v>
      </c>
      <c r="AK15">
        <f t="shared" si="30"/>
        <v>-4.6671014266034497E-2</v>
      </c>
      <c r="AL15">
        <f t="shared" si="9"/>
        <v>-970.82477309571857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-512.43167943244021</v>
      </c>
      <c r="AR15">
        <f t="shared" si="14"/>
        <v>-517.32934652318272</v>
      </c>
      <c r="AS15">
        <f t="shared" si="15"/>
        <v>74.943517264382422</v>
      </c>
      <c r="AT15">
        <f t="shared" si="16"/>
        <v>-2.1268089282360667E-2</v>
      </c>
      <c r="AU15">
        <f t="shared" si="17"/>
        <v>-442.40709734808263</v>
      </c>
      <c r="AW15">
        <v>12</v>
      </c>
      <c r="AX15">
        <f>IF(Z15&gt;0, (R15*SUMPRODUCT(K15:$K$98, X15:$X$98)-K15*$AZ$3)/Z15, 0)</f>
        <v>-204.51281862644788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500000</v>
      </c>
      <c r="S16">
        <f t="shared" si="1"/>
        <v>-366.47784981224572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-175.84035308407147</v>
      </c>
      <c r="AC16">
        <f t="shared" si="2"/>
        <v>-311.12487367467929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-1121.7812479876977</v>
      </c>
      <c r="AI16">
        <f t="shared" si="7"/>
        <v>-1132.3932424722918</v>
      </c>
      <c r="AJ16">
        <f t="shared" si="8"/>
        <v>135.28452059060783</v>
      </c>
      <c r="AK16">
        <f t="shared" si="30"/>
        <v>-1.2484665068969074</v>
      </c>
      <c r="AL16">
        <f t="shared" si="9"/>
        <v>-998.35718838858088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-483.58557614538182</v>
      </c>
      <c r="AR16">
        <f t="shared" si="14"/>
        <v>-488.16027150251114</v>
      </c>
      <c r="AS16">
        <f t="shared" si="15"/>
        <v>58.319429880573573</v>
      </c>
      <c r="AT16">
        <f t="shared" si="16"/>
        <v>-0.53819797408716741</v>
      </c>
      <c r="AU16">
        <f t="shared" si="17"/>
        <v>-430.37903959602471</v>
      </c>
      <c r="AW16">
        <v>13</v>
      </c>
      <c r="AX16">
        <f>IF(Z16&gt;0, (R16*SUMPRODUCT(K16:$K$98, X16:$X$98)-K16*$AZ$3)/Z16, 0)</f>
        <v>-366.47784981224572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500000</v>
      </c>
      <c r="S17">
        <f t="shared" si="1"/>
        <v>-475.50381196685987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-311.12487367467929</v>
      </c>
      <c r="AC17">
        <f t="shared" si="2"/>
        <v>-398.58255596123126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-1118.9346411725232</v>
      </c>
      <c r="AI17">
        <f t="shared" si="7"/>
        <v>-1129.4125423462422</v>
      </c>
      <c r="AJ17">
        <f t="shared" si="8"/>
        <v>87.457682286551972</v>
      </c>
      <c r="AK17">
        <f t="shared" si="30"/>
        <v>-4.2935232567105741</v>
      </c>
      <c r="AL17">
        <f t="shared" si="9"/>
        <v>-1046.2483833164008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-453.42962989764942</v>
      </c>
      <c r="AR17">
        <f t="shared" si="14"/>
        <v>-457.67562486150626</v>
      </c>
      <c r="AS17">
        <f t="shared" si="15"/>
        <v>35.440769327994296</v>
      </c>
      <c r="AT17">
        <f t="shared" si="16"/>
        <v>-1.7398788004339356</v>
      </c>
      <c r="AU17">
        <f t="shared" si="17"/>
        <v>-423.97473433394589</v>
      </c>
      <c r="AW17">
        <v>14</v>
      </c>
      <c r="AX17">
        <f>IF(Z17&gt;0, (R17*SUMPRODUCT(K17:$K$98, X17:$X$98)-K17*$AZ$3)/Z17, 0)</f>
        <v>-475.50381196685987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500000</v>
      </c>
      <c r="S18">
        <f t="shared" si="1"/>
        <v>-528.21335885070187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-398.58255596123126</v>
      </c>
      <c r="AC18">
        <f t="shared" si="2"/>
        <v>-437.15839443615641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-1116.3495394478186</v>
      </c>
      <c r="AI18">
        <f t="shared" si="7"/>
        <v>-1126.6947528713142</v>
      </c>
      <c r="AJ18">
        <f t="shared" si="8"/>
        <v>38.575838474925149</v>
      </c>
      <c r="AK18">
        <f t="shared" si="30"/>
        <v>-8.6093832087625959</v>
      </c>
      <c r="AL18">
        <f t="shared" si="9"/>
        <v>-1096.7282976051517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-422.15571152761623</v>
      </c>
      <c r="AR18">
        <f t="shared" si="14"/>
        <v>-426.06782935395671</v>
      </c>
      <c r="AS18">
        <f t="shared" si="15"/>
        <v>14.587734364284771</v>
      </c>
      <c r="AT18">
        <f t="shared" si="16"/>
        <v>-3.2557009842157707</v>
      </c>
      <c r="AU18">
        <f t="shared" si="17"/>
        <v>-414.73579597388778</v>
      </c>
      <c r="AW18">
        <v>15</v>
      </c>
      <c r="AX18">
        <f>IF(Z18&gt;0, (R18*SUMPRODUCT(K18:$K$98, X18:$X$98)-K18*$AZ$3)/Z18, 0)</f>
        <v>-528.21335885070187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500000</v>
      </c>
      <c r="S19">
        <f t="shared" si="1"/>
        <v>-573.54595685438369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-437.15839443615641</v>
      </c>
      <c r="AC19">
        <f t="shared" si="2"/>
        <v>-468.64953021156549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-1115.9803804632334</v>
      </c>
      <c r="AI19">
        <f t="shared" si="7"/>
        <v>-1126.1942422429825</v>
      </c>
      <c r="AJ19">
        <f t="shared" si="8"/>
        <v>31.491135775409077</v>
      </c>
      <c r="AK19">
        <f t="shared" si="30"/>
        <v>-9.7486321959262874</v>
      </c>
      <c r="AL19">
        <f t="shared" si="9"/>
        <v>-1104.4517386634998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-393.56160716971056</v>
      </c>
      <c r="AR19">
        <f t="shared" si="14"/>
        <v>-397.16362735556612</v>
      </c>
      <c r="AS19">
        <f t="shared" si="15"/>
        <v>11.105662988649543</v>
      </c>
      <c r="AT19">
        <f t="shared" si="16"/>
        <v>-3.4379523349169991</v>
      </c>
      <c r="AU19">
        <f t="shared" si="17"/>
        <v>-389.49591670183361</v>
      </c>
      <c r="AW19">
        <v>16</v>
      </c>
      <c r="AX19">
        <f>IF(Z19&gt;0, (R19*SUMPRODUCT(K19:$K$98, X19:$X$98)-K19*$AZ$3)/Z19, 0)</f>
        <v>-573.54595685438369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500000</v>
      </c>
      <c r="S20">
        <f t="shared" si="1"/>
        <v>-723.82926530298812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-468.64953021156549</v>
      </c>
      <c r="AC20">
        <f t="shared" si="2"/>
        <v>-583.91872960033925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-1115.0158318009185</v>
      </c>
      <c r="AI20">
        <f t="shared" si="7"/>
        <v>-1125.0996795670749</v>
      </c>
      <c r="AJ20">
        <f t="shared" si="8"/>
        <v>115.26919938877376</v>
      </c>
      <c r="AK20">
        <f t="shared" si="30"/>
        <v>-2.0151929799097315</v>
      </c>
      <c r="AL20">
        <f t="shared" si="9"/>
        <v>-1011.8456731582108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-372.96922077935693</v>
      </c>
      <c r="AR20">
        <f t="shared" si="14"/>
        <v>-376.34223552635518</v>
      </c>
      <c r="AS20">
        <f t="shared" si="15"/>
        <v>38.557177620027993</v>
      </c>
      <c r="AT20">
        <f t="shared" si="16"/>
        <v>-0.67407559067839207</v>
      </c>
      <c r="AU20">
        <f t="shared" si="17"/>
        <v>-338.45913349700555</v>
      </c>
      <c r="AW20">
        <v>17</v>
      </c>
      <c r="AX20">
        <f>IF(Z20&gt;0, (R20*SUMPRODUCT(K20:$K$98, X20:$X$98)-K20*$AZ$3)/Z20, 0)</f>
        <v>-723.82926530298812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500000</v>
      </c>
      <c r="S21">
        <f t="shared" si="1"/>
        <v>-885.73760720015298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-583.91872960033925</v>
      </c>
      <c r="AC21">
        <f t="shared" si="2"/>
        <v>-705.40957100766082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-1115.7761419095748</v>
      </c>
      <c r="AI21">
        <f t="shared" si="7"/>
        <v>-1125.7312567945221</v>
      </c>
      <c r="AJ21">
        <f t="shared" si="8"/>
        <v>121.49084140732157</v>
      </c>
      <c r="AK21">
        <f t="shared" si="30"/>
        <v>-0.9342699673605428</v>
      </c>
      <c r="AL21">
        <f t="shared" si="9"/>
        <v>-1005.1746853545611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-354.91017694275399</v>
      </c>
      <c r="AR21">
        <f t="shared" si="14"/>
        <v>-358.07673648152968</v>
      </c>
      <c r="AS21">
        <f t="shared" si="15"/>
        <v>38.644253449444143</v>
      </c>
      <c r="AT21">
        <f t="shared" si="16"/>
        <v>-0.29717602570418056</v>
      </c>
      <c r="AU21">
        <f t="shared" si="17"/>
        <v>-319.72965905778972</v>
      </c>
      <c r="AW21">
        <v>18</v>
      </c>
      <c r="AX21">
        <f>IF(Z21&gt;0, (R21*SUMPRODUCT(K21:$K$98, X21:$X$98)-K21*$AZ$3)/Z21, 0)</f>
        <v>-885.73760720015298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500000</v>
      </c>
      <c r="S22">
        <f t="shared" si="1"/>
        <v>-937.70400695223941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-705.40957100766082</v>
      </c>
      <c r="AC22">
        <f t="shared" si="2"/>
        <v>-737.23249096002246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-1117.430187672287</v>
      </c>
      <c r="AI22">
        <f t="shared" si="7"/>
        <v>-1127.2578156536929</v>
      </c>
      <c r="AJ22">
        <f t="shared" si="8"/>
        <v>31.822919952361644</v>
      </c>
      <c r="AK22">
        <f t="shared" si="30"/>
        <v>-14.813600991160879</v>
      </c>
      <c r="AL22">
        <f t="shared" si="9"/>
        <v>-1110.2484966924922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-331.8732977585658</v>
      </c>
      <c r="AR22">
        <f t="shared" si="14"/>
        <v>-334.79207276868755</v>
      </c>
      <c r="AS22">
        <f t="shared" si="15"/>
        <v>9.4513084624078889</v>
      </c>
      <c r="AT22">
        <f t="shared" si="16"/>
        <v>-4.3995935198932745</v>
      </c>
      <c r="AU22">
        <f t="shared" si="17"/>
        <v>-329.74035782617295</v>
      </c>
      <c r="AW22">
        <v>19</v>
      </c>
      <c r="AX22">
        <f>IF(Z22&gt;0, (R22*SUMPRODUCT(K22:$K$98, X22:$X$98)-K22*$AZ$3)/Z22, 0)</f>
        <v>-937.70400695223941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500000</v>
      </c>
      <c r="S23">
        <f t="shared" si="1"/>
        <v>-749.31572448550514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-737.23249096002246</v>
      </c>
      <c r="AC23">
        <f t="shared" si="2"/>
        <v>-581.5495658960599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-1120.3098862632303</v>
      </c>
      <c r="AI23">
        <f t="shared" si="7"/>
        <v>-1130.0112302176656</v>
      </c>
      <c r="AJ23">
        <f t="shared" si="8"/>
        <v>-155.68292506396256</v>
      </c>
      <c r="AK23">
        <f t="shared" si="30"/>
        <v>-51.606274367201578</v>
      </c>
      <c r="AL23">
        <f t="shared" si="9"/>
        <v>-1337.3004296488298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-297.07907080610704</v>
      </c>
      <c r="AR23">
        <f t="shared" si="14"/>
        <v>-299.65163245435519</v>
      </c>
      <c r="AS23">
        <f t="shared" si="15"/>
        <v>-41.283344265259622</v>
      </c>
      <c r="AT23">
        <f t="shared" si="16"/>
        <v>-13.684735111916192</v>
      </c>
      <c r="AU23">
        <f t="shared" si="17"/>
        <v>-354.61971183153105</v>
      </c>
      <c r="AW23">
        <v>20</v>
      </c>
      <c r="AX23">
        <f>IF(Z23&gt;0, (R23*SUMPRODUCT(K23:$K$98, X23:$X$98)-K23*$AZ$3)/Z23, 0)</f>
        <v>-749.31572448550514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500000</v>
      </c>
      <c r="S24">
        <f t="shared" si="1"/>
        <v>-578.66005756572633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-581.5495658960599</v>
      </c>
      <c r="AC24">
        <f t="shared" si="2"/>
        <v>-443.31058061062322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-1123.9891733781919</v>
      </c>
      <c r="AI24">
        <f t="shared" si="7"/>
        <v>-1133.5654041637483</v>
      </c>
      <c r="AJ24">
        <f t="shared" si="8"/>
        <v>-138.23898528543668</v>
      </c>
      <c r="AK24">
        <f t="shared" si="30"/>
        <v>-40.708469612724194</v>
      </c>
      <c r="AL24">
        <f t="shared" si="9"/>
        <v>-1312.5128590619092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-266.12029349266498</v>
      </c>
      <c r="AR24">
        <f t="shared" si="14"/>
        <v>-268.38760122797561</v>
      </c>
      <c r="AS24">
        <f t="shared" si="15"/>
        <v>-32.730029975039955</v>
      </c>
      <c r="AT24">
        <f t="shared" si="16"/>
        <v>-9.6383044762035865</v>
      </c>
      <c r="AU24">
        <f t="shared" si="17"/>
        <v>-310.75593567921914</v>
      </c>
      <c r="AW24">
        <v>21</v>
      </c>
      <c r="AX24">
        <f>IF(Z24&gt;0, (R24*SUMPRODUCT(K24:$K$98, X24:$X$98)-K24*$AZ$3)/Z24, 0)</f>
        <v>-578.66005756572633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500000</v>
      </c>
      <c r="S25">
        <f t="shared" si="1"/>
        <v>-424.17852769799771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-443.31058061062322</v>
      </c>
      <c r="AC25">
        <f t="shared" si="2"/>
        <v>-320.75403830726782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-1130.2488112868657</v>
      </c>
      <c r="AI25">
        <f t="shared" si="7"/>
        <v>-1139.7010235442845</v>
      </c>
      <c r="AJ25">
        <f t="shared" si="8"/>
        <v>-122.5565423033554</v>
      </c>
      <c r="AK25">
        <f t="shared" si="30"/>
        <v>-31.031740642743628</v>
      </c>
      <c r="AL25">
        <f t="shared" si="9"/>
        <v>-1293.2893064903835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-238.93067060311265</v>
      </c>
      <c r="AR25">
        <f t="shared" si="14"/>
        <v>-240.92883542380963</v>
      </c>
      <c r="AS25">
        <f t="shared" si="15"/>
        <v>-25.908027105995622</v>
      </c>
      <c r="AT25">
        <f t="shared" si="16"/>
        <v>-6.5600021231703476</v>
      </c>
      <c r="AU25">
        <f t="shared" si="17"/>
        <v>-273.39686465297564</v>
      </c>
      <c r="AW25">
        <v>22</v>
      </c>
      <c r="AX25">
        <f>IF(Z25&gt;0, (R25*SUMPRODUCT(K25:$K$98, X25:$X$98)-K25*$AZ$3)/Z25, 0)</f>
        <v>-424.17852769799771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500000</v>
      </c>
      <c r="S26">
        <f t="shared" si="1"/>
        <v>-284.92751838474146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-320.75403830726782</v>
      </c>
      <c r="AC26">
        <f t="shared" si="2"/>
        <v>-212.65181980678972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-1139.3326128372055</v>
      </c>
      <c r="AI26">
        <f t="shared" si="7"/>
        <v>-1148.6618196567292</v>
      </c>
      <c r="AJ26">
        <f t="shared" si="8"/>
        <v>-108.1022185004781</v>
      </c>
      <c r="AK26">
        <f t="shared" si="30"/>
        <v>-22.452782681508751</v>
      </c>
      <c r="AL26">
        <f t="shared" si="9"/>
        <v>-1279.2168208387161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-215.04549525064243</v>
      </c>
      <c r="AR26">
        <f t="shared" si="14"/>
        <v>-216.80635408869873</v>
      </c>
      <c r="AS26">
        <f t="shared" si="15"/>
        <v>-20.403958293828044</v>
      </c>
      <c r="AT26">
        <f t="shared" si="16"/>
        <v>-4.2378930587059411</v>
      </c>
      <c r="AU26">
        <f t="shared" si="17"/>
        <v>-241.44820544123272</v>
      </c>
      <c r="AW26">
        <v>23</v>
      </c>
      <c r="AX26">
        <f>IF(Z26&gt;0, (R26*SUMPRODUCT(K26:$K$98, X26:$X$98)-K26*$AZ$3)/Z26, 0)</f>
        <v>-284.92751838474146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500000</v>
      </c>
      <c r="S27">
        <f t="shared" si="1"/>
        <v>-159.99251508598257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-212.65181980678972</v>
      </c>
      <c r="AC27">
        <f t="shared" si="2"/>
        <v>-117.84652121494219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-1148.9824997146195</v>
      </c>
      <c r="AI27">
        <f t="shared" si="7"/>
        <v>-1158.189689903455</v>
      </c>
      <c r="AJ27">
        <f t="shared" si="8"/>
        <v>-94.805298591847531</v>
      </c>
      <c r="AK27">
        <f t="shared" si="30"/>
        <v>-14.885627386475281</v>
      </c>
      <c r="AL27">
        <f t="shared" si="9"/>
        <v>-1267.8806158817779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-193.63114415583451</v>
      </c>
      <c r="AR27">
        <f t="shared" si="14"/>
        <v>-195.18277681444104</v>
      </c>
      <c r="AS27">
        <f t="shared" si="15"/>
        <v>-15.97696957345693</v>
      </c>
      <c r="AT27">
        <f t="shared" si="16"/>
        <v>-2.5085856947660514</v>
      </c>
      <c r="AU27">
        <f t="shared" si="17"/>
        <v>-213.66833208266405</v>
      </c>
      <c r="AW27">
        <v>24</v>
      </c>
      <c r="AX27">
        <f>IF(Z27&gt;0, (R27*SUMPRODUCT(K27:$K$98, X27:$X$98)-K27*$AZ$3)/Z27, 0)</f>
        <v>-159.99251508598257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500000</v>
      </c>
      <c r="S28">
        <f t="shared" si="1"/>
        <v>-47.909932005043004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-117.84652121494219</v>
      </c>
      <c r="AC28">
        <f t="shared" si="2"/>
        <v>-34.825170868553414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-1160.5622721390339</v>
      </c>
      <c r="AI28">
        <f t="shared" si="7"/>
        <v>-1169.6483763691776</v>
      </c>
      <c r="AJ28">
        <f t="shared" si="8"/>
        <v>-83.021350346388772</v>
      </c>
      <c r="AK28">
        <f t="shared" si="30"/>
        <v>-8.2492564850459544</v>
      </c>
      <c r="AL28">
        <f t="shared" si="9"/>
        <v>-1260.9189832006123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-174.62733383838028</v>
      </c>
      <c r="AR28">
        <f t="shared" si="14"/>
        <v>-175.99450059433832</v>
      </c>
      <c r="AS28">
        <f t="shared" si="15"/>
        <v>-12.492045804600428</v>
      </c>
      <c r="AT28">
        <f t="shared" si="16"/>
        <v>-1.2412480577000591</v>
      </c>
      <c r="AU28">
        <f t="shared" si="17"/>
        <v>-189.7277944566388</v>
      </c>
      <c r="AW28">
        <v>25</v>
      </c>
      <c r="AX28">
        <f>IF(Z28&gt;0, (R28*SUMPRODUCT(K28:$K$98, X28:$X$98)-K28*$AZ$3)/Z28, 0)</f>
        <v>-47.909932005043004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500000</v>
      </c>
      <c r="S29">
        <f t="shared" si="1"/>
        <v>52.363177203669871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-34.825170868553414</v>
      </c>
      <c r="AC29">
        <f t="shared" si="2"/>
        <v>37.558651098624523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-1173.6295498691693</v>
      </c>
      <c r="AI29">
        <f t="shared" si="7"/>
        <v>-1182.5954523182647</v>
      </c>
      <c r="AJ29">
        <f t="shared" si="8"/>
        <v>-72.383821967177937</v>
      </c>
      <c r="AK29">
        <f t="shared" si="30"/>
        <v>-2.4377619607987393</v>
      </c>
      <c r="AL29">
        <f t="shared" si="9"/>
        <v>-1257.4170362462414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-157.67280294066597</v>
      </c>
      <c r="AR29">
        <f t="shared" si="14"/>
        <v>-158.87733887809108</v>
      </c>
      <c r="AS29">
        <f t="shared" si="15"/>
        <v>-9.7244996075596077</v>
      </c>
      <c r="AT29">
        <f t="shared" si="16"/>
        <v>-0.32750433158752584</v>
      </c>
      <c r="AU29">
        <f t="shared" si="17"/>
        <v>-168.92934281723822</v>
      </c>
      <c r="AW29">
        <v>26</v>
      </c>
      <c r="AX29">
        <f>IF(Z29&gt;0, (R29*SUMPRODUCT(K29:$K$98, X29:$X$98)-K29*$AZ$3)/Z29, 0)</f>
        <v>52.363177203669871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500000</v>
      </c>
      <c r="S30">
        <f t="shared" si="1"/>
        <v>141.90872126529766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37.558651098624523</v>
      </c>
      <c r="AC30">
        <f t="shared" si="2"/>
        <v>100.43152298434916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-1190.1500297173479</v>
      </c>
      <c r="AI30">
        <f t="shared" si="7"/>
        <v>-1198.9965193912096</v>
      </c>
      <c r="AJ30">
        <f t="shared" si="8"/>
        <v>-62.872871885724635</v>
      </c>
      <c r="AK30">
        <f t="shared" si="30"/>
        <v>2.6291055769037168</v>
      </c>
      <c r="AL30">
        <f t="shared" si="9"/>
        <v>-1259.2402857000307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-142.760954016515</v>
      </c>
      <c r="AR30">
        <f t="shared" si="14"/>
        <v>-143.82210872306715</v>
      </c>
      <c r="AS30">
        <f t="shared" si="15"/>
        <v>-7.5417308306044903</v>
      </c>
      <c r="AT30">
        <f t="shared" si="16"/>
        <v>0.31536664369789891</v>
      </c>
      <c r="AU30">
        <f t="shared" si="17"/>
        <v>-151.04847290997375</v>
      </c>
      <c r="AW30">
        <v>27</v>
      </c>
      <c r="AX30">
        <f>IF(Z30&gt;0, (R30*SUMPRODUCT(K30:$K$98, X30:$X$98)-K30*$AZ$3)/Z30, 0)</f>
        <v>141.90872126529766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500000</v>
      </c>
      <c r="S31">
        <f t="shared" si="1"/>
        <v>221.40040261381142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100.43152298434916</v>
      </c>
      <c r="AC31">
        <f t="shared" si="2"/>
        <v>154.58635006282589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-1210.6276036248996</v>
      </c>
      <c r="AI31">
        <f t="shared" si="7"/>
        <v>-1219.355362711932</v>
      </c>
      <c r="AJ31">
        <f t="shared" si="8"/>
        <v>-54.154827078476728</v>
      </c>
      <c r="AK31">
        <f t="shared" si="30"/>
        <v>7.0302066089044422</v>
      </c>
      <c r="AL31">
        <f t="shared" si="9"/>
        <v>-1266.4799831815044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-129.65828687316241</v>
      </c>
      <c r="AR31">
        <f t="shared" si="14"/>
        <v>-130.59303037981792</v>
      </c>
      <c r="AS31">
        <f t="shared" si="15"/>
        <v>-5.7999851348864633</v>
      </c>
      <c r="AT31">
        <f t="shared" si="16"/>
        <v>0.75293553735733321</v>
      </c>
      <c r="AU31">
        <f t="shared" si="17"/>
        <v>-135.64007997734706</v>
      </c>
      <c r="AW31">
        <v>28</v>
      </c>
      <c r="AX31">
        <f>IF(Z31&gt;0, (R31*SUMPRODUCT(K31:$K$98, X31:$X$98)-K31*$AZ$3)/Z31, 0)</f>
        <v>221.40040261381142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500000</v>
      </c>
      <c r="S32">
        <f t="shared" si="1"/>
        <v>291.45477449532632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154.58635006282589</v>
      </c>
      <c r="AC32">
        <f t="shared" si="2"/>
        <v>200.74572488161968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-1233.5395761175412</v>
      </c>
      <c r="AI32">
        <f t="shared" si="7"/>
        <v>-1242.1492191243003</v>
      </c>
      <c r="AJ32">
        <f t="shared" si="8"/>
        <v>-46.159374818793793</v>
      </c>
      <c r="AK32">
        <f t="shared" si="30"/>
        <v>10.821044504397813</v>
      </c>
      <c r="AL32">
        <f t="shared" si="9"/>
        <v>-1277.4875494386963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-117.95728612665887</v>
      </c>
      <c r="AR32">
        <f t="shared" si="14"/>
        <v>-118.78058368699584</v>
      </c>
      <c r="AS32">
        <f t="shared" si="15"/>
        <v>-4.4139926179468816</v>
      </c>
      <c r="AT32">
        <f t="shared" si="16"/>
        <v>1.0347629435708798</v>
      </c>
      <c r="AU32">
        <f t="shared" si="17"/>
        <v>-122.15981336137185</v>
      </c>
      <c r="AW32">
        <v>29</v>
      </c>
      <c r="AX32">
        <f>IF(Z32&gt;0, (R32*SUMPRODUCT(K32:$K$98, X32:$X$98)-K32*$AZ$3)/Z32, 0)</f>
        <v>291.45477449532632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500000</v>
      </c>
      <c r="S33">
        <f t="shared" si="1"/>
        <v>352.93204421075484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200.74572488161968</v>
      </c>
      <c r="AC33">
        <f t="shared" si="2"/>
        <v>239.76849383706553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-1261.0409801569197</v>
      </c>
      <c r="AI33">
        <f t="shared" si="7"/>
        <v>-1269.5330007091072</v>
      </c>
      <c r="AJ33">
        <f t="shared" si="8"/>
        <v>-39.022768955445855</v>
      </c>
      <c r="AK33">
        <f t="shared" si="30"/>
        <v>14.05220074171338</v>
      </c>
      <c r="AL33">
        <f t="shared" si="9"/>
        <v>-1294.5035689228396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-107.66706189139482</v>
      </c>
      <c r="AR33">
        <f t="shared" si="14"/>
        <v>-108.39210645121682</v>
      </c>
      <c r="AS33">
        <f t="shared" si="15"/>
        <v>-3.3317449205947085</v>
      </c>
      <c r="AT33">
        <f t="shared" si="16"/>
        <v>1.1997700239528228</v>
      </c>
      <c r="AU33">
        <f t="shared" si="17"/>
        <v>-110.5240813478587</v>
      </c>
      <c r="AW33">
        <v>30</v>
      </c>
      <c r="AX33">
        <f>IF(Z33&gt;0, (R33*SUMPRODUCT(K33:$K$98, X33:$X$98)-K33*$AZ$3)/Z33, 0)</f>
        <v>352.93204421075484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500000</v>
      </c>
      <c r="S34">
        <f t="shared" si="1"/>
        <v>406.37264940615654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239.76849383706553</v>
      </c>
      <c r="AC34">
        <f t="shared" si="2"/>
        <v>272.26219541183491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-1293.2168608529098</v>
      </c>
      <c r="AI34">
        <f t="shared" si="7"/>
        <v>-1301.5916307780542</v>
      </c>
      <c r="AJ34">
        <f t="shared" si="8"/>
        <v>-32.493701574769375</v>
      </c>
      <c r="AK34">
        <f t="shared" si="30"/>
        <v>16.78379456859459</v>
      </c>
      <c r="AL34">
        <f t="shared" si="9"/>
        <v>-1317.3015377842289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-98.584127537857796</v>
      </c>
      <c r="AR34">
        <f t="shared" si="14"/>
        <v>-99.222550536654865</v>
      </c>
      <c r="AS34">
        <f t="shared" si="15"/>
        <v>-2.4770503054773458</v>
      </c>
      <c r="AT34">
        <f t="shared" si="16"/>
        <v>1.2794572932093327</v>
      </c>
      <c r="AU34">
        <f t="shared" si="17"/>
        <v>-100.42014354892288</v>
      </c>
      <c r="AW34">
        <v>31</v>
      </c>
      <c r="AX34">
        <f>IF(Z34&gt;0, (R34*SUMPRODUCT(K34:$K$98, X34:$X$98)-K34*$AZ$3)/Z34, 0)</f>
        <v>406.37264940615654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452.32838517557468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272.26219541183491</v>
      </c>
      <c r="AC35">
        <f t="shared" ref="AC35:AC66" si="33">S35*Z35</f>
        <v>298.82160668305232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-1325.993401806372</v>
      </c>
      <c r="AI35">
        <f t="shared" ref="AI35:AI66" si="38">SUM(AE35:AH35)</f>
        <v>-1334.2512741972198</v>
      </c>
      <c r="AJ35">
        <f t="shared" ref="AJ35:AJ66" si="39">AB35-AC35</f>
        <v>-26.559411271217414</v>
      </c>
      <c r="AK35">
        <f t="shared" si="30"/>
        <v>19.058353678828446</v>
      </c>
      <c r="AL35">
        <f t="shared" ref="AL35:AL66" si="40">SUM(AI35:AK35)</f>
        <v>-1341.7523317896087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-90.252445689016454</v>
      </c>
      <c r="AR35">
        <f t="shared" ref="AR35:AR66" si="45">AI35*$K35</f>
        <v>-90.814509707168057</v>
      </c>
      <c r="AS35">
        <f t="shared" ref="AS35:AS66" si="46">AJ35*$K35</f>
        <v>-1.8077403854516541</v>
      </c>
      <c r="AT35">
        <f t="shared" ref="AT35:AT66" si="47">AK35*$K35</f>
        <v>1.2971882273149524</v>
      </c>
      <c r="AU35">
        <f t="shared" ref="AU35:AU66" si="48">AL35*$K35</f>
        <v>-91.325061865304761</v>
      </c>
      <c r="AW35">
        <v>32</v>
      </c>
      <c r="AX35">
        <f>IF(Z35&gt;0, (R35*SUMPRODUCT(K35:$K$98, X35:$X$98)-K35*$AZ$3)/Z35, 0)</f>
        <v>452.32838517557468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500000</v>
      </c>
      <c r="S36">
        <f t="shared" si="32"/>
        <v>491.79165456882271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298.82160668305232</v>
      </c>
      <c r="AC36">
        <f t="shared" si="33"/>
        <v>320.30446350213867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-1361.1784679879042</v>
      </c>
      <c r="AI36">
        <f t="shared" si="38"/>
        <v>-1369.3197321931439</v>
      </c>
      <c r="AJ36">
        <f t="shared" si="39"/>
        <v>-21.482856819086351</v>
      </c>
      <c r="AK36">
        <f t="shared" si="30"/>
        <v>20.917512467813665</v>
      </c>
      <c r="AL36">
        <f t="shared" si="40"/>
        <v>-1369.8850765444167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-82.720788259432425</v>
      </c>
      <c r="AR36">
        <f t="shared" si="45"/>
        <v>-83.215544684342106</v>
      </c>
      <c r="AS36">
        <f t="shared" si="46"/>
        <v>-1.3055443440610885</v>
      </c>
      <c r="AT36">
        <f t="shared" si="47"/>
        <v>1.2711875484790787</v>
      </c>
      <c r="AU36">
        <f t="shared" si="48"/>
        <v>-83.249901479924119</v>
      </c>
      <c r="AW36">
        <v>33</v>
      </c>
      <c r="AX36">
        <f>IF(Z36&gt;0, (R36*SUMPRODUCT(K36:$K$98, X36:$X$98)-K36*$AZ$3)/Z36, 0)</f>
        <v>491.79165456882271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500000</v>
      </c>
      <c r="S37">
        <f t="shared" si="32"/>
        <v>525.4726106903538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320.30446350213867</v>
      </c>
      <c r="AC37">
        <f t="shared" si="33"/>
        <v>337.34733819636938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-1399.845765963111</v>
      </c>
      <c r="AI37">
        <f t="shared" si="38"/>
        <v>-1407.8706213821492</v>
      </c>
      <c r="AJ37">
        <f t="shared" si="39"/>
        <v>-17.042874694230704</v>
      </c>
      <c r="AK37">
        <f t="shared" si="30"/>
        <v>22.421312445149709</v>
      </c>
      <c r="AL37">
        <f t="shared" si="40"/>
        <v>-1402.4921836312303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-75.955942855366217</v>
      </c>
      <c r="AR37">
        <f t="shared" si="45"/>
        <v>-76.391373296670352</v>
      </c>
      <c r="AS37">
        <f t="shared" si="46"/>
        <v>-0.92475017451334529</v>
      </c>
      <c r="AT37">
        <f t="shared" si="47"/>
        <v>1.2165854040744239</v>
      </c>
      <c r="AU37">
        <f t="shared" si="48"/>
        <v>-76.099538067109279</v>
      </c>
      <c r="AW37">
        <v>34</v>
      </c>
      <c r="AX37">
        <f>IF(Z37&gt;0, (R37*SUMPRODUCT(K37:$K$98, X37:$X$98)-K37*$AZ$3)/Z37, 0)</f>
        <v>525.4726106903538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500000</v>
      </c>
      <c r="S38">
        <f t="shared" si="32"/>
        <v>553.94632346208277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337.34733819636938</v>
      </c>
      <c r="AC38">
        <f t="shared" si="33"/>
        <v>350.466094406774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-1448.4857611479551</v>
      </c>
      <c r="AI38">
        <f t="shared" si="38"/>
        <v>-1456.3941558687743</v>
      </c>
      <c r="AJ38">
        <f t="shared" si="39"/>
        <v>-13.118756210404626</v>
      </c>
      <c r="AK38">
        <f t="shared" si="30"/>
        <v>23.614313673745858</v>
      </c>
      <c r="AL38">
        <f t="shared" si="40"/>
        <v>-1445.8985984054332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-70.174249840143403</v>
      </c>
      <c r="AR38">
        <f t="shared" si="45"/>
        <v>-70.557384891835866</v>
      </c>
      <c r="AS38">
        <f t="shared" si="46"/>
        <v>-0.63555949295026082</v>
      </c>
      <c r="AT38">
        <f t="shared" si="47"/>
        <v>1.1440338538306767</v>
      </c>
      <c r="AU38">
        <f t="shared" si="48"/>
        <v>-70.048910530955453</v>
      </c>
      <c r="AW38">
        <v>35</v>
      </c>
      <c r="AX38">
        <f>IF(Z38&gt;0, (R38*SUMPRODUCT(K38:$K$98, X38:$X$98)-K38*$AZ$3)/Z38, 0)</f>
        <v>553.94632346208277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500000</v>
      </c>
      <c r="S39">
        <f t="shared" si="32"/>
        <v>577.24451771516806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350.466094406774</v>
      </c>
      <c r="AC39">
        <f t="shared" si="33"/>
        <v>359.8228258753544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-1499.6347266437285</v>
      </c>
      <c r="AI39">
        <f t="shared" si="38"/>
        <v>-1507.4265465491733</v>
      </c>
      <c r="AJ39">
        <f t="shared" si="39"/>
        <v>-9.3567314685803922</v>
      </c>
      <c r="AK39">
        <f t="shared" si="30"/>
        <v>24.532626608474182</v>
      </c>
      <c r="AL39">
        <f t="shared" si="40"/>
        <v>-1492.2506514092795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-64.868075633053451</v>
      </c>
      <c r="AR39">
        <f t="shared" si="45"/>
        <v>-65.205117950069365</v>
      </c>
      <c r="AS39">
        <f t="shared" si="46"/>
        <v>-0.40473400208625565</v>
      </c>
      <c r="AT39">
        <f t="shared" si="47"/>
        <v>1.0611812663724955</v>
      </c>
      <c r="AU39">
        <f t="shared" si="48"/>
        <v>-64.548670685783122</v>
      </c>
      <c r="AW39">
        <v>36</v>
      </c>
      <c r="AX39">
        <f>IF(Z39&gt;0, (R39*SUMPRODUCT(K39:$K$98, X39:$X$98)-K39*$AZ$3)/Z39, 0)</f>
        <v>577.24451771516806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500000</v>
      </c>
      <c r="S40">
        <f t="shared" si="32"/>
        <v>596.01789660346685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359.8228258753544</v>
      </c>
      <c r="AC40">
        <f t="shared" si="33"/>
        <v>365.96455498223338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-1548.0429364422077</v>
      </c>
      <c r="AI40">
        <f t="shared" si="38"/>
        <v>-1555.7181370751871</v>
      </c>
      <c r="AJ40">
        <f t="shared" si="39"/>
        <v>-6.1417291068789837</v>
      </c>
      <c r="AK40">
        <f t="shared" ref="AK40:AK71" si="61">G40*SUM(AB40:AB40, AE40:AF40)</f>
        <v>25.187597811274809</v>
      </c>
      <c r="AL40">
        <f t="shared" si="40"/>
        <v>-1536.6722683707912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-59.787515312556188</v>
      </c>
      <c r="AR40">
        <f t="shared" si="45"/>
        <v>-60.08394195846423</v>
      </c>
      <c r="AS40">
        <f t="shared" si="46"/>
        <v>-0.23720189820252296</v>
      </c>
      <c r="AT40">
        <f t="shared" si="47"/>
        <v>0.9727791486772619</v>
      </c>
      <c r="AU40">
        <f t="shared" si="48"/>
        <v>-59.348364707989489</v>
      </c>
      <c r="AW40">
        <v>37</v>
      </c>
      <c r="AX40">
        <f>IF(Z40&gt;0, (R40*SUMPRODUCT(K40:$K$98, X40:$X$98)-K40*$AZ$3)/Z40, 0)</f>
        <v>596.01789660346685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500000</v>
      </c>
      <c r="S41">
        <f t="shared" si="32"/>
        <v>611.20452655750262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365.96455498223338</v>
      </c>
      <c r="AC41">
        <f t="shared" si="33"/>
        <v>369.57865104461655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-1601.6280182314101</v>
      </c>
      <c r="AI41">
        <f t="shared" si="38"/>
        <v>-1609.1864261576038</v>
      </c>
      <c r="AJ41">
        <f t="shared" si="39"/>
        <v>-3.6140960623831688</v>
      </c>
      <c r="AK41">
        <f t="shared" si="61"/>
        <v>25.61751884875634</v>
      </c>
      <c r="AL41">
        <f t="shared" si="40"/>
        <v>-1587.1830033712306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-55.229503358968259</v>
      </c>
      <c r="AR41">
        <f t="shared" si="45"/>
        <v>-55.490142603035139</v>
      </c>
      <c r="AS41">
        <f t="shared" si="46"/>
        <v>-0.12462614810986994</v>
      </c>
      <c r="AT41">
        <f t="shared" si="47"/>
        <v>0.88337792995664144</v>
      </c>
      <c r="AU41">
        <f t="shared" si="48"/>
        <v>-54.731390821188363</v>
      </c>
      <c r="AW41">
        <v>38</v>
      </c>
      <c r="AX41">
        <f>IF(Z41&gt;0, (R41*SUMPRODUCT(K41:$K$98, X41:$X$98)-K41*$AZ$3)/Z41, 0)</f>
        <v>611.20452655750262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500000</v>
      </c>
      <c r="S42">
        <f t="shared" si="32"/>
        <v>623.13263681660624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369.57865104461655</v>
      </c>
      <c r="AC42">
        <f t="shared" si="33"/>
        <v>370.95772927041565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-1657.4409470506337</v>
      </c>
      <c r="AI42">
        <f t="shared" si="38"/>
        <v>-1664.8823348738892</v>
      </c>
      <c r="AJ42">
        <f t="shared" si="39"/>
        <v>-1.3790782257991054</v>
      </c>
      <c r="AK42">
        <f t="shared" si="61"/>
        <v>25.870505573123161</v>
      </c>
      <c r="AL42">
        <f t="shared" si="40"/>
        <v>-1640.3909075265651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-51.030464510409928</v>
      </c>
      <c r="AR42">
        <f t="shared" si="45"/>
        <v>-51.259575223463429</v>
      </c>
      <c r="AS42">
        <f t="shared" si="46"/>
        <v>-4.2460036108043872E-2</v>
      </c>
      <c r="AT42">
        <f t="shared" si="47"/>
        <v>0.7965194288610109</v>
      </c>
      <c r="AU42">
        <f t="shared" si="48"/>
        <v>-50.505515830710458</v>
      </c>
      <c r="AW42">
        <v>39</v>
      </c>
      <c r="AX42">
        <f>IF(Z42&gt;0, (R42*SUMPRODUCT(K42:$K$98, X42:$X$98)-K42*$AZ$3)/Z42, 0)</f>
        <v>623.13263681660624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500000</v>
      </c>
      <c r="S43">
        <f t="shared" si="32"/>
        <v>632.29054938458205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370.95772927041565</v>
      </c>
      <c r="AC43">
        <f t="shared" si="33"/>
        <v>370.47064117497638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-1719.7782468660434</v>
      </c>
      <c r="AI43">
        <f t="shared" si="38"/>
        <v>-1727.1022263548948</v>
      </c>
      <c r="AJ43">
        <f t="shared" si="39"/>
        <v>0.487088095439276</v>
      </c>
      <c r="AK43">
        <f t="shared" si="61"/>
        <v>25.967041048929097</v>
      </c>
      <c r="AL43">
        <f t="shared" si="40"/>
        <v>-1700.6480972105264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-47.276561964739791</v>
      </c>
      <c r="AR43">
        <f t="shared" si="45"/>
        <v>-47.477897555979034</v>
      </c>
      <c r="AS43">
        <f t="shared" si="46"/>
        <v>1.3390011513569109E-2</v>
      </c>
      <c r="AT43">
        <f t="shared" si="47"/>
        <v>0.7138318137397982</v>
      </c>
      <c r="AU43">
        <f t="shared" si="48"/>
        <v>-46.750675730725668</v>
      </c>
      <c r="AW43">
        <v>40</v>
      </c>
      <c r="AX43">
        <f>IF(Z43&gt;0, (R43*SUMPRODUCT(K43:$K$98, X43:$X$98)-K43*$AZ$3)/Z43, 0)</f>
        <v>632.29054938458205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500000</v>
      </c>
      <c r="S44">
        <f t="shared" si="32"/>
        <v>638.92175599822667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370.47064117497638</v>
      </c>
      <c r="AC44">
        <f t="shared" si="33"/>
        <v>368.32209386646048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-1792.3424239808246</v>
      </c>
      <c r="AI44">
        <f t="shared" si="38"/>
        <v>-1799.5483551141879</v>
      </c>
      <c r="AJ44">
        <f t="shared" si="39"/>
        <v>2.1485473085159015</v>
      </c>
      <c r="AK44">
        <f t="shared" si="61"/>
        <v>25.93294488224835</v>
      </c>
      <c r="AL44">
        <f t="shared" si="40"/>
        <v>-1771.4668629234236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-43.992272500297858</v>
      </c>
      <c r="AR44">
        <f t="shared" si="45"/>
        <v>-44.169138975027181</v>
      </c>
      <c r="AS44">
        <f t="shared" si="46"/>
        <v>5.2735167907304016E-2</v>
      </c>
      <c r="AT44">
        <f t="shared" si="47"/>
        <v>0.63651295797665031</v>
      </c>
      <c r="AU44">
        <f t="shared" si="48"/>
        <v>-43.479890849143224</v>
      </c>
      <c r="AW44">
        <v>41</v>
      </c>
      <c r="AX44">
        <f>IF(Z44&gt;0, (R44*SUMPRODUCT(K44:$K$98, X44:$X$98)-K44*$AZ$3)/Z44, 0)</f>
        <v>638.92175599822667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500000</v>
      </c>
      <c r="S45">
        <f t="shared" si="32"/>
        <v>643.10482496475322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368.32209386646048</v>
      </c>
      <c r="AC45">
        <f t="shared" si="33"/>
        <v>364.62269159493394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-1868.6685793303357</v>
      </c>
      <c r="AI45">
        <f t="shared" si="38"/>
        <v>-1875.755734437882</v>
      </c>
      <c r="AJ45">
        <f t="shared" si="39"/>
        <v>3.6994022715265373</v>
      </c>
      <c r="AK45">
        <f t="shared" si="61"/>
        <v>25.782546570652237</v>
      </c>
      <c r="AL45">
        <f t="shared" si="40"/>
        <v>-1846.2737855957032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-40.951486692352638</v>
      </c>
      <c r="AR45">
        <f t="shared" si="45"/>
        <v>-41.106800235526421</v>
      </c>
      <c r="AS45">
        <f t="shared" si="46"/>
        <v>8.1071638153389886E-2</v>
      </c>
      <c r="AT45">
        <f t="shared" si="47"/>
        <v>0.56501919305637405</v>
      </c>
      <c r="AU45">
        <f t="shared" si="48"/>
        <v>-40.46070940431666</v>
      </c>
      <c r="AW45">
        <v>42</v>
      </c>
      <c r="AX45">
        <f>IF(Z45&gt;0, (R45*SUMPRODUCT(K45:$K$98, X45:$X$98)-K45*$AZ$3)/Z45, 0)</f>
        <v>643.10482496475322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500000</v>
      </c>
      <c r="S46">
        <f t="shared" si="32"/>
        <v>645.21364087785514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364.62269159493394</v>
      </c>
      <c r="AC46">
        <f t="shared" si="33"/>
        <v>359.6469818925558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-1947.5462547468862</v>
      </c>
      <c r="AI46">
        <f t="shared" si="38"/>
        <v>-1954.5138496469885</v>
      </c>
      <c r="AJ46">
        <f t="shared" si="39"/>
        <v>4.9757097023781398</v>
      </c>
      <c r="AK46">
        <f t="shared" si="61"/>
        <v>25.523588411645378</v>
      </c>
      <c r="AL46">
        <f t="shared" si="40"/>
        <v>-1924.0145515329652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-38.107209543368747</v>
      </c>
      <c r="AR46">
        <f t="shared" si="45"/>
        <v>-38.243542941471276</v>
      </c>
      <c r="AS46">
        <f t="shared" si="46"/>
        <v>9.7358618206549105E-2</v>
      </c>
      <c r="AT46">
        <f t="shared" si="47"/>
        <v>0.49941444498717558</v>
      </c>
      <c r="AU46">
        <f t="shared" si="48"/>
        <v>-37.64676987827756</v>
      </c>
      <c r="AW46">
        <v>43</v>
      </c>
      <c r="AX46">
        <f>IF(Z46&gt;0, (R46*SUMPRODUCT(K46:$K$98, X46:$X$98)-K46*$AZ$3)/Z46, 0)</f>
        <v>645.21364087785514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500000</v>
      </c>
      <c r="S47">
        <f t="shared" si="32"/>
        <v>645.64847071100962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359.6469818925558</v>
      </c>
      <c r="AC47">
        <f t="shared" si="33"/>
        <v>353.66100180452139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-2036.2968891902344</v>
      </c>
      <c r="AI47">
        <f t="shared" si="38"/>
        <v>-2043.1439007191059</v>
      </c>
      <c r="AJ47">
        <f t="shared" si="39"/>
        <v>5.9859800880344096</v>
      </c>
      <c r="AK47">
        <f t="shared" si="61"/>
        <v>25.175288732478908</v>
      </c>
      <c r="AL47">
        <f t="shared" si="40"/>
        <v>-2011.9826318985924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-35.574797948475421</v>
      </c>
      <c r="AR47">
        <f t="shared" si="45"/>
        <v>-35.694417564349486</v>
      </c>
      <c r="AS47">
        <f t="shared" si="46"/>
        <v>0.10457710429450402</v>
      </c>
      <c r="AT47">
        <f t="shared" si="47"/>
        <v>0.43982084081492601</v>
      </c>
      <c r="AU47">
        <f t="shared" si="48"/>
        <v>-35.150019619240055</v>
      </c>
      <c r="AW47">
        <v>44</v>
      </c>
      <c r="AX47">
        <f>IF(Z47&gt;0, (R47*SUMPRODUCT(K47:$K$98, X47:$X$98)-K47*$AZ$3)/Z47, 0)</f>
        <v>645.64847071100962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500000</v>
      </c>
      <c r="S48">
        <f t="shared" si="32"/>
        <v>644.53185822204568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353.66100180452139</v>
      </c>
      <c r="AC48">
        <f t="shared" si="33"/>
        <v>346.76587301259428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-2135.6573913404463</v>
      </c>
      <c r="AI48">
        <f t="shared" si="38"/>
        <v>-2142.3825413192458</v>
      </c>
      <c r="AJ48">
        <f t="shared" si="39"/>
        <v>6.8951287919271067</v>
      </c>
      <c r="AK48">
        <f t="shared" si="61"/>
        <v>24.756270126316501</v>
      </c>
      <c r="AL48">
        <f t="shared" si="40"/>
        <v>-2110.7311424010022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-33.313088975482884</v>
      </c>
      <c r="AR48">
        <f t="shared" si="45"/>
        <v>-33.417991344432892</v>
      </c>
      <c r="AS48">
        <f t="shared" si="46"/>
        <v>0.10755378642391297</v>
      </c>
      <c r="AT48">
        <f t="shared" si="47"/>
        <v>0.3861611102806346</v>
      </c>
      <c r="AU48">
        <f t="shared" si="48"/>
        <v>-32.924276447728346</v>
      </c>
      <c r="AW48">
        <v>45</v>
      </c>
      <c r="AX48">
        <f>IF(Z48&gt;0, (R48*SUMPRODUCT(K48:$K$98, X48:$X$98)-K48*$AZ$3)/Z48, 0)</f>
        <v>644.53185822204568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500000</v>
      </c>
      <c r="S49">
        <f t="shared" si="32"/>
        <v>641.99568783601501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346.76587301259428</v>
      </c>
      <c r="AC49">
        <f t="shared" si="33"/>
        <v>339.05963149831541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-2249.0319190720206</v>
      </c>
      <c r="AI49">
        <f t="shared" si="38"/>
        <v>-2255.633591753055</v>
      </c>
      <c r="AJ49">
        <f t="shared" si="39"/>
        <v>7.7062415142788723</v>
      </c>
      <c r="AK49">
        <f t="shared" si="61"/>
        <v>24.273611110881603</v>
      </c>
      <c r="AL49">
        <f t="shared" si="40"/>
        <v>-2223.6537391278944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-31.322824570374976</v>
      </c>
      <c r="AR49">
        <f t="shared" si="45"/>
        <v>-31.41476770088617</v>
      </c>
      <c r="AS49">
        <f t="shared" si="46"/>
        <v>0.10732673422807397</v>
      </c>
      <c r="AT49">
        <f t="shared" si="47"/>
        <v>0.33806459395621485</v>
      </c>
      <c r="AU49">
        <f t="shared" si="48"/>
        <v>-30.969376372701877</v>
      </c>
      <c r="AW49">
        <v>46</v>
      </c>
      <c r="AX49">
        <f>IF(Z49&gt;0, (R49*SUMPRODUCT(K49:$K$98, X49:$X$98)-K49*$AZ$3)/Z49, 0)</f>
        <v>641.99568783601501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500000</v>
      </c>
      <c r="S50">
        <f t="shared" si="32"/>
        <v>638.10813821672434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339.05963149831541</v>
      </c>
      <c r="AC50">
        <f t="shared" si="33"/>
        <v>330.60006358972998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-2379.186587993574</v>
      </c>
      <c r="AI50">
        <f t="shared" si="38"/>
        <v>-2385.6627642830981</v>
      </c>
      <c r="AJ50">
        <f t="shared" si="39"/>
        <v>8.4595679085854272</v>
      </c>
      <c r="AK50">
        <f t="shared" si="61"/>
        <v>23.734174204882081</v>
      </c>
      <c r="AL50">
        <f t="shared" si="40"/>
        <v>-2353.4690221696305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-29.585286500680571</v>
      </c>
      <c r="AR50">
        <f t="shared" si="45"/>
        <v>-29.665818028523482</v>
      </c>
      <c r="AS50">
        <f t="shared" si="46"/>
        <v>0.10519508705642511</v>
      </c>
      <c r="AT50">
        <f t="shared" si="47"/>
        <v>0.29513546657165141</v>
      </c>
      <c r="AU50">
        <f t="shared" si="48"/>
        <v>-29.265487474895405</v>
      </c>
      <c r="AW50">
        <v>47</v>
      </c>
      <c r="AX50">
        <f>IF(Z50&gt;0, (R50*SUMPRODUCT(K50:$K$98, X50:$X$98)-K50*$AZ$3)/Z50, 0)</f>
        <v>638.10813821672434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500000</v>
      </c>
      <c r="S51">
        <f t="shared" si="32"/>
        <v>632.91042479264922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330.60006358972998</v>
      </c>
      <c r="AC51">
        <f t="shared" si="33"/>
        <v>321.4283991085041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-2527.7575560454188</v>
      </c>
      <c r="AI51">
        <f t="shared" si="38"/>
        <v>-2534.1057766331469</v>
      </c>
      <c r="AJ51">
        <f t="shared" si="39"/>
        <v>9.1716644812258892</v>
      </c>
      <c r="AK51">
        <f t="shared" si="61"/>
        <v>23.1420044512811</v>
      </c>
      <c r="AL51">
        <f t="shared" si="40"/>
        <v>-2501.7921077006399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-28.064975725789729</v>
      </c>
      <c r="AR51">
        <f t="shared" si="45"/>
        <v>-28.135458219757734</v>
      </c>
      <c r="AS51">
        <f t="shared" si="46"/>
        <v>0.10183039129487916</v>
      </c>
      <c r="AT51">
        <f t="shared" si="47"/>
        <v>0.25693911649794787</v>
      </c>
      <c r="AU51">
        <f t="shared" si="48"/>
        <v>-27.776688711964905</v>
      </c>
      <c r="AW51">
        <v>48</v>
      </c>
      <c r="AX51">
        <f>IF(Z51&gt;0, (R51*SUMPRODUCT(K51:$K$98, X51:$X$98)-K51*$AZ$3)/Z51, 0)</f>
        <v>632.91042479264922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500000</v>
      </c>
      <c r="S52">
        <f t="shared" si="32"/>
        <v>626.4748486924417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321.4283991085041</v>
      </c>
      <c r="AC52">
        <f t="shared" si="33"/>
        <v>311.58987161437028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-2704.4745212179537</v>
      </c>
      <c r="AI52">
        <f t="shared" si="38"/>
        <v>-2710.691647736774</v>
      </c>
      <c r="AJ52">
        <f t="shared" si="39"/>
        <v>9.8385274941338139</v>
      </c>
      <c r="AK52">
        <f t="shared" si="61"/>
        <v>22.499987937595289</v>
      </c>
      <c r="AL52">
        <f t="shared" si="40"/>
        <v>-2678.3531323050447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-26.80983402218104</v>
      </c>
      <c r="AR52">
        <f t="shared" si="45"/>
        <v>-26.871465266534344</v>
      </c>
      <c r="AS52">
        <f t="shared" si="46"/>
        <v>9.7530698503901753E-2</v>
      </c>
      <c r="AT52">
        <f t="shared" si="47"/>
        <v>0.22304552598866639</v>
      </c>
      <c r="AU52">
        <f t="shared" si="48"/>
        <v>-26.550889042041774</v>
      </c>
      <c r="AW52">
        <v>49</v>
      </c>
      <c r="AX52">
        <f>IF(Z52&gt;0, (R52*SUMPRODUCT(K52:$K$98, X52:$X$98)-K52*$AZ$3)/Z52, 0)</f>
        <v>626.4748486924417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500000</v>
      </c>
      <c r="S53">
        <f t="shared" si="32"/>
        <v>618.70331295343419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311.58987161437028</v>
      </c>
      <c r="AC53">
        <f t="shared" si="33"/>
        <v>301.05365208473921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-2904.1742303636256</v>
      </c>
      <c r="AI53">
        <f t="shared" si="38"/>
        <v>-2910.2565812614985</v>
      </c>
      <c r="AJ53">
        <f t="shared" si="39"/>
        <v>10.536219529631069</v>
      </c>
      <c r="AK53">
        <f t="shared" si="61"/>
        <v>21.811291013005921</v>
      </c>
      <c r="AL53">
        <f t="shared" si="40"/>
        <v>-2877.9090707188616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-25.704897462087562</v>
      </c>
      <c r="AR53">
        <f t="shared" si="45"/>
        <v>-25.758732457427591</v>
      </c>
      <c r="AS53">
        <f t="shared" si="46"/>
        <v>9.3256265349238601E-2</v>
      </c>
      <c r="AT53">
        <f t="shared" si="47"/>
        <v>0.19305212240481537</v>
      </c>
      <c r="AU53">
        <f t="shared" si="48"/>
        <v>-25.472424069673536</v>
      </c>
      <c r="AW53">
        <v>50</v>
      </c>
      <c r="AX53">
        <f>IF(Z53&gt;0, (R53*SUMPRODUCT(K53:$K$98, X53:$X$98)-K53*$AZ$3)/Z53, 0)</f>
        <v>618.70331295343419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500000</v>
      </c>
      <c r="S54">
        <f t="shared" si="32"/>
        <v>609.67449909014033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301.05365208473921</v>
      </c>
      <c r="AC54">
        <f t="shared" si="33"/>
        <v>289.87876756242838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-3128.6924496536408</v>
      </c>
      <c r="AI54">
        <f t="shared" si="38"/>
        <v>-3134.6357597312935</v>
      </c>
      <c r="AJ54">
        <f t="shared" si="39"/>
        <v>11.174884522310833</v>
      </c>
      <c r="AK54">
        <f t="shared" si="61"/>
        <v>21.073755645931747</v>
      </c>
      <c r="AL54">
        <f t="shared" si="40"/>
        <v>-3102.3871195630509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-24.725100170324744</v>
      </c>
      <c r="AR54">
        <f t="shared" si="45"/>
        <v>-24.772068333344262</v>
      </c>
      <c r="AS54">
        <f t="shared" si="46"/>
        <v>8.831169686765937E-2</v>
      </c>
      <c r="AT54">
        <f t="shared" si="47"/>
        <v>0.16653944984854346</v>
      </c>
      <c r="AU54">
        <f t="shared" si="48"/>
        <v>-24.517217186628059</v>
      </c>
      <c r="AW54">
        <v>51</v>
      </c>
      <c r="AX54">
        <f>IF(Z54&gt;0, (R54*SUMPRODUCT(K54:$K$98, X54:$X$98)-K54*$AZ$3)/Z54, 0)</f>
        <v>609.67449909014033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500000</v>
      </c>
      <c r="S55">
        <f t="shared" si="32"/>
        <v>599.47958761286645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289.87876756242838</v>
      </c>
      <c r="AC55">
        <f t="shared" si="33"/>
        <v>278.12689323119002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-3381.464811808004</v>
      </c>
      <c r="AI55">
        <f t="shared" si="38"/>
        <v>-3387.2641521645851</v>
      </c>
      <c r="AJ55">
        <f t="shared" si="39"/>
        <v>11.751874331238355</v>
      </c>
      <c r="AK55">
        <f t="shared" si="61"/>
        <v>20.291513729369989</v>
      </c>
      <c r="AL55">
        <f t="shared" si="40"/>
        <v>-3355.2207641039768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-23.859538295199251</v>
      </c>
      <c r="AR55">
        <f t="shared" si="45"/>
        <v>-23.900458307982337</v>
      </c>
      <c r="AS55">
        <f t="shared" si="46"/>
        <v>8.2920956228028642E-2</v>
      </c>
      <c r="AT55">
        <f t="shared" si="47"/>
        <v>0.14317645631054221</v>
      </c>
      <c r="AU55">
        <f t="shared" si="48"/>
        <v>-23.674360895443765</v>
      </c>
      <c r="AW55">
        <v>52</v>
      </c>
      <c r="AX55">
        <f>IF(Z55&gt;0, (R55*SUMPRODUCT(K55:$K$98, X55:$X$98)-K55*$AZ$3)/Z55, 0)</f>
        <v>599.47958761286645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500000</v>
      </c>
      <c r="S56">
        <f t="shared" si="32"/>
        <v>588.16398574994105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278.12689323119002</v>
      </c>
      <c r="AC56">
        <f t="shared" si="33"/>
        <v>265.85059229231791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-3653.4779487571291</v>
      </c>
      <c r="AI56">
        <f t="shared" si="38"/>
        <v>-3659.1279587614254</v>
      </c>
      <c r="AJ56">
        <f t="shared" si="39"/>
        <v>12.276300938872112</v>
      </c>
      <c r="AK56">
        <f t="shared" si="61"/>
        <v>19.468882526183304</v>
      </c>
      <c r="AL56">
        <f t="shared" si="40"/>
        <v>-3627.3827752963698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-23.016836394562294</v>
      </c>
      <c r="AR56">
        <f t="shared" si="45"/>
        <v>-23.052431342094621</v>
      </c>
      <c r="AS56">
        <f t="shared" si="46"/>
        <v>7.7340444968760538E-2</v>
      </c>
      <c r="AT56">
        <f t="shared" si="47"/>
        <v>0.12265356194158947</v>
      </c>
      <c r="AU56">
        <f t="shared" si="48"/>
        <v>-22.85243733518427</v>
      </c>
      <c r="AW56">
        <v>53</v>
      </c>
      <c r="AX56">
        <f>IF(Z56&gt;0, (R56*SUMPRODUCT(K56:$K$98, X56:$X$98)-K56*$AZ$3)/Z56, 0)</f>
        <v>588.16398574994105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500000</v>
      </c>
      <c r="S57">
        <f t="shared" si="32"/>
        <v>575.93049581888431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265.85059229231791</v>
      </c>
      <c r="AC57">
        <f t="shared" si="33"/>
        <v>253.175932108762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-3943.0994939231796</v>
      </c>
      <c r="AI57">
        <f t="shared" si="38"/>
        <v>-3948.5944263400847</v>
      </c>
      <c r="AJ57">
        <f t="shared" si="39"/>
        <v>12.674660183555915</v>
      </c>
      <c r="AK57">
        <f t="shared" si="61"/>
        <v>18.609541460462257</v>
      </c>
      <c r="AL57">
        <f t="shared" si="40"/>
        <v>-3917.3102246960666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-22.17986268643444</v>
      </c>
      <c r="AR57">
        <f t="shared" si="45"/>
        <v>-22.210771580989604</v>
      </c>
      <c r="AS57">
        <f t="shared" si="46"/>
        <v>7.1294732202860561E-2</v>
      </c>
      <c r="AT57">
        <f t="shared" si="47"/>
        <v>0.10467833106587163</v>
      </c>
      <c r="AU57">
        <f t="shared" si="48"/>
        <v>-22.034798517720873</v>
      </c>
      <c r="AW57">
        <v>54</v>
      </c>
      <c r="AX57">
        <f>IF(Z57&gt;0, (R57*SUMPRODUCT(K57:$K$98, X57:$X$98)-K57*$AZ$3)/Z57, 0)</f>
        <v>575.93049581888431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500000</v>
      </c>
      <c r="S58">
        <f t="shared" si="32"/>
        <v>562.97636742790849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253.175932108762</v>
      </c>
      <c r="AC58">
        <f t="shared" si="33"/>
        <v>240.23015532501182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-4242.0948593643789</v>
      </c>
      <c r="AI58">
        <f t="shared" si="38"/>
        <v>-4247.4287900856307</v>
      </c>
      <c r="AJ58">
        <f t="shared" si="39"/>
        <v>12.945776783750176</v>
      </c>
      <c r="AK58">
        <f t="shared" si="61"/>
        <v>17.722315247613341</v>
      </c>
      <c r="AL58">
        <f t="shared" si="40"/>
        <v>-4216.7606980542669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-21.305094785689768</v>
      </c>
      <c r="AR58">
        <f t="shared" si="45"/>
        <v>-21.331883413328708</v>
      </c>
      <c r="AS58">
        <f t="shared" si="46"/>
        <v>6.5017641188133662E-2</v>
      </c>
      <c r="AT58">
        <f t="shared" si="47"/>
        <v>8.900687483184945E-2</v>
      </c>
      <c r="AU58">
        <f t="shared" si="48"/>
        <v>-21.177858897308724</v>
      </c>
      <c r="AW58">
        <v>55</v>
      </c>
      <c r="AX58">
        <f>IF(Z58&gt;0, (R58*SUMPRODUCT(K58:$K$98, X58:$X$98)-K58*$AZ$3)/Z58, 0)</f>
        <v>562.97636742790849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500000</v>
      </c>
      <c r="S59">
        <f t="shared" si="32"/>
        <v>549.59220450509963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240.23015532501182</v>
      </c>
      <c r="AC59">
        <f t="shared" si="33"/>
        <v>227.16978009529015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-4552.4390359887138</v>
      </c>
      <c r="AI59">
        <f t="shared" si="38"/>
        <v>-4557.6058164268534</v>
      </c>
      <c r="AJ59">
        <f t="shared" si="39"/>
        <v>13.060375229721672</v>
      </c>
      <c r="AK59">
        <f t="shared" si="61"/>
        <v>16.81611087275083</v>
      </c>
      <c r="AL59">
        <f t="shared" si="40"/>
        <v>-4527.7293303243805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-20.414051729340454</v>
      </c>
      <c r="AR59">
        <f t="shared" si="45"/>
        <v>-20.437220611406641</v>
      </c>
      <c r="AS59">
        <f t="shared" si="46"/>
        <v>5.8565347813873701E-2</v>
      </c>
      <c r="AT59">
        <f t="shared" si="47"/>
        <v>7.5406821382750081E-2</v>
      </c>
      <c r="AU59">
        <f t="shared" si="48"/>
        <v>-20.303248442210016</v>
      </c>
      <c r="AW59">
        <v>56</v>
      </c>
      <c r="AX59">
        <f>IF(Z59&gt;0, (R59*SUMPRODUCT(K59:$K$98, X59:$X$98)-K59*$AZ$3)/Z59, 0)</f>
        <v>549.59220450509963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500000</v>
      </c>
      <c r="S60">
        <f t="shared" si="32"/>
        <v>536.03980683830912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227.16978009529015</v>
      </c>
      <c r="AC60">
        <f t="shared" si="33"/>
        <v>214.11708511234977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-4883.2510882135712</v>
      </c>
      <c r="AI60">
        <f t="shared" si="38"/>
        <v>-4888.244119570124</v>
      </c>
      <c r="AJ60">
        <f t="shared" si="39"/>
        <v>13.05269498294038</v>
      </c>
      <c r="AK60">
        <f t="shared" si="61"/>
        <v>15.901884606670311</v>
      </c>
      <c r="AL60">
        <f t="shared" si="40"/>
        <v>-4859.2895399805138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-19.551320954015722</v>
      </c>
      <c r="AR60">
        <f t="shared" si="45"/>
        <v>-19.571311807818233</v>
      </c>
      <c r="AS60">
        <f t="shared" si="46"/>
        <v>5.2259739324544224E-2</v>
      </c>
      <c r="AT60">
        <f t="shared" si="47"/>
        <v>6.3667184853374026E-2</v>
      </c>
      <c r="AU60">
        <f t="shared" si="48"/>
        <v>-19.455384883640317</v>
      </c>
      <c r="AW60">
        <v>57</v>
      </c>
      <c r="AX60">
        <f>IF(Z60&gt;0, (R60*SUMPRODUCT(K60:$K$98, X60:$X$98)-K60*$AZ$3)/Z60, 0)</f>
        <v>536.03980683830912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500000</v>
      </c>
      <c r="S61">
        <f t="shared" si="32"/>
        <v>522.46268696640743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214.11708511234977</v>
      </c>
      <c r="AC61">
        <f t="shared" si="33"/>
        <v>201.13840411047698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-5233.3537448729721</v>
      </c>
      <c r="AI61">
        <f t="shared" si="38"/>
        <v>-5238.1660120723382</v>
      </c>
      <c r="AJ61">
        <f t="shared" si="39"/>
        <v>12.978681001872786</v>
      </c>
      <c r="AK61">
        <f t="shared" si="61"/>
        <v>14.988195957864486</v>
      </c>
      <c r="AL61">
        <f t="shared" si="40"/>
        <v>-5210.1991351126007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-18.708075697998972</v>
      </c>
      <c r="AR61">
        <f t="shared" si="45"/>
        <v>-18.725278482949815</v>
      </c>
      <c r="AS61">
        <f t="shared" si="46"/>
        <v>4.6395898018759055E-2</v>
      </c>
      <c r="AT61">
        <f t="shared" si="47"/>
        <v>5.357946705415708E-2</v>
      </c>
      <c r="AU61">
        <f t="shared" si="48"/>
        <v>-18.625303117876896</v>
      </c>
      <c r="AW61">
        <v>58</v>
      </c>
      <c r="AX61">
        <f>IF(Z61&gt;0, (R61*SUMPRODUCT(K61:$K$98, X61:$X$98)-K61*$AZ$3)/Z61, 0)</f>
        <v>522.46268696640743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500000</v>
      </c>
      <c r="S62">
        <f t="shared" si="32"/>
        <v>509.01818844232758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201.13840411047698</v>
      </c>
      <c r="AC62">
        <f t="shared" si="33"/>
        <v>188.29875694117715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-5603.0811200578</v>
      </c>
      <c r="AI62">
        <f t="shared" si="38"/>
        <v>-5607.7051875571706</v>
      </c>
      <c r="AJ62">
        <f t="shared" si="39"/>
        <v>12.839647169299838</v>
      </c>
      <c r="AK62">
        <f t="shared" si="61"/>
        <v>14.07968828773339</v>
      </c>
      <c r="AL62">
        <f t="shared" si="40"/>
        <v>-5580.7858521001381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-17.883722173165889</v>
      </c>
      <c r="AR62">
        <f t="shared" si="45"/>
        <v>-17.89848111323775</v>
      </c>
      <c r="AS62">
        <f t="shared" si="46"/>
        <v>4.0981145526385925E-2</v>
      </c>
      <c r="AT62">
        <f t="shared" si="47"/>
        <v>4.4939066243610659E-2</v>
      </c>
      <c r="AU62">
        <f t="shared" si="48"/>
        <v>-17.812560901467755</v>
      </c>
      <c r="AW62">
        <v>59</v>
      </c>
      <c r="AX62">
        <f>IF(Z62&gt;0, (R62*SUMPRODUCT(K62:$K$98, X62:$X$98)-K62*$AZ$3)/Z62, 0)</f>
        <v>509.01818844232758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500000</v>
      </c>
      <c r="S63">
        <f t="shared" si="32"/>
        <v>495.78266752309173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188.29875694117715</v>
      </c>
      <c r="AC63">
        <f t="shared" si="33"/>
        <v>175.65470309720683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-5964.1783043864143</v>
      </c>
      <c r="AI63">
        <f t="shared" si="38"/>
        <v>-5968.6070267531813</v>
      </c>
      <c r="AJ63">
        <f t="shared" si="39"/>
        <v>12.644053843970312</v>
      </c>
      <c r="AK63">
        <f t="shared" si="61"/>
        <v>13.180912985882401</v>
      </c>
      <c r="AL63">
        <f t="shared" si="40"/>
        <v>-5942.7820599233291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-16.996660520571943</v>
      </c>
      <c r="AR63">
        <f t="shared" si="45"/>
        <v>-17.00928145287245</v>
      </c>
      <c r="AS63">
        <f t="shared" si="46"/>
        <v>3.6032908444695699E-2</v>
      </c>
      <c r="AT63">
        <f t="shared" si="47"/>
        <v>3.7562844693538967E-2</v>
      </c>
      <c r="AU63">
        <f t="shared" si="48"/>
        <v>-16.935685699734215</v>
      </c>
      <c r="AW63">
        <v>60</v>
      </c>
      <c r="AX63">
        <f>IF(Z63&gt;0, (R63*SUMPRODUCT(K63:$K$98, X63:$X$98)-K63*$AZ$3)/Z63, 0)</f>
        <v>495.78266752309173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500000</v>
      </c>
      <c r="S64">
        <f t="shared" si="32"/>
        <v>483.00189821489039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175.65470309720683</v>
      </c>
      <c r="AC64">
        <f t="shared" si="33"/>
        <v>163.33631787055953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-6292.8550480690847</v>
      </c>
      <c r="AI64">
        <f t="shared" si="38"/>
        <v>-6297.0821618359823</v>
      </c>
      <c r="AJ64">
        <f t="shared" si="39"/>
        <v>12.318385226647308</v>
      </c>
      <c r="AK64">
        <f t="shared" si="61"/>
        <v>12.29582921680448</v>
      </c>
      <c r="AL64">
        <f t="shared" si="40"/>
        <v>-6272.4679473925307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-16.011893289422904</v>
      </c>
      <c r="AR64">
        <f t="shared" si="45"/>
        <v>-16.022648994749151</v>
      </c>
      <c r="AS64">
        <f t="shared" si="46"/>
        <v>3.1343590189257906E-2</v>
      </c>
      <c r="AT64">
        <f t="shared" si="47"/>
        <v>3.1286197412866312E-2</v>
      </c>
      <c r="AU64">
        <f t="shared" si="48"/>
        <v>-15.960019207147026</v>
      </c>
      <c r="AW64">
        <v>61</v>
      </c>
      <c r="AX64">
        <f>IF(Z64&gt;0, (R64*SUMPRODUCT(K64:$K$98, X64:$X$98)-K64*$AZ$3)/Z64, 0)</f>
        <v>483.00189821489039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500000</v>
      </c>
      <c r="S65">
        <f t="shared" si="32"/>
        <v>475.61500905797072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163.33631787055953</v>
      </c>
      <c r="AC65">
        <f t="shared" si="33"/>
        <v>151.50145609356929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-8124.7027110127738</v>
      </c>
      <c r="AI65">
        <f t="shared" si="38"/>
        <v>-8128.6844360742271</v>
      </c>
      <c r="AJ65">
        <f t="shared" si="39"/>
        <v>11.834861776990238</v>
      </c>
      <c r="AK65">
        <f t="shared" si="61"/>
        <v>11.433542250939167</v>
      </c>
      <c r="AL65">
        <f t="shared" si="40"/>
        <v>-8105.4160320462979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-18.457990369249238</v>
      </c>
      <c r="AR65">
        <f t="shared" si="45"/>
        <v>-18.467036194733744</v>
      </c>
      <c r="AS65">
        <f t="shared" si="46"/>
        <v>2.6886862506979217E-2</v>
      </c>
      <c r="AT65">
        <f t="shared" si="47"/>
        <v>2.5975130446087728E-2</v>
      </c>
      <c r="AU65">
        <f t="shared" si="48"/>
        <v>-18.414174201780678</v>
      </c>
      <c r="AW65">
        <v>62</v>
      </c>
      <c r="AX65">
        <f>IF(Z65&gt;0, (R65*SUMPRODUCT(K65:$K$98, X65:$X$98)-K65*$AZ$3)/Z65, 0)</f>
        <v>475.61500905797072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500000</v>
      </c>
      <c r="S66">
        <f t="shared" si="32"/>
        <v>462.48355290533573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151.50145609356929</v>
      </c>
      <c r="AC66">
        <f t="shared" si="33"/>
        <v>136.77295814613495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-9808.3966050730123</v>
      </c>
      <c r="AI66">
        <f t="shared" si="38"/>
        <v>-9812.0933029687239</v>
      </c>
      <c r="AJ66">
        <f t="shared" si="39"/>
        <v>14.728497947434334</v>
      </c>
      <c r="AK66">
        <f t="shared" si="61"/>
        <v>10.605101926549851</v>
      </c>
      <c r="AL66">
        <f t="shared" si="40"/>
        <v>-9786.75970309474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-19.895595009281319</v>
      </c>
      <c r="AR66">
        <f t="shared" si="45"/>
        <v>-19.903093483003996</v>
      </c>
      <c r="AS66">
        <f t="shared" si="46"/>
        <v>2.9875650634439595E-2</v>
      </c>
      <c r="AT66">
        <f t="shared" si="47"/>
        <v>2.1511651848749268E-2</v>
      </c>
      <c r="AU66">
        <f t="shared" si="48"/>
        <v>-19.851706180520807</v>
      </c>
      <c r="AW66">
        <v>63</v>
      </c>
      <c r="AX66">
        <f>IF(Z66&gt;0, (R66*SUMPRODUCT(K66:$K$98, X66:$X$98)-K66*$AZ$3)/Z66, 0)</f>
        <v>462.48355290533573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500000</v>
      </c>
      <c r="S67">
        <f t="shared" ref="S67:S98" si="63">AX67</f>
        <v>444.95499763062423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136.77295814613495</v>
      </c>
      <c r="AC67">
        <f t="shared" ref="AC67:AC98" si="64">S67*Z67</f>
        <v>120.20726708490265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-11311.231338201631</v>
      </c>
      <c r="AI67">
        <f t="shared" ref="AI67:AI98" si="69">SUM(AE67:AH67)</f>
        <v>-11314.608288334932</v>
      </c>
      <c r="AJ67">
        <f t="shared" ref="AJ67:AJ98" si="70">AB67-AC67</f>
        <v>16.5656910612323</v>
      </c>
      <c r="AK67">
        <f t="shared" si="61"/>
        <v>9.5741070702294468</v>
      </c>
      <c r="AL67">
        <f t="shared" ref="AL67:AL98" si="71">SUM(AI67:AK67)</f>
        <v>-11288.46849020347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-20.485698451463559</v>
      </c>
      <c r="AR67">
        <f t="shared" ref="AR67:AR98" si="76">AI67*$K67</f>
        <v>-20.491814424167856</v>
      </c>
      <c r="AS67">
        <f t="shared" ref="AS67:AS98" si="77">AJ67*$K67</f>
        <v>3.0002016718938838E-2</v>
      </c>
      <c r="AT67">
        <f t="shared" ref="AT67:AT98" si="78">AK67*$K67</f>
        <v>1.7339603843159371E-2</v>
      </c>
      <c r="AU67">
        <f t="shared" ref="AU67:AU98" si="79">AL67*$K67</f>
        <v>-20.444472803605759</v>
      </c>
      <c r="AW67">
        <v>64</v>
      </c>
      <c r="AX67">
        <f>IF(Z67&gt;0, (R67*SUMPRODUCT(K67:$K$98, X67:$X$98)-K67*$AZ$3)/Z67, 0)</f>
        <v>444.95499763062423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500000</v>
      </c>
      <c r="S68">
        <f t="shared" si="63"/>
        <v>423.77396054584608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120.20726708490265</v>
      </c>
      <c r="AC68">
        <f t="shared" si="64"/>
        <v>102.69469715848288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-12560.392580650883</v>
      </c>
      <c r="AI68">
        <f t="shared" si="69"/>
        <v>-12563.421751468333</v>
      </c>
      <c r="AJ68">
        <f t="shared" si="70"/>
        <v>17.512569926419772</v>
      </c>
      <c r="AK68">
        <f t="shared" si="61"/>
        <v>8.4145086959431872</v>
      </c>
      <c r="AL68">
        <f t="shared" si="71"/>
        <v>-12537.494672845971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-20.310755676133795</v>
      </c>
      <c r="AR68">
        <f t="shared" si="76"/>
        <v>-20.315653990257292</v>
      </c>
      <c r="AS68">
        <f t="shared" si="77"/>
        <v>2.8318663350113873E-2</v>
      </c>
      <c r="AT68">
        <f t="shared" si="78"/>
        <v>1.3606663100744333E-2</v>
      </c>
      <c r="AU68">
        <f t="shared" si="79"/>
        <v>-20.273728663806438</v>
      </c>
      <c r="AW68">
        <v>65</v>
      </c>
      <c r="AX68">
        <f>IF(Z68&gt;0, (R68*SUMPRODUCT(K68:$K$98, X68:$X$98)-K68*$AZ$3)/Z68, 0)</f>
        <v>423.77396054584608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500000</v>
      </c>
      <c r="S69">
        <f t="shared" si="63"/>
        <v>398.47929274847257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102.69469715848288</v>
      </c>
      <c r="AC69">
        <f t="shared" si="64"/>
        <v>85.038520522566756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-13251.350559271379</v>
      </c>
      <c r="AI69">
        <f t="shared" si="69"/>
        <v>-13254.018154616673</v>
      </c>
      <c r="AJ69">
        <f t="shared" si="70"/>
        <v>17.656176635916125</v>
      </c>
      <c r="AK69">
        <f t="shared" si="61"/>
        <v>7.1886288010938024</v>
      </c>
      <c r="AL69">
        <f t="shared" si="71"/>
        <v>-13229.173349179664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-19.132203376888278</v>
      </c>
      <c r="AR69">
        <f t="shared" si="76"/>
        <v>-19.136054831609449</v>
      </c>
      <c r="AS69">
        <f t="shared" si="77"/>
        <v>2.5491859169046414E-2</v>
      </c>
      <c r="AT69">
        <f t="shared" si="78"/>
        <v>1.0378889880568178E-2</v>
      </c>
      <c r="AU69">
        <f t="shared" si="79"/>
        <v>-19.100184082559839</v>
      </c>
      <c r="AW69">
        <v>66</v>
      </c>
      <c r="AX69">
        <f>IF(Z69&gt;0, (R69*SUMPRODUCT(K69:$K$98, X69:$X$98)-K69*$AZ$3)/Z69, 0)</f>
        <v>398.47929274847257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500000</v>
      </c>
      <c r="S70">
        <f t="shared" si="63"/>
        <v>370.74633198456104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85.038520522566756</v>
      </c>
      <c r="AC70">
        <f t="shared" si="64"/>
        <v>68.276477003015657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-13557.00156296674</v>
      </c>
      <c r="AI70">
        <f t="shared" si="69"/>
        <v>-13559.303557319507</v>
      </c>
      <c r="AJ70">
        <f t="shared" si="70"/>
        <v>16.762043519551099</v>
      </c>
      <c r="AK70">
        <f t="shared" si="61"/>
        <v>5.9526964365796733</v>
      </c>
      <c r="AL70">
        <f t="shared" si="71"/>
        <v>-13536.588817363376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-17.476339347134818</v>
      </c>
      <c r="AR70">
        <f t="shared" si="76"/>
        <v>-17.479306849520746</v>
      </c>
      <c r="AS70">
        <f t="shared" si="77"/>
        <v>2.1607960974153038E-2</v>
      </c>
      <c r="AT70">
        <f t="shared" si="78"/>
        <v>7.673624766727615E-3</v>
      </c>
      <c r="AU70">
        <f t="shared" si="79"/>
        <v>-17.450025263779864</v>
      </c>
      <c r="AW70">
        <v>67</v>
      </c>
      <c r="AX70">
        <f>IF(Z70&gt;0, (R70*SUMPRODUCT(K70:$K$98, X70:$X$98)-K70*$AZ$3)/Z70, 0)</f>
        <v>370.74633198456104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500000</v>
      </c>
      <c r="S71">
        <f t="shared" si="63"/>
        <v>340.28318731140098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68.276477003015657</v>
      </c>
      <c r="AC71">
        <f t="shared" si="64"/>
        <v>52.91635181421762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-13405.573046444491</v>
      </c>
      <c r="AI71">
        <f t="shared" si="69"/>
        <v>-13407.51688152757</v>
      </c>
      <c r="AJ71">
        <f t="shared" si="70"/>
        <v>15.360125188798037</v>
      </c>
      <c r="AK71">
        <f t="shared" si="61"/>
        <v>4.7793533902110967</v>
      </c>
      <c r="AL71">
        <f t="shared" si="71"/>
        <v>-13387.377402948561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-15.429582812558095</v>
      </c>
      <c r="AR71">
        <f t="shared" si="76"/>
        <v>-15.431820133132486</v>
      </c>
      <c r="AS71">
        <f t="shared" si="77"/>
        <v>1.7679238536891753E-2</v>
      </c>
      <c r="AT71">
        <f t="shared" si="78"/>
        <v>5.5009531236936632E-3</v>
      </c>
      <c r="AU71">
        <f t="shared" si="79"/>
        <v>-15.4086399414719</v>
      </c>
      <c r="AW71">
        <v>68</v>
      </c>
      <c r="AX71">
        <f>IF(Z71&gt;0, (R71*SUMPRODUCT(K71:$K$98, X71:$X$98)-K71*$AZ$3)/Z71, 0)</f>
        <v>340.28318731140098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500000</v>
      </c>
      <c r="S72">
        <f t="shared" si="63"/>
        <v>306.82593374191845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52.91635181421762</v>
      </c>
      <c r="AC72">
        <f t="shared" si="64"/>
        <v>39.376245928745909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-12808.793435976264</v>
      </c>
      <c r="AI72">
        <f t="shared" si="69"/>
        <v>-12810.397612872612</v>
      </c>
      <c r="AJ72">
        <f t="shared" si="70"/>
        <v>13.540105885471711</v>
      </c>
      <c r="AK72">
        <f t="shared" ref="AK72:AK98" si="92">G72*SUM(AB72:AB72, AE72:AF72)</f>
        <v>3.7041446269952338</v>
      </c>
      <c r="AL72">
        <f t="shared" si="71"/>
        <v>-12793.153362360144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-13.163124820006168</v>
      </c>
      <c r="AR72">
        <f t="shared" si="76"/>
        <v>-13.164773373464817</v>
      </c>
      <c r="AS72">
        <f t="shared" si="77"/>
        <v>1.3914667664634712E-2</v>
      </c>
      <c r="AT72">
        <f t="shared" si="78"/>
        <v>3.8066128804564638E-3</v>
      </c>
      <c r="AU72">
        <f t="shared" si="79"/>
        <v>-13.147052092919726</v>
      </c>
      <c r="AW72">
        <v>69</v>
      </c>
      <c r="AX72">
        <f>IF(Z72&gt;0, (R72*SUMPRODUCT(K72:$K$98, X72:$X$98)-K72*$AZ$3)/Z72, 0)</f>
        <v>306.82593374191845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500000</v>
      </c>
      <c r="S73">
        <f t="shared" si="63"/>
        <v>270.16016140473874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39.376245928745909</v>
      </c>
      <c r="AC73">
        <f t="shared" si="64"/>
        <v>27.900154079352607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-11889.083266373817</v>
      </c>
      <c r="AI73">
        <f t="shared" si="69"/>
        <v>-11890.374174419541</v>
      </c>
      <c r="AJ73">
        <f t="shared" si="70"/>
        <v>11.476091849393303</v>
      </c>
      <c r="AK73">
        <f t="shared" si="92"/>
        <v>2.7563372150122141</v>
      </c>
      <c r="AL73">
        <f t="shared" si="71"/>
        <v>-11876.141745355135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-10.908904092567724</v>
      </c>
      <c r="AR73">
        <f t="shared" si="76"/>
        <v>-10.910088573469036</v>
      </c>
      <c r="AS73">
        <f t="shared" si="77"/>
        <v>1.0529961186882432E-2</v>
      </c>
      <c r="AT73">
        <f t="shared" si="78"/>
        <v>2.5290947713678875E-3</v>
      </c>
      <c r="AU73">
        <f t="shared" si="79"/>
        <v>-10.897029517510786</v>
      </c>
      <c r="AW73">
        <v>70</v>
      </c>
      <c r="AX73">
        <f>IF(Z73&gt;0, (R73*SUMPRODUCT(K73:$K$98, X73:$X$98)-K73*$AZ$3)/Z73, 0)</f>
        <v>270.16016140473874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500000</v>
      </c>
      <c r="S74">
        <f t="shared" si="63"/>
        <v>228.58189367987663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27.900154079352607</v>
      </c>
      <c r="AC74">
        <f t="shared" si="64"/>
        <v>18.497529424832088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-10658.465517284316</v>
      </c>
      <c r="AI74">
        <f t="shared" si="69"/>
        <v>-10659.477054611652</v>
      </c>
      <c r="AJ74">
        <f t="shared" si="70"/>
        <v>9.402624654520519</v>
      </c>
      <c r="AK74">
        <f t="shared" si="92"/>
        <v>1.9530107855546828</v>
      </c>
      <c r="AL74">
        <f t="shared" si="71"/>
        <v>-10648.121419171577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-8.7319133366274659</v>
      </c>
      <c r="AR74">
        <f t="shared" si="76"/>
        <v>-8.7327420353050318</v>
      </c>
      <c r="AS74">
        <f t="shared" si="77"/>
        <v>7.7030697793193251E-3</v>
      </c>
      <c r="AT74">
        <f t="shared" si="78"/>
        <v>1.5999977573983189E-3</v>
      </c>
      <c r="AU74">
        <f t="shared" si="79"/>
        <v>-8.7234389677683151</v>
      </c>
      <c r="AW74">
        <v>71</v>
      </c>
      <c r="AX74">
        <f>IF(Z74&gt;0, (R74*SUMPRODUCT(K74:$K$98, X74:$X$98)-K74*$AZ$3)/Z74, 0)</f>
        <v>228.58189367987663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500000</v>
      </c>
      <c r="S75">
        <f t="shared" si="63"/>
        <v>180.36838366506265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18.497529424832088</v>
      </c>
      <c r="AC75">
        <f t="shared" si="64"/>
        <v>11.11050844360391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-9257.3882024687337</v>
      </c>
      <c r="AI75">
        <f t="shared" si="69"/>
        <v>-9258.1581897177348</v>
      </c>
      <c r="AJ75">
        <f t="shared" si="70"/>
        <v>7.3870209812281775</v>
      </c>
      <c r="AK75">
        <f t="shared" si="92"/>
        <v>1.2948270597382463</v>
      </c>
      <c r="AL75">
        <f t="shared" si="71"/>
        <v>-9249.4763416767673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-6.7715047201873713</v>
      </c>
      <c r="AR75">
        <f t="shared" si="76"/>
        <v>-6.7720679430075732</v>
      </c>
      <c r="AS75">
        <f t="shared" si="77"/>
        <v>5.4033866084572564E-3</v>
      </c>
      <c r="AT75">
        <f t="shared" si="78"/>
        <v>9.4712756504104084E-4</v>
      </c>
      <c r="AU75">
        <f t="shared" si="79"/>
        <v>-6.7657174288340736</v>
      </c>
      <c r="AW75">
        <v>72</v>
      </c>
      <c r="AX75">
        <f>IF(Z75&gt;0, (R75*SUMPRODUCT(K75:$K$98, X75:$X$98)-K75*$AZ$3)/Z75, 0)</f>
        <v>180.36838366506265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500000</v>
      </c>
      <c r="S76">
        <f t="shared" si="63"/>
        <v>121.94146846923499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11.11050844360391</v>
      </c>
      <c r="AC76">
        <f t="shared" si="64"/>
        <v>5.5398004693087515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-7776.4968779108276</v>
      </c>
      <c r="AI76">
        <f t="shared" si="69"/>
        <v>-7777.0647528653908</v>
      </c>
      <c r="AJ76">
        <f t="shared" si="70"/>
        <v>5.5707079742951588</v>
      </c>
      <c r="AK76">
        <f t="shared" si="92"/>
        <v>0.77773559105227374</v>
      </c>
      <c r="AL76">
        <f t="shared" si="71"/>
        <v>-7770.7163093000436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-5.0788184532410137</v>
      </c>
      <c r="AR76">
        <f t="shared" si="76"/>
        <v>-5.0791893315225387</v>
      </c>
      <c r="AS76">
        <f t="shared" si="77"/>
        <v>3.6382210269809805E-3</v>
      </c>
      <c r="AT76">
        <f t="shared" si="78"/>
        <v>5.0793794861520784E-4</v>
      </c>
      <c r="AU76">
        <f t="shared" si="79"/>
        <v>-5.0750431725469429</v>
      </c>
      <c r="AW76">
        <v>73</v>
      </c>
      <c r="AX76">
        <f>IF(Z76&gt;0, (R76*SUMPRODUCT(K76:$K$98, X76:$X$98)-K76*$AZ$3)/Z76, 0)</f>
        <v>121.94146846923499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500000</v>
      </c>
      <c r="S77">
        <f t="shared" si="63"/>
        <v>47.305522207078909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5.5398004693087515</v>
      </c>
      <c r="AC77">
        <f t="shared" si="64"/>
        <v>1.5331219677572161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-6283.3767539516384</v>
      </c>
      <c r="AI77">
        <f t="shared" si="69"/>
        <v>-6283.7818657378075</v>
      </c>
      <c r="AJ77">
        <f t="shared" si="70"/>
        <v>4.0066785015515354</v>
      </c>
      <c r="AK77">
        <f t="shared" si="92"/>
        <v>0.38778603285161262</v>
      </c>
      <c r="AL77">
        <f t="shared" si="71"/>
        <v>-6279.3874012034048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-3.6639856594777247</v>
      </c>
      <c r="AR77">
        <f t="shared" si="76"/>
        <v>-3.6642218897458005</v>
      </c>
      <c r="AS77">
        <f t="shared" si="77"/>
        <v>2.3363890383606171E-3</v>
      </c>
      <c r="AT77">
        <f t="shared" si="78"/>
        <v>2.2612721136298144E-4</v>
      </c>
      <c r="AU77">
        <f t="shared" si="79"/>
        <v>-3.6616593734960774</v>
      </c>
      <c r="AW77">
        <v>74</v>
      </c>
      <c r="AX77">
        <f>IF(Z77&gt;0, (R77*SUMPRODUCT(K77:$K$98, X77:$X$98)-K77*$AZ$3)/Z77, 0)</f>
        <v>47.305522207078909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500000</v>
      </c>
      <c r="S78">
        <f t="shared" si="63"/>
        <v>-52.621259517784779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1.5331219677572161</v>
      </c>
      <c r="AC78">
        <f t="shared" si="64"/>
        <v>-1.1735958777120423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-4891.0794587103692</v>
      </c>
      <c r="AI78">
        <f t="shared" si="69"/>
        <v>-4891.3582423922089</v>
      </c>
      <c r="AJ78">
        <f t="shared" si="70"/>
        <v>2.7067178454692584</v>
      </c>
      <c r="AK78">
        <f t="shared" si="92"/>
        <v>0.10731853774300514</v>
      </c>
      <c r="AL78">
        <f t="shared" si="71"/>
        <v>-4888.5442060089972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-2.546521573885181</v>
      </c>
      <c r="AR78">
        <f t="shared" si="76"/>
        <v>-2.5466667215292227</v>
      </c>
      <c r="AS78">
        <f t="shared" si="77"/>
        <v>1.4092421613867798E-3</v>
      </c>
      <c r="AT78">
        <f t="shared" si="78"/>
        <v>5.5874980962266299E-5</v>
      </c>
      <c r="AU78">
        <f t="shared" si="79"/>
        <v>-2.5452016043868739</v>
      </c>
      <c r="AW78">
        <v>75</v>
      </c>
      <c r="AX78">
        <f>IF(Z78&gt;0, (R78*SUMPRODUCT(K78:$K$98, X78:$X$98)-K78*$AZ$3)/Z78, 0)</f>
        <v>-52.621259517784779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500000</v>
      </c>
      <c r="S79">
        <f t="shared" si="63"/>
        <v>-193.84844723335533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-1.1735958777120423</v>
      </c>
      <c r="AC79">
        <f t="shared" si="64"/>
        <v>-2.8654140462325204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-3648.9723130992529</v>
      </c>
      <c r="AI79">
        <f t="shared" si="69"/>
        <v>-3649.1570846364466</v>
      </c>
      <c r="AJ79">
        <f t="shared" si="70"/>
        <v>1.6918181685204781</v>
      </c>
      <c r="AK79">
        <f t="shared" si="92"/>
        <v>-8.215171143984297E-2</v>
      </c>
      <c r="AL79">
        <f t="shared" si="71"/>
        <v>-3647.5474181793661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-1.696270803572818</v>
      </c>
      <c r="AR79">
        <f t="shared" si="76"/>
        <v>-1.6963566969523725</v>
      </c>
      <c r="AS79">
        <f t="shared" si="77"/>
        <v>7.8646301423369164E-4</v>
      </c>
      <c r="AT79">
        <f t="shared" si="78"/>
        <v>-3.818925922750741E-5</v>
      </c>
      <c r="AU79">
        <f t="shared" si="79"/>
        <v>-1.6956084231973663</v>
      </c>
      <c r="AW79">
        <v>76</v>
      </c>
      <c r="AX79">
        <f>IF(Z79&gt;0, (R79*SUMPRODUCT(K79:$K$98, X79:$X$98)-K79*$AZ$3)/Z79, 0)</f>
        <v>-193.84844723335533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500000</v>
      </c>
      <c r="S80">
        <f t="shared" si="63"/>
        <v>-402.90732205724191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-2.8654140462325204</v>
      </c>
      <c r="AC80">
        <f t="shared" si="64"/>
        <v>-3.7985568093011417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-2603.0191698196804</v>
      </c>
      <c r="AI80">
        <f t="shared" si="69"/>
        <v>-2603.1370181622565</v>
      </c>
      <c r="AJ80">
        <f t="shared" si="70"/>
        <v>0.93314276306862132</v>
      </c>
      <c r="AK80">
        <f t="shared" si="92"/>
        <v>-0.20057898323627646</v>
      </c>
      <c r="AL80">
        <f t="shared" si="71"/>
        <v>-2602.4044543824243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-1.0803984754475489</v>
      </c>
      <c r="AR80">
        <f t="shared" si="76"/>
        <v>-1.0804473890979474</v>
      </c>
      <c r="AS80">
        <f t="shared" si="77"/>
        <v>3.8730641336924565E-4</v>
      </c>
      <c r="AT80">
        <f t="shared" si="78"/>
        <v>-8.3251491271308769E-5</v>
      </c>
      <c r="AU80">
        <f t="shared" si="79"/>
        <v>-1.0801433341758495</v>
      </c>
      <c r="AW80">
        <v>77</v>
      </c>
      <c r="AX80">
        <f>IF(Z80&gt;0, (R80*SUMPRODUCT(K80:$K$98, X80:$X$98)-K80*$AZ$3)/Z80, 0)</f>
        <v>-402.90732205724191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500000</v>
      </c>
      <c r="S81">
        <f t="shared" si="63"/>
        <v>-727.22233567175783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-3.7985568093011417</v>
      </c>
      <c r="AC81">
        <f t="shared" si="64"/>
        <v>-4.1975909628699419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-1780.7506095423723</v>
      </c>
      <c r="AI81">
        <f t="shared" si="69"/>
        <v>-1780.8227606362843</v>
      </c>
      <c r="AJ81">
        <f t="shared" si="70"/>
        <v>0.39903415356880023</v>
      </c>
      <c r="AK81">
        <f t="shared" si="92"/>
        <v>-0.26589897665107992</v>
      </c>
      <c r="AL81">
        <f t="shared" si="71"/>
        <v>-1780.6896254593664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-0.65992058444796942</v>
      </c>
      <c r="AR81">
        <f t="shared" si="76"/>
        <v>-0.65994732260647837</v>
      </c>
      <c r="AS81">
        <f t="shared" si="77"/>
        <v>1.4787632272971436E-4</v>
      </c>
      <c r="AT81">
        <f t="shared" si="78"/>
        <v>-9.8538339470674957E-5</v>
      </c>
      <c r="AU81">
        <f t="shared" si="79"/>
        <v>-0.65989798462321936</v>
      </c>
      <c r="AW81">
        <v>78</v>
      </c>
      <c r="AX81">
        <f>IF(Z81&gt;0, (R81*SUMPRODUCT(K81:$K$98, X81:$X$98)-K81*$AZ$3)/Z81, 0)</f>
        <v>-727.22233567175783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500000</v>
      </c>
      <c r="S82">
        <f t="shared" si="63"/>
        <v>-1255.7649605619965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-4.1975909628699419</v>
      </c>
      <c r="AC82">
        <f t="shared" si="64"/>
        <v>-4.2491505456404584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-1165.3258937207056</v>
      </c>
      <c r="AI82">
        <f t="shared" si="69"/>
        <v>-1165.3681901563355</v>
      </c>
      <c r="AJ82">
        <f t="shared" si="70"/>
        <v>5.1559582770516421E-2</v>
      </c>
      <c r="AK82">
        <f t="shared" si="92"/>
        <v>-0.29383136740089594</v>
      </c>
      <c r="AL82">
        <f t="shared" si="71"/>
        <v>-1165.6104619409657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-0.38558306172349149</v>
      </c>
      <c r="AR82">
        <f t="shared" si="76"/>
        <v>-0.38559705676920192</v>
      </c>
      <c r="AS82">
        <f t="shared" si="77"/>
        <v>1.7060036074858107E-5</v>
      </c>
      <c r="AT82">
        <f t="shared" si="78"/>
        <v>-9.7222930412281208E-5</v>
      </c>
      <c r="AU82">
        <f t="shared" si="79"/>
        <v>-0.38567721966353929</v>
      </c>
      <c r="AW82">
        <v>79</v>
      </c>
      <c r="AX82">
        <f>IF(Z82&gt;0, (R82*SUMPRODUCT(K82:$K$98, X82:$X$98)-K82*$AZ$3)/Z82, 0)</f>
        <v>-1255.7649605619965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500000</v>
      </c>
      <c r="S83">
        <f t="shared" si="63"/>
        <v>-2159.5598739425791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-4.2491505456404584</v>
      </c>
      <c r="AC83">
        <f t="shared" si="64"/>
        <v>-4.0915541415805086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-727.62681042707584</v>
      </c>
      <c r="AI83">
        <f t="shared" si="69"/>
        <v>-727.65049322808864</v>
      </c>
      <c r="AJ83">
        <f t="shared" si="70"/>
        <v>-0.15759640405994979</v>
      </c>
      <c r="AK83">
        <f t="shared" si="92"/>
        <v>-0.29744053819483213</v>
      </c>
      <c r="AL83">
        <f t="shared" si="71"/>
        <v>-728.1055301703434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-0.21496176586765769</v>
      </c>
      <c r="AR83">
        <f t="shared" si="76"/>
        <v>-0.21496876244427285</v>
      </c>
      <c r="AS83">
        <f t="shared" si="77"/>
        <v>-4.6558484137267708E-5</v>
      </c>
      <c r="AT83">
        <f t="shared" si="78"/>
        <v>-8.787244012278685E-5</v>
      </c>
      <c r="AU83">
        <f t="shared" si="79"/>
        <v>-0.21510319336853292</v>
      </c>
      <c r="AW83">
        <v>80</v>
      </c>
      <c r="AX83">
        <f>IF(Z83&gt;0, (R83*SUMPRODUCT(K83:$K$98, X83:$X$98)-K83*$AZ$3)/Z83, 0)</f>
        <v>-2159.5598739425791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500000</v>
      </c>
      <c r="S84">
        <f t="shared" si="63"/>
        <v>-3780.6652963635693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-4.0915541415805086</v>
      </c>
      <c r="AC84">
        <f t="shared" si="64"/>
        <v>-3.8215342415700952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-432.43392627507859</v>
      </c>
      <c r="AI84">
        <f t="shared" si="69"/>
        <v>-432.44656139992435</v>
      </c>
      <c r="AJ84">
        <f t="shared" si="70"/>
        <v>-0.27001990001041332</v>
      </c>
      <c r="AK84">
        <f t="shared" si="92"/>
        <v>-0.28640878991063562</v>
      </c>
      <c r="AL84">
        <f t="shared" si="71"/>
        <v>-433.00299008984541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-0.11406548841025956</v>
      </c>
      <c r="AR84">
        <f t="shared" si="76"/>
        <v>-0.11406882124702163</v>
      </c>
      <c r="AS84">
        <f t="shared" si="77"/>
        <v>-7.1224642433778126E-5</v>
      </c>
      <c r="AT84">
        <f t="shared" si="78"/>
        <v>-7.5547630565337589E-5</v>
      </c>
      <c r="AU84">
        <f t="shared" si="79"/>
        <v>-0.11421559352002074</v>
      </c>
      <c r="AW84">
        <v>81</v>
      </c>
      <c r="AX84">
        <f>IF(Z84&gt;0, (R84*SUMPRODUCT(K84:$K$98, X84:$X$98)-K84*$AZ$3)/Z84, 0)</f>
        <v>-3780.6652963635693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500000</v>
      </c>
      <c r="S85">
        <f t="shared" si="63"/>
        <v>-6835.0321051760202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-3.8215342415700952</v>
      </c>
      <c r="AC85">
        <f t="shared" si="64"/>
        <v>-3.502580385446362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-244.12827137617839</v>
      </c>
      <c r="AI85">
        <f t="shared" si="69"/>
        <v>-244.13467694299129</v>
      </c>
      <c r="AJ85">
        <f t="shared" si="70"/>
        <v>-0.31895385612373328</v>
      </c>
      <c r="AK85">
        <f t="shared" si="92"/>
        <v>-0.26750739690990671</v>
      </c>
      <c r="AL85">
        <f t="shared" si="71"/>
        <v>-244.72113819602492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-5.7495593168960114E-2</v>
      </c>
      <c r="AR85">
        <f t="shared" si="76"/>
        <v>-5.7497101768768794E-2</v>
      </c>
      <c r="AS85">
        <f t="shared" si="77"/>
        <v>-7.5118055962897546E-5</v>
      </c>
      <c r="AT85">
        <f t="shared" si="78"/>
        <v>-6.3001701424083152E-5</v>
      </c>
      <c r="AU85">
        <f t="shared" si="79"/>
        <v>-5.7635221526155772E-2</v>
      </c>
      <c r="AW85">
        <v>82</v>
      </c>
      <c r="AX85">
        <f>IF(Z85&gt;0, (R85*SUMPRODUCT(K85:$K$98, X85:$X$98)-K85*$AZ$3)/Z85, 0)</f>
        <v>-6835.0321051760202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500000</v>
      </c>
      <c r="S86">
        <f t="shared" si="63"/>
        <v>-12895.498405527096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-3.502580385446362</v>
      </c>
      <c r="AC86">
        <f t="shared" si="64"/>
        <v>-3.1734515638528284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-130.61550933130766</v>
      </c>
      <c r="AI86">
        <f t="shared" si="69"/>
        <v>-130.61858545471915</v>
      </c>
      <c r="AJ86">
        <f t="shared" si="70"/>
        <v>-0.32912882159353352</v>
      </c>
      <c r="AK86">
        <f t="shared" si="92"/>
        <v>-0.24518062698124535</v>
      </c>
      <c r="AL86">
        <f t="shared" si="71"/>
        <v>-131.19289490329393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-2.7465860408048225E-2</v>
      </c>
      <c r="AR86">
        <f t="shared" si="76"/>
        <v>-2.7466507256011768E-2</v>
      </c>
      <c r="AS86">
        <f t="shared" si="77"/>
        <v>-6.920928698615593E-5</v>
      </c>
      <c r="AT86">
        <f t="shared" si="78"/>
        <v>-5.1556640630964563E-5</v>
      </c>
      <c r="AU86">
        <f t="shared" si="79"/>
        <v>-2.7587273183628889E-2</v>
      </c>
      <c r="AW86">
        <v>83</v>
      </c>
      <c r="AX86">
        <f>IF(Z86&gt;0, (R86*SUMPRODUCT(K86:$K$98, X86:$X$98)-K86*$AZ$3)/Z86, 0)</f>
        <v>-12895.498405527096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500000</v>
      </c>
      <c r="S87">
        <f t="shared" si="63"/>
        <v>-25591.226786432329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-3.1734515638528284</v>
      </c>
      <c r="AC87">
        <f t="shared" si="64"/>
        <v>-2.8557170539372221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-66.019642288313449</v>
      </c>
      <c r="AI87">
        <f t="shared" si="69"/>
        <v>-66.021037159433618</v>
      </c>
      <c r="AJ87">
        <f t="shared" si="70"/>
        <v>-0.31773450991560637</v>
      </c>
      <c r="AK87">
        <f t="shared" si="92"/>
        <v>-0.22214160946969802</v>
      </c>
      <c r="AL87">
        <f t="shared" si="71"/>
        <v>-66.56091327881893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-1.2395201877546251E-2</v>
      </c>
      <c r="AR87">
        <f t="shared" si="76"/>
        <v>-1.2395463764895658E-2</v>
      </c>
      <c r="AS87">
        <f t="shared" si="77"/>
        <v>-5.9654721797308495E-5</v>
      </c>
      <c r="AT87">
        <f t="shared" si="78"/>
        <v>-4.1707134412440758E-5</v>
      </c>
      <c r="AU87">
        <f t="shared" si="79"/>
        <v>-1.2496825621105408E-2</v>
      </c>
      <c r="AW87">
        <v>84</v>
      </c>
      <c r="AX87">
        <f>IF(Z87&gt;0, (R87*SUMPRODUCT(K87:$K$98, X87:$X$98)-K87*$AZ$3)/Z87, 0)</f>
        <v>-25591.226786432329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500000</v>
      </c>
      <c r="S88">
        <f t="shared" si="63"/>
        <v>-53750.222787896913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-2.8557170539372221</v>
      </c>
      <c r="AC88">
        <f t="shared" si="64"/>
        <v>-2.5598976394543622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-31.423993763524873</v>
      </c>
      <c r="AI88">
        <f t="shared" si="69"/>
        <v>-31.424589086089757</v>
      </c>
      <c r="AJ88">
        <f t="shared" si="70"/>
        <v>-0.29581941448285987</v>
      </c>
      <c r="AK88">
        <f t="shared" si="92"/>
        <v>-0.19990019377560556</v>
      </c>
      <c r="AL88">
        <f t="shared" si="71"/>
        <v>-31.920308694348222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-5.2677334918403602E-3</v>
      </c>
      <c r="AR88">
        <f t="shared" si="76"/>
        <v>-5.2678332882137007E-3</v>
      </c>
      <c r="AS88">
        <f t="shared" si="77"/>
        <v>-4.9589426758884696E-5</v>
      </c>
      <c r="AT88">
        <f t="shared" si="78"/>
        <v>-3.3510092755918895E-5</v>
      </c>
      <c r="AU88">
        <f t="shared" si="79"/>
        <v>-5.3509328077285048E-3</v>
      </c>
      <c r="AW88">
        <v>85</v>
      </c>
      <c r="AX88">
        <f>IF(Z88&gt;0, (R88*SUMPRODUCT(K88:$K$98, X88:$X$98)-K88*$AZ$3)/Z88, 0)</f>
        <v>-53750.222787896913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500000</v>
      </c>
      <c r="S89">
        <f t="shared" si="63"/>
        <v>-121468.19691894655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-2.5598976394543622</v>
      </c>
      <c r="AC89">
        <f t="shared" si="64"/>
        <v>-2.28997375119584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-14.14854592595384</v>
      </c>
      <c r="AI89">
        <f t="shared" si="69"/>
        <v>-14.148781581644927</v>
      </c>
      <c r="AJ89">
        <f t="shared" si="70"/>
        <v>-0.2699238882585222</v>
      </c>
      <c r="AK89">
        <f t="shared" si="92"/>
        <v>-0.17919283476180536</v>
      </c>
      <c r="AL89">
        <f t="shared" si="71"/>
        <v>-14.597898304665256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-2.1176598421852669E-3</v>
      </c>
      <c r="AR89">
        <f t="shared" si="76"/>
        <v>-2.117695113554933E-3</v>
      </c>
      <c r="AS89">
        <f t="shared" si="77"/>
        <v>-4.040040450821381E-5</v>
      </c>
      <c r="AT89">
        <f t="shared" si="78"/>
        <v>-2.6820386502497285E-5</v>
      </c>
      <c r="AU89">
        <f t="shared" si="79"/>
        <v>-2.1849159045656446E-3</v>
      </c>
      <c r="AW89">
        <v>86</v>
      </c>
      <c r="AX89">
        <f>IF(Z89&gt;0, (R89*SUMPRODUCT(K89:$K$98, X89:$X$98)-K89*$AZ$3)/Z89, 0)</f>
        <v>-121468.19691894655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500000</v>
      </c>
      <c r="S90">
        <f t="shared" si="63"/>
        <v>-297337.1839232262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-2.28997375119584</v>
      </c>
      <c r="AC90">
        <f t="shared" si="64"/>
        <v>-2.0463846059037731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-5.89078021334557</v>
      </c>
      <c r="AI90">
        <f t="shared" si="69"/>
        <v>-5.8908662429744121</v>
      </c>
      <c r="AJ90">
        <f t="shared" si="70"/>
        <v>-0.24358914529206688</v>
      </c>
      <c r="AK90">
        <f t="shared" si="92"/>
        <v>-0.16029816258370883</v>
      </c>
      <c r="AL90">
        <f t="shared" si="71"/>
        <v>-6.2947535508501886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-7.8722556431817304E-4</v>
      </c>
      <c r="AR90">
        <f t="shared" si="76"/>
        <v>-7.8723706105046664E-4</v>
      </c>
      <c r="AS90">
        <f t="shared" si="77"/>
        <v>-3.2552496514790548E-5</v>
      </c>
      <c r="AT90">
        <f t="shared" si="78"/>
        <v>-2.1421748381180642E-5</v>
      </c>
      <c r="AU90">
        <f t="shared" si="79"/>
        <v>-8.4121130594643791E-4</v>
      </c>
      <c r="AW90">
        <v>87</v>
      </c>
      <c r="AX90">
        <f>IF(Z90&gt;0, (R90*SUMPRODUCT(K90:$K$98, X90:$X$98)-K90*$AZ$3)/Z90, 0)</f>
        <v>-297337.1839232262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500000</v>
      </c>
      <c r="S91">
        <f t="shared" si="63"/>
        <v>-793970.42471504025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-2.0463846059037731</v>
      </c>
      <c r="AC91">
        <f t="shared" si="64"/>
        <v>-1.8277907554553661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-2.2557286923137072</v>
      </c>
      <c r="AI91">
        <f t="shared" si="69"/>
        <v>-2.255757468428953</v>
      </c>
      <c r="AJ91">
        <f t="shared" si="70"/>
        <v>-0.21859385044840707</v>
      </c>
      <c r="AK91">
        <f t="shared" si="92"/>
        <v>-0.14324692241326414</v>
      </c>
      <c r="AL91">
        <f t="shared" si="71"/>
        <v>-2.617598241290624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-2.6915051215062151E-4</v>
      </c>
      <c r="AR91">
        <f t="shared" si="76"/>
        <v>-2.6915394567797013E-4</v>
      </c>
      <c r="AS91">
        <f t="shared" si="77"/>
        <v>-2.6082324085179881E-5</v>
      </c>
      <c r="AT91">
        <f t="shared" si="78"/>
        <v>-1.7092030022451164E-5</v>
      </c>
      <c r="AU91">
        <f t="shared" si="79"/>
        <v>-3.1232829978560114E-4</v>
      </c>
      <c r="AW91">
        <v>88</v>
      </c>
      <c r="AX91">
        <f>IF(Z91&gt;0, (R91*SUMPRODUCT(K91:$K$98, X91:$X$98)-K91*$AZ$3)/Z91, 0)</f>
        <v>-793970.42471504025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500000</v>
      </c>
      <c r="S92">
        <f t="shared" si="63"/>
        <v>-2331006.1016314183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-1.8277907554553661</v>
      </c>
      <c r="AC92">
        <f t="shared" si="64"/>
        <v>-1.6321839452418692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-0.78943127379747691</v>
      </c>
      <c r="AI92">
        <f t="shared" si="69"/>
        <v>-0.7894400263697251</v>
      </c>
      <c r="AJ92">
        <f t="shared" si="70"/>
        <v>-0.19560681021349691</v>
      </c>
      <c r="AK92">
        <f t="shared" si="92"/>
        <v>-0.12794535288187564</v>
      </c>
      <c r="AL92">
        <f t="shared" si="71"/>
        <v>-1.1129921894650976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-8.4101676154548082E-5</v>
      </c>
      <c r="AR92">
        <f t="shared" si="76"/>
        <v>-8.4102608605568423E-5</v>
      </c>
      <c r="AS92">
        <f t="shared" si="77"/>
        <v>-2.0838876229294179E-5</v>
      </c>
      <c r="AT92">
        <f t="shared" si="78"/>
        <v>-1.3630595836150509E-5</v>
      </c>
      <c r="AU92">
        <f t="shared" si="79"/>
        <v>-1.1857208067101311E-4</v>
      </c>
      <c r="AW92">
        <v>89</v>
      </c>
      <c r="AX92">
        <f>IF(Z92&gt;0, (R92*SUMPRODUCT(K92:$K$98, X92:$X$98)-K92*$AZ$3)/Z92, 0)</f>
        <v>-2331006.1016314183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500000</v>
      </c>
      <c r="S93">
        <f t="shared" si="63"/>
        <v>-7593069.7109869476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-1.6321839452418692</v>
      </c>
      <c r="AC93">
        <f t="shared" si="64"/>
        <v>-1.4573787962701241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-0.25063416602906069</v>
      </c>
      <c r="AI93">
        <f t="shared" si="69"/>
        <v>-0.25063656522143568</v>
      </c>
      <c r="AJ93">
        <f t="shared" si="70"/>
        <v>-0.17480514897174504</v>
      </c>
      <c r="AK93">
        <f t="shared" si="92"/>
        <v>-0.11425287616693085</v>
      </c>
      <c r="AL93">
        <f t="shared" si="71"/>
        <v>-0.53969459036011158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-2.3840347118371131E-5</v>
      </c>
      <c r="AR93">
        <f t="shared" si="76"/>
        <v>-2.3840575329791504E-5</v>
      </c>
      <c r="AS93">
        <f t="shared" si="77"/>
        <v>-1.6627483377831945E-5</v>
      </c>
      <c r="AT93">
        <f t="shared" si="78"/>
        <v>-1.0867745089374923E-5</v>
      </c>
      <c r="AU93">
        <f t="shared" si="79"/>
        <v>-5.1335803796998371E-5</v>
      </c>
      <c r="AW93">
        <v>90</v>
      </c>
      <c r="AX93">
        <f>IF(Z93&gt;0, (R93*SUMPRODUCT(K93:$K$98, X93:$X$98)-K93*$AZ$3)/Z93, 0)</f>
        <v>-7593069.7109869476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500000</v>
      </c>
      <c r="S94">
        <f t="shared" si="63"/>
        <v>-27760658.576092705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-1.4573787962701241</v>
      </c>
      <c r="AC94">
        <f t="shared" si="64"/>
        <v>-1.3012515199673322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-7.1571046689614115E-2</v>
      </c>
      <c r="AI94">
        <f t="shared" si="69"/>
        <v>-7.1571632613898123E-2</v>
      </c>
      <c r="AJ94">
        <f t="shared" si="70"/>
        <v>-0.15612727630279188</v>
      </c>
      <c r="AK94">
        <f t="shared" si="92"/>
        <v>-0.1020165157389087</v>
      </c>
      <c r="AL94">
        <f t="shared" si="71"/>
        <v>-0.32971542465559872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-6.0784331877409195E-6</v>
      </c>
      <c r="AR94">
        <f t="shared" si="76"/>
        <v>-6.0784829495060211E-6</v>
      </c>
      <c r="AS94">
        <f t="shared" si="77"/>
        <v>-1.3259680578741629E-5</v>
      </c>
      <c r="AT94">
        <f t="shared" si="78"/>
        <v>-8.6641261186845422E-6</v>
      </c>
      <c r="AU94">
        <f t="shared" si="79"/>
        <v>-2.8002289646932192E-5</v>
      </c>
      <c r="AW94">
        <v>91</v>
      </c>
      <c r="AX94">
        <f>IF(Z94&gt;0, (R94*SUMPRODUCT(K94:$K$98, X94:$X$98)-K94*$AZ$3)/Z94, 0)</f>
        <v>-27760658.576092705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500000</v>
      </c>
      <c r="S95">
        <f t="shared" si="63"/>
        <v>-115649918.23635413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-1.3012515199673322</v>
      </c>
      <c r="AC95">
        <f t="shared" si="64"/>
        <v>-1.1618369585345285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-1.817952434447111E-2</v>
      </c>
      <c r="AI95">
        <f t="shared" si="69"/>
        <v>-1.8179649921403661E-2</v>
      </c>
      <c r="AJ95">
        <f t="shared" si="70"/>
        <v>-0.13941456143280373</v>
      </c>
      <c r="AK95">
        <f t="shared" si="92"/>
        <v>-9.1087606397713267E-2</v>
      </c>
      <c r="AL95">
        <f t="shared" si="71"/>
        <v>-0.24868181775192066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-1.3785380953598031E-6</v>
      </c>
      <c r="AR95">
        <f t="shared" si="76"/>
        <v>-1.3785476177533565E-6</v>
      </c>
      <c r="AS95">
        <f t="shared" si="77"/>
        <v>-1.0571689354537443E-5</v>
      </c>
      <c r="AT95">
        <f t="shared" si="78"/>
        <v>-6.9070968555112746E-6</v>
      </c>
      <c r="AU95">
        <f t="shared" si="79"/>
        <v>-1.8857333827802074E-5</v>
      </c>
      <c r="AW95">
        <v>92</v>
      </c>
      <c r="AX95">
        <f>IF(Z95&gt;0, (R95*SUMPRODUCT(K95:$K$98, X95:$X$98)-K95*$AZ$3)/Z95, 0)</f>
        <v>-115649918.23635413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500000</v>
      </c>
      <c r="S96">
        <f t="shared" si="63"/>
        <v>-559889959.9976877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-1.1618369585345285</v>
      </c>
      <c r="AC96">
        <f t="shared" si="64"/>
        <v>-1.0373556229065601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-4.0464541152381642E-3</v>
      </c>
      <c r="AI96">
        <f t="shared" si="69"/>
        <v>-4.0464772750485071E-3</v>
      </c>
      <c r="AJ96">
        <f t="shared" si="70"/>
        <v>-0.12448133562796837</v>
      </c>
      <c r="AK96">
        <f t="shared" si="92"/>
        <v>-8.1328587097416999E-2</v>
      </c>
      <c r="AL96">
        <f t="shared" si="71"/>
        <v>-0.20985640000043387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-2.7396359317316907E-7</v>
      </c>
      <c r="AR96">
        <f t="shared" si="76"/>
        <v>-2.7396516119906982E-7</v>
      </c>
      <c r="AS96">
        <f t="shared" si="77"/>
        <v>-8.4279601400166148E-6</v>
      </c>
      <c r="AT96">
        <f t="shared" si="78"/>
        <v>-5.5063201791907609E-6</v>
      </c>
      <c r="AU96">
        <f t="shared" si="79"/>
        <v>-1.4208245480406444E-5</v>
      </c>
      <c r="AW96">
        <v>93</v>
      </c>
      <c r="AX96">
        <f>IF(Z96&gt;0, (R96*SUMPRODUCT(K96:$K$98, X96:$X$98)-K96*$AZ$3)/Z96, 0)</f>
        <v>-559889959.9976877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500000</v>
      </c>
      <c r="S97">
        <f t="shared" si="63"/>
        <v>-3234946435.6850991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-1.0373556229065601</v>
      </c>
      <c r="AC97">
        <f t="shared" si="64"/>
        <v>-0.92621061636473923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-7.7397146444278862E-4</v>
      </c>
      <c r="AI97">
        <f t="shared" si="69"/>
        <v>-7.7397504336841681E-4</v>
      </c>
      <c r="AJ97">
        <f t="shared" si="70"/>
        <v>-0.11114500654182091</v>
      </c>
      <c r="AK97">
        <f t="shared" si="92"/>
        <v>-7.2614893603459213E-2</v>
      </c>
      <c r="AL97">
        <f t="shared" si="71"/>
        <v>-0.18453387518864856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-4.6786995781103485E-8</v>
      </c>
      <c r="AR97">
        <f t="shared" si="76"/>
        <v>-4.6787212129103321E-8</v>
      </c>
      <c r="AS97">
        <f t="shared" si="77"/>
        <v>-6.7187760674182899E-6</v>
      </c>
      <c r="AT97">
        <f t="shared" si="78"/>
        <v>-4.3896097940978544E-6</v>
      </c>
      <c r="AU97">
        <f t="shared" si="79"/>
        <v>-1.1155173073645248E-5</v>
      </c>
      <c r="AW97">
        <v>94</v>
      </c>
      <c r="AX97">
        <f>IF(Z97&gt;0, (R97*SUMPRODUCT(K97:$K$98, X97:$X$98)-K97*$AZ$3)/Z97, 0)</f>
        <v>-3234946435.6850991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-0.92621061636473923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-1.431570251283907E-4</v>
      </c>
      <c r="AI98">
        <f t="shared" si="69"/>
        <v>-1.431570251283907E-4</v>
      </c>
      <c r="AJ98">
        <f t="shared" si="70"/>
        <v>-0.92621061636473923</v>
      </c>
      <c r="AK98">
        <f t="shared" si="92"/>
        <v>-6.4834743145531754E-2</v>
      </c>
      <c r="AL98">
        <f t="shared" si="71"/>
        <v>-0.9911885165353993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-7.726714280115384E-9</v>
      </c>
      <c r="AR98">
        <f t="shared" si="76"/>
        <v>-7.726714280115384E-9</v>
      </c>
      <c r="AS98">
        <f t="shared" si="77"/>
        <v>-4.9991013640032832E-5</v>
      </c>
      <c r="AT98">
        <f t="shared" si="78"/>
        <v>-3.4993709548022984E-6</v>
      </c>
      <c r="AU98">
        <f t="shared" si="79"/>
        <v>-5.349811130911524E-5</v>
      </c>
      <c r="AW98">
        <v>95</v>
      </c>
    </row>
    <row r="100" spans="5:50" x14ac:dyDescent="0.25">
      <c r="AN100" s="6">
        <f t="shared" ref="AN100:AU100" si="93">SUM(AN3:AN98)</f>
        <v>18383.888130418189</v>
      </c>
      <c r="AO100" s="6">
        <f t="shared" si="93"/>
        <v>-1838.388813041819</v>
      </c>
      <c r="AP100" s="6">
        <f t="shared" si="93"/>
        <v>-250.71605897487296</v>
      </c>
      <c r="AQ100" s="6">
        <f t="shared" si="93"/>
        <v>-15321.792249201419</v>
      </c>
      <c r="AR100" s="6">
        <f t="shared" si="93"/>
        <v>972.99100920006856</v>
      </c>
      <c r="AS100" s="6">
        <f t="shared" si="93"/>
        <v>-363.41845657251667</v>
      </c>
      <c r="AT100" s="6">
        <f t="shared" si="93"/>
        <v>125.63623333114897</v>
      </c>
      <c r="AU100" s="6">
        <f t="shared" si="93"/>
        <v>735.20878595870261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E330-AC41-4691-A7FD-A813CFFF3D25}">
  <sheetPr codeName="Sheet38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22079.524161027315</v>
      </c>
      <c r="K3">
        <v>1</v>
      </c>
      <c r="L3" s="2">
        <v>0</v>
      </c>
      <c r="O3">
        <f>$C$3</f>
        <v>22079.524161027315</v>
      </c>
      <c r="P3">
        <f>O3*C5</f>
        <v>2207.9524161027316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22079.524161027315</v>
      </c>
      <c r="AF3">
        <f t="shared" ref="AF3:AF34" si="4">-$Z3*P3</f>
        <v>-2207.9524161027316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19745.754189024581</v>
      </c>
      <c r="AJ3">
        <f t="shared" ref="AJ3:AJ34" si="8">AB3-AC3</f>
        <v>0</v>
      </c>
      <c r="AL3">
        <f t="shared" ref="AL3:AL34" si="9">SUM(AI3:AK3)</f>
        <v>19745.754189024581</v>
      </c>
      <c r="AN3">
        <f t="shared" ref="AN3:AN34" si="10">AE3*$K3</f>
        <v>22079.524161027315</v>
      </c>
      <c r="AO3">
        <f t="shared" ref="AO3:AO34" si="11">AF3*$K3</f>
        <v>-2207.9524161027316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19745.754189024581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19745.754189024581</v>
      </c>
      <c r="AW3">
        <v>0</v>
      </c>
      <c r="AX3">
        <f>IF(Z3&gt;0, (R3*SUMPRODUCT(K3:$K$98, X3:$X$98)-K3*$AZ$3)/Z3, 0)</f>
        <v>0</v>
      </c>
      <c r="AZ3">
        <f>C6*SUMPRODUCT(X4:X89, K4:K89)/1</f>
        <v>18069.701071260926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500000</v>
      </c>
      <c r="S4">
        <f t="shared" si="1"/>
        <v>1227.4611326729303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1212.0640983521407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-1271.903</v>
      </c>
      <c r="AI4">
        <f t="shared" si="7"/>
        <v>-1271.903</v>
      </c>
      <c r="AJ4">
        <f t="shared" si="8"/>
        <v>-1212.0640983521407</v>
      </c>
      <c r="AK4">
        <f>G4*SUM(AB4, AE4:AF4)</f>
        <v>0</v>
      </c>
      <c r="AL4">
        <f t="shared" si="9"/>
        <v>-2483.967098352141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-1186.5873682246479</v>
      </c>
      <c r="AR4">
        <f t="shared" si="14"/>
        <v>-1186.5873682246479</v>
      </c>
      <c r="AS4">
        <f t="shared" si="15"/>
        <v>-1130.7622897211872</v>
      </c>
      <c r="AT4">
        <f t="shared" si="16"/>
        <v>0</v>
      </c>
      <c r="AU4">
        <f t="shared" si="17"/>
        <v>-2317.3496579458351</v>
      </c>
      <c r="AW4">
        <v>1</v>
      </c>
      <c r="AX4">
        <f>IF(Z4&gt;0, (R4*SUMPRODUCT(K4:$K$98, X4:$X$98)-K4*$AZ$3)/Z4, 0)</f>
        <v>1227.4611326729303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500000</v>
      </c>
      <c r="S5">
        <f t="shared" si="1"/>
        <v>1468.1933168060345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1212.0640983521407</v>
      </c>
      <c r="AC5">
        <f t="shared" si="2"/>
        <v>1431.5674400584776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-1263.927141564702</v>
      </c>
      <c r="AI5">
        <f t="shared" si="7"/>
        <v>-1276.1153137869128</v>
      </c>
      <c r="AJ5">
        <f t="shared" si="8"/>
        <v>-219.50334170633687</v>
      </c>
      <c r="AK5">
        <f>G5*SUM(AB5, AE5:AF5)</f>
        <v>49.69462803243777</v>
      </c>
      <c r="AL5">
        <f t="shared" si="9"/>
        <v>-1445.9240274608119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-1080.7942325056674</v>
      </c>
      <c r="AR5">
        <f t="shared" si="14"/>
        <v>-1091.2164362936514</v>
      </c>
      <c r="AS5">
        <f t="shared" si="15"/>
        <v>-187.6990673989614</v>
      </c>
      <c r="AT5">
        <f t="shared" si="16"/>
        <v>42.494274865782479</v>
      </c>
      <c r="AU5">
        <f t="shared" si="17"/>
        <v>-1236.4212288268302</v>
      </c>
      <c r="AW5">
        <v>2</v>
      </c>
      <c r="AX5">
        <f>IF(Z5&gt;0, (R5*SUMPRODUCT(K5:$K$98, X5:$X$98)-K5*$AZ$3)/Z5, 0)</f>
        <v>1468.1933168060345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500000</v>
      </c>
      <c r="S6">
        <f t="shared" si="1"/>
        <v>1935.1891089496194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1431.5674400584776</v>
      </c>
      <c r="AC6">
        <f t="shared" si="2"/>
        <v>1863.170834556051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-1259.1746980832727</v>
      </c>
      <c r="AI6">
        <f t="shared" si="7"/>
        <v>-1271.2095092158095</v>
      </c>
      <c r="AJ6">
        <f t="shared" si="8"/>
        <v>-431.60339449757339</v>
      </c>
      <c r="AK6">
        <f>G6*SUM(AB6, AE6:AF6)</f>
        <v>83.746695243420945</v>
      </c>
      <c r="AL6">
        <f t="shared" si="9"/>
        <v>-1619.066208469962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-971.33999096180651</v>
      </c>
      <c r="AR6">
        <f t="shared" si="14"/>
        <v>-980.62376497227535</v>
      </c>
      <c r="AS6">
        <f t="shared" si="15"/>
        <v>-332.94318727061403</v>
      </c>
      <c r="AT6">
        <f t="shared" si="16"/>
        <v>64.60304064610898</v>
      </c>
      <c r="AU6">
        <f t="shared" si="17"/>
        <v>-1248.9639115967805</v>
      </c>
      <c r="AW6">
        <v>3</v>
      </c>
      <c r="AX6">
        <f>IF(Z6&gt;0, (R6*SUMPRODUCT(K6:$K$98, X6:$X$98)-K6*$AZ$3)/Z6, 0)</f>
        <v>1935.1891089496194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500000</v>
      </c>
      <c r="S7">
        <f t="shared" si="1"/>
        <v>2260.2025774338344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1863.170834556051</v>
      </c>
      <c r="AC7">
        <f t="shared" si="2"/>
        <v>2148.649722517981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-1256.1440025923137</v>
      </c>
      <c r="AI7">
        <f t="shared" si="7"/>
        <v>-1268.0270620134602</v>
      </c>
      <c r="AJ7">
        <f t="shared" si="8"/>
        <v>-285.47888796193001</v>
      </c>
      <c r="AK7">
        <f>G7*SUM(AB7, AE7:AF7)</f>
        <v>91.481687976702105</v>
      </c>
      <c r="AL7">
        <f t="shared" si="9"/>
        <v>-1462.0242619986882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-881.63231922827595</v>
      </c>
      <c r="AR7">
        <f t="shared" si="14"/>
        <v>-889.97251686116874</v>
      </c>
      <c r="AS7">
        <f t="shared" si="15"/>
        <v>-200.36509633065663</v>
      </c>
      <c r="AT7">
        <f t="shared" si="16"/>
        <v>64.20697990944727</v>
      </c>
      <c r="AU7">
        <f t="shared" si="17"/>
        <v>-1026.1306332823781</v>
      </c>
      <c r="AW7">
        <v>4</v>
      </c>
      <c r="AX7">
        <f>IF(Z7&gt;0, (R7*SUMPRODUCT(K7:$K$98, X7:$X$98)-K7*$AZ$3)/Z7, 0)</f>
        <v>2260.2025774338344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500000</v>
      </c>
      <c r="S8">
        <f t="shared" si="1"/>
        <v>2249.1078269630889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2148.649722517981</v>
      </c>
      <c r="AC8">
        <f t="shared" si="2"/>
        <v>2111.0854623560026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-1252.9564398789644</v>
      </c>
      <c r="AI8">
        <f t="shared" si="7"/>
        <v>-1264.6893447949024</v>
      </c>
      <c r="AJ8">
        <f t="shared" si="8"/>
        <v>37.564260161978382</v>
      </c>
      <c r="AK8">
        <f t="shared" ref="AK8:AK39" si="30">G8*SUM(AB8:AB8, AE8:AF8)</f>
        <v>45.766239089632997</v>
      </c>
      <c r="AL8">
        <f t="shared" si="9"/>
        <v>-1181.358845543291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-820.86727240071332</v>
      </c>
      <c r="AR8">
        <f t="shared" si="14"/>
        <v>-828.55401820379427</v>
      </c>
      <c r="AS8">
        <f t="shared" si="15"/>
        <v>24.610011008756743</v>
      </c>
      <c r="AT8">
        <f t="shared" si="16"/>
        <v>29.983490769379831</v>
      </c>
      <c r="AU8">
        <f t="shared" si="17"/>
        <v>-773.96051642565772</v>
      </c>
      <c r="AW8">
        <v>5</v>
      </c>
      <c r="AX8">
        <f>IF(Z8&gt;0, (R8*SUMPRODUCT(K8:$K$98, X8:$X$98)-K8*$AZ$3)/Z8, 0)</f>
        <v>2249.1078269630889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500000</v>
      </c>
      <c r="S9">
        <f t="shared" si="1"/>
        <v>2068.4666655439919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2111.0854623560026</v>
      </c>
      <c r="AC9">
        <f t="shared" si="2"/>
        <v>1916.9430965916526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-1250.0617043559705</v>
      </c>
      <c r="AI9">
        <f t="shared" si="7"/>
        <v>-1261.6460286801403</v>
      </c>
      <c r="AJ9">
        <f t="shared" si="8"/>
        <v>194.14236576434996</v>
      </c>
      <c r="AK9">
        <f t="shared" si="30"/>
        <v>12.455404227900415</v>
      </c>
      <c r="AL9">
        <f t="shared" si="9"/>
        <v>-1055.04825868789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-775.61398135870593</v>
      </c>
      <c r="AR9">
        <f t="shared" si="14"/>
        <v>-782.80159768125282</v>
      </c>
      <c r="AS9">
        <f t="shared" si="15"/>
        <v>120.45768039783596</v>
      </c>
      <c r="AT9">
        <f t="shared" si="16"/>
        <v>7.728087044799933</v>
      </c>
      <c r="AU9">
        <f t="shared" si="17"/>
        <v>-654.61583023861704</v>
      </c>
      <c r="AW9">
        <v>6</v>
      </c>
      <c r="AX9">
        <f>IF(Z9&gt;0, (R9*SUMPRODUCT(K9:$K$98, X9:$X$98)-K9*$AZ$3)/Z9, 0)</f>
        <v>2068.4666655439919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500000</v>
      </c>
      <c r="S10">
        <f t="shared" si="1"/>
        <v>1876.2649084041377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1916.9430965916526</v>
      </c>
      <c r="AC10">
        <f t="shared" si="2"/>
        <v>1716.743345772682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-1249.6483288914387</v>
      </c>
      <c r="AI10">
        <f t="shared" si="7"/>
        <v>-1261.0855687641445</v>
      </c>
      <c r="AJ10">
        <f t="shared" si="8"/>
        <v>200.19975081897064</v>
      </c>
      <c r="AK10">
        <f t="shared" si="30"/>
        <v>7.8594666960257769</v>
      </c>
      <c r="AL10">
        <f t="shared" si="9"/>
        <v>-1053.0263512491481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-735.56351217885958</v>
      </c>
      <c r="AR10">
        <f t="shared" si="14"/>
        <v>-742.29565924447638</v>
      </c>
      <c r="AS10">
        <f t="shared" si="15"/>
        <v>117.84085846005041</v>
      </c>
      <c r="AT10">
        <f t="shared" si="16"/>
        <v>4.6262110652441999</v>
      </c>
      <c r="AU10">
        <f t="shared" si="17"/>
        <v>-619.82858971918176</v>
      </c>
      <c r="AW10">
        <v>7</v>
      </c>
      <c r="AX10">
        <f>IF(Z10&gt;0, (R10*SUMPRODUCT(K10:$K$98, X10:$X$98)-K10*$AZ$3)/Z10, 0)</f>
        <v>1876.2649084041377</v>
      </c>
    </row>
    <row r="11" spans="1:52" x14ac:dyDescent="0.25">
      <c r="A11" t="s">
        <v>33</v>
      </c>
      <c r="C11" s="26">
        <f>AU91</f>
        <v>856.08115346659088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500000</v>
      </c>
      <c r="S11">
        <f t="shared" si="1"/>
        <v>1672.43282166318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1716.743345772682</v>
      </c>
      <c r="AC11">
        <f t="shared" si="2"/>
        <v>1510.7625228625056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-1248.5682502044858</v>
      </c>
      <c r="AI11">
        <f t="shared" si="7"/>
        <v>-1259.8599034722095</v>
      </c>
      <c r="AJ11">
        <f t="shared" si="8"/>
        <v>205.98082291017636</v>
      </c>
      <c r="AK11">
        <f t="shared" si="30"/>
        <v>4.1201840298544363</v>
      </c>
      <c r="AL11">
        <f t="shared" si="9"/>
        <v>-1049.7588965321786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-698.33500583469845</v>
      </c>
      <c r="AR11">
        <f t="shared" si="14"/>
        <v>-704.65052502983065</v>
      </c>
      <c r="AS11">
        <f t="shared" si="15"/>
        <v>115.20685324591253</v>
      </c>
      <c r="AT11">
        <f t="shared" si="16"/>
        <v>2.3044545126445435</v>
      </c>
      <c r="AU11">
        <f t="shared" si="17"/>
        <v>-587.13921727127365</v>
      </c>
      <c r="AW11">
        <v>8</v>
      </c>
      <c r="AX11">
        <f>IF(Z11&gt;0, (R11*SUMPRODUCT(K11:$K$98, X11:$X$98)-K11*$AZ$3)/Z11, 0)</f>
        <v>1672.43282166318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500000</v>
      </c>
      <c r="S12">
        <f t="shared" si="1"/>
        <v>1474.2420148110978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1510.7625228625056</v>
      </c>
      <c r="AC12">
        <f t="shared" si="2"/>
        <v>1314.7291755676997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-1249.4196274090982</v>
      </c>
      <c r="AI12">
        <f t="shared" si="7"/>
        <v>-1260.5671286534593</v>
      </c>
      <c r="AJ12">
        <f t="shared" si="8"/>
        <v>196.03334729480594</v>
      </c>
      <c r="AK12">
        <f t="shared" si="30"/>
        <v>3.4747538025837628</v>
      </c>
      <c r="AL12">
        <f t="shared" si="9"/>
        <v>-1061.0590275560696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-664.07981417686779</v>
      </c>
      <c r="AR12">
        <f t="shared" si="14"/>
        <v>-670.00482959402018</v>
      </c>
      <c r="AS12">
        <f t="shared" si="15"/>
        <v>104.1938080594748</v>
      </c>
      <c r="AT12">
        <f t="shared" si="16"/>
        <v>1.8468685851488063</v>
      </c>
      <c r="AU12">
        <f t="shared" si="17"/>
        <v>-563.96415294939652</v>
      </c>
      <c r="AW12">
        <v>9</v>
      </c>
      <c r="AX12">
        <f>IF(Z12&gt;0, (R12*SUMPRODUCT(K12:$K$98, X12:$X$98)-K12*$AZ$3)/Z12, 0)</f>
        <v>1474.2420148110978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500000</v>
      </c>
      <c r="S13">
        <f t="shared" si="1"/>
        <v>1278.2936215145633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1314.7291755676997</v>
      </c>
      <c r="AC13">
        <f t="shared" si="2"/>
        <v>1125.3835696379756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-1251.2717885756103</v>
      </c>
      <c r="AI13">
        <f t="shared" si="7"/>
        <v>-1262.2765330128136</v>
      </c>
      <c r="AJ13">
        <f t="shared" si="8"/>
        <v>189.34560592972412</v>
      </c>
      <c r="AK13">
        <f t="shared" si="30"/>
        <v>2.6294583511353995</v>
      </c>
      <c r="AL13">
        <f t="shared" si="9"/>
        <v>-1070.3014687319542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-632.19035886563131</v>
      </c>
      <c r="AR13">
        <f t="shared" si="14"/>
        <v>-637.75037659998759</v>
      </c>
      <c r="AS13">
        <f t="shared" si="15"/>
        <v>95.664641091769852</v>
      </c>
      <c r="AT13">
        <f t="shared" si="16"/>
        <v>1.3285029150372079</v>
      </c>
      <c r="AU13">
        <f t="shared" si="17"/>
        <v>-540.75723259318056</v>
      </c>
      <c r="AW13">
        <v>10</v>
      </c>
      <c r="AX13">
        <f>IF(Z13&gt;0, (R13*SUMPRODUCT(K13:$K$98, X13:$X$98)-K13*$AZ$3)/Z13, 0)</f>
        <v>1278.2936215145633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500000</v>
      </c>
      <c r="S14">
        <f t="shared" si="1"/>
        <v>1084.8548550669568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1125.3835696379756</v>
      </c>
      <c r="AC14">
        <f t="shared" si="2"/>
        <v>942.81130113761174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-1254.4964066736361</v>
      </c>
      <c r="AI14">
        <f t="shared" si="7"/>
        <v>-1265.3597412563004</v>
      </c>
      <c r="AJ14">
        <f t="shared" si="8"/>
        <v>182.57226850036386</v>
      </c>
      <c r="AK14">
        <f t="shared" si="30"/>
        <v>2.0256904253483561</v>
      </c>
      <c r="AL14">
        <f t="shared" si="9"/>
        <v>-1080.7617823305882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-602.60463894748409</v>
      </c>
      <c r="AR14">
        <f t="shared" si="14"/>
        <v>-607.82290484217083</v>
      </c>
      <c r="AS14">
        <f t="shared" si="15"/>
        <v>87.699650119529508</v>
      </c>
      <c r="AT14">
        <f t="shared" si="16"/>
        <v>0.9730521673020549</v>
      </c>
      <c r="AU14">
        <f t="shared" si="17"/>
        <v>-519.15020255533932</v>
      </c>
      <c r="AW14">
        <v>11</v>
      </c>
      <c r="AX14">
        <f>IF(Z14&gt;0, (R14*SUMPRODUCT(K14:$K$98, X14:$X$98)-K14*$AZ$3)/Z14, 0)</f>
        <v>1084.8548550669568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500000</v>
      </c>
      <c r="S15">
        <f t="shared" si="1"/>
        <v>915.87087729438758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942.81130113761174</v>
      </c>
      <c r="AC15">
        <f t="shared" si="2"/>
        <v>785.68795236028564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-1258.616385013054</v>
      </c>
      <c r="AI15">
        <f t="shared" si="7"/>
        <v>-1269.3396208402664</v>
      </c>
      <c r="AJ15">
        <f t="shared" si="8"/>
        <v>157.1233487773261</v>
      </c>
      <c r="AK15">
        <f t="shared" si="30"/>
        <v>3.8655263346642084</v>
      </c>
      <c r="AL15">
        <f t="shared" si="9"/>
        <v>-1108.350745728276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-573.5544013702895</v>
      </c>
      <c r="AR15">
        <f t="shared" si="14"/>
        <v>-578.4410047697562</v>
      </c>
      <c r="AS15">
        <f t="shared" si="15"/>
        <v>71.601473906078056</v>
      </c>
      <c r="AT15">
        <f t="shared" si="16"/>
        <v>1.7615293025415559</v>
      </c>
      <c r="AU15">
        <f t="shared" si="17"/>
        <v>-505.07800156113655</v>
      </c>
      <c r="AW15">
        <v>12</v>
      </c>
      <c r="AX15">
        <f>IF(Z15&gt;0, (R15*SUMPRODUCT(K15:$K$98, X15:$X$98)-K15*$AZ$3)/Z15, 0)</f>
        <v>915.87087729438758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500000</v>
      </c>
      <c r="S16">
        <f t="shared" si="1"/>
        <v>775.81513318529892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785.68795236028564</v>
      </c>
      <c r="AC16">
        <f t="shared" si="2"/>
        <v>656.92070834768219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-1265.6257788957605</v>
      </c>
      <c r="AI16">
        <f t="shared" si="7"/>
        <v>-1276.2101417202284</v>
      </c>
      <c r="AJ16">
        <f t="shared" si="8"/>
        <v>128.76724401260344</v>
      </c>
      <c r="AK16">
        <f t="shared" si="30"/>
        <v>5.578384461758028</v>
      </c>
      <c r="AL16">
        <f t="shared" si="9"/>
        <v>-1141.8645132458669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-545.5951172028025</v>
      </c>
      <c r="AR16">
        <f t="shared" si="14"/>
        <v>-550.15790090397752</v>
      </c>
      <c r="AS16">
        <f t="shared" si="15"/>
        <v>55.509915142716572</v>
      </c>
      <c r="AT16">
        <f t="shared" si="16"/>
        <v>2.4047703317726397</v>
      </c>
      <c r="AU16">
        <f t="shared" si="17"/>
        <v>-492.24321542948826</v>
      </c>
      <c r="AW16">
        <v>13</v>
      </c>
      <c r="AX16">
        <f>IF(Z16&gt;0, (R16*SUMPRODUCT(K16:$K$98, X16:$X$98)-K16*$AZ$3)/Z16, 0)</f>
        <v>775.81513318529892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500000</v>
      </c>
      <c r="S17">
        <f t="shared" si="1"/>
        <v>692.20639665616329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656.92070834768219</v>
      </c>
      <c r="AC17">
        <f t="shared" si="2"/>
        <v>578.49761068392945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-1275.7976041590791</v>
      </c>
      <c r="AI17">
        <f t="shared" si="7"/>
        <v>-1286.2442284151982</v>
      </c>
      <c r="AJ17">
        <f t="shared" si="8"/>
        <v>78.423097663752742</v>
      </c>
      <c r="AK17">
        <f t="shared" si="30"/>
        <v>9.0655057751980141</v>
      </c>
      <c r="AL17">
        <f t="shared" si="9"/>
        <v>-1198.7556249762474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-516.99573343441182</v>
      </c>
      <c r="AR17">
        <f t="shared" si="14"/>
        <v>-521.2290539482608</v>
      </c>
      <c r="AS17">
        <f t="shared" si="15"/>
        <v>31.779654361080674</v>
      </c>
      <c r="AT17">
        <f t="shared" si="16"/>
        <v>3.6736452489982829</v>
      </c>
      <c r="AU17">
        <f t="shared" si="17"/>
        <v>-485.7757543381818</v>
      </c>
      <c r="AW17">
        <v>14</v>
      </c>
      <c r="AX17">
        <f>IF(Z17&gt;0, (R17*SUMPRODUCT(K17:$K$98, X17:$X$98)-K17*$AZ$3)/Z17, 0)</f>
        <v>692.20639665616329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500000</v>
      </c>
      <c r="S18">
        <f t="shared" si="1"/>
        <v>667.74805404256756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578.49761068392945</v>
      </c>
      <c r="AC18">
        <f t="shared" si="2"/>
        <v>550.75821732804889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-1286.6033183288446</v>
      </c>
      <c r="AI18">
        <f t="shared" si="7"/>
        <v>-1296.9133112594443</v>
      </c>
      <c r="AJ18">
        <f t="shared" si="8"/>
        <v>27.739393355880566</v>
      </c>
      <c r="AK18">
        <f t="shared" si="30"/>
        <v>12.495548390772877</v>
      </c>
      <c r="AL18">
        <f t="shared" si="9"/>
        <v>-1256.6783695127908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-486.53841839856267</v>
      </c>
      <c r="AR18">
        <f t="shared" si="14"/>
        <v>-490.43721733891505</v>
      </c>
      <c r="AS18">
        <f t="shared" si="15"/>
        <v>10.489853693394716</v>
      </c>
      <c r="AT18">
        <f t="shared" si="16"/>
        <v>4.7252826605219873</v>
      </c>
      <c r="AU18">
        <f t="shared" si="17"/>
        <v>-475.22208098499829</v>
      </c>
      <c r="AW18">
        <v>15</v>
      </c>
      <c r="AX18">
        <f>IF(Z18&gt;0, (R18*SUMPRODUCT(K18:$K$98, X18:$X$98)-K18*$AZ$3)/Z18, 0)</f>
        <v>667.74805404256756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500000</v>
      </c>
      <c r="S19">
        <f t="shared" si="1"/>
        <v>644.93788365908074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550.75821732804889</v>
      </c>
      <c r="AC19">
        <f t="shared" si="2"/>
        <v>524.94867373466968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-1299.5700725052091</v>
      </c>
      <c r="AI19">
        <f t="shared" si="7"/>
        <v>-1309.7444762546902</v>
      </c>
      <c r="AJ19">
        <f t="shared" si="8"/>
        <v>25.809543593379203</v>
      </c>
      <c r="AK19">
        <f t="shared" si="30"/>
        <v>12.28190824641549</v>
      </c>
      <c r="AL19">
        <f t="shared" si="9"/>
        <v>-1271.6530244148955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-458.30634240407039</v>
      </c>
      <c r="AR19">
        <f t="shared" si="14"/>
        <v>-461.89444732216685</v>
      </c>
      <c r="AS19">
        <f t="shared" si="15"/>
        <v>9.1019928618374806</v>
      </c>
      <c r="AT19">
        <f t="shared" si="16"/>
        <v>4.3313373901463947</v>
      </c>
      <c r="AU19">
        <f t="shared" si="17"/>
        <v>-448.46111707018298</v>
      </c>
      <c r="AW19">
        <v>16</v>
      </c>
      <c r="AX19">
        <f>IF(Z19&gt;0, (R19*SUMPRODUCT(K19:$K$98, X19:$X$98)-K19*$AZ$3)/Z19, 0)</f>
        <v>644.93788365908074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500000</v>
      </c>
      <c r="S20">
        <f t="shared" si="1"/>
        <v>491.60006618469401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524.94867373466968</v>
      </c>
      <c r="AC20">
        <f t="shared" si="2"/>
        <v>394.84549041370701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-1314.202499799178</v>
      </c>
      <c r="AI20">
        <f t="shared" si="7"/>
        <v>-1324.2423044486693</v>
      </c>
      <c r="AJ20">
        <f t="shared" si="8"/>
        <v>130.10318332096267</v>
      </c>
      <c r="AK20">
        <f t="shared" si="30"/>
        <v>2.2572792970590796</v>
      </c>
      <c r="AL20">
        <f t="shared" si="9"/>
        <v>-1191.8818418306475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-439.59652259349974</v>
      </c>
      <c r="AR20">
        <f t="shared" si="14"/>
        <v>-442.95480505918437</v>
      </c>
      <c r="AS20">
        <f t="shared" si="15"/>
        <v>43.519097684701862</v>
      </c>
      <c r="AT20">
        <f t="shared" si="16"/>
        <v>0.75505268758893862</v>
      </c>
      <c r="AU20">
        <f t="shared" si="17"/>
        <v>-398.68065468689355</v>
      </c>
      <c r="AW20">
        <v>17</v>
      </c>
      <c r="AX20">
        <f>IF(Z20&gt;0, (R20*SUMPRODUCT(K20:$K$98, X20:$X$98)-K20*$AZ$3)/Z20, 0)</f>
        <v>491.60006618469401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500000</v>
      </c>
      <c r="S21">
        <f t="shared" si="1"/>
        <v>317.77058606541243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394.84549041370701</v>
      </c>
      <c r="AC21">
        <f t="shared" si="2"/>
        <v>251.82909808366546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-1332.7017408218485</v>
      </c>
      <c r="AI21">
        <f t="shared" si="7"/>
        <v>-1342.6078298813243</v>
      </c>
      <c r="AJ21">
        <f t="shared" si="8"/>
        <v>143.01639233004155</v>
      </c>
      <c r="AK21">
        <f t="shared" si="30"/>
        <v>0.6317527846619313</v>
      </c>
      <c r="AL21">
        <f t="shared" si="9"/>
        <v>-1198.9596847666207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-423.91066888875162</v>
      </c>
      <c r="AR21">
        <f t="shared" si="14"/>
        <v>-427.06163411273667</v>
      </c>
      <c r="AS21">
        <f t="shared" si="15"/>
        <v>45.491179817396493</v>
      </c>
      <c r="AT21">
        <f t="shared" si="16"/>
        <v>0.20095024814270904</v>
      </c>
      <c r="AU21">
        <f t="shared" si="17"/>
        <v>-381.36950404719744</v>
      </c>
      <c r="AW21">
        <v>18</v>
      </c>
      <c r="AX21">
        <f>IF(Z21&gt;0, (R21*SUMPRODUCT(K21:$K$98, X21:$X$98)-K21*$AZ$3)/Z21, 0)</f>
        <v>317.77058606541243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500000</v>
      </c>
      <c r="S22">
        <f t="shared" si="1"/>
        <v>267.25071252446537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251.82909808366546</v>
      </c>
      <c r="AC22">
        <f t="shared" si="2"/>
        <v>208.95023401229264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-1355.6320418032158</v>
      </c>
      <c r="AI22">
        <f t="shared" si="7"/>
        <v>-1365.4051791710517</v>
      </c>
      <c r="AJ22">
        <f t="shared" si="8"/>
        <v>42.878864071372817</v>
      </c>
      <c r="AK22">
        <f t="shared" si="30"/>
        <v>5.2884110597569753</v>
      </c>
      <c r="AL22">
        <f t="shared" si="9"/>
        <v>-1317.2379040399219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-402.61850916842644</v>
      </c>
      <c r="AR22">
        <f t="shared" si="14"/>
        <v>-405.52110063543125</v>
      </c>
      <c r="AS22">
        <f t="shared" si="15"/>
        <v>12.734889553280235</v>
      </c>
      <c r="AT22">
        <f t="shared" si="16"/>
        <v>1.5706416719960128</v>
      </c>
      <c r="AU22">
        <f t="shared" si="17"/>
        <v>-391.21556941015501</v>
      </c>
      <c r="AW22">
        <v>19</v>
      </c>
      <c r="AX22">
        <f>IF(Z22&gt;0, (R22*SUMPRODUCT(K22:$K$98, X22:$X$98)-K22*$AZ$3)/Z22, 0)</f>
        <v>267.25071252446537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500000</v>
      </c>
      <c r="S23">
        <f t="shared" si="1"/>
        <v>494.41760504921439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208.95023401229264</v>
      </c>
      <c r="AC23">
        <f t="shared" si="2"/>
        <v>381.32941823024612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-1381.2883245105795</v>
      </c>
      <c r="AI23">
        <f t="shared" si="7"/>
        <v>-1390.9291982966245</v>
      </c>
      <c r="AJ23">
        <f t="shared" si="8"/>
        <v>-172.37918421795348</v>
      </c>
      <c r="AK23">
        <f t="shared" si="30"/>
        <v>14.626516380860487</v>
      </c>
      <c r="AL23">
        <f t="shared" si="9"/>
        <v>-1548.6818661337174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-366.28423706020055</v>
      </c>
      <c r="AR23">
        <f t="shared" si="14"/>
        <v>-368.84076348314443</v>
      </c>
      <c r="AS23">
        <f t="shared" si="15"/>
        <v>-45.710788150406366</v>
      </c>
      <c r="AT23">
        <f t="shared" si="16"/>
        <v>3.8785981886224041</v>
      </c>
      <c r="AU23">
        <f t="shared" si="17"/>
        <v>-410.6729534449284</v>
      </c>
      <c r="AW23">
        <v>20</v>
      </c>
      <c r="AX23">
        <f>IF(Z23&gt;0, (R23*SUMPRODUCT(K23:$K$98, X23:$X$98)-K23*$AZ$3)/Z23, 0)</f>
        <v>494.41760504921439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500000</v>
      </c>
      <c r="S24">
        <f t="shared" si="1"/>
        <v>694.64050274431588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381.32941823024612</v>
      </c>
      <c r="AC24">
        <f t="shared" si="2"/>
        <v>528.43597883645998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-1412.0837436788916</v>
      </c>
      <c r="AI24">
        <f t="shared" si="7"/>
        <v>-1421.5929066334841</v>
      </c>
      <c r="AJ24">
        <f t="shared" si="8"/>
        <v>-147.10656060621386</v>
      </c>
      <c r="AK24">
        <f t="shared" si="30"/>
        <v>26.693059276117232</v>
      </c>
      <c r="AL24">
        <f t="shared" si="9"/>
        <v>-1542.0064079635806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-334.33074731014915</v>
      </c>
      <c r="AR24">
        <f t="shared" si="14"/>
        <v>-336.58217579031856</v>
      </c>
      <c r="AS24">
        <f t="shared" si="15"/>
        <v>-34.829553531695701</v>
      </c>
      <c r="AT24">
        <f t="shared" si="16"/>
        <v>6.3199583563846868</v>
      </c>
      <c r="AU24">
        <f t="shared" si="17"/>
        <v>-365.09177096562956</v>
      </c>
      <c r="AW24">
        <v>21</v>
      </c>
      <c r="AX24">
        <f>IF(Z24&gt;0, (R24*SUMPRODUCT(K24:$K$98, X24:$X$98)-K24*$AZ$3)/Z24, 0)</f>
        <v>694.64050274431588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500000</v>
      </c>
      <c r="S25">
        <f t="shared" si="1"/>
        <v>869.72038638091738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528.43597883645998</v>
      </c>
      <c r="AC25">
        <f t="shared" si="2"/>
        <v>652.48987229989461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-1448.113530802626</v>
      </c>
      <c r="AI25">
        <f t="shared" si="7"/>
        <v>-1457.4913992894026</v>
      </c>
      <c r="AJ25">
        <f t="shared" si="8"/>
        <v>-124.05389346343463</v>
      </c>
      <c r="AK25">
        <f t="shared" si="30"/>
        <v>36.9905185185522</v>
      </c>
      <c r="AL25">
        <f t="shared" si="9"/>
        <v>-1544.5547742342851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-306.1261675915141</v>
      </c>
      <c r="AR25">
        <f t="shared" si="14"/>
        <v>-308.10861639747407</v>
      </c>
      <c r="AS25">
        <f t="shared" si="15"/>
        <v>-26.224561937294176</v>
      </c>
      <c r="AT25">
        <f t="shared" si="16"/>
        <v>7.8196670567887372</v>
      </c>
      <c r="AU25">
        <f t="shared" si="17"/>
        <v>-326.51351127797955</v>
      </c>
      <c r="AW25">
        <v>22</v>
      </c>
      <c r="AX25">
        <f>IF(Z25&gt;0, (R25*SUMPRODUCT(K25:$K$98, X25:$X$98)-K25*$AZ$3)/Z25, 0)</f>
        <v>869.72038638091738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500000</v>
      </c>
      <c r="S26">
        <f t="shared" si="1"/>
        <v>1021.4639959307042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652.48987229989461</v>
      </c>
      <c r="AC26">
        <f t="shared" si="2"/>
        <v>755.63570539907869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-1484.8159230188171</v>
      </c>
      <c r="AI26">
        <f t="shared" si="7"/>
        <v>-1494.0628924226503</v>
      </c>
      <c r="AJ26">
        <f t="shared" si="8"/>
        <v>-103.14583309918407</v>
      </c>
      <c r="AK26">
        <f t="shared" si="30"/>
        <v>45.67429106099263</v>
      </c>
      <c r="AL26">
        <f t="shared" si="9"/>
        <v>-1551.5344344608418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-280.25439799048848</v>
      </c>
      <c r="AR26">
        <f t="shared" si="14"/>
        <v>-281.99973477152116</v>
      </c>
      <c r="AS26">
        <f t="shared" si="15"/>
        <v>-19.468455929316494</v>
      </c>
      <c r="AT26">
        <f t="shared" si="16"/>
        <v>8.6208807074994027</v>
      </c>
      <c r="AU26">
        <f t="shared" si="17"/>
        <v>-292.84730999333823</v>
      </c>
      <c r="AW26">
        <v>23</v>
      </c>
      <c r="AX26">
        <f>IF(Z26&gt;0, (R26*SUMPRODUCT(K26:$K$98, X26:$X$98)-K26*$AZ$3)/Z26, 0)</f>
        <v>1021.4639959307042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500000</v>
      </c>
      <c r="S27">
        <f t="shared" si="1"/>
        <v>1152.8718296772336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755.63570539907869</v>
      </c>
      <c r="AC27">
        <f t="shared" si="2"/>
        <v>840.80273659671366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-1524.215324590228</v>
      </c>
      <c r="AI27">
        <f t="shared" si="7"/>
        <v>-1533.3317189169081</v>
      </c>
      <c r="AJ27">
        <f t="shared" si="8"/>
        <v>-85.167031197634969</v>
      </c>
      <c r="AK27">
        <f t="shared" si="30"/>
        <v>52.89449937793551</v>
      </c>
      <c r="AL27">
        <f t="shared" si="9"/>
        <v>-1565.6042507366076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-256.86688640912053</v>
      </c>
      <c r="AR27">
        <f t="shared" si="14"/>
        <v>-258.40321778448026</v>
      </c>
      <c r="AS27">
        <f t="shared" si="15"/>
        <v>-14.35269005337304</v>
      </c>
      <c r="AT27">
        <f t="shared" si="16"/>
        <v>8.9139934129924594</v>
      </c>
      <c r="AU27">
        <f t="shared" si="17"/>
        <v>-263.84191442486082</v>
      </c>
      <c r="AW27">
        <v>24</v>
      </c>
      <c r="AX27">
        <f>IF(Z27&gt;0, (R27*SUMPRODUCT(K27:$K$98, X27:$X$98)-K27*$AZ$3)/Z27, 0)</f>
        <v>1152.8718296772336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500000</v>
      </c>
      <c r="S28">
        <f t="shared" si="1"/>
        <v>1266.1371512054477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840.80273659671366</v>
      </c>
      <c r="AC28">
        <f t="shared" si="2"/>
        <v>910.20498339127471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-1567.5140466317453</v>
      </c>
      <c r="AI28">
        <f t="shared" si="7"/>
        <v>-1576.5000891639929</v>
      </c>
      <c r="AJ28">
        <f t="shared" si="8"/>
        <v>-69.402246794561052</v>
      </c>
      <c r="AK28">
        <f t="shared" si="30"/>
        <v>58.856191561769961</v>
      </c>
      <c r="AL28">
        <f t="shared" si="9"/>
        <v>-1587.046144396784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-235.86050080104582</v>
      </c>
      <c r="AR28">
        <f t="shared" si="14"/>
        <v>-237.21261148638843</v>
      </c>
      <c r="AS28">
        <f t="shared" si="15"/>
        <v>-10.442808293078448</v>
      </c>
      <c r="AT28">
        <f t="shared" si="16"/>
        <v>8.855965818507654</v>
      </c>
      <c r="AU28">
        <f t="shared" si="17"/>
        <v>-238.79945396095923</v>
      </c>
      <c r="AW28">
        <v>25</v>
      </c>
      <c r="AX28">
        <f>IF(Z28&gt;0, (R28*SUMPRODUCT(K28:$K$98, X28:$X$98)-K28*$AZ$3)/Z28, 0)</f>
        <v>1266.1371512054477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500000</v>
      </c>
      <c r="S29">
        <f t="shared" si="1"/>
        <v>1363.0536792422613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910.20498339127471</v>
      </c>
      <c r="AC29">
        <f t="shared" si="2"/>
        <v>965.65620866494555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-1621.9799581872849</v>
      </c>
      <c r="AI29">
        <f t="shared" si="7"/>
        <v>-1630.8355907952553</v>
      </c>
      <c r="AJ29">
        <f t="shared" si="8"/>
        <v>-55.451225273670843</v>
      </c>
      <c r="AK29">
        <f t="shared" si="30"/>
        <v>63.714348837389238</v>
      </c>
      <c r="AL29">
        <f t="shared" si="9"/>
        <v>-1622.5724672315368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-217.90702726382642</v>
      </c>
      <c r="AR29">
        <f t="shared" si="14"/>
        <v>-219.09674885465301</v>
      </c>
      <c r="AS29">
        <f t="shared" si="15"/>
        <v>-7.4496676710028513</v>
      </c>
      <c r="AT29">
        <f t="shared" si="16"/>
        <v>8.5597878562706669</v>
      </c>
      <c r="AU29">
        <f t="shared" si="17"/>
        <v>-217.9866286693852</v>
      </c>
      <c r="AW29">
        <v>26</v>
      </c>
      <c r="AX29">
        <f>IF(Z29&gt;0, (R29*SUMPRODUCT(K29:$K$98, X29:$X$98)-K29*$AZ$3)/Z29, 0)</f>
        <v>1363.0536792422613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500000</v>
      </c>
      <c r="S30">
        <f t="shared" si="1"/>
        <v>1443.8939470081257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965.65620866494555</v>
      </c>
      <c r="AC30">
        <f t="shared" si="2"/>
        <v>1007.848936824973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-1679.2553551165638</v>
      </c>
      <c r="AI30">
        <f t="shared" si="7"/>
        <v>-1687.9804500145767</v>
      </c>
      <c r="AJ30">
        <f t="shared" si="8"/>
        <v>-42.1927281600274</v>
      </c>
      <c r="AK30">
        <f t="shared" si="30"/>
        <v>67.595934606546194</v>
      </c>
      <c r="AL30">
        <f t="shared" si="9"/>
        <v>-1662.5772435680578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-201.4301479206928</v>
      </c>
      <c r="AR30">
        <f t="shared" si="14"/>
        <v>-202.47674107317189</v>
      </c>
      <c r="AS30">
        <f t="shared" si="15"/>
        <v>-5.0611048811346251</v>
      </c>
      <c r="AT30">
        <f t="shared" si="16"/>
        <v>8.1082719582507732</v>
      </c>
      <c r="AU30">
        <f t="shared" si="17"/>
        <v>-199.42957399605572</v>
      </c>
      <c r="AW30">
        <v>27</v>
      </c>
      <c r="AX30">
        <f>IF(Z30&gt;0, (R30*SUMPRODUCT(K30:$K$98, X30:$X$98)-K30*$AZ$3)/Z30, 0)</f>
        <v>1443.8939470081257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500000</v>
      </c>
      <c r="S31">
        <f t="shared" si="1"/>
        <v>1510.6315352312836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1007.848936824973</v>
      </c>
      <c r="AC31">
        <f t="shared" si="2"/>
        <v>1038.6507133898633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-1733.4617189006524</v>
      </c>
      <c r="AI31">
        <f t="shared" si="7"/>
        <v>-1742.0562263067125</v>
      </c>
      <c r="AJ31">
        <f t="shared" si="8"/>
        <v>-30.801776564890361</v>
      </c>
      <c r="AK31">
        <f t="shared" si="30"/>
        <v>70.54942557774811</v>
      </c>
      <c r="AL31">
        <f t="shared" si="9"/>
        <v>-1702.3085772938548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-185.65385107682116</v>
      </c>
      <c r="AR31">
        <f t="shared" si="14"/>
        <v>-186.57432332068197</v>
      </c>
      <c r="AS31">
        <f t="shared" si="15"/>
        <v>-3.2988720644527887</v>
      </c>
      <c r="AT31">
        <f t="shared" si="16"/>
        <v>7.5558475892233883</v>
      </c>
      <c r="AU31">
        <f t="shared" si="17"/>
        <v>-182.31734779591139</v>
      </c>
      <c r="AW31">
        <v>28</v>
      </c>
      <c r="AX31">
        <f>IF(Z31&gt;0, (R31*SUMPRODUCT(K31:$K$98, X31:$X$98)-K31*$AZ$3)/Z31, 0)</f>
        <v>1510.6315352312836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500000</v>
      </c>
      <c r="S32">
        <f t="shared" si="1"/>
        <v>1566.0165978653042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1038.6507133898633</v>
      </c>
      <c r="AC32">
        <f t="shared" si="2"/>
        <v>1060.3467948894565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-1793.4650210049356</v>
      </c>
      <c r="AI32">
        <f t="shared" si="7"/>
        <v>-1801.92874671141</v>
      </c>
      <c r="AJ32">
        <f t="shared" si="8"/>
        <v>-21.69608149959322</v>
      </c>
      <c r="AK32">
        <f t="shared" si="30"/>
        <v>72.705549937290442</v>
      </c>
      <c r="AL32">
        <f t="shared" si="9"/>
        <v>-1750.9192782737127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-171.50018591756566</v>
      </c>
      <c r="AR32">
        <f t="shared" si="14"/>
        <v>-172.30953012847328</v>
      </c>
      <c r="AS32">
        <f t="shared" si="15"/>
        <v>-2.0746889218826055</v>
      </c>
      <c r="AT32">
        <f t="shared" si="16"/>
        <v>6.9524719944063245</v>
      </c>
      <c r="AU32">
        <f t="shared" si="17"/>
        <v>-167.43174705594956</v>
      </c>
      <c r="AW32">
        <v>29</v>
      </c>
      <c r="AX32">
        <f>IF(Z32&gt;0, (R32*SUMPRODUCT(K32:$K$98, X32:$X$98)-K32*$AZ$3)/Z32, 0)</f>
        <v>1566.0165978653042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500000</v>
      </c>
      <c r="S33">
        <f t="shared" si="1"/>
        <v>1611.095213576614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1060.3467948894565</v>
      </c>
      <c r="AC33">
        <f t="shared" si="2"/>
        <v>1073.980477343689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-1855.9630133088219</v>
      </c>
      <c r="AI33">
        <f t="shared" si="7"/>
        <v>-1864.295702682899</v>
      </c>
      <c r="AJ33">
        <f t="shared" si="8"/>
        <v>-13.633682454232485</v>
      </c>
      <c r="AK33">
        <f t="shared" si="30"/>
        <v>74.224275642261958</v>
      </c>
      <c r="AL33">
        <f t="shared" si="9"/>
        <v>-1803.7051094948695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-158.46121400209762</v>
      </c>
      <c r="AR33">
        <f t="shared" si="14"/>
        <v>-159.17265494388911</v>
      </c>
      <c r="AS33">
        <f t="shared" si="15"/>
        <v>-1.1640371373377669</v>
      </c>
      <c r="AT33">
        <f t="shared" si="16"/>
        <v>6.3372323383375937</v>
      </c>
      <c r="AU33">
        <f t="shared" si="17"/>
        <v>-153.99945974288929</v>
      </c>
      <c r="AW33">
        <v>30</v>
      </c>
      <c r="AX33">
        <f>IF(Z33&gt;0, (R33*SUMPRODUCT(K33:$K$98, X33:$X$98)-K33*$AZ$3)/Z33, 0)</f>
        <v>1611.095213576614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500000</v>
      </c>
      <c r="S34">
        <f t="shared" si="1"/>
        <v>1647.342686384902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1073.980477343689</v>
      </c>
      <c r="AC34">
        <f t="shared" si="2"/>
        <v>1080.8173601021253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-1925.7668413202027</v>
      </c>
      <c r="AI34">
        <f t="shared" si="7"/>
        <v>-1933.9680596295059</v>
      </c>
      <c r="AJ34">
        <f t="shared" si="8"/>
        <v>-6.8368827584363316</v>
      </c>
      <c r="AK34">
        <f t="shared" si="30"/>
        <v>75.17863341405824</v>
      </c>
      <c r="AL34">
        <f t="shared" si="9"/>
        <v>-1865.6263089738841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-146.80449168260722</v>
      </c>
      <c r="AR34">
        <f t="shared" si="14"/>
        <v>-147.42968454564871</v>
      </c>
      <c r="AS34">
        <f t="shared" si="15"/>
        <v>-0.52118723643499565</v>
      </c>
      <c r="AT34">
        <f t="shared" si="16"/>
        <v>5.7309954803136058</v>
      </c>
      <c r="AU34">
        <f t="shared" si="17"/>
        <v>-142.21987630177011</v>
      </c>
      <c r="AW34">
        <v>31</v>
      </c>
      <c r="AX34">
        <f>IF(Z34&gt;0, (R34*SUMPRODUCT(K34:$K$98, X34:$X$98)-K34*$AZ$3)/Z34, 0)</f>
        <v>1647.342686384902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1675.5427529648925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1080.8173601021253</v>
      </c>
      <c r="AC35">
        <f t="shared" ref="AC35:AC66" si="33">S35*Z35</f>
        <v>1081.6004548128521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-2007.0224836740845</v>
      </c>
      <c r="AI35">
        <f t="shared" ref="AI35:AI66" si="38">SUM(AE35:AH35)</f>
        <v>-2015.0915142382028</v>
      </c>
      <c r="AJ35">
        <f t="shared" ref="AJ35:AJ66" si="39">AB35-AC35</f>
        <v>-0.78309471072680026</v>
      </c>
      <c r="AK35">
        <f t="shared" si="30"/>
        <v>75.657215207148781</v>
      </c>
      <c r="AL35">
        <f t="shared" ref="AL35:AL66" si="40">SUM(AI35:AK35)</f>
        <v>-1940.2173937417808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-136.60602493019113</v>
      </c>
      <c r="AR35">
        <f t="shared" ref="AR35:AR66" si="45">AI35*$K35</f>
        <v>-137.15523561386348</v>
      </c>
      <c r="AS35">
        <f t="shared" ref="AS35:AS66" si="46">AJ35*$K35</f>
        <v>-5.3300576573718929E-2</v>
      </c>
      <c r="AT35">
        <f t="shared" ref="AT35:AT66" si="47">AK35*$K35</f>
        <v>5.1495344525571918</v>
      </c>
      <c r="AU35">
        <f t="shared" ref="AU35:AU66" si="48">AL35*$K35</f>
        <v>-132.05900173788001</v>
      </c>
      <c r="AW35">
        <v>32</v>
      </c>
      <c r="AX35">
        <f>IF(Z35&gt;0, (R35*SUMPRODUCT(K35:$K$98, X35:$X$98)-K35*$AZ$3)/Z35, 0)</f>
        <v>1675.5427529648925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500000</v>
      </c>
      <c r="S36">
        <f t="shared" si="32"/>
        <v>1696.0138337071073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1081.6004548128521</v>
      </c>
      <c r="AC36">
        <f t="shared" si="33"/>
        <v>1076.769060590995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-2092.490699919636</v>
      </c>
      <c r="AI36">
        <f t="shared" si="38"/>
        <v>-2100.4267279106152</v>
      </c>
      <c r="AJ36">
        <f t="shared" si="39"/>
        <v>4.831394221857181</v>
      </c>
      <c r="AK36">
        <f t="shared" si="30"/>
        <v>75.712031836899655</v>
      </c>
      <c r="AL36">
        <f t="shared" si="40"/>
        <v>-2019.8833018518581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-127.16369248681202</v>
      </c>
      <c r="AR36">
        <f t="shared" si="45"/>
        <v>-127.64597640953167</v>
      </c>
      <c r="AS36">
        <f t="shared" si="46"/>
        <v>0.29361082901558549</v>
      </c>
      <c r="AT36">
        <f t="shared" si="47"/>
        <v>4.6011299043904925</v>
      </c>
      <c r="AU36">
        <f t="shared" si="48"/>
        <v>-122.75123567612557</v>
      </c>
      <c r="AW36">
        <v>33</v>
      </c>
      <c r="AX36">
        <f>IF(Z36&gt;0, (R36*SUMPRODUCT(K36:$K$98, X36:$X$98)-K36*$AZ$3)/Z36, 0)</f>
        <v>1696.0138337071073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500000</v>
      </c>
      <c r="S37">
        <f t="shared" si="32"/>
        <v>1709.8839043781195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1076.769060590995</v>
      </c>
      <c r="AC37">
        <f t="shared" si="33"/>
        <v>1067.2612883794816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-2180.8160477453912</v>
      </c>
      <c r="AI37">
        <f t="shared" si="38"/>
        <v>-2188.6181950552668</v>
      </c>
      <c r="AJ37">
        <f t="shared" si="39"/>
        <v>9.5077722115133838</v>
      </c>
      <c r="AK37">
        <f t="shared" si="30"/>
        <v>75.37383424136965</v>
      </c>
      <c r="AL37">
        <f t="shared" si="40"/>
        <v>-2103.7365886023836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-118.33156418246413</v>
      </c>
      <c r="AR37">
        <f t="shared" si="45"/>
        <v>-118.75491043219212</v>
      </c>
      <c r="AS37">
        <f t="shared" si="46"/>
        <v>0.51589383654897614</v>
      </c>
      <c r="AT37">
        <f t="shared" si="47"/>
        <v>4.0898010235351796</v>
      </c>
      <c r="AU37">
        <f t="shared" si="48"/>
        <v>-114.14921557210795</v>
      </c>
      <c r="AW37">
        <v>34</v>
      </c>
      <c r="AX37">
        <f>IF(Z37&gt;0, (R37*SUMPRODUCT(K37:$K$98, X37:$X$98)-K37*$AZ$3)/Z37, 0)</f>
        <v>1709.8839043781195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500000</v>
      </c>
      <c r="S38">
        <f t="shared" si="32"/>
        <v>1718.3432751364005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1067.2612883794816</v>
      </c>
      <c r="AC38">
        <f t="shared" si="33"/>
        <v>1053.9796530142485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-2280.1969006365048</v>
      </c>
      <c r="AI38">
        <f t="shared" si="38"/>
        <v>-2287.8640215507658</v>
      </c>
      <c r="AJ38">
        <f t="shared" si="39"/>
        <v>13.281635365233114</v>
      </c>
      <c r="AK38">
        <f t="shared" si="30"/>
        <v>74.708290186563715</v>
      </c>
      <c r="AL38">
        <f t="shared" si="40"/>
        <v>-2199.8740959989686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-110.46784944794665</v>
      </c>
      <c r="AR38">
        <f t="shared" si="45"/>
        <v>-110.83929559745214</v>
      </c>
      <c r="AS38">
        <f t="shared" si="46"/>
        <v>0.64345043866147533</v>
      </c>
      <c r="AT38">
        <f t="shared" si="47"/>
        <v>3.6193646919435278</v>
      </c>
      <c r="AU38">
        <f t="shared" si="48"/>
        <v>-106.57648046684712</v>
      </c>
      <c r="AW38">
        <v>35</v>
      </c>
      <c r="AX38">
        <f>IF(Z38&gt;0, (R38*SUMPRODUCT(K38:$K$98, X38:$X$98)-K38*$AZ$3)/Z38, 0)</f>
        <v>1718.3432751364005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500000</v>
      </c>
      <c r="S39">
        <f t="shared" si="32"/>
        <v>1721.8044898768615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1053.9796530142485</v>
      </c>
      <c r="AC39">
        <f t="shared" si="33"/>
        <v>1037.3063828674003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-2391.4584314335652</v>
      </c>
      <c r="AI39">
        <f t="shared" si="38"/>
        <v>-2398.9890946778978</v>
      </c>
      <c r="AJ39">
        <f t="shared" si="39"/>
        <v>16.673270146848154</v>
      </c>
      <c r="AK39">
        <f t="shared" si="30"/>
        <v>73.778575710997401</v>
      </c>
      <c r="AL39">
        <f t="shared" si="40"/>
        <v>-2308.5372488200524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-103.44472800434842</v>
      </c>
      <c r="AR39">
        <f t="shared" si="45"/>
        <v>-103.77047375044334</v>
      </c>
      <c r="AS39">
        <f t="shared" si="46"/>
        <v>0.7212175936714138</v>
      </c>
      <c r="AT39">
        <f t="shared" si="47"/>
        <v>3.191359965390379</v>
      </c>
      <c r="AU39">
        <f t="shared" si="48"/>
        <v>-99.857896191381556</v>
      </c>
      <c r="AW39">
        <v>36</v>
      </c>
      <c r="AX39">
        <f>IF(Z39&gt;0, (R39*SUMPRODUCT(K39:$K$98, X39:$X$98)-K39*$AZ$3)/Z39, 0)</f>
        <v>1721.8044898768615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500000</v>
      </c>
      <c r="S40">
        <f t="shared" si="32"/>
        <v>1720.6984952207299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1037.3063828674003</v>
      </c>
      <c r="AC40">
        <f t="shared" si="33"/>
        <v>1017.6068149533187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-2518.4125352860078</v>
      </c>
      <c r="AI40">
        <f t="shared" si="38"/>
        <v>-2525.8049315845151</v>
      </c>
      <c r="AJ40">
        <f t="shared" si="39"/>
        <v>19.699567914081626</v>
      </c>
      <c r="AK40">
        <f t="shared" ref="AK40:AK71" si="61">G40*SUM(AB40:AB40, AE40:AF40)</f>
        <v>72.611446800718028</v>
      </c>
      <c r="AL40">
        <f t="shared" si="40"/>
        <v>-2433.4939168697156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-97.264503762920526</v>
      </c>
      <c r="AR40">
        <f t="shared" si="45"/>
        <v>-97.550008122321074</v>
      </c>
      <c r="AS40">
        <f t="shared" si="46"/>
        <v>0.76082399950788804</v>
      </c>
      <c r="AT40">
        <f t="shared" si="47"/>
        <v>2.8043524409226603</v>
      </c>
      <c r="AU40">
        <f t="shared" si="48"/>
        <v>-93.984831681890526</v>
      </c>
      <c r="AW40">
        <v>37</v>
      </c>
      <c r="AX40">
        <f>IF(Z40&gt;0, (R40*SUMPRODUCT(K40:$K$98, X40:$X$98)-K40*$AZ$3)/Z40, 0)</f>
        <v>1720.6984952207299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500000</v>
      </c>
      <c r="S41">
        <f t="shared" si="32"/>
        <v>1715.2730820503862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1017.6068149533187</v>
      </c>
      <c r="AC41">
        <f t="shared" si="33"/>
        <v>995.11477555670774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-2664.1566427655002</v>
      </c>
      <c r="AI41">
        <f t="shared" si="38"/>
        <v>-2671.4085111849531</v>
      </c>
      <c r="AJ41">
        <f t="shared" si="39"/>
        <v>22.492039396610949</v>
      </c>
      <c r="AK41">
        <f t="shared" si="61"/>
        <v>71.232477046732313</v>
      </c>
      <c r="AL41">
        <f t="shared" si="40"/>
        <v>-2577.6839947416101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-91.869052348942716</v>
      </c>
      <c r="AR41">
        <f t="shared" si="45"/>
        <v>-92.119121083175557</v>
      </c>
      <c r="AS41">
        <f t="shared" si="46"/>
        <v>0.77560092060383079</v>
      </c>
      <c r="AT41">
        <f t="shared" si="47"/>
        <v>2.4563346079974178</v>
      </c>
      <c r="AU41">
        <f t="shared" si="48"/>
        <v>-88.887185554574316</v>
      </c>
      <c r="AW41">
        <v>38</v>
      </c>
      <c r="AX41">
        <f>IF(Z41&gt;0, (R41*SUMPRODUCT(K41:$K$98, X41:$X$98)-K41*$AZ$3)/Z41, 0)</f>
        <v>1715.2730820503862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500000</v>
      </c>
      <c r="S42">
        <f t="shared" si="32"/>
        <v>1705.6956925344646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995.11477555670774</v>
      </c>
      <c r="AC42">
        <f t="shared" si="33"/>
        <v>970.00685210625545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-2830.5228846798109</v>
      </c>
      <c r="AI42">
        <f t="shared" si="38"/>
        <v>-2837.6314713429524</v>
      </c>
      <c r="AJ42">
        <f t="shared" si="39"/>
        <v>25.10792345045229</v>
      </c>
      <c r="AK42">
        <f t="shared" si="61"/>
        <v>69.658034288969546</v>
      </c>
      <c r="AL42">
        <f t="shared" si="40"/>
        <v>-2742.8655136035304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-87.148141156756154</v>
      </c>
      <c r="AR42">
        <f t="shared" si="45"/>
        <v>-87.367005352236617</v>
      </c>
      <c r="AS42">
        <f t="shared" si="46"/>
        <v>0.77304051094452231</v>
      </c>
      <c r="AT42">
        <f t="shared" si="47"/>
        <v>2.1446808424599548</v>
      </c>
      <c r="AU42">
        <f t="shared" si="48"/>
        <v>-84.449283998832144</v>
      </c>
      <c r="AW42">
        <v>39</v>
      </c>
      <c r="AX42">
        <f>IF(Z42&gt;0, (R42*SUMPRODUCT(K42:$K$98, X42:$X$98)-K42*$AZ$3)/Z42, 0)</f>
        <v>1705.6956925344646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500000</v>
      </c>
      <c r="S43">
        <f t="shared" si="32"/>
        <v>1692.2134526454179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970.00685210625545</v>
      </c>
      <c r="AC43">
        <f t="shared" si="33"/>
        <v>942.46686175172294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-3028.4063457877542</v>
      </c>
      <c r="AI43">
        <f t="shared" si="38"/>
        <v>-3035.3681364256195</v>
      </c>
      <c r="AJ43">
        <f t="shared" si="39"/>
        <v>27.539990354532506</v>
      </c>
      <c r="AK43">
        <f t="shared" si="61"/>
        <v>67.900479647437891</v>
      </c>
      <c r="AL43">
        <f t="shared" si="40"/>
        <v>-2939.927666423649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-83.2506403206052</v>
      </c>
      <c r="AR43">
        <f t="shared" si="45"/>
        <v>-83.442019370245092</v>
      </c>
      <c r="AS43">
        <f t="shared" si="46"/>
        <v>0.75707206023626772</v>
      </c>
      <c r="AT43">
        <f t="shared" si="47"/>
        <v>1.8665785774052128</v>
      </c>
      <c r="AU43">
        <f t="shared" si="48"/>
        <v>-80.818368732603602</v>
      </c>
      <c r="AW43">
        <v>40</v>
      </c>
      <c r="AX43">
        <f>IF(Z43&gt;0, (R43*SUMPRODUCT(K43:$K$98, X43:$X$98)-K43*$AZ$3)/Z43, 0)</f>
        <v>1692.2134526454179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500000</v>
      </c>
      <c r="S44">
        <f t="shared" si="32"/>
        <v>1674.5979287106222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942.46686175172294</v>
      </c>
      <c r="AC44">
        <f t="shared" si="33"/>
        <v>912.43778464738909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-3252.0253378263128</v>
      </c>
      <c r="AI44">
        <f t="shared" si="38"/>
        <v>-3258.8362099243536</v>
      </c>
      <c r="AJ44">
        <f t="shared" si="39"/>
        <v>30.029077104333851</v>
      </c>
      <c r="AK44">
        <f t="shared" si="61"/>
        <v>65.972680322620619</v>
      </c>
      <c r="AL44">
        <f t="shared" si="40"/>
        <v>-3162.8344524973991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-79.819560662845149</v>
      </c>
      <c r="AR44">
        <f t="shared" si="45"/>
        <v>-79.986730583778126</v>
      </c>
      <c r="AS44">
        <f t="shared" si="46"/>
        <v>0.73705075839930201</v>
      </c>
      <c r="AT44">
        <f t="shared" si="47"/>
        <v>1.6192710117756017</v>
      </c>
      <c r="AU44">
        <f t="shared" si="48"/>
        <v>-77.630408813603211</v>
      </c>
      <c r="AW44">
        <v>41</v>
      </c>
      <c r="AX44">
        <f>IF(Z44&gt;0, (R44*SUMPRODUCT(K44:$K$98, X44:$X$98)-K44*$AZ$3)/Z44, 0)</f>
        <v>1674.5979287106222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500000</v>
      </c>
      <c r="S45">
        <f t="shared" si="32"/>
        <v>1653.1066944942411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912.43778464738909</v>
      </c>
      <c r="AC45">
        <f t="shared" si="33"/>
        <v>880.13747685621479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-3503.4355081601202</v>
      </c>
      <c r="AI45">
        <f t="shared" si="38"/>
        <v>-3510.0906856494767</v>
      </c>
      <c r="AJ45">
        <f t="shared" si="39"/>
        <v>32.300307791174305</v>
      </c>
      <c r="AK45">
        <f t="shared" si="61"/>
        <v>63.870644925317244</v>
      </c>
      <c r="AL45">
        <f t="shared" si="40"/>
        <v>-3413.919732932985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-76.77706693251605</v>
      </c>
      <c r="AR45">
        <f t="shared" si="45"/>
        <v>-76.92291377523884</v>
      </c>
      <c r="AS45">
        <f t="shared" si="46"/>
        <v>0.70785458657585698</v>
      </c>
      <c r="AT45">
        <f t="shared" si="47"/>
        <v>1.3997120166854022</v>
      </c>
      <c r="AU45">
        <f t="shared" si="48"/>
        <v>-74.815347171977578</v>
      </c>
      <c r="AW45">
        <v>42</v>
      </c>
      <c r="AX45">
        <f>IF(Z45&gt;0, (R45*SUMPRODUCT(K45:$K$98, X45:$X$98)-K45*$AZ$3)/Z45, 0)</f>
        <v>1653.1066944942411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500000</v>
      </c>
      <c r="S46">
        <f t="shared" si="32"/>
        <v>1628.0278972826475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880.13747685621479</v>
      </c>
      <c r="AC46">
        <f t="shared" si="33"/>
        <v>845.78831427340481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-3786.4839967231751</v>
      </c>
      <c r="AI46">
        <f t="shared" si="38"/>
        <v>-3792.9779603377201</v>
      </c>
      <c r="AJ46">
        <f t="shared" si="39"/>
        <v>34.349162582809981</v>
      </c>
      <c r="AK46">
        <f t="shared" si="61"/>
        <v>61.609623379935044</v>
      </c>
      <c r="AL46">
        <f t="shared" si="40"/>
        <v>-3697.0191743749751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-74.089300186862786</v>
      </c>
      <c r="AR46">
        <f t="shared" si="45"/>
        <v>-74.216366145693456</v>
      </c>
      <c r="AS46">
        <f t="shared" si="46"/>
        <v>0.67210251514796471</v>
      </c>
      <c r="AT46">
        <f t="shared" si="47"/>
        <v>1.2055019603795465</v>
      </c>
      <c r="AU46">
        <f t="shared" si="48"/>
        <v>-72.338761670165937</v>
      </c>
      <c r="AW46">
        <v>43</v>
      </c>
      <c r="AX46">
        <f>IF(Z46&gt;0, (R46*SUMPRODUCT(K46:$K$98, X46:$X$98)-K46*$AZ$3)/Z46, 0)</f>
        <v>1628.0278972826475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500000</v>
      </c>
      <c r="S47">
        <f t="shared" si="32"/>
        <v>1599.5207873440193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845.78831427340481</v>
      </c>
      <c r="AC47">
        <f t="shared" si="33"/>
        <v>809.58107154163645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-4091.0778479913261</v>
      </c>
      <c r="AI47">
        <f t="shared" si="38"/>
        <v>-4097.4045950235259</v>
      </c>
      <c r="AJ47">
        <f t="shared" si="39"/>
        <v>36.20724273176836</v>
      </c>
      <c r="AK47">
        <f t="shared" si="61"/>
        <v>59.20518199913834</v>
      </c>
      <c r="AL47">
        <f t="shared" si="40"/>
        <v>-4001.992170292619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-71.472518868135708</v>
      </c>
      <c r="AR47">
        <f t="shared" si="45"/>
        <v>-71.583049286630398</v>
      </c>
      <c r="AS47">
        <f t="shared" si="46"/>
        <v>0.63255282237664479</v>
      </c>
      <c r="AT47">
        <f t="shared" si="47"/>
        <v>1.0343346288564184</v>
      </c>
      <c r="AU47">
        <f t="shared" si="48"/>
        <v>-69.916161835397332</v>
      </c>
      <c r="AW47">
        <v>44</v>
      </c>
      <c r="AX47">
        <f>IF(Z47&gt;0, (R47*SUMPRODUCT(K47:$K$98, X47:$X$98)-K47*$AZ$3)/Z47, 0)</f>
        <v>1599.5207873440193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500000</v>
      </c>
      <c r="S48">
        <f t="shared" si="32"/>
        <v>1568.1779642537253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809.58107154163645</v>
      </c>
      <c r="AC48">
        <f t="shared" si="33"/>
        <v>771.93181825840657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-4415.3891766344677</v>
      </c>
      <c r="AI48">
        <f t="shared" si="38"/>
        <v>-4421.5422714669294</v>
      </c>
      <c r="AJ48">
        <f t="shared" si="39"/>
        <v>37.649253283229882</v>
      </c>
      <c r="AK48">
        <f t="shared" si="61"/>
        <v>56.670675007914554</v>
      </c>
      <c r="AL48">
        <f t="shared" si="40"/>
        <v>-4327.2223431757848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-68.873524891690082</v>
      </c>
      <c r="AR48">
        <f t="shared" si="45"/>
        <v>-68.969504048487195</v>
      </c>
      <c r="AS48">
        <f t="shared" si="46"/>
        <v>0.58727253236883692</v>
      </c>
      <c r="AT48">
        <f t="shared" si="47"/>
        <v>0.88397851008040473</v>
      </c>
      <c r="AU48">
        <f t="shared" si="48"/>
        <v>-67.498253006037942</v>
      </c>
      <c r="AW48">
        <v>45</v>
      </c>
      <c r="AX48">
        <f>IF(Z48&gt;0, (R48*SUMPRODUCT(K48:$K$98, X48:$X$98)-K48*$AZ$3)/Z48, 0)</f>
        <v>1568.1779642537253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500000</v>
      </c>
      <c r="S49">
        <f t="shared" si="32"/>
        <v>1534.5745254062433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771.93181825840657</v>
      </c>
      <c r="AC49">
        <f t="shared" si="33"/>
        <v>733.25763763895395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-4750.1970866219053</v>
      </c>
      <c r="AI49">
        <f t="shared" si="38"/>
        <v>-4756.169895578877</v>
      </c>
      <c r="AJ49">
        <f t="shared" si="39"/>
        <v>38.674180619452613</v>
      </c>
      <c r="AK49">
        <f t="shared" si="61"/>
        <v>54.035227278088463</v>
      </c>
      <c r="AL49">
        <f t="shared" si="40"/>
        <v>-4663.4604876813364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-66.157171339905545</v>
      </c>
      <c r="AR49">
        <f t="shared" si="45"/>
        <v>-66.240356129576639</v>
      </c>
      <c r="AS49">
        <f t="shared" si="46"/>
        <v>0.53862489219181153</v>
      </c>
      <c r="AT49">
        <f t="shared" si="47"/>
        <v>0.75256199358445186</v>
      </c>
      <c r="AU49">
        <f t="shared" si="48"/>
        <v>-64.949169243800384</v>
      </c>
      <c r="AW49">
        <v>46</v>
      </c>
      <c r="AX49">
        <f>IF(Z49&gt;0, (R49*SUMPRODUCT(K49:$K$98, X49:$X$98)-K49*$AZ$3)/Z49, 0)</f>
        <v>1534.5745254062433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500000</v>
      </c>
      <c r="S50">
        <f t="shared" si="32"/>
        <v>1499.5411090206121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733.25763763895395</v>
      </c>
      <c r="AC50">
        <f t="shared" si="33"/>
        <v>694.06416654211716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-5097.7131258723521</v>
      </c>
      <c r="AI50">
        <f t="shared" si="38"/>
        <v>-5103.4987639116071</v>
      </c>
      <c r="AJ50">
        <f t="shared" si="39"/>
        <v>39.193471096836788</v>
      </c>
      <c r="AK50">
        <f t="shared" si="61"/>
        <v>51.328034634726784</v>
      </c>
      <c r="AL50">
        <f t="shared" si="40"/>
        <v>-5012.9772581800435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-63.390279723458498</v>
      </c>
      <c r="AR50">
        <f t="shared" si="45"/>
        <v>-63.46222437876397</v>
      </c>
      <c r="AS50">
        <f t="shared" si="46"/>
        <v>0.48737248150593199</v>
      </c>
      <c r="AT50">
        <f t="shared" si="47"/>
        <v>0.63826629565270088</v>
      </c>
      <c r="AU50">
        <f t="shared" si="48"/>
        <v>-62.336585601605336</v>
      </c>
      <c r="AW50">
        <v>47</v>
      </c>
      <c r="AX50">
        <f>IF(Z50&gt;0, (R50*SUMPRODUCT(K50:$K$98, X50:$X$98)-K50*$AZ$3)/Z50, 0)</f>
        <v>1499.5411090206121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500000</v>
      </c>
      <c r="S51">
        <f t="shared" si="32"/>
        <v>1463.8246545894963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694.06416654211716</v>
      </c>
      <c r="AC51">
        <f t="shared" si="33"/>
        <v>654.74861917854184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-5468.148606170259</v>
      </c>
      <c r="AI51">
        <f t="shared" si="38"/>
        <v>-5473.7396841139671</v>
      </c>
      <c r="AJ51">
        <f t="shared" si="39"/>
        <v>39.31554736357532</v>
      </c>
      <c r="AK51">
        <f t="shared" si="61"/>
        <v>48.584491657948206</v>
      </c>
      <c r="AL51">
        <f t="shared" si="40"/>
        <v>-5385.8396450924438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-60.711304187442344</v>
      </c>
      <c r="AR51">
        <f t="shared" si="45"/>
        <v>-60.773380341223742</v>
      </c>
      <c r="AS51">
        <f t="shared" si="46"/>
        <v>0.436509379535231</v>
      </c>
      <c r="AT51">
        <f t="shared" si="47"/>
        <v>0.53941984102436213</v>
      </c>
      <c r="AU51">
        <f t="shared" si="48"/>
        <v>-59.797451120664149</v>
      </c>
      <c r="AW51">
        <v>48</v>
      </c>
      <c r="AX51">
        <f>IF(Z51&gt;0, (R51*SUMPRODUCT(K51:$K$98, X51:$X$98)-K51*$AZ$3)/Z51, 0)</f>
        <v>1463.8246545894963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500000</v>
      </c>
      <c r="S52">
        <f t="shared" si="32"/>
        <v>1427.84180666615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654.74861917854184</v>
      </c>
      <c r="AC52">
        <f t="shared" si="33"/>
        <v>615.53261174099521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-5860.1852472205874</v>
      </c>
      <c r="AI52">
        <f t="shared" si="38"/>
        <v>-5865.573909753678</v>
      </c>
      <c r="AJ52">
        <f t="shared" si="39"/>
        <v>39.216007437546637</v>
      </c>
      <c r="AK52">
        <f t="shared" si="61"/>
        <v>45.832403342497933</v>
      </c>
      <c r="AL52">
        <f t="shared" si="40"/>
        <v>-5780.5254989736331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-58.092835626517022</v>
      </c>
      <c r="AR52">
        <f t="shared" si="45"/>
        <v>-58.146254191558128</v>
      </c>
      <c r="AS52">
        <f t="shared" si="46"/>
        <v>0.3887537642394791</v>
      </c>
      <c r="AT52">
        <f t="shared" si="47"/>
        <v>0.4543430218365142</v>
      </c>
      <c r="AU52">
        <f t="shared" si="48"/>
        <v>-57.303157405482139</v>
      </c>
      <c r="AW52">
        <v>49</v>
      </c>
      <c r="AX52">
        <f>IF(Z52&gt;0, (R52*SUMPRODUCT(K52:$K$98, X52:$X$98)-K52*$AZ$3)/Z52, 0)</f>
        <v>1427.84180666615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500000</v>
      </c>
      <c r="S53">
        <f t="shared" si="32"/>
        <v>1392.0452044899512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615.53261174099521</v>
      </c>
      <c r="AC53">
        <f t="shared" si="33"/>
        <v>576.6320053554565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-6274.1971820481085</v>
      </c>
      <c r="AI53">
        <f t="shared" si="38"/>
        <v>-6279.3751030263174</v>
      </c>
      <c r="AJ53">
        <f t="shared" si="39"/>
        <v>38.900606385538708</v>
      </c>
      <c r="AK53">
        <f t="shared" si="61"/>
        <v>43.087282821869671</v>
      </c>
      <c r="AL53">
        <f t="shared" si="40"/>
        <v>-6197.387213818909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-55.533030193326972</v>
      </c>
      <c r="AR53">
        <f t="shared" si="45"/>
        <v>-55.578860063456695</v>
      </c>
      <c r="AS53">
        <f t="shared" si="46"/>
        <v>0.34430995492584521</v>
      </c>
      <c r="AT53">
        <f t="shared" si="47"/>
        <v>0.38136630208906308</v>
      </c>
      <c r="AU53">
        <f t="shared" si="48"/>
        <v>-54.853183806441791</v>
      </c>
      <c r="AW53">
        <v>50</v>
      </c>
      <c r="AX53">
        <f>IF(Z53&gt;0, (R53*SUMPRODUCT(K53:$K$98, X53:$X$98)-K53*$AZ$3)/Z53, 0)</f>
        <v>1392.0452044899512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500000</v>
      </c>
      <c r="S54">
        <f t="shared" si="32"/>
        <v>1356.6635418106198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576.6320053554565</v>
      </c>
      <c r="AC54">
        <f t="shared" si="33"/>
        <v>538.23489412728861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-6678.5452340957163</v>
      </c>
      <c r="AI54">
        <f t="shared" si="38"/>
        <v>-6683.5044122332902</v>
      </c>
      <c r="AJ54">
        <f t="shared" si="39"/>
        <v>38.397111228167887</v>
      </c>
      <c r="AK54">
        <f t="shared" si="61"/>
        <v>40.364240374881959</v>
      </c>
      <c r="AL54">
        <f t="shared" si="40"/>
        <v>-6604.7430606302405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-52.778501742266755</v>
      </c>
      <c r="AR54">
        <f t="shared" si="45"/>
        <v>-52.817692611355717</v>
      </c>
      <c r="AS54">
        <f t="shared" si="46"/>
        <v>0.30344063427284185</v>
      </c>
      <c r="AT54">
        <f t="shared" si="47"/>
        <v>0.31898625468236952</v>
      </c>
      <c r="AU54">
        <f t="shared" si="48"/>
        <v>-52.195265722400507</v>
      </c>
      <c r="AW54">
        <v>51</v>
      </c>
      <c r="AX54">
        <f>IF(Z54&gt;0, (R54*SUMPRODUCT(K54:$K$98, X54:$X$98)-K54*$AZ$3)/Z54, 0)</f>
        <v>1356.6635418106198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500000</v>
      </c>
      <c r="S55">
        <f t="shared" si="32"/>
        <v>1322.3951951640715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538.23489412728861</v>
      </c>
      <c r="AC55">
        <f t="shared" si="33"/>
        <v>500.75632003248541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-7046.5896465951882</v>
      </c>
      <c r="AI55">
        <f t="shared" si="38"/>
        <v>-7051.3230682102221</v>
      </c>
      <c r="AJ55">
        <f t="shared" si="39"/>
        <v>37.478574094803207</v>
      </c>
      <c r="AK55">
        <f t="shared" si="61"/>
        <v>37.676442588910206</v>
      </c>
      <c r="AL55">
        <f t="shared" si="40"/>
        <v>-6976.1680515265089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-49.720575218287557</v>
      </c>
      <c r="AR55">
        <f t="shared" si="45"/>
        <v>-49.753974132833953</v>
      </c>
      <c r="AS55">
        <f t="shared" si="46"/>
        <v>0.26444796076002836</v>
      </c>
      <c r="AT55">
        <f t="shared" si="47"/>
        <v>0.26584411632434873</v>
      </c>
      <c r="AU55">
        <f t="shared" si="48"/>
        <v>-49.223682055749578</v>
      </c>
      <c r="AW55">
        <v>52</v>
      </c>
      <c r="AX55">
        <f>IF(Z55&gt;0, (R55*SUMPRODUCT(K55:$K$98, X55:$X$98)-K55*$AZ$3)/Z55, 0)</f>
        <v>1322.3951951640715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500000</v>
      </c>
      <c r="S56">
        <f t="shared" si="32"/>
        <v>1302.7971325518813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500.75632003248541</v>
      </c>
      <c r="AC56">
        <f t="shared" si="33"/>
        <v>464.69639449943332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-9097.8491587302087</v>
      </c>
      <c r="AI56">
        <f t="shared" si="38"/>
        <v>-9102.3077999001234</v>
      </c>
      <c r="AJ56">
        <f t="shared" si="39"/>
        <v>36.05992553305208</v>
      </c>
      <c r="AK56">
        <f t="shared" si="61"/>
        <v>35.052942402273985</v>
      </c>
      <c r="AL56">
        <f t="shared" si="40"/>
        <v>-9031.1949319647974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-57.316263726221784</v>
      </c>
      <c r="AR56">
        <f t="shared" si="45"/>
        <v>-57.344353074450886</v>
      </c>
      <c r="AS56">
        <f t="shared" si="46"/>
        <v>0.22717679373888397</v>
      </c>
      <c r="AT56">
        <f t="shared" si="47"/>
        <v>0.22083282059923814</v>
      </c>
      <c r="AU56">
        <f t="shared" si="48"/>
        <v>-56.896343460112767</v>
      </c>
      <c r="AW56">
        <v>53</v>
      </c>
      <c r="AX56">
        <f>IF(Z56&gt;0, (R56*SUMPRODUCT(K56:$K$98, X56:$X$98)-K56*$AZ$3)/Z56, 0)</f>
        <v>1302.7971325518813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500000</v>
      </c>
      <c r="S57">
        <f t="shared" si="32"/>
        <v>1267.0000067974479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464.69639449943332</v>
      </c>
      <c r="AC57">
        <f t="shared" si="33"/>
        <v>419.57713942074298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-10983.209598672471</v>
      </c>
      <c r="AI57">
        <f t="shared" si="38"/>
        <v>-10987.34907319072</v>
      </c>
      <c r="AJ57">
        <f t="shared" si="39"/>
        <v>45.119255078690344</v>
      </c>
      <c r="AK57">
        <f t="shared" si="61"/>
        <v>32.528747614960338</v>
      </c>
      <c r="AL57">
        <f t="shared" si="40"/>
        <v>-10909.701070497069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-61.780353534145469</v>
      </c>
      <c r="AR57">
        <f t="shared" si="45"/>
        <v>-61.803638002759627</v>
      </c>
      <c r="AS57">
        <f t="shared" si="46"/>
        <v>0.25379498633037995</v>
      </c>
      <c r="AT57">
        <f t="shared" si="47"/>
        <v>0.18297361164063952</v>
      </c>
      <c r="AU57">
        <f t="shared" si="48"/>
        <v>-61.366869404788602</v>
      </c>
      <c r="AW57">
        <v>54</v>
      </c>
      <c r="AX57">
        <f>IF(Z57&gt;0, (R57*SUMPRODUCT(K57:$K$98, X57:$X$98)-K57*$AZ$3)/Z57, 0)</f>
        <v>1267.0000067974479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500000</v>
      </c>
      <c r="S58">
        <f t="shared" si="32"/>
        <v>1218.7423537574218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419.57713942074298</v>
      </c>
      <c r="AC58">
        <f t="shared" si="33"/>
        <v>368.68697217903645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-12666.048245060361</v>
      </c>
      <c r="AI58">
        <f t="shared" si="38"/>
        <v>-12669.829673627301</v>
      </c>
      <c r="AJ58">
        <f t="shared" si="39"/>
        <v>50.890167241706536</v>
      </c>
      <c r="AK58">
        <f t="shared" si="61"/>
        <v>29.370399759452013</v>
      </c>
      <c r="AL58">
        <f t="shared" si="40"/>
        <v>-12589.569106626142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-63.612759112502296</v>
      </c>
      <c r="AR58">
        <f t="shared" si="45"/>
        <v>-63.631750600603063</v>
      </c>
      <c r="AS58">
        <f t="shared" si="46"/>
        <v>0.25558594814322894</v>
      </c>
      <c r="AT58">
        <f t="shared" si="47"/>
        <v>0.14750710946206511</v>
      </c>
      <c r="AU58">
        <f t="shared" si="48"/>
        <v>-63.228657542997773</v>
      </c>
      <c r="AW58">
        <v>55</v>
      </c>
      <c r="AX58">
        <f>IF(Z58&gt;0, (R58*SUMPRODUCT(K58:$K$98, X58:$X$98)-K58*$AZ$3)/Z58, 0)</f>
        <v>1218.7423537574218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500000</v>
      </c>
      <c r="S59">
        <f t="shared" si="32"/>
        <v>1160.0758862476059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368.68697217903645</v>
      </c>
      <c r="AC59">
        <f t="shared" si="33"/>
        <v>314.79759368478318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-14064.829340561964</v>
      </c>
      <c r="AI59">
        <f t="shared" si="38"/>
        <v>-14068.221334109721</v>
      </c>
      <c r="AJ59">
        <f t="shared" si="39"/>
        <v>53.889378494253265</v>
      </c>
      <c r="AK59">
        <f t="shared" si="61"/>
        <v>25.808088052532554</v>
      </c>
      <c r="AL59">
        <f t="shared" si="40"/>
        <v>-13988.523867562935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-63.069521953569584</v>
      </c>
      <c r="AR59">
        <f t="shared" si="45"/>
        <v>-63.084732334466963</v>
      </c>
      <c r="AS59">
        <f t="shared" si="46"/>
        <v>0.24165080554555293</v>
      </c>
      <c r="AT59">
        <f t="shared" si="47"/>
        <v>0.11572865454646344</v>
      </c>
      <c r="AU59">
        <f t="shared" si="48"/>
        <v>-62.727352874374951</v>
      </c>
      <c r="AW59">
        <v>56</v>
      </c>
      <c r="AX59">
        <f>IF(Z59&gt;0, (R59*SUMPRODUCT(K59:$K$98, X59:$X$98)-K59*$AZ$3)/Z59, 0)</f>
        <v>1160.0758862476059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500000</v>
      </c>
      <c r="S60">
        <f t="shared" si="32"/>
        <v>1089.7224596349254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314.79759368478318</v>
      </c>
      <c r="AC60">
        <f t="shared" si="33"/>
        <v>260.4096615689358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-14838.547676863625</v>
      </c>
      <c r="AI60">
        <f t="shared" si="38"/>
        <v>-14841.534786783983</v>
      </c>
      <c r="AJ60">
        <f t="shared" si="39"/>
        <v>54.387932115847377</v>
      </c>
      <c r="AK60">
        <f t="shared" si="61"/>
        <v>22.035831557934824</v>
      </c>
      <c r="AL60">
        <f t="shared" si="40"/>
        <v>-14765.111023110201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-59.409848660466196</v>
      </c>
      <c r="AR60">
        <f t="shared" si="45"/>
        <v>-59.421808304507188</v>
      </c>
      <c r="AS60">
        <f t="shared" si="46"/>
        <v>0.21775573232118126</v>
      </c>
      <c r="AT60">
        <f t="shared" si="47"/>
        <v>8.8225980498459575E-2</v>
      </c>
      <c r="AU60">
        <f t="shared" si="48"/>
        <v>-59.115826591687551</v>
      </c>
      <c r="AW60">
        <v>57</v>
      </c>
      <c r="AX60">
        <f>IF(Z60&gt;0, (R60*SUMPRODUCT(K60:$K$98, X60:$X$98)-K60*$AZ$3)/Z60, 0)</f>
        <v>1089.7224596349254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500000</v>
      </c>
      <c r="S61">
        <f t="shared" si="32"/>
        <v>1012.2867539173574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260.4096615689358</v>
      </c>
      <c r="AC61">
        <f t="shared" si="33"/>
        <v>208.751232406436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-15180.808412516833</v>
      </c>
      <c r="AI61">
        <f t="shared" si="38"/>
        <v>-15183.386131127674</v>
      </c>
      <c r="AJ61">
        <f t="shared" si="39"/>
        <v>51.6584291624998</v>
      </c>
      <c r="AK61">
        <f t="shared" si="61"/>
        <v>18.228676309825509</v>
      </c>
      <c r="AL61">
        <f t="shared" si="40"/>
        <v>-15113.499025655348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-54.268013740981701</v>
      </c>
      <c r="AR61">
        <f t="shared" si="45"/>
        <v>-54.277228511710128</v>
      </c>
      <c r="AS61">
        <f t="shared" si="46"/>
        <v>0.18466739500622498</v>
      </c>
      <c r="AT61">
        <f t="shared" si="47"/>
        <v>6.5163463603550797E-2</v>
      </c>
      <c r="AU61">
        <f t="shared" si="48"/>
        <v>-54.027397653100351</v>
      </c>
      <c r="AW61">
        <v>58</v>
      </c>
      <c r="AX61">
        <f>IF(Z61&gt;0, (R61*SUMPRODUCT(K61:$K$98, X61:$X$98)-K61*$AZ$3)/Z61, 0)</f>
        <v>1012.2867539173574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500000</v>
      </c>
      <c r="S62">
        <f t="shared" si="32"/>
        <v>926.90235155945538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208.751232406436</v>
      </c>
      <c r="AC62">
        <f t="shared" si="33"/>
        <v>161.40412893149556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-15011.24235568348</v>
      </c>
      <c r="AI62">
        <f t="shared" si="38"/>
        <v>-15013.41901604932</v>
      </c>
      <c r="AJ62">
        <f t="shared" si="39"/>
        <v>47.34710347494044</v>
      </c>
      <c r="AK62">
        <f t="shared" si="61"/>
        <v>14.612586268450521</v>
      </c>
      <c r="AL62">
        <f t="shared" si="40"/>
        <v>-14951.459326305929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-47.912368572014223</v>
      </c>
      <c r="AR62">
        <f t="shared" si="45"/>
        <v>-47.919315961925939</v>
      </c>
      <c r="AS62">
        <f t="shared" si="46"/>
        <v>0.15112086120238738</v>
      </c>
      <c r="AT62">
        <f t="shared" si="47"/>
        <v>4.6639951743852708E-2</v>
      </c>
      <c r="AU62">
        <f t="shared" si="48"/>
        <v>-47.721555148979704</v>
      </c>
      <c r="AW62">
        <v>59</v>
      </c>
      <c r="AX62">
        <f>IF(Z62&gt;0, (R62*SUMPRODUCT(K62:$K$98, X62:$X$98)-K62*$AZ$3)/Z62, 0)</f>
        <v>926.90235155945538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500000</v>
      </c>
      <c r="S63">
        <f t="shared" si="32"/>
        <v>832.75250379012982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161.40412893149556</v>
      </c>
      <c r="AC63">
        <f t="shared" si="33"/>
        <v>119.67114452558968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-14342.982719587957</v>
      </c>
      <c r="AI63">
        <f t="shared" si="38"/>
        <v>-14344.77903878215</v>
      </c>
      <c r="AJ63">
        <f t="shared" si="39"/>
        <v>41.732984405905881</v>
      </c>
      <c r="AK63">
        <f t="shared" si="61"/>
        <v>11.29828902520469</v>
      </c>
      <c r="AL63">
        <f t="shared" si="40"/>
        <v>-14291.74776535104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-40.874500341140667</v>
      </c>
      <c r="AR63">
        <f t="shared" si="45"/>
        <v>-40.879619475071962</v>
      </c>
      <c r="AS63">
        <f t="shared" si="46"/>
        <v>0.11893027543053628</v>
      </c>
      <c r="AT63">
        <f t="shared" si="47"/>
        <v>3.2197760231862133E-2</v>
      </c>
      <c r="AU63">
        <f t="shared" si="48"/>
        <v>-40.728491439409559</v>
      </c>
      <c r="AW63">
        <v>60</v>
      </c>
      <c r="AX63">
        <f>IF(Z63&gt;0, (R63*SUMPRODUCT(K63:$K$98, X63:$X$98)-K63*$AZ$3)/Z63, 0)</f>
        <v>832.75250379012982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500000</v>
      </c>
      <c r="S64">
        <f t="shared" si="32"/>
        <v>729.09294476110529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119.67114452558968</v>
      </c>
      <c r="AC64">
        <f t="shared" si="33"/>
        <v>84.313951475617216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-13313.113111995854</v>
      </c>
      <c r="AI64">
        <f t="shared" si="38"/>
        <v>-13314.558640170304</v>
      </c>
      <c r="AJ64">
        <f t="shared" si="39"/>
        <v>35.357193049972466</v>
      </c>
      <c r="AK64">
        <f t="shared" si="61"/>
        <v>8.3769801167912785</v>
      </c>
      <c r="AL64">
        <f t="shared" si="40"/>
        <v>-13270.82446700354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-33.874631605363852</v>
      </c>
      <c r="AR64">
        <f t="shared" si="45"/>
        <v>-33.878309688316556</v>
      </c>
      <c r="AS64">
        <f t="shared" si="46"/>
        <v>8.9964824837876836E-2</v>
      </c>
      <c r="AT64">
        <f t="shared" si="47"/>
        <v>2.1314857992611246E-2</v>
      </c>
      <c r="AU64">
        <f t="shared" si="48"/>
        <v>-33.76703000548607</v>
      </c>
      <c r="AW64">
        <v>61</v>
      </c>
      <c r="AX64">
        <f>IF(Z64&gt;0, (R64*SUMPRODUCT(K64:$K$98, X64:$X$98)-K64*$AZ$3)/Z64, 0)</f>
        <v>729.09294476110529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500000</v>
      </c>
      <c r="S65">
        <f t="shared" si="32"/>
        <v>610.99262952620529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84.313951475617216</v>
      </c>
      <c r="AC65">
        <f t="shared" si="33"/>
        <v>55.365487094510691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-11935.096580006739</v>
      </c>
      <c r="AI65">
        <f t="shared" si="38"/>
        <v>-11936.229275484944</v>
      </c>
      <c r="AJ65">
        <f t="shared" si="39"/>
        <v>28.948464381106525</v>
      </c>
      <c r="AK65">
        <f t="shared" si="61"/>
        <v>5.9019766032932059</v>
      </c>
      <c r="AL65">
        <f t="shared" si="40"/>
        <v>-11901.378834500545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-27.114579519471793</v>
      </c>
      <c r="AR65">
        <f t="shared" si="45"/>
        <v>-27.117152817593787</v>
      </c>
      <c r="AS65">
        <f t="shared" si="46"/>
        <v>6.576615732988618E-2</v>
      </c>
      <c r="AT65">
        <f t="shared" si="47"/>
        <v>1.340832165532131E-2</v>
      </c>
      <c r="AU65">
        <f t="shared" si="48"/>
        <v>-27.037978338608582</v>
      </c>
      <c r="AW65">
        <v>62</v>
      </c>
      <c r="AX65">
        <f>IF(Z65&gt;0, (R65*SUMPRODUCT(K65:$K$98, X65:$X$98)-K65*$AZ$3)/Z65, 0)</f>
        <v>610.99262952620529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500000</v>
      </c>
      <c r="S66">
        <f t="shared" si="32"/>
        <v>473.33510740206867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55.365487094510691</v>
      </c>
      <c r="AC66">
        <f t="shared" si="33"/>
        <v>32.649271168125786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-10366.203474215552</v>
      </c>
      <c r="AI66">
        <f t="shared" si="38"/>
        <v>-10367.065687652121</v>
      </c>
      <c r="AJ66">
        <f t="shared" si="39"/>
        <v>22.716215926384905</v>
      </c>
      <c r="AK66">
        <f t="shared" si="61"/>
        <v>3.8755840966157487</v>
      </c>
      <c r="AL66">
        <f t="shared" si="40"/>
        <v>-10340.473887629121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-21.027064301226059</v>
      </c>
      <c r="AR66">
        <f t="shared" si="45"/>
        <v>-21.028813236351365</v>
      </c>
      <c r="AS66">
        <f t="shared" si="46"/>
        <v>4.6078135949456346E-2</v>
      </c>
      <c r="AT66">
        <f t="shared" si="47"/>
        <v>7.861330930561853E-3</v>
      </c>
      <c r="AU66">
        <f t="shared" si="48"/>
        <v>-20.974873769471348</v>
      </c>
      <c r="AW66">
        <v>63</v>
      </c>
      <c r="AX66">
        <f>IF(Z66&gt;0, (R66*SUMPRODUCT(K66:$K$98, X66:$X$98)-K66*$AZ$3)/Z66, 0)</f>
        <v>473.33510740206867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500000</v>
      </c>
      <c r="S67">
        <f t="shared" ref="S67:S89" si="63">AX67</f>
        <v>305.65912694310987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32.649271168125786</v>
      </c>
      <c r="AC67">
        <f t="shared" ref="AC67:AC89" si="64">S67*Z67</f>
        <v>15.549317217870147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-8707.9365356557082</v>
      </c>
      <c r="AI67">
        <f t="shared" ref="AI67:AI89" si="69">SUM(AE67:AH67)</f>
        <v>-8708.5724285445194</v>
      </c>
      <c r="AJ67">
        <f t="shared" ref="AJ67:AJ89" si="70">AB67-AC67</f>
        <v>17.099953950255639</v>
      </c>
      <c r="AK67">
        <f t="shared" si="61"/>
        <v>2.2854489817688051</v>
      </c>
      <c r="AL67">
        <f t="shared" ref="AL67:AL89" si="71">SUM(AI67:AK67)</f>
        <v>-8689.1870256124948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-15.770887949347429</v>
      </c>
      <c r="AR67">
        <f t="shared" ref="AR67:AR89" si="76">AI67*$K67</f>
        <v>-15.772039610875526</v>
      </c>
      <c r="AS67">
        <f t="shared" ref="AS67:AS89" si="77">AJ67*$K67</f>
        <v>3.096961680694835E-2</v>
      </c>
      <c r="AT67">
        <f t="shared" ref="AT67:AT89" si="78">AK67*$K67</f>
        <v>4.1391619768749175E-3</v>
      </c>
      <c r="AU67">
        <f t="shared" ref="AU67:AU89" si="79">AL67*$K67</f>
        <v>-15.736930832091703</v>
      </c>
      <c r="AW67">
        <v>64</v>
      </c>
      <c r="AX67">
        <f>IF(Z67&gt;0, (R67*SUMPRODUCT(K67:$K$98, X67:$X$98)-K67*$AZ$3)/Z67, 0)</f>
        <v>305.65912694310987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500000</v>
      </c>
      <c r="S68">
        <f t="shared" si="63"/>
        <v>90.512774501726241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15.549317217870147</v>
      </c>
      <c r="AC68">
        <f t="shared" si="64"/>
        <v>3.2847777961748825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-7035.9760779232265</v>
      </c>
      <c r="AI68">
        <f t="shared" si="69"/>
        <v>-7036.4297124812019</v>
      </c>
      <c r="AJ68">
        <f t="shared" si="70"/>
        <v>12.264539421695265</v>
      </c>
      <c r="AK68">
        <f t="shared" si="61"/>
        <v>1.0884522052509105</v>
      </c>
      <c r="AL68">
        <f t="shared" si="71"/>
        <v>-7023.0767208542557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-11.377509910157229</v>
      </c>
      <c r="AR68">
        <f t="shared" si="76"/>
        <v>-11.378243458938776</v>
      </c>
      <c r="AS68">
        <f t="shared" si="77"/>
        <v>1.9832346964863357E-2</v>
      </c>
      <c r="AT68">
        <f t="shared" si="78"/>
        <v>1.76007928606119E-3</v>
      </c>
      <c r="AU68">
        <f t="shared" si="79"/>
        <v>-11.356651032687852</v>
      </c>
      <c r="AW68">
        <v>65</v>
      </c>
      <c r="AX68">
        <f>IF(Z68&gt;0, (R68*SUMPRODUCT(K68:$K$98, X68:$X$98)-K68*$AZ$3)/Z68, 0)</f>
        <v>90.512774501726241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500000</v>
      </c>
      <c r="S69">
        <f t="shared" si="63"/>
        <v>-198.68896754928701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3.2847777961748825</v>
      </c>
      <c r="AC69">
        <f t="shared" si="64"/>
        <v>-4.9620637857214653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-5476.9146295525015</v>
      </c>
      <c r="AI69">
        <f t="shared" si="69"/>
        <v>-5477.2268048991582</v>
      </c>
      <c r="AJ69">
        <f t="shared" si="70"/>
        <v>8.2468415818963479</v>
      </c>
      <c r="AK69">
        <f t="shared" si="61"/>
        <v>0.22993444573224181</v>
      </c>
      <c r="AL69">
        <f t="shared" si="71"/>
        <v>-5468.7500288715291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-7.9075294326991816</v>
      </c>
      <c r="AR69">
        <f t="shared" si="76"/>
        <v>-7.9079801491899095</v>
      </c>
      <c r="AS69">
        <f t="shared" si="77"/>
        <v>1.1906729782454377E-2</v>
      </c>
      <c r="AT69">
        <f t="shared" si="78"/>
        <v>3.3197767725067395E-4</v>
      </c>
      <c r="AU69">
        <f t="shared" si="79"/>
        <v>-7.8957414417302036</v>
      </c>
      <c r="AW69">
        <v>66</v>
      </c>
      <c r="AX69">
        <f>IF(Z69&gt;0, (R69*SUMPRODUCT(K69:$K$98, X69:$X$98)-K69*$AZ$3)/Z69, 0)</f>
        <v>-198.68896754928701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500000</v>
      </c>
      <c r="S70">
        <f t="shared" si="63"/>
        <v>-608.64054483697055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-4.9620637857214653</v>
      </c>
      <c r="AC70">
        <f t="shared" si="64"/>
        <v>-10.0743536396163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-4086.0325441768232</v>
      </c>
      <c r="AI70">
        <f t="shared" si="69"/>
        <v>-4086.2394469564088</v>
      </c>
      <c r="AJ70">
        <f t="shared" si="70"/>
        <v>5.1122898538948345</v>
      </c>
      <c r="AK70">
        <f t="shared" si="61"/>
        <v>-0.34734446500050259</v>
      </c>
      <c r="AL70">
        <f t="shared" si="71"/>
        <v>-4081.4745015675144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-5.2673071544475114</v>
      </c>
      <c r="AR70">
        <f t="shared" si="76"/>
        <v>-5.2675738729524184</v>
      </c>
      <c r="AS70">
        <f t="shared" si="77"/>
        <v>6.5902561058662906E-3</v>
      </c>
      <c r="AT70">
        <f t="shared" si="78"/>
        <v>-4.4776197100101112E-4</v>
      </c>
      <c r="AU70">
        <f t="shared" si="79"/>
        <v>-5.2614313788175533</v>
      </c>
      <c r="AW70">
        <v>67</v>
      </c>
      <c r="AX70">
        <f>IF(Z70&gt;0, (R70*SUMPRODUCT(K70:$K$98, X70:$X$98)-K70*$AZ$3)/Z70, 0)</f>
        <v>-608.64054483697055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500000</v>
      </c>
      <c r="S71">
        <f t="shared" si="63"/>
        <v>-1216.8027858216346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-10.0743536396163</v>
      </c>
      <c r="AC71">
        <f t="shared" si="64"/>
        <v>-12.845911170131359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-2914.7990525490322</v>
      </c>
      <c r="AI71">
        <f t="shared" si="69"/>
        <v>-2914.9310163245082</v>
      </c>
      <c r="AJ71">
        <f t="shared" si="70"/>
        <v>2.771557530515059</v>
      </c>
      <c r="AK71">
        <f t="shared" si="61"/>
        <v>-0.70520475477314104</v>
      </c>
      <c r="AL71">
        <f t="shared" si="71"/>
        <v>-2912.8646635487662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-3.3548833166217751</v>
      </c>
      <c r="AR71">
        <f t="shared" si="76"/>
        <v>-3.3550352046458758</v>
      </c>
      <c r="AS71">
        <f t="shared" si="77"/>
        <v>3.1900148012093551E-3</v>
      </c>
      <c r="AT71">
        <f t="shared" si="78"/>
        <v>-8.1167848072468882E-4</v>
      </c>
      <c r="AU71">
        <f t="shared" si="79"/>
        <v>-3.3526568683253912</v>
      </c>
      <c r="AW71">
        <v>68</v>
      </c>
      <c r="AX71">
        <f>IF(Z71&gt;0, (R71*SUMPRODUCT(K71:$K$98, X71:$X$98)-K71*$AZ$3)/Z71, 0)</f>
        <v>-1216.8027858216346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500000</v>
      </c>
      <c r="S72">
        <f t="shared" si="63"/>
        <v>-2161.7640911804374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-12.845911170131359</v>
      </c>
      <c r="AC72">
        <f t="shared" si="64"/>
        <v>-13.97244660824202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-1994.0422451363597</v>
      </c>
      <c r="AI72">
        <f t="shared" si="69"/>
        <v>-1994.1230382179524</v>
      </c>
      <c r="AJ72">
        <f t="shared" si="70"/>
        <v>1.1265354381106611</v>
      </c>
      <c r="AK72">
        <f t="shared" ref="AK72:AK89" si="92">G72*SUM(AB72:AB72, AE72:AF72)</f>
        <v>-0.89921378190919521</v>
      </c>
      <c r="AL72">
        <f t="shared" si="71"/>
        <v>-1993.8957165617508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-2.0492037052742647</v>
      </c>
      <c r="AR72">
        <f t="shared" si="76"/>
        <v>-2.0492867333457934</v>
      </c>
      <c r="AS72">
        <f t="shared" si="77"/>
        <v>1.1576989401953571E-3</v>
      </c>
      <c r="AT72">
        <f t="shared" si="78"/>
        <v>-9.2408885429405682E-4</v>
      </c>
      <c r="AU72">
        <f t="shared" si="79"/>
        <v>-2.0490531232598919</v>
      </c>
      <c r="AW72">
        <v>69</v>
      </c>
      <c r="AX72">
        <f>IF(Z72&gt;0, (R72*SUMPRODUCT(K72:$K$98, X72:$X$98)-K72*$AZ$3)/Z72, 0)</f>
        <v>-2161.7640911804374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500000</v>
      </c>
      <c r="S73">
        <f t="shared" si="63"/>
        <v>-3703.3626013546354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-13.97244660824202</v>
      </c>
      <c r="AC73">
        <f t="shared" si="64"/>
        <v>-14.032053993417072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-1304.9042628307909</v>
      </c>
      <c r="AI73">
        <f t="shared" si="69"/>
        <v>-1304.9516253749969</v>
      </c>
      <c r="AJ73">
        <f t="shared" si="70"/>
        <v>5.9607385175052485E-2</v>
      </c>
      <c r="AK73">
        <f t="shared" si="92"/>
        <v>-0.97807126257694155</v>
      </c>
      <c r="AL73">
        <f t="shared" si="71"/>
        <v>-1305.8700892523989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-1.1973232194836496</v>
      </c>
      <c r="AR73">
        <f t="shared" si="76"/>
        <v>-1.1973666772878173</v>
      </c>
      <c r="AS73">
        <f t="shared" si="77"/>
        <v>5.4693136006752694E-5</v>
      </c>
      <c r="AT73">
        <f t="shared" si="78"/>
        <v>-8.9743551795333206E-4</v>
      </c>
      <c r="AU73">
        <f t="shared" si="79"/>
        <v>-1.1982094196697639</v>
      </c>
      <c r="AW73">
        <v>70</v>
      </c>
      <c r="AX73">
        <f>IF(Z73&gt;0, (R73*SUMPRODUCT(K73:$K$98, X73:$X$98)-K73*$AZ$3)/Z73, 0)</f>
        <v>-3703.3626013546354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500000</v>
      </c>
      <c r="S74">
        <f t="shared" si="63"/>
        <v>-6341.0807556076843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-14.032053993417072</v>
      </c>
      <c r="AC74">
        <f t="shared" si="64"/>
        <v>-13.452951927097857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-814.77922338506482</v>
      </c>
      <c r="AI74">
        <f t="shared" si="69"/>
        <v>-814.80574282324415</v>
      </c>
      <c r="AJ74">
        <f t="shared" si="70"/>
        <v>-0.57910206631921568</v>
      </c>
      <c r="AK74">
        <f t="shared" si="92"/>
        <v>-0.98224377953919517</v>
      </c>
      <c r="AL74">
        <f t="shared" si="71"/>
        <v>-816.3670886691026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-0.66750523849288113</v>
      </c>
      <c r="AR74">
        <f t="shared" si="76"/>
        <v>-0.66752696445667414</v>
      </c>
      <c r="AS74">
        <f t="shared" si="77"/>
        <v>-4.7442749127077702E-4</v>
      </c>
      <c r="AT74">
        <f t="shared" si="78"/>
        <v>-8.0470003345875409E-4</v>
      </c>
      <c r="AU74">
        <f t="shared" si="79"/>
        <v>-0.66880609198140373</v>
      </c>
      <c r="AW74">
        <v>71</v>
      </c>
      <c r="AX74">
        <f>IF(Z74&gt;0, (R74*SUMPRODUCT(K74:$K$98, X74:$X$98)-K74*$AZ$3)/Z74, 0)</f>
        <v>-6341.0807556076843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500000</v>
      </c>
      <c r="S75">
        <f t="shared" si="63"/>
        <v>-11073.9229064544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-13.452951927097857</v>
      </c>
      <c r="AC75">
        <f t="shared" si="64"/>
        <v>-12.534363160409605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-484.22924164787213</v>
      </c>
      <c r="AI75">
        <f t="shared" si="69"/>
        <v>-484.24339016062851</v>
      </c>
      <c r="AJ75">
        <f t="shared" si="70"/>
        <v>-0.91858876668825218</v>
      </c>
      <c r="AK75">
        <f t="shared" si="92"/>
        <v>-0.94170663489685003</v>
      </c>
      <c r="AL75">
        <f t="shared" si="71"/>
        <v>-486.10368556221357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-0.35419931883129774</v>
      </c>
      <c r="AR75">
        <f t="shared" si="76"/>
        <v>-0.35420966804846549</v>
      </c>
      <c r="AS75">
        <f t="shared" si="77"/>
        <v>-6.7192042004696347E-4</v>
      </c>
      <c r="AT75">
        <f t="shared" si="78"/>
        <v>-6.8883045452660676E-4</v>
      </c>
      <c r="AU75">
        <f t="shared" si="79"/>
        <v>-0.35557041892303903</v>
      </c>
      <c r="AW75">
        <v>72</v>
      </c>
      <c r="AX75">
        <f>IF(Z75&gt;0, (R75*SUMPRODUCT(K75:$K$98, X75:$X$98)-K75*$AZ$3)/Z75, 0)</f>
        <v>-11073.9229064544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500000</v>
      </c>
      <c r="S76">
        <f t="shared" si="63"/>
        <v>-19992.897737815489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-12.534363160409605</v>
      </c>
      <c r="AC76">
        <f t="shared" si="64"/>
        <v>-11.472407117472036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-273.36904098059779</v>
      </c>
      <c r="AI76">
        <f t="shared" si="69"/>
        <v>-273.37621378220211</v>
      </c>
      <c r="AJ76">
        <f t="shared" si="70"/>
        <v>-1.0619560429375685</v>
      </c>
      <c r="AK76">
        <f t="shared" si="92"/>
        <v>-0.87740542122867238</v>
      </c>
      <c r="AL76">
        <f t="shared" si="71"/>
        <v>-275.31557524636838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-0.17853691085774001</v>
      </c>
      <c r="AR76">
        <f t="shared" si="76"/>
        <v>-0.17854159540371506</v>
      </c>
      <c r="AS76">
        <f t="shared" si="77"/>
        <v>-6.9356189966748871E-4</v>
      </c>
      <c r="AT76">
        <f t="shared" si="78"/>
        <v>-5.7303216528867794E-4</v>
      </c>
      <c r="AU76">
        <f t="shared" si="79"/>
        <v>-0.17980818946867125</v>
      </c>
      <c r="AW76">
        <v>73</v>
      </c>
      <c r="AX76">
        <f>IF(Z76&gt;0, (R76*SUMPRODUCT(K76:$K$98, X76:$X$98)-K76*$AZ$3)/Z76, 0)</f>
        <v>-19992.897737815489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500000</v>
      </c>
      <c r="S77">
        <f t="shared" si="63"/>
        <v>-37691.641323230018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-11.472407117472036</v>
      </c>
      <c r="AC77">
        <f t="shared" si="64"/>
        <v>-10.386519598179001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-146.26014562677173</v>
      </c>
      <c r="AI77">
        <f t="shared" si="69"/>
        <v>-146.26359019671932</v>
      </c>
      <c r="AJ77">
        <f t="shared" si="70"/>
        <v>-1.0858875192930348</v>
      </c>
      <c r="AK77">
        <f t="shared" si="92"/>
        <v>-0.8030684982230426</v>
      </c>
      <c r="AL77">
        <f t="shared" si="71"/>
        <v>-148.1525462142354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-8.5287751652419835E-2</v>
      </c>
      <c r="AR77">
        <f t="shared" si="76"/>
        <v>-8.5289760262660039E-2</v>
      </c>
      <c r="AS77">
        <f t="shared" si="77"/>
        <v>-6.332067062496796E-4</v>
      </c>
      <c r="AT77">
        <f t="shared" si="78"/>
        <v>-4.6828824313567297E-4</v>
      </c>
      <c r="AU77">
        <f t="shared" si="79"/>
        <v>-8.6391255212045395E-2</v>
      </c>
      <c r="AW77">
        <v>74</v>
      </c>
      <c r="AX77">
        <f>IF(Z77&gt;0, (R77*SUMPRODUCT(K77:$K$98, X77:$X$98)-K77*$AZ$3)/Z77, 0)</f>
        <v>-37691.641323230018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500000</v>
      </c>
      <c r="S78">
        <f t="shared" si="63"/>
        <v>-74769.48292583898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-10.386519598179001</v>
      </c>
      <c r="AC78">
        <f t="shared" si="64"/>
        <v>-9.342856965768231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-73.927227668066919</v>
      </c>
      <c r="AI78">
        <f t="shared" si="69"/>
        <v>-73.92878961162333</v>
      </c>
      <c r="AJ78">
        <f t="shared" si="70"/>
        <v>-1.0436626324107703</v>
      </c>
      <c r="AK78">
        <f t="shared" si="92"/>
        <v>-0.72705637187253014</v>
      </c>
      <c r="AL78">
        <f t="shared" si="71"/>
        <v>-75.699508615906637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-3.8489924717741486E-2</v>
      </c>
      <c r="AR78">
        <f t="shared" si="76"/>
        <v>-3.8490737937603714E-2</v>
      </c>
      <c r="AS78">
        <f t="shared" si="77"/>
        <v>-5.4337890678892874E-4</v>
      </c>
      <c r="AT78">
        <f t="shared" si="78"/>
        <v>-3.7853908365910303E-4</v>
      </c>
      <c r="AU78">
        <f t="shared" si="79"/>
        <v>-3.9412655928051751E-2</v>
      </c>
      <c r="AW78">
        <v>75</v>
      </c>
      <c r="AX78">
        <f>IF(Z78&gt;0, (R78*SUMPRODUCT(K78:$K$98, X78:$X$98)-K78*$AZ$3)/Z78, 0)</f>
        <v>-74769.48292583898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500000</v>
      </c>
      <c r="S79">
        <f t="shared" si="63"/>
        <v>-157009.50499551755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-9.342856965768231</v>
      </c>
      <c r="AC79">
        <f t="shared" si="64"/>
        <v>-8.3733554761438374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-35.18784199179526</v>
      </c>
      <c r="AI79">
        <f t="shared" si="69"/>
        <v>-35.188508619866312</v>
      </c>
      <c r="AJ79">
        <f t="shared" si="70"/>
        <v>-0.96950148962439364</v>
      </c>
      <c r="AK79">
        <f t="shared" si="92"/>
        <v>-0.6539999876037762</v>
      </c>
      <c r="AL79">
        <f t="shared" si="71"/>
        <v>-36.812010097094479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-1.6357512167780693E-2</v>
      </c>
      <c r="AR79">
        <f t="shared" si="76"/>
        <v>-1.6357822058247581E-2</v>
      </c>
      <c r="AS79">
        <f t="shared" si="77"/>
        <v>-4.5068499559905607E-4</v>
      </c>
      <c r="AT79">
        <f t="shared" si="78"/>
        <v>-3.0402014302131962E-4</v>
      </c>
      <c r="AU79">
        <f t="shared" si="79"/>
        <v>-1.7112527196867955E-2</v>
      </c>
      <c r="AW79">
        <v>76</v>
      </c>
      <c r="AX79">
        <f>IF(Z79&gt;0, (R79*SUMPRODUCT(K79:$K$98, X79:$X$98)-K79*$AZ$3)/Z79, 0)</f>
        <v>-157009.50499551755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500000</v>
      </c>
      <c r="S80">
        <f t="shared" si="63"/>
        <v>-354785.97819087945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-8.3733554761438374</v>
      </c>
      <c r="AC80">
        <f t="shared" si="64"/>
        <v>-7.4897206540775692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-15.843205742804253</v>
      </c>
      <c r="AI80">
        <f t="shared" si="69"/>
        <v>-15.843469624451023</v>
      </c>
      <c r="AJ80">
        <f t="shared" si="70"/>
        <v>-0.8836348220662682</v>
      </c>
      <c r="AK80">
        <f t="shared" si="92"/>
        <v>-0.58613488333006869</v>
      </c>
      <c r="AL80">
        <f t="shared" si="71"/>
        <v>-17.313239329847359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-6.5758160866380838E-3</v>
      </c>
      <c r="AR80">
        <f t="shared" si="76"/>
        <v>-6.5759256122736127E-3</v>
      </c>
      <c r="AS80">
        <f t="shared" si="77"/>
        <v>-3.6675785014633446E-4</v>
      </c>
      <c r="AT80">
        <f t="shared" si="78"/>
        <v>-2.4327874404409439E-4</v>
      </c>
      <c r="AU80">
        <f t="shared" si="79"/>
        <v>-7.1859622064640418E-3</v>
      </c>
      <c r="AW80">
        <v>77</v>
      </c>
      <c r="AX80">
        <f>IF(Z80&gt;0, (R80*SUMPRODUCT(K80:$K$98, X80:$X$98)-K80*$AZ$3)/Z80, 0)</f>
        <v>-354785.97819087945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500000</v>
      </c>
      <c r="S81">
        <f t="shared" si="63"/>
        <v>-868428.64041904011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-7.4897206540775692</v>
      </c>
      <c r="AC81">
        <f t="shared" si="64"/>
        <v>-6.6927318860266638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-6.5963557947303553</v>
      </c>
      <c r="AI81">
        <f t="shared" si="69"/>
        <v>-6.5964521286657893</v>
      </c>
      <c r="AJ81">
        <f t="shared" si="70"/>
        <v>-0.79698876805090535</v>
      </c>
      <c r="AK81">
        <f t="shared" si="92"/>
        <v>-0.52428044578542987</v>
      </c>
      <c r="AL81">
        <f t="shared" si="71"/>
        <v>-7.9177213425021247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-2.4445146602554771E-3</v>
      </c>
      <c r="AR81">
        <f t="shared" si="76"/>
        <v>-2.4445503602275186E-3</v>
      </c>
      <c r="AS81">
        <f t="shared" si="77"/>
        <v>-2.9535258378812632E-4</v>
      </c>
      <c r="AT81">
        <f t="shared" si="78"/>
        <v>-1.9429079869093835E-4</v>
      </c>
      <c r="AU81">
        <f t="shared" si="79"/>
        <v>-2.9341937427065832E-3</v>
      </c>
      <c r="AW81">
        <v>78</v>
      </c>
      <c r="AX81">
        <f>IF(Z81&gt;0, (R81*SUMPRODUCT(K81:$K$98, X81:$X$98)-K81*$AZ$3)/Z81, 0)</f>
        <v>-868428.64041904011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500000</v>
      </c>
      <c r="S82">
        <f t="shared" si="63"/>
        <v>-2318896.1204929105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-6.6927318860266638</v>
      </c>
      <c r="AC82">
        <f t="shared" si="64"/>
        <v>-5.9777080219926821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-2.525911422933981</v>
      </c>
      <c r="AI82">
        <f t="shared" si="69"/>
        <v>-2.5259436457444875</v>
      </c>
      <c r="AJ82">
        <f t="shared" si="70"/>
        <v>-0.71502386403398166</v>
      </c>
      <c r="AK82">
        <f t="shared" si="92"/>
        <v>-0.46849123202186649</v>
      </c>
      <c r="AL82">
        <f t="shared" si="71"/>
        <v>-3.7094587418003355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-8.3577363666704238E-4</v>
      </c>
      <c r="AR82">
        <f t="shared" si="76"/>
        <v>-8.3578429855141255E-4</v>
      </c>
      <c r="AS82">
        <f t="shared" si="77"/>
        <v>-2.365871145446817E-4</v>
      </c>
      <c r="AT82">
        <f t="shared" si="78"/>
        <v>-1.550143909158656E-4</v>
      </c>
      <c r="AU82">
        <f t="shared" si="79"/>
        <v>-1.2273858040119598E-3</v>
      </c>
      <c r="AW82">
        <v>79</v>
      </c>
      <c r="AX82">
        <f>IF(Z82&gt;0, (R82*SUMPRODUCT(K82:$K$98, X82:$X$98)-K82*$AZ$3)/Z82, 0)</f>
        <v>-2318896.1204929105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500000</v>
      </c>
      <c r="S83">
        <f t="shared" si="63"/>
        <v>-6807965.0132172816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-5.9777080219926821</v>
      </c>
      <c r="AC83">
        <f t="shared" si="64"/>
        <v>-5.3379470289380686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-0.88398639379857491</v>
      </c>
      <c r="AI83">
        <f t="shared" si="69"/>
        <v>-0.88399619472113133</v>
      </c>
      <c r="AJ83">
        <f t="shared" si="70"/>
        <v>-0.63976099305461354</v>
      </c>
      <c r="AK83">
        <f t="shared" si="92"/>
        <v>-0.4184395615394878</v>
      </c>
      <c r="AL83">
        <f t="shared" si="71"/>
        <v>-1.9421967493152328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-2.6115485780738533E-4</v>
      </c>
      <c r="AR83">
        <f t="shared" si="76"/>
        <v>-2.6115775328016023E-4</v>
      </c>
      <c r="AS83">
        <f t="shared" si="77"/>
        <v>-1.8900369094364061E-4</v>
      </c>
      <c r="AT83">
        <f t="shared" si="78"/>
        <v>-1.2361901151583741E-4</v>
      </c>
      <c r="AU83">
        <f t="shared" si="79"/>
        <v>-5.7378045573963827E-4</v>
      </c>
      <c r="AW83">
        <v>80</v>
      </c>
      <c r="AX83">
        <f>IF(Z83&gt;0, (R83*SUMPRODUCT(K83:$K$98, X83:$X$98)-K83*$AZ$3)/Z83, 0)</f>
        <v>-6807965.0132172816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500000</v>
      </c>
      <c r="S84">
        <f t="shared" si="63"/>
        <v>-22176357.421827663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-5.3379470289380686</v>
      </c>
      <c r="AC84">
        <f t="shared" si="64"/>
        <v>-4.766246784964375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-0.28065418731761765</v>
      </c>
      <c r="AI84">
        <f t="shared" si="69"/>
        <v>-0.28065687387626564</v>
      </c>
      <c r="AJ84">
        <f t="shared" si="70"/>
        <v>-0.57170024397369357</v>
      </c>
      <c r="AK84">
        <f t="shared" si="92"/>
        <v>-0.37365629202566486</v>
      </c>
      <c r="AL84">
        <f t="shared" si="71"/>
        <v>-1.2260134098756241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-7.402970721220551E-5</v>
      </c>
      <c r="AR84">
        <f t="shared" si="76"/>
        <v>-7.4030415860638725E-5</v>
      </c>
      <c r="AS84">
        <f t="shared" si="77"/>
        <v>-1.5080053527447314E-4</v>
      </c>
      <c r="AT84">
        <f t="shared" si="78"/>
        <v>-9.8561386740877286E-5</v>
      </c>
      <c r="AU84">
        <f t="shared" si="79"/>
        <v>-3.2339233787598916E-4</v>
      </c>
      <c r="AW84">
        <v>81</v>
      </c>
      <c r="AX84">
        <f>IF(Z84&gt;0, (R84*SUMPRODUCT(K84:$K$98, X84:$X$98)-K84*$AZ$3)/Z84, 0)</f>
        <v>-22176357.421827663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500000</v>
      </c>
      <c r="S85">
        <f t="shared" si="63"/>
        <v>-81077854.086647034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-4.766246784964375</v>
      </c>
      <c r="AC85">
        <f t="shared" si="64"/>
        <v>-4.2556409942863187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-8.0143558487616146E-2</v>
      </c>
      <c r="AI85">
        <f t="shared" si="69"/>
        <v>-8.0144214591715446E-2</v>
      </c>
      <c r="AJ85">
        <f t="shared" si="70"/>
        <v>-0.51060579067805634</v>
      </c>
      <c r="AK85">
        <f t="shared" si="92"/>
        <v>-0.33363727494750628</v>
      </c>
      <c r="AL85">
        <f t="shared" si="71"/>
        <v>-0.92438728021727812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-1.8874919352607063E-5</v>
      </c>
      <c r="AR85">
        <f t="shared" si="76"/>
        <v>-1.8875073874220463E-5</v>
      </c>
      <c r="AS85">
        <f t="shared" si="77"/>
        <v>-1.2025474413532179E-4</v>
      </c>
      <c r="AT85">
        <f t="shared" si="78"/>
        <v>-7.857620470684299E-5</v>
      </c>
      <c r="AU85">
        <f t="shared" si="79"/>
        <v>-2.1770602271638527E-4</v>
      </c>
      <c r="AW85">
        <v>82</v>
      </c>
      <c r="AX85">
        <f>IF(Z85&gt;0, (R85*SUMPRODUCT(K85:$K$98, X85:$X$98)-K85*$AZ$3)/Z85, 0)</f>
        <v>-81077854.086647034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500000</v>
      </c>
      <c r="S86">
        <f t="shared" si="63"/>
        <v>-337767385.17726135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-4.2556409942863187</v>
      </c>
      <c r="AC86">
        <f t="shared" si="64"/>
        <v>-3.7996957438616805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-2.0356999652341081E-2</v>
      </c>
      <c r="AI86">
        <f t="shared" si="69"/>
        <v>-2.0357140270408077E-2</v>
      </c>
      <c r="AJ86">
        <f t="shared" si="70"/>
        <v>-0.45594525042463818</v>
      </c>
      <c r="AK86">
        <f t="shared" si="92"/>
        <v>-0.29789486960004236</v>
      </c>
      <c r="AL86">
        <f t="shared" si="71"/>
        <v>-0.77419726029508862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-4.2806747348790419E-6</v>
      </c>
      <c r="AR86">
        <f t="shared" si="76"/>
        <v>-4.2807043040796574E-6</v>
      </c>
      <c r="AS86">
        <f t="shared" si="77"/>
        <v>-9.5876275841876929E-5</v>
      </c>
      <c r="AT86">
        <f t="shared" si="78"/>
        <v>-6.2641404122652198E-5</v>
      </c>
      <c r="AU86">
        <f t="shared" si="79"/>
        <v>-1.6279838426860879E-4</v>
      </c>
      <c r="AW86">
        <v>83</v>
      </c>
      <c r="AX86">
        <f>IF(Z86&gt;0, (R86*SUMPRODUCT(K86:$K$98, X86:$X$98)-K86*$AZ$3)/Z86, 0)</f>
        <v>-337767385.17726135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500000</v>
      </c>
      <c r="S87">
        <f t="shared" si="63"/>
        <v>-1635215654.7058687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-3.7996957438616805</v>
      </c>
      <c r="AC87">
        <f t="shared" si="64"/>
        <v>-3.3925891983364242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-4.5311232272240137E-3</v>
      </c>
      <c r="AI87">
        <f t="shared" si="69"/>
        <v>-4.53114916102966E-3</v>
      </c>
      <c r="AJ87">
        <f t="shared" si="70"/>
        <v>-0.40710654552525627</v>
      </c>
      <c r="AK87">
        <f t="shared" si="92"/>
        <v>-0.26597870207031765</v>
      </c>
      <c r="AL87">
        <f t="shared" si="71"/>
        <v>-0.67761639675660357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-8.5071934937494343E-7</v>
      </c>
      <c r="AR87">
        <f t="shared" si="76"/>
        <v>-8.5072421845246789E-7</v>
      </c>
      <c r="AS87">
        <f t="shared" si="77"/>
        <v>-7.6434340486411249E-5</v>
      </c>
      <c r="AT87">
        <f t="shared" si="78"/>
        <v>-4.9937557869393577E-5</v>
      </c>
      <c r="AU87">
        <f t="shared" si="79"/>
        <v>-1.2722262257425728E-4</v>
      </c>
      <c r="AW87">
        <v>84</v>
      </c>
      <c r="AX87">
        <f>IF(Z87&gt;0, (R87*SUMPRODUCT(K87:$K$98, X87:$X$98)-K87*$AZ$3)/Z87, 0)</f>
        <v>-1635215654.7058687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500000</v>
      </c>
      <c r="S88">
        <f t="shared" si="63"/>
        <v>-9447990431.7415047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-3.3925891983364242</v>
      </c>
      <c r="AC88">
        <f t="shared" si="64"/>
        <v>-3.0290982399486386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-8.6667486640680557E-4</v>
      </c>
      <c r="AI88">
        <f t="shared" si="69"/>
        <v>-8.6667887400273538E-4</v>
      </c>
      <c r="AJ88">
        <f t="shared" si="70"/>
        <v>-0.36349095838778567</v>
      </c>
      <c r="AK88">
        <f t="shared" si="92"/>
        <v>-0.23748124388354971</v>
      </c>
      <c r="AL88">
        <f t="shared" si="71"/>
        <v>-0.60183888114533812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-1.4528427718842861E-7</v>
      </c>
      <c r="AR88">
        <f t="shared" si="76"/>
        <v>-1.452849489982393E-7</v>
      </c>
      <c r="AS88">
        <f t="shared" si="77"/>
        <v>-6.0933486363628476E-5</v>
      </c>
      <c r="AT88">
        <f t="shared" si="78"/>
        <v>-3.9809958960129273E-5</v>
      </c>
      <c r="AU88">
        <f t="shared" si="79"/>
        <v>-1.0088873027275599E-4</v>
      </c>
      <c r="AW88">
        <v>85</v>
      </c>
      <c r="AX88">
        <f>IF(Z88&gt;0, (R88*SUMPRODUCT(K88:$K$98, X88:$X$98)-K88*$AZ$3)/Z88, 0)</f>
        <v>-9447990431.7415047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-3.0290982399486386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-1.6030383719336066E-4</v>
      </c>
      <c r="AI89">
        <f t="shared" si="69"/>
        <v>-1.6030383719336066E-4</v>
      </c>
      <c r="AJ89">
        <f t="shared" si="70"/>
        <v>-3.0290982399486386</v>
      </c>
      <c r="AK89">
        <f t="shared" si="92"/>
        <v>-0.21203687679640473</v>
      </c>
      <c r="AL89">
        <f t="shared" si="71"/>
        <v>-3.2412954205822366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-2.3993207524588725E-8</v>
      </c>
      <c r="AR89">
        <f t="shared" si="76"/>
        <v>-2.3993207524588725E-8</v>
      </c>
      <c r="AS89">
        <f t="shared" si="77"/>
        <v>-4.5337519023820502E-4</v>
      </c>
      <c r="AT89">
        <f t="shared" si="78"/>
        <v>-3.1736263316674355E-5</v>
      </c>
      <c r="AU89">
        <f t="shared" si="79"/>
        <v>-4.8513544676240396E-4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22079.524161027315</v>
      </c>
      <c r="AO91" s="6">
        <f t="shared" si="93"/>
        <v>-2207.9524161027316</v>
      </c>
      <c r="AP91" s="6">
        <f t="shared" si="93"/>
        <v>-250.06068016405146</v>
      </c>
      <c r="AQ91" s="6">
        <f t="shared" si="93"/>
        <v>-18069.701071260937</v>
      </c>
      <c r="AR91" s="6">
        <f t="shared" si="93"/>
        <v>1551.8099934995857</v>
      </c>
      <c r="AS91" s="6">
        <f t="shared" si="93"/>
        <v>-1063.2581145139559</v>
      </c>
      <c r="AT91" s="6">
        <f t="shared" si="93"/>
        <v>367.52927448095153</v>
      </c>
      <c r="AU91" s="6">
        <f t="shared" si="93"/>
        <v>856.08115346659088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F6B65-62C9-4A4A-A824-6F126A7E205C}">
  <sheetPr codeName="Sheet39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31576.69710646466</v>
      </c>
      <c r="K3">
        <v>1</v>
      </c>
      <c r="L3" s="2">
        <v>0</v>
      </c>
      <c r="O3">
        <f>$C$3</f>
        <v>31576.69710646466</v>
      </c>
      <c r="P3">
        <f>O3*C5</f>
        <v>3157.6697106464662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31576.69710646466</v>
      </c>
      <c r="AF3">
        <f t="shared" ref="AF3:AF34" si="4">-$Z3*P3</f>
        <v>-3157.6697106464662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28293.209839918192</v>
      </c>
      <c r="AJ3">
        <f t="shared" ref="AJ3:AJ34" si="8">AB3-AC3</f>
        <v>0</v>
      </c>
      <c r="AL3">
        <f t="shared" ref="AL3:AL34" si="9">SUM(AI3:AK3)</f>
        <v>28293.209839918192</v>
      </c>
      <c r="AN3">
        <f t="shared" ref="AN3:AN34" si="10">AE3*$K3</f>
        <v>31576.69710646466</v>
      </c>
      <c r="AO3">
        <f t="shared" ref="AO3:AO34" si="11">AF3*$K3</f>
        <v>-3157.6697106464662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28293.209839918192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28293.209839918192</v>
      </c>
      <c r="AW3">
        <v>0</v>
      </c>
      <c r="AX3">
        <f>IF(Z3&gt;0, (R3*SUMPRODUCT(K3:$K$98, X3:$X$98)-K3*$AZ$3)/Z3, 0)</f>
        <v>0</v>
      </c>
      <c r="AZ3">
        <f>C6*ABS(SUMPRODUCT(X4:X79, K4:K79))/1</f>
        <v>25260.353224301998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500000</v>
      </c>
      <c r="S4">
        <f t="shared" si="1"/>
        <v>1716.4487642333384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1694.3925709742653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-1424.9494999999999</v>
      </c>
      <c r="AI4">
        <f t="shared" si="7"/>
        <v>-1424.9494999999999</v>
      </c>
      <c r="AJ4">
        <f t="shared" si="8"/>
        <v>-1694.3925709742653</v>
      </c>
      <c r="AK4">
        <f>G4*SUM(AB4, AE4:AF4)</f>
        <v>0</v>
      </c>
      <c r="AL4">
        <f t="shared" si="9"/>
        <v>-3119.342070974265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-1329.3679447709674</v>
      </c>
      <c r="AR4">
        <f t="shared" si="14"/>
        <v>-1329.3679447709674</v>
      </c>
      <c r="AS4">
        <f t="shared" si="15"/>
        <v>-1580.7375417242888</v>
      </c>
      <c r="AT4">
        <f t="shared" si="16"/>
        <v>0</v>
      </c>
      <c r="AU4">
        <f t="shared" si="17"/>
        <v>-2910.1054864952562</v>
      </c>
      <c r="AW4">
        <v>1</v>
      </c>
      <c r="AX4">
        <f>IF(Z4&gt;0, (R4*SUMPRODUCT(K4:$K$98, X4:$X$98)-K4*$AZ$3)/Z4, 0)</f>
        <v>1716.4487642333384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500000</v>
      </c>
      <c r="S5">
        <f t="shared" si="1"/>
        <v>2391.8395387669711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1694.3925709742653</v>
      </c>
      <c r="AC5">
        <f t="shared" si="2"/>
        <v>2330.6547081948811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-1429.629275122139</v>
      </c>
      <c r="AI5">
        <f t="shared" si="7"/>
        <v>-1441.8095168901359</v>
      </c>
      <c r="AJ5">
        <f t="shared" si="8"/>
        <v>-636.26213722061584</v>
      </c>
      <c r="AK5">
        <f>G5*SUM(AB5, AE5:AF5)</f>
        <v>69.470095409944875</v>
      </c>
      <c r="AL5">
        <f t="shared" si="9"/>
        <v>-2008.6015587008069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-1222.4874554560458</v>
      </c>
      <c r="AR5">
        <f t="shared" si="14"/>
        <v>-1232.9028778490476</v>
      </c>
      <c r="AS5">
        <f t="shared" si="15"/>
        <v>-544.07285487869126</v>
      </c>
      <c r="AT5">
        <f t="shared" si="16"/>
        <v>59.404435573506738</v>
      </c>
      <c r="AU5">
        <f t="shared" si="17"/>
        <v>-1717.5712971542323</v>
      </c>
      <c r="AW5">
        <v>2</v>
      </c>
      <c r="AX5">
        <f>IF(Z5&gt;0, (R5*SUMPRODUCT(K5:$K$98, X5:$X$98)-K5*$AZ$3)/Z5, 0)</f>
        <v>2391.8395387669711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500000</v>
      </c>
      <c r="S6">
        <f t="shared" si="1"/>
        <v>3350.3931306124241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2330.6547081948811</v>
      </c>
      <c r="AC6">
        <f t="shared" si="2"/>
        <v>3222.4079987830228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-1437.5910614256563</v>
      </c>
      <c r="AI6">
        <f t="shared" si="7"/>
        <v>-1449.6135609994376</v>
      </c>
      <c r="AJ6">
        <f t="shared" si="8"/>
        <v>-891.75329058814168</v>
      </c>
      <c r="AK6">
        <f>G6*SUM(AB6, AE6:AF6)</f>
        <v>136.34330042940056</v>
      </c>
      <c r="AL6">
        <f t="shared" si="9"/>
        <v>-2205.0235511581786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-1108.9721630664658</v>
      </c>
      <c r="AR6">
        <f t="shared" si="14"/>
        <v>-1118.2464398170321</v>
      </c>
      <c r="AS6">
        <f t="shared" si="15"/>
        <v>-687.90743217647059</v>
      </c>
      <c r="AT6">
        <f t="shared" si="16"/>
        <v>105.17658940287765</v>
      </c>
      <c r="AU6">
        <f t="shared" si="17"/>
        <v>-1700.977282590625</v>
      </c>
      <c r="AW6">
        <v>3</v>
      </c>
      <c r="AX6">
        <f>IF(Z6&gt;0, (R6*SUMPRODUCT(K6:$K$98, X6:$X$98)-K6*$AZ$3)/Z6, 0)</f>
        <v>3350.3931306124241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500000</v>
      </c>
      <c r="S7">
        <f t="shared" si="1"/>
        <v>4077.1720715757392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3222.4079987830228</v>
      </c>
      <c r="AC7">
        <f t="shared" si="2"/>
        <v>3870.3928930238326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-1449.144970425273</v>
      </c>
      <c r="AI7">
        <f t="shared" si="7"/>
        <v>-1461.0110163790559</v>
      </c>
      <c r="AJ7">
        <f t="shared" si="8"/>
        <v>-647.98489424080981</v>
      </c>
      <c r="AK7">
        <f>G7*SUM(AB7, AE7:AF7)</f>
        <v>158.22023274024642</v>
      </c>
      <c r="AL7">
        <f t="shared" si="9"/>
        <v>-1950.7756778796193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-1017.0912240454958</v>
      </c>
      <c r="AR7">
        <f t="shared" si="14"/>
        <v>-1025.4194806726925</v>
      </c>
      <c r="AS7">
        <f t="shared" si="15"/>
        <v>-454.79214481416972</v>
      </c>
      <c r="AT7">
        <f t="shared" si="16"/>
        <v>111.04783404748996</v>
      </c>
      <c r="AU7">
        <f t="shared" si="17"/>
        <v>-1369.1637914393723</v>
      </c>
      <c r="AW7">
        <v>4</v>
      </c>
      <c r="AX7">
        <f>IF(Z7&gt;0, (R7*SUMPRODUCT(K7:$K$98, X7:$X$98)-K7*$AZ$3)/Z7, 0)</f>
        <v>4077.1720715757392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500000</v>
      </c>
      <c r="S8">
        <f t="shared" si="1"/>
        <v>4305.0439814563997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3870.3928930238326</v>
      </c>
      <c r="AC8">
        <f t="shared" si="2"/>
        <v>4033.257952332493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-1461.4188971750336</v>
      </c>
      <c r="AI8">
        <f t="shared" si="7"/>
        <v>-1473.1297471968494</v>
      </c>
      <c r="AJ8">
        <f t="shared" si="8"/>
        <v>-162.86505930866042</v>
      </c>
      <c r="AK8">
        <f t="shared" ref="AK8:AK39" si="30">G8*SUM(AB8:AB8, AE8:AF8)</f>
        <v>82.439368621407638</v>
      </c>
      <c r="AL8">
        <f t="shared" si="9"/>
        <v>-1553.5554378841023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-957.44026350573904</v>
      </c>
      <c r="AR8">
        <f t="shared" si="14"/>
        <v>-965.1125601706018</v>
      </c>
      <c r="AS8">
        <f t="shared" si="15"/>
        <v>-106.70011562173302</v>
      </c>
      <c r="AT8">
        <f t="shared" si="16"/>
        <v>54.00968262330727</v>
      </c>
      <c r="AU8">
        <f t="shared" si="17"/>
        <v>-1017.8029931690277</v>
      </c>
      <c r="AW8">
        <v>5</v>
      </c>
      <c r="AX8">
        <f>IF(Z8&gt;0, (R8*SUMPRODUCT(K8:$K$98, X8:$X$98)-K8*$AZ$3)/Z8, 0)</f>
        <v>4305.0439814563997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500000</v>
      </c>
      <c r="S9">
        <f t="shared" si="1"/>
        <v>4274.4622261370632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4033.257952332493</v>
      </c>
      <c r="AC9">
        <f t="shared" si="2"/>
        <v>3951.941342099648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-1476.1474924758577</v>
      </c>
      <c r="AI9">
        <f t="shared" si="7"/>
        <v>-1487.7043303101434</v>
      </c>
      <c r="AJ9">
        <f t="shared" si="8"/>
        <v>81.316610232845051</v>
      </c>
      <c r="AK9">
        <f t="shared" si="30"/>
        <v>23.796221918761709</v>
      </c>
      <c r="AL9">
        <f t="shared" si="9"/>
        <v>-1382.5914981585368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-915.89129538347981</v>
      </c>
      <c r="AR9">
        <f t="shared" si="14"/>
        <v>-923.06185742320349</v>
      </c>
      <c r="AS9">
        <f t="shared" si="15"/>
        <v>50.453749277748443</v>
      </c>
      <c r="AT9">
        <f t="shared" si="16"/>
        <v>14.764617106013118</v>
      </c>
      <c r="AU9">
        <f t="shared" si="17"/>
        <v>-857.84349103944203</v>
      </c>
      <c r="AW9">
        <v>6</v>
      </c>
      <c r="AX9">
        <f>IF(Z9&gt;0, (R9*SUMPRODUCT(K9:$K$98, X9:$X$98)-K9*$AZ$3)/Z9, 0)</f>
        <v>4274.4622261370632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500000</v>
      </c>
      <c r="S10">
        <f t="shared" si="1"/>
        <v>4209.5550020679111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3951.941342099648</v>
      </c>
      <c r="AC10">
        <f t="shared" si="2"/>
        <v>3840.4444667678213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-1492.7680820968462</v>
      </c>
      <c r="AI10">
        <f t="shared" si="7"/>
        <v>-1504.1720323507366</v>
      </c>
      <c r="AJ10">
        <f t="shared" si="8"/>
        <v>111.49687533182669</v>
      </c>
      <c r="AK10">
        <f t="shared" si="30"/>
        <v>16.202959502608557</v>
      </c>
      <c r="AL10">
        <f t="shared" si="9"/>
        <v>-1376.4721975163013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-878.66778832866794</v>
      </c>
      <c r="AR10">
        <f t="shared" si="14"/>
        <v>-885.38034057839241</v>
      </c>
      <c r="AS10">
        <f t="shared" si="15"/>
        <v>65.628890400550148</v>
      </c>
      <c r="AT10">
        <f t="shared" si="16"/>
        <v>9.5373278416682954</v>
      </c>
      <c r="AU10">
        <f t="shared" si="17"/>
        <v>-810.21412233617389</v>
      </c>
      <c r="AW10">
        <v>7</v>
      </c>
      <c r="AX10">
        <f>IF(Z10&gt;0, (R10*SUMPRODUCT(K10:$K$98, X10:$X$98)-K10*$AZ$3)/Z10, 0)</f>
        <v>4209.5550020679111</v>
      </c>
    </row>
    <row r="11" spans="1:52" x14ac:dyDescent="0.25">
      <c r="A11" t="s">
        <v>33</v>
      </c>
      <c r="C11" s="26">
        <f>AU81</f>
        <v>1139.4903078625814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500000</v>
      </c>
      <c r="S11">
        <f t="shared" si="1"/>
        <v>4112.6906051701599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3840.4444667678213</v>
      </c>
      <c r="AC11">
        <f t="shared" si="2"/>
        <v>3702.1013655851366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-1513.7808838118626</v>
      </c>
      <c r="AI11">
        <f t="shared" si="7"/>
        <v>-1525.0329500411187</v>
      </c>
      <c r="AJ11">
        <f t="shared" si="8"/>
        <v>138.34310118268468</v>
      </c>
      <c r="AK11">
        <f t="shared" si="30"/>
        <v>9.2170667202427694</v>
      </c>
      <c r="AL11">
        <f t="shared" si="9"/>
        <v>-1377.4727821381912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-846.67072237026673</v>
      </c>
      <c r="AR11">
        <f t="shared" si="14"/>
        <v>-852.96410019288328</v>
      </c>
      <c r="AS11">
        <f t="shared" si="15"/>
        <v>77.376491317777763</v>
      </c>
      <c r="AT11">
        <f t="shared" si="16"/>
        <v>5.1551850215680055</v>
      </c>
      <c r="AU11">
        <f t="shared" si="17"/>
        <v>-770.43242385353744</v>
      </c>
      <c r="AW11">
        <v>8</v>
      </c>
      <c r="AX11">
        <f>IF(Z11&gt;0, (R11*SUMPRODUCT(K11:$K$98, X11:$X$98)-K11*$AZ$3)/Z11, 0)</f>
        <v>4112.6906051701599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500000</v>
      </c>
      <c r="S12">
        <f t="shared" si="1"/>
        <v>4005.9477779669883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3702.1013655851366</v>
      </c>
      <c r="AC12">
        <f t="shared" si="2"/>
        <v>3557.6180933465566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-1539.8268100850887</v>
      </c>
      <c r="AI12">
        <f t="shared" si="7"/>
        <v>-1550.9278599818001</v>
      </c>
      <c r="AJ12">
        <f t="shared" si="8"/>
        <v>144.48327223857996</v>
      </c>
      <c r="AK12">
        <f t="shared" si="30"/>
        <v>8.5148331408458144</v>
      </c>
      <c r="AL12">
        <f t="shared" si="9"/>
        <v>-1397.9297546023743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-818.43431900165342</v>
      </c>
      <c r="AR12">
        <f t="shared" si="14"/>
        <v>-824.33464503371954</v>
      </c>
      <c r="AS12">
        <f t="shared" si="15"/>
        <v>76.794395153555186</v>
      </c>
      <c r="AT12">
        <f t="shared" si="16"/>
        <v>4.5257243330214294</v>
      </c>
      <c r="AU12">
        <f t="shared" si="17"/>
        <v>-743.01452554714285</v>
      </c>
      <c r="AW12">
        <v>9</v>
      </c>
      <c r="AX12">
        <f>IF(Z12&gt;0, (R12*SUMPRODUCT(K12:$K$98, X12:$X$98)-K12*$AZ$3)/Z12, 0)</f>
        <v>4005.9477779669883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500000</v>
      </c>
      <c r="S13">
        <f t="shared" si="1"/>
        <v>3884.2240706824268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3557.6180933465566</v>
      </c>
      <c r="AC13">
        <f t="shared" si="2"/>
        <v>3402.8335901714017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-1568.9691073616943</v>
      </c>
      <c r="AI13">
        <f t="shared" si="7"/>
        <v>-1579.9199225317545</v>
      </c>
      <c r="AJ13">
        <f t="shared" si="8"/>
        <v>154.7845031751549</v>
      </c>
      <c r="AK13">
        <f t="shared" si="30"/>
        <v>7.1152361866931138</v>
      </c>
      <c r="AL13">
        <f t="shared" si="9"/>
        <v>-1418.0201831699064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-792.70319373315124</v>
      </c>
      <c r="AR13">
        <f t="shared" si="14"/>
        <v>-798.23596433937769</v>
      </c>
      <c r="AS13">
        <f t="shared" si="15"/>
        <v>78.203050290561762</v>
      </c>
      <c r="AT13">
        <f t="shared" si="16"/>
        <v>3.5948894231842057</v>
      </c>
      <c r="AU13">
        <f t="shared" si="17"/>
        <v>-716.43802462563167</v>
      </c>
      <c r="AW13">
        <v>10</v>
      </c>
      <c r="AX13">
        <f>IF(Z13&gt;0, (R13*SUMPRODUCT(K13:$K$98, X13:$X$98)-K13*$AZ$3)/Z13, 0)</f>
        <v>3884.2240706824268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500000</v>
      </c>
      <c r="S14">
        <f t="shared" si="1"/>
        <v>3748.0406168487934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3402.8335901714017</v>
      </c>
      <c r="AC14">
        <f t="shared" si="2"/>
        <v>3238.6693929536177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-1603.9488146870679</v>
      </c>
      <c r="AI14">
        <f t="shared" si="7"/>
        <v>-1614.7500229850605</v>
      </c>
      <c r="AJ14">
        <f t="shared" si="8"/>
        <v>164.16419721778402</v>
      </c>
      <c r="AK14">
        <f t="shared" si="30"/>
        <v>6.1251004623085228</v>
      </c>
      <c r="AL14">
        <f t="shared" si="9"/>
        <v>-1444.460725304968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-770.46613383899307</v>
      </c>
      <c r="AR14">
        <f t="shared" si="14"/>
        <v>-775.65455701181588</v>
      </c>
      <c r="AS14">
        <f t="shared" si="15"/>
        <v>78.857226107832503</v>
      </c>
      <c r="AT14">
        <f t="shared" si="16"/>
        <v>2.9422276006301327</v>
      </c>
      <c r="AU14">
        <f t="shared" si="17"/>
        <v>-693.8551033033533</v>
      </c>
      <c r="AW14">
        <v>11</v>
      </c>
      <c r="AX14">
        <f>IF(Z14&gt;0, (R14*SUMPRODUCT(K14:$K$98, X14:$X$98)-K14*$AZ$3)/Z14, 0)</f>
        <v>3748.0406168487934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500000</v>
      </c>
      <c r="S15">
        <f t="shared" si="1"/>
        <v>3627.1799663957522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3238.6693929536177</v>
      </c>
      <c r="AC15">
        <f t="shared" si="2"/>
        <v>3090.9592582392233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-1644.8741030130859</v>
      </c>
      <c r="AI15">
        <f t="shared" si="7"/>
        <v>-1655.5261773755233</v>
      </c>
      <c r="AJ15">
        <f t="shared" si="8"/>
        <v>147.71013471439437</v>
      </c>
      <c r="AK15">
        <f t="shared" si="30"/>
        <v>13.278544511109834</v>
      </c>
      <c r="AL15">
        <f t="shared" si="9"/>
        <v>-1494.537498150019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-749.57293796344266</v>
      </c>
      <c r="AR15">
        <f t="shared" si="14"/>
        <v>-754.42711291861474</v>
      </c>
      <c r="AS15">
        <f t="shared" si="15"/>
        <v>67.31185045835916</v>
      </c>
      <c r="AT15">
        <f t="shared" si="16"/>
        <v>6.0510634843351045</v>
      </c>
      <c r="AU15">
        <f t="shared" si="17"/>
        <v>-681.06419897592048</v>
      </c>
      <c r="AW15">
        <v>12</v>
      </c>
      <c r="AX15">
        <f>IF(Z15&gt;0, (R15*SUMPRODUCT(K15:$K$98, X15:$X$98)-K15*$AZ$3)/Z15, 0)</f>
        <v>3627.1799663957522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500000</v>
      </c>
      <c r="S16">
        <f t="shared" si="1"/>
        <v>3526.4472886553976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3090.9592582392233</v>
      </c>
      <c r="AC16">
        <f t="shared" si="2"/>
        <v>2963.1719635567188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-1686.5633857874698</v>
      </c>
      <c r="AI16">
        <f t="shared" si="7"/>
        <v>-1697.066775321638</v>
      </c>
      <c r="AJ16">
        <f t="shared" si="8"/>
        <v>127.78729468250458</v>
      </c>
      <c r="AK16">
        <f t="shared" si="30"/>
        <v>21.945810733498487</v>
      </c>
      <c r="AL16">
        <f t="shared" si="9"/>
        <v>-1547.3336699056349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-727.05594614350684</v>
      </c>
      <c r="AR16">
        <f t="shared" si="14"/>
        <v>-731.58382329288111</v>
      </c>
      <c r="AS16">
        <f t="shared" si="15"/>
        <v>55.087471495847616</v>
      </c>
      <c r="AT16">
        <f t="shared" si="16"/>
        <v>9.4605588625891848</v>
      </c>
      <c r="AU16">
        <f t="shared" si="17"/>
        <v>-667.03579293444432</v>
      </c>
      <c r="AW16">
        <v>13</v>
      </c>
      <c r="AX16">
        <f>IF(Z16&gt;0, (R16*SUMPRODUCT(K16:$K$98, X16:$X$98)-K16*$AZ$3)/Z16, 0)</f>
        <v>3526.4472886553976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500000</v>
      </c>
      <c r="S17">
        <f t="shared" si="1"/>
        <v>3487.6557882572611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2963.1719635567188</v>
      </c>
      <c r="AC17">
        <f t="shared" si="2"/>
        <v>2889.1943491204165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-1731.3161306106649</v>
      </c>
      <c r="AI17">
        <f t="shared" si="7"/>
        <v>-1741.6712033462261</v>
      </c>
      <c r="AJ17">
        <f t="shared" si="8"/>
        <v>73.977614436302247</v>
      </c>
      <c r="AK17">
        <f t="shared" si="30"/>
        <v>40.891773097082719</v>
      </c>
      <c r="AL17">
        <f t="shared" si="9"/>
        <v>-1626.8018158128411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-701.587030602607</v>
      </c>
      <c r="AR17">
        <f t="shared" si="14"/>
        <v>-705.7832513873426</v>
      </c>
      <c r="AS17">
        <f t="shared" si="15"/>
        <v>29.978196313069191</v>
      </c>
      <c r="AT17">
        <f t="shared" si="16"/>
        <v>16.570710083512413</v>
      </c>
      <c r="AU17">
        <f t="shared" si="17"/>
        <v>-659.23434499076097</v>
      </c>
      <c r="AW17">
        <v>14</v>
      </c>
      <c r="AX17">
        <f>IF(Z17&gt;0, (R17*SUMPRODUCT(K17:$K$98, X17:$X$98)-K17*$AZ$3)/Z17, 0)</f>
        <v>3487.6557882572611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500000</v>
      </c>
      <c r="S18">
        <f t="shared" si="1"/>
        <v>3516.6497386541832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2889.1943491204165</v>
      </c>
      <c r="AC18">
        <f t="shared" si="2"/>
        <v>2871.5581995464363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-1780.4980110811689</v>
      </c>
      <c r="AI18">
        <f t="shared" si="7"/>
        <v>-1790.7050206390975</v>
      </c>
      <c r="AJ18">
        <f t="shared" si="8"/>
        <v>17.636149573980219</v>
      </c>
      <c r="AK18">
        <f t="shared" si="30"/>
        <v>62.406597941001003</v>
      </c>
      <c r="AL18">
        <f t="shared" si="9"/>
        <v>-1710.6622731241162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-673.3082947418643</v>
      </c>
      <c r="AR18">
        <f t="shared" si="14"/>
        <v>-677.16814976955379</v>
      </c>
      <c r="AS18">
        <f t="shared" si="15"/>
        <v>6.6692384498977937</v>
      </c>
      <c r="AT18">
        <f t="shared" si="16"/>
        <v>23.599509675824613</v>
      </c>
      <c r="AU18">
        <f t="shared" si="17"/>
        <v>-646.89940164383142</v>
      </c>
      <c r="AW18">
        <v>15</v>
      </c>
      <c r="AX18">
        <f>IF(Z18&gt;0, (R18*SUMPRODUCT(K18:$K$98, X18:$X$98)-K18*$AZ$3)/Z18, 0)</f>
        <v>3516.6497386541832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500000</v>
      </c>
      <c r="S19">
        <f t="shared" si="1"/>
        <v>3532.1042314521937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2871.5581995464363</v>
      </c>
      <c r="AC19">
        <f t="shared" si="2"/>
        <v>2842.3211084352824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-1842.3644086453523</v>
      </c>
      <c r="AI19">
        <f t="shared" si="7"/>
        <v>-1852.4232889974855</v>
      </c>
      <c r="AJ19">
        <f t="shared" si="8"/>
        <v>29.237091111153859</v>
      </c>
      <c r="AK19">
        <f t="shared" si="30"/>
        <v>64.035747849885524</v>
      </c>
      <c r="AL19">
        <f t="shared" si="9"/>
        <v>-1759.1504500364463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-649.72817654532821</v>
      </c>
      <c r="AR19">
        <f t="shared" si="14"/>
        <v>-653.27554098561541</v>
      </c>
      <c r="AS19">
        <f t="shared" si="15"/>
        <v>10.310751665631154</v>
      </c>
      <c r="AT19">
        <f t="shared" si="16"/>
        <v>22.582844897017058</v>
      </c>
      <c r="AU19">
        <f t="shared" si="17"/>
        <v>-620.38194442296719</v>
      </c>
      <c r="AW19">
        <v>16</v>
      </c>
      <c r="AX19">
        <f>IF(Z19&gt;0, (R19*SUMPRODUCT(K19:$K$98, X19:$X$98)-K19*$AZ$3)/Z19, 0)</f>
        <v>3532.1042314521937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500000</v>
      </c>
      <c r="S20">
        <f t="shared" si="1"/>
        <v>3344.1461241638117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2842.3211084352824</v>
      </c>
      <c r="AC20">
        <f t="shared" si="2"/>
        <v>2651.4011708904764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-1907.4220268118986</v>
      </c>
      <c r="AI20">
        <f t="shared" si="7"/>
        <v>-1917.3326328098401</v>
      </c>
      <c r="AJ20">
        <f t="shared" si="8"/>
        <v>190.91993754480609</v>
      </c>
      <c r="AK20">
        <f t="shared" si="30"/>
        <v>12.221980766271715</v>
      </c>
      <c r="AL20">
        <f t="shared" si="9"/>
        <v>-1714.1907144987622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-638.02655240184492</v>
      </c>
      <c r="AR20">
        <f t="shared" si="14"/>
        <v>-641.34161833282224</v>
      </c>
      <c r="AS20">
        <f t="shared" si="15"/>
        <v>63.862106982211515</v>
      </c>
      <c r="AT20">
        <f t="shared" si="16"/>
        <v>4.0882133802657403</v>
      </c>
      <c r="AU20">
        <f t="shared" si="17"/>
        <v>-573.39129797034491</v>
      </c>
      <c r="AW20">
        <v>17</v>
      </c>
      <c r="AX20">
        <f>IF(Z20&gt;0, (R20*SUMPRODUCT(K20:$K$98, X20:$X$98)-K20*$AZ$3)/Z20, 0)</f>
        <v>3344.1461241638117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500000</v>
      </c>
      <c r="S21">
        <f t="shared" si="1"/>
        <v>3108.8754215775539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2651.4011708904764</v>
      </c>
      <c r="AC21">
        <f t="shared" si="2"/>
        <v>2427.9757687909832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-1968.993610883442</v>
      </c>
      <c r="AI21">
        <f t="shared" si="7"/>
        <v>-1978.755885981132</v>
      </c>
      <c r="AJ21">
        <f t="shared" si="8"/>
        <v>223.42540209949311</v>
      </c>
      <c r="AK21">
        <f t="shared" si="30"/>
        <v>4.2422418734247627</v>
      </c>
      <c r="AL21">
        <f t="shared" si="9"/>
        <v>-1751.0882420082141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-626.30472600159635</v>
      </c>
      <c r="AR21">
        <f t="shared" si="14"/>
        <v>-629.40994635193954</v>
      </c>
      <c r="AS21">
        <f t="shared" si="15"/>
        <v>71.067973237828383</v>
      </c>
      <c r="AT21">
        <f t="shared" si="16"/>
        <v>1.3493878900783678</v>
      </c>
      <c r="AU21">
        <f t="shared" si="17"/>
        <v>-556.99258522403272</v>
      </c>
      <c r="AW21">
        <v>18</v>
      </c>
      <c r="AX21">
        <f>IF(Z21&gt;0, (R21*SUMPRODUCT(K21:$K$98, X21:$X$98)-K21*$AZ$3)/Z21, 0)</f>
        <v>3108.8754215775539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500000</v>
      </c>
      <c r="S22">
        <f t="shared" si="1"/>
        <v>3035.1540174614834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2427.9757687909832</v>
      </c>
      <c r="AC22">
        <f t="shared" si="2"/>
        <v>2334.3305450922962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-2037.1497848485471</v>
      </c>
      <c r="AI22">
        <f t="shared" si="7"/>
        <v>-2046.7635084506392</v>
      </c>
      <c r="AJ22">
        <f t="shared" si="8"/>
        <v>93.645223698687005</v>
      </c>
      <c r="AK22">
        <f t="shared" si="30"/>
        <v>50.987491144610651</v>
      </c>
      <c r="AL22">
        <f t="shared" si="9"/>
        <v>-1902.1307936073415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-605.02716374091324</v>
      </c>
      <c r="AR22">
        <f t="shared" si="14"/>
        <v>-607.8824098142378</v>
      </c>
      <c r="AS22">
        <f t="shared" si="15"/>
        <v>27.812340807581904</v>
      </c>
      <c r="AT22">
        <f t="shared" si="16"/>
        <v>15.143126628650029</v>
      </c>
      <c r="AU22">
        <f t="shared" si="17"/>
        <v>-564.92694237800583</v>
      </c>
      <c r="AW22">
        <v>19</v>
      </c>
      <c r="AX22">
        <f>IF(Z22&gt;0, (R22*SUMPRODUCT(K22:$K$98, X22:$X$98)-K22*$AZ$3)/Z22, 0)</f>
        <v>3035.1540174614834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500000</v>
      </c>
      <c r="S23">
        <f t="shared" si="1"/>
        <v>3345.4131720510886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2334.3305450922962</v>
      </c>
      <c r="AC23">
        <f t="shared" si="2"/>
        <v>2533.1155075630186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-2108.139611850575</v>
      </c>
      <c r="AI23">
        <f t="shared" si="7"/>
        <v>-2117.6044947263499</v>
      </c>
      <c r="AJ23">
        <f t="shared" si="8"/>
        <v>-198.78496247072235</v>
      </c>
      <c r="AK23">
        <f t="shared" si="30"/>
        <v>163.40313815646076</v>
      </c>
      <c r="AL23">
        <f t="shared" si="9"/>
        <v>-2152.9863190406113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-559.0276089654742</v>
      </c>
      <c r="AR23">
        <f t="shared" si="14"/>
        <v>-561.53746685792089</v>
      </c>
      <c r="AS23">
        <f t="shared" si="15"/>
        <v>-52.712961534245892</v>
      </c>
      <c r="AT23">
        <f t="shared" si="16"/>
        <v>43.33055795146074</v>
      </c>
      <c r="AU23">
        <f t="shared" si="17"/>
        <v>-570.91987044070595</v>
      </c>
      <c r="AW23">
        <v>20</v>
      </c>
      <c r="AX23">
        <f>IF(Z23&gt;0, (R23*SUMPRODUCT(K23:$K$98, X23:$X$98)-K23*$AZ$3)/Z23, 0)</f>
        <v>3345.4131720510886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500000</v>
      </c>
      <c r="S24">
        <f t="shared" si="1"/>
        <v>3611.9415577264472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2533.1155075630186</v>
      </c>
      <c r="AC24">
        <f t="shared" si="2"/>
        <v>2691.7772970007891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-2187.4279456343638</v>
      </c>
      <c r="AI24">
        <f t="shared" si="7"/>
        <v>-2196.7434939827399</v>
      </c>
      <c r="AJ24">
        <f t="shared" si="8"/>
        <v>-158.66178943777049</v>
      </c>
      <c r="AK24">
        <f t="shared" si="30"/>
        <v>177.31808552941132</v>
      </c>
      <c r="AL24">
        <f t="shared" si="9"/>
        <v>-2178.0871978910991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-517.90442530393204</v>
      </c>
      <c r="AR24">
        <f t="shared" si="14"/>
        <v>-520.11001279465847</v>
      </c>
      <c r="AS24">
        <f t="shared" si="15"/>
        <v>-37.565416973143705</v>
      </c>
      <c r="AT24">
        <f t="shared" si="16"/>
        <v>41.982558266837458</v>
      </c>
      <c r="AU24">
        <f t="shared" si="17"/>
        <v>-515.69287150096477</v>
      </c>
      <c r="AW24">
        <v>21</v>
      </c>
      <c r="AX24">
        <f>IF(Z24&gt;0, (R24*SUMPRODUCT(K24:$K$98, X24:$X$98)-K24*$AZ$3)/Z24, 0)</f>
        <v>3611.9415577264472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500000</v>
      </c>
      <c r="S25">
        <f t="shared" si="1"/>
        <v>3838.7127816836078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2691.7772970007891</v>
      </c>
      <c r="AC25">
        <f t="shared" si="2"/>
        <v>2814.666977414041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-2279.7240943745205</v>
      </c>
      <c r="AI25">
        <f t="shared" si="7"/>
        <v>-2288.8894941370536</v>
      </c>
      <c r="AJ25">
        <f t="shared" si="8"/>
        <v>-122.88968041325188</v>
      </c>
      <c r="AK25">
        <f t="shared" si="30"/>
        <v>188.42441079005525</v>
      </c>
      <c r="AL25">
        <f t="shared" si="9"/>
        <v>-2223.3547637602501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-481.92575052461598</v>
      </c>
      <c r="AR25">
        <f t="shared" si="14"/>
        <v>-483.86328418069149</v>
      </c>
      <c r="AS25">
        <f t="shared" si="15"/>
        <v>-25.97845134462888</v>
      </c>
      <c r="AT25">
        <f t="shared" si="16"/>
        <v>39.832265584783492</v>
      </c>
      <c r="AU25">
        <f t="shared" si="17"/>
        <v>-470.00946994053686</v>
      </c>
      <c r="AW25">
        <v>22</v>
      </c>
      <c r="AX25">
        <f>IF(Z25&gt;0, (R25*SUMPRODUCT(K25:$K$98, X25:$X$98)-K25*$AZ$3)/Z25, 0)</f>
        <v>3838.7127816836078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500000</v>
      </c>
      <c r="S26">
        <f t="shared" si="1"/>
        <v>4028.1421745947932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2814.666977414041</v>
      </c>
      <c r="AC26">
        <f t="shared" si="2"/>
        <v>2904.8788212797672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-2376.8051950911959</v>
      </c>
      <c r="AI26">
        <f t="shared" si="7"/>
        <v>-2385.8195207262261</v>
      </c>
      <c r="AJ26">
        <f t="shared" si="8"/>
        <v>-90.211843865726223</v>
      </c>
      <c r="AK26">
        <f t="shared" si="30"/>
        <v>197.02668841898287</v>
      </c>
      <c r="AL26">
        <f t="shared" si="9"/>
        <v>-2279.0046761729695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-448.61460519406552</v>
      </c>
      <c r="AR26">
        <f t="shared" si="14"/>
        <v>-450.31603118564522</v>
      </c>
      <c r="AS26">
        <f t="shared" si="15"/>
        <v>-17.027205596501837</v>
      </c>
      <c r="AT26">
        <f t="shared" si="16"/>
        <v>37.188176052595992</v>
      </c>
      <c r="AU26">
        <f t="shared" si="17"/>
        <v>-430.15506072955105</v>
      </c>
      <c r="AW26">
        <v>23</v>
      </c>
      <c r="AX26">
        <f>IF(Z26&gt;0, (R26*SUMPRODUCT(K26:$K$98, X26:$X$98)-K26*$AZ$3)/Z26, 0)</f>
        <v>4028.1421745947932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500000</v>
      </c>
      <c r="S27">
        <f t="shared" si="1"/>
        <v>4185.0263552439665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2904.8788212797672</v>
      </c>
      <c r="AC27">
        <f t="shared" si="2"/>
        <v>2967.101353934223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-2477.1316364840081</v>
      </c>
      <c r="AI27">
        <f t="shared" si="7"/>
        <v>-2485.9938905717763</v>
      </c>
      <c r="AJ27">
        <f t="shared" si="8"/>
        <v>-62.22253265445579</v>
      </c>
      <c r="AK27">
        <f t="shared" si="30"/>
        <v>203.34151748958371</v>
      </c>
      <c r="AL27">
        <f t="shared" si="9"/>
        <v>-2344.8749057366485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-417.45616936389115</v>
      </c>
      <c r="AR27">
        <f t="shared" si="14"/>
        <v>-418.9496720057856</v>
      </c>
      <c r="AS27">
        <f t="shared" si="15"/>
        <v>-10.485991033935283</v>
      </c>
      <c r="AT27">
        <f t="shared" si="16"/>
        <v>34.267928968170644</v>
      </c>
      <c r="AU27">
        <f t="shared" si="17"/>
        <v>-395.16773407155023</v>
      </c>
      <c r="AW27">
        <v>24</v>
      </c>
      <c r="AX27">
        <f>IF(Z27&gt;0, (R27*SUMPRODUCT(K27:$K$98, X27:$X$98)-K27*$AZ$3)/Z27, 0)</f>
        <v>4185.0263552439665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500000</v>
      </c>
      <c r="S28">
        <f t="shared" si="1"/>
        <v>4314.2019608432547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2967.101353934223</v>
      </c>
      <c r="AC28">
        <f t="shared" si="2"/>
        <v>3005.7497719350808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-2590.0157355403448</v>
      </c>
      <c r="AI28">
        <f t="shared" si="7"/>
        <v>-2598.7246166938467</v>
      </c>
      <c r="AJ28">
        <f t="shared" si="8"/>
        <v>-38.648418000857873</v>
      </c>
      <c r="AK28">
        <f t="shared" si="30"/>
        <v>207.69709477539564</v>
      </c>
      <c r="AL28">
        <f t="shared" si="9"/>
        <v>-2429.6759399193088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-389.71415266089087</v>
      </c>
      <c r="AR28">
        <f t="shared" si="14"/>
        <v>-391.02455946374886</v>
      </c>
      <c r="AS28">
        <f t="shared" si="15"/>
        <v>-5.8153451603435746</v>
      </c>
      <c r="AT28">
        <f t="shared" si="16"/>
        <v>31.251739589773319</v>
      </c>
      <c r="AU28">
        <f t="shared" si="17"/>
        <v>-365.5881650343191</v>
      </c>
      <c r="AW28">
        <v>25</v>
      </c>
      <c r="AX28">
        <f>IF(Z28&gt;0, (R28*SUMPRODUCT(K28:$K$98, X28:$X$98)-K28*$AZ$3)/Z28, 0)</f>
        <v>4314.2019608432547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500000</v>
      </c>
      <c r="S29">
        <f t="shared" si="1"/>
        <v>4417.9819335882257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3005.7497719350808</v>
      </c>
      <c r="AC29">
        <f t="shared" si="2"/>
        <v>3023.2718579927177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-2716.3947844041745</v>
      </c>
      <c r="AI29">
        <f t="shared" si="7"/>
        <v>-2724.9486668765312</v>
      </c>
      <c r="AJ29">
        <f t="shared" si="8"/>
        <v>-17.522086057636898</v>
      </c>
      <c r="AK29">
        <f t="shared" si="30"/>
        <v>210.40248403545567</v>
      </c>
      <c r="AL29">
        <f t="shared" si="9"/>
        <v>-2532.0682688987126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-364.93762414056232</v>
      </c>
      <c r="AR29">
        <f t="shared" si="14"/>
        <v>-366.08680671319939</v>
      </c>
      <c r="AS29">
        <f t="shared" si="15"/>
        <v>-2.3540276592244567</v>
      </c>
      <c r="AT29">
        <f t="shared" si="16"/>
        <v>28.266797991961933</v>
      </c>
      <c r="AU29">
        <f t="shared" si="17"/>
        <v>-340.17403638046193</v>
      </c>
      <c r="AW29">
        <v>26</v>
      </c>
      <c r="AX29">
        <f>IF(Z29&gt;0, (R29*SUMPRODUCT(K29:$K$98, X29:$X$98)-K29*$AZ$3)/Z29, 0)</f>
        <v>4417.9819335882257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500000</v>
      </c>
      <c r="S30">
        <f t="shared" si="1"/>
        <v>4498.6299780114896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3023.2718579927177</v>
      </c>
      <c r="AC30">
        <f t="shared" si="2"/>
        <v>3021.9380184222705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-2860.5986145986039</v>
      </c>
      <c r="AI30">
        <f t="shared" si="7"/>
        <v>-2868.9954432808722</v>
      </c>
      <c r="AJ30">
        <f t="shared" si="8"/>
        <v>1.3338395704472532</v>
      </c>
      <c r="AK30">
        <f t="shared" si="30"/>
        <v>211.62903005949028</v>
      </c>
      <c r="AL30">
        <f t="shared" si="9"/>
        <v>-2656.0325736509349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-343.13471165934055</v>
      </c>
      <c r="AR30">
        <f t="shared" si="14"/>
        <v>-344.14192860129077</v>
      </c>
      <c r="AS30">
        <f t="shared" si="15"/>
        <v>0.15999681118123557</v>
      </c>
      <c r="AT30">
        <f t="shared" si="16"/>
        <v>25.385339221524685</v>
      </c>
      <c r="AU30">
        <f t="shared" si="17"/>
        <v>-318.59659256858487</v>
      </c>
      <c r="AW30">
        <v>27</v>
      </c>
      <c r="AX30">
        <f>IF(Z30&gt;0, (R30*SUMPRODUCT(K30:$K$98, X30:$X$98)-K30*$AZ$3)/Z30, 0)</f>
        <v>4498.6299780114896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500000</v>
      </c>
      <c r="S31">
        <f t="shared" si="1"/>
        <v>4557.7488088361952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3021.9380184222705</v>
      </c>
      <c r="AC31">
        <f t="shared" si="2"/>
        <v>3003.4495429862445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-3026.1455161090817</v>
      </c>
      <c r="AI31">
        <f t="shared" si="7"/>
        <v>-3034.3827228666246</v>
      </c>
      <c r="AJ31">
        <f t="shared" si="8"/>
        <v>18.488475436025965</v>
      </c>
      <c r="AK31">
        <f t="shared" si="30"/>
        <v>211.53566128955896</v>
      </c>
      <c r="AL31">
        <f t="shared" si="9"/>
        <v>-2804.3585861410397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-324.10036106295127</v>
      </c>
      <c r="AR31">
        <f t="shared" si="14"/>
        <v>-324.98256638654141</v>
      </c>
      <c r="AS31">
        <f t="shared" si="15"/>
        <v>1.9801167962418387</v>
      </c>
      <c r="AT31">
        <f t="shared" si="16"/>
        <v>22.655481647091065</v>
      </c>
      <c r="AU31">
        <f t="shared" si="17"/>
        <v>-300.34696794320848</v>
      </c>
      <c r="AW31">
        <v>28</v>
      </c>
      <c r="AX31">
        <f>IF(Z31&gt;0, (R31*SUMPRODUCT(K31:$K$98, X31:$X$98)-K31*$AZ$3)/Z31, 0)</f>
        <v>4557.7488088361952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500000</v>
      </c>
      <c r="S32">
        <f t="shared" si="1"/>
        <v>4596.6124644720085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3003.4495429862445</v>
      </c>
      <c r="AC32">
        <f t="shared" si="2"/>
        <v>2969.2118928369691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-3215.1165581714999</v>
      </c>
      <c r="AI32">
        <f t="shared" si="7"/>
        <v>-3223.1910149475129</v>
      </c>
      <c r="AJ32">
        <f t="shared" si="8"/>
        <v>34.237650149275396</v>
      </c>
      <c r="AK32">
        <f t="shared" si="30"/>
        <v>210.24146800903713</v>
      </c>
      <c r="AL32">
        <f t="shared" si="9"/>
        <v>-2978.7118967892002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-307.44568810385437</v>
      </c>
      <c r="AR32">
        <f t="shared" si="14"/>
        <v>-308.21780845303948</v>
      </c>
      <c r="AS32">
        <f t="shared" si="15"/>
        <v>3.273977076336378</v>
      </c>
      <c r="AT32">
        <f t="shared" si="16"/>
        <v>20.104351313709049</v>
      </c>
      <c r="AU32">
        <f t="shared" si="17"/>
        <v>-284.83948006299403</v>
      </c>
      <c r="AW32">
        <v>29</v>
      </c>
      <c r="AX32">
        <f>IF(Z32&gt;0, (R32*SUMPRODUCT(K32:$K$98, X32:$X$98)-K32*$AZ$3)/Z32, 0)</f>
        <v>4596.6124644720085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500000</v>
      </c>
      <c r="S33">
        <f t="shared" si="1"/>
        <v>4616.6499836115545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2969.2118928369691</v>
      </c>
      <c r="AC33">
        <f t="shared" si="2"/>
        <v>2920.5721966203246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-3439.887181239048</v>
      </c>
      <c r="AI33">
        <f t="shared" si="7"/>
        <v>-3447.7948962677701</v>
      </c>
      <c r="AJ33">
        <f t="shared" si="8"/>
        <v>48.639696216644552</v>
      </c>
      <c r="AK33">
        <f t="shared" si="30"/>
        <v>207.84483249858786</v>
      </c>
      <c r="AL33">
        <f t="shared" si="9"/>
        <v>-3191.3103675525376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-293.69588448726989</v>
      </c>
      <c r="AR33">
        <f t="shared" si="14"/>
        <v>-294.37104132738381</v>
      </c>
      <c r="AS33">
        <f t="shared" si="15"/>
        <v>4.1528334648446164</v>
      </c>
      <c r="AT33">
        <f t="shared" si="16"/>
        <v>17.745690105683483</v>
      </c>
      <c r="AU33">
        <f t="shared" si="17"/>
        <v>-272.47251775685572</v>
      </c>
      <c r="AW33">
        <v>30</v>
      </c>
      <c r="AX33">
        <f>IF(Z33&gt;0, (R33*SUMPRODUCT(K33:$K$98, X33:$X$98)-K33*$AZ$3)/Z33, 0)</f>
        <v>4616.6499836115545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500000</v>
      </c>
      <c r="S34">
        <f t="shared" si="1"/>
        <v>4617.7703710888836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2920.5721966203246</v>
      </c>
      <c r="AC34">
        <f t="shared" si="2"/>
        <v>2857.9530906037762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-3693.8901175573383</v>
      </c>
      <c r="AI34">
        <f t="shared" si="7"/>
        <v>-3701.626408182834</v>
      </c>
      <c r="AJ34">
        <f t="shared" si="8"/>
        <v>62.619106016548358</v>
      </c>
      <c r="AK34">
        <f t="shared" si="30"/>
        <v>204.44005376342275</v>
      </c>
      <c r="AL34">
        <f t="shared" si="9"/>
        <v>-3434.5672484028628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-281.59154545814766</v>
      </c>
      <c r="AR34">
        <f t="shared" si="14"/>
        <v>-282.1812960906833</v>
      </c>
      <c r="AS34">
        <f t="shared" si="15"/>
        <v>4.7735612801789671</v>
      </c>
      <c r="AT34">
        <f t="shared" si="16"/>
        <v>15.584814074236036</v>
      </c>
      <c r="AU34">
        <f t="shared" si="17"/>
        <v>-261.82292073626832</v>
      </c>
      <c r="AW34">
        <v>31</v>
      </c>
      <c r="AX34">
        <f>IF(Z34&gt;0, (R34*SUMPRODUCT(K34:$K$98, X34:$X$98)-K34*$AZ$3)/Z34, 0)</f>
        <v>4617.7703710888836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4601.3323267216256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2857.9530906037762</v>
      </c>
      <c r="AC35">
        <f t="shared" ref="AC35:AC66" si="33">S35*Z35</f>
        <v>2782.680097351631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-3979.46032294516</v>
      </c>
      <c r="AI35">
        <f t="shared" ref="AI35:AI66" si="38">SUM(AE35:AH35)</f>
        <v>-3987.0197641563273</v>
      </c>
      <c r="AJ35">
        <f t="shared" ref="AJ35:AJ66" si="39">AB35-AC35</f>
        <v>75.27299325214517</v>
      </c>
      <c r="AK35">
        <f t="shared" si="30"/>
        <v>200.05671634226437</v>
      </c>
      <c r="AL35">
        <f t="shared" ref="AL35:AL66" si="40">SUM(AI35:AK35)</f>
        <v>-3711.6900545619178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-270.85807982070912</v>
      </c>
      <c r="AR35">
        <f t="shared" ref="AR35:AR66" si="45">AI35*$K35</f>
        <v>-271.37260580282992</v>
      </c>
      <c r="AS35">
        <f t="shared" ref="AS35:AS66" si="46">AJ35*$K35</f>
        <v>5.1233827604905109</v>
      </c>
      <c r="AT35">
        <f t="shared" ref="AT35:AT66" si="47">AK35*$K35</f>
        <v>13.616664986270989</v>
      </c>
      <c r="AU35">
        <f t="shared" ref="AU35:AU66" si="48">AL35*$K35</f>
        <v>-252.63255805606846</v>
      </c>
      <c r="AW35">
        <v>32</v>
      </c>
      <c r="AX35">
        <f>IF(Z35&gt;0, (R35*SUMPRODUCT(K35:$K$98, X35:$X$98)-K35*$AZ$3)/Z35, 0)</f>
        <v>4601.3323267216256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500000</v>
      </c>
      <c r="S36">
        <f t="shared" si="32"/>
        <v>4568.7315245569598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2782.680097351631</v>
      </c>
      <c r="AC36">
        <f t="shared" si="33"/>
        <v>2696.0350105719945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-4300.967662550167</v>
      </c>
      <c r="AI36">
        <f t="shared" si="38"/>
        <v>-4308.3439851576586</v>
      </c>
      <c r="AJ36">
        <f t="shared" si="39"/>
        <v>86.645086779636586</v>
      </c>
      <c r="AK36">
        <f t="shared" si="30"/>
        <v>194.78760681461418</v>
      </c>
      <c r="AL36">
        <f t="shared" si="40"/>
        <v>-4026.9112915634078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-261.37603825778405</v>
      </c>
      <c r="AR36">
        <f t="shared" si="45"/>
        <v>-261.82430807316661</v>
      </c>
      <c r="AS36">
        <f t="shared" si="46"/>
        <v>5.2655474985680986</v>
      </c>
      <c r="AT36">
        <f t="shared" si="47"/>
        <v>11.837525172354152</v>
      </c>
      <c r="AU36">
        <f t="shared" si="48"/>
        <v>-244.72123540224433</v>
      </c>
      <c r="AW36">
        <v>33</v>
      </c>
      <c r="AX36">
        <f>IF(Z36&gt;0, (R36*SUMPRODUCT(K36:$K$98, X36:$X$98)-K36*$AZ$3)/Z36, 0)</f>
        <v>4568.7315245569598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500000</v>
      </c>
      <c r="S37">
        <f t="shared" si="32"/>
        <v>4520.9354404540845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2696.0350105719945</v>
      </c>
      <c r="AC37">
        <f t="shared" si="33"/>
        <v>2599.1348589580257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-4646.9478134367528</v>
      </c>
      <c r="AI37">
        <f t="shared" si="38"/>
        <v>-4654.1341991228337</v>
      </c>
      <c r="AJ37">
        <f t="shared" si="39"/>
        <v>96.900151613968774</v>
      </c>
      <c r="AK37">
        <f t="shared" si="30"/>
        <v>188.72245074003962</v>
      </c>
      <c r="AL37">
        <f t="shared" si="40"/>
        <v>-4368.5115967688253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-252.14442272961975</v>
      </c>
      <c r="AR37">
        <f t="shared" si="45"/>
        <v>-252.53435761657713</v>
      </c>
      <c r="AS37">
        <f t="shared" si="46"/>
        <v>5.2578237957544323</v>
      </c>
      <c r="AT37">
        <f t="shared" si="47"/>
        <v>10.240122185227129</v>
      </c>
      <c r="AU37">
        <f t="shared" si="48"/>
        <v>-237.03641163559556</v>
      </c>
      <c r="AW37">
        <v>34</v>
      </c>
      <c r="AX37">
        <f>IF(Z37&gt;0, (R37*SUMPRODUCT(K37:$K$98, X37:$X$98)-K37*$AZ$3)/Z37, 0)</f>
        <v>4520.9354404540845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500000</v>
      </c>
      <c r="S38">
        <f t="shared" si="32"/>
        <v>4460.2132104204111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2599.1348589580257</v>
      </c>
      <c r="AC38">
        <f t="shared" si="33"/>
        <v>2493.843906446099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-5015.324528695538</v>
      </c>
      <c r="AI38">
        <f t="shared" si="38"/>
        <v>-5022.3136674115403</v>
      </c>
      <c r="AJ38">
        <f t="shared" si="39"/>
        <v>105.29095251192666</v>
      </c>
      <c r="AK38">
        <f t="shared" si="30"/>
        <v>181.93944012706183</v>
      </c>
      <c r="AL38">
        <f t="shared" si="40"/>
        <v>-4735.0832747725517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-242.9755583010737</v>
      </c>
      <c r="AR38">
        <f t="shared" si="45"/>
        <v>-243.31415849969457</v>
      </c>
      <c r="AS38">
        <f t="shared" si="46"/>
        <v>5.1009915358939439</v>
      </c>
      <c r="AT38">
        <f t="shared" si="47"/>
        <v>8.8143522495752844</v>
      </c>
      <c r="AU38">
        <f t="shared" si="48"/>
        <v>-229.39881471422532</v>
      </c>
      <c r="AW38">
        <v>35</v>
      </c>
      <c r="AX38">
        <f>IF(Z38&gt;0, (R38*SUMPRODUCT(K38:$K$98, X38:$X$98)-K38*$AZ$3)/Z38, 0)</f>
        <v>4460.2132104204111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500000</v>
      </c>
      <c r="S39">
        <f t="shared" si="32"/>
        <v>4388.7497619366768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2493.843906446099</v>
      </c>
      <c r="AC39">
        <f t="shared" si="33"/>
        <v>2381.9875179822502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-5395.6240348516831</v>
      </c>
      <c r="AI39">
        <f t="shared" si="38"/>
        <v>-5402.4083915796546</v>
      </c>
      <c r="AJ39">
        <f t="shared" si="39"/>
        <v>111.85638846384882</v>
      </c>
      <c r="AK39">
        <f t="shared" si="30"/>
        <v>174.56907345122696</v>
      </c>
      <c r="AL39">
        <f t="shared" si="40"/>
        <v>-5115.9829296645785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-233.39266673532507</v>
      </c>
      <c r="AR39">
        <f t="shared" si="45"/>
        <v>-233.68613030850906</v>
      </c>
      <c r="AS39">
        <f t="shared" si="46"/>
        <v>4.8384506826887819</v>
      </c>
      <c r="AT39">
        <f t="shared" si="47"/>
        <v>7.5511453946988469</v>
      </c>
      <c r="AU39">
        <f t="shared" si="48"/>
        <v>-221.29653423112143</v>
      </c>
      <c r="AW39">
        <v>36</v>
      </c>
      <c r="AX39">
        <f>IF(Z39&gt;0, (R39*SUMPRODUCT(K39:$K$98, X39:$X$98)-K39*$AZ$3)/Z39, 0)</f>
        <v>4388.7497619366768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500000</v>
      </c>
      <c r="S40">
        <f t="shared" si="32"/>
        <v>4309.4763383605714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2381.9875179822502</v>
      </c>
      <c r="AC40">
        <f t="shared" si="33"/>
        <v>2265.6655386015914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-5790.3583710662733</v>
      </c>
      <c r="AI40">
        <f t="shared" si="38"/>
        <v>-5796.9301252676887</v>
      </c>
      <c r="AJ40">
        <f t="shared" si="39"/>
        <v>116.32197938065883</v>
      </c>
      <c r="AK40">
        <f t="shared" ref="AK40:AK71" si="61">G40*SUM(AB40:AB40, AE40:AF40)</f>
        <v>166.73912625875752</v>
      </c>
      <c r="AL40">
        <f t="shared" si="40"/>
        <v>-5513.8690196282732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-223.63148438953968</v>
      </c>
      <c r="AR40">
        <f t="shared" si="45"/>
        <v>-223.8852944394408</v>
      </c>
      <c r="AS40">
        <f t="shared" si="46"/>
        <v>4.4925124230671605</v>
      </c>
      <c r="AT40">
        <f t="shared" si="47"/>
        <v>6.439690934741634</v>
      </c>
      <c r="AU40">
        <f t="shared" si="48"/>
        <v>-212.95309108163204</v>
      </c>
      <c r="AW40">
        <v>37</v>
      </c>
      <c r="AX40">
        <f>IF(Z40&gt;0, (R40*SUMPRODUCT(K40:$K$98, X40:$X$98)-K40*$AZ$3)/Z40, 0)</f>
        <v>4309.4763383605714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500000</v>
      </c>
      <c r="S41">
        <f t="shared" si="32"/>
        <v>4225.0099987599751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2265.6655386015914</v>
      </c>
      <c r="AC41">
        <f t="shared" si="33"/>
        <v>2146.5614536358598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-6211.1262980405636</v>
      </c>
      <c r="AI41">
        <f t="shared" si="38"/>
        <v>-6217.4770565425133</v>
      </c>
      <c r="AJ41">
        <f t="shared" si="39"/>
        <v>119.10408496573154</v>
      </c>
      <c r="AK41">
        <f t="shared" si="61"/>
        <v>158.59658770211141</v>
      </c>
      <c r="AL41">
        <f t="shared" si="40"/>
        <v>-5939.7763838746705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-214.18045690746894</v>
      </c>
      <c r="AR41">
        <f t="shared" si="45"/>
        <v>-214.39945235086955</v>
      </c>
      <c r="AS41">
        <f t="shared" si="46"/>
        <v>4.1071081336011472</v>
      </c>
      <c r="AT41">
        <f t="shared" si="47"/>
        <v>5.4689420224347609</v>
      </c>
      <c r="AU41">
        <f t="shared" si="48"/>
        <v>-204.82340219483365</v>
      </c>
      <c r="AW41">
        <v>38</v>
      </c>
      <c r="AX41">
        <f>IF(Z41&gt;0, (R41*SUMPRODUCT(K41:$K$98, X41:$X$98)-K41*$AZ$3)/Z41, 0)</f>
        <v>4225.0099987599751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500000</v>
      </c>
      <c r="S42">
        <f t="shared" si="32"/>
        <v>4136.909680947917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2146.5614536358598</v>
      </c>
      <c r="AC42">
        <f t="shared" si="33"/>
        <v>2025.7090319282204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-6656.4304158320128</v>
      </c>
      <c r="AI42">
        <f t="shared" si="38"/>
        <v>-6662.5512559885474</v>
      </c>
      <c r="AJ42">
        <f t="shared" si="39"/>
        <v>120.85242170763945</v>
      </c>
      <c r="AK42">
        <f t="shared" si="61"/>
        <v>150.2593017545102</v>
      </c>
      <c r="AL42">
        <f t="shared" si="40"/>
        <v>-6391.4395325263977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-204.94288903962484</v>
      </c>
      <c r="AR42">
        <f t="shared" si="45"/>
        <v>-205.13134179683334</v>
      </c>
      <c r="AS42">
        <f t="shared" si="46"/>
        <v>3.7208898621233275</v>
      </c>
      <c r="AT42">
        <f t="shared" si="47"/>
        <v>4.6262896902523929</v>
      </c>
      <c r="AU42">
        <f t="shared" si="48"/>
        <v>-196.7841622444576</v>
      </c>
      <c r="AW42">
        <v>39</v>
      </c>
      <c r="AX42">
        <f>IF(Z42&gt;0, (R42*SUMPRODUCT(K42:$K$98, X42:$X$98)-K42*$AZ$3)/Z42, 0)</f>
        <v>4136.909680947917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500000</v>
      </c>
      <c r="S43">
        <f t="shared" si="32"/>
        <v>4046.8126395395407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2025.7090319282204</v>
      </c>
      <c r="AC43">
        <f t="shared" si="33"/>
        <v>1904.0947457455859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-7126.6956923111884</v>
      </c>
      <c r="AI43">
        <f t="shared" si="38"/>
        <v>-7132.5771566738495</v>
      </c>
      <c r="AJ43">
        <f t="shared" si="39"/>
        <v>121.61428618263449</v>
      </c>
      <c r="AK43">
        <f t="shared" si="61"/>
        <v>141.79963223497543</v>
      </c>
      <c r="AL43">
        <f t="shared" si="40"/>
        <v>-6869.1632382562393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-195.91227596661057</v>
      </c>
      <c r="AR43">
        <f t="shared" si="45"/>
        <v>-196.07395693617246</v>
      </c>
      <c r="AS43">
        <f t="shared" si="46"/>
        <v>3.3431666826744997</v>
      </c>
      <c r="AT43">
        <f t="shared" si="47"/>
        <v>3.8980601784854998</v>
      </c>
      <c r="AU43">
        <f t="shared" si="48"/>
        <v>-188.83273007501245</v>
      </c>
      <c r="AW43">
        <v>40</v>
      </c>
      <c r="AX43">
        <f>IF(Z43&gt;0, (R43*SUMPRODUCT(K43:$K$98, X43:$X$98)-K43*$AZ$3)/Z43, 0)</f>
        <v>4046.8126395395407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500000</v>
      </c>
      <c r="S44">
        <f t="shared" si="32"/>
        <v>3955.6696487661679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1904.0947457455859</v>
      </c>
      <c r="AC44">
        <f t="shared" si="33"/>
        <v>1782.5830080441451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-7585.9840183088463</v>
      </c>
      <c r="AI44">
        <f t="shared" si="38"/>
        <v>-7591.6170184274233</v>
      </c>
      <c r="AJ44">
        <f t="shared" si="39"/>
        <v>121.51173770144078</v>
      </c>
      <c r="AK44">
        <f t="shared" si="61"/>
        <v>133.28663220219102</v>
      </c>
      <c r="AL44">
        <f t="shared" si="40"/>
        <v>-7336.8186485237911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-186.19470903062083</v>
      </c>
      <c r="AR44">
        <f t="shared" si="45"/>
        <v>-186.33296859134711</v>
      </c>
      <c r="AS44">
        <f t="shared" si="46"/>
        <v>2.9824532441038114</v>
      </c>
      <c r="AT44">
        <f t="shared" si="47"/>
        <v>3.2714629559806112</v>
      </c>
      <c r="AU44">
        <f t="shared" si="48"/>
        <v>-180.07905239126268</v>
      </c>
      <c r="AW44">
        <v>41</v>
      </c>
      <c r="AX44">
        <f>IF(Z44&gt;0, (R44*SUMPRODUCT(K44:$K$98, X44:$X$98)-K44*$AZ$3)/Z44, 0)</f>
        <v>3955.6696487661679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500000</v>
      </c>
      <c r="S45">
        <f t="shared" si="32"/>
        <v>3865.8884591603778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1782.5830080441451</v>
      </c>
      <c r="AC45">
        <f t="shared" si="33"/>
        <v>1662.8173510359973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-8004.0359942084915</v>
      </c>
      <c r="AI45">
        <f t="shared" si="38"/>
        <v>-8009.4125634260281</v>
      </c>
      <c r="AJ45">
        <f t="shared" si="39"/>
        <v>119.76565700814785</v>
      </c>
      <c r="AK45">
        <f t="shared" si="61"/>
        <v>124.78081056309017</v>
      </c>
      <c r="AL45">
        <f t="shared" si="40"/>
        <v>-7764.8660958547898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-175.40679879115012</v>
      </c>
      <c r="AR45">
        <f t="shared" si="45"/>
        <v>-175.52462519717946</v>
      </c>
      <c r="AS45">
        <f t="shared" si="46"/>
        <v>2.6246396837943649</v>
      </c>
      <c r="AT45">
        <f t="shared" si="47"/>
        <v>2.7345457400833433</v>
      </c>
      <c r="AU45">
        <f t="shared" si="48"/>
        <v>-170.16543977330176</v>
      </c>
      <c r="AW45">
        <v>42</v>
      </c>
      <c r="AX45">
        <f>IF(Z45&gt;0, (R45*SUMPRODUCT(K45:$K$98, X45:$X$98)-K45*$AZ$3)/Z45, 0)</f>
        <v>3865.8884591603778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500000</v>
      </c>
      <c r="S46">
        <f t="shared" si="32"/>
        <v>3817.594182153241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1662.8173510359973</v>
      </c>
      <c r="AC46">
        <f t="shared" si="33"/>
        <v>1546.7222058363416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-10334.007766656512</v>
      </c>
      <c r="AI46">
        <f t="shared" si="38"/>
        <v>-10339.072219987707</v>
      </c>
      <c r="AJ46">
        <f t="shared" si="39"/>
        <v>116.09514519965569</v>
      </c>
      <c r="AK46">
        <f t="shared" si="61"/>
        <v>116.39721457251981</v>
      </c>
      <c r="AL46">
        <f t="shared" si="40"/>
        <v>-10106.579860215532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-202.2032588067903</v>
      </c>
      <c r="AR46">
        <f t="shared" si="45"/>
        <v>-202.30235385207823</v>
      </c>
      <c r="AS46">
        <f t="shared" si="46"/>
        <v>2.2716081912345003</v>
      </c>
      <c r="AT46">
        <f t="shared" si="47"/>
        <v>2.2775187162658366</v>
      </c>
      <c r="AU46">
        <f t="shared" si="48"/>
        <v>-197.75322694457788</v>
      </c>
      <c r="AW46">
        <v>43</v>
      </c>
      <c r="AX46">
        <f>IF(Z46&gt;0, (R46*SUMPRODUCT(K46:$K$98, X46:$X$98)-K46*$AZ$3)/Z46, 0)</f>
        <v>3817.594182153241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500000</v>
      </c>
      <c r="S47">
        <f t="shared" si="32"/>
        <v>3715.1729657504093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1546.7222058363416</v>
      </c>
      <c r="AC47">
        <f t="shared" si="33"/>
        <v>1397.475780593385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-12475.539142851538</v>
      </c>
      <c r="AI47">
        <f t="shared" si="38"/>
        <v>-12480.241063170848</v>
      </c>
      <c r="AJ47">
        <f t="shared" si="39"/>
        <v>149.24642524295655</v>
      </c>
      <c r="AK47">
        <f t="shared" si="61"/>
        <v>108.27055440854392</v>
      </c>
      <c r="AL47">
        <f t="shared" si="40"/>
        <v>-12222.724083519348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-217.95190409672023</v>
      </c>
      <c r="AR47">
        <f t="shared" si="45"/>
        <v>-218.03404824093479</v>
      </c>
      <c r="AS47">
        <f t="shared" si="46"/>
        <v>2.6073857160690319</v>
      </c>
      <c r="AT47">
        <f t="shared" si="47"/>
        <v>1.8915233418566264</v>
      </c>
      <c r="AU47">
        <f t="shared" si="48"/>
        <v>-213.53513918300914</v>
      </c>
      <c r="AW47">
        <v>44</v>
      </c>
      <c r="AX47">
        <f>IF(Z47&gt;0, (R47*SUMPRODUCT(K47:$K$98, X47:$X$98)-K47*$AZ$3)/Z47, 0)</f>
        <v>3715.1729657504093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500000</v>
      </c>
      <c r="S48">
        <f t="shared" si="32"/>
        <v>3570.2631078008335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1397.475780593385</v>
      </c>
      <c r="AC48">
        <f t="shared" si="33"/>
        <v>1226.8067636072306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-14387.031336049142</v>
      </c>
      <c r="AI48">
        <f t="shared" si="38"/>
        <v>-14391.326561381858</v>
      </c>
      <c r="AJ48">
        <f t="shared" si="39"/>
        <v>170.66901698615447</v>
      </c>
      <c r="AK48">
        <f t="shared" si="61"/>
        <v>97.823304641536964</v>
      </c>
      <c r="AL48">
        <f t="shared" si="40"/>
        <v>-14122.834239754167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-224.41635860424566</v>
      </c>
      <c r="AR48">
        <f t="shared" si="45"/>
        <v>-224.48335775132736</v>
      </c>
      <c r="AS48">
        <f t="shared" si="46"/>
        <v>2.6621836307973767</v>
      </c>
      <c r="AT48">
        <f t="shared" si="47"/>
        <v>1.5258985194033878</v>
      </c>
      <c r="AU48">
        <f t="shared" si="48"/>
        <v>-220.2952756011266</v>
      </c>
      <c r="AW48">
        <v>45</v>
      </c>
      <c r="AX48">
        <f>IF(Z48&gt;0, (R48*SUMPRODUCT(K48:$K$98, X48:$X$98)-K48*$AZ$3)/Z48, 0)</f>
        <v>3570.2631078008335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500000</v>
      </c>
      <c r="S49">
        <f t="shared" si="32"/>
        <v>3389.050086675677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1226.8067636072306</v>
      </c>
      <c r="AC49">
        <f t="shared" si="33"/>
        <v>1044.6072684945616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-15975.87002226708</v>
      </c>
      <c r="AI49">
        <f t="shared" si="38"/>
        <v>-15979.722898595912</v>
      </c>
      <c r="AJ49">
        <f t="shared" si="39"/>
        <v>182.19949511266896</v>
      </c>
      <c r="AK49">
        <f t="shared" si="61"/>
        <v>85.876473452506147</v>
      </c>
      <c r="AL49">
        <f t="shared" si="40"/>
        <v>-15711.646930030736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-222.49989865553334</v>
      </c>
      <c r="AR49">
        <f t="shared" si="45"/>
        <v>-222.55355861843381</v>
      </c>
      <c r="AS49">
        <f t="shared" si="46"/>
        <v>2.5375374950568976</v>
      </c>
      <c r="AT49">
        <f t="shared" si="47"/>
        <v>1.1960229153996171</v>
      </c>
      <c r="AU49">
        <f t="shared" si="48"/>
        <v>-218.81999820797731</v>
      </c>
      <c r="AW49">
        <v>46</v>
      </c>
      <c r="AX49">
        <f>IF(Z49&gt;0, (R49*SUMPRODUCT(K49:$K$98, X49:$X$98)-K49*$AZ$3)/Z49, 0)</f>
        <v>3389.050086675677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500000</v>
      </c>
      <c r="S50">
        <f t="shared" si="32"/>
        <v>3167.5735080521172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1044.6072684945616</v>
      </c>
      <c r="AC50">
        <f t="shared" si="33"/>
        <v>859.80099795650767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-16854.71634704632</v>
      </c>
      <c r="AI50">
        <f t="shared" si="38"/>
        <v>-16858.10932670319</v>
      </c>
      <c r="AJ50">
        <f t="shared" si="39"/>
        <v>184.80627053805392</v>
      </c>
      <c r="AK50">
        <f t="shared" si="61"/>
        <v>73.122508794619321</v>
      </c>
      <c r="AL50">
        <f t="shared" si="40"/>
        <v>-16600.180547370517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-209.58911525959581</v>
      </c>
      <c r="AR50">
        <f t="shared" si="45"/>
        <v>-209.63130710606387</v>
      </c>
      <c r="AS50">
        <f t="shared" si="46"/>
        <v>2.2980738411111856</v>
      </c>
      <c r="AT50">
        <f t="shared" si="47"/>
        <v>0.9092815095943162</v>
      </c>
      <c r="AU50">
        <f t="shared" si="48"/>
        <v>-206.42395175535836</v>
      </c>
      <c r="AW50">
        <v>47</v>
      </c>
      <c r="AX50">
        <f>IF(Z50&gt;0, (R50*SUMPRODUCT(K50:$K$98, X50:$X$98)-K50*$AZ$3)/Z50, 0)</f>
        <v>3167.5735080521172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500000</v>
      </c>
      <c r="S51">
        <f t="shared" si="32"/>
        <v>2919.5508453749749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859.80099795650767</v>
      </c>
      <c r="AC51">
        <f t="shared" si="33"/>
        <v>683.86690780180311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-17243.481322014915</v>
      </c>
      <c r="AI51">
        <f t="shared" si="38"/>
        <v>-17246.409284842164</v>
      </c>
      <c r="AJ51">
        <f t="shared" si="39"/>
        <v>175.93409015470456</v>
      </c>
      <c r="AK51">
        <f t="shared" si="61"/>
        <v>60.186069856955541</v>
      </c>
      <c r="AL51">
        <f t="shared" si="40"/>
        <v>-17010.289124830506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-191.44948595764845</v>
      </c>
      <c r="AR51">
        <f t="shared" si="45"/>
        <v>-191.48199429907393</v>
      </c>
      <c r="AS51">
        <f t="shared" si="46"/>
        <v>1.9533463396131043</v>
      </c>
      <c r="AT51">
        <f t="shared" si="47"/>
        <v>0.66822887563976174</v>
      </c>
      <c r="AU51">
        <f t="shared" si="48"/>
        <v>-188.86041908382109</v>
      </c>
      <c r="AW51">
        <v>48</v>
      </c>
      <c r="AX51">
        <f>IF(Z51&gt;0, (R51*SUMPRODUCT(K51:$K$98, X51:$X$98)-K51*$AZ$3)/Z51, 0)</f>
        <v>2919.5508453749749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500000</v>
      </c>
      <c r="S52">
        <f t="shared" si="32"/>
        <v>2641.4827804093911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683.86690780180311</v>
      </c>
      <c r="AC52">
        <f t="shared" si="33"/>
        <v>522.46655140209396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-17050.87569427754</v>
      </c>
      <c r="AI52">
        <f t="shared" si="38"/>
        <v>-17053.348105584158</v>
      </c>
      <c r="AJ52">
        <f t="shared" si="39"/>
        <v>161.40035639970915</v>
      </c>
      <c r="AK52">
        <f t="shared" si="61"/>
        <v>47.870683546126223</v>
      </c>
      <c r="AL52">
        <f t="shared" si="40"/>
        <v>-16844.077065638321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-169.02771451903115</v>
      </c>
      <c r="AR52">
        <f t="shared" si="45"/>
        <v>-169.05222387796391</v>
      </c>
      <c r="AS52">
        <f t="shared" si="46"/>
        <v>1.5999842972261986</v>
      </c>
      <c r="AT52">
        <f t="shared" si="47"/>
        <v>0.47454877845253962</v>
      </c>
      <c r="AU52">
        <f t="shared" si="48"/>
        <v>-166.97769080228514</v>
      </c>
      <c r="AW52">
        <v>49</v>
      </c>
      <c r="AX52">
        <f>IF(Z52&gt;0, (R52*SUMPRODUCT(K52:$K$98, X52:$X$98)-K52*$AZ$3)/Z52, 0)</f>
        <v>2641.4827804093911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500000</v>
      </c>
      <c r="S53">
        <f t="shared" si="32"/>
        <v>2329.6286976471392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522.46655140209396</v>
      </c>
      <c r="AC53">
        <f t="shared" si="33"/>
        <v>380.26841684550874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-16291.817135593103</v>
      </c>
      <c r="AI53">
        <f t="shared" si="38"/>
        <v>-16293.857527358266</v>
      </c>
      <c r="AJ53">
        <f t="shared" si="39"/>
        <v>142.19813455658522</v>
      </c>
      <c r="AK53">
        <f t="shared" si="61"/>
        <v>36.572658598146582</v>
      </c>
      <c r="AL53">
        <f t="shared" si="40"/>
        <v>-16115.086734203534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-144.19916152519102</v>
      </c>
      <c r="AR53">
        <f t="shared" si="45"/>
        <v>-144.21722106878096</v>
      </c>
      <c r="AS53">
        <f t="shared" si="46"/>
        <v>1.2585982031868295</v>
      </c>
      <c r="AT53">
        <f t="shared" si="47"/>
        <v>0.32370524789884436</v>
      </c>
      <c r="AU53">
        <f t="shared" si="48"/>
        <v>-142.63491761769529</v>
      </c>
      <c r="AW53">
        <v>50</v>
      </c>
      <c r="AX53">
        <f>IF(Z53&gt;0, (R53*SUMPRODUCT(K53:$K$98, X53:$X$98)-K53*$AZ$3)/Z53, 0)</f>
        <v>2329.6286976471392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500000</v>
      </c>
      <c r="S54">
        <f t="shared" si="32"/>
        <v>1979.5534469466593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380.26841684550874</v>
      </c>
      <c r="AC54">
        <f t="shared" si="33"/>
        <v>260.0242374296447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-15122.015313446194</v>
      </c>
      <c r="AI54">
        <f t="shared" si="38"/>
        <v>-15123.65725091087</v>
      </c>
      <c r="AJ54">
        <f t="shared" si="39"/>
        <v>120.24417941586404</v>
      </c>
      <c r="AK54">
        <f t="shared" si="61"/>
        <v>26.618789179185615</v>
      </c>
      <c r="AL54">
        <f t="shared" si="40"/>
        <v>-14976.794282315821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-119.50466510172116</v>
      </c>
      <c r="AR54">
        <f t="shared" si="45"/>
        <v>-119.51764083165972</v>
      </c>
      <c r="AS54">
        <f t="shared" si="46"/>
        <v>0.95025299827244702</v>
      </c>
      <c r="AT54">
        <f t="shared" si="47"/>
        <v>0.21036015506764844</v>
      </c>
      <c r="AU54">
        <f t="shared" si="48"/>
        <v>-118.35702767831962</v>
      </c>
      <c r="AW54">
        <v>51</v>
      </c>
      <c r="AX54">
        <f>IF(Z54&gt;0, (R54*SUMPRODUCT(K54:$K$98, X54:$X$98)-K54*$AZ$3)/Z54, 0)</f>
        <v>1979.5534469466593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500000</v>
      </c>
      <c r="S55">
        <f t="shared" si="32"/>
        <v>1573.0226152609496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260.0242374296447</v>
      </c>
      <c r="AC55">
        <f t="shared" si="33"/>
        <v>161.90794921125087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-13556.762549226471</v>
      </c>
      <c r="AI55">
        <f t="shared" si="38"/>
        <v>-13558.049148252769</v>
      </c>
      <c r="AJ55">
        <f t="shared" si="39"/>
        <v>98.116288218393834</v>
      </c>
      <c r="AK55">
        <f t="shared" si="61"/>
        <v>18.201696620075129</v>
      </c>
      <c r="AL55">
        <f t="shared" si="40"/>
        <v>-13441.731163414299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-95.656206172154469</v>
      </c>
      <c r="AR55">
        <f t="shared" si="45"/>
        <v>-95.665284385428009</v>
      </c>
      <c r="AS55">
        <f t="shared" si="46"/>
        <v>0.69230628334644184</v>
      </c>
      <c r="AT55">
        <f t="shared" si="47"/>
        <v>0.12843075463265813</v>
      </c>
      <c r="AU55">
        <f t="shared" si="48"/>
        <v>-94.844547347448895</v>
      </c>
      <c r="AW55">
        <v>52</v>
      </c>
      <c r="AX55">
        <f>IF(Z55&gt;0, (R55*SUMPRODUCT(K55:$K$98, X55:$X$98)-K55*$AZ$3)/Z55, 0)</f>
        <v>1573.0226152609496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500000</v>
      </c>
      <c r="S56">
        <f t="shared" si="32"/>
        <v>1089.3341254618231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161.90794921125087</v>
      </c>
      <c r="AC56">
        <f t="shared" si="33"/>
        <v>85.34850811349591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-11774.698101087954</v>
      </c>
      <c r="AI56">
        <f t="shared" si="38"/>
        <v>-11775.677466671463</v>
      </c>
      <c r="AJ56">
        <f t="shared" si="39"/>
        <v>76.559441097754956</v>
      </c>
      <c r="AK56">
        <f t="shared" si="61"/>
        <v>11.333556444787561</v>
      </c>
      <c r="AL56">
        <f t="shared" si="40"/>
        <v>-11687.784469128919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-74.180357344239994</v>
      </c>
      <c r="AR56">
        <f t="shared" si="45"/>
        <v>-74.186527327396377</v>
      </c>
      <c r="AS56">
        <f t="shared" si="46"/>
        <v>0.48232291392524201</v>
      </c>
      <c r="AT56">
        <f t="shared" si="47"/>
        <v>7.1401173927149286E-2</v>
      </c>
      <c r="AU56">
        <f t="shared" si="48"/>
        <v>-73.632803239543989</v>
      </c>
      <c r="AW56">
        <v>53</v>
      </c>
      <c r="AX56">
        <f>IF(Z56&gt;0, (R56*SUMPRODUCT(K56:$K$98, X56:$X$98)-K56*$AZ$3)/Z56, 0)</f>
        <v>1089.3341254618231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500000</v>
      </c>
      <c r="S57">
        <f t="shared" si="32"/>
        <v>488.35434478779155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85.34850811349591</v>
      </c>
      <c r="AC57">
        <f t="shared" si="33"/>
        <v>28.218833871398317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-9891.1162650643182</v>
      </c>
      <c r="AI57">
        <f t="shared" si="38"/>
        <v>-9891.838559085365</v>
      </c>
      <c r="AJ57">
        <f t="shared" si="39"/>
        <v>57.129674242097593</v>
      </c>
      <c r="AK57">
        <f t="shared" si="61"/>
        <v>5.9743955679447147</v>
      </c>
      <c r="AL57">
        <f t="shared" si="40"/>
        <v>-9828.7344892753226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-55.637348464775748</v>
      </c>
      <c r="AR57">
        <f t="shared" si="45"/>
        <v>-55.641411355461294</v>
      </c>
      <c r="AS57">
        <f t="shared" si="46"/>
        <v>0.32135337491819871</v>
      </c>
      <c r="AT57">
        <f t="shared" si="47"/>
        <v>3.3605866028912808E-2</v>
      </c>
      <c r="AU57">
        <f t="shared" si="48"/>
        <v>-55.286452114514184</v>
      </c>
      <c r="AW57">
        <v>54</v>
      </c>
      <c r="AX57">
        <f>IF(Z57&gt;0, (R57*SUMPRODUCT(K57:$K$98, X57:$X$98)-K57*$AZ$3)/Z57, 0)</f>
        <v>488.35434478779155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500000</v>
      </c>
      <c r="S58">
        <f t="shared" si="32"/>
        <v>-295.83163127437319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28.218833871398317</v>
      </c>
      <c r="AC58">
        <f t="shared" si="33"/>
        <v>-12.194690395036105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-7991.9803204800774</v>
      </c>
      <c r="AI58">
        <f t="shared" si="38"/>
        <v>-7992.4955920529019</v>
      </c>
      <c r="AJ58">
        <f t="shared" si="39"/>
        <v>40.413524266434422</v>
      </c>
      <c r="AK58">
        <f t="shared" si="61"/>
        <v>1.9753183709978823</v>
      </c>
      <c r="AL58">
        <f t="shared" si="40"/>
        <v>-7950.1067494154695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-40.138163784179966</v>
      </c>
      <c r="AR58">
        <f t="shared" si="45"/>
        <v>-40.140751635244911</v>
      </c>
      <c r="AS58">
        <f t="shared" si="46"/>
        <v>0.20296905035479812</v>
      </c>
      <c r="AT58">
        <f t="shared" si="47"/>
        <v>9.9206515934275839E-3</v>
      </c>
      <c r="AU58">
        <f t="shared" si="48"/>
        <v>-39.92786193329669</v>
      </c>
      <c r="AW58">
        <v>55</v>
      </c>
      <c r="AX58">
        <f>IF(Z58&gt;0, (R58*SUMPRODUCT(K58:$K$98, X58:$X$98)-K58*$AZ$3)/Z58, 0)</f>
        <v>-295.83163127437319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500000</v>
      </c>
      <c r="S59">
        <f t="shared" si="32"/>
        <v>-1365.6603534436256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-12.194690395036105</v>
      </c>
      <c r="AC59">
        <f t="shared" si="33"/>
        <v>-38.740154002125564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-6221.0833936281388</v>
      </c>
      <c r="AI59">
        <f t="shared" si="38"/>
        <v>-6221.4379854003946</v>
      </c>
      <c r="AJ59">
        <f t="shared" si="39"/>
        <v>26.545463607089459</v>
      </c>
      <c r="AK59">
        <f t="shared" si="61"/>
        <v>-0.85362832765252739</v>
      </c>
      <c r="AL59">
        <f t="shared" si="40"/>
        <v>-6195.7461501209573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-27.896588445469199</v>
      </c>
      <c r="AR59">
        <f t="shared" si="45"/>
        <v>-27.898178506252968</v>
      </c>
      <c r="AS59">
        <f t="shared" si="46"/>
        <v>0.11903519475396049</v>
      </c>
      <c r="AT59">
        <f t="shared" si="47"/>
        <v>-3.8278410101859691E-3</v>
      </c>
      <c r="AU59">
        <f t="shared" si="48"/>
        <v>-27.782971152509191</v>
      </c>
      <c r="AW59">
        <v>56</v>
      </c>
      <c r="AX59">
        <f>IF(Z59&gt;0, (R59*SUMPRODUCT(K59:$K$98, X59:$X$98)-K59*$AZ$3)/Z59, 0)</f>
        <v>-1365.6603534436256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500000</v>
      </c>
      <c r="S60">
        <f t="shared" si="32"/>
        <v>-2898.7672760246837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-38.740154002125564</v>
      </c>
      <c r="AC60">
        <f t="shared" si="33"/>
        <v>-54.500403003763928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-4641.2169854251515</v>
      </c>
      <c r="AI60">
        <f t="shared" si="38"/>
        <v>-4641.4520008550489</v>
      </c>
      <c r="AJ60">
        <f t="shared" si="39"/>
        <v>15.760249001638364</v>
      </c>
      <c r="AK60">
        <f t="shared" si="61"/>
        <v>-2.7118107801487898</v>
      </c>
      <c r="AL60">
        <f t="shared" si="40"/>
        <v>-4628.4035626335599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-18.582276696419548</v>
      </c>
      <c r="AR60">
        <f t="shared" si="45"/>
        <v>-18.583217639659221</v>
      </c>
      <c r="AS60">
        <f t="shared" si="46"/>
        <v>6.3100111171830273E-2</v>
      </c>
      <c r="AT60">
        <f t="shared" si="47"/>
        <v>-1.0857414859788575E-2</v>
      </c>
      <c r="AU60">
        <f t="shared" si="48"/>
        <v>-18.530974943347179</v>
      </c>
      <c r="AW60">
        <v>57</v>
      </c>
      <c r="AX60">
        <f>IF(Z60&gt;0, (R60*SUMPRODUCT(K60:$K$98, X60:$X$98)-K60*$AZ$3)/Z60, 0)</f>
        <v>-2898.7672760246837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500000</v>
      </c>
      <c r="S61">
        <f t="shared" si="32"/>
        <v>-5190.8837000604672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-54.500403003763928</v>
      </c>
      <c r="AC61">
        <f t="shared" si="33"/>
        <v>-62.246662339620251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-3310.8436424647011</v>
      </c>
      <c r="AI61">
        <f t="shared" si="38"/>
        <v>-3310.9935366492377</v>
      </c>
      <c r="AJ61">
        <f t="shared" si="39"/>
        <v>7.7462593358563225</v>
      </c>
      <c r="AK61">
        <f t="shared" si="61"/>
        <v>-3.8150282102634754</v>
      </c>
      <c r="AL61">
        <f t="shared" si="40"/>
        <v>-3307.0623055236447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-11.835529663583197</v>
      </c>
      <c r="AR61">
        <f t="shared" si="45"/>
        <v>-11.836065501955243</v>
      </c>
      <c r="AS61">
        <f t="shared" si="46"/>
        <v>2.7691154295370276E-2</v>
      </c>
      <c r="AT61">
        <f t="shared" si="47"/>
        <v>-1.3637877358764905E-2</v>
      </c>
      <c r="AU61">
        <f t="shared" si="48"/>
        <v>-11.822012225018637</v>
      </c>
      <c r="AW61">
        <v>58</v>
      </c>
      <c r="AX61">
        <f>IF(Z61&gt;0, (R61*SUMPRODUCT(K61:$K$98, X61:$X$98)-K61*$AZ$3)/Z61, 0)</f>
        <v>-5190.8837000604672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500000</v>
      </c>
      <c r="S62">
        <f t="shared" si="32"/>
        <v>-8772.8367746481799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-62.246662339620251</v>
      </c>
      <c r="AC62">
        <f t="shared" si="33"/>
        <v>-64.407176502700565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-2264.980182542</v>
      </c>
      <c r="AI62">
        <f t="shared" si="38"/>
        <v>-2265.0719532801277</v>
      </c>
      <c r="AJ62">
        <f t="shared" si="39"/>
        <v>2.1605141630803146</v>
      </c>
      <c r="AK62">
        <f t="shared" si="61"/>
        <v>-4.3572663637734177</v>
      </c>
      <c r="AL62">
        <f t="shared" si="40"/>
        <v>-2267.2687054808207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-7.2292860739253113</v>
      </c>
      <c r="AR62">
        <f t="shared" si="45"/>
        <v>-7.2295789846201837</v>
      </c>
      <c r="AS62">
        <f t="shared" si="46"/>
        <v>6.8958550154490329E-3</v>
      </c>
      <c r="AT62">
        <f t="shared" si="47"/>
        <v>-1.390737335664359E-2</v>
      </c>
      <c r="AU62">
        <f t="shared" si="48"/>
        <v>-7.236590502961378</v>
      </c>
      <c r="AW62">
        <v>59</v>
      </c>
      <c r="AX62">
        <f>IF(Z62&gt;0, (R62*SUMPRODUCT(K62:$K$98, X62:$X$98)-K62*$AZ$3)/Z62, 0)</f>
        <v>-8772.8367746481799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500000</v>
      </c>
      <c r="S63">
        <f t="shared" si="32"/>
        <v>-14637.674487694205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-64.407176502700565</v>
      </c>
      <c r="AC63">
        <f t="shared" si="33"/>
        <v>-62.998055879748293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-1482.2064590834207</v>
      </c>
      <c r="AI63">
        <f t="shared" si="38"/>
        <v>-1482.26025695269</v>
      </c>
      <c r="AJ63">
        <f t="shared" si="39"/>
        <v>-1.4091206229522726</v>
      </c>
      <c r="AK63">
        <f t="shared" si="61"/>
        <v>-4.50850235518904</v>
      </c>
      <c r="AL63">
        <f t="shared" si="40"/>
        <v>-1488.1778799308313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-4.2239783455018092</v>
      </c>
      <c r="AR63">
        <f t="shared" si="45"/>
        <v>-4.2241316581752457</v>
      </c>
      <c r="AS63">
        <f t="shared" si="46"/>
        <v>-4.0156990013598542E-3</v>
      </c>
      <c r="AT63">
        <f t="shared" si="47"/>
        <v>-1.2848288578325914E-2</v>
      </c>
      <c r="AU63">
        <f t="shared" si="48"/>
        <v>-4.240995645754932</v>
      </c>
      <c r="AW63">
        <v>60</v>
      </c>
      <c r="AX63">
        <f>IF(Z63&gt;0, (R63*SUMPRODUCT(K63:$K$98, X63:$X$98)-K63*$AZ$3)/Z63, 0)</f>
        <v>-14637.674487694205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500000</v>
      </c>
      <c r="S64">
        <f t="shared" si="32"/>
        <v>-24694.460539824158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-62.998055879748293</v>
      </c>
      <c r="AC64">
        <f t="shared" si="33"/>
        <v>-59.509171103037986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-925.48630733143455</v>
      </c>
      <c r="AI64">
        <f t="shared" si="38"/>
        <v>-925.51643006432801</v>
      </c>
      <c r="AJ64">
        <f t="shared" si="39"/>
        <v>-3.4888847767103073</v>
      </c>
      <c r="AK64">
        <f t="shared" si="61"/>
        <v>-4.4098639115823808</v>
      </c>
      <c r="AL64">
        <f t="shared" si="40"/>
        <v>-933.4151787526207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-2.3548592619116522</v>
      </c>
      <c r="AR64">
        <f t="shared" si="45"/>
        <v>-2.3549359078825178</v>
      </c>
      <c r="AS64">
        <f t="shared" si="46"/>
        <v>-8.8773140835206165E-3</v>
      </c>
      <c r="AT64">
        <f t="shared" si="47"/>
        <v>-1.1220705043063146E-2</v>
      </c>
      <c r="AU64">
        <f t="shared" si="48"/>
        <v>-2.3750339270091017</v>
      </c>
      <c r="AW64">
        <v>61</v>
      </c>
      <c r="AX64">
        <f>IF(Z64&gt;0, (R64*SUMPRODUCT(K64:$K$98, X64:$X$98)-K64*$AZ$3)/Z64, 0)</f>
        <v>-24694.460539824158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500000</v>
      </c>
      <c r="S65">
        <f t="shared" si="32"/>
        <v>-42761.656133616241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-59.509171103037986</v>
      </c>
      <c r="AC65">
        <f t="shared" si="33"/>
        <v>-54.977545434403105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-550.02326997579246</v>
      </c>
      <c r="AI65">
        <f t="shared" si="38"/>
        <v>-550.03934089960751</v>
      </c>
      <c r="AJ65">
        <f t="shared" si="39"/>
        <v>-4.5316256686348808</v>
      </c>
      <c r="AK65">
        <f t="shared" si="61"/>
        <v>-4.1656419772126592</v>
      </c>
      <c r="AL65">
        <f t="shared" si="40"/>
        <v>-558.73660854545506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-1.2495625478474433</v>
      </c>
      <c r="AR65">
        <f t="shared" si="45"/>
        <v>-1.24959905834728</v>
      </c>
      <c r="AS65">
        <f t="shared" si="46"/>
        <v>-1.0295109362626594E-2</v>
      </c>
      <c r="AT65">
        <f t="shared" si="47"/>
        <v>-9.463654515372056E-3</v>
      </c>
      <c r="AU65">
        <f t="shared" si="48"/>
        <v>-1.2693578222252786</v>
      </c>
      <c r="AW65">
        <v>62</v>
      </c>
      <c r="AX65">
        <f>IF(Z65&gt;0, (R65*SUMPRODUCT(K65:$K$98, X65:$X$98)-K65*$AZ$3)/Z65, 0)</f>
        <v>-42761.656133616241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500000</v>
      </c>
      <c r="S66">
        <f t="shared" si="32"/>
        <v>-76831.995706246686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-54.977545434403105</v>
      </c>
      <c r="AC66">
        <f t="shared" si="33"/>
        <v>-50.078460722833995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-310.51270947332631</v>
      </c>
      <c r="AI66">
        <f t="shared" si="38"/>
        <v>-310.52085687016643</v>
      </c>
      <c r="AJ66">
        <f t="shared" si="39"/>
        <v>-4.8990847115691096</v>
      </c>
      <c r="AK66">
        <f t="shared" si="61"/>
        <v>-3.8484281804082179</v>
      </c>
      <c r="AL66">
        <f t="shared" si="40"/>
        <v>-319.26836976214378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-0.629851683375108</v>
      </c>
      <c r="AR66">
        <f t="shared" si="45"/>
        <v>-0.62986820975698643</v>
      </c>
      <c r="AS66">
        <f t="shared" si="46"/>
        <v>-9.9374249698598142E-3</v>
      </c>
      <c r="AT66">
        <f t="shared" si="47"/>
        <v>-7.8062471964180299E-3</v>
      </c>
      <c r="AU66">
        <f t="shared" si="48"/>
        <v>-0.64761188192326435</v>
      </c>
      <c r="AW66">
        <v>63</v>
      </c>
      <c r="AX66">
        <f>IF(Z66&gt;0, (R66*SUMPRODUCT(K66:$K$98, X66:$X$98)-K66*$AZ$3)/Z66, 0)</f>
        <v>-76831.995706246686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500000</v>
      </c>
      <c r="S67">
        <f t="shared" ref="S67:S79" si="63">AX67</f>
        <v>-144464.32508599517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-50.078460722833995</v>
      </c>
      <c r="AC67">
        <f t="shared" ref="AC67:AC79" si="64">S67*Z67</f>
        <v>-45.218448781730039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-166.13305568041818</v>
      </c>
      <c r="AI67">
        <f t="shared" ref="AI67:AI79" si="69">SUM(AE67:AH67)</f>
        <v>-166.13696827689787</v>
      </c>
      <c r="AJ67">
        <f t="shared" ref="AJ67:AJ79" si="70">AB67-AC67</f>
        <v>-4.8600119411039557</v>
      </c>
      <c r="AK67">
        <f t="shared" si="61"/>
        <v>-3.5054922505983801</v>
      </c>
      <c r="AL67">
        <f t="shared" ref="AL67:AL79" si="71">SUM(AI67:AK67)</f>
        <v>-174.50247246860022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-0.30088251046506753</v>
      </c>
      <c r="AR67">
        <f t="shared" ref="AR67:AR79" si="76">AI67*$K67</f>
        <v>-0.30088959654343062</v>
      </c>
      <c r="AS67">
        <f t="shared" ref="AS67:AS79" si="77">AJ67*$K67</f>
        <v>-8.8019364222283545E-3</v>
      </c>
      <c r="AT67">
        <f t="shared" ref="AT67:AT79" si="78">AK67*$K67</f>
        <v>-6.3487745076141449E-3</v>
      </c>
      <c r="AU67">
        <f t="shared" ref="AU67:AU79" si="79">AL67*$K67</f>
        <v>-0.31604030747327311</v>
      </c>
      <c r="AW67">
        <v>64</v>
      </c>
      <c r="AX67">
        <f>IF(Z67&gt;0, (R67*SUMPRODUCT(K67:$K$98, X67:$X$98)-K67*$AZ$3)/Z67, 0)</f>
        <v>-144464.32508599517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500000</v>
      </c>
      <c r="S68">
        <f t="shared" si="63"/>
        <v>-286173.62445472658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-45.218448781730039</v>
      </c>
      <c r="AC68">
        <f t="shared" si="64"/>
        <v>-40.617667341767365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-83.97199509030051</v>
      </c>
      <c r="AI68">
        <f t="shared" si="69"/>
        <v>-83.973769260938141</v>
      </c>
      <c r="AJ68">
        <f t="shared" si="70"/>
        <v>-4.6007814399626739</v>
      </c>
      <c r="AK68">
        <f t="shared" si="61"/>
        <v>-3.1652914147211031</v>
      </c>
      <c r="AL68">
        <f t="shared" si="71"/>
        <v>-91.739842115621911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-0.13578673317456283</v>
      </c>
      <c r="AR68">
        <f t="shared" si="76"/>
        <v>-0.13578960209335794</v>
      </c>
      <c r="AS68">
        <f t="shared" si="77"/>
        <v>-7.4396836839577922E-3</v>
      </c>
      <c r="AT68">
        <f t="shared" si="78"/>
        <v>-5.1184276411233567E-3</v>
      </c>
      <c r="AU68">
        <f t="shared" si="79"/>
        <v>-0.14834771341843908</v>
      </c>
      <c r="AW68">
        <v>65</v>
      </c>
      <c r="AX68">
        <f>IF(Z68&gt;0, (R68*SUMPRODUCT(K68:$K$98, X68:$X$98)-K68*$AZ$3)/Z68, 0)</f>
        <v>-286173.62445472658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500000</v>
      </c>
      <c r="S69">
        <f t="shared" si="63"/>
        <v>-600513.62683441548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-40.617667341767365</v>
      </c>
      <c r="AC69">
        <f t="shared" si="64"/>
        <v>-36.376968404917179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-39.968944977083638</v>
      </c>
      <c r="AI69">
        <f t="shared" si="69"/>
        <v>-39.969702182390463</v>
      </c>
      <c r="AJ69">
        <f t="shared" si="70"/>
        <v>-4.2406989368501868</v>
      </c>
      <c r="AK69">
        <f t="shared" si="61"/>
        <v>-2.8432367139237158</v>
      </c>
      <c r="AL69">
        <f t="shared" si="71"/>
        <v>-47.053637833164366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-5.7706871510255164E-2</v>
      </c>
      <c r="AR69">
        <f t="shared" si="76"/>
        <v>-5.7707964757759522E-2</v>
      </c>
      <c r="AS69">
        <f t="shared" si="77"/>
        <v>-6.1226902236923989E-3</v>
      </c>
      <c r="AT69">
        <f t="shared" si="78"/>
        <v>-4.1050444493270629E-3</v>
      </c>
      <c r="AU69">
        <f t="shared" si="79"/>
        <v>-6.7935699430778984E-2</v>
      </c>
      <c r="AW69">
        <v>66</v>
      </c>
      <c r="AX69">
        <f>IF(Z69&gt;0, (R69*SUMPRODUCT(K69:$K$98, X69:$X$98)-K69*$AZ$3)/Z69, 0)</f>
        <v>-600513.62683441548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500000</v>
      </c>
      <c r="S70">
        <f t="shared" si="63"/>
        <v>-1356488.4629056561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-36.376968404917179</v>
      </c>
      <c r="AC70">
        <f t="shared" si="64"/>
        <v>-32.527098785333891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-17.995881041594142</v>
      </c>
      <c r="AI70">
        <f t="shared" si="69"/>
        <v>-17.996180777821863</v>
      </c>
      <c r="AJ70">
        <f t="shared" si="70"/>
        <v>-3.8498696195832878</v>
      </c>
      <c r="AK70">
        <f t="shared" si="61"/>
        <v>-2.5463877883442025</v>
      </c>
      <c r="AL70">
        <f t="shared" si="71"/>
        <v>-24.392438185749352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-2.3198501709455088E-2</v>
      </c>
      <c r="AR70">
        <f t="shared" si="76"/>
        <v>-2.3198888099617097E-2</v>
      </c>
      <c r="AS70">
        <f t="shared" si="77"/>
        <v>-4.962869377979095E-3</v>
      </c>
      <c r="AT70">
        <f t="shared" si="78"/>
        <v>-3.2825501193469598E-3</v>
      </c>
      <c r="AU70">
        <f t="shared" si="79"/>
        <v>-3.1444307596943152E-2</v>
      </c>
      <c r="AW70">
        <v>67</v>
      </c>
      <c r="AX70">
        <f>IF(Z70&gt;0, (R70*SUMPRODUCT(K70:$K$98, X70:$X$98)-K70*$AZ$3)/Z70, 0)</f>
        <v>-1356488.4629056561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500000</v>
      </c>
      <c r="S71">
        <f t="shared" si="63"/>
        <v>-3319839.1123527465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-32.527098785333891</v>
      </c>
      <c r="AC71">
        <f t="shared" si="64"/>
        <v>-29.061389705709836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-7.4926271940836697</v>
      </c>
      <c r="AI71">
        <f t="shared" si="69"/>
        <v>-7.4927366172692604</v>
      </c>
      <c r="AJ71">
        <f t="shared" si="70"/>
        <v>-3.4657090796240553</v>
      </c>
      <c r="AK71">
        <f t="shared" si="61"/>
        <v>-2.2768969149733724</v>
      </c>
      <c r="AL71">
        <f t="shared" si="71"/>
        <v>-13.235342611866688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-8.6238843631828987E-3</v>
      </c>
      <c r="AR71">
        <f t="shared" si="76"/>
        <v>-8.6240103073777358E-3</v>
      </c>
      <c r="AS71">
        <f t="shared" si="77"/>
        <v>-3.9889712333093198E-3</v>
      </c>
      <c r="AT71">
        <f t="shared" si="78"/>
        <v>-2.6206689847218063E-3</v>
      </c>
      <c r="AU71">
        <f t="shared" si="79"/>
        <v>-1.5233650525408862E-2</v>
      </c>
      <c r="AW71">
        <v>68</v>
      </c>
      <c r="AX71">
        <f>IF(Z71&gt;0, (R71*SUMPRODUCT(K71:$K$98, X71:$X$98)-K71*$AZ$3)/Z71, 0)</f>
        <v>-3319839.1123527465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500000</v>
      </c>
      <c r="S72">
        <f t="shared" si="63"/>
        <v>-8864131.6469627824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-29.061389705709836</v>
      </c>
      <c r="AC72">
        <f t="shared" si="64"/>
        <v>-25.954917535310951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-2.869116404006125</v>
      </c>
      <c r="AI72">
        <f t="shared" si="69"/>
        <v>-2.8691530050497596</v>
      </c>
      <c r="AJ72">
        <f t="shared" si="70"/>
        <v>-3.1064721703988845</v>
      </c>
      <c r="AK72">
        <f t="shared" ref="AK72:AK79" si="92">G72*SUM(AB72:AB72, AE72:AF72)</f>
        <v>-2.0342972793996887</v>
      </c>
      <c r="AL72">
        <f t="shared" si="71"/>
        <v>-8.0099224548483328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-2.9484851588740895E-3</v>
      </c>
      <c r="AR72">
        <f t="shared" si="76"/>
        <v>-2.9485227724173409E-3</v>
      </c>
      <c r="AS72">
        <f t="shared" si="77"/>
        <v>-3.1924069299130949E-3</v>
      </c>
      <c r="AT72">
        <f t="shared" si="78"/>
        <v>-2.0905723199912091E-3</v>
      </c>
      <c r="AU72">
        <f t="shared" si="79"/>
        <v>-8.2315020223216444E-3</v>
      </c>
      <c r="AW72">
        <v>69</v>
      </c>
      <c r="AX72">
        <f>IF(Z72&gt;0, (R72*SUMPRODUCT(K72:$K$98, X72:$X$98)-K72*$AZ$3)/Z72, 0)</f>
        <v>-8864131.6469627824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500000</v>
      </c>
      <c r="S73">
        <f t="shared" si="63"/>
        <v>-26023243.317447361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-25.954917535310951</v>
      </c>
      <c r="AC73">
        <f t="shared" si="64"/>
        <v>-23.176530257289407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-1.0040969134300477</v>
      </c>
      <c r="AI73">
        <f t="shared" si="69"/>
        <v>-1.0041080460404099</v>
      </c>
      <c r="AJ73">
        <f t="shared" si="70"/>
        <v>-2.7783872780215439</v>
      </c>
      <c r="AK73">
        <f t="shared" si="92"/>
        <v>-1.8168442274717667</v>
      </c>
      <c r="AL73">
        <f t="shared" si="71"/>
        <v>-5.5993395515337205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-9.2131551969460855E-4</v>
      </c>
      <c r="AR73">
        <f t="shared" si="76"/>
        <v>-9.2132573449216866E-4</v>
      </c>
      <c r="AS73">
        <f t="shared" si="77"/>
        <v>-2.549326947155922E-3</v>
      </c>
      <c r="AT73">
        <f t="shared" si="78"/>
        <v>-1.6670569954440107E-3</v>
      </c>
      <c r="AU73">
        <f t="shared" si="79"/>
        <v>-5.1377096770921019E-3</v>
      </c>
      <c r="AW73">
        <v>70</v>
      </c>
      <c r="AX73">
        <f>IF(Z73&gt;0, (R73*SUMPRODUCT(K73:$K$98, X73:$X$98)-K73*$AZ$3)/Z73, 0)</f>
        <v>-26023243.317447361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500000</v>
      </c>
      <c r="S74">
        <f t="shared" si="63"/>
        <v>-84767722.780229092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-23.176530257289407</v>
      </c>
      <c r="AC74">
        <f t="shared" si="64"/>
        <v>-20.694116069969446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-0.31878771574288522</v>
      </c>
      <c r="AI74">
        <f t="shared" si="69"/>
        <v>-0.31879076733425032</v>
      </c>
      <c r="AJ74">
        <f t="shared" si="70"/>
        <v>-2.4824141873199608</v>
      </c>
      <c r="AK74">
        <f t="shared" si="92"/>
        <v>-1.6223571180102587</v>
      </c>
      <c r="AL74">
        <f t="shared" si="71"/>
        <v>-4.4235620726644695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-2.611658031012281E-4</v>
      </c>
      <c r="AR74">
        <f t="shared" si="76"/>
        <v>-2.6116830310756535E-4</v>
      </c>
      <c r="AS74">
        <f t="shared" si="77"/>
        <v>-2.0337097787801739E-3</v>
      </c>
      <c r="AT74">
        <f t="shared" si="78"/>
        <v>-1.3291108117349075E-3</v>
      </c>
      <c r="AU74">
        <f t="shared" si="79"/>
        <v>-3.6239888936226462E-3</v>
      </c>
      <c r="AW74">
        <v>71</v>
      </c>
      <c r="AX74">
        <f>IF(Z74&gt;0, (R74*SUMPRODUCT(K74:$K$98, X74:$X$98)-K74*$AZ$3)/Z74, 0)</f>
        <v>-84767722.780229092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500000</v>
      </c>
      <c r="S75">
        <f t="shared" si="63"/>
        <v>-309914099.08130068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-20.694116069969446</v>
      </c>
      <c r="AC75">
        <f t="shared" si="64"/>
        <v>-18.477113393951424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-9.1032961902185308E-2</v>
      </c>
      <c r="AI75">
        <f t="shared" si="69"/>
        <v>-9.1033707153589188E-2</v>
      </c>
      <c r="AJ75">
        <f t="shared" si="70"/>
        <v>-2.2170026760180228</v>
      </c>
      <c r="AK75">
        <f t="shared" si="92"/>
        <v>-1.4485881248978614</v>
      </c>
      <c r="AL75">
        <f t="shared" si="71"/>
        <v>-3.7566245080694736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-6.6587909865214155E-5</v>
      </c>
      <c r="AR75">
        <f t="shared" si="76"/>
        <v>-6.6588454994497787E-5</v>
      </c>
      <c r="AS75">
        <f t="shared" si="77"/>
        <v>-1.6216716591101364E-3</v>
      </c>
      <c r="AT75">
        <f t="shared" si="78"/>
        <v>-1.0595992207324064E-3</v>
      </c>
      <c r="AU75">
        <f t="shared" si="79"/>
        <v>-2.7478593348370405E-3</v>
      </c>
      <c r="AW75">
        <v>72</v>
      </c>
      <c r="AX75">
        <f>IF(Z75&gt;0, (R75*SUMPRODUCT(K75:$K$98, X75:$X$98)-K75*$AZ$3)/Z75, 0)</f>
        <v>-309914099.08130068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500000</v>
      </c>
      <c r="S76">
        <f t="shared" si="63"/>
        <v>-1291089804.3868949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-18.477113393951424</v>
      </c>
      <c r="AC76">
        <f t="shared" si="64"/>
        <v>-16.497480123092426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-2.3122980920303376E-2</v>
      </c>
      <c r="AI76">
        <f t="shared" si="69"/>
        <v>-2.3123140644670217E-2</v>
      </c>
      <c r="AJ76">
        <f t="shared" si="70"/>
        <v>-1.9796332708589972</v>
      </c>
      <c r="AK76">
        <f t="shared" si="92"/>
        <v>-1.2933979375765998</v>
      </c>
      <c r="AL76">
        <f t="shared" si="71"/>
        <v>-3.2961543490802674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-1.5101584175460567E-5</v>
      </c>
      <c r="AR76">
        <f t="shared" si="76"/>
        <v>-1.5101688491205108E-5</v>
      </c>
      <c r="AS76">
        <f t="shared" si="77"/>
        <v>-1.2928955215358643E-3</v>
      </c>
      <c r="AT76">
        <f t="shared" si="78"/>
        <v>-8.4471625410240776E-4</v>
      </c>
      <c r="AU76">
        <f t="shared" si="79"/>
        <v>-2.1527134641294771E-3</v>
      </c>
      <c r="AW76">
        <v>73</v>
      </c>
      <c r="AX76">
        <f>IF(Z76&gt;0, (R76*SUMPRODUCT(K76:$K$98, X76:$X$98)-K76*$AZ$3)/Z76, 0)</f>
        <v>-1291089804.3868949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500000</v>
      </c>
      <c r="S77">
        <f t="shared" si="63"/>
        <v>-6250484562.1098671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-16.497480123092426</v>
      </c>
      <c r="AC77">
        <f t="shared" si="64"/>
        <v>-14.729906065061551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-5.1467837952532125E-3</v>
      </c>
      <c r="AI77">
        <f t="shared" si="69"/>
        <v>-5.1468132527815024E-3</v>
      </c>
      <c r="AJ77">
        <f t="shared" si="70"/>
        <v>-1.7675740580308759</v>
      </c>
      <c r="AK77">
        <f t="shared" si="92"/>
        <v>-1.15482360861647</v>
      </c>
      <c r="AL77">
        <f t="shared" si="71"/>
        <v>-2.9275444799001273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-3.001211411742962E-6</v>
      </c>
      <c r="AR77">
        <f t="shared" si="76"/>
        <v>-3.001228589124718E-6</v>
      </c>
      <c r="AS77">
        <f t="shared" si="77"/>
        <v>-1.0307142567277962E-3</v>
      </c>
      <c r="AT77">
        <f t="shared" si="78"/>
        <v>-6.7340497106687259E-4</v>
      </c>
      <c r="AU77">
        <f t="shared" si="79"/>
        <v>-1.7071204563837935E-3</v>
      </c>
      <c r="AW77">
        <v>74</v>
      </c>
      <c r="AX77">
        <f>IF(Z77&gt;0, (R77*SUMPRODUCT(K77:$K$98, X77:$X$98)-K77*$AZ$3)/Z77, 0)</f>
        <v>-6250484562.1098671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500000</v>
      </c>
      <c r="S78">
        <f t="shared" si="63"/>
        <v>-36114206378.118752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-14.729906065061551</v>
      </c>
      <c r="AC78">
        <f t="shared" si="64"/>
        <v>-13.151704459473807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-9.8443320441509233E-4</v>
      </c>
      <c r="AI78">
        <f t="shared" si="69"/>
        <v>-9.8443775653798884E-4</v>
      </c>
      <c r="AJ78">
        <f t="shared" si="70"/>
        <v>-1.5782016055877435</v>
      </c>
      <c r="AK78">
        <f t="shared" si="92"/>
        <v>-1.0310934245543086</v>
      </c>
      <c r="AL78">
        <f t="shared" si="71"/>
        <v>-2.6102794678985903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-5.1254133453659778E-7</v>
      </c>
      <c r="AR78">
        <f t="shared" si="76"/>
        <v>-5.1254370458175059E-7</v>
      </c>
      <c r="AS78">
        <f t="shared" si="77"/>
        <v>-8.2168455256073267E-4</v>
      </c>
      <c r="AT78">
        <f t="shared" si="78"/>
        <v>-5.3683479740707747E-4</v>
      </c>
      <c r="AU78">
        <f t="shared" si="79"/>
        <v>-1.3590318936723921E-3</v>
      </c>
      <c r="AW78">
        <v>75</v>
      </c>
      <c r="AX78">
        <f>IF(Z78&gt;0, (R78*SUMPRODUCT(K78:$K$98, X78:$X$98)-K78*$AZ$3)/Z78, 0)</f>
        <v>-36114206378.118752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-13.151704459473807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-1.8208491586073312E-4</v>
      </c>
      <c r="AI79">
        <f t="shared" si="69"/>
        <v>-1.8208491586073312E-4</v>
      </c>
      <c r="AJ79">
        <f t="shared" si="70"/>
        <v>-13.151704459473807</v>
      </c>
      <c r="AK79">
        <f t="shared" si="92"/>
        <v>-0.92061931216316661</v>
      </c>
      <c r="AL79">
        <f t="shared" si="71"/>
        <v>-14.072505856552835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-8.4644469742013495E-8</v>
      </c>
      <c r="AR79">
        <f t="shared" si="76"/>
        <v>-8.4644469742013495E-8</v>
      </c>
      <c r="AS79">
        <f t="shared" si="77"/>
        <v>-6.1137356980590059E-3</v>
      </c>
      <c r="AT79">
        <f t="shared" si="78"/>
        <v>-4.2796149886413048E-4</v>
      </c>
      <c r="AU79">
        <f t="shared" si="79"/>
        <v>-6.541781841392879E-3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31576.69710646466</v>
      </c>
      <c r="AO81" s="6">
        <f t="shared" si="93"/>
        <v>-3157.6697106464662</v>
      </c>
      <c r="AP81" s="6">
        <f t="shared" si="93"/>
        <v>-248.32230816761</v>
      </c>
      <c r="AQ81" s="6">
        <f t="shared" si="93"/>
        <v>-25260.353224302005</v>
      </c>
      <c r="AR81" s="6">
        <f t="shared" si="93"/>
        <v>2910.3518633485805</v>
      </c>
      <c r="AS81" s="6">
        <f t="shared" si="93"/>
        <v>-2685.5667580207332</v>
      </c>
      <c r="AT81" s="6">
        <f t="shared" si="93"/>
        <v>914.70520253474263</v>
      </c>
      <c r="AU81" s="6">
        <f t="shared" si="93"/>
        <v>1139.4903078625814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4A50-548C-4703-A3FD-241D71D87055}">
  <sheetPr codeName="Sheet40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53219.336509415298</v>
      </c>
      <c r="K3">
        <v>1</v>
      </c>
      <c r="L3" s="2">
        <v>0</v>
      </c>
      <c r="O3">
        <f>$C$3</f>
        <v>53219.336509415298</v>
      </c>
      <c r="P3" s="2">
        <f>O3*C5</f>
        <v>5321.9336509415298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53219.336509415298</v>
      </c>
      <c r="AF3">
        <f t="shared" ref="AF3:AF34" si="4">-$Z3*P3</f>
        <v>-5321.9336509415298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47771.585302573767</v>
      </c>
      <c r="AJ3">
        <f t="shared" ref="AJ3:AJ34" si="8">AB3-AC3</f>
        <v>0</v>
      </c>
      <c r="AL3">
        <f t="shared" ref="AL3:AL34" si="9">SUM(AI3:AK3)</f>
        <v>47771.585302573767</v>
      </c>
      <c r="AN3">
        <f t="shared" ref="AN3:AN34" si="10">AE3*$K3</f>
        <v>53219.336509415298</v>
      </c>
      <c r="AO3">
        <f t="shared" ref="AO3:AO34" si="11">AF3*$K3</f>
        <v>-5321.9336509415298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47771.585302573767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47771.585302573767</v>
      </c>
      <c r="AW3">
        <v>0</v>
      </c>
      <c r="AX3">
        <f>IF(Z3&gt;0, (R3*SUMPRODUCT(K3:$K$98, X3:$X$98)-K3*$AZ$3)/Z3, 0)</f>
        <v>0</v>
      </c>
      <c r="AZ3">
        <f>C6*ABS(SUMPRODUCT(X4:X69, K4:K69))/1</f>
        <v>42005.553117601179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500000</v>
      </c>
      <c r="S4">
        <f t="shared" si="1"/>
        <v>2856.6394846050098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2817.6129015351471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-1830.8554999999999</v>
      </c>
      <c r="AI4">
        <f t="shared" si="7"/>
        <v>-1830.8554999999999</v>
      </c>
      <c r="AJ4">
        <f t="shared" si="8"/>
        <v>-2817.6129015351471</v>
      </c>
      <c r="AK4">
        <f>G4*SUM(AB4, AE4:AF4)</f>
        <v>0</v>
      </c>
      <c r="AL4">
        <f t="shared" si="9"/>
        <v>-4648.4684015351468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-1708.0469260192181</v>
      </c>
      <c r="AR4">
        <f t="shared" si="14"/>
        <v>-1708.0469260192181</v>
      </c>
      <c r="AS4">
        <f t="shared" si="15"/>
        <v>-2628.6154506345247</v>
      </c>
      <c r="AT4">
        <f t="shared" si="16"/>
        <v>0</v>
      </c>
      <c r="AU4">
        <f t="shared" si="17"/>
        <v>-4336.6623766537423</v>
      </c>
      <c r="AW4">
        <v>1</v>
      </c>
      <c r="AX4">
        <f>IF(Z4&gt;0, (R4*SUMPRODUCT(K4:$K$98, X4:$X$98)-K4*$AZ$3)/Z4, 0)</f>
        <v>2856.6394846050098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500000</v>
      </c>
      <c r="S5">
        <f t="shared" si="1"/>
        <v>4501.0095301765859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2817.6129015351471</v>
      </c>
      <c r="AC5">
        <f t="shared" si="2"/>
        <v>4378.2209339595502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-1877.5703879906084</v>
      </c>
      <c r="AI5">
        <f t="shared" si="7"/>
        <v>-1889.7293850572837</v>
      </c>
      <c r="AJ5">
        <f t="shared" si="8"/>
        <v>-1560.6080324244031</v>
      </c>
      <c r="AK5">
        <f>G5*SUM(AB5, AE5:AF5)</f>
        <v>115.52212896294104</v>
      </c>
      <c r="AL5">
        <f t="shared" si="9"/>
        <v>-3334.8152885187455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-1605.5254925149475</v>
      </c>
      <c r="AR5">
        <f t="shared" si="14"/>
        <v>-1615.9227483935163</v>
      </c>
      <c r="AS5">
        <f t="shared" si="15"/>
        <v>-1334.4884409699723</v>
      </c>
      <c r="AT5">
        <f t="shared" si="16"/>
        <v>98.78389869478967</v>
      </c>
      <c r="AU5">
        <f t="shared" si="17"/>
        <v>-2851.6272906686986</v>
      </c>
      <c r="AW5">
        <v>2</v>
      </c>
      <c r="AX5">
        <f>IF(Z5&gt;0, (R5*SUMPRODUCT(K5:$K$98, X5:$X$98)-K5*$AZ$3)/Z5, 0)</f>
        <v>4501.0095301765859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500000</v>
      </c>
      <c r="S6">
        <f t="shared" si="1"/>
        <v>6556.3535659068521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4378.2209339595502</v>
      </c>
      <c r="AC6">
        <f t="shared" si="2"/>
        <v>6288.4757305307758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-1925.1573508410577</v>
      </c>
      <c r="AI6">
        <f t="shared" si="7"/>
        <v>-1937.1466290032952</v>
      </c>
      <c r="AJ6">
        <f t="shared" si="8"/>
        <v>-1910.2547965712256</v>
      </c>
      <c r="AK6">
        <f>G6*SUM(AB6, AE6:AF6)</f>
        <v>256.12592463663373</v>
      </c>
      <c r="AL6">
        <f t="shared" si="9"/>
        <v>-3591.275500937887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-1485.0856887551129</v>
      </c>
      <c r="AR6">
        <f t="shared" si="14"/>
        <v>-1494.334338175621</v>
      </c>
      <c r="AS6">
        <f t="shared" si="15"/>
        <v>-1473.5897089265784</v>
      </c>
      <c r="AT6">
        <f t="shared" si="16"/>
        <v>197.57810707309756</v>
      </c>
      <c r="AU6">
        <f t="shared" si="17"/>
        <v>-2770.3459400291017</v>
      </c>
      <c r="AW6">
        <v>3</v>
      </c>
      <c r="AX6">
        <f>IF(Z6&gt;0, (R6*SUMPRODUCT(K6:$K$98, X6:$X$98)-K6*$AZ$3)/Z6, 0)</f>
        <v>6556.3535659068521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500000</v>
      </c>
      <c r="S7">
        <f t="shared" si="1"/>
        <v>8169.4746184921278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6288.4757305307758</v>
      </c>
      <c r="AC7">
        <f t="shared" si="2"/>
        <v>7725.0417043922898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-1976.2411561653755</v>
      </c>
      <c r="AI7">
        <f t="shared" si="7"/>
        <v>-1988.0611355170865</v>
      </c>
      <c r="AJ7">
        <f t="shared" si="8"/>
        <v>-1436.5659738615141</v>
      </c>
      <c r="AK7">
        <f>G7*SUM(AB7, AE7:AF7)</f>
        <v>308.76415836906108</v>
      </c>
      <c r="AL7">
        <f t="shared" si="9"/>
        <v>-3115.8629510095398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-1387.0368924811287</v>
      </c>
      <c r="AR7">
        <f t="shared" si="14"/>
        <v>-1395.3328169830756</v>
      </c>
      <c r="AS7">
        <f t="shared" si="15"/>
        <v>-1008.2625786901984</v>
      </c>
      <c r="AT7">
        <f t="shared" si="16"/>
        <v>216.70800519343871</v>
      </c>
      <c r="AU7">
        <f t="shared" si="17"/>
        <v>-2186.8873904798356</v>
      </c>
      <c r="AW7">
        <v>4</v>
      </c>
      <c r="AX7">
        <f>IF(Z7&gt;0, (R7*SUMPRODUCT(K7:$K$98, X7:$X$98)-K7*$AZ$3)/Z7, 0)</f>
        <v>8169.4746184921278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500000</v>
      </c>
      <c r="S8">
        <f t="shared" si="1"/>
        <v>8905.0088809145254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7725.0417043922898</v>
      </c>
      <c r="AC8">
        <f t="shared" si="2"/>
        <v>8300.1593351185475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-2032.3806760398497</v>
      </c>
      <c r="AI8">
        <f t="shared" si="7"/>
        <v>-2044.0316460811425</v>
      </c>
      <c r="AJ8">
        <f t="shared" si="8"/>
        <v>-575.11763072625763</v>
      </c>
      <c r="AK8">
        <f t="shared" ref="AK8:AK39" si="30">G8*SUM(AB8:AB8, AE8:AF8)</f>
        <v>164.54338830355576</v>
      </c>
      <c r="AL8">
        <f t="shared" si="9"/>
        <v>-2454.6058885038447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-1331.5026196616288</v>
      </c>
      <c r="AR8">
        <f t="shared" si="14"/>
        <v>-1339.1356862984405</v>
      </c>
      <c r="AS8">
        <f t="shared" si="15"/>
        <v>-376.7850388233993</v>
      </c>
      <c r="AT8">
        <f t="shared" si="16"/>
        <v>107.79966329983415</v>
      </c>
      <c r="AU8">
        <f t="shared" si="17"/>
        <v>-1608.1210618220057</v>
      </c>
      <c r="AW8">
        <v>5</v>
      </c>
      <c r="AX8">
        <f>IF(Z8&gt;0, (R8*SUMPRODUCT(K8:$K$98, X8:$X$98)-K8*$AZ$3)/Z8, 0)</f>
        <v>8905.0088809145254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500000</v>
      </c>
      <c r="S9">
        <f t="shared" si="1"/>
        <v>9172.6732463049739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8300.1593351185475</v>
      </c>
      <c r="AC9">
        <f t="shared" si="2"/>
        <v>8425.5666140776339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-2102.9991603757549</v>
      </c>
      <c r="AI9">
        <f t="shared" si="7"/>
        <v>-2114.4810457376252</v>
      </c>
      <c r="AJ9">
        <f t="shared" si="8"/>
        <v>-125.4072789590864</v>
      </c>
      <c r="AK9">
        <f t="shared" si="30"/>
        <v>48.97094007719943</v>
      </c>
      <c r="AL9">
        <f t="shared" si="9"/>
        <v>-2190.9173846195122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-1304.8280303998295</v>
      </c>
      <c r="AR9">
        <f t="shared" si="14"/>
        <v>-1311.9520873867705</v>
      </c>
      <c r="AS9">
        <f t="shared" si="15"/>
        <v>-77.810270153768911</v>
      </c>
      <c r="AT9">
        <f t="shared" si="16"/>
        <v>30.384536756706584</v>
      </c>
      <c r="AU9">
        <f t="shared" si="17"/>
        <v>-1359.3778207838327</v>
      </c>
      <c r="AW9">
        <v>6</v>
      </c>
      <c r="AX9">
        <f>IF(Z9&gt;0, (R9*SUMPRODUCT(K9:$K$98, X9:$X$98)-K9*$AZ$3)/Z9, 0)</f>
        <v>9172.6732463049739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500000</v>
      </c>
      <c r="S10">
        <f t="shared" si="1"/>
        <v>9346.153242454935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8425.5666140776339</v>
      </c>
      <c r="AC10">
        <f t="shared" si="2"/>
        <v>8458.3696230757305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-2177.2603194267431</v>
      </c>
      <c r="AI10">
        <f t="shared" si="7"/>
        <v>-2188.5729544270093</v>
      </c>
      <c r="AJ10">
        <f t="shared" si="8"/>
        <v>-32.80300899809663</v>
      </c>
      <c r="AK10">
        <f t="shared" si="30"/>
        <v>34.544823117718302</v>
      </c>
      <c r="AL10">
        <f t="shared" si="9"/>
        <v>-2186.8311403073876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-1281.5711512261221</v>
      </c>
      <c r="AR10">
        <f t="shared" si="14"/>
        <v>-1288.2299538191485</v>
      </c>
      <c r="AS10">
        <f t="shared" si="15"/>
        <v>-19.308389369094922</v>
      </c>
      <c r="AT10">
        <f t="shared" si="16"/>
        <v>20.333649741769694</v>
      </c>
      <c r="AU10">
        <f t="shared" si="17"/>
        <v>-1287.2046934464736</v>
      </c>
      <c r="AW10">
        <v>7</v>
      </c>
      <c r="AX10">
        <f>IF(Z10&gt;0, (R10*SUMPRODUCT(K10:$K$98, X10:$X$98)-K10*$AZ$3)/Z10, 0)</f>
        <v>9346.153242454935</v>
      </c>
    </row>
    <row r="11" spans="1:52" x14ac:dyDescent="0.25">
      <c r="A11" t="s">
        <v>33</v>
      </c>
      <c r="C11" s="26">
        <f>AU71</f>
        <v>1684.135172678069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500000</v>
      </c>
      <c r="S11">
        <f t="shared" si="1"/>
        <v>9431.533419441872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8458.3696230757305</v>
      </c>
      <c r="AC11">
        <f t="shared" si="2"/>
        <v>8407.8876689818208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-2247.542283731877</v>
      </c>
      <c r="AI11">
        <f t="shared" si="7"/>
        <v>-2258.6856038250471</v>
      </c>
      <c r="AJ11">
        <f t="shared" si="8"/>
        <v>50.481954093909735</v>
      </c>
      <c r="AK11">
        <f t="shared" si="30"/>
        <v>20.300087095381752</v>
      </c>
      <c r="AL11">
        <f t="shared" si="9"/>
        <v>-2187.9035626357554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-1257.0698106143407</v>
      </c>
      <c r="AR11">
        <f t="shared" si="14"/>
        <v>-1263.3023657838378</v>
      </c>
      <c r="AS11">
        <f t="shared" si="15"/>
        <v>28.234992921647475</v>
      </c>
      <c r="AT11">
        <f t="shared" si="16"/>
        <v>11.354014037980356</v>
      </c>
      <c r="AU11">
        <f t="shared" si="17"/>
        <v>-1223.7133588242098</v>
      </c>
      <c r="AW11">
        <v>8</v>
      </c>
      <c r="AX11">
        <f>IF(Z11&gt;0, (R11*SUMPRODUCT(K11:$K$98, X11:$X$98)-K11*$AZ$3)/Z11, 0)</f>
        <v>9431.533419441872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500000</v>
      </c>
      <c r="S12">
        <f t="shared" si="1"/>
        <v>9475.4367358955933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8407.8876689818208</v>
      </c>
      <c r="AC12">
        <f t="shared" si="2"/>
        <v>8318.4884753658953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-2325.3403436327562</v>
      </c>
      <c r="AI12">
        <f t="shared" si="7"/>
        <v>-2336.314097016404</v>
      </c>
      <c r="AJ12">
        <f t="shared" si="8"/>
        <v>89.399193615925469</v>
      </c>
      <c r="AK12">
        <f t="shared" si="30"/>
        <v>19.338141638658186</v>
      </c>
      <c r="AL12">
        <f t="shared" si="9"/>
        <v>-2227.5767617618203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-1235.9431126432853</v>
      </c>
      <c r="AR12">
        <f t="shared" si="14"/>
        <v>-1241.7757792254067</v>
      </c>
      <c r="AS12">
        <f t="shared" si="15"/>
        <v>47.516621783136628</v>
      </c>
      <c r="AT12">
        <f t="shared" si="16"/>
        <v>10.278427858986396</v>
      </c>
      <c r="AU12">
        <f t="shared" si="17"/>
        <v>-1183.9807295832836</v>
      </c>
      <c r="AW12">
        <v>9</v>
      </c>
      <c r="AX12">
        <f>IF(Z12&gt;0, (R12*SUMPRODUCT(K12:$K$98, X12:$X$98)-K12*$AZ$3)/Z12, 0)</f>
        <v>9475.4367358955933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500000</v>
      </c>
      <c r="S13">
        <f t="shared" si="1"/>
        <v>9471.3072560812998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8318.4884753658953</v>
      </c>
      <c r="AC13">
        <f t="shared" si="2"/>
        <v>8186.1315771610825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-2406.3729264811491</v>
      </c>
      <c r="AI13">
        <f t="shared" si="7"/>
        <v>-2417.1767830077983</v>
      </c>
      <c r="AJ13">
        <f t="shared" si="8"/>
        <v>132.35689820481275</v>
      </c>
      <c r="AK13">
        <f t="shared" si="30"/>
        <v>16.636976950731793</v>
      </c>
      <c r="AL13">
        <f t="shared" si="9"/>
        <v>-2268.1829078522537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-1215.7916272438445</v>
      </c>
      <c r="AR13">
        <f t="shared" si="14"/>
        <v>-1221.2501487234106</v>
      </c>
      <c r="AS13">
        <f t="shared" si="15"/>
        <v>66.871766580539514</v>
      </c>
      <c r="AT13">
        <f t="shared" si="16"/>
        <v>8.4056369886635665</v>
      </c>
      <c r="AU13">
        <f t="shared" si="17"/>
        <v>-1145.9727451542076</v>
      </c>
      <c r="AW13">
        <v>10</v>
      </c>
      <c r="AX13">
        <f>IF(Z13&gt;0, (R13*SUMPRODUCT(K13:$K$98, X13:$X$98)-K13*$AZ$3)/Z13, 0)</f>
        <v>9471.3072560812998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500000</v>
      </c>
      <c r="S14">
        <f t="shared" si="1"/>
        <v>9422.6014656474963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8186.1315771610825</v>
      </c>
      <c r="AC14">
        <f t="shared" si="2"/>
        <v>8015.5402276080995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-2496.8779854111049</v>
      </c>
      <c r="AI14">
        <f t="shared" si="7"/>
        <v>-2507.5113814228521</v>
      </c>
      <c r="AJ14">
        <f t="shared" si="8"/>
        <v>170.59134955298305</v>
      </c>
      <c r="AK14">
        <f t="shared" si="30"/>
        <v>14.735036838889949</v>
      </c>
      <c r="AL14">
        <f t="shared" si="9"/>
        <v>-2322.1849950309793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-1199.3898498953756</v>
      </c>
      <c r="AR14">
        <f t="shared" si="14"/>
        <v>-1204.4976634613267</v>
      </c>
      <c r="AS14">
        <f t="shared" si="15"/>
        <v>81.944546080858686</v>
      </c>
      <c r="AT14">
        <f t="shared" si="16"/>
        <v>7.0780605723067476</v>
      </c>
      <c r="AU14">
        <f t="shared" si="17"/>
        <v>-1115.4750568081613</v>
      </c>
      <c r="AW14">
        <v>11</v>
      </c>
      <c r="AX14">
        <f>IF(Z14&gt;0, (R14*SUMPRODUCT(K14:$K$98, X14:$X$98)-K14*$AZ$3)/Z14, 0)</f>
        <v>9422.6014656474963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500000</v>
      </c>
      <c r="S15">
        <f t="shared" si="1"/>
        <v>9381.2480568421106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8015.5402276080995</v>
      </c>
      <c r="AC15">
        <f t="shared" si="2"/>
        <v>7851.7340834610004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-2602.2310428169312</v>
      </c>
      <c r="AI15">
        <f t="shared" si="7"/>
        <v>-2612.6930490924906</v>
      </c>
      <c r="AJ15">
        <f t="shared" si="8"/>
        <v>163.80614414709908</v>
      </c>
      <c r="AK15">
        <f t="shared" si="30"/>
        <v>32.863714933193208</v>
      </c>
      <c r="AL15">
        <f t="shared" si="9"/>
        <v>-2416.0231900121985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-1185.842712491439</v>
      </c>
      <c r="AR15">
        <f t="shared" si="14"/>
        <v>-1190.6102729792588</v>
      </c>
      <c r="AS15">
        <f t="shared" si="15"/>
        <v>74.646839232186167</v>
      </c>
      <c r="AT15">
        <f t="shared" si="16"/>
        <v>14.976071001265391</v>
      </c>
      <c r="AU15">
        <f t="shared" si="17"/>
        <v>-1100.9873627458071</v>
      </c>
      <c r="AW15">
        <v>12</v>
      </c>
      <c r="AX15">
        <f>IF(Z15&gt;0, (R15*SUMPRODUCT(K15:$K$98, X15:$X$98)-K15*$AZ$3)/Z15, 0)</f>
        <v>9381.2480568421106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500000</v>
      </c>
      <c r="S16">
        <f t="shared" si="1"/>
        <v>9353.973129182441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7851.7340834610004</v>
      </c>
      <c r="AC16">
        <f t="shared" si="2"/>
        <v>7699.8614676929838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-2713.0459675611828</v>
      </c>
      <c r="AI16">
        <f t="shared" si="7"/>
        <v>-2723.3355276247976</v>
      </c>
      <c r="AJ16">
        <f t="shared" si="8"/>
        <v>151.87261576801666</v>
      </c>
      <c r="AK16">
        <f t="shared" si="30"/>
        <v>55.747311992573103</v>
      </c>
      <c r="AL16">
        <f t="shared" si="9"/>
        <v>-2515.7155998642079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-1169.55948379908</v>
      </c>
      <c r="AR16">
        <f t="shared" si="14"/>
        <v>-1173.9951817932938</v>
      </c>
      <c r="AS16">
        <f t="shared" si="15"/>
        <v>65.470345959721342</v>
      </c>
      <c r="AT16">
        <f t="shared" si="16"/>
        <v>24.031954569435328</v>
      </c>
      <c r="AU16">
        <f t="shared" si="17"/>
        <v>-1084.4928812641369</v>
      </c>
      <c r="AW16">
        <v>13</v>
      </c>
      <c r="AX16">
        <f>IF(Z16&gt;0, (R16*SUMPRODUCT(K16:$K$98, X16:$X$98)-K16*$AZ$3)/Z16, 0)</f>
        <v>9353.973129182441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500000</v>
      </c>
      <c r="S17">
        <f t="shared" si="1"/>
        <v>9411.2388853090251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7699.8614676929838</v>
      </c>
      <c r="AC17">
        <f t="shared" si="2"/>
        <v>7616.30883062672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-2827.5653433277316</v>
      </c>
      <c r="AI17">
        <f t="shared" si="7"/>
        <v>-2837.6813186571271</v>
      </c>
      <c r="AJ17">
        <f t="shared" si="8"/>
        <v>83.552637066263742</v>
      </c>
      <c r="AK17">
        <f t="shared" si="30"/>
        <v>106.25808825416317</v>
      </c>
      <c r="AL17">
        <f t="shared" si="9"/>
        <v>-2647.8705933367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-1145.8237683954519</v>
      </c>
      <c r="AR17">
        <f t="shared" si="14"/>
        <v>-1149.9230989379892</v>
      </c>
      <c r="AS17">
        <f t="shared" si="15"/>
        <v>33.858314782558637</v>
      </c>
      <c r="AT17">
        <f t="shared" si="16"/>
        <v>43.059320766250401</v>
      </c>
      <c r="AU17">
        <f t="shared" si="17"/>
        <v>-1073.00546338918</v>
      </c>
      <c r="AW17">
        <v>14</v>
      </c>
      <c r="AX17">
        <f>IF(Z17&gt;0, (R17*SUMPRODUCT(K17:$K$98, X17:$X$98)-K17*$AZ$3)/Z17, 0)</f>
        <v>9411.2388853090251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500000</v>
      </c>
      <c r="S18">
        <f t="shared" si="1"/>
        <v>9566.319575635669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7616.30883062672</v>
      </c>
      <c r="AC18">
        <f t="shared" si="2"/>
        <v>7607.8300077975309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-2956.4188776346609</v>
      </c>
      <c r="AI18">
        <f t="shared" si="7"/>
        <v>-2966.3597827388217</v>
      </c>
      <c r="AJ18">
        <f t="shared" si="8"/>
        <v>8.4788228291890846</v>
      </c>
      <c r="AK18">
        <f t="shared" si="30"/>
        <v>164.51227074153715</v>
      </c>
      <c r="AL18">
        <f t="shared" si="9"/>
        <v>-2793.3686891680954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-1117.9913376225074</v>
      </c>
      <c r="AR18">
        <f t="shared" si="14"/>
        <v>-1121.7505633122955</v>
      </c>
      <c r="AS18">
        <f t="shared" si="15"/>
        <v>3.206328625479963</v>
      </c>
      <c r="AT18">
        <f t="shared" si="16"/>
        <v>62.211513738133931</v>
      </c>
      <c r="AU18">
        <f t="shared" si="17"/>
        <v>-1056.3327209486818</v>
      </c>
      <c r="AW18">
        <v>15</v>
      </c>
      <c r="AX18">
        <f>IF(Z18&gt;0, (R18*SUMPRODUCT(K18:$K$98, X18:$X$98)-K18*$AZ$3)/Z18, 0)</f>
        <v>9566.319575635669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500000</v>
      </c>
      <c r="S19">
        <f t="shared" si="1"/>
        <v>9679.5417806901169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7607.8300077975309</v>
      </c>
      <c r="AC19">
        <f t="shared" si="2"/>
        <v>7560.8675237857897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-3100.6764590352582</v>
      </c>
      <c r="AI19">
        <f t="shared" si="7"/>
        <v>-3110.4404381769014</v>
      </c>
      <c r="AJ19">
        <f t="shared" si="8"/>
        <v>46.962484011741253</v>
      </c>
      <c r="AK19">
        <f t="shared" si="30"/>
        <v>169.65460917388495</v>
      </c>
      <c r="AL19">
        <f t="shared" si="9"/>
        <v>-2893.823344991275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-1093.4844661199734</v>
      </c>
      <c r="AR19">
        <f t="shared" si="14"/>
        <v>-1096.9278307083021</v>
      </c>
      <c r="AS19">
        <f t="shared" si="15"/>
        <v>16.561788189027794</v>
      </c>
      <c r="AT19">
        <f t="shared" si="16"/>
        <v>59.830389332210167</v>
      </c>
      <c r="AU19">
        <f t="shared" si="17"/>
        <v>-1020.535653187064</v>
      </c>
      <c r="AW19">
        <v>16</v>
      </c>
      <c r="AX19">
        <f>IF(Z19&gt;0, (R19*SUMPRODUCT(K19:$K$98, X19:$X$98)-K19*$AZ$3)/Z19, 0)</f>
        <v>9679.5417806901169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500000</v>
      </c>
      <c r="S20">
        <f t="shared" si="1"/>
        <v>9429.5227962520767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7560.8675237857897</v>
      </c>
      <c r="AC20">
        <f t="shared" si="2"/>
        <v>7230.3373078695759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-3265.2804496457984</v>
      </c>
      <c r="AI20">
        <f t="shared" si="7"/>
        <v>-3274.8651569847839</v>
      </c>
      <c r="AJ20">
        <f t="shared" si="8"/>
        <v>330.53021591621382</v>
      </c>
      <c r="AK20">
        <f t="shared" si="30"/>
        <v>32.511730352278896</v>
      </c>
      <c r="AL20">
        <f t="shared" si="9"/>
        <v>-2911.8232107162912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-1092.2258412810622</v>
      </c>
      <c r="AR20">
        <f t="shared" si="14"/>
        <v>-1095.4318951555133</v>
      </c>
      <c r="AS20">
        <f t="shared" si="15"/>
        <v>110.56129747968778</v>
      </c>
      <c r="AT20">
        <f t="shared" si="16"/>
        <v>10.875069563893916</v>
      </c>
      <c r="AU20">
        <f t="shared" si="17"/>
        <v>-973.99552811193166</v>
      </c>
      <c r="AW20">
        <v>17</v>
      </c>
      <c r="AX20">
        <f>IF(Z20&gt;0, (R20*SUMPRODUCT(K20:$K$98, X20:$X$98)-K20*$AZ$3)/Z20, 0)</f>
        <v>9429.5227962520767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500000</v>
      </c>
      <c r="S21">
        <f t="shared" si="1"/>
        <v>9076.7755658164715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7230.3373078695759</v>
      </c>
      <c r="AC21">
        <f t="shared" si="2"/>
        <v>6827.5535534429864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-3454.2468632638975</v>
      </c>
      <c r="AI21">
        <f t="shared" si="7"/>
        <v>-3463.6493673579116</v>
      </c>
      <c r="AJ21">
        <f t="shared" si="8"/>
        <v>402.78375442658944</v>
      </c>
      <c r="AK21">
        <f t="shared" si="30"/>
        <v>11.568539692591322</v>
      </c>
      <c r="AL21">
        <f t="shared" si="9"/>
        <v>-3049.2970732387307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-1098.7395404841848</v>
      </c>
      <c r="AR21">
        <f t="shared" si="14"/>
        <v>-1101.7303235511183</v>
      </c>
      <c r="AS21">
        <f t="shared" si="15"/>
        <v>128.11893728840172</v>
      </c>
      <c r="AT21">
        <f t="shared" si="16"/>
        <v>3.6797636327301957</v>
      </c>
      <c r="AU21">
        <f t="shared" si="17"/>
        <v>-969.93162262998635</v>
      </c>
      <c r="AW21">
        <v>18</v>
      </c>
      <c r="AX21">
        <f>IF(Z21&gt;0, (R21*SUMPRODUCT(K21:$K$98, X21:$X$98)-K21*$AZ$3)/Z21, 0)</f>
        <v>9076.7755658164715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500000</v>
      </c>
      <c r="S22">
        <f t="shared" si="1"/>
        <v>8970.8818354369268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6827.5535534429864</v>
      </c>
      <c r="AC22">
        <f t="shared" si="2"/>
        <v>6614.5758555942539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-3669.9511728607163</v>
      </c>
      <c r="AI22">
        <f t="shared" si="7"/>
        <v>-3679.1679031344688</v>
      </c>
      <c r="AJ22">
        <f t="shared" si="8"/>
        <v>212.97769784873253</v>
      </c>
      <c r="AK22">
        <f t="shared" si="30"/>
        <v>143.37862462230274</v>
      </c>
      <c r="AL22">
        <f t="shared" si="9"/>
        <v>-3322.8115806634337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-1089.9641085295234</v>
      </c>
      <c r="AR22">
        <f t="shared" si="14"/>
        <v>-1092.7014488164125</v>
      </c>
      <c r="AS22">
        <f t="shared" si="15"/>
        <v>63.253715278019087</v>
      </c>
      <c r="AT22">
        <f t="shared" si="16"/>
        <v>42.583006532705305</v>
      </c>
      <c r="AU22">
        <f t="shared" si="17"/>
        <v>-986.86472700568822</v>
      </c>
      <c r="AW22">
        <v>19</v>
      </c>
      <c r="AX22">
        <f>IF(Z22&gt;0, (R22*SUMPRODUCT(K22:$K$98, X22:$X$98)-K22*$AZ$3)/Z22, 0)</f>
        <v>8970.8818354369268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500000</v>
      </c>
      <c r="S23">
        <f t="shared" si="1"/>
        <v>9501.6763338487672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6614.5758555942539</v>
      </c>
      <c r="AC23">
        <f t="shared" si="2"/>
        <v>6861.2744874602649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-3926.5195419466932</v>
      </c>
      <c r="AI23">
        <f t="shared" si="7"/>
        <v>-3935.5459419291597</v>
      </c>
      <c r="AJ23">
        <f t="shared" si="8"/>
        <v>-246.69863186601106</v>
      </c>
      <c r="AK23">
        <f t="shared" si="30"/>
        <v>463.02030989159783</v>
      </c>
      <c r="AL23">
        <f t="shared" si="9"/>
        <v>-3719.2242639035735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-1041.2179623928307</v>
      </c>
      <c r="AR23">
        <f t="shared" si="14"/>
        <v>-1043.6115452330748</v>
      </c>
      <c r="AS23">
        <f t="shared" si="15"/>
        <v>-65.418507167107421</v>
      </c>
      <c r="AT23">
        <f t="shared" si="16"/>
        <v>122.78178128531816</v>
      </c>
      <c r="AU23">
        <f t="shared" si="17"/>
        <v>-986.24827111486422</v>
      </c>
      <c r="AW23">
        <v>20</v>
      </c>
      <c r="AX23">
        <f>IF(Z23&gt;0, (R23*SUMPRODUCT(K23:$K$98, X23:$X$98)-K23*$AZ$3)/Z23, 0)</f>
        <v>9501.6763338487672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500000</v>
      </c>
      <c r="S24">
        <f t="shared" si="1"/>
        <v>9927.7037345405515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6861.2744874602649</v>
      </c>
      <c r="AC24">
        <f t="shared" si="2"/>
        <v>7013.5054004205949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-4216.4556475855907</v>
      </c>
      <c r="AI24">
        <f t="shared" si="7"/>
        <v>-4225.2863721770427</v>
      </c>
      <c r="AJ24">
        <f t="shared" si="8"/>
        <v>-152.23091296032999</v>
      </c>
      <c r="AK24">
        <f t="shared" si="30"/>
        <v>480.2892141222186</v>
      </c>
      <c r="AL24">
        <f t="shared" si="9"/>
        <v>-3897.228071015154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-998.30535828189079</v>
      </c>
      <c r="AR24">
        <f t="shared" si="14"/>
        <v>-1000.3961569085066</v>
      </c>
      <c r="AS24">
        <f t="shared" si="15"/>
        <v>-36.042816243416119</v>
      </c>
      <c r="AT24">
        <f t="shared" si="16"/>
        <v>113.71524713126399</v>
      </c>
      <c r="AU24">
        <f t="shared" si="17"/>
        <v>-922.72372602065866</v>
      </c>
      <c r="AW24">
        <v>21</v>
      </c>
      <c r="AX24">
        <f>IF(Z24&gt;0, (R24*SUMPRODUCT(K24:$K$98, X24:$X$98)-K24*$AZ$3)/Z24, 0)</f>
        <v>9927.7037345405515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500000</v>
      </c>
      <c r="S25">
        <f t="shared" si="1"/>
        <v>10257.412452857199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7013.5054004205949</v>
      </c>
      <c r="AC25">
        <f t="shared" si="2"/>
        <v>7080.7793951325975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-4542.4247660405499</v>
      </c>
      <c r="AI25">
        <f t="shared" si="7"/>
        <v>-4551.0536227669363</v>
      </c>
      <c r="AJ25">
        <f t="shared" si="8"/>
        <v>-67.273994712002605</v>
      </c>
      <c r="AK25">
        <f t="shared" si="30"/>
        <v>490.94537802944171</v>
      </c>
      <c r="AL25">
        <f t="shared" si="9"/>
        <v>-4127.3822394494973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-960.25280865240563</v>
      </c>
      <c r="AR25">
        <f t="shared" si="14"/>
        <v>-962.07691897535858</v>
      </c>
      <c r="AS25">
        <f t="shared" si="15"/>
        <v>-14.221488675920737</v>
      </c>
      <c r="AT25">
        <f t="shared" si="16"/>
        <v>103.78414666812779</v>
      </c>
      <c r="AU25">
        <f t="shared" si="17"/>
        <v>-872.51426098315164</v>
      </c>
      <c r="AW25">
        <v>22</v>
      </c>
      <c r="AX25">
        <f>IF(Z25&gt;0, (R25*SUMPRODUCT(K25:$K$98, X25:$X$98)-K25*$AZ$3)/Z25, 0)</f>
        <v>10257.412452857199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500000</v>
      </c>
      <c r="S26">
        <f t="shared" si="1"/>
        <v>10498.926913822323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7080.7793951325975</v>
      </c>
      <c r="AC26">
        <f t="shared" si="2"/>
        <v>7071.9367230818762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-4909.4149565105854</v>
      </c>
      <c r="AI26">
        <f t="shared" si="7"/>
        <v>-4917.8347892957954</v>
      </c>
      <c r="AJ26">
        <f t="shared" si="8"/>
        <v>8.8426720507213759</v>
      </c>
      <c r="AK26">
        <f t="shared" si="30"/>
        <v>495.65455765928186</v>
      </c>
      <c r="AL26">
        <f t="shared" si="9"/>
        <v>-4413.3375595857924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-926.63683881098677</v>
      </c>
      <c r="AR26">
        <f t="shared" si="14"/>
        <v>-928.22605612191251</v>
      </c>
      <c r="AS26">
        <f t="shared" si="15"/>
        <v>1.6690269101935209</v>
      </c>
      <c r="AT26">
        <f t="shared" si="16"/>
        <v>93.553259710216267</v>
      </c>
      <c r="AU26">
        <f t="shared" si="17"/>
        <v>-833.00376950150269</v>
      </c>
      <c r="AW26">
        <v>23</v>
      </c>
      <c r="AX26">
        <f>IF(Z26&gt;0, (R26*SUMPRODUCT(K26:$K$98, X26:$X$98)-K26*$AZ$3)/Z26, 0)</f>
        <v>10498.926913822323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500000</v>
      </c>
      <c r="S27">
        <f t="shared" si="1"/>
        <v>10658.830744749623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7071.9367230818762</v>
      </c>
      <c r="AC27">
        <f t="shared" si="2"/>
        <v>6994.7732205223974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-5304.3400665522804</v>
      </c>
      <c r="AI27">
        <f t="shared" si="7"/>
        <v>-5312.5430925079745</v>
      </c>
      <c r="AJ27">
        <f t="shared" si="8"/>
        <v>77.163502559478729</v>
      </c>
      <c r="AK27">
        <f t="shared" si="30"/>
        <v>495.03557061573139</v>
      </c>
      <c r="AL27">
        <f t="shared" si="9"/>
        <v>-4740.3440193327642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-893.90868558333784</v>
      </c>
      <c r="AR27">
        <f t="shared" si="14"/>
        <v>-895.29109245353436</v>
      </c>
      <c r="AS27">
        <f t="shared" si="15"/>
        <v>13.003903272133902</v>
      </c>
      <c r="AT27">
        <f t="shared" si="16"/>
        <v>83.425381987948853</v>
      </c>
      <c r="AU27">
        <f t="shared" si="17"/>
        <v>-798.86180719345157</v>
      </c>
      <c r="AW27">
        <v>24</v>
      </c>
      <c r="AX27">
        <f>IF(Z27&gt;0, (R27*SUMPRODUCT(K27:$K$98, X27:$X$98)-K27*$AZ$3)/Z27, 0)</f>
        <v>10658.830744749623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500000</v>
      </c>
      <c r="S28">
        <f t="shared" si="1"/>
        <v>10747.415383066178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6994.7732205223974</v>
      </c>
      <c r="AC28">
        <f t="shared" si="2"/>
        <v>6859.3228708779061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-5724.8301277236296</v>
      </c>
      <c r="AI28">
        <f t="shared" si="7"/>
        <v>-5732.8080026665739</v>
      </c>
      <c r="AJ28">
        <f t="shared" si="8"/>
        <v>135.45034964449133</v>
      </c>
      <c r="AK28">
        <f t="shared" si="30"/>
        <v>489.63412543656784</v>
      </c>
      <c r="AL28">
        <f t="shared" si="9"/>
        <v>-5107.7235275855146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-861.4029991164897</v>
      </c>
      <c r="AR28">
        <f t="shared" si="14"/>
        <v>-862.60341297141758</v>
      </c>
      <c r="AS28">
        <f t="shared" si="15"/>
        <v>20.38092568897525</v>
      </c>
      <c r="AT28">
        <f t="shared" si="16"/>
        <v>73.674204249017393</v>
      </c>
      <c r="AU28">
        <f t="shared" si="17"/>
        <v>-768.54828303342492</v>
      </c>
      <c r="AW28">
        <v>25</v>
      </c>
      <c r="AX28">
        <f>IF(Z28&gt;0, (R28*SUMPRODUCT(K28:$K$98, X28:$X$98)-K28*$AZ$3)/Z28, 0)</f>
        <v>10747.415383066178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500000</v>
      </c>
      <c r="S29">
        <f t="shared" si="1"/>
        <v>10774.484819149246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6859.3228708779061</v>
      </c>
      <c r="AC29">
        <f t="shared" si="2"/>
        <v>6675.1148145639563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-6158.929667632643</v>
      </c>
      <c r="AI29">
        <f t="shared" si="7"/>
        <v>-6166.6737905844666</v>
      </c>
      <c r="AJ29">
        <f t="shared" si="8"/>
        <v>184.20805631394978</v>
      </c>
      <c r="AK29">
        <f t="shared" si="30"/>
        <v>480.15260096145346</v>
      </c>
      <c r="AL29">
        <f t="shared" si="9"/>
        <v>-5502.3131333090632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-827.42949333400497</v>
      </c>
      <c r="AR29">
        <f t="shared" si="14"/>
        <v>-828.46988770058113</v>
      </c>
      <c r="AS29">
        <f t="shared" si="15"/>
        <v>24.747673204470917</v>
      </c>
      <c r="AT29">
        <f t="shared" si="16"/>
        <v>64.506731652490288</v>
      </c>
      <c r="AU29">
        <f t="shared" si="17"/>
        <v>-739.21548284361995</v>
      </c>
      <c r="AW29">
        <v>26</v>
      </c>
      <c r="AX29">
        <f>IF(Z29&gt;0, (R29*SUMPRODUCT(K29:$K$98, X29:$X$98)-K29*$AZ$3)/Z29, 0)</f>
        <v>10774.484819149246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500000</v>
      </c>
      <c r="S30">
        <f t="shared" si="1"/>
        <v>10751.802591140953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6675.1148145639563</v>
      </c>
      <c r="AC30">
        <f t="shared" si="2"/>
        <v>6452.3236630179381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-6609.5060974287089</v>
      </c>
      <c r="AI30">
        <f t="shared" si="7"/>
        <v>-6617.0075414985786</v>
      </c>
      <c r="AJ30">
        <f t="shared" si="8"/>
        <v>222.79115154601823</v>
      </c>
      <c r="AK30">
        <f t="shared" si="30"/>
        <v>467.258037019477</v>
      </c>
      <c r="AL30">
        <f t="shared" si="9"/>
        <v>-5926.958352933083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-792.82390663888714</v>
      </c>
      <c r="AR30">
        <f t="shared" si="14"/>
        <v>-793.72372034739112</v>
      </c>
      <c r="AS30">
        <f t="shared" si="15"/>
        <v>26.724258746354188</v>
      </c>
      <c r="AT30">
        <f t="shared" si="16"/>
        <v>56.048566543015475</v>
      </c>
      <c r="AU30">
        <f t="shared" si="17"/>
        <v>-710.95089505802139</v>
      </c>
      <c r="AW30">
        <v>27</v>
      </c>
      <c r="AX30">
        <f>IF(Z30&gt;0, (R30*SUMPRODUCT(K30:$K$98, X30:$X$98)-K30*$AZ$3)/Z30, 0)</f>
        <v>10751.802591140953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500000</v>
      </c>
      <c r="S31">
        <f t="shared" si="1"/>
        <v>10689.746011085035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6452.3236630179381</v>
      </c>
      <c r="AC31">
        <f t="shared" si="2"/>
        <v>6199.3554186897527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-7089.7990259002308</v>
      </c>
      <c r="AI31">
        <f t="shared" si="7"/>
        <v>-7097.048210553754</v>
      </c>
      <c r="AJ31">
        <f t="shared" si="8"/>
        <v>252.96824432818539</v>
      </c>
      <c r="AK31">
        <f t="shared" si="30"/>
        <v>451.66265641125568</v>
      </c>
      <c r="AL31">
        <f t="shared" si="9"/>
        <v>-6392.4173098143128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-759.31788868912986</v>
      </c>
      <c r="AR31">
        <f t="shared" si="14"/>
        <v>-760.09427678782231</v>
      </c>
      <c r="AS31">
        <f t="shared" si="15"/>
        <v>27.092913704177079</v>
      </c>
      <c r="AT31">
        <f t="shared" si="16"/>
        <v>48.373096813188099</v>
      </c>
      <c r="AU31">
        <f t="shared" si="17"/>
        <v>-684.62826627045717</v>
      </c>
      <c r="AW31">
        <v>28</v>
      </c>
      <c r="AX31">
        <f>IF(Z31&gt;0, (R31*SUMPRODUCT(K31:$K$98, X31:$X$98)-K31*$AZ$3)/Z31, 0)</f>
        <v>10689.746011085035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500000</v>
      </c>
      <c r="S32">
        <f t="shared" si="1"/>
        <v>10595.161759030276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6199.3554186897527</v>
      </c>
      <c r="AC32">
        <f t="shared" si="2"/>
        <v>5922.0515142066024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-7598.0992196256675</v>
      </c>
      <c r="AI32">
        <f t="shared" si="7"/>
        <v>-7605.0859599521655</v>
      </c>
      <c r="AJ32">
        <f t="shared" si="8"/>
        <v>277.30390448315029</v>
      </c>
      <c r="AK32">
        <f t="shared" si="30"/>
        <v>433.95487930828273</v>
      </c>
      <c r="AL32">
        <f t="shared" si="9"/>
        <v>-6893.8271761607321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-726.56863307864114</v>
      </c>
      <c r="AR32">
        <f t="shared" si="14"/>
        <v>-727.23674048576572</v>
      </c>
      <c r="AS32">
        <f t="shared" si="15"/>
        <v>26.517200289682297</v>
      </c>
      <c r="AT32">
        <f t="shared" si="16"/>
        <v>41.496957905264019</v>
      </c>
      <c r="AU32">
        <f t="shared" si="17"/>
        <v>-659.22258229081933</v>
      </c>
      <c r="AW32">
        <v>29</v>
      </c>
      <c r="AX32">
        <f>IF(Z32&gt;0, (R32*SUMPRODUCT(K32:$K$98, X32:$X$98)-K32*$AZ$3)/Z32, 0)</f>
        <v>10595.161759030276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500000</v>
      </c>
      <c r="S33">
        <f t="shared" si="1"/>
        <v>10474.886390686775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5922.0515142066024</v>
      </c>
      <c r="AC33">
        <f t="shared" si="2"/>
        <v>5625.8525098833034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-8134.891765632753</v>
      </c>
      <c r="AI33">
        <f t="shared" si="7"/>
        <v>-8141.6052662618449</v>
      </c>
      <c r="AJ33">
        <f t="shared" si="8"/>
        <v>296.19900432329905</v>
      </c>
      <c r="AK33">
        <f t="shared" si="30"/>
        <v>414.54360599446221</v>
      </c>
      <c r="AL33">
        <f t="shared" si="9"/>
        <v>-7430.8626559440836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-694.5530787597329</v>
      </c>
      <c r="AR33">
        <f t="shared" si="14"/>
        <v>-695.12627415870429</v>
      </c>
      <c r="AS33">
        <f t="shared" si="15"/>
        <v>25.289326066689576</v>
      </c>
      <c r="AT33">
        <f t="shared" si="16"/>
        <v>35.39353025445201</v>
      </c>
      <c r="AU33">
        <f t="shared" si="17"/>
        <v>-634.44341783756272</v>
      </c>
      <c r="AW33">
        <v>30</v>
      </c>
      <c r="AX33">
        <f>IF(Z33&gt;0, (R33*SUMPRODUCT(K33:$K$98, X33:$X$98)-K33*$AZ$3)/Z33, 0)</f>
        <v>10474.886390686775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500000</v>
      </c>
      <c r="S34">
        <f t="shared" si="1"/>
        <v>10333.692928723489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5625.8525098833034</v>
      </c>
      <c r="AC34">
        <f t="shared" si="2"/>
        <v>5315.5580282265491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-8659.1544790302905</v>
      </c>
      <c r="AI34">
        <f t="shared" si="7"/>
        <v>-8665.5843657911155</v>
      </c>
      <c r="AJ34">
        <f t="shared" si="8"/>
        <v>310.29448165675421</v>
      </c>
      <c r="AK34">
        <f t="shared" si="30"/>
        <v>393.80967569183127</v>
      </c>
      <c r="AL34">
        <f t="shared" si="9"/>
        <v>-7961.4802084425301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-660.10211850139899</v>
      </c>
      <c r="AR34">
        <f t="shared" si="14"/>
        <v>-660.59227973859868</v>
      </c>
      <c r="AS34">
        <f t="shared" si="15"/>
        <v>23.654277700777865</v>
      </c>
      <c r="AT34">
        <f t="shared" si="16"/>
        <v>30.020783419449767</v>
      </c>
      <c r="AU34">
        <f t="shared" si="17"/>
        <v>-606.91721861837107</v>
      </c>
      <c r="AW34">
        <v>31</v>
      </c>
      <c r="AX34">
        <f>IF(Z34&gt;0, (R34*SUMPRODUCT(K34:$K$98, X34:$X$98)-K34*$AZ$3)/Z34, 0)</f>
        <v>10333.692928723489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500000</v>
      </c>
      <c r="S35">
        <f t="shared" ref="S35:S69" si="32">AX35</f>
        <v>10180.866017510283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5315.5580282265491</v>
      </c>
      <c r="AC35">
        <f t="shared" ref="AC35:AC69" si="33">S35*Z35</f>
        <v>4998.5439428528161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-9136.3472375230613</v>
      </c>
      <c r="AI35">
        <f t="shared" ref="AI35:AI66" si="38">SUM(AE35:AH35)</f>
        <v>-9142.4844167353403</v>
      </c>
      <c r="AJ35">
        <f t="shared" ref="AJ35:AJ69" si="39">AB35-AC35</f>
        <v>317.014085373733</v>
      </c>
      <c r="AK35">
        <f t="shared" si="30"/>
        <v>372.0890619758585</v>
      </c>
      <c r="AL35">
        <f t="shared" ref="AL35:AL66" si="40">SUM(AI35:AK35)</f>
        <v>-8453.381269385749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-621.85655051317849</v>
      </c>
      <c r="AR35">
        <f t="shared" ref="AR35:AR69" si="45">AI35*$K35</f>
        <v>-622.27427162158324</v>
      </c>
      <c r="AS35">
        <f t="shared" ref="AS35:AS69" si="46">AJ35*$K35</f>
        <v>21.57725406768202</v>
      </c>
      <c r="AT35">
        <f t="shared" ref="AT35:AT69" si="47">AK35*$K35</f>
        <v>25.32587855392439</v>
      </c>
      <c r="AU35">
        <f t="shared" ref="AU35:AU69" si="48">AL35*$K35</f>
        <v>-575.37113899997689</v>
      </c>
      <c r="AW35">
        <v>32</v>
      </c>
      <c r="AX35">
        <f>IF(Z35&gt;0, (R35*SUMPRODUCT(K35:$K$98, X35:$X$98)-K35*$AZ$3)/Z35, 0)</f>
        <v>10180.866017510283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500000</v>
      </c>
      <c r="S36">
        <f t="shared" si="32"/>
        <v>10126.037151077737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4998.5439428528161</v>
      </c>
      <c r="AC36">
        <f t="shared" si="33"/>
        <v>4683.015993346482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-11795.934373577322</v>
      </c>
      <c r="AI36">
        <f t="shared" si="38"/>
        <v>-11801.715282638139</v>
      </c>
      <c r="AJ36">
        <f t="shared" si="39"/>
        <v>315.52794950633415</v>
      </c>
      <c r="AK36">
        <f t="shared" si="30"/>
        <v>349.89807599969714</v>
      </c>
      <c r="AL36">
        <f t="shared" si="40"/>
        <v>-11136.289257132108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-716.85602776337862</v>
      </c>
      <c r="AR36">
        <f t="shared" si="45"/>
        <v>-717.20734198529237</v>
      </c>
      <c r="AS36">
        <f t="shared" si="46"/>
        <v>19.175090787050483</v>
      </c>
      <c r="AT36">
        <f t="shared" si="47"/>
        <v>21.263813186773788</v>
      </c>
      <c r="AU36">
        <f t="shared" si="48"/>
        <v>-676.76843801146811</v>
      </c>
      <c r="AW36">
        <v>33</v>
      </c>
      <c r="AX36">
        <f>IF(Z36&gt;0, (R36*SUMPRODUCT(K36:$K$98, X36:$X$98)-K36*$AZ$3)/Z36, 0)</f>
        <v>10126.037151077737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500000</v>
      </c>
      <c r="S37">
        <f t="shared" si="32"/>
        <v>9874.2244892545532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4683.015993346482</v>
      </c>
      <c r="AC37">
        <f t="shared" si="33"/>
        <v>4239.6676450534997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-14240.422914998882</v>
      </c>
      <c r="AI37">
        <f t="shared" si="38"/>
        <v>-14245.790004396216</v>
      </c>
      <c r="AJ37">
        <f t="shared" si="39"/>
        <v>443.34834829298234</v>
      </c>
      <c r="AK37">
        <f t="shared" si="30"/>
        <v>327.81111953425375</v>
      </c>
      <c r="AL37">
        <f t="shared" si="40"/>
        <v>-13474.63053656898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-772.68851716940253</v>
      </c>
      <c r="AR37">
        <f t="shared" si="45"/>
        <v>-772.97973663477205</v>
      </c>
      <c r="AS37">
        <f t="shared" si="46"/>
        <v>24.056180064090128</v>
      </c>
      <c r="AT37">
        <f t="shared" si="47"/>
        <v>17.787104314000228</v>
      </c>
      <c r="AU37">
        <f t="shared" si="48"/>
        <v>-731.13645225668176</v>
      </c>
      <c r="AW37">
        <v>34</v>
      </c>
      <c r="AX37">
        <f>IF(Z37&gt;0, (R37*SUMPRODUCT(K37:$K$98, X37:$X$98)-K37*$AZ$3)/Z37, 0)</f>
        <v>9874.2244892545532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500000</v>
      </c>
      <c r="S38">
        <f t="shared" si="32"/>
        <v>9461.7789569633915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4239.6676450534997</v>
      </c>
      <c r="AC38">
        <f t="shared" si="33"/>
        <v>3711.1824131255203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-16422.329197217547</v>
      </c>
      <c r="AI38">
        <f t="shared" si="38"/>
        <v>-16427.232057490975</v>
      </c>
      <c r="AJ38">
        <f t="shared" si="39"/>
        <v>528.48523192797938</v>
      </c>
      <c r="AK38">
        <f t="shared" si="30"/>
        <v>296.77673515374499</v>
      </c>
      <c r="AL38">
        <f t="shared" si="40"/>
        <v>-15601.97009040925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-795.60646224737832</v>
      </c>
      <c r="AR38">
        <f t="shared" si="45"/>
        <v>-795.84398929181839</v>
      </c>
      <c r="AS38">
        <f t="shared" si="46"/>
        <v>25.603327072230716</v>
      </c>
      <c r="AT38">
        <f t="shared" si="47"/>
        <v>14.377831883494569</v>
      </c>
      <c r="AU38">
        <f t="shared" si="48"/>
        <v>-755.862830336093</v>
      </c>
      <c r="AW38">
        <v>35</v>
      </c>
      <c r="AX38">
        <f>IF(Z38&gt;0, (R38*SUMPRODUCT(K38:$K$98, X38:$X$98)-K38*$AZ$3)/Z38, 0)</f>
        <v>9461.7789569633915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500000</v>
      </c>
      <c r="S39">
        <f t="shared" si="32"/>
        <v>8906.4977312264382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3711.1824131255203</v>
      </c>
      <c r="AC39">
        <f t="shared" si="33"/>
        <v>3133.6145984151285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-18235.936976118159</v>
      </c>
      <c r="AI39">
        <f t="shared" si="38"/>
        <v>-18240.33490936445</v>
      </c>
      <c r="AJ39">
        <f t="shared" si="39"/>
        <v>577.56781471039176</v>
      </c>
      <c r="AK39">
        <f t="shared" si="30"/>
        <v>259.78276891878642</v>
      </c>
      <c r="AL39">
        <f t="shared" si="40"/>
        <v>-17402.984325735273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-788.81218071943204</v>
      </c>
      <c r="AR39">
        <f t="shared" si="45"/>
        <v>-789.00241735598161</v>
      </c>
      <c r="AS39">
        <f t="shared" si="46"/>
        <v>24.983225596343441</v>
      </c>
      <c r="AT39">
        <f t="shared" si="47"/>
        <v>11.237141953962873</v>
      </c>
      <c r="AU39">
        <f t="shared" si="48"/>
        <v>-752.78204980567534</v>
      </c>
      <c r="AW39">
        <v>36</v>
      </c>
      <c r="AX39">
        <f>IF(Z39&gt;0, (R39*SUMPRODUCT(K39:$K$98, X39:$X$98)-K39*$AZ$3)/Z39, 0)</f>
        <v>8906.4977312264382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500000</v>
      </c>
      <c r="S40">
        <f t="shared" si="32"/>
        <v>8196.1510319583795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3133.6145984151285</v>
      </c>
      <c r="AC40">
        <f t="shared" si="33"/>
        <v>2539.479781568004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-19239.111524235381</v>
      </c>
      <c r="AI40">
        <f t="shared" si="38"/>
        <v>-19242.984500361104</v>
      </c>
      <c r="AJ40">
        <f t="shared" si="39"/>
        <v>594.13481684712451</v>
      </c>
      <c r="AK40">
        <f t="shared" ref="AK40:AK69" si="61">G40*SUM(AB40:AB40, AE40:AF40)</f>
        <v>219.35302188905902</v>
      </c>
      <c r="AL40">
        <f t="shared" si="40"/>
        <v>-18429.496661624922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-743.04054995966908</v>
      </c>
      <c r="AR40">
        <f t="shared" si="45"/>
        <v>-743.19012954429866</v>
      </c>
      <c r="AS40">
        <f t="shared" si="46"/>
        <v>22.9462914908603</v>
      </c>
      <c r="AT40">
        <f t="shared" si="47"/>
        <v>8.4717108591239576</v>
      </c>
      <c r="AU40">
        <f t="shared" si="48"/>
        <v>-711.77212719431452</v>
      </c>
      <c r="AW40">
        <v>37</v>
      </c>
      <c r="AX40">
        <f>IF(Z40&gt;0, (R40*SUMPRODUCT(K40:$K$98, X40:$X$98)-K40*$AZ$3)/Z40, 0)</f>
        <v>8196.1510319583795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500000</v>
      </c>
      <c r="S41">
        <f t="shared" si="32"/>
        <v>7368.9236594455861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2539.479781568004</v>
      </c>
      <c r="AC41">
        <f t="shared" si="33"/>
        <v>1970.2583064943283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-19682.874121963596</v>
      </c>
      <c r="AI41">
        <f t="shared" si="38"/>
        <v>-19686.216296475013</v>
      </c>
      <c r="AJ41">
        <f t="shared" si="39"/>
        <v>569.22147507367572</v>
      </c>
      <c r="AK41">
        <f t="shared" si="61"/>
        <v>177.76358470976029</v>
      </c>
      <c r="AL41">
        <f t="shared" si="40"/>
        <v>-18939.231236691579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-678.73148450133601</v>
      </c>
      <c r="AR41">
        <f t="shared" si="45"/>
        <v>-678.84673388278009</v>
      </c>
      <c r="AS41">
        <f t="shared" si="46"/>
        <v>19.628664715976623</v>
      </c>
      <c r="AT41">
        <f t="shared" si="47"/>
        <v>6.1298843346104777</v>
      </c>
      <c r="AU41">
        <f t="shared" si="48"/>
        <v>-653.08818483219306</v>
      </c>
      <c r="AW41">
        <v>38</v>
      </c>
      <c r="AX41">
        <f>IF(Z41&gt;0, (R41*SUMPRODUCT(K41:$K$98, X41:$X$98)-K41*$AZ$3)/Z41, 0)</f>
        <v>7368.9236594455861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500000</v>
      </c>
      <c r="S42">
        <f t="shared" si="32"/>
        <v>6407.8294058214833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1970.2583064943283</v>
      </c>
      <c r="AC42">
        <f t="shared" si="33"/>
        <v>1446.7224245697687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-19463.02105081511</v>
      </c>
      <c r="AI42">
        <f t="shared" si="38"/>
        <v>-19465.843228055142</v>
      </c>
      <c r="AJ42">
        <f t="shared" si="39"/>
        <v>523.53588192455959</v>
      </c>
      <c r="AK42">
        <f t="shared" si="61"/>
        <v>137.918081454603</v>
      </c>
      <c r="AL42">
        <f t="shared" si="40"/>
        <v>-18804.389264675981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-599.24126211939188</v>
      </c>
      <c r="AR42">
        <f t="shared" si="45"/>
        <v>-599.32815330893663</v>
      </c>
      <c r="AS42">
        <f t="shared" si="46"/>
        <v>16.118993132164508</v>
      </c>
      <c r="AT42">
        <f t="shared" si="47"/>
        <v>4.2463194682965302</v>
      </c>
      <c r="AU42">
        <f t="shared" si="48"/>
        <v>-578.96284070847571</v>
      </c>
      <c r="AW42">
        <v>39</v>
      </c>
      <c r="AX42">
        <f>IF(Z42&gt;0, (R42*SUMPRODUCT(K42:$K$98, X42:$X$98)-K42*$AZ$3)/Z42, 0)</f>
        <v>6407.8294058214833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500000</v>
      </c>
      <c r="S43">
        <f t="shared" si="32"/>
        <v>5292.138921912403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1446.7224245697687</v>
      </c>
      <c r="AC43">
        <f t="shared" si="33"/>
        <v>986.04866475107019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-18596.580348802672</v>
      </c>
      <c r="AI43">
        <f t="shared" si="38"/>
        <v>-18598.909389761586</v>
      </c>
      <c r="AJ43">
        <f t="shared" si="39"/>
        <v>460.6737598186985</v>
      </c>
      <c r="AK43">
        <f t="shared" si="61"/>
        <v>101.27056971988382</v>
      </c>
      <c r="AL43">
        <f t="shared" si="40"/>
        <v>-18036.965060223003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-511.2184578416248</v>
      </c>
      <c r="AR43">
        <f t="shared" si="45"/>
        <v>-511.28248298522288</v>
      </c>
      <c r="AS43">
        <f t="shared" si="46"/>
        <v>12.663883608998088</v>
      </c>
      <c r="AT43">
        <f t="shared" si="47"/>
        <v>2.7839195973616202</v>
      </c>
      <c r="AU43">
        <f t="shared" si="48"/>
        <v>-495.83467977886318</v>
      </c>
      <c r="AW43">
        <v>40</v>
      </c>
      <c r="AX43">
        <f>IF(Z43&gt;0, (R43*SUMPRODUCT(K43:$K$98, X43:$X$98)-K43*$AZ$3)/Z43, 0)</f>
        <v>5292.138921912403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500000</v>
      </c>
      <c r="S44">
        <f t="shared" si="32"/>
        <v>3992.0055450585719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986.04866475107019</v>
      </c>
      <c r="AC44">
        <f t="shared" si="33"/>
        <v>598.55119110649343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-17261.289546268217</v>
      </c>
      <c r="AI44">
        <f t="shared" si="38"/>
        <v>-17263.163764578883</v>
      </c>
      <c r="AJ44">
        <f t="shared" si="39"/>
        <v>387.49747364457676</v>
      </c>
      <c r="AK44">
        <f t="shared" si="61"/>
        <v>69.023406532574924</v>
      </c>
      <c r="AL44">
        <f t="shared" si="40"/>
        <v>-16806.642884401732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-423.6709142549974</v>
      </c>
      <c r="AR44">
        <f t="shared" si="45"/>
        <v>-423.71691613585716</v>
      </c>
      <c r="AS44">
        <f t="shared" si="46"/>
        <v>9.5109585231418841</v>
      </c>
      <c r="AT44">
        <f t="shared" si="47"/>
        <v>1.694149772081923</v>
      </c>
      <c r="AU44">
        <f t="shared" si="48"/>
        <v>-412.51180784063337</v>
      </c>
      <c r="AW44">
        <v>41</v>
      </c>
      <c r="AX44">
        <f>IF(Z44&gt;0, (R44*SUMPRODUCT(K44:$K$98, X44:$X$98)-K44*$AZ$3)/Z44, 0)</f>
        <v>3992.0055450585719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500000</v>
      </c>
      <c r="S45">
        <f t="shared" si="32"/>
        <v>2428.7016572900802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598.55119110649343</v>
      </c>
      <c r="AC45">
        <f t="shared" si="33"/>
        <v>285.34544131314601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-15474.604331615024</v>
      </c>
      <c r="AI45">
        <f t="shared" si="38"/>
        <v>-15476.072942634293</v>
      </c>
      <c r="AJ45">
        <f t="shared" si="39"/>
        <v>313.20574979334742</v>
      </c>
      <c r="AK45">
        <f t="shared" si="61"/>
        <v>41.898583377454543</v>
      </c>
      <c r="AL45">
        <f t="shared" si="40"/>
        <v>-15120.968609463491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-339.12276385717018</v>
      </c>
      <c r="AR45">
        <f t="shared" si="45"/>
        <v>-339.15494816490514</v>
      </c>
      <c r="AS45">
        <f t="shared" si="46"/>
        <v>6.8638394397507687</v>
      </c>
      <c r="AT45">
        <f t="shared" si="47"/>
        <v>0.91819881737677744</v>
      </c>
      <c r="AU45">
        <f t="shared" si="48"/>
        <v>-331.37290990777763</v>
      </c>
      <c r="AW45">
        <v>42</v>
      </c>
      <c r="AX45">
        <f>IF(Z45&gt;0, (R45*SUMPRODUCT(K45:$K$98, X45:$X$98)-K45*$AZ$3)/Z45, 0)</f>
        <v>2428.7016572900802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500000</v>
      </c>
      <c r="S46">
        <f t="shared" si="32"/>
        <v>501.51764621031356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285.34544131314601</v>
      </c>
      <c r="AC46">
        <f t="shared" si="33"/>
        <v>44.852288582448523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-13440.435618528369</v>
      </c>
      <c r="AI46">
        <f t="shared" si="38"/>
        <v>-13441.553532546983</v>
      </c>
      <c r="AJ46">
        <f t="shared" si="39"/>
        <v>240.49315273069749</v>
      </c>
      <c r="AK46">
        <f t="shared" si="61"/>
        <v>19.974180891920224</v>
      </c>
      <c r="AL46">
        <f t="shared" si="40"/>
        <v>-13181.086198924364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-262.98604986713542</v>
      </c>
      <c r="AR46">
        <f t="shared" si="45"/>
        <v>-263.00792384504734</v>
      </c>
      <c r="AS46">
        <f t="shared" si="46"/>
        <v>4.7056766649401833</v>
      </c>
      <c r="AT46">
        <f t="shared" si="47"/>
        <v>0.39083040767341393</v>
      </c>
      <c r="AU46">
        <f t="shared" si="48"/>
        <v>-257.91141677243371</v>
      </c>
      <c r="AW46">
        <v>43</v>
      </c>
      <c r="AX46">
        <f>IF(Z46&gt;0, (R46*SUMPRODUCT(K46:$K$98, X46:$X$98)-K46*$AZ$3)/Z46, 0)</f>
        <v>501.51764621031356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500000</v>
      </c>
      <c r="S47">
        <f t="shared" si="32"/>
        <v>-1972.0364588051823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44.852288582448523</v>
      </c>
      <c r="AC47">
        <f t="shared" si="33"/>
        <v>-130.07160849319325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-11290.388102918096</v>
      </c>
      <c r="AI47">
        <f t="shared" si="38"/>
        <v>-11291.21257809395</v>
      </c>
      <c r="AJ47">
        <f t="shared" si="39"/>
        <v>174.92389707564178</v>
      </c>
      <c r="AK47">
        <f t="shared" si="61"/>
        <v>3.139660200771397</v>
      </c>
      <c r="AL47">
        <f t="shared" si="40"/>
        <v>-11113.149020817536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-197.24691308687594</v>
      </c>
      <c r="AR47">
        <f t="shared" si="45"/>
        <v>-197.2613169480959</v>
      </c>
      <c r="AS47">
        <f t="shared" si="46"/>
        <v>3.0559798661287032</v>
      </c>
      <c r="AT47">
        <f t="shared" si="47"/>
        <v>5.4850929578215198E-2</v>
      </c>
      <c r="AU47">
        <f t="shared" si="48"/>
        <v>-194.15048615238896</v>
      </c>
      <c r="AW47">
        <v>44</v>
      </c>
      <c r="AX47">
        <f>IF(Z47&gt;0, (R47*SUMPRODUCT(K47:$K$98, X47:$X$98)-K47*$AZ$3)/Z47, 0)</f>
        <v>-1972.0364588051823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500000</v>
      </c>
      <c r="S48">
        <f t="shared" si="32"/>
        <v>-5285.3211461655992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-130.07160849319325</v>
      </c>
      <c r="AC48">
        <f t="shared" si="33"/>
        <v>-248.69159944480703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-9122.5860773477689</v>
      </c>
      <c r="AI48">
        <f t="shared" si="38"/>
        <v>-9123.1742431199309</v>
      </c>
      <c r="AJ48">
        <f t="shared" si="39"/>
        <v>118.61999095161377</v>
      </c>
      <c r="AK48">
        <f t="shared" si="61"/>
        <v>-9.1050125945235294</v>
      </c>
      <c r="AL48">
        <f t="shared" si="40"/>
        <v>-9013.6592647628404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-142.2988176443618</v>
      </c>
      <c r="AR48">
        <f t="shared" si="45"/>
        <v>-142.3079921583919</v>
      </c>
      <c r="AS48">
        <f t="shared" si="46"/>
        <v>1.8502959926366567</v>
      </c>
      <c r="AT48">
        <f t="shared" si="47"/>
        <v>-0.14202469736678039</v>
      </c>
      <c r="AU48">
        <f t="shared" si="48"/>
        <v>-140.59972086312203</v>
      </c>
      <c r="AW48">
        <v>45</v>
      </c>
      <c r="AX48">
        <f>IF(Z48&gt;0, (R48*SUMPRODUCT(K48:$K$98, X48:$X$98)-K48*$AZ$3)/Z48, 0)</f>
        <v>-5285.3211461655992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500000</v>
      </c>
      <c r="S49">
        <f t="shared" si="32"/>
        <v>-9906.8513979007566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-248.69159944480703</v>
      </c>
      <c r="AC49">
        <f t="shared" si="33"/>
        <v>-320.7878080398275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-7101.1647272577802</v>
      </c>
      <c r="AI49">
        <f t="shared" si="38"/>
        <v>-7101.569482254039</v>
      </c>
      <c r="AJ49">
        <f t="shared" si="39"/>
        <v>72.096208595020471</v>
      </c>
      <c r="AK49">
        <f t="shared" si="61"/>
        <v>-17.408411961136494</v>
      </c>
      <c r="AL49">
        <f t="shared" si="40"/>
        <v>-7046.8816856201547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-98.899679951633132</v>
      </c>
      <c r="AR49">
        <f t="shared" si="45"/>
        <v>-98.905317074714532</v>
      </c>
      <c r="AS49">
        <f t="shared" si="46"/>
        <v>1.0041017536748755</v>
      </c>
      <c r="AT49">
        <f t="shared" si="47"/>
        <v>-0.24245126504584497</v>
      </c>
      <c r="AU49">
        <f t="shared" si="48"/>
        <v>-98.143666586085487</v>
      </c>
      <c r="AW49">
        <v>46</v>
      </c>
      <c r="AX49">
        <f>IF(Z49&gt;0, (R49*SUMPRODUCT(K49:$K$98, X49:$X$98)-K49*$AZ$3)/Z49, 0)</f>
        <v>-9906.8513979007566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500000</v>
      </c>
      <c r="S50">
        <f t="shared" si="32"/>
        <v>-16635.133918813386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-320.7878080398275</v>
      </c>
      <c r="AC50">
        <f t="shared" si="33"/>
        <v>-357.00658705454873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-5297.7985124275301</v>
      </c>
      <c r="AI50">
        <f t="shared" si="38"/>
        <v>-5298.0667749110162</v>
      </c>
      <c r="AJ50">
        <f t="shared" si="39"/>
        <v>36.218779014721235</v>
      </c>
      <c r="AK50">
        <f t="shared" si="61"/>
        <v>-22.455146562787927</v>
      </c>
      <c r="AL50">
        <f t="shared" si="40"/>
        <v>-5284.3031424590836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-65.878350022655368</v>
      </c>
      <c r="AR50">
        <f t="shared" si="45"/>
        <v>-65.881685878057112</v>
      </c>
      <c r="AS50">
        <f t="shared" si="46"/>
        <v>0.4503820588359248</v>
      </c>
      <c r="AT50">
        <f t="shared" si="47"/>
        <v>-0.27923070339561268</v>
      </c>
      <c r="AU50">
        <f t="shared" si="48"/>
        <v>-65.710534522616811</v>
      </c>
      <c r="AW50">
        <v>47</v>
      </c>
      <c r="AX50">
        <f>IF(Z50&gt;0, (R50*SUMPRODUCT(K50:$K$98, X50:$X$98)-K50*$AZ$3)/Z50, 0)</f>
        <v>-16635.133918813386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500000</v>
      </c>
      <c r="S51">
        <f t="shared" si="32"/>
        <v>-26806.052807523287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-357.00658705454873</v>
      </c>
      <c r="AC51">
        <f t="shared" si="33"/>
        <v>-366.91984695496137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-3779.2205318155152</v>
      </c>
      <c r="AI51">
        <f t="shared" si="38"/>
        <v>-3779.3916311608709</v>
      </c>
      <c r="AJ51">
        <f t="shared" si="39"/>
        <v>9.9132599004126405</v>
      </c>
      <c r="AK51">
        <f t="shared" si="61"/>
        <v>-24.990461093818414</v>
      </c>
      <c r="AL51">
        <f t="shared" si="40"/>
        <v>-3794.4688323542769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-41.959614455170012</v>
      </c>
      <c r="AR51">
        <f t="shared" si="45"/>
        <v>-41.961514122708394</v>
      </c>
      <c r="AS51">
        <f t="shared" si="46"/>
        <v>0.11006411505056796</v>
      </c>
      <c r="AT51">
        <f t="shared" si="47"/>
        <v>-0.27746200670904231</v>
      </c>
      <c r="AU51">
        <f t="shared" si="48"/>
        <v>-42.128912014366868</v>
      </c>
      <c r="AW51">
        <v>48</v>
      </c>
      <c r="AX51">
        <f>IF(Z51&gt;0, (R51*SUMPRODUCT(K51:$K$98, X51:$X$98)-K51*$AZ$3)/Z51, 0)</f>
        <v>-26806.052807523287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500000</v>
      </c>
      <c r="S52">
        <f t="shared" si="32"/>
        <v>-42828.074201216026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-366.91984695496137</v>
      </c>
      <c r="AC52">
        <f t="shared" si="33"/>
        <v>-358.91063094384327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-2585.4013461190625</v>
      </c>
      <c r="AI52">
        <f t="shared" si="38"/>
        <v>-2585.5060994373116</v>
      </c>
      <c r="AJ52">
        <f t="shared" si="39"/>
        <v>-8.0092160111180988</v>
      </c>
      <c r="AK52">
        <f t="shared" si="61"/>
        <v>-25.684389286847299</v>
      </c>
      <c r="AL52">
        <f t="shared" si="40"/>
        <v>-2619.199704735277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-25.629444990652019</v>
      </c>
      <c r="AR52">
        <f t="shared" si="45"/>
        <v>-25.630483424940639</v>
      </c>
      <c r="AS52">
        <f t="shared" si="46"/>
        <v>-7.9396478029739356E-2</v>
      </c>
      <c r="AT52">
        <f t="shared" si="47"/>
        <v>-0.25461294175230542</v>
      </c>
      <c r="AU52">
        <f t="shared" si="48"/>
        <v>-25.964492844722681</v>
      </c>
      <c r="AW52">
        <v>49</v>
      </c>
      <c r="AX52">
        <f>IF(Z52&gt;0, (R52*SUMPRODUCT(K52:$K$98, X52:$X$98)-K52*$AZ$3)/Z52, 0)</f>
        <v>-42828.074201216026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500000</v>
      </c>
      <c r="S53">
        <f t="shared" si="32"/>
        <v>-69193.379419970122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-358.91063094384327</v>
      </c>
      <c r="AC53">
        <f t="shared" si="33"/>
        <v>-339.9250487324523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-1691.8905534263261</v>
      </c>
      <c r="AI53">
        <f t="shared" si="38"/>
        <v>-1691.951961947557</v>
      </c>
      <c r="AJ53">
        <f t="shared" si="39"/>
        <v>-18.985582211390977</v>
      </c>
      <c r="AK53">
        <f t="shared" si="61"/>
        <v>-25.123744166069031</v>
      </c>
      <c r="AL53">
        <f t="shared" si="40"/>
        <v>-1736.0612883250169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-14.974953202946439</v>
      </c>
      <c r="AR53">
        <f t="shared" si="45"/>
        <v>-14.975496730853628</v>
      </c>
      <c r="AS53">
        <f t="shared" si="46"/>
        <v>-0.16804172383994137</v>
      </c>
      <c r="AT53">
        <f t="shared" si="47"/>
        <v>-0.22237070383055679</v>
      </c>
      <c r="AU53">
        <f t="shared" si="48"/>
        <v>-15.365909158524126</v>
      </c>
      <c r="AW53">
        <v>50</v>
      </c>
      <c r="AX53">
        <f>IF(Z53&gt;0, (R53*SUMPRODUCT(K53:$K$98, X53:$X$98)-K53*$AZ$3)/Z53, 0)</f>
        <v>-69193.379419970122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500000</v>
      </c>
      <c r="S54">
        <f t="shared" si="32"/>
        <v>-114538.75398664214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-339.9250487324523</v>
      </c>
      <c r="AC54">
        <f t="shared" si="33"/>
        <v>-315.06515621928895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-1056.4125740402947</v>
      </c>
      <c r="AI54">
        <f t="shared" si="38"/>
        <v>-1056.4469581619624</v>
      </c>
      <c r="AJ54">
        <f t="shared" si="39"/>
        <v>-24.859892513163345</v>
      </c>
      <c r="AK54">
        <f t="shared" si="61"/>
        <v>-23.794753411271664</v>
      </c>
      <c r="AL54">
        <f t="shared" si="40"/>
        <v>-1105.1016040863972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-8.3485056887673554</v>
      </c>
      <c r="AR54">
        <f t="shared" si="45"/>
        <v>-8.3487774159716697</v>
      </c>
      <c r="AS54">
        <f t="shared" si="46"/>
        <v>-0.19646013230847145</v>
      </c>
      <c r="AT54">
        <f t="shared" si="47"/>
        <v>-0.18804266353728652</v>
      </c>
      <c r="AU54">
        <f t="shared" si="48"/>
        <v>-8.7332802118174264</v>
      </c>
      <c r="AW54">
        <v>51</v>
      </c>
      <c r="AX54">
        <f>IF(Z54&gt;0, (R54*SUMPRODUCT(K54:$K$98, X54:$X$98)-K54*$AZ$3)/Z54, 0)</f>
        <v>-114538.75398664214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500000</v>
      </c>
      <c r="S55">
        <f t="shared" si="32"/>
        <v>-196140.40410852653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-315.06515621928895</v>
      </c>
      <c r="AC55">
        <f t="shared" si="33"/>
        <v>-287.84683537581543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-627.83370625180009</v>
      </c>
      <c r="AI55">
        <f t="shared" si="38"/>
        <v>-627.85205068959476</v>
      </c>
      <c r="AJ55">
        <f t="shared" si="39"/>
        <v>-27.218320843473521</v>
      </c>
      <c r="AK55">
        <f t="shared" si="61"/>
        <v>-22.054560935350228</v>
      </c>
      <c r="AL55">
        <f t="shared" si="40"/>
        <v>-677.12493246841848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-4.4299802573791318</v>
      </c>
      <c r="AR55">
        <f t="shared" si="45"/>
        <v>-4.4301096953122245</v>
      </c>
      <c r="AS55">
        <f t="shared" si="46"/>
        <v>-0.19205184872192885</v>
      </c>
      <c r="AT55">
        <f t="shared" si="47"/>
        <v>-0.15561647703186918</v>
      </c>
      <c r="AU55">
        <f t="shared" si="48"/>
        <v>-4.7777780210660223</v>
      </c>
      <c r="AW55">
        <v>52</v>
      </c>
      <c r="AX55">
        <f>IF(Z55&gt;0, (R55*SUMPRODUCT(K55:$K$98, X55:$X$98)-K55*$AZ$3)/Z55, 0)</f>
        <v>-196140.40410852653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500000</v>
      </c>
      <c r="S56">
        <f t="shared" si="32"/>
        <v>-350162.67334512953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-287.84683537581543</v>
      </c>
      <c r="AC56">
        <f t="shared" si="33"/>
        <v>-260.52072051512232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-354.44017711379195</v>
      </c>
      <c r="AI56">
        <f t="shared" si="38"/>
        <v>-354.44947710278086</v>
      </c>
      <c r="AJ56">
        <f t="shared" si="39"/>
        <v>-27.32611486069311</v>
      </c>
      <c r="AK56">
        <f t="shared" si="61"/>
        <v>-20.149278476307082</v>
      </c>
      <c r="AL56">
        <f t="shared" si="40"/>
        <v>-401.92487043978105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-2.2329658705243096</v>
      </c>
      <c r="AR56">
        <f t="shared" si="45"/>
        <v>-2.2330244602648341</v>
      </c>
      <c r="AS56">
        <f t="shared" si="46"/>
        <v>-0.17215396503530447</v>
      </c>
      <c r="AT56">
        <f t="shared" si="47"/>
        <v>-0.12694004251904836</v>
      </c>
      <c r="AU56">
        <f t="shared" si="48"/>
        <v>-2.5321184678191866</v>
      </c>
      <c r="AW56">
        <v>53</v>
      </c>
      <c r="AX56">
        <f>IF(Z56&gt;0, (R56*SUMPRODUCT(K56:$K$98, X56:$X$98)-K56*$AZ$3)/Z56, 0)</f>
        <v>-350162.67334512953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500000</v>
      </c>
      <c r="S57">
        <f t="shared" si="32"/>
        <v>-656053.19077622448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-260.52072051512232</v>
      </c>
      <c r="AC57">
        <f t="shared" si="33"/>
        <v>-234.40003003022503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-189.63548957367604</v>
      </c>
      <c r="AI57">
        <f t="shared" si="38"/>
        <v>-189.63995567553573</v>
      </c>
      <c r="AJ57">
        <f t="shared" si="39"/>
        <v>-26.120690484897295</v>
      </c>
      <c r="AK57">
        <f t="shared" si="61"/>
        <v>-18.236450436058565</v>
      </c>
      <c r="AL57">
        <f t="shared" si="40"/>
        <v>-233.99709659649159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-1.0666961677484996</v>
      </c>
      <c r="AR57">
        <f t="shared" si="45"/>
        <v>-1.066721289489948</v>
      </c>
      <c r="AS57">
        <f t="shared" si="46"/>
        <v>-0.14692840723971945</v>
      </c>
      <c r="AT57">
        <f t="shared" si="47"/>
        <v>-0.10257970086301521</v>
      </c>
      <c r="AU57">
        <f t="shared" si="48"/>
        <v>-1.3162293975926826</v>
      </c>
      <c r="AW57">
        <v>54</v>
      </c>
      <c r="AX57">
        <f>IF(Z57&gt;0, (R57*SUMPRODUCT(K57:$K$98, X57:$X$98)-K57*$AZ$3)/Z57, 0)</f>
        <v>-656053.19077622448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500000</v>
      </c>
      <c r="S58">
        <f t="shared" si="32"/>
        <v>-1297126.8317848777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-234.40003003022503</v>
      </c>
      <c r="AC58">
        <f t="shared" si="33"/>
        <v>-210.15096159491847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-95.851306256954629</v>
      </c>
      <c r="AI58">
        <f t="shared" si="38"/>
        <v>-95.853331415139294</v>
      </c>
      <c r="AJ58">
        <f t="shared" si="39"/>
        <v>-24.249068435306555</v>
      </c>
      <c r="AK58">
        <f t="shared" si="61"/>
        <v>-16.408002102115752</v>
      </c>
      <c r="AL58">
        <f t="shared" si="40"/>
        <v>-136.51040195256161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-0.48139450739264739</v>
      </c>
      <c r="AR58">
        <f t="shared" si="45"/>
        <v>-0.48140467835499284</v>
      </c>
      <c r="AS58">
        <f t="shared" si="46"/>
        <v>-0.12178622086642681</v>
      </c>
      <c r="AT58">
        <f t="shared" si="47"/>
        <v>-8.2405993175209677E-2</v>
      </c>
      <c r="AU58">
        <f t="shared" si="48"/>
        <v>-0.68559689239662935</v>
      </c>
      <c r="AW58">
        <v>55</v>
      </c>
      <c r="AX58">
        <f>IF(Z58&gt;0, (R58*SUMPRODUCT(K58:$K$98, X58:$X$98)-K58*$AZ$3)/Z58, 0)</f>
        <v>-1297126.8317848777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500000</v>
      </c>
      <c r="S59">
        <f t="shared" si="32"/>
        <v>-2719303.140961891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-210.15096159491847</v>
      </c>
      <c r="AC59">
        <f t="shared" si="33"/>
        <v>-188.02899484958346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-45.623253105347899</v>
      </c>
      <c r="AI59">
        <f t="shared" si="38"/>
        <v>-45.62411743062308</v>
      </c>
      <c r="AJ59">
        <f t="shared" si="39"/>
        <v>-22.121966745335016</v>
      </c>
      <c r="AK59">
        <f t="shared" si="61"/>
        <v>-14.710567311644294</v>
      </c>
      <c r="AL59">
        <f t="shared" si="40"/>
        <v>-82.456651487602386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-0.20458383771658564</v>
      </c>
      <c r="AR59">
        <f t="shared" si="45"/>
        <v>-0.20458771352485874</v>
      </c>
      <c r="AS59">
        <f t="shared" si="46"/>
        <v>-9.9199345652728449E-2</v>
      </c>
      <c r="AT59">
        <f t="shared" si="47"/>
        <v>-6.5965140816571247E-2</v>
      </c>
      <c r="AU59">
        <f t="shared" si="48"/>
        <v>-0.36975219999415843</v>
      </c>
      <c r="AW59">
        <v>56</v>
      </c>
      <c r="AX59">
        <f>IF(Z59&gt;0, (R59*SUMPRODUCT(K59:$K$98, X59:$X$98)-K59*$AZ$3)/Z59, 0)</f>
        <v>-2719303.140961891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500000</v>
      </c>
      <c r="S60">
        <f t="shared" si="32"/>
        <v>-6139753.1829893161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-188.02899484958346</v>
      </c>
      <c r="AC60">
        <f t="shared" si="33"/>
        <v>-168.05200614022175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-20.541713975315655</v>
      </c>
      <c r="AI60">
        <f t="shared" si="38"/>
        <v>-20.542056114488705</v>
      </c>
      <c r="AJ60">
        <f t="shared" si="39"/>
        <v>-19.976988709361706</v>
      </c>
      <c r="AK60">
        <f t="shared" si="61"/>
        <v>-13.162029639470843</v>
      </c>
      <c r="AL60">
        <f t="shared" si="40"/>
        <v>-53.681074463321252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-8.2243905877858403E-2</v>
      </c>
      <c r="AR60">
        <f t="shared" si="45"/>
        <v>-8.2245275717881455E-2</v>
      </c>
      <c r="AS60">
        <f t="shared" si="46"/>
        <v>-7.9982886584347795E-2</v>
      </c>
      <c r="AT60">
        <f t="shared" si="47"/>
        <v>-5.2697488054357366E-2</v>
      </c>
      <c r="AU60">
        <f t="shared" si="48"/>
        <v>-0.21492565035658662</v>
      </c>
      <c r="AW60">
        <v>57</v>
      </c>
      <c r="AX60">
        <f>IF(Z60&gt;0, (R60*SUMPRODUCT(K60:$K$98, X60:$X$98)-K60*$AZ$3)/Z60, 0)</f>
        <v>-6139753.1829893161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500000</v>
      </c>
      <c r="S61">
        <f t="shared" si="32"/>
        <v>-15023155.176930267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-168.05200614022175</v>
      </c>
      <c r="AC61">
        <f t="shared" si="33"/>
        <v>-150.11498884335111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-8.5525906949929791</v>
      </c>
      <c r="AI61">
        <f t="shared" si="38"/>
        <v>-8.5527155980069232</v>
      </c>
      <c r="AJ61">
        <f t="shared" si="39"/>
        <v>-17.937017296870636</v>
      </c>
      <c r="AK61">
        <f t="shared" si="61"/>
        <v>-11.763640429815524</v>
      </c>
      <c r="AL61">
        <f t="shared" si="40"/>
        <v>-38.253373324693086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-3.0573609569710825E-2</v>
      </c>
      <c r="AR61">
        <f t="shared" si="45"/>
        <v>-3.0574056070206242E-2</v>
      </c>
      <c r="AS61">
        <f t="shared" si="46"/>
        <v>-6.4120847499545025E-2</v>
      </c>
      <c r="AT61">
        <f t="shared" si="47"/>
        <v>-4.20523982084402E-2</v>
      </c>
      <c r="AU61">
        <f t="shared" si="48"/>
        <v>-0.13674730177819147</v>
      </c>
      <c r="AW61">
        <v>58</v>
      </c>
      <c r="AX61">
        <f>IF(Z61&gt;0, (R61*SUMPRODUCT(K61:$K$98, X61:$X$98)-K61*$AZ$3)/Z61, 0)</f>
        <v>-15023155.176930267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500000</v>
      </c>
      <c r="S62">
        <f t="shared" si="32"/>
        <v>-40109040.256228484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-150.11498884335111</v>
      </c>
      <c r="AC62">
        <f t="shared" si="33"/>
        <v>-134.05693637903826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-3.2750032297256828</v>
      </c>
      <c r="AI62">
        <f t="shared" si="38"/>
        <v>-3.2750450086287439</v>
      </c>
      <c r="AJ62">
        <f t="shared" si="39"/>
        <v>-16.058052464312851</v>
      </c>
      <c r="AK62">
        <f t="shared" si="61"/>
        <v>-10.508049219034579</v>
      </c>
      <c r="AL62">
        <f t="shared" si="40"/>
        <v>-29.841146691976174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-1.0453042999318722E-2</v>
      </c>
      <c r="AR62">
        <f t="shared" si="45"/>
        <v>-1.0453176347788794E-2</v>
      </c>
      <c r="AS62">
        <f t="shared" si="46"/>
        <v>-5.1253541178595395E-2</v>
      </c>
      <c r="AT62">
        <f t="shared" si="47"/>
        <v>-3.353923114595718E-2</v>
      </c>
      <c r="AU62">
        <f t="shared" si="48"/>
        <v>-9.5245948672341374E-2</v>
      </c>
      <c r="AW62">
        <v>59</v>
      </c>
      <c r="AX62">
        <f>IF(Z62&gt;0, (R62*SUMPRODUCT(K62:$K$98, X62:$X$98)-K62*$AZ$3)/Z62, 0)</f>
        <v>-40109040.256228484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500000</v>
      </c>
      <c r="S63">
        <f t="shared" si="32"/>
        <v>-117747805.76000103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-134.05693637903826</v>
      </c>
      <c r="AC63">
        <f t="shared" si="33"/>
        <v>-119.70254471321387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-1.1461440288199531</v>
      </c>
      <c r="AI63">
        <f t="shared" si="38"/>
        <v>-1.1461567363332632</v>
      </c>
      <c r="AJ63">
        <f t="shared" si="39"/>
        <v>-14.354391665824394</v>
      </c>
      <c r="AK63">
        <f t="shared" si="61"/>
        <v>-9.3839855465326796</v>
      </c>
      <c r="AL63">
        <f t="shared" si="40"/>
        <v>-24.88453394869034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-3.2662707201771874E-3</v>
      </c>
      <c r="AR63">
        <f t="shared" si="45"/>
        <v>-3.2663069339318351E-3</v>
      </c>
      <c r="AS63">
        <f t="shared" si="46"/>
        <v>-4.0907013451276147E-2</v>
      </c>
      <c r="AT63">
        <f t="shared" si="47"/>
        <v>-2.6742395770942413E-2</v>
      </c>
      <c r="AU63">
        <f t="shared" si="48"/>
        <v>-7.0915716156150402E-2</v>
      </c>
      <c r="AW63">
        <v>60</v>
      </c>
      <c r="AX63">
        <f>IF(Z63&gt;0, (R63*SUMPRODUCT(K63:$K$98, X63:$X$98)-K63*$AZ$3)/Z63, 0)</f>
        <v>-117747805.76000103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500000</v>
      </c>
      <c r="S64">
        <f t="shared" si="32"/>
        <v>-383545372.60402524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-119.70254471321387</v>
      </c>
      <c r="AC64">
        <f t="shared" si="33"/>
        <v>-106.88005677962715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-0.36388582812361681</v>
      </c>
      <c r="AI64">
        <f t="shared" si="38"/>
        <v>-0.3638893114160906</v>
      </c>
      <c r="AJ64">
        <f t="shared" si="39"/>
        <v>-12.822487933586714</v>
      </c>
      <c r="AK64">
        <f t="shared" si="61"/>
        <v>-8.3791781299249717</v>
      </c>
      <c r="AL64">
        <f t="shared" si="40"/>
        <v>-21.565555374927776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-9.2589150789933639E-4</v>
      </c>
      <c r="AR64">
        <f t="shared" si="45"/>
        <v>-9.2590037098405078E-4</v>
      </c>
      <c r="AS64">
        <f t="shared" si="46"/>
        <v>-3.2626257387018916E-2</v>
      </c>
      <c r="AT64">
        <f t="shared" si="47"/>
        <v>-2.132045074049382E-2</v>
      </c>
      <c r="AU64">
        <f t="shared" si="48"/>
        <v>-5.4872608498496789E-2</v>
      </c>
      <c r="AW64">
        <v>61</v>
      </c>
      <c r="AX64">
        <f>IF(Z64&gt;0, (R64*SUMPRODUCT(K64:$K$98, X64:$X$98)-K64*$AZ$3)/Z64, 0)</f>
        <v>-383545372.60402524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500000</v>
      </c>
      <c r="S65">
        <f t="shared" si="32"/>
        <v>-1402251502.6786416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-106.88005677962715</v>
      </c>
      <c r="AC65">
        <f t="shared" si="33"/>
        <v>-95.42941641728963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-0.10391117063945919</v>
      </c>
      <c r="AI65">
        <f t="shared" si="38"/>
        <v>-0.10391202131974225</v>
      </c>
      <c r="AJ65">
        <f t="shared" si="39"/>
        <v>-11.450640362337523</v>
      </c>
      <c r="AK65">
        <f t="shared" si="61"/>
        <v>-7.4816039745739014</v>
      </c>
      <c r="AL65">
        <f t="shared" si="40"/>
        <v>-19.036156358231167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-2.3606911602079621E-4</v>
      </c>
      <c r="AR65">
        <f t="shared" si="45"/>
        <v>-2.3607104862670569E-4</v>
      </c>
      <c r="AS65">
        <f t="shared" si="46"/>
        <v>-2.6013974547435023E-2</v>
      </c>
      <c r="AT65">
        <f t="shared" si="47"/>
        <v>-1.6996975645895085E-2</v>
      </c>
      <c r="AU65">
        <f t="shared" si="48"/>
        <v>-4.3247021241956819E-2</v>
      </c>
      <c r="AW65">
        <v>62</v>
      </c>
      <c r="AX65">
        <f>IF(Z65&gt;0, (R65*SUMPRODUCT(K65:$K$98, X65:$X$98)-K65*$AZ$3)/Z65, 0)</f>
        <v>-1402251502.6786416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500000</v>
      </c>
      <c r="S66">
        <f t="shared" si="32"/>
        <v>-5841717581.5399189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-95.42941641728963</v>
      </c>
      <c r="AC66">
        <f t="shared" si="33"/>
        <v>-85.205039759757923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-2.6394132036309404E-2</v>
      </c>
      <c r="AI66">
        <f t="shared" si="38"/>
        <v>-2.6394314356488723E-2</v>
      </c>
      <c r="AJ66">
        <f t="shared" si="39"/>
        <v>-10.224376657531707</v>
      </c>
      <c r="AK66">
        <f t="shared" si="61"/>
        <v>-6.6800591492102743</v>
      </c>
      <c r="AL66">
        <f t="shared" si="40"/>
        <v>-16.93083012109847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-5.3538512231887936E-5</v>
      </c>
      <c r="AR66">
        <f t="shared" si="45"/>
        <v>-5.3538882054662825E-5</v>
      </c>
      <c r="AS66">
        <f t="shared" si="46"/>
        <v>-2.0739379267696936E-2</v>
      </c>
      <c r="AT66">
        <f t="shared" si="47"/>
        <v>-1.3549997703191635E-2</v>
      </c>
      <c r="AU66">
        <f t="shared" si="48"/>
        <v>-3.4342915852943232E-2</v>
      </c>
      <c r="AW66">
        <v>63</v>
      </c>
      <c r="AX66">
        <f>IF(Z66&gt;0, (R66*SUMPRODUCT(K66:$K$98, X66:$X$98)-K66*$AZ$3)/Z66, 0)</f>
        <v>-5841717581.5399189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500000</v>
      </c>
      <c r="S67">
        <f t="shared" si="32"/>
        <v>-28281189468.353172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-85.205039759757923</v>
      </c>
      <c r="AC67">
        <f t="shared" si="33"/>
        <v>-76.075974792334691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-5.874886612693214E-3</v>
      </c>
      <c r="AI67">
        <f t="shared" ref="AI67:AI69" si="62">SUM(AE67:AH67)</f>
        <v>-5.8749202375054221E-3</v>
      </c>
      <c r="AJ67">
        <f t="shared" si="39"/>
        <v>-9.1290649674232327</v>
      </c>
      <c r="AK67">
        <f t="shared" si="61"/>
        <v>-5.9643527831830552</v>
      </c>
      <c r="AL67">
        <f t="shared" ref="AL67:AL69" si="63">SUM(AI67:AK67)</f>
        <v>-15.099292670843795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-1.0639969423815883E-5</v>
      </c>
      <c r="AR67">
        <f t="shared" si="45"/>
        <v>-1.0640030321497381E-5</v>
      </c>
      <c r="AS67">
        <f t="shared" si="46"/>
        <v>-1.653359094821465E-2</v>
      </c>
      <c r="AT67">
        <f t="shared" si="47"/>
        <v>-1.0802001030761472E-2</v>
      </c>
      <c r="AU67">
        <f t="shared" si="48"/>
        <v>-2.734623200929762E-2</v>
      </c>
      <c r="AW67">
        <v>64</v>
      </c>
      <c r="AX67">
        <f>IF(Z67&gt;0, (R67*SUMPRODUCT(K67:$K$98, X67:$X$98)-K67*$AZ$3)/Z67, 0)</f>
        <v>-28281189468.353172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500000</v>
      </c>
      <c r="S68">
        <f t="shared" si="32"/>
        <v>-163403755218.3306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-76.075974792334691</v>
      </c>
      <c r="AC68">
        <f t="shared" si="33"/>
        <v>-67.924986766290317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-1.1236985433588382E-3</v>
      </c>
      <c r="AI68">
        <f t="shared" si="62"/>
        <v>-1.1237037394593405E-3</v>
      </c>
      <c r="AJ68">
        <f t="shared" si="39"/>
        <v>-8.1509880260443737</v>
      </c>
      <c r="AK68">
        <f t="shared" si="61"/>
        <v>-5.3253182354634285</v>
      </c>
      <c r="AL68">
        <f t="shared" si="63"/>
        <v>-13.477429965247261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-1.8170743009217388E-6</v>
      </c>
      <c r="AR68">
        <f t="shared" si="45"/>
        <v>-1.8170827032648259E-6</v>
      </c>
      <c r="AS68">
        <f t="shared" si="46"/>
        <v>-1.3180537571023943E-2</v>
      </c>
      <c r="AT68">
        <f t="shared" si="47"/>
        <v>-8.6112943432021839E-3</v>
      </c>
      <c r="AU68">
        <f t="shared" si="48"/>
        <v>-2.1793648996929389E-2</v>
      </c>
      <c r="AW68">
        <v>65</v>
      </c>
      <c r="AX68">
        <f>IF(Z68&gt;0, (R68*SUMPRODUCT(K68:$K$98, X68:$X$98)-K68*$AZ$3)/Z68, 0)</f>
        <v>-163403755218.3306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-67.924986766290317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-2.0784402009468172E-4</v>
      </c>
      <c r="AI69">
        <f t="shared" si="62"/>
        <v>-2.0784402009468172E-4</v>
      </c>
      <c r="AJ69">
        <f t="shared" si="39"/>
        <v>-67.924986766290317</v>
      </c>
      <c r="AK69">
        <f t="shared" si="61"/>
        <v>-4.7547490736403226</v>
      </c>
      <c r="AL69">
        <f t="shared" si="63"/>
        <v>-72.679943683950739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-3.0008368168475592E-7</v>
      </c>
      <c r="AR69">
        <f t="shared" si="45"/>
        <v>-3.0008368168475592E-7</v>
      </c>
      <c r="AS69">
        <f t="shared" si="46"/>
        <v>-9.8069600934062584E-2</v>
      </c>
      <c r="AT69">
        <f t="shared" si="47"/>
        <v>-6.8648720653843821E-3</v>
      </c>
      <c r="AU69">
        <f t="shared" si="48"/>
        <v>-0.10493477308312867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53219.336509415298</v>
      </c>
      <c r="AO71" s="6">
        <f t="shared" si="70"/>
        <v>-5321.9336509415298</v>
      </c>
      <c r="AP71" s="6">
        <f t="shared" si="70"/>
        <v>-244.21517313522682</v>
      </c>
      <c r="AQ71" s="6">
        <f t="shared" si="70"/>
        <v>-42005.553117601135</v>
      </c>
      <c r="AR71" s="6">
        <f t="shared" si="70"/>
        <v>5647.6345677374002</v>
      </c>
      <c r="AS71" s="6">
        <f t="shared" si="70"/>
        <v>-5912.5329266707749</v>
      </c>
      <c r="AT71" s="6">
        <f t="shared" si="70"/>
        <v>1949.0335316114576</v>
      </c>
      <c r="AU71" s="6">
        <f t="shared" si="70"/>
        <v>1684.135172678069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F29F-6342-4779-8752-21C1B974D276}">
  <sheetPr codeName="Sheet41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36518.120348021796</v>
      </c>
      <c r="K3">
        <v>1</v>
      </c>
      <c r="L3" s="2">
        <v>0</v>
      </c>
      <c r="O3">
        <f>$C$3</f>
        <v>36518.120348021796</v>
      </c>
      <c r="P3">
        <f>O3*C5</f>
        <v>3651.8120348021798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36518.120348021796</v>
      </c>
      <c r="AF3">
        <f t="shared" ref="AF3:AF34" si="4">-$Z3*P3</f>
        <v>-3651.8120348021798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32740.490757319618</v>
      </c>
      <c r="AJ3">
        <f t="shared" ref="AJ3:AJ34" si="8">AB3-AC3</f>
        <v>0</v>
      </c>
      <c r="AL3">
        <f t="shared" ref="AL3:AL34" si="9">SUM(AI3:AK3)</f>
        <v>32740.490757319618</v>
      </c>
      <c r="AN3">
        <f t="shared" ref="AN3:AN34" si="10">AE3*$K3</f>
        <v>36518.120348021796</v>
      </c>
      <c r="AO3">
        <f t="shared" ref="AO3:AO34" si="11">AF3*$K3</f>
        <v>-3651.8120348021798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32740.490757319618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32740.490757319618</v>
      </c>
      <c r="AW3">
        <v>0</v>
      </c>
      <c r="AX3">
        <f>IF(Z3&gt;0, (R3*SUMPRODUCT(K3:$K$98, X3:$X$98)-K3*$AZ$3)/Z3, 0)</f>
        <v>0</v>
      </c>
      <c r="AZ3">
        <f>C6*SUMPRODUCT(X4:X98, K4:K98)/1</f>
        <v>30643.584498402852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1000000</v>
      </c>
      <c r="S4">
        <f t="shared" si="1"/>
        <v>2081.4332235527772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2055.484397271357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-2466.8070000000002</v>
      </c>
      <c r="AI4">
        <f t="shared" si="7"/>
        <v>-2466.8070000000002</v>
      </c>
      <c r="AJ4">
        <f t="shared" si="8"/>
        <v>-2055.484397271357</v>
      </c>
      <c r="AK4">
        <f>G4*SUM(AB4, AE4:AF4)</f>
        <v>0</v>
      </c>
      <c r="AL4">
        <f t="shared" si="9"/>
        <v>-4522.2913972713577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-2301.3406101315422</v>
      </c>
      <c r="AR4">
        <f t="shared" si="14"/>
        <v>-2301.3406101315422</v>
      </c>
      <c r="AS4">
        <f t="shared" si="15"/>
        <v>-1917.6083564430983</v>
      </c>
      <c r="AT4">
        <f t="shared" si="16"/>
        <v>0</v>
      </c>
      <c r="AU4">
        <f t="shared" si="17"/>
        <v>-4218.9489665746405</v>
      </c>
      <c r="AW4">
        <v>1</v>
      </c>
      <c r="AX4">
        <f>IF(Z4&gt;0, (R4*SUMPRODUCT(K4:$K$98, X4:$X$98)-K4*$AZ$3)/Z4, 0)</f>
        <v>2081.4332235527772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1000000</v>
      </c>
      <c r="S5">
        <f t="shared" si="1"/>
        <v>2193.0163080958396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2055.484397271357</v>
      </c>
      <c r="AC5">
        <f t="shared" si="2"/>
        <v>2138.6690934670041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-2439.8083944245368</v>
      </c>
      <c r="AI5">
        <f t="shared" si="7"/>
        <v>-2451.9986200829817</v>
      </c>
      <c r="AJ5">
        <f t="shared" si="8"/>
        <v>-83.18469619564712</v>
      </c>
      <c r="AK5">
        <f>G5*SUM(AB5, AE5:AF5)</f>
        <v>84.274860288125637</v>
      </c>
      <c r="AL5">
        <f t="shared" si="9"/>
        <v>-2450.9084559905032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-2086.2997196567162</v>
      </c>
      <c r="AR5">
        <f t="shared" si="14"/>
        <v>-2096.7236793544876</v>
      </c>
      <c r="AS5">
        <f t="shared" si="15"/>
        <v>-71.13190066453619</v>
      </c>
      <c r="AT5">
        <f t="shared" si="16"/>
        <v>72.064108720593069</v>
      </c>
      <c r="AU5">
        <f t="shared" si="17"/>
        <v>-2095.7914712984307</v>
      </c>
      <c r="AW5">
        <v>2</v>
      </c>
      <c r="AX5">
        <f>IF(Z5&gt;0, (R5*SUMPRODUCT(K5:$K$98, X5:$X$98)-K5*$AZ$3)/Z5, 0)</f>
        <v>2193.0163080958396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1000000</v>
      </c>
      <c r="S6">
        <f t="shared" si="1"/>
        <v>2717.5828775078649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2138.6690934670041</v>
      </c>
      <c r="AC6">
        <f t="shared" si="2"/>
        <v>2617.1757475011036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-2413.0912521570763</v>
      </c>
      <c r="AI6">
        <f t="shared" si="7"/>
        <v>-2425.1294119182844</v>
      </c>
      <c r="AJ6">
        <f t="shared" si="8"/>
        <v>-478.50665403409948</v>
      </c>
      <c r="AK6">
        <f>G6*SUM(AB6, AE6:AF6)</f>
        <v>125.11214196781975</v>
      </c>
      <c r="AL6">
        <f t="shared" si="9"/>
        <v>-2778.5239239845641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-1861.4827939508505</v>
      </c>
      <c r="AR6">
        <f t="shared" si="14"/>
        <v>-1870.7691511270611</v>
      </c>
      <c r="AS6">
        <f t="shared" si="15"/>
        <v>-369.12483209212996</v>
      </c>
      <c r="AT6">
        <f t="shared" si="16"/>
        <v>96.512761122998214</v>
      </c>
      <c r="AU6">
        <f t="shared" si="17"/>
        <v>-2143.3812220961931</v>
      </c>
      <c r="AW6">
        <v>3</v>
      </c>
      <c r="AX6">
        <f>IF(Z6&gt;0, (R6*SUMPRODUCT(K6:$K$98, X6:$X$98)-K6*$AZ$3)/Z6, 0)</f>
        <v>2717.5828775078649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1000000</v>
      </c>
      <c r="S7">
        <f t="shared" si="1"/>
        <v>3035.7199267924921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2617.1757475011036</v>
      </c>
      <c r="AC7">
        <f t="shared" si="2"/>
        <v>2887.0749483936233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-2387.5667475516743</v>
      </c>
      <c r="AI7">
        <f t="shared" si="7"/>
        <v>-2399.454681130926</v>
      </c>
      <c r="AJ7">
        <f t="shared" si="8"/>
        <v>-269.89920089251973</v>
      </c>
      <c r="AK7">
        <f>G7*SUM(AB7, AE7:AF7)</f>
        <v>128.50332920230417</v>
      </c>
      <c r="AL7">
        <f t="shared" si="9"/>
        <v>-2540.8505528211417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-1675.7282641259928</v>
      </c>
      <c r="AR7">
        <f t="shared" si="14"/>
        <v>-1684.0718827164394</v>
      </c>
      <c r="AS7">
        <f t="shared" si="15"/>
        <v>-189.43039806715436</v>
      </c>
      <c r="AT7">
        <f t="shared" si="16"/>
        <v>90.190844297611662</v>
      </c>
      <c r="AU7">
        <f t="shared" si="17"/>
        <v>-1783.3114364859823</v>
      </c>
      <c r="AW7">
        <v>4</v>
      </c>
      <c r="AX7">
        <f>IF(Z7&gt;0, (R7*SUMPRODUCT(K7:$K$98, X7:$X$98)-K7*$AZ$3)/Z7, 0)</f>
        <v>3035.7199267924921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1000000</v>
      </c>
      <c r="S8">
        <f t="shared" si="1"/>
        <v>2813.9615305018001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2887.0749483936233</v>
      </c>
      <c r="AC8">
        <f t="shared" si="2"/>
        <v>2642.7633296452623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-2363.1956589766614</v>
      </c>
      <c r="AI8">
        <f t="shared" si="7"/>
        <v>-2374.9351732743835</v>
      </c>
      <c r="AJ8">
        <f t="shared" si="8"/>
        <v>244.31161874836107</v>
      </c>
      <c r="AK8">
        <f>G8*SUM(AB8, AE8:AF8)</f>
        <v>61.494696400784179</v>
      </c>
      <c r="AL8">
        <f t="shared" si="9"/>
        <v>-2069.1288581252384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-1548.234170791101</v>
      </c>
      <c r="AR8">
        <f t="shared" si="14"/>
        <v>-1555.9252466929984</v>
      </c>
      <c r="AS8">
        <f t="shared" si="15"/>
        <v>160.05936496654505</v>
      </c>
      <c r="AT8">
        <f t="shared" si="16"/>
        <v>40.287899958036803</v>
      </c>
      <c r="AU8">
        <f t="shared" si="17"/>
        <v>-1355.5779817684165</v>
      </c>
      <c r="AW8">
        <v>5</v>
      </c>
      <c r="AX8">
        <f>IF(Z8&gt;0, (R8*SUMPRODUCT(K8:$K$98, X8:$X$98)-K8*$AZ$3)/Z8, 0)</f>
        <v>2813.9615305018001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1000000</v>
      </c>
      <c r="S9">
        <f t="shared" si="1"/>
        <v>2326.1816137154306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2642.7633296452623</v>
      </c>
      <c r="AC9">
        <f t="shared" si="2"/>
        <v>2157.3634336452305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-2342.6191389492969</v>
      </c>
      <c r="AI9">
        <f t="shared" si="7"/>
        <v>-2354.2119753648049</v>
      </c>
      <c r="AJ9">
        <f t="shared" si="8"/>
        <v>485.39989600003173</v>
      </c>
      <c r="AK9">
        <f t="shared" ref="AK9:AK40" si="30">G9*SUM(AB9:AB9, AE9:AF9)</f>
        <v>15.592303644907046</v>
      </c>
      <c r="AL9">
        <f t="shared" si="9"/>
        <v>-1853.219775719866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-1453.5027757719099</v>
      </c>
      <c r="AR9">
        <f t="shared" si="14"/>
        <v>-1460.6956735113897</v>
      </c>
      <c r="AS9">
        <f t="shared" si="15"/>
        <v>301.1714898358955</v>
      </c>
      <c r="AT9">
        <f t="shared" si="16"/>
        <v>9.674409404302823</v>
      </c>
      <c r="AU9">
        <f t="shared" si="17"/>
        <v>-1149.8497742711913</v>
      </c>
      <c r="AW9">
        <v>6</v>
      </c>
      <c r="AX9">
        <f>IF(Z9&gt;0, (R9*SUMPRODUCT(K9:$K$98, X9:$X$98)-K9*$AZ$3)/Z9, 0)</f>
        <v>2326.1816137154306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1000000</v>
      </c>
      <c r="S10">
        <f t="shared" si="1"/>
        <v>1834.0524225184454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2157.3634336452305</v>
      </c>
      <c r="AC10">
        <f t="shared" si="2"/>
        <v>1679.6794899386696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-2323.0476825194633</v>
      </c>
      <c r="AI10">
        <f t="shared" si="7"/>
        <v>-2334.4955524747847</v>
      </c>
      <c r="AJ10">
        <f t="shared" si="8"/>
        <v>477.68394370656097</v>
      </c>
      <c r="AK10">
        <f t="shared" si="30"/>
        <v>8.8451900779454462</v>
      </c>
      <c r="AL10">
        <f t="shared" si="9"/>
        <v>-1847.9664186902783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-1367.383985403962</v>
      </c>
      <c r="AR10">
        <f t="shared" si="14"/>
        <v>-1374.1223895106382</v>
      </c>
      <c r="AS10">
        <f t="shared" si="15"/>
        <v>281.17260770151523</v>
      </c>
      <c r="AT10">
        <f t="shared" si="16"/>
        <v>5.2064240228247201</v>
      </c>
      <c r="AU10">
        <f t="shared" si="17"/>
        <v>-1087.7433577862982</v>
      </c>
      <c r="AW10">
        <v>7</v>
      </c>
      <c r="AX10">
        <f>IF(Z10&gt;0, (R10*SUMPRODUCT(K10:$K$98, X10:$X$98)-K10*$AZ$3)/Z10, 0)</f>
        <v>1834.0524225184454</v>
      </c>
    </row>
    <row r="11" spans="1:52" x14ac:dyDescent="0.25">
      <c r="A11" t="s">
        <v>33</v>
      </c>
      <c r="C11" s="26">
        <f>AU100</f>
        <v>1496.4433093591642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1000000</v>
      </c>
      <c r="S11">
        <f t="shared" si="1"/>
        <v>1338.3846417129942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1679.6794899386696</v>
      </c>
      <c r="AC11">
        <f t="shared" si="2"/>
        <v>1210.3907095133145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-2304.4452320510436</v>
      </c>
      <c r="AI11">
        <f t="shared" si="7"/>
        <v>-2315.7498177414113</v>
      </c>
      <c r="AJ11">
        <f t="shared" si="8"/>
        <v>469.28878042535507</v>
      </c>
      <c r="AK11">
        <f t="shared" si="30"/>
        <v>4.0312307758528068</v>
      </c>
      <c r="AL11">
        <f t="shared" si="9"/>
        <v>-1842.4298065402033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-1288.8961210623027</v>
      </c>
      <c r="AR11">
        <f t="shared" si="14"/>
        <v>-1295.2188734731133</v>
      </c>
      <c r="AS11">
        <f t="shared" si="15"/>
        <v>262.47726799301995</v>
      </c>
      <c r="AT11">
        <f t="shared" si="16"/>
        <v>2.2547021894198664</v>
      </c>
      <c r="AU11">
        <f t="shared" si="17"/>
        <v>-1030.4869032906734</v>
      </c>
      <c r="AW11">
        <v>8</v>
      </c>
      <c r="AX11">
        <f>IF(Z11&gt;0, (R11*SUMPRODUCT(K11:$K$98, X11:$X$98)-K11*$AZ$3)/Z11, 0)</f>
        <v>1338.3846417129942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1000000</v>
      </c>
      <c r="S12">
        <f t="shared" si="1"/>
        <v>865.95112065987746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1210.3907095133145</v>
      </c>
      <c r="AC12">
        <f t="shared" si="2"/>
        <v>773.32513376291354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-2287.638465544976</v>
      </c>
      <c r="AI12">
        <f t="shared" si="7"/>
        <v>-2298.8014098976205</v>
      </c>
      <c r="AJ12">
        <f t="shared" si="8"/>
        <v>437.06557575040097</v>
      </c>
      <c r="AK12">
        <f t="shared" si="30"/>
        <v>2.7838986318806231</v>
      </c>
      <c r="AL12">
        <f t="shared" si="9"/>
        <v>-1858.9519355153388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-1215.9041636421632</v>
      </c>
      <c r="AR12">
        <f t="shared" si="14"/>
        <v>-1221.8373872355392</v>
      </c>
      <c r="AS12">
        <f t="shared" si="15"/>
        <v>232.3049998256482</v>
      </c>
      <c r="AT12">
        <f t="shared" si="16"/>
        <v>1.4796717176439791</v>
      </c>
      <c r="AU12">
        <f t="shared" si="17"/>
        <v>-988.05271569224703</v>
      </c>
      <c r="AW12">
        <v>9</v>
      </c>
      <c r="AX12">
        <f>IF(Z12&gt;0, (R12*SUMPRODUCT(K12:$K$98, X12:$X$98)-K12*$AZ$3)/Z12, 0)</f>
        <v>865.95112065987746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1000000</v>
      </c>
      <c r="S13">
        <f t="shared" si="1"/>
        <v>411.07662230388786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773.32513376291354</v>
      </c>
      <c r="AC13">
        <f t="shared" si="2"/>
        <v>362.50112984961379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-2271.7091857538708</v>
      </c>
      <c r="AI13">
        <f t="shared" si="7"/>
        <v>-2282.7321042981671</v>
      </c>
      <c r="AJ13">
        <f t="shared" si="8"/>
        <v>410.82400391329975</v>
      </c>
      <c r="AK13">
        <f t="shared" si="30"/>
        <v>1.5466502675258271</v>
      </c>
      <c r="AL13">
        <f t="shared" si="9"/>
        <v>-1870.3614501173415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-1147.7543556024227</v>
      </c>
      <c r="AR13">
        <f t="shared" si="14"/>
        <v>-1153.3235555906988</v>
      </c>
      <c r="AS13">
        <f t="shared" si="15"/>
        <v>207.5639975550128</v>
      </c>
      <c r="AT13">
        <f t="shared" si="16"/>
        <v>0.78142686232847436</v>
      </c>
      <c r="AU13">
        <f t="shared" si="17"/>
        <v>-944.97813117335738</v>
      </c>
      <c r="AW13">
        <v>10</v>
      </c>
      <c r="AX13">
        <f>IF(Z13&gt;0, (R13*SUMPRODUCT(K13:$K$98, X13:$X$98)-K13*$AZ$3)/Z13, 0)</f>
        <v>411.07662230388786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1000000</v>
      </c>
      <c r="S14">
        <f t="shared" si="1"/>
        <v>-26.145446448938245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362.50112984961379</v>
      </c>
      <c r="AC14">
        <f t="shared" si="2"/>
        <v>-22.766348422455849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-2257.4637355334221</v>
      </c>
      <c r="AI14">
        <f t="shared" si="7"/>
        <v>-2268.3482065955814</v>
      </c>
      <c r="AJ14">
        <f t="shared" si="8"/>
        <v>385.26747827206964</v>
      </c>
      <c r="AK14">
        <f t="shared" si="30"/>
        <v>0.65250203372930482</v>
      </c>
      <c r="AL14">
        <f t="shared" si="9"/>
        <v>-1882.4282262897825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-1084.3858237069155</v>
      </c>
      <c r="AR14">
        <f t="shared" si="14"/>
        <v>-1089.6142426323538</v>
      </c>
      <c r="AS14">
        <f t="shared" si="15"/>
        <v>185.06547201513578</v>
      </c>
      <c r="AT14">
        <f t="shared" si="16"/>
        <v>0.31343314365526126</v>
      </c>
      <c r="AU14">
        <f t="shared" si="17"/>
        <v>-904.23533747356294</v>
      </c>
      <c r="AW14">
        <v>11</v>
      </c>
      <c r="AX14">
        <f>IF(Z14&gt;0, (R14*SUMPRODUCT(K14:$K$98, X14:$X$98)-K14*$AZ$3)/Z14, 0)</f>
        <v>-26.145446448938245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1000000</v>
      </c>
      <c r="S15">
        <f t="shared" si="1"/>
        <v>-409.02563725289576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-22.766348422455849</v>
      </c>
      <c r="AC15">
        <f t="shared" si="2"/>
        <v>-351.68070616814293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-2248.9755335938571</v>
      </c>
      <c r="AI15">
        <f t="shared" si="7"/>
        <v>-2259.7230477512248</v>
      </c>
      <c r="AJ15">
        <f t="shared" si="8"/>
        <v>328.91435774568708</v>
      </c>
      <c r="AK15">
        <f t="shared" si="30"/>
        <v>-9.3342028532068994E-2</v>
      </c>
      <c r="AL15">
        <f t="shared" si="9"/>
        <v>-1930.9020320340699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-1024.8633588648804</v>
      </c>
      <c r="AR15">
        <f t="shared" si="14"/>
        <v>-1029.7610259556232</v>
      </c>
      <c r="AS15">
        <f t="shared" si="15"/>
        <v>149.88703452876484</v>
      </c>
      <c r="AT15">
        <f t="shared" si="16"/>
        <v>-4.2536178564721333E-2</v>
      </c>
      <c r="AU15">
        <f t="shared" si="17"/>
        <v>-879.91652760542297</v>
      </c>
      <c r="AW15">
        <v>12</v>
      </c>
      <c r="AX15">
        <f>IF(Z15&gt;0, (R15*SUMPRODUCT(K15:$K$98, X15:$X$98)-K15*$AZ$3)/Z15, 0)</f>
        <v>-409.02563725289576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1000000</v>
      </c>
      <c r="S16">
        <f t="shared" si="1"/>
        <v>-732.95569962449144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-351.68070616814293</v>
      </c>
      <c r="AC16">
        <f t="shared" si="2"/>
        <v>-622.24974734935859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-2243.5624959753954</v>
      </c>
      <c r="AI16">
        <f t="shared" si="7"/>
        <v>-2254.1744904599896</v>
      </c>
      <c r="AJ16">
        <f t="shared" si="8"/>
        <v>270.56904118121565</v>
      </c>
      <c r="AK16">
        <f t="shared" si="30"/>
        <v>-2.4969330137938148</v>
      </c>
      <c r="AL16">
        <f t="shared" si="9"/>
        <v>-1986.1023822925677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-967.17115229076364</v>
      </c>
      <c r="AR16">
        <f t="shared" si="14"/>
        <v>-971.7458476478929</v>
      </c>
      <c r="AS16">
        <f t="shared" si="15"/>
        <v>116.63885976114715</v>
      </c>
      <c r="AT16">
        <f t="shared" si="16"/>
        <v>-1.0763959481743348</v>
      </c>
      <c r="AU16">
        <f t="shared" si="17"/>
        <v>-856.18338383492005</v>
      </c>
      <c r="AW16">
        <v>13</v>
      </c>
      <c r="AX16">
        <f>IF(Z16&gt;0, (R16*SUMPRODUCT(K16:$K$98, X16:$X$98)-K16*$AZ$3)/Z16, 0)</f>
        <v>-732.95569962449144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1000000</v>
      </c>
      <c r="S17">
        <f t="shared" si="1"/>
        <v>-951.00762393371974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-622.24974734935859</v>
      </c>
      <c r="AC17">
        <f t="shared" si="2"/>
        <v>-797.16511192246253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-2237.8692823450465</v>
      </c>
      <c r="AI17">
        <f t="shared" si="7"/>
        <v>-2248.3471835187656</v>
      </c>
      <c r="AJ17">
        <f t="shared" si="8"/>
        <v>174.91536457310394</v>
      </c>
      <c r="AK17">
        <f t="shared" si="30"/>
        <v>-8.5870465134211482</v>
      </c>
      <c r="AL17">
        <f t="shared" si="9"/>
        <v>-2082.0188654590829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-906.85925979529884</v>
      </c>
      <c r="AR17">
        <f t="shared" si="14"/>
        <v>-911.10525475915574</v>
      </c>
      <c r="AS17">
        <f t="shared" si="15"/>
        <v>70.881538655988592</v>
      </c>
      <c r="AT17">
        <f t="shared" si="16"/>
        <v>-3.4797576008678712</v>
      </c>
      <c r="AU17">
        <f t="shared" si="17"/>
        <v>-843.70347370403499</v>
      </c>
      <c r="AW17">
        <v>14</v>
      </c>
      <c r="AX17">
        <f>IF(Z17&gt;0, (R17*SUMPRODUCT(K17:$K$98, X17:$X$98)-K17*$AZ$3)/Z17, 0)</f>
        <v>-951.00762393371974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1000000</v>
      </c>
      <c r="S18">
        <f t="shared" si="1"/>
        <v>-1056.4267177014037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-797.16511192246253</v>
      </c>
      <c r="AC18">
        <f t="shared" si="2"/>
        <v>-874.31678887231283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-2232.6990788956373</v>
      </c>
      <c r="AI18">
        <f t="shared" si="7"/>
        <v>-2243.0442923191326</v>
      </c>
      <c r="AJ18">
        <f t="shared" si="8"/>
        <v>77.151676949850298</v>
      </c>
      <c r="AK18">
        <f t="shared" si="30"/>
        <v>-17.218766417525192</v>
      </c>
      <c r="AL18">
        <f t="shared" si="9"/>
        <v>-2183.1113817868077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-844.31142305523247</v>
      </c>
      <c r="AR18">
        <f t="shared" si="14"/>
        <v>-848.22354088157283</v>
      </c>
      <c r="AS18">
        <f t="shared" si="15"/>
        <v>29.175468728569541</v>
      </c>
      <c r="AT18">
        <f t="shared" si="16"/>
        <v>-6.5114019684315414</v>
      </c>
      <c r="AU18">
        <f t="shared" si="17"/>
        <v>-825.55947412143496</v>
      </c>
      <c r="AW18">
        <v>15</v>
      </c>
      <c r="AX18">
        <f>IF(Z18&gt;0, (R18*SUMPRODUCT(K18:$K$98, X18:$X$98)-K18*$AZ$3)/Z18, 0)</f>
        <v>-1056.4267177014037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1000000</v>
      </c>
      <c r="S19">
        <f t="shared" si="1"/>
        <v>-1147.0919137087674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-874.31678887231283</v>
      </c>
      <c r="AC19">
        <f t="shared" si="2"/>
        <v>-937.29906042313098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-2231.9607609264667</v>
      </c>
      <c r="AI19">
        <f t="shared" si="7"/>
        <v>-2242.1746227062158</v>
      </c>
      <c r="AJ19">
        <f t="shared" si="8"/>
        <v>62.982271550818155</v>
      </c>
      <c r="AK19">
        <f t="shared" si="30"/>
        <v>-19.497264391852575</v>
      </c>
      <c r="AL19">
        <f t="shared" si="9"/>
        <v>-2198.6896155472505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-787.12321433942111</v>
      </c>
      <c r="AR19">
        <f t="shared" si="14"/>
        <v>-790.72523452527673</v>
      </c>
      <c r="AS19">
        <f t="shared" si="15"/>
        <v>22.211325977299087</v>
      </c>
      <c r="AT19">
        <f t="shared" si="16"/>
        <v>-6.8759046698339983</v>
      </c>
      <c r="AU19">
        <f t="shared" si="17"/>
        <v>-775.38981321781171</v>
      </c>
      <c r="AW19">
        <v>16</v>
      </c>
      <c r="AX19">
        <f>IF(Z19&gt;0, (R19*SUMPRODUCT(K19:$K$98, X19:$X$98)-K19*$AZ$3)/Z19, 0)</f>
        <v>-1147.0919137087674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1000000</v>
      </c>
      <c r="S20">
        <f t="shared" si="1"/>
        <v>-1447.6585306059762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-937.29906042313098</v>
      </c>
      <c r="AC20">
        <f t="shared" si="2"/>
        <v>-1167.8374592006785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-2230.031663601837</v>
      </c>
      <c r="AI20">
        <f t="shared" si="7"/>
        <v>-2240.1155113679933</v>
      </c>
      <c r="AJ20">
        <f t="shared" si="8"/>
        <v>230.53839877754751</v>
      </c>
      <c r="AK20">
        <f t="shared" si="30"/>
        <v>-4.0303859598194629</v>
      </c>
      <c r="AL20">
        <f t="shared" si="9"/>
        <v>-2013.6074985502653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-745.93844155871386</v>
      </c>
      <c r="AR20">
        <f t="shared" si="14"/>
        <v>-749.31145630571211</v>
      </c>
      <c r="AS20">
        <f t="shared" si="15"/>
        <v>77.114355240055986</v>
      </c>
      <c r="AT20">
        <f t="shared" si="16"/>
        <v>-1.3481511813567841</v>
      </c>
      <c r="AU20">
        <f t="shared" si="17"/>
        <v>-673.54525224701285</v>
      </c>
      <c r="AW20">
        <v>17</v>
      </c>
      <c r="AX20">
        <f>IF(Z20&gt;0, (R20*SUMPRODUCT(K20:$K$98, X20:$X$98)-K20*$AZ$3)/Z20, 0)</f>
        <v>-1447.6585306059762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1000000</v>
      </c>
      <c r="S21">
        <f t="shared" si="1"/>
        <v>-1771.475214400306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-1167.8374592006785</v>
      </c>
      <c r="AC21">
        <f t="shared" si="2"/>
        <v>-1410.8191420153216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-2231.5522838191496</v>
      </c>
      <c r="AI21">
        <f t="shared" si="7"/>
        <v>-2241.5073987040969</v>
      </c>
      <c r="AJ21">
        <f t="shared" si="8"/>
        <v>242.98168281464314</v>
      </c>
      <c r="AK21">
        <f t="shared" si="30"/>
        <v>-1.8685399347210856</v>
      </c>
      <c r="AL21">
        <f t="shared" si="9"/>
        <v>-2000.3942558241749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-709.82035388550798</v>
      </c>
      <c r="AR21">
        <f t="shared" si="14"/>
        <v>-712.98691342428367</v>
      </c>
      <c r="AS21">
        <f t="shared" si="15"/>
        <v>77.288506898888286</v>
      </c>
      <c r="AT21">
        <f t="shared" si="16"/>
        <v>-0.59435205140836112</v>
      </c>
      <c r="AU21">
        <f t="shared" si="17"/>
        <v>-636.29275857680375</v>
      </c>
      <c r="AW21">
        <v>18</v>
      </c>
      <c r="AX21">
        <f>IF(Z21&gt;0, (R21*SUMPRODUCT(K21:$K$98, X21:$X$98)-K21*$AZ$3)/Z21, 0)</f>
        <v>-1771.475214400306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1000000</v>
      </c>
      <c r="S22">
        <f t="shared" si="1"/>
        <v>-1875.4080139044788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-1410.8191420153216</v>
      </c>
      <c r="AC22">
        <f t="shared" si="2"/>
        <v>-1474.4649819200449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-2234.8603753445741</v>
      </c>
      <c r="AI22">
        <f t="shared" si="7"/>
        <v>-2244.6880033259799</v>
      </c>
      <c r="AJ22">
        <f t="shared" si="8"/>
        <v>63.645839904723289</v>
      </c>
      <c r="AK22">
        <f t="shared" si="30"/>
        <v>-29.627201982321758</v>
      </c>
      <c r="AL22">
        <f t="shared" si="9"/>
        <v>-2210.6693654035785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-663.7465955171316</v>
      </c>
      <c r="AR22">
        <f t="shared" si="14"/>
        <v>-666.66537052725334</v>
      </c>
      <c r="AS22">
        <f t="shared" si="15"/>
        <v>18.902616924815778</v>
      </c>
      <c r="AT22">
        <f t="shared" si="16"/>
        <v>-8.799187039786549</v>
      </c>
      <c r="AU22">
        <f t="shared" si="17"/>
        <v>-656.56194064222416</v>
      </c>
      <c r="AW22">
        <v>19</v>
      </c>
      <c r="AX22">
        <f>IF(Z22&gt;0, (R22*SUMPRODUCT(K22:$K$98, X22:$X$98)-K22*$AZ$3)/Z22, 0)</f>
        <v>-1875.4080139044788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1000000</v>
      </c>
      <c r="S23">
        <f t="shared" si="1"/>
        <v>-1498.6314489710103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-1474.4649819200449</v>
      </c>
      <c r="AC23">
        <f t="shared" si="2"/>
        <v>-1163.0991317921198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-2240.6197725264606</v>
      </c>
      <c r="AI23">
        <f t="shared" si="7"/>
        <v>-2250.3211164808959</v>
      </c>
      <c r="AJ23">
        <f t="shared" si="8"/>
        <v>-311.36585012792511</v>
      </c>
      <c r="AK23">
        <f t="shared" si="30"/>
        <v>-103.21254873440316</v>
      </c>
      <c r="AL23">
        <f t="shared" si="9"/>
        <v>-2664.8995153432243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-594.15814161221408</v>
      </c>
      <c r="AR23">
        <f t="shared" si="14"/>
        <v>-596.73070326046229</v>
      </c>
      <c r="AS23">
        <f t="shared" si="15"/>
        <v>-82.566688530519244</v>
      </c>
      <c r="AT23">
        <f t="shared" si="16"/>
        <v>-27.369470223832383</v>
      </c>
      <c r="AU23">
        <f t="shared" si="17"/>
        <v>-706.66686201481389</v>
      </c>
      <c r="AW23">
        <v>20</v>
      </c>
      <c r="AX23">
        <f>IF(Z23&gt;0, (R23*SUMPRODUCT(K23:$K$98, X23:$X$98)-K23*$AZ$3)/Z23, 0)</f>
        <v>-1498.6314489710103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1000000</v>
      </c>
      <c r="S24">
        <f t="shared" si="1"/>
        <v>-1157.3201151314527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-1163.0991317921198</v>
      </c>
      <c r="AC24">
        <f t="shared" si="2"/>
        <v>-886.62116122124644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-2247.9783467563839</v>
      </c>
      <c r="AI24">
        <f t="shared" si="7"/>
        <v>-2257.5545775419405</v>
      </c>
      <c r="AJ24">
        <f t="shared" si="8"/>
        <v>-276.47797057087337</v>
      </c>
      <c r="AK24">
        <f t="shared" si="30"/>
        <v>-81.416939225448388</v>
      </c>
      <c r="AL24">
        <f t="shared" si="9"/>
        <v>-2615.4494873382623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-532.24058698532997</v>
      </c>
      <c r="AR24">
        <f t="shared" si="14"/>
        <v>-534.50789472064059</v>
      </c>
      <c r="AS24">
        <f t="shared" si="15"/>
        <v>-65.460059950079909</v>
      </c>
      <c r="AT24">
        <f t="shared" si="16"/>
        <v>-19.276608952407173</v>
      </c>
      <c r="AU24">
        <f t="shared" si="17"/>
        <v>-619.24456362312776</v>
      </c>
      <c r="AW24">
        <v>21</v>
      </c>
      <c r="AX24">
        <f>IF(Z24&gt;0, (R24*SUMPRODUCT(K24:$K$98, X24:$X$98)-K24*$AZ$3)/Z24, 0)</f>
        <v>-1157.3201151314527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1000000</v>
      </c>
      <c r="S25">
        <f t="shared" si="1"/>
        <v>-848.35705539599542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-886.62116122124644</v>
      </c>
      <c r="AC25">
        <f t="shared" si="2"/>
        <v>-641.50807661453564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-2260.4976225737314</v>
      </c>
      <c r="AI25">
        <f t="shared" si="7"/>
        <v>-2269.9498348311499</v>
      </c>
      <c r="AJ25">
        <f t="shared" si="8"/>
        <v>-245.1130846067108</v>
      </c>
      <c r="AK25">
        <f t="shared" si="30"/>
        <v>-62.063481285487256</v>
      </c>
      <c r="AL25">
        <f t="shared" si="9"/>
        <v>-2577.1264007233481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-477.86134120622529</v>
      </c>
      <c r="AR25">
        <f t="shared" si="14"/>
        <v>-479.85950602692225</v>
      </c>
      <c r="AS25">
        <f t="shared" si="15"/>
        <v>-51.816054211991244</v>
      </c>
      <c r="AT25">
        <f t="shared" si="16"/>
        <v>-13.120004246340695</v>
      </c>
      <c r="AU25">
        <f t="shared" si="17"/>
        <v>-544.7955644852542</v>
      </c>
      <c r="AW25">
        <v>22</v>
      </c>
      <c r="AX25">
        <f>IF(Z25&gt;0, (R25*SUMPRODUCT(K25:$K$98, X25:$X$98)-K25*$AZ$3)/Z25, 0)</f>
        <v>-848.35705539599542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1000000</v>
      </c>
      <c r="S26">
        <f t="shared" si="1"/>
        <v>-569.85503676948292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-641.50807661453564</v>
      </c>
      <c r="AC26">
        <f t="shared" si="2"/>
        <v>-425.30363961357943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-2278.665225674411</v>
      </c>
      <c r="AI26">
        <f t="shared" si="7"/>
        <v>-2287.9944324939347</v>
      </c>
      <c r="AJ26">
        <f t="shared" si="8"/>
        <v>-216.2044370009562</v>
      </c>
      <c r="AK26">
        <f t="shared" si="30"/>
        <v>-44.905565363017502</v>
      </c>
      <c r="AL26">
        <f t="shared" si="9"/>
        <v>-2549.1044348579085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-430.09099050128486</v>
      </c>
      <c r="AR26">
        <f t="shared" si="14"/>
        <v>-431.85184933934113</v>
      </c>
      <c r="AS26">
        <f t="shared" si="15"/>
        <v>-40.807916587656088</v>
      </c>
      <c r="AT26">
        <f t="shared" si="16"/>
        <v>-8.4757861174118823</v>
      </c>
      <c r="AU26">
        <f t="shared" si="17"/>
        <v>-481.13555204440911</v>
      </c>
      <c r="AW26">
        <v>23</v>
      </c>
      <c r="AX26">
        <f>IF(Z26&gt;0, (R26*SUMPRODUCT(K26:$K$98, X26:$X$98)-K26*$AZ$3)/Z26, 0)</f>
        <v>-569.85503676948292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1000000</v>
      </c>
      <c r="S27">
        <f t="shared" si="1"/>
        <v>-319.98503017196515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-425.30363961357943</v>
      </c>
      <c r="AC27">
        <f t="shared" si="2"/>
        <v>-235.69304242988437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-2297.964999429239</v>
      </c>
      <c r="AI27">
        <f t="shared" si="7"/>
        <v>-2307.1721896180748</v>
      </c>
      <c r="AJ27">
        <f t="shared" si="8"/>
        <v>-189.61059718369506</v>
      </c>
      <c r="AK27">
        <f t="shared" si="30"/>
        <v>-29.771254772950563</v>
      </c>
      <c r="AL27">
        <f t="shared" si="9"/>
        <v>-2526.5540415747205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-387.26228831166901</v>
      </c>
      <c r="AR27">
        <f t="shared" si="14"/>
        <v>-388.8139209702756</v>
      </c>
      <c r="AS27">
        <f t="shared" si="15"/>
        <v>-31.953939146913861</v>
      </c>
      <c r="AT27">
        <f t="shared" si="16"/>
        <v>-5.0171713895321028</v>
      </c>
      <c r="AU27">
        <f t="shared" si="17"/>
        <v>-425.78503150672157</v>
      </c>
      <c r="AW27">
        <v>24</v>
      </c>
      <c r="AX27">
        <f>IF(Z27&gt;0, (R27*SUMPRODUCT(K27:$K$98, X27:$X$98)-K27*$AZ$3)/Z27, 0)</f>
        <v>-319.98503017196515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1000000</v>
      </c>
      <c r="S28">
        <f t="shared" si="1"/>
        <v>-95.819864010086008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-235.69304242988437</v>
      </c>
      <c r="AC28">
        <f t="shared" si="2"/>
        <v>-69.650341737106828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-2321.1245442780678</v>
      </c>
      <c r="AI28">
        <f t="shared" si="7"/>
        <v>-2330.2106485082113</v>
      </c>
      <c r="AJ28">
        <f t="shared" si="8"/>
        <v>-166.04270069277754</v>
      </c>
      <c r="AK28">
        <f t="shared" si="30"/>
        <v>-16.498512970091909</v>
      </c>
      <c r="AL28">
        <f t="shared" si="9"/>
        <v>-2512.7518621710806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-349.25466767676056</v>
      </c>
      <c r="AR28">
        <f t="shared" si="14"/>
        <v>-350.62183443271857</v>
      </c>
      <c r="AS28">
        <f t="shared" si="15"/>
        <v>-24.984091609200856</v>
      </c>
      <c r="AT28">
        <f t="shared" si="16"/>
        <v>-2.4824961154001182</v>
      </c>
      <c r="AU28">
        <f t="shared" si="17"/>
        <v>-378.08842215731948</v>
      </c>
      <c r="AW28">
        <v>25</v>
      </c>
      <c r="AX28">
        <f>IF(Z28&gt;0, (R28*SUMPRODUCT(K28:$K$98, X28:$X$98)-K28*$AZ$3)/Z28, 0)</f>
        <v>-95.819864010086008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1000000</v>
      </c>
      <c r="S29">
        <f t="shared" si="1"/>
        <v>104.72635440733974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-69.650341737106828</v>
      </c>
      <c r="AC29">
        <f t="shared" si="2"/>
        <v>75.117302197249046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-2347.2590997383386</v>
      </c>
      <c r="AI29">
        <f t="shared" si="7"/>
        <v>-2356.2250021874343</v>
      </c>
      <c r="AJ29">
        <f t="shared" si="8"/>
        <v>-144.76764393435587</v>
      </c>
      <c r="AK29">
        <f t="shared" si="30"/>
        <v>-4.8755239215974786</v>
      </c>
      <c r="AL29">
        <f t="shared" si="9"/>
        <v>-2505.8681700433876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-315.34560588133195</v>
      </c>
      <c r="AR29">
        <f t="shared" si="14"/>
        <v>-316.55014181875708</v>
      </c>
      <c r="AS29">
        <f t="shared" si="15"/>
        <v>-19.448999215119215</v>
      </c>
      <c r="AT29">
        <f t="shared" si="16"/>
        <v>-0.65500866317505169</v>
      </c>
      <c r="AU29">
        <f t="shared" si="17"/>
        <v>-336.65414969705137</v>
      </c>
      <c r="AW29">
        <v>26</v>
      </c>
      <c r="AX29">
        <f>IF(Z29&gt;0, (R29*SUMPRODUCT(K29:$K$98, X29:$X$98)-K29*$AZ$3)/Z29, 0)</f>
        <v>104.72635440733974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1000000</v>
      </c>
      <c r="S30">
        <f t="shared" si="1"/>
        <v>283.81744253059532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75.117302197249046</v>
      </c>
      <c r="AC30">
        <f t="shared" si="2"/>
        <v>200.86304596869832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-2380.3000594346959</v>
      </c>
      <c r="AI30">
        <f t="shared" si="7"/>
        <v>-2389.1465491085573</v>
      </c>
      <c r="AJ30">
        <f t="shared" si="8"/>
        <v>-125.74574377144927</v>
      </c>
      <c r="AK30">
        <f t="shared" si="30"/>
        <v>5.2582111538074336</v>
      </c>
      <c r="AL30">
        <f t="shared" si="9"/>
        <v>-2509.6340817261994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-285.52190803303</v>
      </c>
      <c r="AR30">
        <f t="shared" si="14"/>
        <v>-286.58306273958209</v>
      </c>
      <c r="AS30">
        <f t="shared" si="15"/>
        <v>-15.083461661208981</v>
      </c>
      <c r="AT30">
        <f t="shared" si="16"/>
        <v>0.63073328739579781</v>
      </c>
      <c r="AU30">
        <f t="shared" si="17"/>
        <v>-301.03579111339531</v>
      </c>
      <c r="AW30">
        <v>27</v>
      </c>
      <c r="AX30">
        <f>IF(Z30&gt;0, (R30*SUMPRODUCT(K30:$K$98, X30:$X$98)-K30*$AZ$3)/Z30, 0)</f>
        <v>283.81744253059532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1000000</v>
      </c>
      <c r="S31">
        <f t="shared" si="1"/>
        <v>442.80080522762285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200.86304596869832</v>
      </c>
      <c r="AC31">
        <f t="shared" si="2"/>
        <v>309.17270012565177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-2421.2552072497992</v>
      </c>
      <c r="AI31">
        <f t="shared" si="7"/>
        <v>-2429.9829663368319</v>
      </c>
      <c r="AJ31">
        <f t="shared" si="8"/>
        <v>-108.30965415695346</v>
      </c>
      <c r="AK31">
        <f t="shared" si="30"/>
        <v>14.060413217808884</v>
      </c>
      <c r="AL31">
        <f t="shared" si="9"/>
        <v>-2524.2322072759766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-259.31657374632482</v>
      </c>
      <c r="AR31">
        <f t="shared" si="14"/>
        <v>-260.25131725298036</v>
      </c>
      <c r="AS31">
        <f t="shared" si="15"/>
        <v>-11.599970269772927</v>
      </c>
      <c r="AT31">
        <f t="shared" si="16"/>
        <v>1.5058710747146664</v>
      </c>
      <c r="AU31">
        <f t="shared" si="17"/>
        <v>-270.34541644803863</v>
      </c>
      <c r="AW31">
        <v>28</v>
      </c>
      <c r="AX31">
        <f>IF(Z31&gt;0, (R31*SUMPRODUCT(K31:$K$98, X31:$X$98)-K31*$AZ$3)/Z31, 0)</f>
        <v>442.80080522762285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1000000</v>
      </c>
      <c r="S32">
        <f t="shared" si="1"/>
        <v>582.90954899065264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309.17270012565177</v>
      </c>
      <c r="AC32">
        <f t="shared" si="2"/>
        <v>401.49144976323936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-2467.0791522350823</v>
      </c>
      <c r="AI32">
        <f t="shared" si="7"/>
        <v>-2475.6887952418415</v>
      </c>
      <c r="AJ32">
        <f t="shared" si="8"/>
        <v>-92.318749637587587</v>
      </c>
      <c r="AK32">
        <f t="shared" si="30"/>
        <v>21.642089008795626</v>
      </c>
      <c r="AL32">
        <f t="shared" si="9"/>
        <v>-2546.3654558706335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-235.91457225331774</v>
      </c>
      <c r="AR32">
        <f t="shared" si="14"/>
        <v>-236.73786981365473</v>
      </c>
      <c r="AS32">
        <f t="shared" si="15"/>
        <v>-8.8279852358937632</v>
      </c>
      <c r="AT32">
        <f t="shared" si="16"/>
        <v>2.0695258871417597</v>
      </c>
      <c r="AU32">
        <f t="shared" si="17"/>
        <v>-243.49632916240671</v>
      </c>
      <c r="AW32">
        <v>29</v>
      </c>
      <c r="AX32">
        <f>IF(Z32&gt;0, (R32*SUMPRODUCT(K32:$K$98, X32:$X$98)-K32*$AZ$3)/Z32, 0)</f>
        <v>582.90954899065264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1000000</v>
      </c>
      <c r="S33">
        <f t="shared" si="1"/>
        <v>705.86408842150968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401.49144976323936</v>
      </c>
      <c r="AC33">
        <f t="shared" si="2"/>
        <v>479.53698767413107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-2522.0819603138393</v>
      </c>
      <c r="AI33">
        <f t="shared" si="7"/>
        <v>-2530.5739808660269</v>
      </c>
      <c r="AJ33">
        <f t="shared" si="8"/>
        <v>-78.04553791089171</v>
      </c>
      <c r="AK33">
        <f t="shared" si="30"/>
        <v>28.104401483426759</v>
      </c>
      <c r="AL33">
        <f t="shared" si="9"/>
        <v>-2580.5151172934916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-215.33412378278965</v>
      </c>
      <c r="AR33">
        <f t="shared" si="14"/>
        <v>-216.05916834261166</v>
      </c>
      <c r="AS33">
        <f t="shared" si="15"/>
        <v>-6.663489841189417</v>
      </c>
      <c r="AT33">
        <f t="shared" si="16"/>
        <v>2.3995400479056457</v>
      </c>
      <c r="AU33">
        <f t="shared" si="17"/>
        <v>-220.32311813589538</v>
      </c>
      <c r="AW33">
        <v>30</v>
      </c>
      <c r="AX33">
        <f>IF(Z33&gt;0, (R33*SUMPRODUCT(K33:$K$98, X33:$X$98)-K33*$AZ$3)/Z33, 0)</f>
        <v>705.86408842150968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1000000</v>
      </c>
      <c r="S34">
        <f t="shared" si="1"/>
        <v>812.74529881231308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479.53698767413107</v>
      </c>
      <c r="AC34">
        <f t="shared" si="2"/>
        <v>544.52439082366982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-2586.4337217058196</v>
      </c>
      <c r="AI34">
        <f t="shared" si="7"/>
        <v>-2594.808491630964</v>
      </c>
      <c r="AJ34">
        <f t="shared" si="8"/>
        <v>-64.98740314953875</v>
      </c>
      <c r="AK34">
        <f t="shared" si="30"/>
        <v>33.567589137189181</v>
      </c>
      <c r="AL34">
        <f t="shared" si="9"/>
        <v>-2626.2283056433134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-197.16825507571559</v>
      </c>
      <c r="AR34">
        <f t="shared" si="14"/>
        <v>-197.80667807451266</v>
      </c>
      <c r="AS34">
        <f t="shared" si="15"/>
        <v>-4.9541006109546917</v>
      </c>
      <c r="AT34">
        <f t="shared" si="16"/>
        <v>2.5589145864186653</v>
      </c>
      <c r="AU34">
        <f t="shared" si="17"/>
        <v>-200.20186409904866</v>
      </c>
      <c r="AW34">
        <v>31</v>
      </c>
      <c r="AX34">
        <f>IF(Z34&gt;0, (R34*SUMPRODUCT(K34:$K$98, X34:$X$98)-K34*$AZ$3)/Z34, 0)</f>
        <v>812.74529881231308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904.65677035114936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544.52439082366982</v>
      </c>
      <c r="AC35">
        <f t="shared" ref="AC35:AC66" si="33">S35*Z35</f>
        <v>597.64321336610465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-2651.9868036127441</v>
      </c>
      <c r="AI35">
        <f t="shared" ref="AI35:AI66" si="38">SUM(AE35:AH35)</f>
        <v>-2660.2446760035918</v>
      </c>
      <c r="AJ35">
        <f t="shared" ref="AJ35:AJ66" si="39">AB35-AC35</f>
        <v>-53.118822542434827</v>
      </c>
      <c r="AK35">
        <f t="shared" si="30"/>
        <v>38.116707357656892</v>
      </c>
      <c r="AL35">
        <f t="shared" ref="AL35:AL66" si="40">SUM(AI35:AK35)</f>
        <v>-2675.2467911883696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-180.50489137803291</v>
      </c>
      <c r="AR35">
        <f t="shared" ref="AR35:AR66" si="45">AI35*$K35</f>
        <v>-181.06695539618451</v>
      </c>
      <c r="AS35">
        <f t="shared" ref="AS35:AS66" si="46">AJ35*$K35</f>
        <v>-3.6154807709033081</v>
      </c>
      <c r="AT35">
        <f t="shared" ref="AT35:AT66" si="47">AK35*$K35</f>
        <v>2.5943764546299048</v>
      </c>
      <c r="AU35">
        <f t="shared" ref="AU35:AU66" si="48">AL35*$K35</f>
        <v>-182.08805971245789</v>
      </c>
      <c r="AW35">
        <v>32</v>
      </c>
      <c r="AX35">
        <f>IF(Z35&gt;0, (R35*SUMPRODUCT(K35:$K$98, X35:$X$98)-K35*$AZ$3)/Z35, 0)</f>
        <v>904.65677035114936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1000000</v>
      </c>
      <c r="S36">
        <f t="shared" si="32"/>
        <v>983.58330913764541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597.64321336610465</v>
      </c>
      <c r="AC36">
        <f t="shared" si="33"/>
        <v>640.60892700427735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-2722.3569359758085</v>
      </c>
      <c r="AI36">
        <f t="shared" si="38"/>
        <v>-2730.4982001810481</v>
      </c>
      <c r="AJ36">
        <f t="shared" si="39"/>
        <v>-42.965713638172701</v>
      </c>
      <c r="AK36">
        <f t="shared" si="30"/>
        <v>41.835024935627331</v>
      </c>
      <c r="AL36">
        <f t="shared" si="40"/>
        <v>-2731.6288888835934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-165.44157651886485</v>
      </c>
      <c r="AR36">
        <f t="shared" si="45"/>
        <v>-165.93633294377452</v>
      </c>
      <c r="AS36">
        <f t="shared" si="46"/>
        <v>-2.6110886881221771</v>
      </c>
      <c r="AT36">
        <f t="shared" si="47"/>
        <v>2.5423750969581573</v>
      </c>
      <c r="AU36">
        <f t="shared" si="48"/>
        <v>-166.00504653493854</v>
      </c>
      <c r="AW36">
        <v>33</v>
      </c>
      <c r="AX36">
        <f>IF(Z36&gt;0, (R36*SUMPRODUCT(K36:$K$98, X36:$X$98)-K36*$AZ$3)/Z36, 0)</f>
        <v>983.58330913764541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1000000</v>
      </c>
      <c r="S37">
        <f t="shared" si="32"/>
        <v>1050.9452213807076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640.60892700427735</v>
      </c>
      <c r="AC37">
        <f t="shared" si="33"/>
        <v>674.69467639273876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-2799.6915319262221</v>
      </c>
      <c r="AI37">
        <f t="shared" si="38"/>
        <v>-2807.71638734526</v>
      </c>
      <c r="AJ37">
        <f t="shared" si="39"/>
        <v>-34.085749388461409</v>
      </c>
      <c r="AK37">
        <f t="shared" si="30"/>
        <v>44.842624890299419</v>
      </c>
      <c r="AL37">
        <f t="shared" si="40"/>
        <v>-2796.9595118434222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-151.91188571073243</v>
      </c>
      <c r="AR37">
        <f t="shared" si="45"/>
        <v>-152.34731615203657</v>
      </c>
      <c r="AS37">
        <f t="shared" si="46"/>
        <v>-1.8495003490266906</v>
      </c>
      <c r="AT37">
        <f t="shared" si="47"/>
        <v>2.4331708081488479</v>
      </c>
      <c r="AU37">
        <f t="shared" si="48"/>
        <v>-151.76364569291442</v>
      </c>
      <c r="AW37">
        <v>34</v>
      </c>
      <c r="AX37">
        <f>IF(Z37&gt;0, (R37*SUMPRODUCT(K37:$K$98, X37:$X$98)-K37*$AZ$3)/Z37, 0)</f>
        <v>1050.9452213807076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1000000</v>
      </c>
      <c r="S38">
        <f t="shared" si="32"/>
        <v>1107.8926469241655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674.69467639273876</v>
      </c>
      <c r="AC38">
        <f t="shared" si="33"/>
        <v>700.93218881354801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-2896.9715222959103</v>
      </c>
      <c r="AI38">
        <f t="shared" si="38"/>
        <v>-2904.8799170167295</v>
      </c>
      <c r="AJ38">
        <f t="shared" si="39"/>
        <v>-26.237512420809253</v>
      </c>
      <c r="AK38">
        <f t="shared" si="30"/>
        <v>47.228627347491717</v>
      </c>
      <c r="AL38">
        <f t="shared" si="40"/>
        <v>-2883.8888020900472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-140.34849968028681</v>
      </c>
      <c r="AR38">
        <f t="shared" si="45"/>
        <v>-140.73163473197926</v>
      </c>
      <c r="AS38">
        <f t="shared" si="46"/>
        <v>-1.2711189859005216</v>
      </c>
      <c r="AT38">
        <f t="shared" si="47"/>
        <v>2.2880677076613534</v>
      </c>
      <c r="AU38">
        <f t="shared" si="48"/>
        <v>-139.71468601021846</v>
      </c>
      <c r="AW38">
        <v>35</v>
      </c>
      <c r="AX38">
        <f>IF(Z38&gt;0, (R38*SUMPRODUCT(K38:$K$98, X38:$X$98)-K38*$AZ$3)/Z38, 0)</f>
        <v>1107.8926469241655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1000000</v>
      </c>
      <c r="S39">
        <f t="shared" si="32"/>
        <v>1154.4890354303361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700.93218881354801</v>
      </c>
      <c r="AC39">
        <f t="shared" si="33"/>
        <v>719.64565175070879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-2999.2694532874571</v>
      </c>
      <c r="AI39">
        <f t="shared" si="38"/>
        <v>-3007.0612731929018</v>
      </c>
      <c r="AJ39">
        <f t="shared" si="39"/>
        <v>-18.713462937160784</v>
      </c>
      <c r="AK39">
        <f t="shared" si="30"/>
        <v>49.065253216948364</v>
      </c>
      <c r="AL39">
        <f t="shared" si="40"/>
        <v>-2976.7094829131142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-129.7361512661069</v>
      </c>
      <c r="AR39">
        <f t="shared" si="45"/>
        <v>-130.07319358312282</v>
      </c>
      <c r="AS39">
        <f t="shared" si="46"/>
        <v>-0.8094680041725113</v>
      </c>
      <c r="AT39">
        <f t="shared" si="47"/>
        <v>2.1223625327449911</v>
      </c>
      <c r="AU39">
        <f t="shared" si="48"/>
        <v>-128.76029905455033</v>
      </c>
      <c r="AW39">
        <v>36</v>
      </c>
      <c r="AX39">
        <f>IF(Z39&gt;0, (R39*SUMPRODUCT(K39:$K$98, X39:$X$98)-K39*$AZ$3)/Z39, 0)</f>
        <v>1154.4890354303361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1000000</v>
      </c>
      <c r="S40">
        <f t="shared" si="32"/>
        <v>1192.0357932069337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719.64565175070879</v>
      </c>
      <c r="AC40">
        <f t="shared" si="33"/>
        <v>731.92910996446676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-3096.0858728844155</v>
      </c>
      <c r="AI40">
        <f t="shared" si="38"/>
        <v>-3103.7610735173948</v>
      </c>
      <c r="AJ40">
        <f t="shared" si="39"/>
        <v>-12.283458213757967</v>
      </c>
      <c r="AK40">
        <f t="shared" si="30"/>
        <v>50.375195622549619</v>
      </c>
      <c r="AL40">
        <f t="shared" si="40"/>
        <v>-3065.6693361086031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-119.57503062511238</v>
      </c>
      <c r="AR40">
        <f t="shared" si="45"/>
        <v>-119.87145727102042</v>
      </c>
      <c r="AS40">
        <f t="shared" si="46"/>
        <v>-0.47440379640504593</v>
      </c>
      <c r="AT40">
        <f t="shared" si="47"/>
        <v>1.9455582973545238</v>
      </c>
      <c r="AU40">
        <f t="shared" si="48"/>
        <v>-118.40030277007094</v>
      </c>
      <c r="AW40">
        <v>37</v>
      </c>
      <c r="AX40">
        <f>IF(Z40&gt;0, (R40*SUMPRODUCT(K40:$K$98, X40:$X$98)-K40*$AZ$3)/Z40, 0)</f>
        <v>1192.0357932069337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1000000</v>
      </c>
      <c r="S41">
        <f t="shared" si="32"/>
        <v>1222.4090531150052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731.92910996446676</v>
      </c>
      <c r="AC41">
        <f t="shared" si="33"/>
        <v>739.1573020892331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-3203.2560364628202</v>
      </c>
      <c r="AI41">
        <f t="shared" si="38"/>
        <v>-3210.8144443890142</v>
      </c>
      <c r="AJ41">
        <f t="shared" si="39"/>
        <v>-7.2281921247663377</v>
      </c>
      <c r="AK41">
        <f t="shared" ref="AK41:AK72" si="61">G41*SUM(AB41:AB41, AE41:AF41)</f>
        <v>51.235037697512681</v>
      </c>
      <c r="AL41">
        <f t="shared" si="40"/>
        <v>-3166.8075988162677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-110.45900671793652</v>
      </c>
      <c r="AR41">
        <f t="shared" si="45"/>
        <v>-110.71964596200341</v>
      </c>
      <c r="AS41">
        <f t="shared" si="46"/>
        <v>-0.24925229621973988</v>
      </c>
      <c r="AT41">
        <f t="shared" si="47"/>
        <v>1.7667558599132829</v>
      </c>
      <c r="AU41">
        <f t="shared" si="48"/>
        <v>-109.20214239830986</v>
      </c>
      <c r="AW41">
        <v>38</v>
      </c>
      <c r="AX41">
        <f>IF(Z41&gt;0, (R41*SUMPRODUCT(K41:$K$98, X41:$X$98)-K41*$AZ$3)/Z41, 0)</f>
        <v>1222.4090531150052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1000000</v>
      </c>
      <c r="S42">
        <f t="shared" si="32"/>
        <v>1246.2652736332125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739.1573020892331</v>
      </c>
      <c r="AC42">
        <f t="shared" si="33"/>
        <v>741.91545854083131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-3314.8818941012673</v>
      </c>
      <c r="AI42">
        <f t="shared" si="38"/>
        <v>-3322.3232819245227</v>
      </c>
      <c r="AJ42">
        <f t="shared" si="39"/>
        <v>-2.7581564515982109</v>
      </c>
      <c r="AK42">
        <f t="shared" si="61"/>
        <v>51.741011146246322</v>
      </c>
      <c r="AL42">
        <f t="shared" si="40"/>
        <v>-3273.3404272298744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-102.06092902081986</v>
      </c>
      <c r="AR42">
        <f t="shared" si="45"/>
        <v>-102.29003973387336</v>
      </c>
      <c r="AS42">
        <f t="shared" si="46"/>
        <v>-8.4920072216087744E-2</v>
      </c>
      <c r="AT42">
        <f t="shared" si="47"/>
        <v>1.5930388577220218</v>
      </c>
      <c r="AU42">
        <f t="shared" si="48"/>
        <v>-100.78192094836741</v>
      </c>
      <c r="AW42">
        <v>39</v>
      </c>
      <c r="AX42">
        <f>IF(Z42&gt;0, (R42*SUMPRODUCT(K42:$K$98, X42:$X$98)-K42*$AZ$3)/Z42, 0)</f>
        <v>1246.2652736332125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1000000</v>
      </c>
      <c r="S43">
        <f t="shared" si="32"/>
        <v>1264.5810987691641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741.91545854083131</v>
      </c>
      <c r="AC43">
        <f t="shared" si="33"/>
        <v>740.94128234995276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-3439.5564937320869</v>
      </c>
      <c r="AI43">
        <f t="shared" si="38"/>
        <v>-3446.8804732209383</v>
      </c>
      <c r="AJ43">
        <f t="shared" si="39"/>
        <v>0.97417619087855201</v>
      </c>
      <c r="AK43">
        <f t="shared" si="61"/>
        <v>51.934082097858195</v>
      </c>
      <c r="AL43">
        <f t="shared" si="40"/>
        <v>-3393.9722149322015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-94.553123929479582</v>
      </c>
      <c r="AR43">
        <f t="shared" si="45"/>
        <v>-94.754459520718825</v>
      </c>
      <c r="AS43">
        <f t="shared" si="46"/>
        <v>2.6780023027138219E-2</v>
      </c>
      <c r="AT43">
        <f t="shared" si="47"/>
        <v>1.4276636274795964</v>
      </c>
      <c r="AU43">
        <f t="shared" si="48"/>
        <v>-93.300015870212079</v>
      </c>
      <c r="AW43">
        <v>40</v>
      </c>
      <c r="AX43">
        <f>IF(Z43&gt;0, (R43*SUMPRODUCT(K43:$K$98, X43:$X$98)-K43*$AZ$3)/Z43, 0)</f>
        <v>1264.5810987691641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1000000</v>
      </c>
      <c r="S44">
        <f t="shared" si="32"/>
        <v>1277.8435119964533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740.94128234995276</v>
      </c>
      <c r="AC44">
        <f t="shared" si="33"/>
        <v>736.64418773292095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-3584.6848479616492</v>
      </c>
      <c r="AI44">
        <f t="shared" si="38"/>
        <v>-3591.8907790950125</v>
      </c>
      <c r="AJ44">
        <f t="shared" si="39"/>
        <v>4.297094617031803</v>
      </c>
      <c r="AK44">
        <f t="shared" si="61"/>
        <v>51.8658897644967</v>
      </c>
      <c r="AL44">
        <f t="shared" si="40"/>
        <v>-3535.7277947134839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-87.984545000595716</v>
      </c>
      <c r="AR44">
        <f t="shared" si="45"/>
        <v>-88.161411475325039</v>
      </c>
      <c r="AS44">
        <f t="shared" si="46"/>
        <v>0.10547033581460803</v>
      </c>
      <c r="AT44">
        <f t="shared" si="47"/>
        <v>1.2730259159533006</v>
      </c>
      <c r="AU44">
        <f t="shared" si="48"/>
        <v>-86.782915223557126</v>
      </c>
      <c r="AW44">
        <v>41</v>
      </c>
      <c r="AX44">
        <f>IF(Z44&gt;0, (R44*SUMPRODUCT(K44:$K$98, X44:$X$98)-K44*$AZ$3)/Z44, 0)</f>
        <v>1277.8435119964533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1000000</v>
      </c>
      <c r="S45">
        <f t="shared" si="32"/>
        <v>1286.2096499295064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736.64418773292095</v>
      </c>
      <c r="AC45">
        <f t="shared" si="33"/>
        <v>729.24538318986788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-3737.3371586606713</v>
      </c>
      <c r="AI45">
        <f t="shared" si="38"/>
        <v>-3744.4243137682179</v>
      </c>
      <c r="AJ45">
        <f t="shared" si="39"/>
        <v>7.3988045430530747</v>
      </c>
      <c r="AK45">
        <f t="shared" si="61"/>
        <v>51.565093141304473</v>
      </c>
      <c r="AL45">
        <f t="shared" si="40"/>
        <v>-3685.4604160838603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-81.902973384705277</v>
      </c>
      <c r="AR45">
        <f t="shared" si="45"/>
        <v>-82.058286927879067</v>
      </c>
      <c r="AS45">
        <f t="shared" si="46"/>
        <v>0.16214327630677977</v>
      </c>
      <c r="AT45">
        <f t="shared" si="47"/>
        <v>1.1300383861127481</v>
      </c>
      <c r="AU45">
        <f t="shared" si="48"/>
        <v>-80.76610526545953</v>
      </c>
      <c r="AW45">
        <v>42</v>
      </c>
      <c r="AX45">
        <f>IF(Z45&gt;0, (R45*SUMPRODUCT(K45:$K$98, X45:$X$98)-K45*$AZ$3)/Z45, 0)</f>
        <v>1286.2096499295064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1000000</v>
      </c>
      <c r="S46">
        <f t="shared" si="32"/>
        <v>1290.4272817557103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729.24538318986788</v>
      </c>
      <c r="AC46">
        <f t="shared" si="33"/>
        <v>719.2939637851116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-3895.0925094937725</v>
      </c>
      <c r="AI46">
        <f t="shared" si="38"/>
        <v>-3902.0601043938746</v>
      </c>
      <c r="AJ46">
        <f t="shared" si="39"/>
        <v>9.9514194047562796</v>
      </c>
      <c r="AK46">
        <f t="shared" si="61"/>
        <v>51.047176823290755</v>
      </c>
      <c r="AL46">
        <f t="shared" si="40"/>
        <v>-3841.0615081658275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-76.214419086737493</v>
      </c>
      <c r="AR46">
        <f t="shared" si="45"/>
        <v>-76.350752484840015</v>
      </c>
      <c r="AS46">
        <f t="shared" si="46"/>
        <v>0.19471723641309821</v>
      </c>
      <c r="AT46">
        <f t="shared" si="47"/>
        <v>0.99882888997435115</v>
      </c>
      <c r="AU46">
        <f t="shared" si="48"/>
        <v>-75.157206358452569</v>
      </c>
      <c r="AW46">
        <v>43</v>
      </c>
      <c r="AX46">
        <f>IF(Z46&gt;0, (R46*SUMPRODUCT(K46:$K$98, X46:$X$98)-K46*$AZ$3)/Z46, 0)</f>
        <v>1290.4272817557103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1000000</v>
      </c>
      <c r="S47">
        <f t="shared" si="32"/>
        <v>1291.2969414220192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719.2939637851116</v>
      </c>
      <c r="AC47">
        <f t="shared" si="33"/>
        <v>707.32200360904278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-4072.5937783804688</v>
      </c>
      <c r="AI47">
        <f t="shared" si="38"/>
        <v>-4079.4407899093403</v>
      </c>
      <c r="AJ47">
        <f t="shared" si="39"/>
        <v>11.971960176068819</v>
      </c>
      <c r="AK47">
        <f t="shared" si="61"/>
        <v>50.350577464957816</v>
      </c>
      <c r="AL47">
        <f t="shared" si="40"/>
        <v>-4017.1182522683134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-71.149595896950842</v>
      </c>
      <c r="AR47">
        <f t="shared" si="45"/>
        <v>-71.2692155128249</v>
      </c>
      <c r="AS47">
        <f t="shared" si="46"/>
        <v>0.20915420858900804</v>
      </c>
      <c r="AT47">
        <f t="shared" si="47"/>
        <v>0.87964168162985201</v>
      </c>
      <c r="AU47">
        <f t="shared" si="48"/>
        <v>-70.180419622606038</v>
      </c>
      <c r="AW47">
        <v>44</v>
      </c>
      <c r="AX47">
        <f>IF(Z47&gt;0, (R47*SUMPRODUCT(K47:$K$98, X47:$X$98)-K47*$AZ$3)/Z47, 0)</f>
        <v>1291.2969414220192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1000000</v>
      </c>
      <c r="S48">
        <f t="shared" si="32"/>
        <v>1289.0637164440914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707.32200360904278</v>
      </c>
      <c r="AC48">
        <f t="shared" si="33"/>
        <v>693.53174602518857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-4271.3147826808927</v>
      </c>
      <c r="AI48">
        <f t="shared" si="38"/>
        <v>-4278.0399326596917</v>
      </c>
      <c r="AJ48">
        <f t="shared" si="39"/>
        <v>13.790257583854213</v>
      </c>
      <c r="AK48">
        <f t="shared" si="61"/>
        <v>49.512540252633002</v>
      </c>
      <c r="AL48">
        <f t="shared" si="40"/>
        <v>-4214.7371348232045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-66.626177950965769</v>
      </c>
      <c r="AR48">
        <f t="shared" si="45"/>
        <v>-66.731080319915762</v>
      </c>
      <c r="AS48">
        <f t="shared" si="46"/>
        <v>0.21510757284782595</v>
      </c>
      <c r="AT48">
        <f t="shared" si="47"/>
        <v>0.7723222205612692</v>
      </c>
      <c r="AU48">
        <f t="shared" si="48"/>
        <v>-65.74365052650667</v>
      </c>
      <c r="AW48">
        <v>45</v>
      </c>
      <c r="AX48">
        <f>IF(Z48&gt;0, (R48*SUMPRODUCT(K48:$K$98, X48:$X$98)-K48*$AZ$3)/Z48, 0)</f>
        <v>1289.0637164440914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1000000</v>
      </c>
      <c r="S49">
        <f t="shared" si="32"/>
        <v>1283.99137567203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693.53174602518857</v>
      </c>
      <c r="AC49">
        <f t="shared" si="33"/>
        <v>678.11926299663082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-4498.0638381440413</v>
      </c>
      <c r="AI49">
        <f t="shared" si="38"/>
        <v>-4504.6655108250761</v>
      </c>
      <c r="AJ49">
        <f t="shared" si="39"/>
        <v>15.412483028557745</v>
      </c>
      <c r="AK49">
        <f t="shared" si="61"/>
        <v>48.547222221763207</v>
      </c>
      <c r="AL49">
        <f t="shared" si="40"/>
        <v>-4440.7058055747548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-62.645649140749953</v>
      </c>
      <c r="AR49">
        <f t="shared" si="45"/>
        <v>-62.73759227126115</v>
      </c>
      <c r="AS49">
        <f t="shared" si="46"/>
        <v>0.21465346845614794</v>
      </c>
      <c r="AT49">
        <f t="shared" si="47"/>
        <v>0.67612918791242971</v>
      </c>
      <c r="AU49">
        <f t="shared" si="48"/>
        <v>-61.846809614892571</v>
      </c>
      <c r="AW49">
        <v>46</v>
      </c>
      <c r="AX49">
        <f>IF(Z49&gt;0, (R49*SUMPRODUCT(K49:$K$98, X49:$X$98)-K49*$AZ$3)/Z49, 0)</f>
        <v>1283.99137567203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1000000</v>
      </c>
      <c r="S50">
        <f t="shared" si="32"/>
        <v>1276.2162764334487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678.11926299663082</v>
      </c>
      <c r="AC50">
        <f t="shared" si="33"/>
        <v>661.20012717945997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-4758.373175987148</v>
      </c>
      <c r="AI50">
        <f t="shared" si="38"/>
        <v>-4764.8493522766721</v>
      </c>
      <c r="AJ50">
        <f t="shared" si="39"/>
        <v>16.919135817170854</v>
      </c>
      <c r="AK50">
        <f t="shared" si="61"/>
        <v>47.468348409764161</v>
      </c>
      <c r="AL50">
        <f t="shared" si="40"/>
        <v>-4700.4618680497369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-59.170573001361142</v>
      </c>
      <c r="AR50">
        <f t="shared" si="45"/>
        <v>-59.251104529204056</v>
      </c>
      <c r="AS50">
        <f t="shared" si="46"/>
        <v>0.21039017411285021</v>
      </c>
      <c r="AT50">
        <f t="shared" si="47"/>
        <v>0.59027093314330281</v>
      </c>
      <c r="AU50">
        <f t="shared" si="48"/>
        <v>-58.450443421947902</v>
      </c>
      <c r="AW50">
        <v>47</v>
      </c>
      <c r="AX50">
        <f>IF(Z50&gt;0, (R50*SUMPRODUCT(K50:$K$98, X50:$X$98)-K50*$AZ$3)/Z50, 0)</f>
        <v>1276.2162764334487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1000000</v>
      </c>
      <c r="S51">
        <f t="shared" si="32"/>
        <v>1265.8208495852984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661.20012717945997</v>
      </c>
      <c r="AC51">
        <f t="shared" si="33"/>
        <v>642.85679821700819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-5055.5151120908376</v>
      </c>
      <c r="AI51">
        <f t="shared" si="38"/>
        <v>-5061.8633326785657</v>
      </c>
      <c r="AJ51">
        <f t="shared" si="39"/>
        <v>18.343328962451778</v>
      </c>
      <c r="AK51">
        <f t="shared" si="61"/>
        <v>46.284008902562199</v>
      </c>
      <c r="AL51">
        <f t="shared" si="40"/>
        <v>-4997.2359948135518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-56.129951451579458</v>
      </c>
      <c r="AR51">
        <f t="shared" si="45"/>
        <v>-56.200433945547459</v>
      </c>
      <c r="AS51">
        <f t="shared" si="46"/>
        <v>0.20366078258975831</v>
      </c>
      <c r="AT51">
        <f t="shared" si="47"/>
        <v>0.51387823299589575</v>
      </c>
      <c r="AU51">
        <f t="shared" si="48"/>
        <v>-55.482894929961809</v>
      </c>
      <c r="AW51">
        <v>48</v>
      </c>
      <c r="AX51">
        <f>IF(Z51&gt;0, (R51*SUMPRODUCT(K51:$K$98, X51:$X$98)-K51*$AZ$3)/Z51, 0)</f>
        <v>1265.8208495852984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1000000</v>
      </c>
      <c r="S52">
        <f t="shared" si="32"/>
        <v>1252.9496973848834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642.85679821700819</v>
      </c>
      <c r="AC52">
        <f t="shared" si="33"/>
        <v>623.17974322874056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-5408.9490424359074</v>
      </c>
      <c r="AI52">
        <f t="shared" si="38"/>
        <v>-5415.1661689547273</v>
      </c>
      <c r="AJ52">
        <f t="shared" si="39"/>
        <v>19.677054988267628</v>
      </c>
      <c r="AK52">
        <f t="shared" si="61"/>
        <v>44.999975875190579</v>
      </c>
      <c r="AL52">
        <f t="shared" si="40"/>
        <v>-5350.4891380912686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-53.619668044362079</v>
      </c>
      <c r="AR52">
        <f t="shared" si="45"/>
        <v>-53.68129928871538</v>
      </c>
      <c r="AS52">
        <f t="shared" si="46"/>
        <v>0.19506139700780351</v>
      </c>
      <c r="AT52">
        <f t="shared" si="47"/>
        <v>0.44609105197733279</v>
      </c>
      <c r="AU52">
        <f t="shared" si="48"/>
        <v>-53.040146839730241</v>
      </c>
      <c r="AW52">
        <v>49</v>
      </c>
      <c r="AX52">
        <f>IF(Z52&gt;0, (R52*SUMPRODUCT(K52:$K$98, X52:$X$98)-K52*$AZ$3)/Z52, 0)</f>
        <v>1252.9496973848834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1000000</v>
      </c>
      <c r="S53">
        <f t="shared" si="32"/>
        <v>1237.4066259068684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623.17974322874056</v>
      </c>
      <c r="AC53">
        <f t="shared" si="33"/>
        <v>602.10730416947843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-5808.3484607272512</v>
      </c>
      <c r="AI53">
        <f t="shared" si="38"/>
        <v>-5814.4308116251241</v>
      </c>
      <c r="AJ53">
        <f t="shared" si="39"/>
        <v>21.072439059262138</v>
      </c>
      <c r="AK53">
        <f t="shared" si="61"/>
        <v>43.622582026011841</v>
      </c>
      <c r="AL53">
        <f t="shared" si="40"/>
        <v>-5749.7357905398503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-51.409794924175124</v>
      </c>
      <c r="AR53">
        <f t="shared" si="45"/>
        <v>-51.463629919515149</v>
      </c>
      <c r="AS53">
        <f t="shared" si="46"/>
        <v>0.1865125306984772</v>
      </c>
      <c r="AT53">
        <f t="shared" si="47"/>
        <v>0.38610424480963074</v>
      </c>
      <c r="AU53">
        <f t="shared" si="48"/>
        <v>-50.891013144007047</v>
      </c>
      <c r="AW53">
        <v>50</v>
      </c>
      <c r="AX53">
        <f>IF(Z53&gt;0, (R53*SUMPRODUCT(K53:$K$98, X53:$X$98)-K53*$AZ$3)/Z53, 0)</f>
        <v>1237.4066259068684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1000000</v>
      </c>
      <c r="S54">
        <f t="shared" si="32"/>
        <v>1219.3489981802807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602.10730416947843</v>
      </c>
      <c r="AC54">
        <f t="shared" si="33"/>
        <v>579.75753512485676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-6257.3848993072816</v>
      </c>
      <c r="AI54">
        <f t="shared" si="38"/>
        <v>-6263.3282093849348</v>
      </c>
      <c r="AJ54">
        <f t="shared" si="39"/>
        <v>22.349769044621667</v>
      </c>
      <c r="AK54">
        <f t="shared" si="61"/>
        <v>42.147511291863495</v>
      </c>
      <c r="AL54">
        <f t="shared" si="40"/>
        <v>-6198.8309290484494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-49.450200340649488</v>
      </c>
      <c r="AR54">
        <f t="shared" si="45"/>
        <v>-49.497168503669009</v>
      </c>
      <c r="AS54">
        <f t="shared" si="46"/>
        <v>0.17662339373531874</v>
      </c>
      <c r="AT54">
        <f t="shared" si="47"/>
        <v>0.33307889969708693</v>
      </c>
      <c r="AU54">
        <f t="shared" si="48"/>
        <v>-48.987466210236605</v>
      </c>
      <c r="AW54">
        <v>51</v>
      </c>
      <c r="AX54">
        <f>IF(Z54&gt;0, (R54*SUMPRODUCT(K54:$K$98, X54:$X$98)-K54*$AZ$3)/Z54, 0)</f>
        <v>1219.3489981802807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1000000</v>
      </c>
      <c r="S55">
        <f t="shared" si="32"/>
        <v>1198.9591752257329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579.75753512485676</v>
      </c>
      <c r="AC55">
        <f t="shared" si="33"/>
        <v>556.25378646238005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-6762.929623616008</v>
      </c>
      <c r="AI55">
        <f t="shared" si="38"/>
        <v>-6768.7289639725896</v>
      </c>
      <c r="AJ55">
        <f t="shared" si="39"/>
        <v>23.50374866247671</v>
      </c>
      <c r="AK55">
        <f t="shared" si="61"/>
        <v>40.583027458739977</v>
      </c>
      <c r="AL55">
        <f t="shared" si="40"/>
        <v>-6704.6421878513729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-47.719076590398501</v>
      </c>
      <c r="AR55">
        <f t="shared" si="45"/>
        <v>-47.759996603181584</v>
      </c>
      <c r="AS55">
        <f t="shared" si="46"/>
        <v>0.16584191245605728</v>
      </c>
      <c r="AT55">
        <f t="shared" si="47"/>
        <v>0.28635291262108442</v>
      </c>
      <c r="AU55">
        <f t="shared" si="48"/>
        <v>-47.307801778104448</v>
      </c>
      <c r="AW55">
        <v>52</v>
      </c>
      <c r="AX55">
        <f>IF(Z55&gt;0, (R55*SUMPRODUCT(K55:$K$98, X55:$X$98)-K55*$AZ$3)/Z55, 0)</f>
        <v>1198.9591752257329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1000000</v>
      </c>
      <c r="S56">
        <f t="shared" si="32"/>
        <v>1176.3279714998821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556.25378646238005</v>
      </c>
      <c r="AC56">
        <f t="shared" si="33"/>
        <v>531.70118458463583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-7306.9558975142581</v>
      </c>
      <c r="AI56">
        <f t="shared" si="38"/>
        <v>-7312.6059075185549</v>
      </c>
      <c r="AJ56">
        <f t="shared" si="39"/>
        <v>24.552601877744223</v>
      </c>
      <c r="AK56">
        <f t="shared" si="61"/>
        <v>38.937765052366608</v>
      </c>
      <c r="AL56">
        <f t="shared" si="40"/>
        <v>-7249.1155405884438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-46.033672789124587</v>
      </c>
      <c r="AR56">
        <f t="shared" si="45"/>
        <v>-46.069267736656919</v>
      </c>
      <c r="AS56">
        <f t="shared" si="46"/>
        <v>0.15468088993752108</v>
      </c>
      <c r="AT56">
        <f t="shared" si="47"/>
        <v>0.24530712388317893</v>
      </c>
      <c r="AU56">
        <f t="shared" si="48"/>
        <v>-45.669279722836215</v>
      </c>
      <c r="AW56">
        <v>53</v>
      </c>
      <c r="AX56">
        <f>IF(Z56&gt;0, (R56*SUMPRODUCT(K56:$K$98, X56:$X$98)-K56*$AZ$3)/Z56, 0)</f>
        <v>1176.3279714998821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1000000</v>
      </c>
      <c r="S57">
        <f t="shared" si="32"/>
        <v>1151.8609916377686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531.70118458463583</v>
      </c>
      <c r="AC57">
        <f t="shared" si="33"/>
        <v>506.351864217524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-7886.1989878463592</v>
      </c>
      <c r="AI57">
        <f t="shared" si="38"/>
        <v>-7891.6939202632648</v>
      </c>
      <c r="AJ57">
        <f t="shared" si="39"/>
        <v>25.349320367111829</v>
      </c>
      <c r="AK57">
        <f t="shared" si="61"/>
        <v>37.219082920924514</v>
      </c>
      <c r="AL57">
        <f t="shared" si="40"/>
        <v>-7829.1255169752285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-44.35972537286888</v>
      </c>
      <c r="AR57">
        <f t="shared" si="45"/>
        <v>-44.390634267424048</v>
      </c>
      <c r="AS57">
        <f t="shared" si="46"/>
        <v>0.14258946440572112</v>
      </c>
      <c r="AT57">
        <f t="shared" si="47"/>
        <v>0.20935666213174325</v>
      </c>
      <c r="AU57">
        <f t="shared" si="48"/>
        <v>-44.038688140886585</v>
      </c>
      <c r="AW57">
        <v>54</v>
      </c>
      <c r="AX57">
        <f>IF(Z57&gt;0, (R57*SUMPRODUCT(K57:$K$98, X57:$X$98)-K57*$AZ$3)/Z57, 0)</f>
        <v>1151.8609916377686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1000000</v>
      </c>
      <c r="S58">
        <f t="shared" si="32"/>
        <v>1125.952734855817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506.351864217524</v>
      </c>
      <c r="AC58">
        <f t="shared" si="33"/>
        <v>480.46031065002364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-8484.1897187287577</v>
      </c>
      <c r="AI58">
        <f t="shared" si="38"/>
        <v>-8489.5236494500095</v>
      </c>
      <c r="AJ58">
        <f t="shared" si="39"/>
        <v>25.891553567500353</v>
      </c>
      <c r="AK58">
        <f t="shared" si="61"/>
        <v>35.444630495226683</v>
      </c>
      <c r="AL58">
        <f t="shared" si="40"/>
        <v>-8428.1874653872819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-42.610189571379536</v>
      </c>
      <c r="AR58">
        <f t="shared" si="45"/>
        <v>-42.636978199018472</v>
      </c>
      <c r="AS58">
        <f t="shared" si="46"/>
        <v>0.13003528237626732</v>
      </c>
      <c r="AT58">
        <f t="shared" si="47"/>
        <v>0.1780137496636989</v>
      </c>
      <c r="AU58">
        <f t="shared" si="48"/>
        <v>-42.328929166978504</v>
      </c>
      <c r="AW58">
        <v>55</v>
      </c>
      <c r="AX58">
        <f>IF(Z58&gt;0, (R58*SUMPRODUCT(K58:$K$98, X58:$X$98)-K58*$AZ$3)/Z58, 0)</f>
        <v>1125.952734855817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1000000</v>
      </c>
      <c r="S59">
        <f t="shared" si="32"/>
        <v>1099.1844090101993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480.46031065002364</v>
      </c>
      <c r="AC59">
        <f t="shared" si="33"/>
        <v>454.3395601905803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-9104.8780719774277</v>
      </c>
      <c r="AI59">
        <f t="shared" si="38"/>
        <v>-9110.0448524155672</v>
      </c>
      <c r="AJ59">
        <f t="shared" si="39"/>
        <v>26.120750459443343</v>
      </c>
      <c r="AK59">
        <f t="shared" si="61"/>
        <v>33.63222174550166</v>
      </c>
      <c r="AL59">
        <f t="shared" si="40"/>
        <v>-9050.2918802106215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-40.828103458680907</v>
      </c>
      <c r="AR59">
        <f t="shared" si="45"/>
        <v>-40.851272340747094</v>
      </c>
      <c r="AS59">
        <f t="shared" si="46"/>
        <v>0.1171306956277474</v>
      </c>
      <c r="AT59">
        <f t="shared" si="47"/>
        <v>0.15081364276550016</v>
      </c>
      <c r="AU59">
        <f t="shared" si="48"/>
        <v>-40.583328002353845</v>
      </c>
      <c r="AW59">
        <v>56</v>
      </c>
      <c r="AX59">
        <f>IF(Z59&gt;0, (R59*SUMPRODUCT(K59:$K$98, X59:$X$98)-K59*$AZ$3)/Z59, 0)</f>
        <v>1099.1844090101993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1000000</v>
      </c>
      <c r="S60">
        <f t="shared" si="32"/>
        <v>1072.0796136766182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454.3395601905803</v>
      </c>
      <c r="AC60">
        <f t="shared" si="33"/>
        <v>428.23417022469954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-9766.5021764271423</v>
      </c>
      <c r="AI60">
        <f t="shared" si="38"/>
        <v>-9771.4952077836952</v>
      </c>
      <c r="AJ60">
        <f t="shared" si="39"/>
        <v>26.105389965880761</v>
      </c>
      <c r="AK60">
        <f t="shared" si="61"/>
        <v>31.803769213340622</v>
      </c>
      <c r="AL60">
        <f t="shared" si="40"/>
        <v>-9713.5860486044749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-39.102641908031444</v>
      </c>
      <c r="AR60">
        <f t="shared" si="45"/>
        <v>-39.122632761833955</v>
      </c>
      <c r="AS60">
        <f t="shared" si="46"/>
        <v>0.10451947864908845</v>
      </c>
      <c r="AT60">
        <f t="shared" si="47"/>
        <v>0.12733436970674805</v>
      </c>
      <c r="AU60">
        <f t="shared" si="48"/>
        <v>-38.890778913478123</v>
      </c>
      <c r="AW60">
        <v>57</v>
      </c>
      <c r="AX60">
        <f>IF(Z60&gt;0, (R60*SUMPRODUCT(K60:$K$98, X60:$X$98)-K60*$AZ$3)/Z60, 0)</f>
        <v>1072.0796136766182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1000000</v>
      </c>
      <c r="S61">
        <f t="shared" si="32"/>
        <v>1044.9253739328149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428.23417022469954</v>
      </c>
      <c r="AC61">
        <f t="shared" si="33"/>
        <v>402.27680822095397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-10466.707489745944</v>
      </c>
      <c r="AI61">
        <f t="shared" si="38"/>
        <v>-10471.51975694531</v>
      </c>
      <c r="AJ61">
        <f t="shared" si="39"/>
        <v>25.957362003745573</v>
      </c>
      <c r="AK61">
        <f t="shared" si="61"/>
        <v>29.976391915728971</v>
      </c>
      <c r="AL61">
        <f t="shared" si="40"/>
        <v>-10415.586003025835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-37.416151395997943</v>
      </c>
      <c r="AR61">
        <f t="shared" si="45"/>
        <v>-37.433354180948783</v>
      </c>
      <c r="AS61">
        <f t="shared" si="46"/>
        <v>9.2791796037518109E-2</v>
      </c>
      <c r="AT61">
        <f t="shared" si="47"/>
        <v>0.10715893410831416</v>
      </c>
      <c r="AU61">
        <f t="shared" si="48"/>
        <v>-37.233403450802953</v>
      </c>
      <c r="AW61">
        <v>58</v>
      </c>
      <c r="AX61">
        <f>IF(Z61&gt;0, (R61*SUMPRODUCT(K61:$K$98, X61:$X$98)-K61*$AZ$3)/Z61, 0)</f>
        <v>1044.9253739328149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1000000</v>
      </c>
      <c r="S62">
        <f t="shared" si="32"/>
        <v>1018.0363768846552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402.27680822095397</v>
      </c>
      <c r="AC62">
        <f t="shared" si="33"/>
        <v>376.59751388235429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-11206.1622401156</v>
      </c>
      <c r="AI62">
        <f t="shared" si="38"/>
        <v>-11210.786307614972</v>
      </c>
      <c r="AJ62">
        <f t="shared" si="39"/>
        <v>25.679294338599675</v>
      </c>
      <c r="AK62">
        <f t="shared" si="61"/>
        <v>28.15937657546678</v>
      </c>
      <c r="AL62">
        <f t="shared" si="40"/>
        <v>-11156.947636700907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-35.767444346331779</v>
      </c>
      <c r="AR62">
        <f t="shared" si="45"/>
        <v>-35.782203286403643</v>
      </c>
      <c r="AS62">
        <f t="shared" si="46"/>
        <v>8.1962291052771849E-2</v>
      </c>
      <c r="AT62">
        <f t="shared" si="47"/>
        <v>8.9878132487221318E-2</v>
      </c>
      <c r="AU62">
        <f t="shared" si="48"/>
        <v>-35.610362862863653</v>
      </c>
      <c r="AW62">
        <v>59</v>
      </c>
      <c r="AX62">
        <f>IF(Z62&gt;0, (R62*SUMPRODUCT(K62:$K$98, X62:$X$98)-K62*$AZ$3)/Z62, 0)</f>
        <v>1018.0363768846552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1000000</v>
      </c>
      <c r="S63">
        <f t="shared" si="32"/>
        <v>991.56533504618346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376.59751388235429</v>
      </c>
      <c r="AC63">
        <f t="shared" si="33"/>
        <v>351.30940619441367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-11928.356608772829</v>
      </c>
      <c r="AI63">
        <f t="shared" si="38"/>
        <v>-11932.785331139596</v>
      </c>
      <c r="AJ63">
        <f t="shared" si="39"/>
        <v>25.288107687940624</v>
      </c>
      <c r="AK63">
        <f t="shared" si="61"/>
        <v>26.361825971764802</v>
      </c>
      <c r="AL63">
        <f t="shared" si="40"/>
        <v>-11881.135397479891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-33.993321041143886</v>
      </c>
      <c r="AR63">
        <f t="shared" si="45"/>
        <v>-34.005941973444394</v>
      </c>
      <c r="AS63">
        <f t="shared" si="46"/>
        <v>7.2065816889391399E-2</v>
      </c>
      <c r="AT63">
        <f t="shared" si="47"/>
        <v>7.5125689387077935E-2</v>
      </c>
      <c r="AU63">
        <f t="shared" si="48"/>
        <v>-33.858750467167923</v>
      </c>
      <c r="AW63">
        <v>60</v>
      </c>
      <c r="AX63">
        <f>IF(Z63&gt;0, (R63*SUMPRODUCT(K63:$K$98, X63:$X$98)-K63*$AZ$3)/Z63, 0)</f>
        <v>991.56533504618346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1000000</v>
      </c>
      <c r="S64">
        <f t="shared" si="32"/>
        <v>966.00379642978078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351.30940619441367</v>
      </c>
      <c r="AC64">
        <f t="shared" si="33"/>
        <v>326.67263574111905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-12585.710096138169</v>
      </c>
      <c r="AI64">
        <f t="shared" si="38"/>
        <v>-12589.937209905067</v>
      </c>
      <c r="AJ64">
        <f t="shared" si="39"/>
        <v>24.636770453294616</v>
      </c>
      <c r="AK64">
        <f t="shared" si="61"/>
        <v>24.591658433608959</v>
      </c>
      <c r="AL64">
        <f t="shared" si="40"/>
        <v>-12540.708781018164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-32.023786578845808</v>
      </c>
      <c r="AR64">
        <f t="shared" si="45"/>
        <v>-32.034542284172055</v>
      </c>
      <c r="AS64">
        <f t="shared" si="46"/>
        <v>6.2687180378515811E-2</v>
      </c>
      <c r="AT64">
        <f t="shared" si="47"/>
        <v>6.2572394825732625E-2</v>
      </c>
      <c r="AU64">
        <f t="shared" si="48"/>
        <v>-31.909282708967805</v>
      </c>
      <c r="AW64">
        <v>61</v>
      </c>
      <c r="AX64">
        <f>IF(Z64&gt;0, (R64*SUMPRODUCT(K64:$K$98, X64:$X$98)-K64*$AZ$3)/Z64, 0)</f>
        <v>966.00379642978078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1000000</v>
      </c>
      <c r="S65">
        <f t="shared" si="32"/>
        <v>951.23001811594145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326.67263574111905</v>
      </c>
      <c r="AC65">
        <f t="shared" si="33"/>
        <v>303.00291218713858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-16249.405422025548</v>
      </c>
      <c r="AI65">
        <f t="shared" si="38"/>
        <v>-16253.387147087002</v>
      </c>
      <c r="AJ65">
        <f t="shared" si="39"/>
        <v>23.669723553980475</v>
      </c>
      <c r="AK65">
        <f t="shared" si="61"/>
        <v>22.867084501878335</v>
      </c>
      <c r="AL65">
        <f t="shared" si="40"/>
        <v>-16206.850339031142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-36.915980738498476</v>
      </c>
      <c r="AR65">
        <f t="shared" si="45"/>
        <v>-36.925026563982982</v>
      </c>
      <c r="AS65">
        <f t="shared" si="46"/>
        <v>5.3773725013958433E-2</v>
      </c>
      <c r="AT65">
        <f t="shared" si="47"/>
        <v>5.1950260892175457E-2</v>
      </c>
      <c r="AU65">
        <f t="shared" si="48"/>
        <v>-36.819302578076851</v>
      </c>
      <c r="AW65">
        <v>62</v>
      </c>
      <c r="AX65">
        <f>IF(Z65&gt;0, (R65*SUMPRODUCT(K65:$K$98, X65:$X$98)-K65*$AZ$3)/Z65, 0)</f>
        <v>951.23001811594145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1000000</v>
      </c>
      <c r="S66">
        <f t="shared" si="32"/>
        <v>924.96710581067146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303.00291218713858</v>
      </c>
      <c r="AC66">
        <f t="shared" si="33"/>
        <v>273.54591629226991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-19616.793210146025</v>
      </c>
      <c r="AI66">
        <f t="shared" si="38"/>
        <v>-19620.489908041738</v>
      </c>
      <c r="AJ66">
        <f t="shared" si="39"/>
        <v>29.456995894868669</v>
      </c>
      <c r="AK66">
        <f t="shared" si="61"/>
        <v>21.210203853099703</v>
      </c>
      <c r="AL66">
        <f t="shared" si="40"/>
        <v>-19569.822708293766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-39.791190018562638</v>
      </c>
      <c r="AR66">
        <f t="shared" si="45"/>
        <v>-39.798688492285322</v>
      </c>
      <c r="AS66">
        <f t="shared" si="46"/>
        <v>5.9751301268879189E-2</v>
      </c>
      <c r="AT66">
        <f t="shared" si="47"/>
        <v>4.3023303697498537E-2</v>
      </c>
      <c r="AU66">
        <f t="shared" si="48"/>
        <v>-39.695913887318937</v>
      </c>
      <c r="AW66">
        <v>63</v>
      </c>
      <c r="AX66">
        <f>IF(Z66&gt;0, (R66*SUMPRODUCT(K66:$K$98, X66:$X$98)-K66*$AZ$3)/Z66, 0)</f>
        <v>924.96710581067146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1000000</v>
      </c>
      <c r="S67">
        <f t="shared" ref="S67:S98" si="63">AX67</f>
        <v>889.90999526124847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273.54591629226991</v>
      </c>
      <c r="AC67">
        <f t="shared" ref="AC67:AC98" si="64">S67*Z67</f>
        <v>240.41453416980531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-22622.462676403262</v>
      </c>
      <c r="AI67">
        <f t="shared" ref="AI67:AI98" si="69">SUM(AE67:AH67)</f>
        <v>-22625.839626536563</v>
      </c>
      <c r="AJ67">
        <f t="shared" ref="AJ67:AJ98" si="70">AB67-AC67</f>
        <v>33.131382122464601</v>
      </c>
      <c r="AK67">
        <f t="shared" si="61"/>
        <v>19.148214140458894</v>
      </c>
      <c r="AL67">
        <f t="shared" ref="AL67:AL98" si="71">SUM(AI67:AK67)</f>
        <v>-22573.560030273638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-40.971396902927118</v>
      </c>
      <c r="AR67">
        <f t="shared" ref="AR67:AR98" si="76">AI67*$K67</f>
        <v>-40.977512875631419</v>
      </c>
      <c r="AS67">
        <f t="shared" ref="AS67:AS98" si="77">AJ67*$K67</f>
        <v>6.0004033437877677E-2</v>
      </c>
      <c r="AT67">
        <f t="shared" ref="AT67:AT98" si="78">AK67*$K67</f>
        <v>3.4679207686318742E-2</v>
      </c>
      <c r="AU67">
        <f t="shared" ref="AU67:AU98" si="79">AL67*$K67</f>
        <v>-40.882829634507218</v>
      </c>
      <c r="AW67">
        <v>64</v>
      </c>
      <c r="AX67">
        <f>IF(Z67&gt;0, (R67*SUMPRODUCT(K67:$K$98, X67:$X$98)-K67*$AZ$3)/Z67, 0)</f>
        <v>889.90999526124847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1000000</v>
      </c>
      <c r="S68">
        <f t="shared" si="63"/>
        <v>847.54792109169216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240.41453416980531</v>
      </c>
      <c r="AC68">
        <f t="shared" si="64"/>
        <v>205.38939431696576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-25120.785161301766</v>
      </c>
      <c r="AI68">
        <f t="shared" si="69"/>
        <v>-25123.814332119218</v>
      </c>
      <c r="AJ68">
        <f t="shared" si="70"/>
        <v>35.025139852839544</v>
      </c>
      <c r="AK68">
        <f t="shared" si="61"/>
        <v>16.829017391886374</v>
      </c>
      <c r="AL68">
        <f t="shared" si="71"/>
        <v>-25071.960174874494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-40.621511352267589</v>
      </c>
      <c r="AR68">
        <f t="shared" si="76"/>
        <v>-40.626409666391091</v>
      </c>
      <c r="AS68">
        <f t="shared" si="77"/>
        <v>5.6637326700227746E-2</v>
      </c>
      <c r="AT68">
        <f t="shared" si="78"/>
        <v>2.7213326201488666E-2</v>
      </c>
      <c r="AU68">
        <f t="shared" si="79"/>
        <v>-40.542559013489374</v>
      </c>
      <c r="AW68">
        <v>65</v>
      </c>
      <c r="AX68">
        <f>IF(Z68&gt;0, (R68*SUMPRODUCT(K68:$K$98, X68:$X$98)-K68*$AZ$3)/Z68, 0)</f>
        <v>847.54792109169216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1000000</v>
      </c>
      <c r="S69">
        <f t="shared" si="63"/>
        <v>796.95858549694515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205.38939431696576</v>
      </c>
      <c r="AC69">
        <f t="shared" si="64"/>
        <v>170.07704104513351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-26502.701118542758</v>
      </c>
      <c r="AI69">
        <f t="shared" si="69"/>
        <v>-26505.368713888052</v>
      </c>
      <c r="AJ69">
        <f t="shared" si="70"/>
        <v>35.312353271832251</v>
      </c>
      <c r="AK69">
        <f t="shared" si="61"/>
        <v>14.377257602187605</v>
      </c>
      <c r="AL69">
        <f t="shared" si="71"/>
        <v>-26455.679103014034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-38.264406753776555</v>
      </c>
      <c r="AR69">
        <f t="shared" si="76"/>
        <v>-38.268258208497727</v>
      </c>
      <c r="AS69">
        <f t="shared" si="77"/>
        <v>5.0983718338092829E-2</v>
      </c>
      <c r="AT69">
        <f t="shared" si="78"/>
        <v>2.0757779761136356E-2</v>
      </c>
      <c r="AU69">
        <f t="shared" si="79"/>
        <v>-38.196516710398505</v>
      </c>
      <c r="AW69">
        <v>66</v>
      </c>
      <c r="AX69">
        <f>IF(Z69&gt;0, (R69*SUMPRODUCT(K69:$K$98, X69:$X$98)-K69*$AZ$3)/Z69, 0)</f>
        <v>796.95858549694515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1000000</v>
      </c>
      <c r="S70">
        <f t="shared" si="63"/>
        <v>741.49266396912208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170.07704104513351</v>
      </c>
      <c r="AC70">
        <f t="shared" si="64"/>
        <v>136.55295400603131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-27114.003125933479</v>
      </c>
      <c r="AI70">
        <f t="shared" si="69"/>
        <v>-27116.305120286248</v>
      </c>
      <c r="AJ70">
        <f t="shared" si="70"/>
        <v>33.524087039102199</v>
      </c>
      <c r="AK70">
        <f t="shared" si="61"/>
        <v>11.905392873159347</v>
      </c>
      <c r="AL70">
        <f t="shared" si="71"/>
        <v>-27070.875640373986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-34.952678694269636</v>
      </c>
      <c r="AR70">
        <f t="shared" si="76"/>
        <v>-34.955646196655564</v>
      </c>
      <c r="AS70">
        <f t="shared" si="77"/>
        <v>4.3215921948306077E-2</v>
      </c>
      <c r="AT70">
        <f t="shared" si="78"/>
        <v>1.534724953345523E-2</v>
      </c>
      <c r="AU70">
        <f t="shared" si="79"/>
        <v>-34.897083025173799</v>
      </c>
      <c r="AW70">
        <v>67</v>
      </c>
      <c r="AX70">
        <f>IF(Z70&gt;0, (R70*SUMPRODUCT(K70:$K$98, X70:$X$98)-K70*$AZ$3)/Z70, 0)</f>
        <v>741.49266396912208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1000000</v>
      </c>
      <c r="S71">
        <f t="shared" si="63"/>
        <v>680.56637462280196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136.55295400603131</v>
      </c>
      <c r="AC71">
        <f t="shared" si="64"/>
        <v>105.83270362843524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-26811.146092888983</v>
      </c>
      <c r="AI71">
        <f t="shared" si="69"/>
        <v>-26813.089927972062</v>
      </c>
      <c r="AJ71">
        <f t="shared" si="70"/>
        <v>30.720250377596074</v>
      </c>
      <c r="AK71">
        <f t="shared" si="61"/>
        <v>9.5587067804221935</v>
      </c>
      <c r="AL71">
        <f t="shared" si="71"/>
        <v>-26772.810970814044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-30.859165625116191</v>
      </c>
      <c r="AR71">
        <f t="shared" si="76"/>
        <v>-30.861402945690582</v>
      </c>
      <c r="AS71">
        <f t="shared" si="77"/>
        <v>3.5358477073783506E-2</v>
      </c>
      <c r="AT71">
        <f t="shared" si="78"/>
        <v>1.1001906247387326E-2</v>
      </c>
      <c r="AU71">
        <f t="shared" si="79"/>
        <v>-30.81504256236941</v>
      </c>
      <c r="AW71">
        <v>68</v>
      </c>
      <c r="AX71">
        <f>IF(Z71&gt;0, (R71*SUMPRODUCT(K71:$K$98, X71:$X$98)-K71*$AZ$3)/Z71, 0)</f>
        <v>680.56637462280196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1000000</v>
      </c>
      <c r="S72">
        <f t="shared" si="63"/>
        <v>613.6518674838369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105.83270362843524</v>
      </c>
      <c r="AC72">
        <f t="shared" si="64"/>
        <v>78.752491857491819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-25617.586871952528</v>
      </c>
      <c r="AI72">
        <f t="shared" si="69"/>
        <v>-25619.191048848876</v>
      </c>
      <c r="AJ72">
        <f t="shared" si="70"/>
        <v>27.080211770943421</v>
      </c>
      <c r="AK72">
        <f t="shared" si="61"/>
        <v>7.4082892539904677</v>
      </c>
      <c r="AL72">
        <f t="shared" si="71"/>
        <v>-25584.702547823941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-26.326249640012335</v>
      </c>
      <c r="AR72">
        <f t="shared" si="76"/>
        <v>-26.327898193470986</v>
      </c>
      <c r="AS72">
        <f t="shared" si="77"/>
        <v>2.7829335329269424E-2</v>
      </c>
      <c r="AT72">
        <f t="shared" si="78"/>
        <v>7.6132257609129277E-3</v>
      </c>
      <c r="AU72">
        <f t="shared" si="79"/>
        <v>-26.292455632380804</v>
      </c>
      <c r="AW72">
        <v>69</v>
      </c>
      <c r="AX72">
        <f>IF(Z72&gt;0, (R72*SUMPRODUCT(K72:$K$98, X72:$X$98)-K72*$AZ$3)/Z72, 0)</f>
        <v>613.6518674838369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1000000</v>
      </c>
      <c r="S73">
        <f t="shared" si="63"/>
        <v>540.32032280947749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78.752491857491819</v>
      </c>
      <c r="AC73">
        <f t="shared" si="64"/>
        <v>55.800308158705214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-23778.166532747633</v>
      </c>
      <c r="AI73">
        <f t="shared" si="69"/>
        <v>-23779.457440793358</v>
      </c>
      <c r="AJ73">
        <f t="shared" si="70"/>
        <v>22.952183698786605</v>
      </c>
      <c r="AK73">
        <f t="shared" ref="AK73:AK98" si="92">G73*SUM(AB73:AB73, AE73:AF73)</f>
        <v>5.5126744300244281</v>
      </c>
      <c r="AL73">
        <f t="shared" si="71"/>
        <v>-23750.992582664545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-21.817808185135448</v>
      </c>
      <c r="AR73">
        <f t="shared" si="76"/>
        <v>-21.81899266603676</v>
      </c>
      <c r="AS73">
        <f t="shared" si="77"/>
        <v>2.1059922373764865E-2</v>
      </c>
      <c r="AT73">
        <f t="shared" si="78"/>
        <v>5.058189542735775E-3</v>
      </c>
      <c r="AU73">
        <f t="shared" si="79"/>
        <v>-21.792874554120257</v>
      </c>
      <c r="AW73">
        <v>70</v>
      </c>
      <c r="AX73">
        <f>IF(Z73&gt;0, (R73*SUMPRODUCT(K73:$K$98, X73:$X$98)-K73*$AZ$3)/Z73, 0)</f>
        <v>540.32032280947749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1000000</v>
      </c>
      <c r="S74">
        <f t="shared" si="63"/>
        <v>457.16378735975326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55.800308158705214</v>
      </c>
      <c r="AC74">
        <f t="shared" si="64"/>
        <v>36.995058849664176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-21316.931034568632</v>
      </c>
      <c r="AI74">
        <f t="shared" si="69"/>
        <v>-21317.942571895968</v>
      </c>
      <c r="AJ74">
        <f t="shared" si="70"/>
        <v>18.805249309041038</v>
      </c>
      <c r="AK74">
        <f t="shared" si="92"/>
        <v>3.9060215711093655</v>
      </c>
      <c r="AL74">
        <f t="shared" si="71"/>
        <v>-21295.231301015818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-17.463826673254932</v>
      </c>
      <c r="AR74">
        <f t="shared" si="76"/>
        <v>-17.464655371932498</v>
      </c>
      <c r="AS74">
        <f t="shared" si="77"/>
        <v>1.540613955863865E-2</v>
      </c>
      <c r="AT74">
        <f t="shared" si="78"/>
        <v>3.1999955147966378E-3</v>
      </c>
      <c r="AU74">
        <f t="shared" si="79"/>
        <v>-17.446049236859061</v>
      </c>
      <c r="AW74">
        <v>71</v>
      </c>
      <c r="AX74">
        <f>IF(Z74&gt;0, (R74*SUMPRODUCT(K74:$K$98, X74:$X$98)-K74*$AZ$3)/Z74, 0)</f>
        <v>457.16378735975326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1000000</v>
      </c>
      <c r="S75">
        <f t="shared" si="63"/>
        <v>360.7367673301253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36.995058849664176</v>
      </c>
      <c r="AC75">
        <f t="shared" si="64"/>
        <v>22.221016887207821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-18514.776404937467</v>
      </c>
      <c r="AI75">
        <f t="shared" si="69"/>
        <v>-18515.546392186468</v>
      </c>
      <c r="AJ75">
        <f t="shared" si="70"/>
        <v>14.774041962456355</v>
      </c>
      <c r="AK75">
        <f t="shared" si="92"/>
        <v>2.5896541194764926</v>
      </c>
      <c r="AL75">
        <f t="shared" si="71"/>
        <v>-18498.182696104534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-13.543009440374743</v>
      </c>
      <c r="AR75">
        <f t="shared" si="76"/>
        <v>-13.543572663194944</v>
      </c>
      <c r="AS75">
        <f t="shared" si="77"/>
        <v>1.0806773216914513E-2</v>
      </c>
      <c r="AT75">
        <f t="shared" si="78"/>
        <v>1.8942551300820817E-3</v>
      </c>
      <c r="AU75">
        <f t="shared" si="79"/>
        <v>-13.530871634847946</v>
      </c>
      <c r="AW75">
        <v>72</v>
      </c>
      <c r="AX75">
        <f>IF(Z75&gt;0, (R75*SUMPRODUCT(K75:$K$98, X75:$X$98)-K75*$AZ$3)/Z75, 0)</f>
        <v>360.7367673301253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1000000</v>
      </c>
      <c r="S76">
        <f t="shared" si="63"/>
        <v>243.88293693846998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22.221016887207821</v>
      </c>
      <c r="AC76">
        <f t="shared" si="64"/>
        <v>11.079600938617503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-15552.993755821655</v>
      </c>
      <c r="AI76">
        <f t="shared" si="69"/>
        <v>-15553.561630776219</v>
      </c>
      <c r="AJ76">
        <f t="shared" si="70"/>
        <v>11.141415948590318</v>
      </c>
      <c r="AK76">
        <f t="shared" si="92"/>
        <v>1.5554711821045475</v>
      </c>
      <c r="AL76">
        <f t="shared" si="71"/>
        <v>-15540.864743645525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-10.157636906482027</v>
      </c>
      <c r="AR76">
        <f t="shared" si="76"/>
        <v>-10.158007784763553</v>
      </c>
      <c r="AS76">
        <f t="shared" si="77"/>
        <v>7.2764420539619609E-3</v>
      </c>
      <c r="AT76">
        <f t="shared" si="78"/>
        <v>1.0158758972304157E-3</v>
      </c>
      <c r="AU76">
        <f t="shared" si="79"/>
        <v>-10.149715466812362</v>
      </c>
      <c r="AW76">
        <v>73</v>
      </c>
      <c r="AX76">
        <f>IF(Z76&gt;0, (R76*SUMPRODUCT(K76:$K$98, X76:$X$98)-K76*$AZ$3)/Z76, 0)</f>
        <v>243.88293693846998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1000000</v>
      </c>
      <c r="S77">
        <f t="shared" si="63"/>
        <v>94.611044414157817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11.079600938617503</v>
      </c>
      <c r="AC77">
        <f t="shared" si="64"/>
        <v>3.0662439355144322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-12566.753507903277</v>
      </c>
      <c r="AI77">
        <f t="shared" si="69"/>
        <v>-12567.158619689446</v>
      </c>
      <c r="AJ77">
        <f t="shared" si="70"/>
        <v>8.0133570031030708</v>
      </c>
      <c r="AK77">
        <f t="shared" si="92"/>
        <v>0.77557206570322523</v>
      </c>
      <c r="AL77">
        <f t="shared" si="71"/>
        <v>-12558.369690620641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-7.3279713189554494</v>
      </c>
      <c r="AR77">
        <f t="shared" si="76"/>
        <v>-7.3282075492235252</v>
      </c>
      <c r="AS77">
        <f t="shared" si="77"/>
        <v>4.6727780767212342E-3</v>
      </c>
      <c r="AT77">
        <f t="shared" si="78"/>
        <v>4.5225442272596287E-4</v>
      </c>
      <c r="AU77">
        <f t="shared" si="79"/>
        <v>-7.3230825167240781</v>
      </c>
      <c r="AW77">
        <v>74</v>
      </c>
      <c r="AX77">
        <f>IF(Z77&gt;0, (R77*SUMPRODUCT(K77:$K$98, X77:$X$98)-K77*$AZ$3)/Z77, 0)</f>
        <v>94.611044414157817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1000000</v>
      </c>
      <c r="S78">
        <f t="shared" si="63"/>
        <v>-105.24251903556956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3.0662439355144322</v>
      </c>
      <c r="AC78">
        <f t="shared" si="64"/>
        <v>-2.3471917554240846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-9782.1589174207384</v>
      </c>
      <c r="AI78">
        <f t="shared" si="69"/>
        <v>-9782.4377011025772</v>
      </c>
      <c r="AJ78">
        <f t="shared" si="70"/>
        <v>5.4134356909385168</v>
      </c>
      <c r="AK78">
        <f t="shared" si="92"/>
        <v>0.21463707548601027</v>
      </c>
      <c r="AL78">
        <f t="shared" si="71"/>
        <v>-9776.8096283361538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-5.0930431477703619</v>
      </c>
      <c r="AR78">
        <f t="shared" si="76"/>
        <v>-5.0931882954144028</v>
      </c>
      <c r="AS78">
        <f t="shared" si="77"/>
        <v>2.8184843227735596E-3</v>
      </c>
      <c r="AT78">
        <f t="shared" si="78"/>
        <v>1.117499619245326E-4</v>
      </c>
      <c r="AU78">
        <f t="shared" si="79"/>
        <v>-5.0902580611297052</v>
      </c>
      <c r="AW78">
        <v>75</v>
      </c>
      <c r="AX78">
        <f>IF(Z78&gt;0, (R78*SUMPRODUCT(K78:$K$98, X78:$X$98)-K78*$AZ$3)/Z78, 0)</f>
        <v>-105.24251903556956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1000000</v>
      </c>
      <c r="S79">
        <f t="shared" si="63"/>
        <v>-387.69689446671066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-2.3471917554240846</v>
      </c>
      <c r="AC79">
        <f t="shared" si="64"/>
        <v>-5.7308280924650408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-7297.9446261985058</v>
      </c>
      <c r="AI79">
        <f t="shared" si="69"/>
        <v>-7298.1293977356991</v>
      </c>
      <c r="AJ79">
        <f t="shared" si="70"/>
        <v>3.3836363370409561</v>
      </c>
      <c r="AK79">
        <f t="shared" si="92"/>
        <v>-0.16430342287968594</v>
      </c>
      <c r="AL79">
        <f t="shared" si="71"/>
        <v>-7294.9100648215381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-3.392541607145636</v>
      </c>
      <c r="AR79">
        <f t="shared" si="76"/>
        <v>-3.3926275005251902</v>
      </c>
      <c r="AS79">
        <f t="shared" si="77"/>
        <v>1.5729260284673833E-3</v>
      </c>
      <c r="AT79">
        <f t="shared" si="78"/>
        <v>-7.637851845501482E-5</v>
      </c>
      <c r="AU79">
        <f t="shared" si="79"/>
        <v>-3.3911309530151779</v>
      </c>
      <c r="AW79">
        <v>76</v>
      </c>
      <c r="AX79">
        <f>IF(Z79&gt;0, (R79*SUMPRODUCT(K79:$K$98, X79:$X$98)-K79*$AZ$3)/Z79, 0)</f>
        <v>-387.69689446671066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1000000</v>
      </c>
      <c r="S80">
        <f t="shared" si="63"/>
        <v>-805.81464411448383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-5.7308280924650408</v>
      </c>
      <c r="AC80">
        <f t="shared" si="64"/>
        <v>-7.5971136186022834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-5206.0383396393609</v>
      </c>
      <c r="AI80">
        <f t="shared" si="69"/>
        <v>-5206.1561879819374</v>
      </c>
      <c r="AJ80">
        <f t="shared" si="70"/>
        <v>1.8662855261372426</v>
      </c>
      <c r="AK80">
        <f t="shared" si="92"/>
        <v>-0.40115796647255292</v>
      </c>
      <c r="AL80">
        <f t="shared" si="71"/>
        <v>-5204.691060422273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-2.1607969508950977</v>
      </c>
      <c r="AR80">
        <f t="shared" si="76"/>
        <v>-2.1608458645454962</v>
      </c>
      <c r="AS80">
        <f t="shared" si="77"/>
        <v>7.746128267384913E-4</v>
      </c>
      <c r="AT80">
        <f t="shared" si="78"/>
        <v>-1.6650298254261754E-4</v>
      </c>
      <c r="AU80">
        <f t="shared" si="79"/>
        <v>-2.1602377547013005</v>
      </c>
      <c r="AW80">
        <v>77</v>
      </c>
      <c r="AX80">
        <f>IF(Z80&gt;0, (R80*SUMPRODUCT(K80:$K$98, X80:$X$98)-K80*$AZ$3)/Z80, 0)</f>
        <v>-805.81464411448383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1000000</v>
      </c>
      <c r="S81">
        <f t="shared" si="63"/>
        <v>-1454.4446713435157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-7.5971136186022834</v>
      </c>
      <c r="AC81">
        <f t="shared" si="64"/>
        <v>-8.3951819257398839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-3561.5012190847447</v>
      </c>
      <c r="AI81">
        <f t="shared" si="69"/>
        <v>-3561.5733701786567</v>
      </c>
      <c r="AJ81">
        <f t="shared" si="70"/>
        <v>0.79806830713760046</v>
      </c>
      <c r="AK81">
        <f t="shared" si="92"/>
        <v>-0.53179795330215984</v>
      </c>
      <c r="AL81">
        <f t="shared" si="71"/>
        <v>-3561.3070998248209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-1.3198411688959388</v>
      </c>
      <c r="AR81">
        <f t="shared" si="76"/>
        <v>-1.3198679070544479</v>
      </c>
      <c r="AS81">
        <f t="shared" si="77"/>
        <v>2.9575264545942873E-4</v>
      </c>
      <c r="AT81">
        <f t="shared" si="78"/>
        <v>-1.9707667894134991E-4</v>
      </c>
      <c r="AU81">
        <f t="shared" si="79"/>
        <v>-1.3197692310879297</v>
      </c>
      <c r="AW81">
        <v>78</v>
      </c>
      <c r="AX81">
        <f>IF(Z81&gt;0, (R81*SUMPRODUCT(K81:$K$98, X81:$X$98)-K81*$AZ$3)/Z81, 0)</f>
        <v>-1454.4446713435157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1000000</v>
      </c>
      <c r="S82">
        <f t="shared" si="63"/>
        <v>-2511.5299211239931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-8.3951819257398839</v>
      </c>
      <c r="AC82">
        <f t="shared" si="64"/>
        <v>-8.4983010912809167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-2330.6517874414112</v>
      </c>
      <c r="AI82">
        <f t="shared" si="69"/>
        <v>-2330.6940838770411</v>
      </c>
      <c r="AJ82">
        <f t="shared" si="70"/>
        <v>0.10311916554103284</v>
      </c>
      <c r="AK82">
        <f t="shared" si="92"/>
        <v>-0.58766273480179188</v>
      </c>
      <c r="AL82">
        <f t="shared" si="71"/>
        <v>-2331.1786274463016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-0.77116612344698299</v>
      </c>
      <c r="AR82">
        <f t="shared" si="76"/>
        <v>-0.77118011849269341</v>
      </c>
      <c r="AS82">
        <f t="shared" si="77"/>
        <v>3.4120072149716213E-5</v>
      </c>
      <c r="AT82">
        <f t="shared" si="78"/>
        <v>-1.9444586082456242E-4</v>
      </c>
      <c r="AU82">
        <f t="shared" si="79"/>
        <v>-0.77134044428136816</v>
      </c>
      <c r="AW82">
        <v>79</v>
      </c>
      <c r="AX82">
        <f>IF(Z82&gt;0, (R82*SUMPRODUCT(K82:$K$98, X82:$X$98)-K82*$AZ$3)/Z82, 0)</f>
        <v>-2511.5299211239931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1000000</v>
      </c>
      <c r="S83">
        <f t="shared" si="63"/>
        <v>-4319.1197478851582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-8.4983010912809167</v>
      </c>
      <c r="AC83">
        <f t="shared" si="64"/>
        <v>-8.1831082831610171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-1455.2536208541517</v>
      </c>
      <c r="AI83">
        <f t="shared" si="69"/>
        <v>-1455.2773036551644</v>
      </c>
      <c r="AJ83">
        <f t="shared" si="70"/>
        <v>-0.31519280811989958</v>
      </c>
      <c r="AK83">
        <f t="shared" si="92"/>
        <v>-0.59488107638966425</v>
      </c>
      <c r="AL83">
        <f t="shared" si="71"/>
        <v>-1456.1873775396739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-0.42992353173531539</v>
      </c>
      <c r="AR83">
        <f t="shared" si="76"/>
        <v>-0.42993052831193052</v>
      </c>
      <c r="AS83">
        <f t="shared" si="77"/>
        <v>-9.3116968274535415E-5</v>
      </c>
      <c r="AT83">
        <f t="shared" si="78"/>
        <v>-1.757448802455737E-4</v>
      </c>
      <c r="AU83">
        <f t="shared" si="79"/>
        <v>-0.43019939016045061</v>
      </c>
      <c r="AW83">
        <v>80</v>
      </c>
      <c r="AX83">
        <f>IF(Z83&gt;0, (R83*SUMPRODUCT(K83:$K$98, X83:$X$98)-K83*$AZ$3)/Z83, 0)</f>
        <v>-4319.1197478851582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1000000</v>
      </c>
      <c r="S84">
        <f t="shared" si="63"/>
        <v>-7561.3305927271385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-8.1831082831610171</v>
      </c>
      <c r="AC84">
        <f t="shared" si="64"/>
        <v>-7.6430684831401905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-864.86785255015718</v>
      </c>
      <c r="AI84">
        <f t="shared" si="69"/>
        <v>-864.880487675003</v>
      </c>
      <c r="AJ84">
        <f t="shared" si="70"/>
        <v>-0.54003980002082663</v>
      </c>
      <c r="AK84">
        <f t="shared" si="92"/>
        <v>-0.57281757982127124</v>
      </c>
      <c r="AL84">
        <f t="shared" si="71"/>
        <v>-865.99334505484512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-0.22813097682051911</v>
      </c>
      <c r="AR84">
        <f t="shared" si="76"/>
        <v>-0.22813430965728118</v>
      </c>
      <c r="AS84">
        <f t="shared" si="77"/>
        <v>-1.4244928486755625E-4</v>
      </c>
      <c r="AT84">
        <f t="shared" si="78"/>
        <v>-1.5109526113067518E-4</v>
      </c>
      <c r="AU84">
        <f t="shared" si="79"/>
        <v>-0.22842785420327943</v>
      </c>
      <c r="AW84">
        <v>81</v>
      </c>
      <c r="AX84">
        <f>IF(Z84&gt;0, (R84*SUMPRODUCT(K84:$K$98, X84:$X$98)-K84*$AZ$3)/Z84, 0)</f>
        <v>-7561.3305927271385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1000000</v>
      </c>
      <c r="S85">
        <f t="shared" si="63"/>
        <v>-13670.06421035204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-7.6430684831401905</v>
      </c>
      <c r="AC85">
        <f t="shared" si="64"/>
        <v>-7.0051607708927239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-488.25654275235678</v>
      </c>
      <c r="AI85">
        <f t="shared" si="69"/>
        <v>-488.26294831916971</v>
      </c>
      <c r="AJ85">
        <f t="shared" si="70"/>
        <v>-0.63790771224746656</v>
      </c>
      <c r="AK85">
        <f t="shared" si="92"/>
        <v>-0.53501479381981343</v>
      </c>
      <c r="AL85">
        <f t="shared" si="71"/>
        <v>-489.43587082523698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-0.11499118633792023</v>
      </c>
      <c r="AR85">
        <f t="shared" si="76"/>
        <v>-0.11499269493772891</v>
      </c>
      <c r="AS85">
        <f t="shared" si="77"/>
        <v>-1.5023611192579509E-4</v>
      </c>
      <c r="AT85">
        <f t="shared" si="78"/>
        <v>-1.260034028481663E-4</v>
      </c>
      <c r="AU85">
        <f t="shared" si="79"/>
        <v>-0.11526893445250287</v>
      </c>
      <c r="AW85">
        <v>82</v>
      </c>
      <c r="AX85">
        <f>IF(Z85&gt;0, (R85*SUMPRODUCT(K85:$K$98, X85:$X$98)-K85*$AZ$3)/Z85, 0)</f>
        <v>-13670.06421035204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1000000</v>
      </c>
      <c r="S86">
        <f t="shared" si="63"/>
        <v>-25790.996811054192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-7.0051607708927239</v>
      </c>
      <c r="AC86">
        <f t="shared" si="64"/>
        <v>-6.3469031277056569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-261.23101866261533</v>
      </c>
      <c r="AI86">
        <f t="shared" si="69"/>
        <v>-261.23409478602684</v>
      </c>
      <c r="AJ86">
        <f t="shared" si="70"/>
        <v>-0.65825764318706703</v>
      </c>
      <c r="AK86">
        <f t="shared" si="92"/>
        <v>-0.4903612539624907</v>
      </c>
      <c r="AL86">
        <f t="shared" si="71"/>
        <v>-262.38271368317641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-5.4931720816096451E-2</v>
      </c>
      <c r="AR86">
        <f t="shared" si="76"/>
        <v>-5.4932367664060004E-2</v>
      </c>
      <c r="AS86">
        <f t="shared" si="77"/>
        <v>-1.3841857397231186E-4</v>
      </c>
      <c r="AT86">
        <f t="shared" si="78"/>
        <v>-1.0311328126192913E-4</v>
      </c>
      <c r="AU86">
        <f t="shared" si="79"/>
        <v>-5.5173899519294245E-2</v>
      </c>
      <c r="AW86">
        <v>83</v>
      </c>
      <c r="AX86">
        <f>IF(Z86&gt;0, (R86*SUMPRODUCT(K86:$K$98, X86:$X$98)-K86*$AZ$3)/Z86, 0)</f>
        <v>-25790.996811054192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1000000</v>
      </c>
      <c r="S87">
        <f t="shared" si="63"/>
        <v>-51182.453572864659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-6.3469031277056569</v>
      </c>
      <c r="AC87">
        <f t="shared" si="64"/>
        <v>-5.7114341078744442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-132.0392845766269</v>
      </c>
      <c r="AI87">
        <f t="shared" si="69"/>
        <v>-132.04067944774707</v>
      </c>
      <c r="AJ87">
        <f t="shared" si="70"/>
        <v>-0.63546901983121273</v>
      </c>
      <c r="AK87">
        <f t="shared" si="92"/>
        <v>-0.44428321893939604</v>
      </c>
      <c r="AL87">
        <f t="shared" si="71"/>
        <v>-133.12043168651769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-2.4790403755092501E-2</v>
      </c>
      <c r="AR87">
        <f t="shared" si="76"/>
        <v>-2.4790665642441909E-2</v>
      </c>
      <c r="AS87">
        <f t="shared" si="77"/>
        <v>-1.1930944359461699E-4</v>
      </c>
      <c r="AT87">
        <f t="shared" si="78"/>
        <v>-8.3414268824881515E-5</v>
      </c>
      <c r="AU87">
        <f t="shared" si="79"/>
        <v>-2.4993389354861409E-2</v>
      </c>
      <c r="AW87">
        <v>84</v>
      </c>
      <c r="AX87">
        <f>IF(Z87&gt;0, (R87*SUMPRODUCT(K87:$K$98, X87:$X$98)-K87*$AZ$3)/Z87, 0)</f>
        <v>-51182.453572864659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1000000</v>
      </c>
      <c r="S88">
        <f t="shared" si="63"/>
        <v>-107500.44557579383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-5.7114341078744442</v>
      </c>
      <c r="AC88">
        <f t="shared" si="64"/>
        <v>-5.1197952789087244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-62.847987527049746</v>
      </c>
      <c r="AI88">
        <f t="shared" si="69"/>
        <v>-62.84858284961463</v>
      </c>
      <c r="AJ88">
        <f t="shared" si="70"/>
        <v>-0.59163882896571973</v>
      </c>
      <c r="AK88">
        <f t="shared" si="92"/>
        <v>-0.39980038755121111</v>
      </c>
      <c r="AL88">
        <f t="shared" si="71"/>
        <v>-63.84002206613156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-1.053546698368072E-2</v>
      </c>
      <c r="AR88">
        <f t="shared" si="76"/>
        <v>-1.0535566780054061E-2</v>
      </c>
      <c r="AS88">
        <f t="shared" si="77"/>
        <v>-9.9178853517769392E-5</v>
      </c>
      <c r="AT88">
        <f t="shared" si="78"/>
        <v>-6.702018551183779E-5</v>
      </c>
      <c r="AU88">
        <f t="shared" si="79"/>
        <v>-1.0701765819083667E-2</v>
      </c>
      <c r="AW88">
        <v>85</v>
      </c>
      <c r="AX88">
        <f>IF(Z88&gt;0, (R88*SUMPRODUCT(K88:$K$98, X88:$X$98)-K88*$AZ$3)/Z88, 0)</f>
        <v>-107500.44557579383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1000000</v>
      </c>
      <c r="S89">
        <f t="shared" si="63"/>
        <v>-242936.39383789309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-5.1197952789087244</v>
      </c>
      <c r="AC89">
        <f t="shared" si="64"/>
        <v>-4.57994750239168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-28.29709185190768</v>
      </c>
      <c r="AI89">
        <f t="shared" si="69"/>
        <v>-28.297327507598766</v>
      </c>
      <c r="AJ89">
        <f t="shared" si="70"/>
        <v>-0.53984777651704441</v>
      </c>
      <c r="AK89">
        <f t="shared" si="92"/>
        <v>-0.35838566952361073</v>
      </c>
      <c r="AL89">
        <f t="shared" si="71"/>
        <v>-29.195560953639418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-4.2353196843705337E-3</v>
      </c>
      <c r="AR89">
        <f t="shared" si="76"/>
        <v>-4.2353549557401999E-3</v>
      </c>
      <c r="AS89">
        <f t="shared" si="77"/>
        <v>-8.080080901642762E-5</v>
      </c>
      <c r="AT89">
        <f t="shared" si="78"/>
        <v>-5.364077300499457E-5</v>
      </c>
      <c r="AU89">
        <f t="shared" si="79"/>
        <v>-4.3697965377616213E-3</v>
      </c>
      <c r="AW89">
        <v>86</v>
      </c>
      <c r="AX89">
        <f>IF(Z89&gt;0, (R89*SUMPRODUCT(K89:$K$98, X89:$X$98)-K89*$AZ$3)/Z89, 0)</f>
        <v>-242936.39383789309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1000000</v>
      </c>
      <c r="S90">
        <f t="shared" si="63"/>
        <v>-594674.3678464524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-4.57994750239168</v>
      </c>
      <c r="AC90">
        <f t="shared" si="64"/>
        <v>-4.0927692118075463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-11.78156042669114</v>
      </c>
      <c r="AI90">
        <f t="shared" si="69"/>
        <v>-11.781646456319981</v>
      </c>
      <c r="AJ90">
        <f t="shared" si="70"/>
        <v>-0.48717829058413376</v>
      </c>
      <c r="AK90">
        <f t="shared" si="92"/>
        <v>-0.32059632516741765</v>
      </c>
      <c r="AL90">
        <f t="shared" si="71"/>
        <v>-12.589421072071534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-1.5744511286363461E-3</v>
      </c>
      <c r="AR90">
        <f t="shared" si="76"/>
        <v>-1.5744626253686395E-3</v>
      </c>
      <c r="AS90">
        <f t="shared" si="77"/>
        <v>-6.5104993029581096E-5</v>
      </c>
      <c r="AT90">
        <f t="shared" si="78"/>
        <v>-4.2843496762361284E-5</v>
      </c>
      <c r="AU90">
        <f t="shared" si="79"/>
        <v>-1.6824111151605822E-3</v>
      </c>
      <c r="AW90">
        <v>87</v>
      </c>
      <c r="AX90">
        <f>IF(Z90&gt;0, (R90*SUMPRODUCT(K90:$K$98, X90:$X$98)-K90*$AZ$3)/Z90, 0)</f>
        <v>-594674.3678464524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1000000</v>
      </c>
      <c r="S91">
        <f t="shared" si="63"/>
        <v>-1587940.8494300805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-4.0927692118075463</v>
      </c>
      <c r="AC91">
        <f t="shared" si="64"/>
        <v>-3.6555815109107321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-4.5114573846274144</v>
      </c>
      <c r="AI91">
        <f t="shared" si="69"/>
        <v>-4.5114861607426597</v>
      </c>
      <c r="AJ91">
        <f t="shared" si="70"/>
        <v>-0.43718770089681414</v>
      </c>
      <c r="AK91">
        <f t="shared" si="92"/>
        <v>-0.28649384482652829</v>
      </c>
      <c r="AL91">
        <f t="shared" si="71"/>
        <v>-5.2351677064660018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-5.3830102430124302E-4</v>
      </c>
      <c r="AR91">
        <f t="shared" si="76"/>
        <v>-5.3830445782859153E-4</v>
      </c>
      <c r="AS91">
        <f t="shared" si="77"/>
        <v>-5.2164648170359762E-5</v>
      </c>
      <c r="AT91">
        <f t="shared" si="78"/>
        <v>-3.4184060044902329E-5</v>
      </c>
      <c r="AU91">
        <f t="shared" si="79"/>
        <v>-6.2465316604385366E-4</v>
      </c>
      <c r="AW91">
        <v>88</v>
      </c>
      <c r="AX91">
        <f>IF(Z91&gt;0, (R91*SUMPRODUCT(K91:$K$98, X91:$X$98)-K91*$AZ$3)/Z91, 0)</f>
        <v>-1587940.8494300805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1000000</v>
      </c>
      <c r="S92">
        <f t="shared" si="63"/>
        <v>-4662012.2032628367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-3.6555815109107321</v>
      </c>
      <c r="AC92">
        <f t="shared" si="64"/>
        <v>-3.2643678904837383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-1.5788625475949538</v>
      </c>
      <c r="AI92">
        <f t="shared" si="69"/>
        <v>-1.5788713001672021</v>
      </c>
      <c r="AJ92">
        <f t="shared" si="70"/>
        <v>-0.39121362042699381</v>
      </c>
      <c r="AK92">
        <f t="shared" si="92"/>
        <v>-0.25589070576375128</v>
      </c>
      <c r="AL92">
        <f t="shared" si="71"/>
        <v>-2.2259756263579473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-1.6820335230909616E-4</v>
      </c>
      <c r="AR92">
        <f t="shared" si="76"/>
        <v>-1.6820428476011653E-4</v>
      </c>
      <c r="AS92">
        <f t="shared" si="77"/>
        <v>-4.1677752458588359E-5</v>
      </c>
      <c r="AT92">
        <f t="shared" si="78"/>
        <v>-2.7261191672301019E-5</v>
      </c>
      <c r="AU92">
        <f t="shared" si="79"/>
        <v>-2.3714322889100591E-4</v>
      </c>
      <c r="AW92">
        <v>89</v>
      </c>
      <c r="AX92">
        <f>IF(Z92&gt;0, (R92*SUMPRODUCT(K92:$K$98, X92:$X$98)-K92*$AZ$3)/Z92, 0)</f>
        <v>-4662012.2032628367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1000000</v>
      </c>
      <c r="S93">
        <f t="shared" si="63"/>
        <v>-15186139.421973895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-3.2643678904837383</v>
      </c>
      <c r="AC93">
        <f t="shared" si="64"/>
        <v>-2.9147575925402482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-0.50126833205812138</v>
      </c>
      <c r="AI93">
        <f t="shared" si="69"/>
        <v>-0.50127073125049637</v>
      </c>
      <c r="AJ93">
        <f t="shared" si="70"/>
        <v>-0.34961029794349008</v>
      </c>
      <c r="AK93">
        <f t="shared" si="92"/>
        <v>-0.22850575233386169</v>
      </c>
      <c r="AL93">
        <f t="shared" si="71"/>
        <v>-1.0793867815278482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-4.7680694236742262E-5</v>
      </c>
      <c r="AR93">
        <f t="shared" si="76"/>
        <v>-4.7680922448162638E-5</v>
      </c>
      <c r="AS93">
        <f t="shared" si="77"/>
        <v>-3.3254966755663889E-5</v>
      </c>
      <c r="AT93">
        <f t="shared" si="78"/>
        <v>-2.1735490178749845E-5</v>
      </c>
      <c r="AU93">
        <f t="shared" si="79"/>
        <v>-1.0267137938257637E-4</v>
      </c>
      <c r="AW93">
        <v>90</v>
      </c>
      <c r="AX93">
        <f>IF(Z93&gt;0, (R93*SUMPRODUCT(K93:$K$98, X93:$X$98)-K93*$AZ$3)/Z93, 0)</f>
        <v>-15186139.421973895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1000000</v>
      </c>
      <c r="S94">
        <f t="shared" si="63"/>
        <v>-55521317.15218541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-2.9147575925402482</v>
      </c>
      <c r="AC94">
        <f t="shared" si="64"/>
        <v>-2.6025030399346645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-0.14314209337922823</v>
      </c>
      <c r="AI94">
        <f t="shared" si="69"/>
        <v>-0.14314267930351224</v>
      </c>
      <c r="AJ94">
        <f t="shared" si="70"/>
        <v>-0.31225455260558377</v>
      </c>
      <c r="AK94">
        <f t="shared" si="92"/>
        <v>-0.2040330314778174</v>
      </c>
      <c r="AL94">
        <f t="shared" si="71"/>
        <v>-0.65943026338691335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-1.2156866375481839E-5</v>
      </c>
      <c r="AR94">
        <f t="shared" si="76"/>
        <v>-1.2156916137246941E-5</v>
      </c>
      <c r="AS94">
        <f t="shared" si="77"/>
        <v>-2.6519361157483258E-5</v>
      </c>
      <c r="AT94">
        <f t="shared" si="78"/>
        <v>-1.7328252237369084E-5</v>
      </c>
      <c r="AU94">
        <f t="shared" si="79"/>
        <v>-5.6004529532099275E-5</v>
      </c>
      <c r="AW94">
        <v>91</v>
      </c>
      <c r="AX94">
        <f>IF(Z94&gt;0, (R94*SUMPRODUCT(K94:$K$98, X94:$X$98)-K94*$AZ$3)/Z94, 0)</f>
        <v>-55521317.15218541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1000000</v>
      </c>
      <c r="S95">
        <f t="shared" si="63"/>
        <v>-231299836.47270826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-2.6025030399346645</v>
      </c>
      <c r="AC95">
        <f t="shared" si="64"/>
        <v>-2.323673917069057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-3.6359048688942221E-2</v>
      </c>
      <c r="AI95">
        <f t="shared" si="69"/>
        <v>-3.6359174265874768E-2</v>
      </c>
      <c r="AJ95">
        <f t="shared" si="70"/>
        <v>-0.27882912286560746</v>
      </c>
      <c r="AK95">
        <f t="shared" si="92"/>
        <v>-0.18217521279542653</v>
      </c>
      <c r="AL95">
        <f t="shared" si="71"/>
        <v>-0.49736350992690875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-2.7570761907196062E-6</v>
      </c>
      <c r="AR95">
        <f t="shared" si="76"/>
        <v>-2.7570857131131594E-6</v>
      </c>
      <c r="AS95">
        <f t="shared" si="77"/>
        <v>-2.1143378709074887E-5</v>
      </c>
      <c r="AT95">
        <f t="shared" si="78"/>
        <v>-1.3814193711022549E-5</v>
      </c>
      <c r="AU95">
        <f t="shared" si="79"/>
        <v>-3.7714658133210593E-5</v>
      </c>
      <c r="AW95">
        <v>92</v>
      </c>
      <c r="AX95">
        <f>IF(Z95&gt;0, (R95*SUMPRODUCT(K95:$K$98, X95:$X$98)-K95*$AZ$3)/Z95, 0)</f>
        <v>-231299836.47270826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1000000</v>
      </c>
      <c r="S96">
        <f t="shared" si="63"/>
        <v>-1119779919.9953754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-2.323673917069057</v>
      </c>
      <c r="AC96">
        <f t="shared" si="64"/>
        <v>-2.0747112458131203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-8.0929082304763283E-3</v>
      </c>
      <c r="AI96">
        <f t="shared" si="69"/>
        <v>-8.0929313902866704E-3</v>
      </c>
      <c r="AJ96">
        <f t="shared" si="70"/>
        <v>-0.24896267125593674</v>
      </c>
      <c r="AK96">
        <f t="shared" si="92"/>
        <v>-0.162657174194834</v>
      </c>
      <c r="AL96">
        <f t="shared" si="71"/>
        <v>-0.4197127768410574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-5.4792718634633813E-7</v>
      </c>
      <c r="AR96">
        <f t="shared" si="76"/>
        <v>-5.4792875437223878E-7</v>
      </c>
      <c r="AS96">
        <f t="shared" si="77"/>
        <v>-1.685592028003323E-5</v>
      </c>
      <c r="AT96">
        <f t="shared" si="78"/>
        <v>-1.1012640358381522E-5</v>
      </c>
      <c r="AU96">
        <f t="shared" si="79"/>
        <v>-2.841648939278699E-5</v>
      </c>
      <c r="AW96">
        <v>93</v>
      </c>
      <c r="AX96">
        <f>IF(Z96&gt;0, (R96*SUMPRODUCT(K96:$K$98, X96:$X$98)-K96*$AZ$3)/Z96, 0)</f>
        <v>-1119779919.9953754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1000000</v>
      </c>
      <c r="S97">
        <f t="shared" si="63"/>
        <v>-6469892871.3701982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-2.0747112458131203</v>
      </c>
      <c r="AC97">
        <f t="shared" si="64"/>
        <v>-1.8524212327294785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-1.5479429288855772E-3</v>
      </c>
      <c r="AI97">
        <f t="shared" si="69"/>
        <v>-1.5479465078112055E-3</v>
      </c>
      <c r="AJ97">
        <f t="shared" si="70"/>
        <v>-0.22229001308364182</v>
      </c>
      <c r="AK97">
        <f t="shared" si="92"/>
        <v>-0.14522978720691843</v>
      </c>
      <c r="AL97">
        <f t="shared" si="71"/>
        <v>-0.36906774679837145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-9.357399156220697E-8</v>
      </c>
      <c r="AR97">
        <f t="shared" si="76"/>
        <v>-9.357420791020682E-8</v>
      </c>
      <c r="AS97">
        <f t="shared" si="77"/>
        <v>-1.343755213483658E-5</v>
      </c>
      <c r="AT97">
        <f t="shared" si="78"/>
        <v>-8.7792195881957087E-6</v>
      </c>
      <c r="AU97">
        <f t="shared" si="79"/>
        <v>-2.2310345930942496E-5</v>
      </c>
      <c r="AW97">
        <v>94</v>
      </c>
      <c r="AX97">
        <f>IF(Z97&gt;0, (R97*SUMPRODUCT(K97:$K$98, X97:$X$98)-K97*$AZ$3)/Z97, 0)</f>
        <v>-6469892871.3701982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-1.8524212327294785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-2.863140502567814E-4</v>
      </c>
      <c r="AI98">
        <f t="shared" si="69"/>
        <v>-2.863140502567814E-4</v>
      </c>
      <c r="AJ98">
        <f t="shared" si="70"/>
        <v>-1.8524212327294785</v>
      </c>
      <c r="AK98">
        <f t="shared" si="92"/>
        <v>-0.12966948629106351</v>
      </c>
      <c r="AL98">
        <f t="shared" si="71"/>
        <v>-1.9823770330707986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-1.5453428560230768E-8</v>
      </c>
      <c r="AR98">
        <f t="shared" si="76"/>
        <v>-1.5453428560230768E-8</v>
      </c>
      <c r="AS98">
        <f t="shared" si="77"/>
        <v>-9.9982027280065664E-5</v>
      </c>
      <c r="AT98">
        <f t="shared" si="78"/>
        <v>-6.9987419096045968E-6</v>
      </c>
      <c r="AU98">
        <f t="shared" si="79"/>
        <v>-1.0699622261823048E-4</v>
      </c>
      <c r="AW98">
        <v>95</v>
      </c>
    </row>
    <row r="100" spans="5:50" x14ac:dyDescent="0.25">
      <c r="AN100" s="6">
        <f t="shared" ref="AN100:AU100" si="93">SUM(AN3:AN98)</f>
        <v>36518.120348021796</v>
      </c>
      <c r="AO100" s="6">
        <f t="shared" si="93"/>
        <v>-3651.8120348021798</v>
      </c>
      <c r="AP100" s="6">
        <f t="shared" si="93"/>
        <v>-250.71605897487296</v>
      </c>
      <c r="AQ100" s="6">
        <f t="shared" si="93"/>
        <v>-30643.584498402837</v>
      </c>
      <c r="AR100" s="6">
        <f t="shared" si="93"/>
        <v>1972.0077558419032</v>
      </c>
      <c r="AS100" s="6">
        <f t="shared" si="93"/>
        <v>-726.83691314503335</v>
      </c>
      <c r="AT100" s="6">
        <f t="shared" si="93"/>
        <v>251.27246666229794</v>
      </c>
      <c r="AU100" s="6">
        <f t="shared" si="93"/>
        <v>1496.4433093591642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4CAD-4D88-4507-85D1-1ECF55C28F29}">
  <sheetPr codeName="Sheet42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43910.149684386415</v>
      </c>
      <c r="K3">
        <v>1</v>
      </c>
      <c r="L3" s="2">
        <v>0</v>
      </c>
      <c r="O3">
        <f>$C$3</f>
        <v>43910.149684386415</v>
      </c>
      <c r="P3">
        <f>O3*C5</f>
        <v>4391.0149684386415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43910.149684386415</v>
      </c>
      <c r="AF3">
        <f t="shared" ref="AF3:AF34" si="4">-$Z3*P3</f>
        <v>-4391.0149684386415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39393.317160047773</v>
      </c>
      <c r="AJ3">
        <f t="shared" ref="AJ3:AJ34" si="8">AB3-AC3</f>
        <v>0</v>
      </c>
      <c r="AL3">
        <f t="shared" ref="AL3:AL34" si="9">SUM(AI3:AK3)</f>
        <v>39393.317160047773</v>
      </c>
      <c r="AN3">
        <f t="shared" ref="AN3:AN34" si="10">AE3*$K3</f>
        <v>43910.149684386415</v>
      </c>
      <c r="AO3">
        <f t="shared" ref="AO3:AO34" si="11">AF3*$K3</f>
        <v>-4391.0149684386415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39393.317160047773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39393.317160047773</v>
      </c>
      <c r="AW3">
        <v>0</v>
      </c>
      <c r="AX3">
        <f>IF(Z3&gt;0, (R3*SUMPRODUCT(K3:$K$98, X3:$X$98)-K3*$AZ$3)/Z3, 0)</f>
        <v>0</v>
      </c>
      <c r="AZ3">
        <f>C6*SUMPRODUCT(X4:X89, K4:K89)/1</f>
        <v>36139.402142521853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1000000</v>
      </c>
      <c r="S4">
        <f t="shared" si="1"/>
        <v>2454.9222653458605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2424.1281967042814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-2543.806</v>
      </c>
      <c r="AI4">
        <f t="shared" si="7"/>
        <v>-2543.806</v>
      </c>
      <c r="AJ4">
        <f t="shared" si="8"/>
        <v>-2424.1281967042814</v>
      </c>
      <c r="AK4">
        <f>G4*SUM(AB4, AE4:AF4)</f>
        <v>0</v>
      </c>
      <c r="AL4">
        <f t="shared" si="9"/>
        <v>-4967.9341967042819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-2373.1747364492958</v>
      </c>
      <c r="AR4">
        <f t="shared" si="14"/>
        <v>-2373.1747364492958</v>
      </c>
      <c r="AS4">
        <f t="shared" si="15"/>
        <v>-2261.5245794423745</v>
      </c>
      <c r="AT4">
        <f t="shared" si="16"/>
        <v>0</v>
      </c>
      <c r="AU4">
        <f t="shared" si="17"/>
        <v>-4634.6993158916703</v>
      </c>
      <c r="AW4">
        <v>1</v>
      </c>
      <c r="AX4">
        <f>IF(Z4&gt;0, (R4*SUMPRODUCT(K4:$K$98, X4:$X$98)-K4*$AZ$3)/Z4, 0)</f>
        <v>2454.9222653458605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1000000</v>
      </c>
      <c r="S5">
        <f t="shared" si="1"/>
        <v>2936.3866336120691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2424.1281967042814</v>
      </c>
      <c r="AC5">
        <f t="shared" si="2"/>
        <v>2863.1348801169552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-2527.8542831294039</v>
      </c>
      <c r="AI5">
        <f t="shared" si="7"/>
        <v>-2540.042455351615</v>
      </c>
      <c r="AJ5">
        <f t="shared" si="8"/>
        <v>-439.00668341267374</v>
      </c>
      <c r="AK5">
        <f>G5*SUM(AB5, AE5:AF5)</f>
        <v>99.389256064875539</v>
      </c>
      <c r="AL5">
        <f t="shared" si="9"/>
        <v>-2879.6598826994132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-2161.5884650113348</v>
      </c>
      <c r="AR5">
        <f t="shared" si="14"/>
        <v>-2172.0106687993189</v>
      </c>
      <c r="AS5">
        <f t="shared" si="15"/>
        <v>-375.39813479792281</v>
      </c>
      <c r="AT5">
        <f t="shared" si="16"/>
        <v>84.988549731564959</v>
      </c>
      <c r="AU5">
        <f t="shared" si="17"/>
        <v>-2462.4202538656768</v>
      </c>
      <c r="AW5">
        <v>2</v>
      </c>
      <c r="AX5">
        <f>IF(Z5&gt;0, (R5*SUMPRODUCT(K5:$K$98, X5:$X$98)-K5*$AZ$3)/Z5, 0)</f>
        <v>2936.3866336120691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1000000</v>
      </c>
      <c r="S6">
        <f t="shared" si="1"/>
        <v>3870.3782178992387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2863.1348801169552</v>
      </c>
      <c r="AC6">
        <f t="shared" si="2"/>
        <v>3726.341669112102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-2518.3493961665454</v>
      </c>
      <c r="AI6">
        <f t="shared" si="7"/>
        <v>-2530.3842072990819</v>
      </c>
      <c r="AJ6">
        <f t="shared" si="8"/>
        <v>-863.20678899514678</v>
      </c>
      <c r="AK6">
        <f>G6*SUM(AB6, AE6:AF6)</f>
        <v>167.49339048684189</v>
      </c>
      <c r="AL6">
        <f t="shared" si="9"/>
        <v>-3226.097605807387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-1942.679981923613</v>
      </c>
      <c r="AR6">
        <f t="shared" si="14"/>
        <v>-1951.9637559340817</v>
      </c>
      <c r="AS6">
        <f t="shared" si="15"/>
        <v>-665.88637454122807</v>
      </c>
      <c r="AT6">
        <f t="shared" si="16"/>
        <v>129.20608129221796</v>
      </c>
      <c r="AU6">
        <f t="shared" si="17"/>
        <v>-2488.6440491830922</v>
      </c>
      <c r="AW6">
        <v>3</v>
      </c>
      <c r="AX6">
        <f>IF(Z6&gt;0, (R6*SUMPRODUCT(K6:$K$98, X6:$X$98)-K6*$AZ$3)/Z6, 0)</f>
        <v>3870.3782178992387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1000000</v>
      </c>
      <c r="S7">
        <f t="shared" si="1"/>
        <v>4520.4051548676689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3726.341669112102</v>
      </c>
      <c r="AC7">
        <f t="shared" si="2"/>
        <v>4297.299445035962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-2512.2880051846273</v>
      </c>
      <c r="AI7">
        <f t="shared" si="7"/>
        <v>-2524.1710646057736</v>
      </c>
      <c r="AJ7">
        <f t="shared" si="8"/>
        <v>-570.95777592386003</v>
      </c>
      <c r="AK7">
        <f>G7*SUM(AB7, AE7:AF7)</f>
        <v>182.96337595340421</v>
      </c>
      <c r="AL7">
        <f t="shared" si="9"/>
        <v>-2912.1654645762296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-1763.2646384565519</v>
      </c>
      <c r="AR7">
        <f t="shared" si="14"/>
        <v>-1771.6048360894445</v>
      </c>
      <c r="AS7">
        <f t="shared" si="15"/>
        <v>-400.73019266131325</v>
      </c>
      <c r="AT7">
        <f t="shared" si="16"/>
        <v>128.41395981889454</v>
      </c>
      <c r="AU7">
        <f t="shared" si="17"/>
        <v>-2043.9210689318634</v>
      </c>
      <c r="AW7">
        <v>4</v>
      </c>
      <c r="AX7">
        <f>IF(Z7&gt;0, (R7*SUMPRODUCT(K7:$K$98, X7:$X$98)-K7*$AZ$3)/Z7, 0)</f>
        <v>4520.4051548676689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1000000</v>
      </c>
      <c r="S8">
        <f t="shared" si="1"/>
        <v>4498.2156539261778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4297.299445035962</v>
      </c>
      <c r="AC8">
        <f t="shared" si="2"/>
        <v>4222.1709247120052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-2505.9128797579287</v>
      </c>
      <c r="AI8">
        <f t="shared" si="7"/>
        <v>-2517.6457846738667</v>
      </c>
      <c r="AJ8">
        <f t="shared" si="8"/>
        <v>75.128520323956764</v>
      </c>
      <c r="AK8">
        <f t="shared" ref="AK8:AK39" si="30">G8*SUM(AB8:AB8, AE8:AF8)</f>
        <v>91.532478179265993</v>
      </c>
      <c r="AL8">
        <f t="shared" si="9"/>
        <v>-2350.9847861706439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-1641.7345448014266</v>
      </c>
      <c r="AR8">
        <f t="shared" si="14"/>
        <v>-1649.4212906045075</v>
      </c>
      <c r="AS8">
        <f t="shared" si="15"/>
        <v>49.220022017513486</v>
      </c>
      <c r="AT8">
        <f t="shared" si="16"/>
        <v>59.966981538759661</v>
      </c>
      <c r="AU8">
        <f t="shared" si="17"/>
        <v>-1540.2342870482344</v>
      </c>
      <c r="AW8">
        <v>5</v>
      </c>
      <c r="AX8">
        <f>IF(Z8&gt;0, (R8*SUMPRODUCT(K8:$K$98, X8:$X$98)-K8*$AZ$3)/Z8, 0)</f>
        <v>4498.2156539261778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1000000</v>
      </c>
      <c r="S9">
        <f t="shared" si="1"/>
        <v>4136.9333310879838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4222.1709247120052</v>
      </c>
      <c r="AC9">
        <f t="shared" si="2"/>
        <v>3833.8861931833053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-2500.123408711941</v>
      </c>
      <c r="AI9">
        <f t="shared" si="7"/>
        <v>-2511.7077330361108</v>
      </c>
      <c r="AJ9">
        <f t="shared" si="8"/>
        <v>388.28473152869992</v>
      </c>
      <c r="AK9">
        <f t="shared" si="30"/>
        <v>24.910808455800829</v>
      </c>
      <c r="AL9">
        <f t="shared" si="9"/>
        <v>-2098.5121930516102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-1551.2279627174119</v>
      </c>
      <c r="AR9">
        <f t="shared" si="14"/>
        <v>-1558.4155790399589</v>
      </c>
      <c r="AS9">
        <f t="shared" si="15"/>
        <v>240.91536079567192</v>
      </c>
      <c r="AT9">
        <f t="shared" si="16"/>
        <v>15.456174089599866</v>
      </c>
      <c r="AU9">
        <f t="shared" si="17"/>
        <v>-1302.0440441546871</v>
      </c>
      <c r="AW9">
        <v>6</v>
      </c>
      <c r="AX9">
        <f>IF(Z9&gt;0, (R9*SUMPRODUCT(K9:$K$98, X9:$X$98)-K9*$AZ$3)/Z9, 0)</f>
        <v>4136.9333310879838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1000000</v>
      </c>
      <c r="S10">
        <f t="shared" si="1"/>
        <v>3752.5298168082754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3833.8861931833053</v>
      </c>
      <c r="AC10">
        <f t="shared" si="2"/>
        <v>3433.486691545364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-2499.2966577828774</v>
      </c>
      <c r="AI10">
        <f t="shared" si="7"/>
        <v>-2510.7338976555834</v>
      </c>
      <c r="AJ10">
        <f t="shared" si="8"/>
        <v>400.39950163794128</v>
      </c>
      <c r="AK10">
        <f t="shared" si="30"/>
        <v>15.718933392051554</v>
      </c>
      <c r="AL10">
        <f t="shared" si="9"/>
        <v>-2094.6154626255907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-1471.1270243577192</v>
      </c>
      <c r="AR10">
        <f t="shared" si="14"/>
        <v>-1477.859171423336</v>
      </c>
      <c r="AS10">
        <f t="shared" si="15"/>
        <v>235.68171692010083</v>
      </c>
      <c r="AT10">
        <f t="shared" si="16"/>
        <v>9.2524221304883998</v>
      </c>
      <c r="AU10">
        <f t="shared" si="17"/>
        <v>-1232.925032372747</v>
      </c>
      <c r="AW10">
        <v>7</v>
      </c>
      <c r="AX10">
        <f>IF(Z10&gt;0, (R10*SUMPRODUCT(K10:$K$98, X10:$X$98)-K10*$AZ$3)/Z10, 0)</f>
        <v>3752.5298168082754</v>
      </c>
    </row>
    <row r="11" spans="1:52" x14ac:dyDescent="0.25">
      <c r="A11" t="s">
        <v>33</v>
      </c>
      <c r="C11" s="26">
        <f>AU91</f>
        <v>1738.214213195841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1000000</v>
      </c>
      <c r="S11">
        <f t="shared" si="1"/>
        <v>3344.86564332636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3433.486691545364</v>
      </c>
      <c r="AC11">
        <f t="shared" si="2"/>
        <v>3021.5250457250113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-2497.1365004089716</v>
      </c>
      <c r="AI11">
        <f t="shared" si="7"/>
        <v>-2508.4281536766953</v>
      </c>
      <c r="AJ11">
        <f t="shared" si="8"/>
        <v>411.96164582035271</v>
      </c>
      <c r="AK11">
        <f t="shared" si="30"/>
        <v>8.2403680597088727</v>
      </c>
      <c r="AL11">
        <f t="shared" si="9"/>
        <v>-2088.2261397966336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-1396.6700116693969</v>
      </c>
      <c r="AR11">
        <f t="shared" si="14"/>
        <v>-1402.985530864529</v>
      </c>
      <c r="AS11">
        <f t="shared" si="15"/>
        <v>230.41370649182505</v>
      </c>
      <c r="AT11">
        <f t="shared" si="16"/>
        <v>4.608909025289087</v>
      </c>
      <c r="AU11">
        <f t="shared" si="17"/>
        <v>-1167.962915347415</v>
      </c>
      <c r="AW11">
        <v>8</v>
      </c>
      <c r="AX11">
        <f>IF(Z11&gt;0, (R11*SUMPRODUCT(K11:$K$98, X11:$X$98)-K11*$AZ$3)/Z11, 0)</f>
        <v>3344.86564332636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1000000</v>
      </c>
      <c r="S12">
        <f t="shared" si="1"/>
        <v>2948.4840296221955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3021.5250457250113</v>
      </c>
      <c r="AC12">
        <f t="shared" si="2"/>
        <v>2629.4583511353994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-2498.8392548181964</v>
      </c>
      <c r="AI12">
        <f t="shared" si="7"/>
        <v>-2509.9867560625576</v>
      </c>
      <c r="AJ12">
        <f t="shared" si="8"/>
        <v>392.06669458961187</v>
      </c>
      <c r="AK12">
        <f t="shared" si="30"/>
        <v>6.9495076051675255</v>
      </c>
      <c r="AL12">
        <f t="shared" si="9"/>
        <v>-2110.9705538677781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-1328.1596283537356</v>
      </c>
      <c r="AR12">
        <f t="shared" si="14"/>
        <v>-1334.0846437708881</v>
      </c>
      <c r="AS12">
        <f t="shared" si="15"/>
        <v>208.38761611894961</v>
      </c>
      <c r="AT12">
        <f t="shared" si="16"/>
        <v>3.6937371702976125</v>
      </c>
      <c r="AU12">
        <f t="shared" si="17"/>
        <v>-1122.0032904816408</v>
      </c>
      <c r="AW12">
        <v>9</v>
      </c>
      <c r="AX12">
        <f>IF(Z12&gt;0, (R12*SUMPRODUCT(K12:$K$98, X12:$X$98)-K12*$AZ$3)/Z12, 0)</f>
        <v>2948.4840296221955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1000000</v>
      </c>
      <c r="S13">
        <f t="shared" si="1"/>
        <v>2556.5872430291265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2629.4583511353994</v>
      </c>
      <c r="AC13">
        <f t="shared" si="2"/>
        <v>2250.7671392759512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-2502.5435771512207</v>
      </c>
      <c r="AI13">
        <f t="shared" si="7"/>
        <v>-2513.5483215884237</v>
      </c>
      <c r="AJ13">
        <f t="shared" si="8"/>
        <v>378.69121185944823</v>
      </c>
      <c r="AK13">
        <f t="shared" si="30"/>
        <v>5.258916702270799</v>
      </c>
      <c r="AL13">
        <f t="shared" si="9"/>
        <v>-2129.5981930267048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-1264.3807177312626</v>
      </c>
      <c r="AR13">
        <f t="shared" si="14"/>
        <v>-1269.9407354656187</v>
      </c>
      <c r="AS13">
        <f t="shared" si="15"/>
        <v>191.3292821835397</v>
      </c>
      <c r="AT13">
        <f t="shared" si="16"/>
        <v>2.6570058300744157</v>
      </c>
      <c r="AU13">
        <f t="shared" si="17"/>
        <v>-1075.9544474520046</v>
      </c>
      <c r="AW13">
        <v>10</v>
      </c>
      <c r="AX13">
        <f>IF(Z13&gt;0, (R13*SUMPRODUCT(K13:$K$98, X13:$X$98)-K13*$AZ$3)/Z13, 0)</f>
        <v>2556.5872430291265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1000000</v>
      </c>
      <c r="S14">
        <f t="shared" si="1"/>
        <v>2169.7097101339136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2250.7671392759512</v>
      </c>
      <c r="AC14">
        <f t="shared" si="2"/>
        <v>1885.6226022752235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-2508.9928133472722</v>
      </c>
      <c r="AI14">
        <f t="shared" si="7"/>
        <v>-2519.8561479299365</v>
      </c>
      <c r="AJ14">
        <f t="shared" si="8"/>
        <v>365.14453700072772</v>
      </c>
      <c r="AK14">
        <f t="shared" si="30"/>
        <v>4.0513808506967122</v>
      </c>
      <c r="AL14">
        <f t="shared" si="9"/>
        <v>-2150.6602300785121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-1205.2092778949682</v>
      </c>
      <c r="AR14">
        <f t="shared" si="14"/>
        <v>-1210.4275437896549</v>
      </c>
      <c r="AS14">
        <f t="shared" si="15"/>
        <v>175.39930023905902</v>
      </c>
      <c r="AT14">
        <f t="shared" si="16"/>
        <v>1.9461043346041098</v>
      </c>
      <c r="AU14">
        <f t="shared" si="17"/>
        <v>-1033.0821392159919</v>
      </c>
      <c r="AW14">
        <v>11</v>
      </c>
      <c r="AX14">
        <f>IF(Z14&gt;0, (R14*SUMPRODUCT(K14:$K$98, X14:$X$98)-K14*$AZ$3)/Z14, 0)</f>
        <v>2169.7097101339136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1000000</v>
      </c>
      <c r="S15">
        <f t="shared" si="1"/>
        <v>1831.7417545887752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1885.6226022752235</v>
      </c>
      <c r="AC15">
        <f t="shared" si="2"/>
        <v>1571.3759047205713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-2517.232770026108</v>
      </c>
      <c r="AI15">
        <f t="shared" si="7"/>
        <v>-2527.9560058533202</v>
      </c>
      <c r="AJ15">
        <f t="shared" si="8"/>
        <v>314.2466975546522</v>
      </c>
      <c r="AK15">
        <f t="shared" si="30"/>
        <v>7.7310526693284167</v>
      </c>
      <c r="AL15">
        <f t="shared" si="9"/>
        <v>-2205.9782556293394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-1147.108802740579</v>
      </c>
      <c r="AR15">
        <f t="shared" si="14"/>
        <v>-1151.9954061400456</v>
      </c>
      <c r="AS15">
        <f t="shared" si="15"/>
        <v>143.20294781215611</v>
      </c>
      <c r="AT15">
        <f t="shared" si="16"/>
        <v>3.5230586050831119</v>
      </c>
      <c r="AU15">
        <f t="shared" si="17"/>
        <v>-1005.2693997228064</v>
      </c>
      <c r="AW15">
        <v>12</v>
      </c>
      <c r="AX15">
        <f>IF(Z15&gt;0, (R15*SUMPRODUCT(K15:$K$98, X15:$X$98)-K15*$AZ$3)/Z15, 0)</f>
        <v>1831.7417545887752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1000000</v>
      </c>
      <c r="S16">
        <f t="shared" si="1"/>
        <v>1551.6302663705978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1571.3759047205713</v>
      </c>
      <c r="AC16">
        <f t="shared" si="2"/>
        <v>1313.8414166953644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-2531.251557791521</v>
      </c>
      <c r="AI16">
        <f t="shared" si="7"/>
        <v>-2541.8359206159889</v>
      </c>
      <c r="AJ16">
        <f t="shared" si="8"/>
        <v>257.53448802520688</v>
      </c>
      <c r="AK16">
        <f t="shared" si="30"/>
        <v>11.156768923516056</v>
      </c>
      <c r="AL16">
        <f t="shared" si="9"/>
        <v>-2273.1446636672658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-1091.190234405605</v>
      </c>
      <c r="AR16">
        <f t="shared" si="14"/>
        <v>-1095.75301810678</v>
      </c>
      <c r="AS16">
        <f t="shared" si="15"/>
        <v>111.01983028543314</v>
      </c>
      <c r="AT16">
        <f t="shared" si="16"/>
        <v>4.8095406635452793</v>
      </c>
      <c r="AU16">
        <f t="shared" si="17"/>
        <v>-979.9236471578015</v>
      </c>
      <c r="AW16">
        <v>13</v>
      </c>
      <c r="AX16">
        <f>IF(Z16&gt;0, (R16*SUMPRODUCT(K16:$K$98, X16:$X$98)-K16*$AZ$3)/Z16, 0)</f>
        <v>1551.6302663705978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1000000</v>
      </c>
      <c r="S17">
        <f t="shared" si="1"/>
        <v>1384.4127933123266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1313.8414166953644</v>
      </c>
      <c r="AC17">
        <f t="shared" si="2"/>
        <v>1156.9952213678589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-2551.5952083181583</v>
      </c>
      <c r="AI17">
        <f t="shared" si="7"/>
        <v>-2562.0418325742776</v>
      </c>
      <c r="AJ17">
        <f t="shared" si="8"/>
        <v>156.84619532750548</v>
      </c>
      <c r="AK17">
        <f t="shared" si="30"/>
        <v>18.131011550396028</v>
      </c>
      <c r="AL17">
        <f t="shared" si="9"/>
        <v>-2387.064625696376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-1033.9914668688236</v>
      </c>
      <c r="AR17">
        <f t="shared" si="14"/>
        <v>-1038.2247873826727</v>
      </c>
      <c r="AS17">
        <f t="shared" si="15"/>
        <v>63.559308722161347</v>
      </c>
      <c r="AT17">
        <f t="shared" si="16"/>
        <v>7.3472904979965659</v>
      </c>
      <c r="AU17">
        <f t="shared" si="17"/>
        <v>-967.31818816251473</v>
      </c>
      <c r="AW17">
        <v>14</v>
      </c>
      <c r="AX17">
        <f>IF(Z17&gt;0, (R17*SUMPRODUCT(K17:$K$98, X17:$X$98)-K17*$AZ$3)/Z17, 0)</f>
        <v>1384.4127933123266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1000000</v>
      </c>
      <c r="S18">
        <f t="shared" si="1"/>
        <v>1335.4961080851351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1156.9952213678589</v>
      </c>
      <c r="AC18">
        <f t="shared" si="2"/>
        <v>1101.5164346560978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-2573.2066366576892</v>
      </c>
      <c r="AI18">
        <f t="shared" si="7"/>
        <v>-2583.5166295882891</v>
      </c>
      <c r="AJ18">
        <f t="shared" si="8"/>
        <v>55.478786711761131</v>
      </c>
      <c r="AK18">
        <f t="shared" si="30"/>
        <v>24.991096781545753</v>
      </c>
      <c r="AL18">
        <f t="shared" si="9"/>
        <v>-2503.0467460949822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-973.07683679712534</v>
      </c>
      <c r="AR18">
        <f t="shared" si="14"/>
        <v>-976.97563573747777</v>
      </c>
      <c r="AS18">
        <f t="shared" si="15"/>
        <v>20.979707386789432</v>
      </c>
      <c r="AT18">
        <f t="shared" si="16"/>
        <v>9.4505653210439746</v>
      </c>
      <c r="AU18">
        <f t="shared" si="17"/>
        <v>-946.54536302964436</v>
      </c>
      <c r="AW18">
        <v>15</v>
      </c>
      <c r="AX18">
        <f>IF(Z18&gt;0, (R18*SUMPRODUCT(K18:$K$98, X18:$X$98)-K18*$AZ$3)/Z18, 0)</f>
        <v>1335.4961080851351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1000000</v>
      </c>
      <c r="S19">
        <f t="shared" si="1"/>
        <v>1289.8757673181615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1101.5164346560978</v>
      </c>
      <c r="AC19">
        <f t="shared" si="2"/>
        <v>1049.8973474693394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-2599.1401450104181</v>
      </c>
      <c r="AI19">
        <f t="shared" si="7"/>
        <v>-2609.314548759899</v>
      </c>
      <c r="AJ19">
        <f t="shared" si="8"/>
        <v>51.619087186758406</v>
      </c>
      <c r="AK19">
        <f t="shared" si="30"/>
        <v>24.563816492830981</v>
      </c>
      <c r="AL19">
        <f t="shared" si="9"/>
        <v>-2533.1316450803097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-916.61268480814078</v>
      </c>
      <c r="AR19">
        <f t="shared" si="14"/>
        <v>-920.20078972623719</v>
      </c>
      <c r="AS19">
        <f t="shared" si="15"/>
        <v>18.203985723674961</v>
      </c>
      <c r="AT19">
        <f t="shared" si="16"/>
        <v>8.6626747802927895</v>
      </c>
      <c r="AU19">
        <f t="shared" si="17"/>
        <v>-893.33412922226944</v>
      </c>
      <c r="AW19">
        <v>16</v>
      </c>
      <c r="AX19">
        <f>IF(Z19&gt;0, (R19*SUMPRODUCT(K19:$K$98, X19:$X$98)-K19*$AZ$3)/Z19, 0)</f>
        <v>1289.8757673181615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1000000</v>
      </c>
      <c r="S20">
        <f t="shared" si="1"/>
        <v>983.20013236938803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1049.8973474693394</v>
      </c>
      <c r="AC20">
        <f t="shared" si="2"/>
        <v>789.69098082741402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-2628.404999598356</v>
      </c>
      <c r="AI20">
        <f t="shared" si="7"/>
        <v>-2638.4448042478475</v>
      </c>
      <c r="AJ20">
        <f t="shared" si="8"/>
        <v>260.20636664192534</v>
      </c>
      <c r="AK20">
        <f t="shared" si="30"/>
        <v>4.5145585941181592</v>
      </c>
      <c r="AL20">
        <f t="shared" si="9"/>
        <v>-2373.723879011804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-879.19304518699948</v>
      </c>
      <c r="AR20">
        <f t="shared" si="14"/>
        <v>-882.55132765268422</v>
      </c>
      <c r="AS20">
        <f t="shared" si="15"/>
        <v>87.038195369403724</v>
      </c>
      <c r="AT20">
        <f t="shared" si="16"/>
        <v>1.5101053751778772</v>
      </c>
      <c r="AU20">
        <f t="shared" si="17"/>
        <v>-794.00302690810258</v>
      </c>
      <c r="AW20">
        <v>17</v>
      </c>
      <c r="AX20">
        <f>IF(Z20&gt;0, (R20*SUMPRODUCT(K20:$K$98, X20:$X$98)-K20*$AZ$3)/Z20, 0)</f>
        <v>983.20013236938803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1000000</v>
      </c>
      <c r="S21">
        <f t="shared" si="1"/>
        <v>635.54117213082486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789.69098082741402</v>
      </c>
      <c r="AC21">
        <f t="shared" si="2"/>
        <v>503.65819616733091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-2665.403481643697</v>
      </c>
      <c r="AI21">
        <f t="shared" si="7"/>
        <v>-2675.309570703173</v>
      </c>
      <c r="AJ21">
        <f t="shared" si="8"/>
        <v>286.03278466008311</v>
      </c>
      <c r="AK21">
        <f t="shared" si="30"/>
        <v>1.2635055693238626</v>
      </c>
      <c r="AL21">
        <f t="shared" si="9"/>
        <v>-2388.0132804737659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-847.82133777750323</v>
      </c>
      <c r="AR21">
        <f t="shared" si="14"/>
        <v>-850.9723030014884</v>
      </c>
      <c r="AS21">
        <f t="shared" si="15"/>
        <v>90.982359634792985</v>
      </c>
      <c r="AT21">
        <f t="shared" si="16"/>
        <v>0.40190049628541807</v>
      </c>
      <c r="AU21">
        <f t="shared" si="17"/>
        <v>-759.58804287040994</v>
      </c>
      <c r="AW21">
        <v>18</v>
      </c>
      <c r="AX21">
        <f>IF(Z21&gt;0, (R21*SUMPRODUCT(K21:$K$98, X21:$X$98)-K21*$AZ$3)/Z21, 0)</f>
        <v>635.54117213082486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1000000</v>
      </c>
      <c r="S22">
        <f t="shared" si="1"/>
        <v>534.50142504893074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503.65819616733091</v>
      </c>
      <c r="AC22">
        <f t="shared" si="2"/>
        <v>417.90046802458528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-2711.2640836064315</v>
      </c>
      <c r="AI22">
        <f t="shared" si="7"/>
        <v>-2721.0372209742677</v>
      </c>
      <c r="AJ22">
        <f t="shared" si="8"/>
        <v>85.757728142745634</v>
      </c>
      <c r="AK22">
        <f t="shared" si="30"/>
        <v>10.576822119513951</v>
      </c>
      <c r="AL22">
        <f t="shared" si="9"/>
        <v>-2624.7026707120081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-805.23701833685288</v>
      </c>
      <c r="AR22">
        <f t="shared" si="14"/>
        <v>-808.13960980385775</v>
      </c>
      <c r="AS22">
        <f t="shared" si="15"/>
        <v>25.46977910656047</v>
      </c>
      <c r="AT22">
        <f t="shared" si="16"/>
        <v>3.1412833439920256</v>
      </c>
      <c r="AU22">
        <f t="shared" si="17"/>
        <v>-779.52854735330527</v>
      </c>
      <c r="AW22">
        <v>19</v>
      </c>
      <c r="AX22">
        <f>IF(Z22&gt;0, (R22*SUMPRODUCT(K22:$K$98, X22:$X$98)-K22*$AZ$3)/Z22, 0)</f>
        <v>534.50142504893074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1000000</v>
      </c>
      <c r="S23">
        <f t="shared" si="1"/>
        <v>988.83521009842877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417.90046802458528</v>
      </c>
      <c r="AC23">
        <f t="shared" si="2"/>
        <v>762.65883646049224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-2762.576649021159</v>
      </c>
      <c r="AI23">
        <f t="shared" si="7"/>
        <v>-2772.2175228072037</v>
      </c>
      <c r="AJ23">
        <f t="shared" si="8"/>
        <v>-344.75836843590696</v>
      </c>
      <c r="AK23">
        <f t="shared" si="30"/>
        <v>29.253032761720974</v>
      </c>
      <c r="AL23">
        <f t="shared" si="9"/>
        <v>-3087.7228584813897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-732.56847412040111</v>
      </c>
      <c r="AR23">
        <f t="shared" si="14"/>
        <v>-735.12500054334498</v>
      </c>
      <c r="AS23">
        <f t="shared" si="15"/>
        <v>-91.421576300812731</v>
      </c>
      <c r="AT23">
        <f t="shared" si="16"/>
        <v>7.7571963772448083</v>
      </c>
      <c r="AU23">
        <f t="shared" si="17"/>
        <v>-818.78938046691292</v>
      </c>
      <c r="AW23">
        <v>20</v>
      </c>
      <c r="AX23">
        <f>IF(Z23&gt;0, (R23*SUMPRODUCT(K23:$K$98, X23:$X$98)-K23*$AZ$3)/Z23, 0)</f>
        <v>988.83521009842877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1000000</v>
      </c>
      <c r="S24">
        <f t="shared" si="1"/>
        <v>1389.2810054886318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762.65883646049224</v>
      </c>
      <c r="AC24">
        <f t="shared" si="2"/>
        <v>1056.87195767292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-2824.1674873577831</v>
      </c>
      <c r="AI24">
        <f t="shared" si="7"/>
        <v>-2833.6766503123754</v>
      </c>
      <c r="AJ24">
        <f t="shared" si="8"/>
        <v>-294.21312121242772</v>
      </c>
      <c r="AK24">
        <f t="shared" si="30"/>
        <v>53.386118552234464</v>
      </c>
      <c r="AL24">
        <f t="shared" si="9"/>
        <v>-3074.5036529725685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-668.6614946202983</v>
      </c>
      <c r="AR24">
        <f t="shared" si="14"/>
        <v>-670.91292310046765</v>
      </c>
      <c r="AS24">
        <f t="shared" si="15"/>
        <v>-69.659107063391403</v>
      </c>
      <c r="AT24">
        <f t="shared" si="16"/>
        <v>12.639916712769374</v>
      </c>
      <c r="AU24">
        <f t="shared" si="17"/>
        <v>-727.93211345108966</v>
      </c>
      <c r="AW24">
        <v>21</v>
      </c>
      <c r="AX24">
        <f>IF(Z24&gt;0, (R24*SUMPRODUCT(K24:$K$98, X24:$X$98)-K24*$AZ$3)/Z24, 0)</f>
        <v>1389.2810054886318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1000000</v>
      </c>
      <c r="S25">
        <f t="shared" si="1"/>
        <v>1739.4407727618348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1056.87195767292</v>
      </c>
      <c r="AC25">
        <f t="shared" si="2"/>
        <v>1304.9797445997892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-2896.2270616052519</v>
      </c>
      <c r="AI25">
        <f t="shared" si="7"/>
        <v>-2905.6049300920286</v>
      </c>
      <c r="AJ25">
        <f t="shared" si="8"/>
        <v>-248.10778692686927</v>
      </c>
      <c r="AK25">
        <f t="shared" si="30"/>
        <v>73.9810370371044</v>
      </c>
      <c r="AL25">
        <f t="shared" si="9"/>
        <v>-3079.7316799817936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-612.25233518302821</v>
      </c>
      <c r="AR25">
        <f t="shared" si="14"/>
        <v>-614.23478398898817</v>
      </c>
      <c r="AS25">
        <f t="shared" si="15"/>
        <v>-52.449123874588352</v>
      </c>
      <c r="AT25">
        <f t="shared" si="16"/>
        <v>15.639334113577474</v>
      </c>
      <c r="AU25">
        <f t="shared" si="17"/>
        <v>-651.04457374999913</v>
      </c>
      <c r="AW25">
        <v>22</v>
      </c>
      <c r="AX25">
        <f>IF(Z25&gt;0, (R25*SUMPRODUCT(K25:$K$98, X25:$X$98)-K25*$AZ$3)/Z25, 0)</f>
        <v>1739.4407727618348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1000000</v>
      </c>
      <c r="S26">
        <f t="shared" si="1"/>
        <v>2042.9279918614084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1304.9797445997892</v>
      </c>
      <c r="AC26">
        <f t="shared" si="2"/>
        <v>1511.2714107981574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-2969.6318460376342</v>
      </c>
      <c r="AI26">
        <f t="shared" si="7"/>
        <v>-2978.8788154414674</v>
      </c>
      <c r="AJ26">
        <f t="shared" si="8"/>
        <v>-206.29166619836815</v>
      </c>
      <c r="AK26">
        <f t="shared" si="30"/>
        <v>91.34858212198526</v>
      </c>
      <c r="AL26">
        <f t="shared" si="9"/>
        <v>-3093.8218995178504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-560.50879598097697</v>
      </c>
      <c r="AR26">
        <f t="shared" si="14"/>
        <v>-562.25413276200959</v>
      </c>
      <c r="AS26">
        <f t="shared" si="15"/>
        <v>-38.936911858632989</v>
      </c>
      <c r="AT26">
        <f t="shared" si="16"/>
        <v>17.241761414998805</v>
      </c>
      <c r="AU26">
        <f t="shared" si="17"/>
        <v>-583.94928320564384</v>
      </c>
      <c r="AW26">
        <v>23</v>
      </c>
      <c r="AX26">
        <f>IF(Z26&gt;0, (R26*SUMPRODUCT(K26:$K$98, X26:$X$98)-K26*$AZ$3)/Z26, 0)</f>
        <v>2042.9279918614084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1000000</v>
      </c>
      <c r="S27">
        <f t="shared" si="1"/>
        <v>2305.7436593544671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1511.2714107981574</v>
      </c>
      <c r="AC27">
        <f t="shared" si="2"/>
        <v>1681.6054731934273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-3048.4306491804559</v>
      </c>
      <c r="AI27">
        <f t="shared" si="7"/>
        <v>-3057.5470435071361</v>
      </c>
      <c r="AJ27">
        <f t="shared" si="8"/>
        <v>-170.33406239526994</v>
      </c>
      <c r="AK27">
        <f t="shared" si="30"/>
        <v>105.78899875587102</v>
      </c>
      <c r="AL27">
        <f t="shared" si="9"/>
        <v>-3122.092107146535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-513.73377281824105</v>
      </c>
      <c r="AR27">
        <f t="shared" si="14"/>
        <v>-515.27010419360079</v>
      </c>
      <c r="AS27">
        <f t="shared" si="15"/>
        <v>-28.70538010674608</v>
      </c>
      <c r="AT27">
        <f t="shared" si="16"/>
        <v>17.827986825984919</v>
      </c>
      <c r="AU27">
        <f t="shared" si="17"/>
        <v>-526.1474974743619</v>
      </c>
      <c r="AW27">
        <v>24</v>
      </c>
      <c r="AX27">
        <f>IF(Z27&gt;0, (R27*SUMPRODUCT(K27:$K$98, X27:$X$98)-K27*$AZ$3)/Z27, 0)</f>
        <v>2305.7436593544671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1000000</v>
      </c>
      <c r="S28">
        <f t="shared" si="1"/>
        <v>2532.2743024108954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1681.6054731934273</v>
      </c>
      <c r="AC28">
        <f t="shared" si="2"/>
        <v>1820.4099667825494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-3135.0280932634905</v>
      </c>
      <c r="AI28">
        <f t="shared" si="7"/>
        <v>-3144.0141357957382</v>
      </c>
      <c r="AJ28">
        <f t="shared" si="8"/>
        <v>-138.8044935891221</v>
      </c>
      <c r="AK28">
        <f t="shared" si="30"/>
        <v>117.71238312353992</v>
      </c>
      <c r="AL28">
        <f t="shared" si="9"/>
        <v>-3165.1062462613204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-471.72100160209163</v>
      </c>
      <c r="AR28">
        <f t="shared" si="14"/>
        <v>-473.07311228743424</v>
      </c>
      <c r="AS28">
        <f t="shared" si="15"/>
        <v>-20.885616586156896</v>
      </c>
      <c r="AT28">
        <f t="shared" si="16"/>
        <v>17.711931637015308</v>
      </c>
      <c r="AU28">
        <f t="shared" si="17"/>
        <v>-476.24679723657584</v>
      </c>
      <c r="AW28">
        <v>25</v>
      </c>
      <c r="AX28">
        <f>IF(Z28&gt;0, (R28*SUMPRODUCT(K28:$K$98, X28:$X$98)-K28*$AZ$3)/Z28, 0)</f>
        <v>2532.2743024108954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1000000</v>
      </c>
      <c r="S29">
        <f t="shared" si="1"/>
        <v>2726.1073584845226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1820.4099667825494</v>
      </c>
      <c r="AC29">
        <f t="shared" si="2"/>
        <v>1931.3124173298911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-3243.9599163745697</v>
      </c>
      <c r="AI29">
        <f t="shared" si="7"/>
        <v>-3252.8155489825403</v>
      </c>
      <c r="AJ29">
        <f t="shared" si="8"/>
        <v>-110.90245054734169</v>
      </c>
      <c r="AK29">
        <f t="shared" si="30"/>
        <v>127.42869767477848</v>
      </c>
      <c r="AL29">
        <f t="shared" si="9"/>
        <v>-3236.2893018551035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-435.81405452765284</v>
      </c>
      <c r="AR29">
        <f t="shared" si="14"/>
        <v>-437.00377611847949</v>
      </c>
      <c r="AS29">
        <f t="shared" si="15"/>
        <v>-14.899335342005703</v>
      </c>
      <c r="AT29">
        <f t="shared" si="16"/>
        <v>17.119575712541334</v>
      </c>
      <c r="AU29">
        <f t="shared" si="17"/>
        <v>-434.78353574794386</v>
      </c>
      <c r="AW29">
        <v>26</v>
      </c>
      <c r="AX29">
        <f>IF(Z29&gt;0, (R29*SUMPRODUCT(K29:$K$98, X29:$X$98)-K29*$AZ$3)/Z29, 0)</f>
        <v>2726.1073584845226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1000000</v>
      </c>
      <c r="S30">
        <f t="shared" si="1"/>
        <v>2887.7878940162514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1931.3124173298911</v>
      </c>
      <c r="AC30">
        <f t="shared" si="2"/>
        <v>2015.6978736499459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-3358.5107102331276</v>
      </c>
      <c r="AI30">
        <f t="shared" si="7"/>
        <v>-3367.2358051311403</v>
      </c>
      <c r="AJ30">
        <f t="shared" si="8"/>
        <v>-84.3854563200548</v>
      </c>
      <c r="AK30">
        <f t="shared" si="30"/>
        <v>135.19186921309239</v>
      </c>
      <c r="AL30">
        <f t="shared" si="9"/>
        <v>-3316.4293922381025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-402.86029584138561</v>
      </c>
      <c r="AR30">
        <f t="shared" si="14"/>
        <v>-403.90688899386464</v>
      </c>
      <c r="AS30">
        <f t="shared" si="15"/>
        <v>-10.12220976226925</v>
      </c>
      <c r="AT30">
        <f t="shared" si="16"/>
        <v>16.216543916501546</v>
      </c>
      <c r="AU30">
        <f t="shared" si="17"/>
        <v>-397.81255483963236</v>
      </c>
      <c r="AW30">
        <v>27</v>
      </c>
      <c r="AX30">
        <f>IF(Z30&gt;0, (R30*SUMPRODUCT(K30:$K$98, X30:$X$98)-K30*$AZ$3)/Z30, 0)</f>
        <v>2887.7878940162514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1000000</v>
      </c>
      <c r="S31">
        <f t="shared" si="1"/>
        <v>3021.2630704625672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2015.6978736499459</v>
      </c>
      <c r="AC31">
        <f t="shared" si="2"/>
        <v>2077.3014267797266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-3466.9234378013048</v>
      </c>
      <c r="AI31">
        <f t="shared" si="7"/>
        <v>-3475.5179452073648</v>
      </c>
      <c r="AJ31">
        <f t="shared" si="8"/>
        <v>-61.603553129780721</v>
      </c>
      <c r="AK31">
        <f t="shared" si="30"/>
        <v>141.09885115549622</v>
      </c>
      <c r="AL31">
        <f t="shared" si="9"/>
        <v>-3396.0226471816495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-371.30770215364231</v>
      </c>
      <c r="AR31">
        <f t="shared" si="14"/>
        <v>-372.22817439750315</v>
      </c>
      <c r="AS31">
        <f t="shared" si="15"/>
        <v>-6.5977441289055774</v>
      </c>
      <c r="AT31">
        <f t="shared" si="16"/>
        <v>15.111695178446777</v>
      </c>
      <c r="AU31">
        <f t="shared" si="17"/>
        <v>-363.71422334796199</v>
      </c>
      <c r="AW31">
        <v>28</v>
      </c>
      <c r="AX31">
        <f>IF(Z31&gt;0, (R31*SUMPRODUCT(K31:$K$98, X31:$X$98)-K31*$AZ$3)/Z31, 0)</f>
        <v>3021.2630704625672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1000000</v>
      </c>
      <c r="S32">
        <f t="shared" si="1"/>
        <v>3132.0331957306084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2077.3014267797266</v>
      </c>
      <c r="AC32">
        <f t="shared" si="2"/>
        <v>2120.6935897789131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-3586.9300420098712</v>
      </c>
      <c r="AI32">
        <f t="shared" si="7"/>
        <v>-3595.3937677163458</v>
      </c>
      <c r="AJ32">
        <f t="shared" si="8"/>
        <v>-43.392162999186439</v>
      </c>
      <c r="AK32">
        <f t="shared" si="30"/>
        <v>145.41109987458088</v>
      </c>
      <c r="AL32">
        <f t="shared" si="9"/>
        <v>-3493.3748308409513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-343.00037183513132</v>
      </c>
      <c r="AR32">
        <f t="shared" si="14"/>
        <v>-343.80971604603894</v>
      </c>
      <c r="AS32">
        <f t="shared" si="15"/>
        <v>-4.1493778437652109</v>
      </c>
      <c r="AT32">
        <f t="shared" si="16"/>
        <v>13.904943988812649</v>
      </c>
      <c r="AU32">
        <f t="shared" si="17"/>
        <v>-334.05414990099149</v>
      </c>
      <c r="AW32">
        <v>29</v>
      </c>
      <c r="AX32">
        <f>IF(Z32&gt;0, (R32*SUMPRODUCT(K32:$K$98, X32:$X$98)-K32*$AZ$3)/Z32, 0)</f>
        <v>3132.0331957306084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1000000</v>
      </c>
      <c r="S33">
        <f t="shared" si="1"/>
        <v>3222.190427153228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2120.6935897789131</v>
      </c>
      <c r="AC33">
        <f t="shared" si="2"/>
        <v>2147.960954687378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-3711.9260266176439</v>
      </c>
      <c r="AI33">
        <f t="shared" si="7"/>
        <v>-3720.2587159917207</v>
      </c>
      <c r="AJ33">
        <f t="shared" si="8"/>
        <v>-27.26736490846497</v>
      </c>
      <c r="AK33">
        <f t="shared" si="30"/>
        <v>148.44855128452392</v>
      </c>
      <c r="AL33">
        <f t="shared" si="9"/>
        <v>-3599.0775296156617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-316.92242800419524</v>
      </c>
      <c r="AR33">
        <f t="shared" si="14"/>
        <v>-317.63386894598671</v>
      </c>
      <c r="AS33">
        <f t="shared" si="15"/>
        <v>-2.3280742746755339</v>
      </c>
      <c r="AT33">
        <f t="shared" si="16"/>
        <v>12.674464676675187</v>
      </c>
      <c r="AU33">
        <f t="shared" si="17"/>
        <v>-307.28747854398705</v>
      </c>
      <c r="AW33">
        <v>30</v>
      </c>
      <c r="AX33">
        <f>IF(Z33&gt;0, (R33*SUMPRODUCT(K33:$K$98, X33:$X$98)-K33*$AZ$3)/Z33, 0)</f>
        <v>3222.190427153228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1000000</v>
      </c>
      <c r="S34">
        <f t="shared" si="1"/>
        <v>3294.685372769804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2147.960954687378</v>
      </c>
      <c r="AC34">
        <f t="shared" si="2"/>
        <v>2161.6347202042507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-3851.5336826404055</v>
      </c>
      <c r="AI34">
        <f t="shared" si="7"/>
        <v>-3859.7349009497088</v>
      </c>
      <c r="AJ34">
        <f t="shared" si="8"/>
        <v>-13.673765516872663</v>
      </c>
      <c r="AK34">
        <f t="shared" si="30"/>
        <v>150.35726682811648</v>
      </c>
      <c r="AL34">
        <f t="shared" si="9"/>
        <v>-3723.0513996384652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-293.60898336521444</v>
      </c>
      <c r="AR34">
        <f t="shared" si="14"/>
        <v>-294.23417622825593</v>
      </c>
      <c r="AS34">
        <f t="shared" si="15"/>
        <v>-1.0423744728699913</v>
      </c>
      <c r="AT34">
        <f t="shared" si="16"/>
        <v>11.461990960627212</v>
      </c>
      <c r="AU34">
        <f t="shared" si="17"/>
        <v>-283.81455974049874</v>
      </c>
      <c r="AW34">
        <v>31</v>
      </c>
      <c r="AX34">
        <f>IF(Z34&gt;0, (R34*SUMPRODUCT(K34:$K$98, X34:$X$98)-K34*$AZ$3)/Z34, 0)</f>
        <v>3294.685372769804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3351.0855059297851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2161.6347202042507</v>
      </c>
      <c r="AC35">
        <f t="shared" ref="AC35:AC66" si="33">S35*Z35</f>
        <v>2163.2009096257043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-4014.0449673481689</v>
      </c>
      <c r="AI35">
        <f t="shared" ref="AI35:AI66" si="38">SUM(AE35:AH35)</f>
        <v>-4022.1139979122872</v>
      </c>
      <c r="AJ35">
        <f t="shared" ref="AJ35:AJ66" si="39">AB35-AC35</f>
        <v>-1.5661894214536005</v>
      </c>
      <c r="AK35">
        <f t="shared" si="30"/>
        <v>151.31443041429756</v>
      </c>
      <c r="AL35">
        <f t="shared" ref="AL35:AL66" si="40">SUM(AI35:AK35)</f>
        <v>-3872.3657569194434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-273.21204986038225</v>
      </c>
      <c r="AR35">
        <f t="shared" ref="AR35:AR66" si="45">AI35*$K35</f>
        <v>-273.76126054405461</v>
      </c>
      <c r="AS35">
        <f t="shared" ref="AS35:AS66" si="46">AJ35*$K35</f>
        <v>-0.10660115314743786</v>
      </c>
      <c r="AT35">
        <f t="shared" ref="AT35:AT66" si="47">AK35*$K35</f>
        <v>10.299068905114384</v>
      </c>
      <c r="AU35">
        <f t="shared" ref="AU35:AU66" si="48">AL35*$K35</f>
        <v>-263.56879279208766</v>
      </c>
      <c r="AW35">
        <v>32</v>
      </c>
      <c r="AX35">
        <f>IF(Z35&gt;0, (R35*SUMPRODUCT(K35:$K$98, X35:$X$98)-K35*$AZ$3)/Z35, 0)</f>
        <v>3351.0855059297851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1000000</v>
      </c>
      <c r="S36">
        <f t="shared" si="32"/>
        <v>3392.0276674142146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2163.2009096257043</v>
      </c>
      <c r="AC36">
        <f t="shared" si="33"/>
        <v>2153.5381211819899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-4184.9813998392719</v>
      </c>
      <c r="AI36">
        <f t="shared" si="38"/>
        <v>-4192.9174278302507</v>
      </c>
      <c r="AJ36">
        <f t="shared" si="39"/>
        <v>9.6627884437143621</v>
      </c>
      <c r="AK36">
        <f t="shared" si="30"/>
        <v>151.42406367379931</v>
      </c>
      <c r="AL36">
        <f t="shared" si="40"/>
        <v>-4031.8305757127364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-254.32738497362405</v>
      </c>
      <c r="AR36">
        <f t="shared" si="45"/>
        <v>-254.80966889634365</v>
      </c>
      <c r="AS36">
        <f t="shared" si="46"/>
        <v>0.58722165803117099</v>
      </c>
      <c r="AT36">
        <f t="shared" si="47"/>
        <v>9.202259808780985</v>
      </c>
      <c r="AU36">
        <f t="shared" si="48"/>
        <v>-245.02018742953146</v>
      </c>
      <c r="AW36">
        <v>33</v>
      </c>
      <c r="AX36">
        <f>IF(Z36&gt;0, (R36*SUMPRODUCT(K36:$K$98, X36:$X$98)-K36*$AZ$3)/Z36, 0)</f>
        <v>3392.0276674142146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1000000</v>
      </c>
      <c r="S37">
        <f t="shared" si="32"/>
        <v>3419.767808756239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2153.5381211819899</v>
      </c>
      <c r="AC37">
        <f t="shared" si="33"/>
        <v>2134.5225767589632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-4361.6320954907824</v>
      </c>
      <c r="AI37">
        <f t="shared" si="38"/>
        <v>-4369.4342428006585</v>
      </c>
      <c r="AJ37">
        <f t="shared" si="39"/>
        <v>19.015544423026768</v>
      </c>
      <c r="AK37">
        <f t="shared" si="30"/>
        <v>150.7476684827393</v>
      </c>
      <c r="AL37">
        <f t="shared" si="40"/>
        <v>-4199.6710298948929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-236.66312836492827</v>
      </c>
      <c r="AR37">
        <f t="shared" si="45"/>
        <v>-237.08647461465628</v>
      </c>
      <c r="AS37">
        <f t="shared" si="46"/>
        <v>1.0317876730979523</v>
      </c>
      <c r="AT37">
        <f t="shared" si="47"/>
        <v>8.1796020470703592</v>
      </c>
      <c r="AU37">
        <f t="shared" si="48"/>
        <v>-227.875084894488</v>
      </c>
      <c r="AW37">
        <v>34</v>
      </c>
      <c r="AX37">
        <f>IF(Z37&gt;0, (R37*SUMPRODUCT(K37:$K$98, X37:$X$98)-K37*$AZ$3)/Z37, 0)</f>
        <v>3419.767808756239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1000000</v>
      </c>
      <c r="S38">
        <f t="shared" si="32"/>
        <v>3436.686550272801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2134.5225767589632</v>
      </c>
      <c r="AC38">
        <f t="shared" si="33"/>
        <v>2107.9593060284969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-4560.3938012730096</v>
      </c>
      <c r="AI38">
        <f t="shared" si="38"/>
        <v>-4568.060922187271</v>
      </c>
      <c r="AJ38">
        <f t="shared" si="39"/>
        <v>26.563270730466229</v>
      </c>
      <c r="AK38">
        <f t="shared" si="30"/>
        <v>149.41658037312743</v>
      </c>
      <c r="AL38">
        <f t="shared" si="40"/>
        <v>-4392.0810710836768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-220.9356988958933</v>
      </c>
      <c r="AR38">
        <f t="shared" si="45"/>
        <v>-221.30714504539881</v>
      </c>
      <c r="AS38">
        <f t="shared" si="46"/>
        <v>1.2869008773229507</v>
      </c>
      <c r="AT38">
        <f t="shared" si="47"/>
        <v>7.2387293838870557</v>
      </c>
      <c r="AU38">
        <f t="shared" si="48"/>
        <v>-212.78151478418877</v>
      </c>
      <c r="AW38">
        <v>35</v>
      </c>
      <c r="AX38">
        <f>IF(Z38&gt;0, (R38*SUMPRODUCT(K38:$K$98, X38:$X$98)-K38*$AZ$3)/Z38, 0)</f>
        <v>3436.686550272801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1000000</v>
      </c>
      <c r="S39">
        <f t="shared" si="32"/>
        <v>3443.6089797537229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2107.9593060284969</v>
      </c>
      <c r="AC39">
        <f t="shared" si="33"/>
        <v>2074.6127657348006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-4782.9168628671305</v>
      </c>
      <c r="AI39">
        <f t="shared" si="38"/>
        <v>-4790.447526111463</v>
      </c>
      <c r="AJ39">
        <f t="shared" si="39"/>
        <v>33.346540293696307</v>
      </c>
      <c r="AK39">
        <f t="shared" si="30"/>
        <v>147.5571514219948</v>
      </c>
      <c r="AL39">
        <f t="shared" si="40"/>
        <v>-4609.5438343957721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-206.88945600869684</v>
      </c>
      <c r="AR39">
        <f t="shared" si="45"/>
        <v>-207.21520175479176</v>
      </c>
      <c r="AS39">
        <f t="shared" si="46"/>
        <v>1.4424351873428276</v>
      </c>
      <c r="AT39">
        <f t="shared" si="47"/>
        <v>6.3827199307807581</v>
      </c>
      <c r="AU39">
        <f t="shared" si="48"/>
        <v>-199.39004663666819</v>
      </c>
      <c r="AW39">
        <v>36</v>
      </c>
      <c r="AX39">
        <f>IF(Z39&gt;0, (R39*SUMPRODUCT(K39:$K$98, X39:$X$98)-K39*$AZ$3)/Z39, 0)</f>
        <v>3443.6089797537229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1000000</v>
      </c>
      <c r="S40">
        <f t="shared" si="32"/>
        <v>3441.3969904414598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2074.6127657348006</v>
      </c>
      <c r="AC40">
        <f t="shared" si="33"/>
        <v>2035.2136299066374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-5036.8250705720156</v>
      </c>
      <c r="AI40">
        <f t="shared" si="38"/>
        <v>-5044.2174668705229</v>
      </c>
      <c r="AJ40">
        <f t="shared" si="39"/>
        <v>39.399135828163253</v>
      </c>
      <c r="AK40">
        <f t="shared" ref="AK40:AK71" si="61">G40*SUM(AB40:AB40, AE40:AF40)</f>
        <v>145.22289360143606</v>
      </c>
      <c r="AL40">
        <f t="shared" si="40"/>
        <v>-4859.595437440923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-194.52900752584105</v>
      </c>
      <c r="AR40">
        <f t="shared" si="45"/>
        <v>-194.81451188524159</v>
      </c>
      <c r="AS40">
        <f t="shared" si="46"/>
        <v>1.5216479990157761</v>
      </c>
      <c r="AT40">
        <f t="shared" si="47"/>
        <v>5.6087048818453207</v>
      </c>
      <c r="AU40">
        <f t="shared" si="48"/>
        <v>-187.68415900438046</v>
      </c>
      <c r="AW40">
        <v>37</v>
      </c>
      <c r="AX40">
        <f>IF(Z40&gt;0, (R40*SUMPRODUCT(K40:$K$98, X40:$X$98)-K40*$AZ$3)/Z40, 0)</f>
        <v>3441.3969904414598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1000000</v>
      </c>
      <c r="S41">
        <f t="shared" si="32"/>
        <v>3430.5461641007723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2035.2136299066374</v>
      </c>
      <c r="AC41">
        <f t="shared" si="33"/>
        <v>1990.2295511134155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-5328.3132855310005</v>
      </c>
      <c r="AI41">
        <f t="shared" si="38"/>
        <v>-5335.5651539504534</v>
      </c>
      <c r="AJ41">
        <f t="shared" si="39"/>
        <v>44.984078793221897</v>
      </c>
      <c r="AK41">
        <f t="shared" si="61"/>
        <v>142.46495409346463</v>
      </c>
      <c r="AL41">
        <f t="shared" si="40"/>
        <v>-5148.1161210637674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-183.73810469788543</v>
      </c>
      <c r="AR41">
        <f t="shared" si="45"/>
        <v>-183.98817343211826</v>
      </c>
      <c r="AS41">
        <f t="shared" si="46"/>
        <v>1.5512018412076616</v>
      </c>
      <c r="AT41">
        <f t="shared" si="47"/>
        <v>4.9126692159948355</v>
      </c>
      <c r="AU41">
        <f t="shared" si="48"/>
        <v>-177.52430237491581</v>
      </c>
      <c r="AW41">
        <v>38</v>
      </c>
      <c r="AX41">
        <f>IF(Z41&gt;0, (R41*SUMPRODUCT(K41:$K$98, X41:$X$98)-K41*$AZ$3)/Z41, 0)</f>
        <v>3430.5461641007723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1000000</v>
      </c>
      <c r="S42">
        <f t="shared" si="32"/>
        <v>3411.3913850689291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1990.2295511134155</v>
      </c>
      <c r="AC42">
        <f t="shared" si="33"/>
        <v>1940.0137042125109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-5661.0457693596218</v>
      </c>
      <c r="AI42">
        <f t="shared" si="38"/>
        <v>-5668.1543560227628</v>
      </c>
      <c r="AJ42">
        <f t="shared" si="39"/>
        <v>50.21584690090458</v>
      </c>
      <c r="AK42">
        <f t="shared" si="61"/>
        <v>139.31606857793909</v>
      </c>
      <c r="AL42">
        <f t="shared" si="40"/>
        <v>-5478.6224405439189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-174.29628231351231</v>
      </c>
      <c r="AR42">
        <f t="shared" si="45"/>
        <v>-174.51514650899276</v>
      </c>
      <c r="AS42">
        <f t="shared" si="46"/>
        <v>1.5460810218890446</v>
      </c>
      <c r="AT42">
        <f t="shared" si="47"/>
        <v>4.2893616849199097</v>
      </c>
      <c r="AU42">
        <f t="shared" si="48"/>
        <v>-168.67970380218381</v>
      </c>
      <c r="AW42">
        <v>39</v>
      </c>
      <c r="AX42">
        <f>IF(Z42&gt;0, (R42*SUMPRODUCT(K42:$K$98, X42:$X$98)-K42*$AZ$3)/Z42, 0)</f>
        <v>3411.3913850689291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1000000</v>
      </c>
      <c r="S43">
        <f t="shared" si="32"/>
        <v>3384.4269052908357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1940.0137042125109</v>
      </c>
      <c r="AC43">
        <f t="shared" si="33"/>
        <v>1884.9337235034459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-6056.8126915755083</v>
      </c>
      <c r="AI43">
        <f t="shared" si="38"/>
        <v>-6063.7744822133736</v>
      </c>
      <c r="AJ43">
        <f t="shared" si="39"/>
        <v>55.079980709065012</v>
      </c>
      <c r="AK43">
        <f t="shared" si="61"/>
        <v>135.80095929487578</v>
      </c>
      <c r="AL43">
        <f t="shared" si="40"/>
        <v>-5872.8935422094328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-166.5012806412104</v>
      </c>
      <c r="AR43">
        <f t="shared" si="45"/>
        <v>-166.69265969085029</v>
      </c>
      <c r="AS43">
        <f t="shared" si="46"/>
        <v>1.5141441204725354</v>
      </c>
      <c r="AT43">
        <f t="shared" si="47"/>
        <v>3.7331571548104256</v>
      </c>
      <c r="AU43">
        <f t="shared" si="48"/>
        <v>-161.44535841556731</v>
      </c>
      <c r="AW43">
        <v>40</v>
      </c>
      <c r="AX43">
        <f>IF(Z43&gt;0, (R43*SUMPRODUCT(K43:$K$98, X43:$X$98)-K43*$AZ$3)/Z43, 0)</f>
        <v>3384.4269052908357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1000000</v>
      </c>
      <c r="S44">
        <f t="shared" si="32"/>
        <v>3349.1958574212445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1884.9337235034459</v>
      </c>
      <c r="AC44">
        <f t="shared" si="33"/>
        <v>1824.8755692947782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-6504.0506756526256</v>
      </c>
      <c r="AI44">
        <f t="shared" si="38"/>
        <v>-6510.8615477506664</v>
      </c>
      <c r="AJ44">
        <f t="shared" si="39"/>
        <v>60.058154208667702</v>
      </c>
      <c r="AK44">
        <f t="shared" si="61"/>
        <v>131.94536064524124</v>
      </c>
      <c r="AL44">
        <f t="shared" si="40"/>
        <v>-6318.8580328967573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-159.6391213256903</v>
      </c>
      <c r="AR44">
        <f t="shared" si="45"/>
        <v>-159.80629124662326</v>
      </c>
      <c r="AS44">
        <f t="shared" si="46"/>
        <v>1.474101516798604</v>
      </c>
      <c r="AT44">
        <f t="shared" si="47"/>
        <v>3.2385420235512035</v>
      </c>
      <c r="AU44">
        <f t="shared" si="48"/>
        <v>-155.09364770627346</v>
      </c>
      <c r="AW44">
        <v>41</v>
      </c>
      <c r="AX44">
        <f>IF(Z44&gt;0, (R44*SUMPRODUCT(K44:$K$98, X44:$X$98)-K44*$AZ$3)/Z44, 0)</f>
        <v>3349.1958574212445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1000000</v>
      </c>
      <c r="S45">
        <f t="shared" si="32"/>
        <v>3306.2133889884822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1824.8755692947782</v>
      </c>
      <c r="AC45">
        <f t="shared" si="33"/>
        <v>1760.2749537124296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-7006.8710163202404</v>
      </c>
      <c r="AI45">
        <f t="shared" si="38"/>
        <v>-7013.5261938095973</v>
      </c>
      <c r="AJ45">
        <f t="shared" si="39"/>
        <v>64.60061558234861</v>
      </c>
      <c r="AK45">
        <f t="shared" si="61"/>
        <v>127.74128985063449</v>
      </c>
      <c r="AL45">
        <f t="shared" si="40"/>
        <v>-6821.1842883766139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-153.5541338650321</v>
      </c>
      <c r="AR45">
        <f t="shared" si="45"/>
        <v>-153.69998070775492</v>
      </c>
      <c r="AS45">
        <f t="shared" si="46"/>
        <v>1.415709173151714</v>
      </c>
      <c r="AT45">
        <f t="shared" si="47"/>
        <v>2.7994240333708045</v>
      </c>
      <c r="AU45">
        <f t="shared" si="48"/>
        <v>-149.48484750123239</v>
      </c>
      <c r="AW45">
        <v>42</v>
      </c>
      <c r="AX45">
        <f>IF(Z45&gt;0, (R45*SUMPRODUCT(K45:$K$98, X45:$X$98)-K45*$AZ$3)/Z45, 0)</f>
        <v>3306.2133889884822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1000000</v>
      </c>
      <c r="S46">
        <f t="shared" si="32"/>
        <v>3256.0557945652949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1760.2749537124296</v>
      </c>
      <c r="AC46">
        <f t="shared" si="33"/>
        <v>1691.5766285468096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-7572.9679934463502</v>
      </c>
      <c r="AI46">
        <f t="shared" si="38"/>
        <v>-7579.4619570608947</v>
      </c>
      <c r="AJ46">
        <f t="shared" si="39"/>
        <v>68.698325165619963</v>
      </c>
      <c r="AK46">
        <f t="shared" si="61"/>
        <v>123.21924675987009</v>
      </c>
      <c r="AL46">
        <f t="shared" si="40"/>
        <v>-7387.5443851354048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-148.17860037372557</v>
      </c>
      <c r="AR46">
        <f t="shared" si="45"/>
        <v>-148.30566633255623</v>
      </c>
      <c r="AS46">
        <f t="shared" si="46"/>
        <v>1.3442050302959294</v>
      </c>
      <c r="AT46">
        <f t="shared" si="47"/>
        <v>2.411003920759093</v>
      </c>
      <c r="AU46">
        <f t="shared" si="48"/>
        <v>-144.55045738150122</v>
      </c>
      <c r="AW46">
        <v>43</v>
      </c>
      <c r="AX46">
        <f>IF(Z46&gt;0, (R46*SUMPRODUCT(K46:$K$98, X46:$X$98)-K46*$AZ$3)/Z46, 0)</f>
        <v>3256.0557945652949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1000000</v>
      </c>
      <c r="S47">
        <f t="shared" si="32"/>
        <v>3199.0415746880385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1691.5766285468096</v>
      </c>
      <c r="AC47">
        <f t="shared" si="33"/>
        <v>1619.1621430832729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-8182.1556959826521</v>
      </c>
      <c r="AI47">
        <f t="shared" si="38"/>
        <v>-8188.4824430148519</v>
      </c>
      <c r="AJ47">
        <f t="shared" si="39"/>
        <v>72.414485463536721</v>
      </c>
      <c r="AK47">
        <f t="shared" si="61"/>
        <v>118.41036399827668</v>
      </c>
      <c r="AL47">
        <f t="shared" si="40"/>
        <v>-7997.6575935530382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-142.94503773627142</v>
      </c>
      <c r="AR47">
        <f t="shared" si="45"/>
        <v>-143.05556815476609</v>
      </c>
      <c r="AS47">
        <f t="shared" si="46"/>
        <v>1.2651056447532896</v>
      </c>
      <c r="AT47">
        <f t="shared" si="47"/>
        <v>2.0686692577128367</v>
      </c>
      <c r="AU47">
        <f t="shared" si="48"/>
        <v>-139.72179325229996</v>
      </c>
      <c r="AW47">
        <v>44</v>
      </c>
      <c r="AX47">
        <f>IF(Z47&gt;0, (R47*SUMPRODUCT(K47:$K$98, X47:$X$98)-K47*$AZ$3)/Z47, 0)</f>
        <v>3199.0415746880385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1000000</v>
      </c>
      <c r="S48">
        <f t="shared" si="32"/>
        <v>3136.3559285074507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1619.1621430832729</v>
      </c>
      <c r="AC48">
        <f t="shared" si="33"/>
        <v>1543.8636365168131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-8830.7783532689355</v>
      </c>
      <c r="AI48">
        <f t="shared" si="38"/>
        <v>-8836.9314481013971</v>
      </c>
      <c r="AJ48">
        <f t="shared" si="39"/>
        <v>75.298506566459764</v>
      </c>
      <c r="AK48">
        <f t="shared" si="61"/>
        <v>113.34135001582911</v>
      </c>
      <c r="AL48">
        <f t="shared" si="40"/>
        <v>-8648.2915915191079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-137.74704978338016</v>
      </c>
      <c r="AR48">
        <f t="shared" si="45"/>
        <v>-137.84302894017728</v>
      </c>
      <c r="AS48">
        <f t="shared" si="46"/>
        <v>1.1745450647376738</v>
      </c>
      <c r="AT48">
        <f t="shared" si="47"/>
        <v>1.7679570201608095</v>
      </c>
      <c r="AU48">
        <f t="shared" si="48"/>
        <v>-134.90052685527877</v>
      </c>
      <c r="AW48">
        <v>45</v>
      </c>
      <c r="AX48">
        <f>IF(Z48&gt;0, (R48*SUMPRODUCT(K48:$K$98, X48:$X$98)-K48*$AZ$3)/Z48, 0)</f>
        <v>3136.3559285074507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1000000</v>
      </c>
      <c r="S49">
        <f t="shared" si="32"/>
        <v>3069.1490508124866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1543.8636365168131</v>
      </c>
      <c r="AC49">
        <f t="shared" si="33"/>
        <v>1466.5152752779079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-9500.3941732438107</v>
      </c>
      <c r="AI49">
        <f t="shared" si="38"/>
        <v>-9506.3669822007814</v>
      </c>
      <c r="AJ49">
        <f t="shared" si="39"/>
        <v>77.348361238905227</v>
      </c>
      <c r="AK49">
        <f t="shared" si="61"/>
        <v>108.07045455617693</v>
      </c>
      <c r="AL49">
        <f t="shared" si="40"/>
        <v>-9320.9481664057002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-132.31434267981109</v>
      </c>
      <c r="AR49">
        <f t="shared" si="45"/>
        <v>-132.39752746948216</v>
      </c>
      <c r="AS49">
        <f t="shared" si="46"/>
        <v>1.0772497843836231</v>
      </c>
      <c r="AT49">
        <f t="shared" si="47"/>
        <v>1.5051239871689037</v>
      </c>
      <c r="AU49">
        <f t="shared" si="48"/>
        <v>-129.81515369792965</v>
      </c>
      <c r="AW49">
        <v>46</v>
      </c>
      <c r="AX49">
        <f>IF(Z49&gt;0, (R49*SUMPRODUCT(K49:$K$98, X49:$X$98)-K49*$AZ$3)/Z49, 0)</f>
        <v>3069.1490508124866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1000000</v>
      </c>
      <c r="S50">
        <f t="shared" si="32"/>
        <v>2999.0822180412242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1466.5152752779079</v>
      </c>
      <c r="AC50">
        <f t="shared" si="33"/>
        <v>1388.1283330842343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-10195.426251744704</v>
      </c>
      <c r="AI50">
        <f t="shared" si="38"/>
        <v>-10201.211889783959</v>
      </c>
      <c r="AJ50">
        <f t="shared" si="39"/>
        <v>78.386942193673576</v>
      </c>
      <c r="AK50">
        <f t="shared" si="61"/>
        <v>102.65606926945357</v>
      </c>
      <c r="AL50">
        <f t="shared" si="40"/>
        <v>-10020.168878320832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-126.780559446917</v>
      </c>
      <c r="AR50">
        <f t="shared" si="45"/>
        <v>-126.85250410222247</v>
      </c>
      <c r="AS50">
        <f t="shared" si="46"/>
        <v>0.97474496301186397</v>
      </c>
      <c r="AT50">
        <f t="shared" si="47"/>
        <v>1.2765325913054018</v>
      </c>
      <c r="AU50">
        <f t="shared" si="48"/>
        <v>-124.6012265479052</v>
      </c>
      <c r="AW50">
        <v>47</v>
      </c>
      <c r="AX50">
        <f>IF(Z50&gt;0, (R50*SUMPRODUCT(K50:$K$98, X50:$X$98)-K50*$AZ$3)/Z50, 0)</f>
        <v>2999.0822180412242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1000000</v>
      </c>
      <c r="S51">
        <f t="shared" si="32"/>
        <v>2927.6493091789926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1388.1283330842343</v>
      </c>
      <c r="AC51">
        <f t="shared" si="33"/>
        <v>1309.4972383570837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-10936.297212340518</v>
      </c>
      <c r="AI51">
        <f t="shared" si="38"/>
        <v>-10941.888290284227</v>
      </c>
      <c r="AJ51">
        <f t="shared" si="39"/>
        <v>78.631094727150639</v>
      </c>
      <c r="AK51">
        <f t="shared" si="61"/>
        <v>97.168983315896412</v>
      </c>
      <c r="AL51">
        <f t="shared" si="40"/>
        <v>-10766.08821224118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-121.42260837488469</v>
      </c>
      <c r="AR51">
        <f t="shared" si="45"/>
        <v>-121.48468452866609</v>
      </c>
      <c r="AS51">
        <f t="shared" si="46"/>
        <v>0.873018759070462</v>
      </c>
      <c r="AT51">
        <f t="shared" si="47"/>
        <v>1.0788396820487243</v>
      </c>
      <c r="AU51">
        <f t="shared" si="48"/>
        <v>-119.53282608754691</v>
      </c>
      <c r="AW51">
        <v>48</v>
      </c>
      <c r="AX51">
        <f>IF(Z51&gt;0, (R51*SUMPRODUCT(K51:$K$98, X51:$X$98)-K51*$AZ$3)/Z51, 0)</f>
        <v>2927.6493091789926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1000000</v>
      </c>
      <c r="S52">
        <f t="shared" si="32"/>
        <v>2855.6836133323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1309.4972383570837</v>
      </c>
      <c r="AC52">
        <f t="shared" si="33"/>
        <v>1231.0652234819904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-11720.370494441175</v>
      </c>
      <c r="AI52">
        <f t="shared" si="38"/>
        <v>-11725.759156974265</v>
      </c>
      <c r="AJ52">
        <f t="shared" si="39"/>
        <v>78.432014875093273</v>
      </c>
      <c r="AK52">
        <f t="shared" si="61"/>
        <v>91.664806684995867</v>
      </c>
      <c r="AL52">
        <f t="shared" si="40"/>
        <v>-11555.662335414176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-116.18567125303404</v>
      </c>
      <c r="AR52">
        <f t="shared" si="45"/>
        <v>-116.23908981807516</v>
      </c>
      <c r="AS52">
        <f t="shared" si="46"/>
        <v>0.77750752847895821</v>
      </c>
      <c r="AT52">
        <f t="shared" si="47"/>
        <v>0.90868604367302841</v>
      </c>
      <c r="AU52">
        <f t="shared" si="48"/>
        <v>-114.55289624592316</v>
      </c>
      <c r="AW52">
        <v>49</v>
      </c>
      <c r="AX52">
        <f>IF(Z52&gt;0, (R52*SUMPRODUCT(K52:$K$98, X52:$X$98)-K52*$AZ$3)/Z52, 0)</f>
        <v>2855.6836133323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1000000</v>
      </c>
      <c r="S53">
        <f t="shared" si="32"/>
        <v>2784.0904089799023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1231.0652234819904</v>
      </c>
      <c r="AC53">
        <f t="shared" si="33"/>
        <v>1153.264010710913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-12548.394364096217</v>
      </c>
      <c r="AI53">
        <f t="shared" si="38"/>
        <v>-12553.572285074426</v>
      </c>
      <c r="AJ53">
        <f t="shared" si="39"/>
        <v>77.801212771077417</v>
      </c>
      <c r="AK53">
        <f t="shared" si="61"/>
        <v>86.174565643739342</v>
      </c>
      <c r="AL53">
        <f t="shared" si="40"/>
        <v>-12389.596506659609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-111.06606038665394</v>
      </c>
      <c r="AR53">
        <f t="shared" si="45"/>
        <v>-111.11189025678367</v>
      </c>
      <c r="AS53">
        <f t="shared" si="46"/>
        <v>0.68861990985169041</v>
      </c>
      <c r="AT53">
        <f t="shared" si="47"/>
        <v>0.76273260417812616</v>
      </c>
      <c r="AU53">
        <f t="shared" si="48"/>
        <v>-109.66053774275386</v>
      </c>
      <c r="AW53">
        <v>50</v>
      </c>
      <c r="AX53">
        <f>IF(Z53&gt;0, (R53*SUMPRODUCT(K53:$K$98, X53:$X$98)-K53*$AZ$3)/Z53, 0)</f>
        <v>2784.0904089799023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1000000</v>
      </c>
      <c r="S54">
        <f t="shared" si="32"/>
        <v>2713.3270836212396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1153.264010710913</v>
      </c>
      <c r="AC54">
        <f t="shared" si="33"/>
        <v>1076.4697882545772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-13357.090468191433</v>
      </c>
      <c r="AI54">
        <f t="shared" si="38"/>
        <v>-13362.049646329007</v>
      </c>
      <c r="AJ54">
        <f t="shared" si="39"/>
        <v>76.794222456335774</v>
      </c>
      <c r="AK54">
        <f t="shared" si="61"/>
        <v>80.728480749763918</v>
      </c>
      <c r="AL54">
        <f t="shared" si="40"/>
        <v>-13204.526943122908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-105.55700348453351</v>
      </c>
      <c r="AR54">
        <f t="shared" si="45"/>
        <v>-105.59619435362248</v>
      </c>
      <c r="AS54">
        <f t="shared" si="46"/>
        <v>0.60688126854568369</v>
      </c>
      <c r="AT54">
        <f t="shared" si="47"/>
        <v>0.63797250936473904</v>
      </c>
      <c r="AU54">
        <f t="shared" si="48"/>
        <v>-104.35134057571206</v>
      </c>
      <c r="AW54">
        <v>51</v>
      </c>
      <c r="AX54">
        <f>IF(Z54&gt;0, (R54*SUMPRODUCT(K54:$K$98, X54:$X$98)-K54*$AZ$3)/Z54, 0)</f>
        <v>2713.3270836212396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1000000</v>
      </c>
      <c r="S55">
        <f t="shared" si="32"/>
        <v>2644.7903903281431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1076.4697882545772</v>
      </c>
      <c r="AC55">
        <f t="shared" si="33"/>
        <v>1001.5126400649708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-14093.179293190376</v>
      </c>
      <c r="AI55">
        <f t="shared" si="38"/>
        <v>-14097.91271480541</v>
      </c>
      <c r="AJ55">
        <f t="shared" si="39"/>
        <v>74.957148189606414</v>
      </c>
      <c r="AK55">
        <f t="shared" si="61"/>
        <v>75.352885177820411</v>
      </c>
      <c r="AL55">
        <f t="shared" si="40"/>
        <v>-13947.602681437984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-99.441150436575114</v>
      </c>
      <c r="AR55">
        <f t="shared" si="45"/>
        <v>-99.47454935112151</v>
      </c>
      <c r="AS55">
        <f t="shared" si="46"/>
        <v>0.52889592152005671</v>
      </c>
      <c r="AT55">
        <f t="shared" si="47"/>
        <v>0.53168823264869747</v>
      </c>
      <c r="AU55">
        <f t="shared" si="48"/>
        <v>-98.413965196952759</v>
      </c>
      <c r="AW55">
        <v>52</v>
      </c>
      <c r="AX55">
        <f>IF(Z55&gt;0, (R55*SUMPRODUCT(K55:$K$98, X55:$X$98)-K55*$AZ$3)/Z55, 0)</f>
        <v>2644.7903903281431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1000000</v>
      </c>
      <c r="S56">
        <f t="shared" si="32"/>
        <v>2605.5942651037626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1001.5126400649708</v>
      </c>
      <c r="AC56">
        <f t="shared" si="33"/>
        <v>929.39278899886665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-18195.698317460417</v>
      </c>
      <c r="AI56">
        <f t="shared" si="38"/>
        <v>-18200.156958630334</v>
      </c>
      <c r="AJ56">
        <f t="shared" si="39"/>
        <v>72.119851066104161</v>
      </c>
      <c r="AK56">
        <f t="shared" si="61"/>
        <v>70.105884804547969</v>
      </c>
      <c r="AL56">
        <f t="shared" si="40"/>
        <v>-18057.931222759682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-114.63252745244357</v>
      </c>
      <c r="AR56">
        <f t="shared" si="45"/>
        <v>-114.66061680067268</v>
      </c>
      <c r="AS56">
        <f t="shared" si="46"/>
        <v>0.45435358747776794</v>
      </c>
      <c r="AT56">
        <f t="shared" si="47"/>
        <v>0.44166564119847629</v>
      </c>
      <c r="AU56">
        <f t="shared" si="48"/>
        <v>-113.76459757199645</v>
      </c>
      <c r="AW56">
        <v>53</v>
      </c>
      <c r="AX56">
        <f>IF(Z56&gt;0, (R56*SUMPRODUCT(K56:$K$98, X56:$X$98)-K56*$AZ$3)/Z56, 0)</f>
        <v>2605.5942651037626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1000000</v>
      </c>
      <c r="S57">
        <f t="shared" si="32"/>
        <v>2534.0000135948958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929.39278899886665</v>
      </c>
      <c r="AC57">
        <f t="shared" si="33"/>
        <v>839.15427884148596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-21966.419197344941</v>
      </c>
      <c r="AI57">
        <f t="shared" si="38"/>
        <v>-21970.558671863189</v>
      </c>
      <c r="AJ57">
        <f t="shared" si="39"/>
        <v>90.238510157380688</v>
      </c>
      <c r="AK57">
        <f t="shared" si="61"/>
        <v>65.057495229920676</v>
      </c>
      <c r="AL57">
        <f t="shared" si="40"/>
        <v>-21815.262666475886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-123.56070706829094</v>
      </c>
      <c r="AR57">
        <f t="shared" si="45"/>
        <v>-123.58399153690509</v>
      </c>
      <c r="AS57">
        <f t="shared" si="46"/>
        <v>0.50758997266075989</v>
      </c>
      <c r="AT57">
        <f t="shared" si="47"/>
        <v>0.36594722328127904</v>
      </c>
      <c r="AU57">
        <f t="shared" si="48"/>
        <v>-122.71045434096304</v>
      </c>
      <c r="AW57">
        <v>54</v>
      </c>
      <c r="AX57">
        <f>IF(Z57&gt;0, (R57*SUMPRODUCT(K57:$K$98, X57:$X$98)-K57*$AZ$3)/Z57, 0)</f>
        <v>2534.0000135948958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1000000</v>
      </c>
      <c r="S58">
        <f t="shared" si="32"/>
        <v>2437.4847075148436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839.15427884148596</v>
      </c>
      <c r="AC58">
        <f t="shared" si="33"/>
        <v>737.37394435807289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-25332.096490120723</v>
      </c>
      <c r="AI58">
        <f t="shared" si="38"/>
        <v>-25335.877918687664</v>
      </c>
      <c r="AJ58">
        <f t="shared" si="39"/>
        <v>101.78033448341307</v>
      </c>
      <c r="AK58">
        <f t="shared" si="61"/>
        <v>58.740799518904026</v>
      </c>
      <c r="AL58">
        <f t="shared" si="40"/>
        <v>-25175.356784685348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-127.22551822500459</v>
      </c>
      <c r="AR58">
        <f t="shared" si="45"/>
        <v>-127.24450971310537</v>
      </c>
      <c r="AS58">
        <f t="shared" si="46"/>
        <v>0.51117189628645787</v>
      </c>
      <c r="AT58">
        <f t="shared" si="47"/>
        <v>0.29501421892413021</v>
      </c>
      <c r="AU58">
        <f t="shared" si="48"/>
        <v>-126.43832359789478</v>
      </c>
      <c r="AW58">
        <v>55</v>
      </c>
      <c r="AX58">
        <f>IF(Z58&gt;0, (R58*SUMPRODUCT(K58:$K$98, X58:$X$98)-K58*$AZ$3)/Z58, 0)</f>
        <v>2437.4847075148436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1000000</v>
      </c>
      <c r="S59">
        <f t="shared" si="32"/>
        <v>2320.1517724952118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737.37394435807289</v>
      </c>
      <c r="AC59">
        <f t="shared" si="33"/>
        <v>629.59518736956636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-28129.658681123929</v>
      </c>
      <c r="AI59">
        <f t="shared" si="38"/>
        <v>-28133.050674671686</v>
      </c>
      <c r="AJ59">
        <f t="shared" si="39"/>
        <v>107.77875698850653</v>
      </c>
      <c r="AK59">
        <f t="shared" si="61"/>
        <v>51.616176105065108</v>
      </c>
      <c r="AL59">
        <f t="shared" si="40"/>
        <v>-27973.655741578114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-126.13904390713917</v>
      </c>
      <c r="AR59">
        <f t="shared" si="45"/>
        <v>-126.15425428803655</v>
      </c>
      <c r="AS59">
        <f t="shared" si="46"/>
        <v>0.48330161109110586</v>
      </c>
      <c r="AT59">
        <f t="shared" si="47"/>
        <v>0.23145730909292689</v>
      </c>
      <c r="AU59">
        <f t="shared" si="48"/>
        <v>-125.43949536785252</v>
      </c>
      <c r="AW59">
        <v>56</v>
      </c>
      <c r="AX59">
        <f>IF(Z59&gt;0, (R59*SUMPRODUCT(K59:$K$98, X59:$X$98)-K59*$AZ$3)/Z59, 0)</f>
        <v>2320.1517724952118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1000000</v>
      </c>
      <c r="S60">
        <f t="shared" si="32"/>
        <v>2179.4449192698507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629.59518736956636</v>
      </c>
      <c r="AC60">
        <f t="shared" si="33"/>
        <v>520.81932313787161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-29677.095353727251</v>
      </c>
      <c r="AI60">
        <f t="shared" si="38"/>
        <v>-29680.082463647606</v>
      </c>
      <c r="AJ60">
        <f t="shared" si="39"/>
        <v>108.77586423169475</v>
      </c>
      <c r="AK60">
        <f t="shared" si="61"/>
        <v>44.071663115869647</v>
      </c>
      <c r="AL60">
        <f t="shared" si="40"/>
        <v>-29527.234936300043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-118.81969732093239</v>
      </c>
      <c r="AR60">
        <f t="shared" si="45"/>
        <v>-118.83165696497338</v>
      </c>
      <c r="AS60">
        <f t="shared" si="46"/>
        <v>0.43551146464236251</v>
      </c>
      <c r="AT60">
        <f t="shared" si="47"/>
        <v>0.17645196099691915</v>
      </c>
      <c r="AU60">
        <f t="shared" si="48"/>
        <v>-118.2196935393341</v>
      </c>
      <c r="AW60">
        <v>57</v>
      </c>
      <c r="AX60">
        <f>IF(Z60&gt;0, (R60*SUMPRODUCT(K60:$K$98, X60:$X$98)-K60*$AZ$3)/Z60, 0)</f>
        <v>2179.4449192698507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1000000</v>
      </c>
      <c r="S61">
        <f t="shared" si="32"/>
        <v>2024.5735078347147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520.81932313787161</v>
      </c>
      <c r="AC61">
        <f t="shared" si="33"/>
        <v>417.50246481287201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-30361.616825033667</v>
      </c>
      <c r="AI61">
        <f t="shared" si="38"/>
        <v>-30364.194543644509</v>
      </c>
      <c r="AJ61">
        <f t="shared" si="39"/>
        <v>103.3168583249996</v>
      </c>
      <c r="AK61">
        <f t="shared" si="61"/>
        <v>36.457352619651019</v>
      </c>
      <c r="AL61">
        <f t="shared" si="40"/>
        <v>-30224.420332699858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-108.5360274819634</v>
      </c>
      <c r="AR61">
        <f t="shared" si="45"/>
        <v>-108.54524225269184</v>
      </c>
      <c r="AS61">
        <f t="shared" si="46"/>
        <v>0.36933479001244995</v>
      </c>
      <c r="AT61">
        <f t="shared" si="47"/>
        <v>0.13032692720710159</v>
      </c>
      <c r="AU61">
        <f t="shared" si="48"/>
        <v>-108.04558053547228</v>
      </c>
      <c r="AW61">
        <v>58</v>
      </c>
      <c r="AX61">
        <f>IF(Z61&gt;0, (R61*SUMPRODUCT(K61:$K$98, X61:$X$98)-K61*$AZ$3)/Z61, 0)</f>
        <v>2024.5735078347147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1000000</v>
      </c>
      <c r="S62">
        <f t="shared" si="32"/>
        <v>1853.8047031189108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417.50246481287201</v>
      </c>
      <c r="AC62">
        <f t="shared" si="33"/>
        <v>322.80825786299113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-30022.48471136696</v>
      </c>
      <c r="AI62">
        <f t="shared" si="38"/>
        <v>-30024.6613717328</v>
      </c>
      <c r="AJ62">
        <f t="shared" si="39"/>
        <v>94.694206949880879</v>
      </c>
      <c r="AK62">
        <f t="shared" si="61"/>
        <v>29.225172536901042</v>
      </c>
      <c r="AL62">
        <f t="shared" si="40"/>
        <v>-29900.741992246018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-95.824737144028447</v>
      </c>
      <c r="AR62">
        <f t="shared" si="45"/>
        <v>-95.831684533940162</v>
      </c>
      <c r="AS62">
        <f t="shared" si="46"/>
        <v>0.30224172240477476</v>
      </c>
      <c r="AT62">
        <f t="shared" si="47"/>
        <v>9.3279903487705415E-2</v>
      </c>
      <c r="AU62">
        <f t="shared" si="48"/>
        <v>-95.436162908047692</v>
      </c>
      <c r="AW62">
        <v>59</v>
      </c>
      <c r="AX62">
        <f>IF(Z62&gt;0, (R62*SUMPRODUCT(K62:$K$98, X62:$X$98)-K62*$AZ$3)/Z62, 0)</f>
        <v>1853.8047031189108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1000000</v>
      </c>
      <c r="S63">
        <f t="shared" si="32"/>
        <v>1665.5050075802596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322.80825786299113</v>
      </c>
      <c r="AC63">
        <f t="shared" si="33"/>
        <v>239.34228905117936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-28685.965439175914</v>
      </c>
      <c r="AI63">
        <f t="shared" si="38"/>
        <v>-28687.761758370107</v>
      </c>
      <c r="AJ63">
        <f t="shared" si="39"/>
        <v>83.465968811811763</v>
      </c>
      <c r="AK63">
        <f t="shared" si="61"/>
        <v>22.596578050409381</v>
      </c>
      <c r="AL63">
        <f t="shared" si="40"/>
        <v>-28581.699211507887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-81.749000682281334</v>
      </c>
      <c r="AR63">
        <f t="shared" si="45"/>
        <v>-81.754119816212622</v>
      </c>
      <c r="AS63">
        <f t="shared" si="46"/>
        <v>0.23786055086107255</v>
      </c>
      <c r="AT63">
        <f t="shared" si="47"/>
        <v>6.4395520463724265E-2</v>
      </c>
      <c r="AU63">
        <f t="shared" si="48"/>
        <v>-81.451863744887831</v>
      </c>
      <c r="AW63">
        <v>60</v>
      </c>
      <c r="AX63">
        <f>IF(Z63&gt;0, (R63*SUMPRODUCT(K63:$K$98, X63:$X$98)-K63*$AZ$3)/Z63, 0)</f>
        <v>1665.5050075802596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1000000</v>
      </c>
      <c r="S64">
        <f t="shared" si="32"/>
        <v>1458.1858895222106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239.34228905117936</v>
      </c>
      <c r="AC64">
        <f t="shared" si="33"/>
        <v>168.62790295123443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-26626.226223991707</v>
      </c>
      <c r="AI64">
        <f t="shared" si="38"/>
        <v>-26627.671752166159</v>
      </c>
      <c r="AJ64">
        <f t="shared" si="39"/>
        <v>70.714386099944932</v>
      </c>
      <c r="AK64">
        <f t="shared" si="61"/>
        <v>16.753960233582557</v>
      </c>
      <c r="AL64">
        <f t="shared" si="40"/>
        <v>-26540.203405832632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-67.749263210727705</v>
      </c>
      <c r="AR64">
        <f t="shared" si="45"/>
        <v>-67.752941293680408</v>
      </c>
      <c r="AS64">
        <f t="shared" si="46"/>
        <v>0.17992964967575367</v>
      </c>
      <c r="AT64">
        <f t="shared" si="47"/>
        <v>4.2629715985222492E-2</v>
      </c>
      <c r="AU64">
        <f t="shared" si="48"/>
        <v>-67.530381928019438</v>
      </c>
      <c r="AW64">
        <v>61</v>
      </c>
      <c r="AX64">
        <f>IF(Z64&gt;0, (R64*SUMPRODUCT(K64:$K$98, X64:$X$98)-K64*$AZ$3)/Z64, 0)</f>
        <v>1458.1858895222106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1000000</v>
      </c>
      <c r="S65">
        <f t="shared" si="32"/>
        <v>1221.9852590524106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168.62790295123443</v>
      </c>
      <c r="AC65">
        <f t="shared" si="33"/>
        <v>110.73097418902138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-23870.193160013478</v>
      </c>
      <c r="AI65">
        <f t="shared" si="38"/>
        <v>-23871.325855491683</v>
      </c>
      <c r="AJ65">
        <f t="shared" si="39"/>
        <v>57.896928762213051</v>
      </c>
      <c r="AK65">
        <f t="shared" si="61"/>
        <v>11.803953206586412</v>
      </c>
      <c r="AL65">
        <f t="shared" si="40"/>
        <v>-23801.624973522885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-54.229159038943585</v>
      </c>
      <c r="AR65">
        <f t="shared" si="45"/>
        <v>-54.23173233706558</v>
      </c>
      <c r="AS65">
        <f t="shared" si="46"/>
        <v>0.13153231465977236</v>
      </c>
      <c r="AT65">
        <f t="shared" si="47"/>
        <v>2.681664331064262E-2</v>
      </c>
      <c r="AU65">
        <f t="shared" si="48"/>
        <v>-54.073383379095169</v>
      </c>
      <c r="AW65">
        <v>62</v>
      </c>
      <c r="AX65">
        <f>IF(Z65&gt;0, (R65*SUMPRODUCT(K65:$K$98, X65:$X$98)-K65*$AZ$3)/Z65, 0)</f>
        <v>1221.9852590524106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1000000</v>
      </c>
      <c r="S66">
        <f t="shared" si="32"/>
        <v>946.67021480413734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110.73097418902138</v>
      </c>
      <c r="AC66">
        <f t="shared" si="33"/>
        <v>65.298542336251572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-20732.406948431104</v>
      </c>
      <c r="AI66">
        <f t="shared" si="38"/>
        <v>-20733.269161867673</v>
      </c>
      <c r="AJ66">
        <f t="shared" si="39"/>
        <v>45.43243185276981</v>
      </c>
      <c r="AK66">
        <f t="shared" si="61"/>
        <v>7.7511681932314973</v>
      </c>
      <c r="AL66">
        <f t="shared" si="40"/>
        <v>-20680.085561821674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-42.054128602452117</v>
      </c>
      <c r="AR66">
        <f t="shared" si="45"/>
        <v>-42.055877537577423</v>
      </c>
      <c r="AS66">
        <f t="shared" si="46"/>
        <v>9.2156271898912692E-2</v>
      </c>
      <c r="AT66">
        <f t="shared" si="47"/>
        <v>1.5722661861123706E-2</v>
      </c>
      <c r="AU66">
        <f t="shared" si="48"/>
        <v>-41.947998603817389</v>
      </c>
      <c r="AW66">
        <v>63</v>
      </c>
      <c r="AX66">
        <f>IF(Z66&gt;0, (R66*SUMPRODUCT(K66:$K$98, X66:$X$98)-K66*$AZ$3)/Z66, 0)</f>
        <v>946.67021480413734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1000000</v>
      </c>
      <c r="S67">
        <f t="shared" ref="S67:S89" si="63">AX67</f>
        <v>611.31825388621974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65.298542336251572</v>
      </c>
      <c r="AC67">
        <f t="shared" ref="AC67:AC89" si="64">S67*Z67</f>
        <v>31.098634435740294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-17415.873071311416</v>
      </c>
      <c r="AI67">
        <f t="shared" ref="AI67:AI89" si="69">SUM(AE67:AH67)</f>
        <v>-17416.508964200228</v>
      </c>
      <c r="AJ67">
        <f t="shared" ref="AJ67:AJ89" si="70">AB67-AC67</f>
        <v>34.199907900511278</v>
      </c>
      <c r="AK67">
        <f t="shared" si="61"/>
        <v>4.5708979635376101</v>
      </c>
      <c r="AL67">
        <f t="shared" ref="AL67:AL89" si="71">SUM(AI67:AK67)</f>
        <v>-17377.738158336178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-31.541775898694858</v>
      </c>
      <c r="AR67">
        <f t="shared" ref="AR67:AR89" si="76">AI67*$K67</f>
        <v>-31.542927560222957</v>
      </c>
      <c r="AS67">
        <f t="shared" ref="AS67:AS89" si="77">AJ67*$K67</f>
        <v>6.1939233613896701E-2</v>
      </c>
      <c r="AT67">
        <f t="shared" ref="AT67:AT89" si="78">AK67*$K67</f>
        <v>8.2783239537498349E-3</v>
      </c>
      <c r="AU67">
        <f t="shared" ref="AU67:AU89" si="79">AL67*$K67</f>
        <v>-31.472710002655308</v>
      </c>
      <c r="AW67">
        <v>64</v>
      </c>
      <c r="AX67">
        <f>IF(Z67&gt;0, (R67*SUMPRODUCT(K67:$K$98, X67:$X$98)-K67*$AZ$3)/Z67, 0)</f>
        <v>611.31825388621974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1000000</v>
      </c>
      <c r="S68">
        <f t="shared" si="63"/>
        <v>181.02554900345248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31.098634435740294</v>
      </c>
      <c r="AC68">
        <f t="shared" si="64"/>
        <v>6.569555592349765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-14071.952155846453</v>
      </c>
      <c r="AI68">
        <f t="shared" si="69"/>
        <v>-14072.405790404428</v>
      </c>
      <c r="AJ68">
        <f t="shared" si="70"/>
        <v>24.529078843390529</v>
      </c>
      <c r="AK68">
        <f t="shared" si="61"/>
        <v>2.1769044105018209</v>
      </c>
      <c r="AL68">
        <f t="shared" si="71"/>
        <v>-14045.699807150535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-22.755019820314459</v>
      </c>
      <c r="AR68">
        <f t="shared" si="76"/>
        <v>-22.755753369096006</v>
      </c>
      <c r="AS68">
        <f t="shared" si="77"/>
        <v>3.9664693929726713E-2</v>
      </c>
      <c r="AT68">
        <f t="shared" si="78"/>
        <v>3.5201585721223801E-3</v>
      </c>
      <c r="AU68">
        <f t="shared" si="79"/>
        <v>-22.712568516594153</v>
      </c>
      <c r="AW68">
        <v>65</v>
      </c>
      <c r="AX68">
        <f>IF(Z68&gt;0, (R68*SUMPRODUCT(K68:$K$98, X68:$X$98)-K68*$AZ$3)/Z68, 0)</f>
        <v>181.02554900345248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1000000</v>
      </c>
      <c r="S69">
        <f t="shared" si="63"/>
        <v>-397.37793509857403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6.569555592349765</v>
      </c>
      <c r="AC69">
        <f t="shared" si="64"/>
        <v>-9.9241275714429307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-10953.829259105003</v>
      </c>
      <c r="AI69">
        <f t="shared" si="69"/>
        <v>-10954.14143445166</v>
      </c>
      <c r="AJ69">
        <f t="shared" si="70"/>
        <v>16.493683163792696</v>
      </c>
      <c r="AK69">
        <f t="shared" si="61"/>
        <v>0.45986889146448362</v>
      </c>
      <c r="AL69">
        <f t="shared" si="71"/>
        <v>-10937.187882396402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-15.815058865398363</v>
      </c>
      <c r="AR69">
        <f t="shared" si="76"/>
        <v>-15.81550958188909</v>
      </c>
      <c r="AS69">
        <f t="shared" si="77"/>
        <v>2.3813459564908754E-2</v>
      </c>
      <c r="AT69">
        <f t="shared" si="78"/>
        <v>6.6395535450134791E-4</v>
      </c>
      <c r="AU69">
        <f t="shared" si="79"/>
        <v>-15.79103216696968</v>
      </c>
      <c r="AW69">
        <v>66</v>
      </c>
      <c r="AX69">
        <f>IF(Z69&gt;0, (R69*SUMPRODUCT(K69:$K$98, X69:$X$98)-K69*$AZ$3)/Z69, 0)</f>
        <v>-397.37793509857403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1000000</v>
      </c>
      <c r="S70">
        <f t="shared" si="63"/>
        <v>-1217.2810896739411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-9.9241275714429307</v>
      </c>
      <c r="AC70">
        <f t="shared" si="64"/>
        <v>-20.1487072792326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-8172.0650883536464</v>
      </c>
      <c r="AI70">
        <f t="shared" si="69"/>
        <v>-8172.2719911332315</v>
      </c>
      <c r="AJ70">
        <f t="shared" si="70"/>
        <v>10.224579707789669</v>
      </c>
      <c r="AK70">
        <f t="shared" si="61"/>
        <v>-0.69468893000100518</v>
      </c>
      <c r="AL70">
        <f t="shared" si="71"/>
        <v>-8162.7421003554427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-10.534614308895023</v>
      </c>
      <c r="AR70">
        <f t="shared" si="76"/>
        <v>-10.534881027399928</v>
      </c>
      <c r="AS70">
        <f t="shared" si="77"/>
        <v>1.3180512211732581E-2</v>
      </c>
      <c r="AT70">
        <f t="shared" si="78"/>
        <v>-8.9552394200202224E-4</v>
      </c>
      <c r="AU70">
        <f t="shared" si="79"/>
        <v>-10.522596039130198</v>
      </c>
      <c r="AW70">
        <v>67</v>
      </c>
      <c r="AX70">
        <f>IF(Z70&gt;0, (R70*SUMPRODUCT(K70:$K$98, X70:$X$98)-K70*$AZ$3)/Z70, 0)</f>
        <v>-1217.2810896739411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1000000</v>
      </c>
      <c r="S71">
        <f t="shared" si="63"/>
        <v>-2433.6055716432693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-20.1487072792326</v>
      </c>
      <c r="AC71">
        <f t="shared" si="64"/>
        <v>-25.691822340262718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-5829.5981050980645</v>
      </c>
      <c r="AI71">
        <f t="shared" si="69"/>
        <v>-5829.7300688735404</v>
      </c>
      <c r="AJ71">
        <f t="shared" si="70"/>
        <v>5.5431150610301181</v>
      </c>
      <c r="AK71">
        <f t="shared" si="61"/>
        <v>-1.4104095095462821</v>
      </c>
      <c r="AL71">
        <f t="shared" si="71"/>
        <v>-5825.5973633220565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-6.7097666332435502</v>
      </c>
      <c r="AR71">
        <f t="shared" si="76"/>
        <v>-6.7099185212676504</v>
      </c>
      <c r="AS71">
        <f t="shared" si="77"/>
        <v>6.3800296024187101E-3</v>
      </c>
      <c r="AT71">
        <f t="shared" si="78"/>
        <v>-1.6233569614493776E-3</v>
      </c>
      <c r="AU71">
        <f t="shared" si="79"/>
        <v>-6.7051618486266813</v>
      </c>
      <c r="AW71">
        <v>68</v>
      </c>
      <c r="AX71">
        <f>IF(Z71&gt;0, (R71*SUMPRODUCT(K71:$K$98, X71:$X$98)-K71*$AZ$3)/Z71, 0)</f>
        <v>-2433.6055716432693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1000000</v>
      </c>
      <c r="S72">
        <f t="shared" si="63"/>
        <v>-4323.5281823608748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-25.691822340262718</v>
      </c>
      <c r="AC72">
        <f t="shared" si="64"/>
        <v>-27.94489321648404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-3988.0844902727194</v>
      </c>
      <c r="AI72">
        <f t="shared" si="69"/>
        <v>-3988.1652833543121</v>
      </c>
      <c r="AJ72">
        <f t="shared" si="70"/>
        <v>2.2530708762213223</v>
      </c>
      <c r="AK72">
        <f t="shared" ref="AK72:AK89" si="92">G72*SUM(AB72:AB72, AE72:AF72)</f>
        <v>-1.7984275638183904</v>
      </c>
      <c r="AL72">
        <f t="shared" si="71"/>
        <v>-3987.7106400419088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-4.0984074105485293</v>
      </c>
      <c r="AR72">
        <f t="shared" si="76"/>
        <v>-4.0984904386200585</v>
      </c>
      <c r="AS72">
        <f t="shared" si="77"/>
        <v>2.3153978803907142E-3</v>
      </c>
      <c r="AT72">
        <f t="shared" si="78"/>
        <v>-1.8481777085881136E-3</v>
      </c>
      <c r="AU72">
        <f t="shared" si="79"/>
        <v>-4.0980232184482555</v>
      </c>
      <c r="AW72">
        <v>69</v>
      </c>
      <c r="AX72">
        <f>IF(Z72&gt;0, (R72*SUMPRODUCT(K72:$K$98, X72:$X$98)-K72*$AZ$3)/Z72, 0)</f>
        <v>-4323.5281823608748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1000000</v>
      </c>
      <c r="S73">
        <f t="shared" si="63"/>
        <v>-7406.7252027092709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-27.94489321648404</v>
      </c>
      <c r="AC73">
        <f t="shared" si="64"/>
        <v>-28.064107986834145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-2609.8085256615818</v>
      </c>
      <c r="AI73">
        <f t="shared" si="69"/>
        <v>-2609.8558882057878</v>
      </c>
      <c r="AJ73">
        <f t="shared" si="70"/>
        <v>0.11921477035010497</v>
      </c>
      <c r="AK73">
        <f t="shared" si="92"/>
        <v>-1.9561425251538831</v>
      </c>
      <c r="AL73">
        <f t="shared" si="71"/>
        <v>-2611.6928159605918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-2.3946464389672992</v>
      </c>
      <c r="AR73">
        <f t="shared" si="76"/>
        <v>-2.3946898967714669</v>
      </c>
      <c r="AS73">
        <f t="shared" si="77"/>
        <v>1.0938627201350539E-4</v>
      </c>
      <c r="AT73">
        <f t="shared" si="78"/>
        <v>-1.7948710359066641E-3</v>
      </c>
      <c r="AU73">
        <f t="shared" si="79"/>
        <v>-2.3963753815353606</v>
      </c>
      <c r="AW73">
        <v>70</v>
      </c>
      <c r="AX73">
        <f>IF(Z73&gt;0, (R73*SUMPRODUCT(K73:$K$98, X73:$X$98)-K73*$AZ$3)/Z73, 0)</f>
        <v>-7406.7252027092709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1000000</v>
      </c>
      <c r="S74">
        <f t="shared" si="63"/>
        <v>-12682.161511215369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-28.064107986834145</v>
      </c>
      <c r="AC74">
        <f t="shared" si="64"/>
        <v>-26.905903854195714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-1629.5584467701296</v>
      </c>
      <c r="AI74">
        <f t="shared" si="69"/>
        <v>-1629.584966208309</v>
      </c>
      <c r="AJ74">
        <f t="shared" si="70"/>
        <v>-1.1582041326384314</v>
      </c>
      <c r="AK74">
        <f t="shared" si="92"/>
        <v>-1.9644875590783903</v>
      </c>
      <c r="AL74">
        <f t="shared" si="71"/>
        <v>-1632.7076579000259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-1.3350104769857623</v>
      </c>
      <c r="AR74">
        <f t="shared" si="76"/>
        <v>-1.3350322029495552</v>
      </c>
      <c r="AS74">
        <f t="shared" si="77"/>
        <v>-9.4885498254155404E-4</v>
      </c>
      <c r="AT74">
        <f t="shared" si="78"/>
        <v>-1.6094000669175082E-3</v>
      </c>
      <c r="AU74">
        <f t="shared" si="79"/>
        <v>-1.3375904579990143</v>
      </c>
      <c r="AW74">
        <v>71</v>
      </c>
      <c r="AX74">
        <f>IF(Z74&gt;0, (R74*SUMPRODUCT(K74:$K$98, X74:$X$98)-K74*$AZ$3)/Z74, 0)</f>
        <v>-12682.161511215369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1000000</v>
      </c>
      <c r="S75">
        <f t="shared" si="63"/>
        <v>-22147.845812908799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-26.905903854195714</v>
      </c>
      <c r="AC75">
        <f t="shared" si="64"/>
        <v>-25.068726320819209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-968.45848329574426</v>
      </c>
      <c r="AI75">
        <f t="shared" si="69"/>
        <v>-968.47263180850064</v>
      </c>
      <c r="AJ75">
        <f t="shared" si="70"/>
        <v>-1.8371775333765044</v>
      </c>
      <c r="AK75">
        <f t="shared" si="92"/>
        <v>-1.8834132697937001</v>
      </c>
      <c r="AL75">
        <f t="shared" si="71"/>
        <v>-972.19322261167076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-0.70839863766259548</v>
      </c>
      <c r="AR75">
        <f t="shared" si="76"/>
        <v>-0.70840898687976328</v>
      </c>
      <c r="AS75">
        <f t="shared" si="77"/>
        <v>-1.3438408400939269E-3</v>
      </c>
      <c r="AT75">
        <f t="shared" si="78"/>
        <v>-1.3776609090532135E-3</v>
      </c>
      <c r="AU75">
        <f t="shared" si="79"/>
        <v>-0.71113048862891037</v>
      </c>
      <c r="AW75">
        <v>72</v>
      </c>
      <c r="AX75">
        <f>IF(Z75&gt;0, (R75*SUMPRODUCT(K75:$K$98, X75:$X$98)-K75*$AZ$3)/Z75, 0)</f>
        <v>-22147.845812908799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1000000</v>
      </c>
      <c r="S76">
        <f t="shared" si="63"/>
        <v>-39985.795475630977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-25.068726320819209</v>
      </c>
      <c r="AC76">
        <f t="shared" si="64"/>
        <v>-22.944814234944072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-546.73808196119558</v>
      </c>
      <c r="AI76">
        <f t="shared" si="69"/>
        <v>-546.74525476279985</v>
      </c>
      <c r="AJ76">
        <f t="shared" si="70"/>
        <v>-2.123912085875137</v>
      </c>
      <c r="AK76">
        <f t="shared" si="92"/>
        <v>-1.7548108424573448</v>
      </c>
      <c r="AL76">
        <f t="shared" si="71"/>
        <v>-550.62397769113238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-0.35707382171548002</v>
      </c>
      <c r="AR76">
        <f t="shared" si="76"/>
        <v>-0.35707850626145504</v>
      </c>
      <c r="AS76">
        <f t="shared" si="77"/>
        <v>-1.3871237993349774E-3</v>
      </c>
      <c r="AT76">
        <f t="shared" si="78"/>
        <v>-1.1460643305773559E-3</v>
      </c>
      <c r="AU76">
        <f t="shared" si="79"/>
        <v>-0.35961169439136742</v>
      </c>
      <c r="AW76">
        <v>73</v>
      </c>
      <c r="AX76">
        <f>IF(Z76&gt;0, (R76*SUMPRODUCT(K76:$K$98, X76:$X$98)-K76*$AZ$3)/Z76, 0)</f>
        <v>-39985.795475630977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1000000</v>
      </c>
      <c r="S77">
        <f t="shared" si="63"/>
        <v>-75383.282646460037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-22.944814234944072</v>
      </c>
      <c r="AC77">
        <f t="shared" si="64"/>
        <v>-20.773039196358003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-292.52029125354346</v>
      </c>
      <c r="AI77">
        <f t="shared" si="69"/>
        <v>-292.52373582349105</v>
      </c>
      <c r="AJ77">
        <f t="shared" si="70"/>
        <v>-2.1717750385860697</v>
      </c>
      <c r="AK77">
        <f t="shared" si="92"/>
        <v>-1.6061369964460852</v>
      </c>
      <c r="AL77">
        <f t="shared" si="71"/>
        <v>-296.30164785852321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-0.17057550330483967</v>
      </c>
      <c r="AR77">
        <f t="shared" si="76"/>
        <v>-0.17057751191507989</v>
      </c>
      <c r="AS77">
        <f t="shared" si="77"/>
        <v>-1.2664134124993592E-3</v>
      </c>
      <c r="AT77">
        <f t="shared" si="78"/>
        <v>-9.3657648627134594E-4</v>
      </c>
      <c r="AU77">
        <f t="shared" si="79"/>
        <v>-0.17278050181385057</v>
      </c>
      <c r="AW77">
        <v>74</v>
      </c>
      <c r="AX77">
        <f>IF(Z77&gt;0, (R77*SUMPRODUCT(K77:$K$98, X77:$X$98)-K77*$AZ$3)/Z77, 0)</f>
        <v>-75383.282646460037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1000000</v>
      </c>
      <c r="S78">
        <f t="shared" si="63"/>
        <v>-149538.96585167796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-20.773039196358003</v>
      </c>
      <c r="AC78">
        <f t="shared" si="64"/>
        <v>-18.685713931536462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-147.85445533613384</v>
      </c>
      <c r="AI78">
        <f t="shared" si="69"/>
        <v>-147.85601727969024</v>
      </c>
      <c r="AJ78">
        <f t="shared" si="70"/>
        <v>-2.0873252648215406</v>
      </c>
      <c r="AK78">
        <f t="shared" si="92"/>
        <v>-1.4541127437450603</v>
      </c>
      <c r="AL78">
        <f t="shared" si="71"/>
        <v>-151.39745528825685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-7.6979849435482972E-2</v>
      </c>
      <c r="AR78">
        <f t="shared" si="76"/>
        <v>-7.6980662655345186E-2</v>
      </c>
      <c r="AS78">
        <f t="shared" si="77"/>
        <v>-1.0867578135778575E-3</v>
      </c>
      <c r="AT78">
        <f t="shared" si="78"/>
        <v>-7.5707816731820606E-4</v>
      </c>
      <c r="AU78">
        <f t="shared" si="79"/>
        <v>-7.8824498636241261E-2</v>
      </c>
      <c r="AW78">
        <v>75</v>
      </c>
      <c r="AX78">
        <f>IF(Z78&gt;0, (R78*SUMPRODUCT(K78:$K$98, X78:$X$98)-K78*$AZ$3)/Z78, 0)</f>
        <v>-149538.96585167796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1000000</v>
      </c>
      <c r="S79">
        <f t="shared" si="63"/>
        <v>-314019.0099910351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-18.685713931536462</v>
      </c>
      <c r="AC79">
        <f t="shared" si="64"/>
        <v>-16.746710952287675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-70.37568398359052</v>
      </c>
      <c r="AI79">
        <f t="shared" si="69"/>
        <v>-70.376350611661564</v>
      </c>
      <c r="AJ79">
        <f t="shared" si="70"/>
        <v>-1.9390029792487873</v>
      </c>
      <c r="AK79">
        <f t="shared" si="92"/>
        <v>-1.3079999752075524</v>
      </c>
      <c r="AL79">
        <f t="shared" si="71"/>
        <v>-73.623353566117899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-3.2715024335561387E-2</v>
      </c>
      <c r="AR79">
        <f t="shared" si="76"/>
        <v>-3.2715334226028271E-2</v>
      </c>
      <c r="AS79">
        <f t="shared" si="77"/>
        <v>-9.0136999119811215E-4</v>
      </c>
      <c r="AT79">
        <f t="shared" si="78"/>
        <v>-6.0804028604263924E-4</v>
      </c>
      <c r="AU79">
        <f t="shared" si="79"/>
        <v>-3.4224744503269018E-2</v>
      </c>
      <c r="AW79">
        <v>76</v>
      </c>
      <c r="AX79">
        <f>IF(Z79&gt;0, (R79*SUMPRODUCT(K79:$K$98, X79:$X$98)-K79*$AZ$3)/Z79, 0)</f>
        <v>-314019.0099910351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1000000</v>
      </c>
      <c r="S80">
        <f t="shared" si="63"/>
        <v>-709571.95638175891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-16.746710952287675</v>
      </c>
      <c r="AC80">
        <f t="shared" si="64"/>
        <v>-14.979441308155138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-31.686411485608506</v>
      </c>
      <c r="AI80">
        <f t="shared" si="69"/>
        <v>-31.686675367255276</v>
      </c>
      <c r="AJ80">
        <f t="shared" si="70"/>
        <v>-1.7672696441325364</v>
      </c>
      <c r="AK80">
        <f t="shared" si="92"/>
        <v>-1.1722697666601374</v>
      </c>
      <c r="AL80">
        <f t="shared" si="71"/>
        <v>-34.626214778047952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-1.3151632173276168E-2</v>
      </c>
      <c r="AR80">
        <f t="shared" si="76"/>
        <v>-1.3151741698911697E-2</v>
      </c>
      <c r="AS80">
        <f t="shared" si="77"/>
        <v>-7.3351570029266892E-4</v>
      </c>
      <c r="AT80">
        <f t="shared" si="78"/>
        <v>-4.8655748808818877E-4</v>
      </c>
      <c r="AU80">
        <f t="shared" si="79"/>
        <v>-1.4371814887292556E-2</v>
      </c>
      <c r="AW80">
        <v>77</v>
      </c>
      <c r="AX80">
        <f>IF(Z80&gt;0, (R80*SUMPRODUCT(K80:$K$98, X80:$X$98)-K80*$AZ$3)/Z80, 0)</f>
        <v>-709571.95638175891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1000000</v>
      </c>
      <c r="S81">
        <f t="shared" si="63"/>
        <v>-1736857.2808380802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-14.979441308155138</v>
      </c>
      <c r="AC81">
        <f t="shared" si="64"/>
        <v>-13.385463772053328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-13.192711589460711</v>
      </c>
      <c r="AI81">
        <f t="shared" si="69"/>
        <v>-13.192807923396145</v>
      </c>
      <c r="AJ81">
        <f t="shared" si="70"/>
        <v>-1.5939775361018107</v>
      </c>
      <c r="AK81">
        <f t="shared" si="92"/>
        <v>-1.0485608915708597</v>
      </c>
      <c r="AL81">
        <f t="shared" si="71"/>
        <v>-15.835346351068816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-4.8890293205109542E-3</v>
      </c>
      <c r="AR81">
        <f t="shared" si="76"/>
        <v>-4.8890650204829961E-3</v>
      </c>
      <c r="AS81">
        <f t="shared" si="77"/>
        <v>-5.9070516757625264E-4</v>
      </c>
      <c r="AT81">
        <f t="shared" si="78"/>
        <v>-3.885815973818767E-4</v>
      </c>
      <c r="AU81">
        <f t="shared" si="79"/>
        <v>-5.8683517854411253E-3</v>
      </c>
      <c r="AW81">
        <v>78</v>
      </c>
      <c r="AX81">
        <f>IF(Z81&gt;0, (R81*SUMPRODUCT(K81:$K$98, X81:$X$98)-K81*$AZ$3)/Z81, 0)</f>
        <v>-1736857.2808380802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1000000</v>
      </c>
      <c r="S82">
        <f t="shared" si="63"/>
        <v>-4637792.240985821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-13.385463772053328</v>
      </c>
      <c r="AC82">
        <f t="shared" si="64"/>
        <v>-11.955416043985364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-5.0518228458679619</v>
      </c>
      <c r="AI82">
        <f t="shared" si="69"/>
        <v>-5.051855068678468</v>
      </c>
      <c r="AJ82">
        <f t="shared" si="70"/>
        <v>-1.4300477280679633</v>
      </c>
      <c r="AK82">
        <f t="shared" si="92"/>
        <v>-0.93698246404373298</v>
      </c>
      <c r="AL82">
        <f t="shared" si="71"/>
        <v>-7.4188852607901641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-1.6715472733340848E-3</v>
      </c>
      <c r="AR82">
        <f t="shared" si="76"/>
        <v>-1.6715579352184547E-3</v>
      </c>
      <c r="AS82">
        <f t="shared" si="77"/>
        <v>-4.731742290893634E-4</v>
      </c>
      <c r="AT82">
        <f t="shared" si="78"/>
        <v>-3.100287818317312E-4</v>
      </c>
      <c r="AU82">
        <f t="shared" si="79"/>
        <v>-2.4547609461395494E-3</v>
      </c>
      <c r="AW82">
        <v>79</v>
      </c>
      <c r="AX82">
        <f>IF(Z82&gt;0, (R82*SUMPRODUCT(K82:$K$98, X82:$X$98)-K82*$AZ$3)/Z82, 0)</f>
        <v>-4637792.240985821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1000000</v>
      </c>
      <c r="S83">
        <f t="shared" si="63"/>
        <v>-13615930.026434563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-11.955416043985364</v>
      </c>
      <c r="AC83">
        <f t="shared" si="64"/>
        <v>-10.675894057876137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-1.7679727875971498</v>
      </c>
      <c r="AI83">
        <f t="shared" si="69"/>
        <v>-1.7679825885197062</v>
      </c>
      <c r="AJ83">
        <f t="shared" si="70"/>
        <v>-1.2795219861092271</v>
      </c>
      <c r="AK83">
        <f t="shared" si="92"/>
        <v>-0.83687912307897561</v>
      </c>
      <c r="AL83">
        <f t="shared" si="71"/>
        <v>-3.8843836977079089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-5.2230971561477066E-4</v>
      </c>
      <c r="AR83">
        <f t="shared" si="76"/>
        <v>-5.2231261108754551E-4</v>
      </c>
      <c r="AS83">
        <f t="shared" si="77"/>
        <v>-3.7800738188728121E-4</v>
      </c>
      <c r="AT83">
        <f t="shared" si="78"/>
        <v>-2.4723802303167481E-4</v>
      </c>
      <c r="AU83">
        <f t="shared" si="79"/>
        <v>-1.1475580160065016E-3</v>
      </c>
      <c r="AW83">
        <v>80</v>
      </c>
      <c r="AX83">
        <f>IF(Z83&gt;0, (R83*SUMPRODUCT(K83:$K$98, X83:$X$98)-K83*$AZ$3)/Z83, 0)</f>
        <v>-13615930.026434563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1000000</v>
      </c>
      <c r="S84">
        <f t="shared" si="63"/>
        <v>-44352714.843655325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-10.675894057876137</v>
      </c>
      <c r="AC84">
        <f t="shared" si="64"/>
        <v>-9.5324935699287501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-0.56130837463523531</v>
      </c>
      <c r="AI84">
        <f t="shared" si="69"/>
        <v>-0.5613110611938833</v>
      </c>
      <c r="AJ84">
        <f t="shared" si="70"/>
        <v>-1.1434004879473871</v>
      </c>
      <c r="AK84">
        <f t="shared" si="92"/>
        <v>-0.74731258405132972</v>
      </c>
      <c r="AL84">
        <f t="shared" si="71"/>
        <v>-2.4520241331925998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-1.4805941442441102E-4</v>
      </c>
      <c r="AR84">
        <f t="shared" si="76"/>
        <v>-1.4806012307284422E-4</v>
      </c>
      <c r="AS84">
        <f t="shared" si="77"/>
        <v>-3.0160107054894627E-4</v>
      </c>
      <c r="AT84">
        <f t="shared" si="78"/>
        <v>-1.9712277348175457E-4</v>
      </c>
      <c r="AU84">
        <f t="shared" si="79"/>
        <v>-6.4678396710354498E-4</v>
      </c>
      <c r="AW84">
        <v>81</v>
      </c>
      <c r="AX84">
        <f>IF(Z84&gt;0, (R84*SUMPRODUCT(K84:$K$98, X84:$X$98)-K84*$AZ$3)/Z84, 0)</f>
        <v>-44352714.843655325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1000000</v>
      </c>
      <c r="S85">
        <f t="shared" si="63"/>
        <v>-162155708.17329407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-9.5324935699287501</v>
      </c>
      <c r="AC85">
        <f t="shared" si="64"/>
        <v>-8.5112819885726374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-0.16028711697523229</v>
      </c>
      <c r="AI85">
        <f t="shared" si="69"/>
        <v>-0.16028777307933159</v>
      </c>
      <c r="AJ85">
        <f t="shared" si="70"/>
        <v>-1.0212115813561127</v>
      </c>
      <c r="AK85">
        <f t="shared" si="92"/>
        <v>-0.66727454989501256</v>
      </c>
      <c r="AL85">
        <f t="shared" si="71"/>
        <v>-1.8487739043304567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-3.7749838705214126E-5</v>
      </c>
      <c r="AR85">
        <f t="shared" si="76"/>
        <v>-3.7749993226827526E-5</v>
      </c>
      <c r="AS85">
        <f t="shared" si="77"/>
        <v>-2.4050948827064359E-4</v>
      </c>
      <c r="AT85">
        <f t="shared" si="78"/>
        <v>-1.5715240941368598E-4</v>
      </c>
      <c r="AU85">
        <f t="shared" si="79"/>
        <v>-4.3541189091115704E-4</v>
      </c>
      <c r="AW85">
        <v>82</v>
      </c>
      <c r="AX85">
        <f>IF(Z85&gt;0, (R85*SUMPRODUCT(K85:$K$98, X85:$X$98)-K85*$AZ$3)/Z85, 0)</f>
        <v>-162155708.17329407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1000000</v>
      </c>
      <c r="S86">
        <f t="shared" si="63"/>
        <v>-675534770.35452271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-8.5112819885726374</v>
      </c>
      <c r="AC86">
        <f t="shared" si="64"/>
        <v>-7.599391487723361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-4.0713999304682162E-2</v>
      </c>
      <c r="AI86">
        <f t="shared" si="69"/>
        <v>-4.0714139922749158E-2</v>
      </c>
      <c r="AJ86">
        <f t="shared" si="70"/>
        <v>-0.91189050084927636</v>
      </c>
      <c r="AK86">
        <f t="shared" si="92"/>
        <v>-0.59578973920008471</v>
      </c>
      <c r="AL86">
        <f t="shared" si="71"/>
        <v>-1.5483943799721103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-8.5613494697580838E-6</v>
      </c>
      <c r="AR86">
        <f t="shared" si="76"/>
        <v>-8.5613790389586993E-6</v>
      </c>
      <c r="AS86">
        <f t="shared" si="77"/>
        <v>-1.9175255168375386E-4</v>
      </c>
      <c r="AT86">
        <f t="shared" si="78"/>
        <v>-1.252828082453044E-4</v>
      </c>
      <c r="AU86">
        <f t="shared" si="79"/>
        <v>-3.2559673896801698E-4</v>
      </c>
      <c r="AW86">
        <v>83</v>
      </c>
      <c r="AX86">
        <f>IF(Z86&gt;0, (R86*SUMPRODUCT(K86:$K$98, X86:$X$98)-K86*$AZ$3)/Z86, 0)</f>
        <v>-675534770.35452271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1000000</v>
      </c>
      <c r="S87">
        <f t="shared" si="63"/>
        <v>-3270431309.4117374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-7.599391487723361</v>
      </c>
      <c r="AC87">
        <f t="shared" si="64"/>
        <v>-6.7851783966728485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-9.0622464544480273E-3</v>
      </c>
      <c r="AI87">
        <f t="shared" si="69"/>
        <v>-9.0622723882536737E-3</v>
      </c>
      <c r="AJ87">
        <f t="shared" si="70"/>
        <v>-0.81421309105051254</v>
      </c>
      <c r="AK87">
        <f t="shared" si="92"/>
        <v>-0.5319574041406353</v>
      </c>
      <c r="AL87">
        <f t="shared" si="71"/>
        <v>-1.3552327675794014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-1.7014386987498869E-6</v>
      </c>
      <c r="AR87">
        <f t="shared" si="76"/>
        <v>-1.7014435678274113E-6</v>
      </c>
      <c r="AS87">
        <f t="shared" si="77"/>
        <v>-1.528686809728225E-4</v>
      </c>
      <c r="AT87">
        <f t="shared" si="78"/>
        <v>-9.9875115738787154E-5</v>
      </c>
      <c r="AU87">
        <f t="shared" si="79"/>
        <v>-2.5444524027943703E-4</v>
      </c>
      <c r="AW87">
        <v>84</v>
      </c>
      <c r="AX87">
        <f>IF(Z87&gt;0, (R87*SUMPRODUCT(K87:$K$98, X87:$X$98)-K87*$AZ$3)/Z87, 0)</f>
        <v>-3270431309.4117374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1000000</v>
      </c>
      <c r="S88">
        <f t="shared" si="63"/>
        <v>-18895980863.483009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-6.7851783966728485</v>
      </c>
      <c r="AC88">
        <f t="shared" si="64"/>
        <v>-6.0581964798972772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-1.7333497328136111E-3</v>
      </c>
      <c r="AI88">
        <f t="shared" si="69"/>
        <v>-1.7333537404095409E-3</v>
      </c>
      <c r="AJ88">
        <f t="shared" si="70"/>
        <v>-0.72698191677557134</v>
      </c>
      <c r="AK88">
        <f t="shared" si="92"/>
        <v>-0.47496248776709943</v>
      </c>
      <c r="AL88">
        <f t="shared" si="71"/>
        <v>-1.2036777582830802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-2.9056855437685722E-7</v>
      </c>
      <c r="AR88">
        <f t="shared" si="76"/>
        <v>-2.9056922618666789E-7</v>
      </c>
      <c r="AS88">
        <f t="shared" si="77"/>
        <v>-1.2186697272725695E-4</v>
      </c>
      <c r="AT88">
        <f t="shared" si="78"/>
        <v>-7.9619917920258545E-5</v>
      </c>
      <c r="AU88">
        <f t="shared" si="79"/>
        <v>-2.0177745987370215E-4</v>
      </c>
      <c r="AW88">
        <v>85</v>
      </c>
      <c r="AX88">
        <f>IF(Z88&gt;0, (R88*SUMPRODUCT(K88:$K$98, X88:$X$98)-K88*$AZ$3)/Z88, 0)</f>
        <v>-18895980863.483009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-6.0581964798972772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-3.2060767438672131E-4</v>
      </c>
      <c r="AI89">
        <f t="shared" si="69"/>
        <v>-3.2060767438672131E-4</v>
      </c>
      <c r="AJ89">
        <f t="shared" si="70"/>
        <v>-6.0581964798972772</v>
      </c>
      <c r="AK89">
        <f t="shared" si="92"/>
        <v>-0.42407375359280947</v>
      </c>
      <c r="AL89">
        <f t="shared" si="71"/>
        <v>-6.4825908411644733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-4.7986415049177449E-8</v>
      </c>
      <c r="AR89">
        <f t="shared" si="76"/>
        <v>-4.7986415049177449E-8</v>
      </c>
      <c r="AS89">
        <f t="shared" si="77"/>
        <v>-9.0675038047641004E-4</v>
      </c>
      <c r="AT89">
        <f t="shared" si="78"/>
        <v>-6.347252663334871E-5</v>
      </c>
      <c r="AU89">
        <f t="shared" si="79"/>
        <v>-9.7027089352480793E-4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43910.149684386415</v>
      </c>
      <c r="AO91" s="6">
        <f t="shared" si="93"/>
        <v>-4391.0149684386415</v>
      </c>
      <c r="AP91" s="6">
        <f t="shared" si="93"/>
        <v>-250.06068016405146</v>
      </c>
      <c r="AQ91" s="6">
        <f t="shared" si="93"/>
        <v>-36139.402142521874</v>
      </c>
      <c r="AR91" s="6">
        <f t="shared" si="93"/>
        <v>3129.6718932618401</v>
      </c>
      <c r="AS91" s="6">
        <f t="shared" si="93"/>
        <v>-2126.5162290279118</v>
      </c>
      <c r="AT91" s="6">
        <f t="shared" si="93"/>
        <v>735.05854896190306</v>
      </c>
      <c r="AU91" s="6">
        <f t="shared" si="93"/>
        <v>1738.214213195841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46AF-81B0-40C0-8853-DBBD3DE5BF04}">
  <sheetPr codeName="Sheet43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62906.499337073343</v>
      </c>
      <c r="K3">
        <v>1</v>
      </c>
      <c r="L3" s="2">
        <v>0</v>
      </c>
      <c r="O3">
        <f>$C$3</f>
        <v>62906.499337073343</v>
      </c>
      <c r="P3">
        <f>O3*C5</f>
        <v>6290.6499337073346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62906.499337073343</v>
      </c>
      <c r="AF3">
        <f t="shared" ref="AF3:AF34" si="4">-$Z3*P3</f>
        <v>-6290.6499337073346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56490.031847466009</v>
      </c>
      <c r="AJ3">
        <f t="shared" ref="AJ3:AJ34" si="8">AB3-AC3</f>
        <v>0</v>
      </c>
      <c r="AL3">
        <f t="shared" ref="AL3:AL34" si="9">SUM(AI3:AK3)</f>
        <v>56490.031847466009</v>
      </c>
      <c r="AN3">
        <f t="shared" ref="AN3:AN34" si="10">AE3*$K3</f>
        <v>62906.499337073343</v>
      </c>
      <c r="AO3">
        <f t="shared" ref="AO3:AO34" si="11">AF3*$K3</f>
        <v>-6290.6499337073346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56490.031847466009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56490.031847466009</v>
      </c>
      <c r="AW3">
        <v>0</v>
      </c>
      <c r="AX3">
        <f>IF(Z3&gt;0, (R3*SUMPRODUCT(K3:$K$98, X3:$X$98)-K3*$AZ$3)/Z3, 0)</f>
        <v>0</v>
      </c>
      <c r="AZ3">
        <f>C6*ABS(SUMPRODUCT(X4:X79, K4:K79))/1</f>
        <v>50520.706448603996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1000000</v>
      </c>
      <c r="S4">
        <f t="shared" si="1"/>
        <v>3432.8975284666767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3388.7851419485305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-2849.8989999999999</v>
      </c>
      <c r="AI4">
        <f t="shared" si="7"/>
        <v>-2849.8989999999999</v>
      </c>
      <c r="AJ4">
        <f t="shared" si="8"/>
        <v>-3388.7851419485305</v>
      </c>
      <c r="AK4">
        <f>G4*SUM(AB4, AE4:AF4)</f>
        <v>0</v>
      </c>
      <c r="AL4">
        <f t="shared" si="9"/>
        <v>-6238.6841419485299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-2658.7358895419347</v>
      </c>
      <c r="AR4">
        <f t="shared" si="14"/>
        <v>-2658.7358895419347</v>
      </c>
      <c r="AS4">
        <f t="shared" si="15"/>
        <v>-3161.4750834485776</v>
      </c>
      <c r="AT4">
        <f t="shared" si="16"/>
        <v>0</v>
      </c>
      <c r="AU4">
        <f t="shared" si="17"/>
        <v>-5820.2109729905123</v>
      </c>
      <c r="AW4">
        <v>1</v>
      </c>
      <c r="AX4">
        <f>IF(Z4&gt;0, (R4*SUMPRODUCT(K4:$K$98, X4:$X$98)-K4*$AZ$3)/Z4, 0)</f>
        <v>3432.8975284666767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1000000</v>
      </c>
      <c r="S5">
        <f t="shared" si="1"/>
        <v>4783.6790775339423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3388.7851419485305</v>
      </c>
      <c r="AC5">
        <f t="shared" si="2"/>
        <v>4661.3094163897622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-2859.258550244278</v>
      </c>
      <c r="AI5">
        <f t="shared" si="7"/>
        <v>-2871.4387920122749</v>
      </c>
      <c r="AJ5">
        <f t="shared" si="8"/>
        <v>-1272.5242744412317</v>
      </c>
      <c r="AK5">
        <f>G5*SUM(AB5, AE5:AF5)</f>
        <v>138.94019081988975</v>
      </c>
      <c r="AL5">
        <f t="shared" si="9"/>
        <v>-4005.0228756336173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-2444.9749109120917</v>
      </c>
      <c r="AR5">
        <f t="shared" si="14"/>
        <v>-2455.3903333050935</v>
      </c>
      <c r="AS5">
        <f t="shared" si="15"/>
        <v>-1088.1457097573825</v>
      </c>
      <c r="AT5">
        <f t="shared" si="16"/>
        <v>118.80887114701348</v>
      </c>
      <c r="AU5">
        <f t="shared" si="17"/>
        <v>-3424.7271719154633</v>
      </c>
      <c r="AW5">
        <v>2</v>
      </c>
      <c r="AX5">
        <f>IF(Z5&gt;0, (R5*SUMPRODUCT(K5:$K$98, X5:$X$98)-K5*$AZ$3)/Z5, 0)</f>
        <v>4783.6790775339423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1000000</v>
      </c>
      <c r="S6">
        <f t="shared" si="1"/>
        <v>6700.7862612248482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4661.3094163897622</v>
      </c>
      <c r="AC6">
        <f t="shared" si="2"/>
        <v>6444.8159975660456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-2875.1821228513127</v>
      </c>
      <c r="AI6">
        <f t="shared" si="7"/>
        <v>-2887.2046224250939</v>
      </c>
      <c r="AJ6">
        <f t="shared" si="8"/>
        <v>-1783.5065811762834</v>
      </c>
      <c r="AK6">
        <f>G6*SUM(AB6, AE6:AF6)</f>
        <v>272.68660085880111</v>
      </c>
      <c r="AL6">
        <f t="shared" si="9"/>
        <v>-4398.0246027425756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-2217.9443261329316</v>
      </c>
      <c r="AR6">
        <f t="shared" si="14"/>
        <v>-2227.2186028834981</v>
      </c>
      <c r="AS6">
        <f t="shared" si="15"/>
        <v>-1375.8148643529412</v>
      </c>
      <c r="AT6">
        <f t="shared" si="16"/>
        <v>210.35317880575531</v>
      </c>
      <c r="AU6">
        <f t="shared" si="17"/>
        <v>-3392.6802884306835</v>
      </c>
      <c r="AW6">
        <v>3</v>
      </c>
      <c r="AX6">
        <f>IF(Z6&gt;0, (R6*SUMPRODUCT(K6:$K$98, X6:$X$98)-K6*$AZ$3)/Z6, 0)</f>
        <v>6700.7862612248482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1000000</v>
      </c>
      <c r="S7">
        <f t="shared" si="1"/>
        <v>8154.3441431514784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6444.8159975660456</v>
      </c>
      <c r="AC7">
        <f t="shared" si="2"/>
        <v>7740.7857860476652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-2898.2899408505459</v>
      </c>
      <c r="AI7">
        <f t="shared" si="7"/>
        <v>-2910.1559868043287</v>
      </c>
      <c r="AJ7">
        <f t="shared" si="8"/>
        <v>-1295.9697884816196</v>
      </c>
      <c r="AK7">
        <f>G7*SUM(AB7, AE7:AF7)</f>
        <v>316.44046548049283</v>
      </c>
      <c r="AL7">
        <f t="shared" si="9"/>
        <v>-3889.6853098054553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-2034.1824480909916</v>
      </c>
      <c r="AR7">
        <f t="shared" si="14"/>
        <v>-2042.5107047181882</v>
      </c>
      <c r="AS7">
        <f t="shared" si="15"/>
        <v>-909.58428962833943</v>
      </c>
      <c r="AT7">
        <f t="shared" si="16"/>
        <v>222.09566809497991</v>
      </c>
      <c r="AU7">
        <f t="shared" si="17"/>
        <v>-2729.9993262515477</v>
      </c>
      <c r="AW7">
        <v>4</v>
      </c>
      <c r="AX7">
        <f>IF(Z7&gt;0, (R7*SUMPRODUCT(K7:$K$98, X7:$X$98)-K7*$AZ$3)/Z7, 0)</f>
        <v>8154.3441431514784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1000000</v>
      </c>
      <c r="S8">
        <f t="shared" si="1"/>
        <v>8610.0879629127994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7740.7857860476652</v>
      </c>
      <c r="AC8">
        <f t="shared" si="2"/>
        <v>8066.515904664986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-2922.8377943500673</v>
      </c>
      <c r="AI8">
        <f t="shared" si="7"/>
        <v>-2934.5486443718828</v>
      </c>
      <c r="AJ8">
        <f t="shared" si="8"/>
        <v>-325.73011861732084</v>
      </c>
      <c r="AK8">
        <f t="shared" ref="AK8:AK39" si="30">G8*SUM(AB8:AB8, AE8:AF8)</f>
        <v>164.87873724281528</v>
      </c>
      <c r="AL8">
        <f t="shared" si="9"/>
        <v>-3095.4000257463886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-1914.8805270114781</v>
      </c>
      <c r="AR8">
        <f t="shared" si="14"/>
        <v>-1922.5528236763407</v>
      </c>
      <c r="AS8">
        <f t="shared" si="15"/>
        <v>-213.40023124346604</v>
      </c>
      <c r="AT8">
        <f t="shared" si="16"/>
        <v>108.01936524661454</v>
      </c>
      <c r="AU8">
        <f t="shared" si="17"/>
        <v>-2027.9336896731925</v>
      </c>
      <c r="AW8">
        <v>5</v>
      </c>
      <c r="AX8">
        <f>IF(Z8&gt;0, (R8*SUMPRODUCT(K8:$K$98, X8:$X$98)-K8*$AZ$3)/Z8, 0)</f>
        <v>8610.0879629127994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1000000</v>
      </c>
      <c r="S9">
        <f t="shared" si="1"/>
        <v>8548.9244522741265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8066.515904664986</v>
      </c>
      <c r="AC9">
        <f t="shared" si="2"/>
        <v>7903.8826841992959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-2952.2949849517154</v>
      </c>
      <c r="AI9">
        <f t="shared" si="7"/>
        <v>-2963.8518227860009</v>
      </c>
      <c r="AJ9">
        <f t="shared" si="8"/>
        <v>162.6332204656901</v>
      </c>
      <c r="AK9">
        <f t="shared" si="30"/>
        <v>47.592443837523419</v>
      </c>
      <c r="AL9">
        <f t="shared" si="9"/>
        <v>-2753.6261584827876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-1831.7825907669596</v>
      </c>
      <c r="AR9">
        <f t="shared" si="14"/>
        <v>-1838.9531528066832</v>
      </c>
      <c r="AS9">
        <f t="shared" si="15"/>
        <v>100.90749855549689</v>
      </c>
      <c r="AT9">
        <f t="shared" si="16"/>
        <v>29.529234212026235</v>
      </c>
      <c r="AU9">
        <f t="shared" si="17"/>
        <v>-1708.5164200391603</v>
      </c>
      <c r="AW9">
        <v>6</v>
      </c>
      <c r="AX9">
        <f>IF(Z9&gt;0, (R9*SUMPRODUCT(K9:$K$98, X9:$X$98)-K9*$AZ$3)/Z9, 0)</f>
        <v>8548.9244522741265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1000000</v>
      </c>
      <c r="S10">
        <f t="shared" si="1"/>
        <v>8419.1100041358222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7903.8826841992959</v>
      </c>
      <c r="AC10">
        <f t="shared" si="2"/>
        <v>7680.8889335356425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-2985.5361641936925</v>
      </c>
      <c r="AI10">
        <f t="shared" si="7"/>
        <v>-2996.9401144475828</v>
      </c>
      <c r="AJ10">
        <f t="shared" si="8"/>
        <v>222.99375066365337</v>
      </c>
      <c r="AK10">
        <f t="shared" si="30"/>
        <v>32.405919005217115</v>
      </c>
      <c r="AL10">
        <f t="shared" si="9"/>
        <v>-2741.5404447787123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-1757.3355766573359</v>
      </c>
      <c r="AR10">
        <f t="shared" si="14"/>
        <v>-1764.0481289070603</v>
      </c>
      <c r="AS10">
        <f t="shared" si="15"/>
        <v>131.2577808011003</v>
      </c>
      <c r="AT10">
        <f t="shared" si="16"/>
        <v>19.074655683336591</v>
      </c>
      <c r="AU10">
        <f t="shared" si="17"/>
        <v>-1613.7156924226235</v>
      </c>
      <c r="AW10">
        <v>7</v>
      </c>
      <c r="AX10">
        <f>IF(Z10&gt;0, (R10*SUMPRODUCT(K10:$K$98, X10:$X$98)-K10*$AZ$3)/Z10, 0)</f>
        <v>8419.1100041358222</v>
      </c>
    </row>
    <row r="11" spans="1:52" x14ac:dyDescent="0.25">
      <c r="A11" t="s">
        <v>33</v>
      </c>
      <c r="C11" s="26">
        <f>AU81</f>
        <v>2305.0975356224039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1000000</v>
      </c>
      <c r="S11">
        <f t="shared" si="1"/>
        <v>8225.3812103403197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7680.8889335356425</v>
      </c>
      <c r="AC11">
        <f t="shared" si="2"/>
        <v>7404.2027311702732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-3027.5617676237252</v>
      </c>
      <c r="AI11">
        <f t="shared" si="7"/>
        <v>-3038.8138338529816</v>
      </c>
      <c r="AJ11">
        <f t="shared" si="8"/>
        <v>276.68620236536935</v>
      </c>
      <c r="AK11">
        <f t="shared" si="30"/>
        <v>18.434133440485539</v>
      </c>
      <c r="AL11">
        <f t="shared" si="9"/>
        <v>-2743.6934980471269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-1693.3414447405335</v>
      </c>
      <c r="AR11">
        <f t="shared" si="14"/>
        <v>-1699.6348225631502</v>
      </c>
      <c r="AS11">
        <f t="shared" si="15"/>
        <v>154.75298263555553</v>
      </c>
      <c r="AT11">
        <f t="shared" si="16"/>
        <v>10.310370043136011</v>
      </c>
      <c r="AU11">
        <f t="shared" si="17"/>
        <v>-1534.5714698844588</v>
      </c>
      <c r="AW11">
        <v>8</v>
      </c>
      <c r="AX11">
        <f>IF(Z11&gt;0, (R11*SUMPRODUCT(K11:$K$98, X11:$X$98)-K11*$AZ$3)/Z11, 0)</f>
        <v>8225.3812103403197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1000000</v>
      </c>
      <c r="S12">
        <f t="shared" si="1"/>
        <v>8011.8955559339765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7404.2027311702732</v>
      </c>
      <c r="AC12">
        <f t="shared" si="2"/>
        <v>7115.2361866931133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-3079.6536201701774</v>
      </c>
      <c r="AI12">
        <f t="shared" si="7"/>
        <v>-3090.754670066889</v>
      </c>
      <c r="AJ12">
        <f t="shared" si="8"/>
        <v>288.96654447715991</v>
      </c>
      <c r="AK12">
        <f t="shared" si="30"/>
        <v>17.029666281691629</v>
      </c>
      <c r="AL12">
        <f t="shared" si="9"/>
        <v>-2784.7584593080373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-1636.8686380033068</v>
      </c>
      <c r="AR12">
        <f t="shared" si="14"/>
        <v>-1642.7689640353731</v>
      </c>
      <c r="AS12">
        <f t="shared" si="15"/>
        <v>153.58879030711037</v>
      </c>
      <c r="AT12">
        <f t="shared" si="16"/>
        <v>9.0514486660428588</v>
      </c>
      <c r="AU12">
        <f t="shared" si="17"/>
        <v>-1480.1287250622197</v>
      </c>
      <c r="AW12">
        <v>9</v>
      </c>
      <c r="AX12">
        <f>IF(Z12&gt;0, (R12*SUMPRODUCT(K12:$K$98, X12:$X$98)-K12*$AZ$3)/Z12, 0)</f>
        <v>8011.8955559339765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1000000</v>
      </c>
      <c r="S13">
        <f t="shared" si="1"/>
        <v>7768.4481413648537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7115.2361866931133</v>
      </c>
      <c r="AC13">
        <f t="shared" si="2"/>
        <v>6805.6671803428035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-3137.9382147233887</v>
      </c>
      <c r="AI13">
        <f t="shared" si="7"/>
        <v>-3148.8890298934489</v>
      </c>
      <c r="AJ13">
        <f t="shared" si="8"/>
        <v>309.56900635030979</v>
      </c>
      <c r="AK13">
        <f t="shared" si="30"/>
        <v>14.230472373386228</v>
      </c>
      <c r="AL13">
        <f t="shared" si="9"/>
        <v>-2825.0895511697527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-1585.4063874663025</v>
      </c>
      <c r="AR13">
        <f t="shared" si="14"/>
        <v>-1590.9391580725289</v>
      </c>
      <c r="AS13">
        <f t="shared" si="15"/>
        <v>156.40610058112352</v>
      </c>
      <c r="AT13">
        <f t="shared" si="16"/>
        <v>7.1897788463684114</v>
      </c>
      <c r="AU13">
        <f t="shared" si="17"/>
        <v>-1427.3432786450369</v>
      </c>
      <c r="AW13">
        <v>10</v>
      </c>
      <c r="AX13">
        <f>IF(Z13&gt;0, (R13*SUMPRODUCT(K13:$K$98, X13:$X$98)-K13*$AZ$3)/Z13, 0)</f>
        <v>7768.4481413648537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1000000</v>
      </c>
      <c r="S14">
        <f t="shared" si="1"/>
        <v>7496.0812336975869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6805.6671803428035</v>
      </c>
      <c r="AC14">
        <f t="shared" si="2"/>
        <v>6477.3387859072354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-3207.8976293741357</v>
      </c>
      <c r="AI14">
        <f t="shared" si="7"/>
        <v>-3218.6988376721283</v>
      </c>
      <c r="AJ14">
        <f t="shared" si="8"/>
        <v>328.32839443556804</v>
      </c>
      <c r="AK14">
        <f t="shared" si="30"/>
        <v>12.250200924617046</v>
      </c>
      <c r="AL14">
        <f t="shared" si="9"/>
        <v>-2878.1202423119435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-1540.9322676779861</v>
      </c>
      <c r="AR14">
        <f t="shared" si="14"/>
        <v>-1546.1206908508091</v>
      </c>
      <c r="AS14">
        <f t="shared" si="15"/>
        <v>157.71445221566501</v>
      </c>
      <c r="AT14">
        <f t="shared" si="16"/>
        <v>5.8844552012602653</v>
      </c>
      <c r="AU14">
        <f t="shared" si="17"/>
        <v>-1382.5217834338839</v>
      </c>
      <c r="AW14">
        <v>11</v>
      </c>
      <c r="AX14">
        <f>IF(Z14&gt;0, (R14*SUMPRODUCT(K14:$K$98, X14:$X$98)-K14*$AZ$3)/Z14, 0)</f>
        <v>7496.0812336975869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1000000</v>
      </c>
      <c r="S15">
        <f t="shared" si="1"/>
        <v>7254.3599327915044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6477.3387859072354</v>
      </c>
      <c r="AC15">
        <f t="shared" si="2"/>
        <v>6181.9185164784467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-3289.7482060261718</v>
      </c>
      <c r="AI15">
        <f t="shared" si="7"/>
        <v>-3300.4002803886092</v>
      </c>
      <c r="AJ15">
        <f t="shared" si="8"/>
        <v>295.42026942878874</v>
      </c>
      <c r="AK15">
        <f t="shared" si="30"/>
        <v>26.557089022219667</v>
      </c>
      <c r="AL15">
        <f t="shared" si="9"/>
        <v>-2978.4229219376007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-1499.1458759268853</v>
      </c>
      <c r="AR15">
        <f t="shared" si="14"/>
        <v>-1504.0000508820574</v>
      </c>
      <c r="AS15">
        <f t="shared" si="15"/>
        <v>134.62370091671832</v>
      </c>
      <c r="AT15">
        <f t="shared" si="16"/>
        <v>12.102126968670209</v>
      </c>
      <c r="AU15">
        <f t="shared" si="17"/>
        <v>-1357.2742229966689</v>
      </c>
      <c r="AW15">
        <v>12</v>
      </c>
      <c r="AX15">
        <f>IF(Z15&gt;0, (R15*SUMPRODUCT(K15:$K$98, X15:$X$98)-K15*$AZ$3)/Z15, 0)</f>
        <v>7254.3599327915044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1000000</v>
      </c>
      <c r="S16">
        <f t="shared" si="1"/>
        <v>7052.8945773107953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6181.9185164784467</v>
      </c>
      <c r="AC16">
        <f t="shared" si="2"/>
        <v>5926.3439271134375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-3373.1267715749395</v>
      </c>
      <c r="AI16">
        <f t="shared" si="7"/>
        <v>-3383.6301611091076</v>
      </c>
      <c r="AJ16">
        <f t="shared" si="8"/>
        <v>255.57458936500916</v>
      </c>
      <c r="AK16">
        <f t="shared" si="30"/>
        <v>43.891621466996973</v>
      </c>
      <c r="AL16">
        <f t="shared" si="9"/>
        <v>-3084.1639502771013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-1454.1118922870137</v>
      </c>
      <c r="AR16">
        <f t="shared" si="14"/>
        <v>-1458.6397694363877</v>
      </c>
      <c r="AS16">
        <f t="shared" si="15"/>
        <v>110.17494299169523</v>
      </c>
      <c r="AT16">
        <f t="shared" si="16"/>
        <v>18.92111772517837</v>
      </c>
      <c r="AU16">
        <f t="shared" si="17"/>
        <v>-1329.5437087195141</v>
      </c>
      <c r="AW16">
        <v>13</v>
      </c>
      <c r="AX16">
        <f>IF(Z16&gt;0, (R16*SUMPRODUCT(K16:$K$98, X16:$X$98)-K16*$AZ$3)/Z16, 0)</f>
        <v>7052.8945773107953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1000000</v>
      </c>
      <c r="S17">
        <f t="shared" si="1"/>
        <v>6975.3115765145221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5926.3439271134375</v>
      </c>
      <c r="AC17">
        <f t="shared" si="2"/>
        <v>5778.388698240833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-3462.6322612213298</v>
      </c>
      <c r="AI17">
        <f t="shared" si="7"/>
        <v>-3472.9873339568912</v>
      </c>
      <c r="AJ17">
        <f t="shared" si="8"/>
        <v>147.95522887260449</v>
      </c>
      <c r="AK17">
        <f t="shared" si="30"/>
        <v>81.783546194165439</v>
      </c>
      <c r="AL17">
        <f t="shared" si="9"/>
        <v>-3243.2485588901213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-1403.174061205214</v>
      </c>
      <c r="AR17">
        <f t="shared" si="14"/>
        <v>-1407.3702819899497</v>
      </c>
      <c r="AS17">
        <f t="shared" si="15"/>
        <v>59.956392626138381</v>
      </c>
      <c r="AT17">
        <f t="shared" si="16"/>
        <v>33.141420167024826</v>
      </c>
      <c r="AU17">
        <f t="shared" si="17"/>
        <v>-1314.2724691967865</v>
      </c>
      <c r="AW17">
        <v>14</v>
      </c>
      <c r="AX17">
        <f>IF(Z17&gt;0, (R17*SUMPRODUCT(K17:$K$98, X17:$X$98)-K17*$AZ$3)/Z17, 0)</f>
        <v>6975.3115765145221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1000000</v>
      </c>
      <c r="S18">
        <f t="shared" si="1"/>
        <v>7033.2994773083665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5778.388698240833</v>
      </c>
      <c r="AC18">
        <f t="shared" si="2"/>
        <v>5743.1163990928726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-3560.9960221623378</v>
      </c>
      <c r="AI18">
        <f t="shared" si="7"/>
        <v>-3571.2030317202666</v>
      </c>
      <c r="AJ18">
        <f t="shared" si="8"/>
        <v>35.272299147960439</v>
      </c>
      <c r="AK18">
        <f t="shared" si="30"/>
        <v>124.81319588200201</v>
      </c>
      <c r="AL18">
        <f t="shared" si="9"/>
        <v>-3411.117536690304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-1346.6165894837286</v>
      </c>
      <c r="AR18">
        <f t="shared" si="14"/>
        <v>-1350.4764445114183</v>
      </c>
      <c r="AS18">
        <f t="shared" si="15"/>
        <v>13.338476899795587</v>
      </c>
      <c r="AT18">
        <f t="shared" si="16"/>
        <v>47.199019351649227</v>
      </c>
      <c r="AU18">
        <f t="shared" si="17"/>
        <v>-1289.9389482599734</v>
      </c>
      <c r="AW18">
        <v>15</v>
      </c>
      <c r="AX18">
        <f>IF(Z18&gt;0, (R18*SUMPRODUCT(K18:$K$98, X18:$X$98)-K18*$AZ$3)/Z18, 0)</f>
        <v>7033.2994773083665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1000000</v>
      </c>
      <c r="S19">
        <f t="shared" si="1"/>
        <v>7064.2084629043875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5743.1163990928726</v>
      </c>
      <c r="AC19">
        <f t="shared" si="2"/>
        <v>5684.6422168705649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-3684.7288172907047</v>
      </c>
      <c r="AI19">
        <f t="shared" si="7"/>
        <v>-3694.7876976428379</v>
      </c>
      <c r="AJ19">
        <f t="shared" si="8"/>
        <v>58.474182222307718</v>
      </c>
      <c r="AK19">
        <f t="shared" si="30"/>
        <v>128.07149569977105</v>
      </c>
      <c r="AL19">
        <f t="shared" si="9"/>
        <v>-3508.2420197207593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-1299.4563530906564</v>
      </c>
      <c r="AR19">
        <f t="shared" si="14"/>
        <v>-1303.0037175309435</v>
      </c>
      <c r="AS19">
        <f t="shared" si="15"/>
        <v>20.621503331262307</v>
      </c>
      <c r="AT19">
        <f t="shared" si="16"/>
        <v>45.165689794034115</v>
      </c>
      <c r="AU19">
        <f t="shared" si="17"/>
        <v>-1237.2165244056473</v>
      </c>
      <c r="AW19">
        <v>16</v>
      </c>
      <c r="AX19">
        <f>IF(Z19&gt;0, (R19*SUMPRODUCT(K19:$K$98, X19:$X$98)-K19*$AZ$3)/Z19, 0)</f>
        <v>7064.2084629043875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1000000</v>
      </c>
      <c r="S20">
        <f t="shared" si="1"/>
        <v>6688.2922483276234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5684.6422168705649</v>
      </c>
      <c r="AC20">
        <f t="shared" si="2"/>
        <v>5302.8023417809527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-3814.8440536237972</v>
      </c>
      <c r="AI20">
        <f t="shared" si="7"/>
        <v>-3824.7546596217389</v>
      </c>
      <c r="AJ20">
        <f t="shared" si="8"/>
        <v>381.83987508961218</v>
      </c>
      <c r="AK20">
        <f t="shared" si="30"/>
        <v>24.44396153254343</v>
      </c>
      <c r="AL20">
        <f t="shared" si="9"/>
        <v>-3418.4708229995831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-1276.0531048036898</v>
      </c>
      <c r="AR20">
        <f t="shared" si="14"/>
        <v>-1279.3681707346673</v>
      </c>
      <c r="AS20">
        <f t="shared" si="15"/>
        <v>127.72421396442303</v>
      </c>
      <c r="AT20">
        <f t="shared" si="16"/>
        <v>8.1764267605314807</v>
      </c>
      <c r="AU20">
        <f t="shared" si="17"/>
        <v>-1143.4675300097126</v>
      </c>
      <c r="AW20">
        <v>17</v>
      </c>
      <c r="AX20">
        <f>IF(Z20&gt;0, (R20*SUMPRODUCT(K20:$K$98, X20:$X$98)-K20*$AZ$3)/Z20, 0)</f>
        <v>6688.2922483276234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1000000</v>
      </c>
      <c r="S21">
        <f t="shared" si="1"/>
        <v>6217.7508431551078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5302.8023417809527</v>
      </c>
      <c r="AC21">
        <f t="shared" si="2"/>
        <v>4855.9515375819665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-3937.987221766884</v>
      </c>
      <c r="AI21">
        <f t="shared" si="7"/>
        <v>-3947.7494968645742</v>
      </c>
      <c r="AJ21">
        <f t="shared" si="8"/>
        <v>446.85080419898622</v>
      </c>
      <c r="AK21">
        <f t="shared" si="30"/>
        <v>8.4844837468495253</v>
      </c>
      <c r="AL21">
        <f t="shared" si="9"/>
        <v>-3492.4142089187385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-1252.6094520031927</v>
      </c>
      <c r="AR21">
        <f t="shared" si="14"/>
        <v>-1255.7146723535359</v>
      </c>
      <c r="AS21">
        <f t="shared" si="15"/>
        <v>142.13594647565677</v>
      </c>
      <c r="AT21">
        <f t="shared" si="16"/>
        <v>2.6987757801567356</v>
      </c>
      <c r="AU21">
        <f t="shared" si="17"/>
        <v>-1110.8799500977225</v>
      </c>
      <c r="AW21">
        <v>18</v>
      </c>
      <c r="AX21">
        <f>IF(Z21&gt;0, (R21*SUMPRODUCT(K21:$K$98, X21:$X$98)-K21*$AZ$3)/Z21, 0)</f>
        <v>6217.7508431551078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1000000</v>
      </c>
      <c r="S22">
        <f t="shared" si="1"/>
        <v>6070.3080349229667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4855.9515375819665</v>
      </c>
      <c r="AC22">
        <f t="shared" si="2"/>
        <v>4668.6610901845925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-4074.2995696970943</v>
      </c>
      <c r="AI22">
        <f t="shared" si="7"/>
        <v>-4083.9132932991861</v>
      </c>
      <c r="AJ22">
        <f t="shared" si="8"/>
        <v>187.29044739737401</v>
      </c>
      <c r="AK22">
        <f t="shared" si="30"/>
        <v>101.9749822892213</v>
      </c>
      <c r="AL22">
        <f t="shared" si="9"/>
        <v>-3794.6478636125908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-1210.0543274818265</v>
      </c>
      <c r="AR22">
        <f t="shared" si="14"/>
        <v>-1212.9095735551509</v>
      </c>
      <c r="AS22">
        <f t="shared" si="15"/>
        <v>55.624681615163809</v>
      </c>
      <c r="AT22">
        <f t="shared" si="16"/>
        <v>30.286253257300057</v>
      </c>
      <c r="AU22">
        <f t="shared" si="17"/>
        <v>-1126.998638682687</v>
      </c>
      <c r="AW22">
        <v>19</v>
      </c>
      <c r="AX22">
        <f>IF(Z22&gt;0, (R22*SUMPRODUCT(K22:$K$98, X22:$X$98)-K22*$AZ$3)/Z22, 0)</f>
        <v>6070.3080349229667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1000000</v>
      </c>
      <c r="S23">
        <f t="shared" si="1"/>
        <v>6690.8263441021772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4668.6610901845925</v>
      </c>
      <c r="AC23">
        <f t="shared" si="2"/>
        <v>5066.2310151260372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-4216.2792237011499</v>
      </c>
      <c r="AI23">
        <f t="shared" si="7"/>
        <v>-4225.7441065769244</v>
      </c>
      <c r="AJ23">
        <f t="shared" si="8"/>
        <v>-397.5699249414447</v>
      </c>
      <c r="AK23">
        <f t="shared" si="30"/>
        <v>326.80627631292151</v>
      </c>
      <c r="AL23">
        <f t="shared" si="9"/>
        <v>-4296.5077552054472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-1118.0552179309484</v>
      </c>
      <c r="AR23">
        <f t="shared" si="14"/>
        <v>-1120.5650758233949</v>
      </c>
      <c r="AS23">
        <f t="shared" si="15"/>
        <v>-105.42592306849178</v>
      </c>
      <c r="AT23">
        <f t="shared" si="16"/>
        <v>86.66111590292148</v>
      </c>
      <c r="AU23">
        <f t="shared" si="17"/>
        <v>-1139.3298829889652</v>
      </c>
      <c r="AW23">
        <v>20</v>
      </c>
      <c r="AX23">
        <f>IF(Z23&gt;0, (R23*SUMPRODUCT(K23:$K$98, X23:$X$98)-K23*$AZ$3)/Z23, 0)</f>
        <v>6690.8263441021772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1000000</v>
      </c>
      <c r="S24">
        <f t="shared" si="1"/>
        <v>7223.8831154528943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5066.2310151260372</v>
      </c>
      <c r="AC24">
        <f t="shared" si="2"/>
        <v>5383.5545940015782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-4374.8558912687276</v>
      </c>
      <c r="AI24">
        <f t="shared" si="7"/>
        <v>-4384.1714396171037</v>
      </c>
      <c r="AJ24">
        <f t="shared" si="8"/>
        <v>-317.32357887554099</v>
      </c>
      <c r="AK24">
        <f t="shared" si="30"/>
        <v>354.63617105882264</v>
      </c>
      <c r="AL24">
        <f t="shared" si="9"/>
        <v>-4346.8588474338221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-1035.8088506078641</v>
      </c>
      <c r="AR24">
        <f t="shared" si="14"/>
        <v>-1038.0144380985905</v>
      </c>
      <c r="AS24">
        <f t="shared" si="15"/>
        <v>-75.13083394628741</v>
      </c>
      <c r="AT24">
        <f t="shared" si="16"/>
        <v>83.965116533674916</v>
      </c>
      <c r="AU24">
        <f t="shared" si="17"/>
        <v>-1029.1801555112031</v>
      </c>
      <c r="AW24">
        <v>21</v>
      </c>
      <c r="AX24">
        <f>IF(Z24&gt;0, (R24*SUMPRODUCT(K24:$K$98, X24:$X$98)-K24*$AZ$3)/Z24, 0)</f>
        <v>7223.8831154528943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1000000</v>
      </c>
      <c r="S25">
        <f t="shared" si="1"/>
        <v>7677.4255633672155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5383.5545940015782</v>
      </c>
      <c r="AC25">
        <f t="shared" si="2"/>
        <v>5629.3339548280819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-4559.448188749041</v>
      </c>
      <c r="AI25">
        <f t="shared" si="7"/>
        <v>-4568.6135885115737</v>
      </c>
      <c r="AJ25">
        <f t="shared" si="8"/>
        <v>-245.77936082650376</v>
      </c>
      <c r="AK25">
        <f t="shared" si="30"/>
        <v>376.8488215801105</v>
      </c>
      <c r="AL25">
        <f t="shared" si="9"/>
        <v>-4437.5441277579666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-963.85150104923196</v>
      </c>
      <c r="AR25">
        <f t="shared" si="14"/>
        <v>-965.78903470530736</v>
      </c>
      <c r="AS25">
        <f t="shared" si="15"/>
        <v>-51.95690268925776</v>
      </c>
      <c r="AT25">
        <f t="shared" si="16"/>
        <v>79.664531169566985</v>
      </c>
      <c r="AU25">
        <f t="shared" si="17"/>
        <v>-938.08140622499809</v>
      </c>
      <c r="AW25">
        <v>22</v>
      </c>
      <c r="AX25">
        <f>IF(Z25&gt;0, (R25*SUMPRODUCT(K25:$K$98, X25:$X$98)-K25*$AZ$3)/Z25, 0)</f>
        <v>7677.4255633672155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1000000</v>
      </c>
      <c r="S26">
        <f t="shared" si="1"/>
        <v>8056.2843491895865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5629.3339548280819</v>
      </c>
      <c r="AC26">
        <f t="shared" si="2"/>
        <v>5809.7576425595344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-4753.6103901823917</v>
      </c>
      <c r="AI26">
        <f t="shared" si="7"/>
        <v>-4762.6247158174219</v>
      </c>
      <c r="AJ26">
        <f t="shared" si="8"/>
        <v>-180.42368773145245</v>
      </c>
      <c r="AK26">
        <f t="shared" si="30"/>
        <v>394.05337683796574</v>
      </c>
      <c r="AL26">
        <f t="shared" si="9"/>
        <v>-4548.9950267109089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-897.22921038813104</v>
      </c>
      <c r="AR26">
        <f t="shared" si="14"/>
        <v>-898.93063637971068</v>
      </c>
      <c r="AS26">
        <f t="shared" si="15"/>
        <v>-34.054411193003673</v>
      </c>
      <c r="AT26">
        <f t="shared" si="16"/>
        <v>74.376352105191984</v>
      </c>
      <c r="AU26">
        <f t="shared" si="17"/>
        <v>-858.60869546752247</v>
      </c>
      <c r="AW26">
        <v>23</v>
      </c>
      <c r="AX26">
        <f>IF(Z26&gt;0, (R26*SUMPRODUCT(K26:$K$98, X26:$X$98)-K26*$AZ$3)/Z26, 0)</f>
        <v>8056.2843491895865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1000000</v>
      </c>
      <c r="S27">
        <f t="shared" si="1"/>
        <v>8370.0527104879329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5809.7576425595344</v>
      </c>
      <c r="AC27">
        <f t="shared" si="2"/>
        <v>5934.2027078684459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-4954.2632729680163</v>
      </c>
      <c r="AI27">
        <f t="shared" si="7"/>
        <v>-4963.125527055784</v>
      </c>
      <c r="AJ27">
        <f t="shared" si="8"/>
        <v>-124.44506530891158</v>
      </c>
      <c r="AK27">
        <f t="shared" si="30"/>
        <v>406.68303497916742</v>
      </c>
      <c r="AL27">
        <f t="shared" si="9"/>
        <v>-4680.8875573855285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-834.9123387277823</v>
      </c>
      <c r="AR27">
        <f t="shared" si="14"/>
        <v>-836.40584136967664</v>
      </c>
      <c r="AS27">
        <f t="shared" si="15"/>
        <v>-20.971982067870567</v>
      </c>
      <c r="AT27">
        <f t="shared" si="16"/>
        <v>68.535857936341287</v>
      </c>
      <c r="AU27">
        <f t="shared" si="17"/>
        <v>-788.841965501206</v>
      </c>
      <c r="AW27">
        <v>24</v>
      </c>
      <c r="AX27">
        <f>IF(Z27&gt;0, (R27*SUMPRODUCT(K27:$K$98, X27:$X$98)-K27*$AZ$3)/Z27, 0)</f>
        <v>8370.0527104879329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1000000</v>
      </c>
      <c r="S28">
        <f t="shared" si="1"/>
        <v>8628.4039216865094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5934.2027078684459</v>
      </c>
      <c r="AC28">
        <f t="shared" si="2"/>
        <v>6011.4995438701617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-5180.0314710806897</v>
      </c>
      <c r="AI28">
        <f t="shared" si="7"/>
        <v>-5188.740352234192</v>
      </c>
      <c r="AJ28">
        <f t="shared" si="8"/>
        <v>-77.296836001715747</v>
      </c>
      <c r="AK28">
        <f t="shared" si="30"/>
        <v>415.39418955079128</v>
      </c>
      <c r="AL28">
        <f t="shared" si="9"/>
        <v>-4850.6429986851163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-779.42830532178175</v>
      </c>
      <c r="AR28">
        <f t="shared" si="14"/>
        <v>-780.73871212463985</v>
      </c>
      <c r="AS28">
        <f t="shared" si="15"/>
        <v>-11.630690320687149</v>
      </c>
      <c r="AT28">
        <f t="shared" si="16"/>
        <v>62.503479179546638</v>
      </c>
      <c r="AU28">
        <f t="shared" si="17"/>
        <v>-729.86592326578034</v>
      </c>
      <c r="AW28">
        <v>25</v>
      </c>
      <c r="AX28">
        <f>IF(Z28&gt;0, (R28*SUMPRODUCT(K28:$K$98, X28:$X$98)-K28*$AZ$3)/Z28, 0)</f>
        <v>8628.4039216865094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1000000</v>
      </c>
      <c r="S29">
        <f t="shared" si="1"/>
        <v>8835.9638671764515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6011.4995438701617</v>
      </c>
      <c r="AC29">
        <f t="shared" si="2"/>
        <v>6046.5437159854355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-5432.789568808349</v>
      </c>
      <c r="AI29">
        <f t="shared" si="7"/>
        <v>-5441.3434512807062</v>
      </c>
      <c r="AJ29">
        <f t="shared" si="8"/>
        <v>-35.044172115273795</v>
      </c>
      <c r="AK29">
        <f t="shared" si="30"/>
        <v>420.80496807091134</v>
      </c>
      <c r="AL29">
        <f t="shared" si="9"/>
        <v>-5055.582655325069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-729.87524828112464</v>
      </c>
      <c r="AR29">
        <f t="shared" si="14"/>
        <v>-731.02443085376171</v>
      </c>
      <c r="AS29">
        <f t="shared" si="15"/>
        <v>-4.7080553184489133</v>
      </c>
      <c r="AT29">
        <f t="shared" si="16"/>
        <v>56.533595983923867</v>
      </c>
      <c r="AU29">
        <f t="shared" si="17"/>
        <v>-679.1988901882869</v>
      </c>
      <c r="AW29">
        <v>26</v>
      </c>
      <c r="AX29">
        <f>IF(Z29&gt;0, (R29*SUMPRODUCT(K29:$K$98, X29:$X$98)-K29*$AZ$3)/Z29, 0)</f>
        <v>8835.9638671764515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1000000</v>
      </c>
      <c r="S30">
        <f t="shared" si="1"/>
        <v>8997.2599560229792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6046.5437159854355</v>
      </c>
      <c r="AC30">
        <f t="shared" si="2"/>
        <v>6043.876036844541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-5721.1972291972079</v>
      </c>
      <c r="AI30">
        <f t="shared" si="7"/>
        <v>-5729.5940578794762</v>
      </c>
      <c r="AJ30">
        <f t="shared" si="8"/>
        <v>2.6676791408945064</v>
      </c>
      <c r="AK30">
        <f t="shared" si="30"/>
        <v>423.25806011898055</v>
      </c>
      <c r="AL30">
        <f t="shared" si="9"/>
        <v>-5303.6683186196015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-686.26942331868111</v>
      </c>
      <c r="AR30">
        <f t="shared" si="14"/>
        <v>-687.27664026063132</v>
      </c>
      <c r="AS30">
        <f t="shared" si="15"/>
        <v>0.31999362236247114</v>
      </c>
      <c r="AT30">
        <f t="shared" si="16"/>
        <v>50.77067844304937</v>
      </c>
      <c r="AU30">
        <f t="shared" si="17"/>
        <v>-636.18596819521952</v>
      </c>
      <c r="AW30">
        <v>27</v>
      </c>
      <c r="AX30">
        <f>IF(Z30&gt;0, (R30*SUMPRODUCT(K30:$K$98, X30:$X$98)-K30*$AZ$3)/Z30, 0)</f>
        <v>8997.2599560229792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1000000</v>
      </c>
      <c r="S31">
        <f t="shared" si="1"/>
        <v>9115.4976176723903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6043.876036844541</v>
      </c>
      <c r="AC31">
        <f t="shared" si="2"/>
        <v>6006.899085972489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-6052.2910322181633</v>
      </c>
      <c r="AI31">
        <f t="shared" si="7"/>
        <v>-6060.5282389757058</v>
      </c>
      <c r="AJ31">
        <f t="shared" si="8"/>
        <v>36.97695087205193</v>
      </c>
      <c r="AK31">
        <f t="shared" si="30"/>
        <v>423.07132257911792</v>
      </c>
      <c r="AL31">
        <f t="shared" si="9"/>
        <v>-5600.4799655245361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-648.20072212590253</v>
      </c>
      <c r="AR31">
        <f t="shared" si="14"/>
        <v>-649.08292744949256</v>
      </c>
      <c r="AS31">
        <f t="shared" si="15"/>
        <v>3.9602335924836773</v>
      </c>
      <c r="AT31">
        <f t="shared" si="16"/>
        <v>45.31096329418213</v>
      </c>
      <c r="AU31">
        <f t="shared" si="17"/>
        <v>-599.81173056282682</v>
      </c>
      <c r="AW31">
        <v>28</v>
      </c>
      <c r="AX31">
        <f>IF(Z31&gt;0, (R31*SUMPRODUCT(K31:$K$98, X31:$X$98)-K31*$AZ$3)/Z31, 0)</f>
        <v>9115.4976176723903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1000000</v>
      </c>
      <c r="S32">
        <f t="shared" si="1"/>
        <v>9193.2249289440169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6006.899085972489</v>
      </c>
      <c r="AC32">
        <f t="shared" si="2"/>
        <v>5938.4237856739383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-6430.2331163429999</v>
      </c>
      <c r="AI32">
        <f t="shared" si="7"/>
        <v>-6438.3075731190129</v>
      </c>
      <c r="AJ32">
        <f t="shared" si="8"/>
        <v>68.475300298550792</v>
      </c>
      <c r="AK32">
        <f t="shared" si="30"/>
        <v>420.48293601807427</v>
      </c>
      <c r="AL32">
        <f t="shared" si="9"/>
        <v>-5949.3493368023883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-614.89137620770873</v>
      </c>
      <c r="AR32">
        <f t="shared" si="14"/>
        <v>-615.66349655689385</v>
      </c>
      <c r="AS32">
        <f t="shared" si="15"/>
        <v>6.547954152672756</v>
      </c>
      <c r="AT32">
        <f t="shared" si="16"/>
        <v>40.208702627418099</v>
      </c>
      <c r="AU32">
        <f t="shared" si="17"/>
        <v>-568.90683977680305</v>
      </c>
      <c r="AW32">
        <v>29</v>
      </c>
      <c r="AX32">
        <f>IF(Z32&gt;0, (R32*SUMPRODUCT(K32:$K$98, X32:$X$98)-K32*$AZ$3)/Z32, 0)</f>
        <v>9193.2249289440169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1000000</v>
      </c>
      <c r="S33">
        <f t="shared" si="1"/>
        <v>9233.299967223109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5938.4237856739383</v>
      </c>
      <c r="AC33">
        <f t="shared" si="2"/>
        <v>5841.1443932406492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-6879.774362478096</v>
      </c>
      <c r="AI33">
        <f t="shared" si="7"/>
        <v>-6887.6820775068181</v>
      </c>
      <c r="AJ33">
        <f t="shared" si="8"/>
        <v>97.279392433289104</v>
      </c>
      <c r="AK33">
        <f t="shared" si="30"/>
        <v>415.68966499717573</v>
      </c>
      <c r="AL33">
        <f t="shared" si="9"/>
        <v>-6374.7130200763531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-587.39176897453979</v>
      </c>
      <c r="AR33">
        <f t="shared" si="14"/>
        <v>-588.0669258146537</v>
      </c>
      <c r="AS33">
        <f t="shared" si="15"/>
        <v>8.3056669296892327</v>
      </c>
      <c r="AT33">
        <f t="shared" si="16"/>
        <v>35.491380211366966</v>
      </c>
      <c r="AU33">
        <f t="shared" si="17"/>
        <v>-544.26987867359753</v>
      </c>
      <c r="AW33">
        <v>30</v>
      </c>
      <c r="AX33">
        <f>IF(Z33&gt;0, (R33*SUMPRODUCT(K33:$K$98, X33:$X$98)-K33*$AZ$3)/Z33, 0)</f>
        <v>9233.299967223109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1000000</v>
      </c>
      <c r="S34">
        <f t="shared" si="1"/>
        <v>9235.5407421777672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5841.1443932406492</v>
      </c>
      <c r="AC34">
        <f t="shared" si="2"/>
        <v>5715.9061812075524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-7387.7802351146765</v>
      </c>
      <c r="AI34">
        <f t="shared" si="7"/>
        <v>-7395.5165257401723</v>
      </c>
      <c r="AJ34">
        <f t="shared" si="8"/>
        <v>125.23821203309672</v>
      </c>
      <c r="AK34">
        <f t="shared" si="30"/>
        <v>408.88010752684551</v>
      </c>
      <c r="AL34">
        <f t="shared" si="9"/>
        <v>-6861.3982061802299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-563.18309091629533</v>
      </c>
      <c r="AR34">
        <f t="shared" si="14"/>
        <v>-563.77284154883102</v>
      </c>
      <c r="AS34">
        <f t="shared" si="15"/>
        <v>9.5471225603579342</v>
      </c>
      <c r="AT34">
        <f t="shared" si="16"/>
        <v>31.169628148472071</v>
      </c>
      <c r="AU34">
        <f t="shared" si="17"/>
        <v>-523.05609084000093</v>
      </c>
      <c r="AW34">
        <v>31</v>
      </c>
      <c r="AX34">
        <f>IF(Z34&gt;0, (R34*SUMPRODUCT(K34:$K$98, X34:$X$98)-K34*$AZ$3)/Z34, 0)</f>
        <v>9235.5407421777672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9202.6646534432512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5715.9061812075524</v>
      </c>
      <c r="AC35">
        <f t="shared" ref="AC35:AC66" si="33">S35*Z35</f>
        <v>5565.3601947032621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-7958.92064589032</v>
      </c>
      <c r="AI35">
        <f t="shared" ref="AI35:AI66" si="38">SUM(AE35:AH35)</f>
        <v>-7966.4800871014868</v>
      </c>
      <c r="AJ35">
        <f t="shared" ref="AJ35:AJ66" si="39">AB35-AC35</f>
        <v>150.54598650429034</v>
      </c>
      <c r="AK35">
        <f t="shared" si="30"/>
        <v>400.11343268452873</v>
      </c>
      <c r="AL35">
        <f t="shared" ref="AL35:AL66" si="40">SUM(AI35:AK35)</f>
        <v>-7415.8206679126679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-541.71615964141824</v>
      </c>
      <c r="AR35">
        <f t="shared" ref="AR35:AR66" si="45">AI35*$K35</f>
        <v>-542.23068562353899</v>
      </c>
      <c r="AS35">
        <f t="shared" ref="AS35:AS66" si="46">AJ35*$K35</f>
        <v>10.246765520981022</v>
      </c>
      <c r="AT35">
        <f t="shared" ref="AT35:AT66" si="47">AK35*$K35</f>
        <v>27.233329972541977</v>
      </c>
      <c r="AU35">
        <f t="shared" ref="AU35:AU66" si="48">AL35*$K35</f>
        <v>-504.75059013001601</v>
      </c>
      <c r="AW35">
        <v>32</v>
      </c>
      <c r="AX35">
        <f>IF(Z35&gt;0, (R35*SUMPRODUCT(K35:$K$98, X35:$X$98)-K35*$AZ$3)/Z35, 0)</f>
        <v>9202.6646534432512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1000000</v>
      </c>
      <c r="S36">
        <f t="shared" si="32"/>
        <v>9137.4630491139196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5565.3601947032621</v>
      </c>
      <c r="AC36">
        <f t="shared" si="33"/>
        <v>5392.0700211439889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-8601.935325100334</v>
      </c>
      <c r="AI36">
        <f t="shared" si="38"/>
        <v>-8609.3116477078256</v>
      </c>
      <c r="AJ36">
        <f t="shared" si="39"/>
        <v>173.29017355927317</v>
      </c>
      <c r="AK36">
        <f t="shared" si="30"/>
        <v>389.57521362922836</v>
      </c>
      <c r="AL36">
        <f t="shared" si="40"/>
        <v>-8046.4462605193239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-522.75207651556809</v>
      </c>
      <c r="AR36">
        <f t="shared" si="45"/>
        <v>-523.20034633095065</v>
      </c>
      <c r="AS36">
        <f t="shared" si="46"/>
        <v>10.531094997136197</v>
      </c>
      <c r="AT36">
        <f t="shared" si="47"/>
        <v>23.675050344708303</v>
      </c>
      <c r="AU36">
        <f t="shared" si="48"/>
        <v>-488.99420098910616</v>
      </c>
      <c r="AW36">
        <v>33</v>
      </c>
      <c r="AX36">
        <f>IF(Z36&gt;0, (R36*SUMPRODUCT(K36:$K$98, X36:$X$98)-K36*$AZ$3)/Z36, 0)</f>
        <v>9137.4630491139196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1000000</v>
      </c>
      <c r="S37">
        <f t="shared" si="32"/>
        <v>9041.8708809081691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5392.0700211439889</v>
      </c>
      <c r="AC37">
        <f t="shared" si="33"/>
        <v>5198.2697179160514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-9293.8956268735055</v>
      </c>
      <c r="AI37">
        <f t="shared" si="38"/>
        <v>-9301.0820125595874</v>
      </c>
      <c r="AJ37">
        <f t="shared" si="39"/>
        <v>193.80030322793755</v>
      </c>
      <c r="AK37">
        <f t="shared" si="30"/>
        <v>377.44490148007924</v>
      </c>
      <c r="AL37">
        <f t="shared" si="40"/>
        <v>-8729.8368078515705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-504.2888454592395</v>
      </c>
      <c r="AR37">
        <f t="shared" si="45"/>
        <v>-504.6787803461969</v>
      </c>
      <c r="AS37">
        <f t="shared" si="46"/>
        <v>10.515647591508865</v>
      </c>
      <c r="AT37">
        <f t="shared" si="47"/>
        <v>20.480244370454258</v>
      </c>
      <c r="AU37">
        <f t="shared" si="48"/>
        <v>-473.68288838423376</v>
      </c>
      <c r="AW37">
        <v>34</v>
      </c>
      <c r="AX37">
        <f>IF(Z37&gt;0, (R37*SUMPRODUCT(K37:$K$98, X37:$X$98)-K37*$AZ$3)/Z37, 0)</f>
        <v>9041.8708809081691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1000000</v>
      </c>
      <c r="S38">
        <f t="shared" si="32"/>
        <v>8920.4264208408222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5198.2697179160514</v>
      </c>
      <c r="AC38">
        <f t="shared" si="33"/>
        <v>4987.6878128921981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-10030.649057391076</v>
      </c>
      <c r="AI38">
        <f t="shared" si="38"/>
        <v>-10037.638196107078</v>
      </c>
      <c r="AJ38">
        <f t="shared" si="39"/>
        <v>210.58190502385332</v>
      </c>
      <c r="AK38">
        <f t="shared" si="30"/>
        <v>363.87888025412366</v>
      </c>
      <c r="AL38">
        <f t="shared" si="40"/>
        <v>-9463.1774108291011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-485.95111660214741</v>
      </c>
      <c r="AR38">
        <f t="shared" si="45"/>
        <v>-486.2897168007683</v>
      </c>
      <c r="AS38">
        <f t="shared" si="46"/>
        <v>10.201983071787888</v>
      </c>
      <c r="AT38">
        <f t="shared" si="47"/>
        <v>17.628704499150569</v>
      </c>
      <c r="AU38">
        <f t="shared" si="48"/>
        <v>-458.45902922982981</v>
      </c>
      <c r="AW38">
        <v>35</v>
      </c>
      <c r="AX38">
        <f>IF(Z38&gt;0, (R38*SUMPRODUCT(K38:$K$98, X38:$X$98)-K38*$AZ$3)/Z38, 0)</f>
        <v>8920.4264208408222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1000000</v>
      </c>
      <c r="S39">
        <f t="shared" si="32"/>
        <v>8777.4995238733536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4987.6878128921981</v>
      </c>
      <c r="AC39">
        <f t="shared" si="33"/>
        <v>4763.9750359645004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-10791.248069703366</v>
      </c>
      <c r="AI39">
        <f t="shared" si="38"/>
        <v>-10798.032426431337</v>
      </c>
      <c r="AJ39">
        <f t="shared" si="39"/>
        <v>223.71277692769763</v>
      </c>
      <c r="AK39">
        <f t="shared" si="30"/>
        <v>349.13814690245391</v>
      </c>
      <c r="AL39">
        <f t="shared" si="40"/>
        <v>-10225.181502601185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-466.78533347065013</v>
      </c>
      <c r="AR39">
        <f t="shared" si="45"/>
        <v>-467.07879704383407</v>
      </c>
      <c r="AS39">
        <f t="shared" si="46"/>
        <v>9.6769013653775637</v>
      </c>
      <c r="AT39">
        <f t="shared" si="47"/>
        <v>15.102290789397694</v>
      </c>
      <c r="AU39">
        <f t="shared" si="48"/>
        <v>-442.2996048890588</v>
      </c>
      <c r="AW39">
        <v>36</v>
      </c>
      <c r="AX39">
        <f>IF(Z39&gt;0, (R39*SUMPRODUCT(K39:$K$98, X39:$X$98)-K39*$AZ$3)/Z39, 0)</f>
        <v>8777.4995238733536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1000000</v>
      </c>
      <c r="S40">
        <f t="shared" si="32"/>
        <v>8618.9526767211428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4763.9750359645004</v>
      </c>
      <c r="AC40">
        <f t="shared" si="33"/>
        <v>4531.3310772031828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-11580.716742132547</v>
      </c>
      <c r="AI40">
        <f t="shared" si="38"/>
        <v>-11587.288496333962</v>
      </c>
      <c r="AJ40">
        <f t="shared" si="39"/>
        <v>232.64395876131766</v>
      </c>
      <c r="AK40">
        <f t="shared" ref="AK40:AK71" si="61">G40*SUM(AB40:AB40, AE40:AF40)</f>
        <v>333.47825251751505</v>
      </c>
      <c r="AL40">
        <f t="shared" si="40"/>
        <v>-11021.166285055129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-447.26296877907936</v>
      </c>
      <c r="AR40">
        <f t="shared" si="45"/>
        <v>-447.51677882898048</v>
      </c>
      <c r="AS40">
        <f t="shared" si="46"/>
        <v>8.985024846134321</v>
      </c>
      <c r="AT40">
        <f t="shared" si="47"/>
        <v>12.879381869483268</v>
      </c>
      <c r="AU40">
        <f t="shared" si="48"/>
        <v>-425.65237211336284</v>
      </c>
      <c r="AW40">
        <v>37</v>
      </c>
      <c r="AX40">
        <f>IF(Z40&gt;0, (R40*SUMPRODUCT(K40:$K$98, X40:$X$98)-K40*$AZ$3)/Z40, 0)</f>
        <v>8618.9526767211428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1000000</v>
      </c>
      <c r="S41">
        <f t="shared" si="32"/>
        <v>8450.0199975199503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4531.3310772031828</v>
      </c>
      <c r="AC41">
        <f t="shared" si="33"/>
        <v>4293.1229072717197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-12422.252596081127</v>
      </c>
      <c r="AI41">
        <f t="shared" si="38"/>
        <v>-12428.603354583078</v>
      </c>
      <c r="AJ41">
        <f t="shared" si="39"/>
        <v>238.20816993146309</v>
      </c>
      <c r="AK41">
        <f t="shared" si="61"/>
        <v>317.19317540422281</v>
      </c>
      <c r="AL41">
        <f t="shared" si="40"/>
        <v>-11873.20200924739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-428.36091381493787</v>
      </c>
      <c r="AR41">
        <f t="shared" si="45"/>
        <v>-428.57990925833849</v>
      </c>
      <c r="AS41">
        <f t="shared" si="46"/>
        <v>8.2142162672022945</v>
      </c>
      <c r="AT41">
        <f t="shared" si="47"/>
        <v>10.937884044869522</v>
      </c>
      <c r="AU41">
        <f t="shared" si="48"/>
        <v>-409.42780894626662</v>
      </c>
      <c r="AW41">
        <v>38</v>
      </c>
      <c r="AX41">
        <f>IF(Z41&gt;0, (R41*SUMPRODUCT(K41:$K$98, X41:$X$98)-K41*$AZ$3)/Z41, 0)</f>
        <v>8450.0199975199503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1000000</v>
      </c>
      <c r="S42">
        <f t="shared" si="32"/>
        <v>8273.8193618958339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4293.1229072717197</v>
      </c>
      <c r="AC42">
        <f t="shared" si="33"/>
        <v>4051.4180638564408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-13312.860831664026</v>
      </c>
      <c r="AI42">
        <f t="shared" si="38"/>
        <v>-13318.98167182056</v>
      </c>
      <c r="AJ42">
        <f t="shared" si="39"/>
        <v>241.7048434152789</v>
      </c>
      <c r="AK42">
        <f t="shared" si="61"/>
        <v>300.51860350902041</v>
      </c>
      <c r="AL42">
        <f t="shared" si="40"/>
        <v>-12776.758224896261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-409.88577807924969</v>
      </c>
      <c r="AR42">
        <f t="shared" si="45"/>
        <v>-410.07423083645818</v>
      </c>
      <c r="AS42">
        <f t="shared" si="46"/>
        <v>7.441779724246655</v>
      </c>
      <c r="AT42">
        <f t="shared" si="47"/>
        <v>9.2525793805047858</v>
      </c>
      <c r="AU42">
        <f t="shared" si="48"/>
        <v>-393.37987173170671</v>
      </c>
      <c r="AW42">
        <v>39</v>
      </c>
      <c r="AX42">
        <f>IF(Z42&gt;0, (R42*SUMPRODUCT(K42:$K$98, X42:$X$98)-K42*$AZ$3)/Z42, 0)</f>
        <v>8273.8193618958339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1000000</v>
      </c>
      <c r="S43">
        <f t="shared" si="32"/>
        <v>8093.6252790790813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4051.4180638564408</v>
      </c>
      <c r="AC43">
        <f t="shared" si="33"/>
        <v>3808.1894914911718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-14253.391384622377</v>
      </c>
      <c r="AI43">
        <f t="shared" si="38"/>
        <v>-14259.272848985038</v>
      </c>
      <c r="AJ43">
        <f t="shared" si="39"/>
        <v>243.22857236526897</v>
      </c>
      <c r="AK43">
        <f t="shared" si="61"/>
        <v>283.59926446995087</v>
      </c>
      <c r="AL43">
        <f t="shared" si="40"/>
        <v>-13732.445012149818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-391.82455193322113</v>
      </c>
      <c r="AR43">
        <f t="shared" si="45"/>
        <v>-391.98623290278306</v>
      </c>
      <c r="AS43">
        <f t="shared" si="46"/>
        <v>6.6863333653489994</v>
      </c>
      <c r="AT43">
        <f t="shared" si="47"/>
        <v>7.7961203569709996</v>
      </c>
      <c r="AU43">
        <f t="shared" si="48"/>
        <v>-377.50377918046303</v>
      </c>
      <c r="AW43">
        <v>40</v>
      </c>
      <c r="AX43">
        <f>IF(Z43&gt;0, (R43*SUMPRODUCT(K43:$K$98, X43:$X$98)-K43*$AZ$3)/Z43, 0)</f>
        <v>8093.6252790790813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1000000</v>
      </c>
      <c r="S44">
        <f t="shared" si="32"/>
        <v>7911.3392975323359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3808.1894914911718</v>
      </c>
      <c r="AC44">
        <f t="shared" si="33"/>
        <v>3565.1660160882902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-15171.968036617693</v>
      </c>
      <c r="AI44">
        <f t="shared" si="38"/>
        <v>-15177.601036736271</v>
      </c>
      <c r="AJ44">
        <f t="shared" si="39"/>
        <v>243.02347540288156</v>
      </c>
      <c r="AK44">
        <f t="shared" si="61"/>
        <v>266.57326440438203</v>
      </c>
      <c r="AL44">
        <f t="shared" si="40"/>
        <v>-14668.004296929008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-372.38941806124166</v>
      </c>
      <c r="AR44">
        <f t="shared" si="45"/>
        <v>-372.527677621968</v>
      </c>
      <c r="AS44">
        <f t="shared" si="46"/>
        <v>5.9649064882076228</v>
      </c>
      <c r="AT44">
        <f t="shared" si="47"/>
        <v>6.5429259119612224</v>
      </c>
      <c r="AU44">
        <f t="shared" si="48"/>
        <v>-360.01984522179913</v>
      </c>
      <c r="AW44">
        <v>41</v>
      </c>
      <c r="AX44">
        <f>IF(Z44&gt;0, (R44*SUMPRODUCT(K44:$K$98, X44:$X$98)-K44*$AZ$3)/Z44, 0)</f>
        <v>7911.3392975323359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1000000</v>
      </c>
      <c r="S45">
        <f t="shared" si="32"/>
        <v>7731.7769183207556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3565.1660160882902</v>
      </c>
      <c r="AC45">
        <f t="shared" si="33"/>
        <v>3325.6347020719945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-16008.071988416983</v>
      </c>
      <c r="AI45">
        <f t="shared" si="38"/>
        <v>-16013.44855763452</v>
      </c>
      <c r="AJ45">
        <f t="shared" si="39"/>
        <v>239.53131401629571</v>
      </c>
      <c r="AK45">
        <f t="shared" si="61"/>
        <v>249.56162112618034</v>
      </c>
      <c r="AL45">
        <f t="shared" si="40"/>
        <v>-15524.355622492043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-350.81359758230025</v>
      </c>
      <c r="AR45">
        <f t="shared" si="45"/>
        <v>-350.93142398832958</v>
      </c>
      <c r="AS45">
        <f t="shared" si="46"/>
        <v>5.2492793675887297</v>
      </c>
      <c r="AT45">
        <f t="shared" si="47"/>
        <v>5.4690914801666866</v>
      </c>
      <c r="AU45">
        <f t="shared" si="48"/>
        <v>-340.21305314057417</v>
      </c>
      <c r="AW45">
        <v>42</v>
      </c>
      <c r="AX45">
        <f>IF(Z45&gt;0, (R45*SUMPRODUCT(K45:$K$98, X45:$X$98)-K45*$AZ$3)/Z45, 0)</f>
        <v>7731.7769183207556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1000000</v>
      </c>
      <c r="S46">
        <f t="shared" si="32"/>
        <v>7635.1883643064821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3325.6347020719945</v>
      </c>
      <c r="AC46">
        <f t="shared" si="33"/>
        <v>3093.4444116726831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-20668.015533313024</v>
      </c>
      <c r="AI46">
        <f t="shared" si="38"/>
        <v>-20673.079986644218</v>
      </c>
      <c r="AJ46">
        <f t="shared" si="39"/>
        <v>232.19029039931138</v>
      </c>
      <c r="AK46">
        <f t="shared" si="61"/>
        <v>232.79442914503963</v>
      </c>
      <c r="AL46">
        <f t="shared" si="40"/>
        <v>-20208.095267099867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-404.4065176135806</v>
      </c>
      <c r="AR46">
        <f t="shared" si="45"/>
        <v>-404.50561265886847</v>
      </c>
      <c r="AS46">
        <f t="shared" si="46"/>
        <v>4.5432163824690006</v>
      </c>
      <c r="AT46">
        <f t="shared" si="47"/>
        <v>4.5550374325316731</v>
      </c>
      <c r="AU46">
        <f t="shared" si="48"/>
        <v>-395.40735884386783</v>
      </c>
      <c r="AW46">
        <v>43</v>
      </c>
      <c r="AX46">
        <f>IF(Z46&gt;0, (R46*SUMPRODUCT(K46:$K$98, X46:$X$98)-K46*$AZ$3)/Z46, 0)</f>
        <v>7635.1883643064821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1000000</v>
      </c>
      <c r="S47">
        <f t="shared" si="32"/>
        <v>7430.3459315008186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3093.4444116726831</v>
      </c>
      <c r="AC47">
        <f t="shared" si="33"/>
        <v>2794.95156118677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-24951.078285703075</v>
      </c>
      <c r="AI47">
        <f t="shared" si="38"/>
        <v>-24955.780206022388</v>
      </c>
      <c r="AJ47">
        <f t="shared" si="39"/>
        <v>298.4928504859131</v>
      </c>
      <c r="AK47">
        <f t="shared" si="61"/>
        <v>216.54110881708783</v>
      </c>
      <c r="AL47">
        <f t="shared" si="40"/>
        <v>-24440.746246719387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-435.90380819344045</v>
      </c>
      <c r="AR47">
        <f t="shared" si="45"/>
        <v>-435.98595233765502</v>
      </c>
      <c r="AS47">
        <f t="shared" si="46"/>
        <v>5.2147714321380638</v>
      </c>
      <c r="AT47">
        <f t="shared" si="47"/>
        <v>3.7830466837132528</v>
      </c>
      <c r="AU47">
        <f t="shared" si="48"/>
        <v>-426.98813422180376</v>
      </c>
      <c r="AW47">
        <v>44</v>
      </c>
      <c r="AX47">
        <f>IF(Z47&gt;0, (R47*SUMPRODUCT(K47:$K$98, X47:$X$98)-K47*$AZ$3)/Z47, 0)</f>
        <v>7430.3459315008186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1000000</v>
      </c>
      <c r="S48">
        <f t="shared" si="32"/>
        <v>7140.526215601667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2794.95156118677</v>
      </c>
      <c r="AC48">
        <f t="shared" si="33"/>
        <v>2453.6135272144611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-28774.062672098284</v>
      </c>
      <c r="AI48">
        <f t="shared" si="38"/>
        <v>-28778.357897431</v>
      </c>
      <c r="AJ48">
        <f t="shared" si="39"/>
        <v>341.33803397230895</v>
      </c>
      <c r="AK48">
        <f t="shared" si="61"/>
        <v>195.64660928307393</v>
      </c>
      <c r="AL48">
        <f t="shared" si="40"/>
        <v>-28241.373254175618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-448.83271720849132</v>
      </c>
      <c r="AR48">
        <f t="shared" si="45"/>
        <v>-448.89971635557305</v>
      </c>
      <c r="AS48">
        <f t="shared" si="46"/>
        <v>5.3243672615947535</v>
      </c>
      <c r="AT48">
        <f t="shared" si="47"/>
        <v>3.0517970388067757</v>
      </c>
      <c r="AU48">
        <f t="shared" si="48"/>
        <v>-440.52355205517154</v>
      </c>
      <c r="AW48">
        <v>45</v>
      </c>
      <c r="AX48">
        <f>IF(Z48&gt;0, (R48*SUMPRODUCT(K48:$K$98, X48:$X$98)-K48*$AZ$3)/Z48, 0)</f>
        <v>7140.526215601667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1000000</v>
      </c>
      <c r="S49">
        <f t="shared" si="32"/>
        <v>6778.100173351354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2453.6135272144611</v>
      </c>
      <c r="AC49">
        <f t="shared" si="33"/>
        <v>2089.2145369891232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-31951.740044534159</v>
      </c>
      <c r="AI49">
        <f t="shared" si="38"/>
        <v>-31955.592920862993</v>
      </c>
      <c r="AJ49">
        <f t="shared" si="39"/>
        <v>364.39899022533791</v>
      </c>
      <c r="AK49">
        <f t="shared" si="61"/>
        <v>171.75294690501229</v>
      </c>
      <c r="AL49">
        <f t="shared" si="40"/>
        <v>-31419.440983732642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-444.99979731106669</v>
      </c>
      <c r="AR49">
        <f t="shared" si="45"/>
        <v>-445.05345727396718</v>
      </c>
      <c r="AS49">
        <f t="shared" si="46"/>
        <v>5.0750749901137953</v>
      </c>
      <c r="AT49">
        <f t="shared" si="47"/>
        <v>2.3920458307992343</v>
      </c>
      <c r="AU49">
        <f t="shared" si="48"/>
        <v>-437.58633645305417</v>
      </c>
      <c r="AW49">
        <v>46</v>
      </c>
      <c r="AX49">
        <f>IF(Z49&gt;0, (R49*SUMPRODUCT(K49:$K$98, X49:$X$98)-K49*$AZ$3)/Z49, 0)</f>
        <v>6778.100173351354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1000000</v>
      </c>
      <c r="S50">
        <f t="shared" si="32"/>
        <v>6335.1470161042344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2089.2145369891232</v>
      </c>
      <c r="AC50">
        <f t="shared" si="33"/>
        <v>1719.6019959130153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-33709.43269409264</v>
      </c>
      <c r="AI50">
        <f t="shared" si="38"/>
        <v>-33712.82567374951</v>
      </c>
      <c r="AJ50">
        <f t="shared" si="39"/>
        <v>369.61254107610785</v>
      </c>
      <c r="AK50">
        <f t="shared" si="61"/>
        <v>146.24501758923864</v>
      </c>
      <c r="AL50">
        <f t="shared" si="40"/>
        <v>-33196.968115084164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-419.17823051919163</v>
      </c>
      <c r="AR50">
        <f t="shared" si="45"/>
        <v>-419.22042236565966</v>
      </c>
      <c r="AS50">
        <f t="shared" si="46"/>
        <v>4.5961476822223712</v>
      </c>
      <c r="AT50">
        <f t="shared" si="47"/>
        <v>1.8185630191886324</v>
      </c>
      <c r="AU50">
        <f t="shared" si="48"/>
        <v>-412.80571166424869</v>
      </c>
      <c r="AW50">
        <v>47</v>
      </c>
      <c r="AX50">
        <f>IF(Z50&gt;0, (R50*SUMPRODUCT(K50:$K$98, X50:$X$98)-K50*$AZ$3)/Z50, 0)</f>
        <v>6335.1470161042344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1000000</v>
      </c>
      <c r="S51">
        <f t="shared" si="32"/>
        <v>5839.1016907499497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1719.6019959130153</v>
      </c>
      <c r="AC51">
        <f t="shared" si="33"/>
        <v>1367.7338156036062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-34486.962644029831</v>
      </c>
      <c r="AI51">
        <f t="shared" si="38"/>
        <v>-34489.89060685708</v>
      </c>
      <c r="AJ51">
        <f t="shared" si="39"/>
        <v>351.86818030940913</v>
      </c>
      <c r="AK51">
        <f t="shared" si="61"/>
        <v>120.37213971391108</v>
      </c>
      <c r="AL51">
        <f t="shared" si="40"/>
        <v>-34017.650286833763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-382.8989719152969</v>
      </c>
      <c r="AR51">
        <f t="shared" si="45"/>
        <v>-382.93148025672235</v>
      </c>
      <c r="AS51">
        <f t="shared" si="46"/>
        <v>3.9066926792262087</v>
      </c>
      <c r="AT51">
        <f t="shared" si="47"/>
        <v>1.3364577512795235</v>
      </c>
      <c r="AU51">
        <f t="shared" si="48"/>
        <v>-377.68832982621672</v>
      </c>
      <c r="AW51">
        <v>48</v>
      </c>
      <c r="AX51">
        <f>IF(Z51&gt;0, (R51*SUMPRODUCT(K51:$K$98, X51:$X$98)-K51*$AZ$3)/Z51, 0)</f>
        <v>5839.1016907499497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1000000</v>
      </c>
      <c r="S52">
        <f t="shared" si="32"/>
        <v>5282.9655608187823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1367.7338156036062</v>
      </c>
      <c r="AC52">
        <f t="shared" si="33"/>
        <v>1044.9331028041879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-34101.75138855508</v>
      </c>
      <c r="AI52">
        <f t="shared" si="38"/>
        <v>-34104.223799861698</v>
      </c>
      <c r="AJ52">
        <f t="shared" si="39"/>
        <v>322.80071279941831</v>
      </c>
      <c r="AK52">
        <f t="shared" si="61"/>
        <v>95.741367092252446</v>
      </c>
      <c r="AL52">
        <f t="shared" si="40"/>
        <v>-33685.681719970024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-338.0554290380623</v>
      </c>
      <c r="AR52">
        <f t="shared" si="45"/>
        <v>-338.07993839699503</v>
      </c>
      <c r="AS52">
        <f t="shared" si="46"/>
        <v>3.1999685944523972</v>
      </c>
      <c r="AT52">
        <f t="shared" si="47"/>
        <v>0.94909755690507924</v>
      </c>
      <c r="AU52">
        <f t="shared" si="48"/>
        <v>-333.93087224563754</v>
      </c>
      <c r="AW52">
        <v>49</v>
      </c>
      <c r="AX52">
        <f>IF(Z52&gt;0, (R52*SUMPRODUCT(K52:$K$98, X52:$X$98)-K52*$AZ$3)/Z52, 0)</f>
        <v>5282.9655608187823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1000000</v>
      </c>
      <c r="S53">
        <f t="shared" si="32"/>
        <v>4659.2573952942785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1044.9331028041879</v>
      </c>
      <c r="AC53">
        <f t="shared" si="33"/>
        <v>760.53683369101748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-32583.634271186205</v>
      </c>
      <c r="AI53">
        <f t="shared" si="38"/>
        <v>-32585.674662951369</v>
      </c>
      <c r="AJ53">
        <f t="shared" si="39"/>
        <v>284.39626911317043</v>
      </c>
      <c r="AK53">
        <f t="shared" si="61"/>
        <v>73.145317196293163</v>
      </c>
      <c r="AL53">
        <f t="shared" si="40"/>
        <v>-32228.133076641905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-288.39832305038203</v>
      </c>
      <c r="AR53">
        <f t="shared" si="45"/>
        <v>-288.416382593972</v>
      </c>
      <c r="AS53">
        <f t="shared" si="46"/>
        <v>2.5171964063736589</v>
      </c>
      <c r="AT53">
        <f t="shared" si="47"/>
        <v>0.64741049579768872</v>
      </c>
      <c r="AU53">
        <f t="shared" si="48"/>
        <v>-285.25177569180062</v>
      </c>
      <c r="AW53">
        <v>50</v>
      </c>
      <c r="AX53">
        <f>IF(Z53&gt;0, (R53*SUMPRODUCT(K53:$K$98, X53:$X$98)-K53*$AZ$3)/Z53, 0)</f>
        <v>4659.2573952942785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1000000</v>
      </c>
      <c r="S54">
        <f t="shared" si="32"/>
        <v>3959.1068938933186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760.53683369101748</v>
      </c>
      <c r="AC54">
        <f t="shared" si="33"/>
        <v>520.0484748592894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-30244.030626892389</v>
      </c>
      <c r="AI54">
        <f t="shared" si="38"/>
        <v>-30245.672564357064</v>
      </c>
      <c r="AJ54">
        <f t="shared" si="39"/>
        <v>240.48835883172808</v>
      </c>
      <c r="AK54">
        <f t="shared" si="61"/>
        <v>53.237578358371231</v>
      </c>
      <c r="AL54">
        <f t="shared" si="40"/>
        <v>-29951.946627166966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-239.00933020344232</v>
      </c>
      <c r="AR54">
        <f t="shared" si="45"/>
        <v>-239.02230593338086</v>
      </c>
      <c r="AS54">
        <f t="shared" si="46"/>
        <v>1.900505996544894</v>
      </c>
      <c r="AT54">
        <f t="shared" si="47"/>
        <v>0.42072031013529687</v>
      </c>
      <c r="AU54">
        <f t="shared" si="48"/>
        <v>-236.70107962670068</v>
      </c>
      <c r="AW54">
        <v>51</v>
      </c>
      <c r="AX54">
        <f>IF(Z54&gt;0, (R54*SUMPRODUCT(K54:$K$98, X54:$X$98)-K54*$AZ$3)/Z54, 0)</f>
        <v>3959.1068938933186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1000000</v>
      </c>
      <c r="S55">
        <f t="shared" si="32"/>
        <v>3146.0452305218992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520.0484748592894</v>
      </c>
      <c r="AC55">
        <f t="shared" si="33"/>
        <v>323.81589842250173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-27113.525098452941</v>
      </c>
      <c r="AI55">
        <f t="shared" si="38"/>
        <v>-27114.811697479239</v>
      </c>
      <c r="AJ55">
        <f t="shared" si="39"/>
        <v>196.23257643678767</v>
      </c>
      <c r="AK55">
        <f t="shared" si="61"/>
        <v>36.403393240150258</v>
      </c>
      <c r="AL55">
        <f t="shared" si="40"/>
        <v>-26882.1757278023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-191.31241234430894</v>
      </c>
      <c r="AR55">
        <f t="shared" si="45"/>
        <v>-191.32149055758248</v>
      </c>
      <c r="AS55">
        <f t="shared" si="46"/>
        <v>1.3846125666928837</v>
      </c>
      <c r="AT55">
        <f t="shared" si="47"/>
        <v>0.25686150926531626</v>
      </c>
      <c r="AU55">
        <f t="shared" si="48"/>
        <v>-189.68001648162428</v>
      </c>
      <c r="AW55">
        <v>52</v>
      </c>
      <c r="AX55">
        <f>IF(Z55&gt;0, (R55*SUMPRODUCT(K55:$K$98, X55:$X$98)-K55*$AZ$3)/Z55, 0)</f>
        <v>3146.0452305218992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1000000</v>
      </c>
      <c r="S56">
        <f t="shared" si="32"/>
        <v>2178.6682509236462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323.81589842250173</v>
      </c>
      <c r="AC56">
        <f t="shared" si="33"/>
        <v>170.69701622699182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-23549.396202175907</v>
      </c>
      <c r="AI56">
        <f t="shared" si="38"/>
        <v>-23550.375567759416</v>
      </c>
      <c r="AJ56">
        <f t="shared" si="39"/>
        <v>153.11888219550991</v>
      </c>
      <c r="AK56">
        <f t="shared" si="61"/>
        <v>22.667112889575122</v>
      </c>
      <c r="AL56">
        <f t="shared" si="40"/>
        <v>-23374.589572674329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-148.36071468847999</v>
      </c>
      <c r="AR56">
        <f t="shared" si="45"/>
        <v>-148.36688467163637</v>
      </c>
      <c r="AS56">
        <f t="shared" si="46"/>
        <v>0.96464582785048403</v>
      </c>
      <c r="AT56">
        <f t="shared" si="47"/>
        <v>0.14280234785429857</v>
      </c>
      <c r="AU56">
        <f t="shared" si="48"/>
        <v>-147.25943649593157</v>
      </c>
      <c r="AW56">
        <v>53</v>
      </c>
      <c r="AX56">
        <f>IF(Z56&gt;0, (R56*SUMPRODUCT(K56:$K$98, X56:$X$98)-K56*$AZ$3)/Z56, 0)</f>
        <v>2178.6682509236462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1000000</v>
      </c>
      <c r="S57">
        <f t="shared" si="32"/>
        <v>976.70868957558309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170.69701622699182</v>
      </c>
      <c r="AC57">
        <f t="shared" si="33"/>
        <v>56.437667742796634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-19782.232530128636</v>
      </c>
      <c r="AI57">
        <f t="shared" si="38"/>
        <v>-19782.954824149685</v>
      </c>
      <c r="AJ57">
        <f t="shared" si="39"/>
        <v>114.25934848419519</v>
      </c>
      <c r="AK57">
        <f t="shared" si="61"/>
        <v>11.948791135889429</v>
      </c>
      <c r="AL57">
        <f t="shared" si="40"/>
        <v>-19656.7466845296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-111.2746969295515</v>
      </c>
      <c r="AR57">
        <f t="shared" si="45"/>
        <v>-111.27875982023706</v>
      </c>
      <c r="AS57">
        <f t="shared" si="46"/>
        <v>0.64270674983639742</v>
      </c>
      <c r="AT57">
        <f t="shared" si="47"/>
        <v>6.7211732057825616E-2</v>
      </c>
      <c r="AU57">
        <f t="shared" si="48"/>
        <v>-110.56884133834284</v>
      </c>
      <c r="AW57">
        <v>54</v>
      </c>
      <c r="AX57">
        <f>IF(Z57&gt;0, (R57*SUMPRODUCT(K57:$K$98, X57:$X$98)-K57*$AZ$3)/Z57, 0)</f>
        <v>976.70868957558309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1000000</v>
      </c>
      <c r="S58">
        <f t="shared" si="32"/>
        <v>-591.66326254874639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56.437667742796634</v>
      </c>
      <c r="AC58">
        <f t="shared" si="33"/>
        <v>-24.389380790072209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-15983.960640960155</v>
      </c>
      <c r="AI58">
        <f t="shared" si="38"/>
        <v>-15984.475912532978</v>
      </c>
      <c r="AJ58">
        <f t="shared" si="39"/>
        <v>80.827048532868844</v>
      </c>
      <c r="AK58">
        <f t="shared" si="61"/>
        <v>3.9506367419957646</v>
      </c>
      <c r="AL58">
        <f t="shared" si="40"/>
        <v>-15899.698227258114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-80.276327568359932</v>
      </c>
      <c r="AR58">
        <f t="shared" si="45"/>
        <v>-80.278915419424877</v>
      </c>
      <c r="AS58">
        <f t="shared" si="46"/>
        <v>0.40593810070959624</v>
      </c>
      <c r="AT58">
        <f t="shared" si="47"/>
        <v>1.9841303186855168E-2</v>
      </c>
      <c r="AU58">
        <f t="shared" si="48"/>
        <v>-79.85313601552842</v>
      </c>
      <c r="AW58">
        <v>55</v>
      </c>
      <c r="AX58">
        <f>IF(Z58&gt;0, (R58*SUMPRODUCT(K58:$K$98, X58:$X$98)-K58*$AZ$3)/Z58, 0)</f>
        <v>-591.66326254874639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1000000</v>
      </c>
      <c r="S59">
        <f t="shared" si="32"/>
        <v>-2731.3207068872512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-24.389380790072209</v>
      </c>
      <c r="AC59">
        <f t="shared" si="33"/>
        <v>-77.480308004251128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-12442.166787256278</v>
      </c>
      <c r="AI59">
        <f t="shared" si="38"/>
        <v>-12442.521379028532</v>
      </c>
      <c r="AJ59">
        <f t="shared" si="39"/>
        <v>53.090927214178919</v>
      </c>
      <c r="AK59">
        <f t="shared" si="61"/>
        <v>-1.7072566553050548</v>
      </c>
      <c r="AL59">
        <f t="shared" si="40"/>
        <v>-12391.13770846966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-55.793176890938398</v>
      </c>
      <c r="AR59">
        <f t="shared" si="45"/>
        <v>-55.794766951722167</v>
      </c>
      <c r="AS59">
        <f t="shared" si="46"/>
        <v>0.23807038950792098</v>
      </c>
      <c r="AT59">
        <f t="shared" si="47"/>
        <v>-7.6556820203719381E-3</v>
      </c>
      <c r="AU59">
        <f t="shared" si="48"/>
        <v>-55.56435224423462</v>
      </c>
      <c r="AW59">
        <v>56</v>
      </c>
      <c r="AX59">
        <f>IF(Z59&gt;0, (R59*SUMPRODUCT(K59:$K$98, X59:$X$98)-K59*$AZ$3)/Z59, 0)</f>
        <v>-2731.3207068872512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1000000</v>
      </c>
      <c r="S60">
        <f t="shared" si="32"/>
        <v>-5797.5345520493674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-77.480308004251128</v>
      </c>
      <c r="AC60">
        <f t="shared" si="33"/>
        <v>-109.00080600752786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-9282.433970850303</v>
      </c>
      <c r="AI60">
        <f t="shared" si="38"/>
        <v>-9282.6689862801995</v>
      </c>
      <c r="AJ60">
        <f t="shared" si="39"/>
        <v>31.520498003276728</v>
      </c>
      <c r="AK60">
        <f t="shared" si="61"/>
        <v>-5.4236215602975797</v>
      </c>
      <c r="AL60">
        <f t="shared" si="40"/>
        <v>-9256.5721098372214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-37.164553392839096</v>
      </c>
      <c r="AR60">
        <f t="shared" si="45"/>
        <v>-37.165494336078766</v>
      </c>
      <c r="AS60">
        <f t="shared" si="46"/>
        <v>0.12620022234366055</v>
      </c>
      <c r="AT60">
        <f t="shared" si="47"/>
        <v>-2.1714829719577149E-2</v>
      </c>
      <c r="AU60">
        <f t="shared" si="48"/>
        <v>-37.061008943454688</v>
      </c>
      <c r="AW60">
        <v>57</v>
      </c>
      <c r="AX60">
        <f>IF(Z60&gt;0, (R60*SUMPRODUCT(K60:$K$98, X60:$X$98)-K60*$AZ$3)/Z60, 0)</f>
        <v>-5797.5345520493674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1000000</v>
      </c>
      <c r="S61">
        <f t="shared" si="32"/>
        <v>-10381.767400120934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-109.00080600752786</v>
      </c>
      <c r="AC61">
        <f t="shared" si="33"/>
        <v>-124.4933246792405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-6621.6872849294023</v>
      </c>
      <c r="AI61">
        <f t="shared" si="38"/>
        <v>-6621.8371791139389</v>
      </c>
      <c r="AJ61">
        <f t="shared" si="39"/>
        <v>15.492518671712645</v>
      </c>
      <c r="AK61">
        <f t="shared" si="61"/>
        <v>-7.6300564205269508</v>
      </c>
      <c r="AL61">
        <f t="shared" si="40"/>
        <v>-6613.9747168627528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-23.671059327166393</v>
      </c>
      <c r="AR61">
        <f t="shared" si="45"/>
        <v>-23.671595165538442</v>
      </c>
      <c r="AS61">
        <f t="shared" si="46"/>
        <v>5.5382308590740552E-2</v>
      </c>
      <c r="AT61">
        <f t="shared" si="47"/>
        <v>-2.7275754717529809E-2</v>
      </c>
      <c r="AU61">
        <f t="shared" si="48"/>
        <v>-23.643488611665227</v>
      </c>
      <c r="AW61">
        <v>58</v>
      </c>
      <c r="AX61">
        <f>IF(Z61&gt;0, (R61*SUMPRODUCT(K61:$K$98, X61:$X$98)-K61*$AZ$3)/Z61, 0)</f>
        <v>-10381.767400120934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1000000</v>
      </c>
      <c r="S62">
        <f t="shared" si="32"/>
        <v>-17545.67354929636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-124.4933246792405</v>
      </c>
      <c r="AC62">
        <f t="shared" si="33"/>
        <v>-128.81435300540113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-4529.9603650839999</v>
      </c>
      <c r="AI62">
        <f t="shared" si="38"/>
        <v>-4530.0521358221276</v>
      </c>
      <c r="AJ62">
        <f t="shared" si="39"/>
        <v>4.3210283261606293</v>
      </c>
      <c r="AK62">
        <f t="shared" si="61"/>
        <v>-8.7145327275468354</v>
      </c>
      <c r="AL62">
        <f t="shared" si="40"/>
        <v>-4534.4456402235137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-14.458572147850623</v>
      </c>
      <c r="AR62">
        <f t="shared" si="45"/>
        <v>-14.458865058545495</v>
      </c>
      <c r="AS62">
        <f t="shared" si="46"/>
        <v>1.3791710030898066E-2</v>
      </c>
      <c r="AT62">
        <f t="shared" si="47"/>
        <v>-2.7814746713287181E-2</v>
      </c>
      <c r="AU62">
        <f t="shared" si="48"/>
        <v>-14.472888095227884</v>
      </c>
      <c r="AW62">
        <v>59</v>
      </c>
      <c r="AX62">
        <f>IF(Z62&gt;0, (R62*SUMPRODUCT(K62:$K$98, X62:$X$98)-K62*$AZ$3)/Z62, 0)</f>
        <v>-17545.67354929636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1000000</v>
      </c>
      <c r="S63">
        <f t="shared" si="32"/>
        <v>-29275.34897538841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-128.81435300540113</v>
      </c>
      <c r="AC63">
        <f t="shared" si="33"/>
        <v>-125.99611175949659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-2964.4129181668413</v>
      </c>
      <c r="AI63">
        <f t="shared" si="38"/>
        <v>-2964.4667160361109</v>
      </c>
      <c r="AJ63">
        <f t="shared" si="39"/>
        <v>-2.8182412459045452</v>
      </c>
      <c r="AK63">
        <f t="shared" si="61"/>
        <v>-9.0170047103780799</v>
      </c>
      <c r="AL63">
        <f t="shared" si="40"/>
        <v>-2976.3019619923934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-8.4479566910036183</v>
      </c>
      <c r="AR63">
        <f t="shared" si="45"/>
        <v>-8.4481100036770549</v>
      </c>
      <c r="AS63">
        <f t="shared" si="46"/>
        <v>-8.0313980027197085E-3</v>
      </c>
      <c r="AT63">
        <f t="shared" si="47"/>
        <v>-2.5696577156651829E-2</v>
      </c>
      <c r="AU63">
        <f t="shared" si="48"/>
        <v>-8.4818379788364275</v>
      </c>
      <c r="AW63">
        <v>60</v>
      </c>
      <c r="AX63">
        <f>IF(Z63&gt;0, (R63*SUMPRODUCT(K63:$K$98, X63:$X$98)-K63*$AZ$3)/Z63, 0)</f>
        <v>-29275.34897538841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1000000</v>
      </c>
      <c r="S64">
        <f t="shared" si="32"/>
        <v>-49388.921079648317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-125.99611175949659</v>
      </c>
      <c r="AC64">
        <f t="shared" si="33"/>
        <v>-119.01834220607597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-1850.9726146628691</v>
      </c>
      <c r="AI64">
        <f t="shared" si="38"/>
        <v>-1851.0027373957626</v>
      </c>
      <c r="AJ64">
        <f t="shared" si="39"/>
        <v>-6.9777695534206146</v>
      </c>
      <c r="AK64">
        <f t="shared" si="61"/>
        <v>-8.8197278231647616</v>
      </c>
      <c r="AL64">
        <f t="shared" si="40"/>
        <v>-1866.8002347723479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-4.7097185238233044</v>
      </c>
      <c r="AR64">
        <f t="shared" si="45"/>
        <v>-4.7097951697941696</v>
      </c>
      <c r="AS64">
        <f t="shared" si="46"/>
        <v>-1.7754628167041233E-2</v>
      </c>
      <c r="AT64">
        <f t="shared" si="47"/>
        <v>-2.2441410086126292E-2</v>
      </c>
      <c r="AU64">
        <f t="shared" si="48"/>
        <v>-4.7499912080473372</v>
      </c>
      <c r="AW64">
        <v>61</v>
      </c>
      <c r="AX64">
        <f>IF(Z64&gt;0, (R64*SUMPRODUCT(K64:$K$98, X64:$X$98)-K64*$AZ$3)/Z64, 0)</f>
        <v>-49388.921079648317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1000000</v>
      </c>
      <c r="S65">
        <f t="shared" si="32"/>
        <v>-85523.312267232483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-119.01834220607597</v>
      </c>
      <c r="AC65">
        <f t="shared" si="33"/>
        <v>-109.95509086880621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-1100.0465399515849</v>
      </c>
      <c r="AI65">
        <f t="shared" si="38"/>
        <v>-1100.0626108754</v>
      </c>
      <c r="AJ65">
        <f t="shared" si="39"/>
        <v>-9.0632513372697616</v>
      </c>
      <c r="AK65">
        <f t="shared" si="61"/>
        <v>-8.3312839544253183</v>
      </c>
      <c r="AL65">
        <f t="shared" si="40"/>
        <v>-1117.4571461670951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-2.4991250956948865</v>
      </c>
      <c r="AR65">
        <f t="shared" si="45"/>
        <v>-2.4991616061947233</v>
      </c>
      <c r="AS65">
        <f t="shared" si="46"/>
        <v>-2.0590218725253188E-2</v>
      </c>
      <c r="AT65">
        <f t="shared" si="47"/>
        <v>-1.8927309030744112E-2</v>
      </c>
      <c r="AU65">
        <f t="shared" si="48"/>
        <v>-2.5386791339507204</v>
      </c>
      <c r="AW65">
        <v>62</v>
      </c>
      <c r="AX65">
        <f>IF(Z65&gt;0, (R65*SUMPRODUCT(K65:$K$98, X65:$X$98)-K65*$AZ$3)/Z65, 0)</f>
        <v>-85523.312267232483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1000000</v>
      </c>
      <c r="S66">
        <f t="shared" si="32"/>
        <v>-153663.99141249337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-109.95509086880621</v>
      </c>
      <c r="AC66">
        <f t="shared" si="33"/>
        <v>-100.15692144566799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-621.02541894665262</v>
      </c>
      <c r="AI66">
        <f t="shared" si="38"/>
        <v>-621.03356634349268</v>
      </c>
      <c r="AJ66">
        <f t="shared" si="39"/>
        <v>-9.7981694231382193</v>
      </c>
      <c r="AK66">
        <f t="shared" si="61"/>
        <v>-7.6968563608164358</v>
      </c>
      <c r="AL66">
        <f t="shared" si="40"/>
        <v>-638.52859212744738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-1.259703366750216</v>
      </c>
      <c r="AR66">
        <f t="shared" si="45"/>
        <v>-1.2597198931320943</v>
      </c>
      <c r="AS66">
        <f t="shared" si="46"/>
        <v>-1.9874849939719628E-2</v>
      </c>
      <c r="AT66">
        <f t="shared" si="47"/>
        <v>-1.561249439283606E-2</v>
      </c>
      <c r="AU66">
        <f t="shared" si="48"/>
        <v>-1.2952072374646502</v>
      </c>
      <c r="AW66">
        <v>63</v>
      </c>
      <c r="AX66">
        <f>IF(Z66&gt;0, (R66*SUMPRODUCT(K66:$K$98, X66:$X$98)-K66*$AZ$3)/Z66, 0)</f>
        <v>-153663.99141249337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1000000</v>
      </c>
      <c r="S67">
        <f t="shared" ref="S67:S79" si="63">AX67</f>
        <v>-288928.65017199033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-100.15692144566799</v>
      </c>
      <c r="AC67">
        <f t="shared" ref="AC67:AC79" si="64">S67*Z67</f>
        <v>-90.436897563460079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-332.26611136083636</v>
      </c>
      <c r="AI67">
        <f t="shared" ref="AI67:AI79" si="69">SUM(AE67:AH67)</f>
        <v>-332.27002395731603</v>
      </c>
      <c r="AJ67">
        <f t="shared" ref="AJ67:AJ79" si="70">AB67-AC67</f>
        <v>-9.7200238822079115</v>
      </c>
      <c r="AK67">
        <f t="shared" si="61"/>
        <v>-7.0109845011967602</v>
      </c>
      <c r="AL67">
        <f t="shared" ref="AL67:AL79" si="71">SUM(AI67:AK67)</f>
        <v>-349.00103234072071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-0.60176502093013506</v>
      </c>
      <c r="AR67">
        <f t="shared" ref="AR67:AR79" si="76">AI67*$K67</f>
        <v>-0.60177210700849804</v>
      </c>
      <c r="AS67">
        <f t="shared" ref="AS67:AS79" si="77">AJ67*$K67</f>
        <v>-1.7603872844456709E-2</v>
      </c>
      <c r="AT67">
        <f t="shared" ref="AT67:AT79" si="78">AK67*$K67</f>
        <v>-1.269754901522829E-2</v>
      </c>
      <c r="AU67">
        <f t="shared" ref="AU67:AU79" si="79">AL67*$K67</f>
        <v>-0.63207352886818313</v>
      </c>
      <c r="AW67">
        <v>64</v>
      </c>
      <c r="AX67">
        <f>IF(Z67&gt;0, (R67*SUMPRODUCT(K67:$K$98, X67:$X$98)-K67*$AZ$3)/Z67, 0)</f>
        <v>-288928.65017199033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1000000</v>
      </c>
      <c r="S68">
        <f t="shared" si="63"/>
        <v>-572347.24890945316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-90.436897563460079</v>
      </c>
      <c r="AC68">
        <f t="shared" si="64"/>
        <v>-81.235334683534731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-167.94399018060102</v>
      </c>
      <c r="AI68">
        <f t="shared" si="69"/>
        <v>-167.94576435123864</v>
      </c>
      <c r="AJ68">
        <f t="shared" si="70"/>
        <v>-9.2015628799253477</v>
      </c>
      <c r="AK68">
        <f t="shared" si="61"/>
        <v>-6.3305828294422062</v>
      </c>
      <c r="AL68">
        <f t="shared" si="71"/>
        <v>-183.47791006060618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-0.27157346634912566</v>
      </c>
      <c r="AR68">
        <f t="shared" si="76"/>
        <v>-0.27157633526792074</v>
      </c>
      <c r="AS68">
        <f t="shared" si="77"/>
        <v>-1.4879367367915584E-2</v>
      </c>
      <c r="AT68">
        <f t="shared" si="78"/>
        <v>-1.0236855282246713E-2</v>
      </c>
      <c r="AU68">
        <f t="shared" si="79"/>
        <v>-0.29669255791808302</v>
      </c>
      <c r="AW68">
        <v>65</v>
      </c>
      <c r="AX68">
        <f>IF(Z68&gt;0, (R68*SUMPRODUCT(K68:$K$98, X68:$X$98)-K68*$AZ$3)/Z68, 0)</f>
        <v>-572347.24890945316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1000000</v>
      </c>
      <c r="S69">
        <f t="shared" si="63"/>
        <v>-1201027.253668831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-81.235334683534731</v>
      </c>
      <c r="AC69">
        <f t="shared" si="64"/>
        <v>-72.753936809834357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-79.937889954167275</v>
      </c>
      <c r="AI69">
        <f t="shared" si="69"/>
        <v>-79.938647159474101</v>
      </c>
      <c r="AJ69">
        <f t="shared" si="70"/>
        <v>-8.4813978737003737</v>
      </c>
      <c r="AK69">
        <f t="shared" si="61"/>
        <v>-5.6864734278474316</v>
      </c>
      <c r="AL69">
        <f t="shared" si="71"/>
        <v>-94.106518461021906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-0.11541374302051033</v>
      </c>
      <c r="AR69">
        <f t="shared" si="76"/>
        <v>-0.11541483626801469</v>
      </c>
      <c r="AS69">
        <f t="shared" si="77"/>
        <v>-1.2245380447384798E-2</v>
      </c>
      <c r="AT69">
        <f t="shared" si="78"/>
        <v>-8.2100888986541259E-3</v>
      </c>
      <c r="AU69">
        <f t="shared" si="79"/>
        <v>-0.13587030561405361</v>
      </c>
      <c r="AW69">
        <v>66</v>
      </c>
      <c r="AX69">
        <f>IF(Z69&gt;0, (R69*SUMPRODUCT(K69:$K$98, X69:$X$98)-K69*$AZ$3)/Z69, 0)</f>
        <v>-1201027.253668831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1000000</v>
      </c>
      <c r="S70">
        <f t="shared" si="63"/>
        <v>-2712976.9258113122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-72.753936809834357</v>
      </c>
      <c r="AC70">
        <f t="shared" si="64"/>
        <v>-65.054197570667782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-35.991762083188284</v>
      </c>
      <c r="AI70">
        <f t="shared" si="69"/>
        <v>-35.992061819416001</v>
      </c>
      <c r="AJ70">
        <f t="shared" si="70"/>
        <v>-7.6997392391665755</v>
      </c>
      <c r="AK70">
        <f t="shared" si="61"/>
        <v>-5.0927755766884051</v>
      </c>
      <c r="AL70">
        <f t="shared" si="71"/>
        <v>-48.78457663527098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-4.6397003418910177E-2</v>
      </c>
      <c r="AR70">
        <f t="shared" si="76"/>
        <v>-4.6397389809072181E-2</v>
      </c>
      <c r="AS70">
        <f t="shared" si="77"/>
        <v>-9.9257387559581901E-3</v>
      </c>
      <c r="AT70">
        <f t="shared" si="78"/>
        <v>-6.5651002386939196E-3</v>
      </c>
      <c r="AU70">
        <f t="shared" si="79"/>
        <v>-6.2888228803724286E-2</v>
      </c>
      <c r="AW70">
        <v>67</v>
      </c>
      <c r="AX70">
        <f>IF(Z70&gt;0, (R70*SUMPRODUCT(K70:$K$98, X70:$X$98)-K70*$AZ$3)/Z70, 0)</f>
        <v>-2712976.9258113122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1000000</v>
      </c>
      <c r="S71">
        <f t="shared" si="63"/>
        <v>-6639678.2247054931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-65.054197570667782</v>
      </c>
      <c r="AC71">
        <f t="shared" si="64"/>
        <v>-58.122779411419671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-14.985254388167339</v>
      </c>
      <c r="AI71">
        <f t="shared" si="69"/>
        <v>-14.985363811352929</v>
      </c>
      <c r="AJ71">
        <f t="shared" si="70"/>
        <v>-6.9314181592481106</v>
      </c>
      <c r="AK71">
        <f t="shared" si="61"/>
        <v>-4.5537938299467449</v>
      </c>
      <c r="AL71">
        <f t="shared" si="71"/>
        <v>-26.470575800547785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-1.7247768726365797E-2</v>
      </c>
      <c r="AR71">
        <f t="shared" si="76"/>
        <v>-1.7247894670560635E-2</v>
      </c>
      <c r="AS71">
        <f t="shared" si="77"/>
        <v>-7.9779424666186396E-3</v>
      </c>
      <c r="AT71">
        <f t="shared" si="78"/>
        <v>-5.2413379694436126E-3</v>
      </c>
      <c r="AU71">
        <f t="shared" si="79"/>
        <v>-3.0467175106622887E-2</v>
      </c>
      <c r="AW71">
        <v>68</v>
      </c>
      <c r="AX71">
        <f>IF(Z71&gt;0, (R71*SUMPRODUCT(K71:$K$98, X71:$X$98)-K71*$AZ$3)/Z71, 0)</f>
        <v>-6639678.2247054931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1000000</v>
      </c>
      <c r="S72">
        <f t="shared" si="63"/>
        <v>-17728263.293925565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-58.122779411419671</v>
      </c>
      <c r="AC72">
        <f t="shared" si="64"/>
        <v>-51.909835070621902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-5.73823280801225</v>
      </c>
      <c r="AI72">
        <f t="shared" si="69"/>
        <v>-5.7382694090558841</v>
      </c>
      <c r="AJ72">
        <f t="shared" si="70"/>
        <v>-6.2129443407977689</v>
      </c>
      <c r="AK72">
        <f t="shared" ref="AK72:AK79" si="92">G72*SUM(AB72:AB72, AE72:AF72)</f>
        <v>-4.0685945587993775</v>
      </c>
      <c r="AL72">
        <f t="shared" si="71"/>
        <v>-16.019808308653033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-5.896970317748179E-3</v>
      </c>
      <c r="AR72">
        <f t="shared" si="76"/>
        <v>-5.8970079312914304E-3</v>
      </c>
      <c r="AS72">
        <f t="shared" si="77"/>
        <v>-6.3848138598261899E-3</v>
      </c>
      <c r="AT72">
        <f t="shared" si="78"/>
        <v>-4.1811446399824181E-3</v>
      </c>
      <c r="AU72">
        <f t="shared" si="79"/>
        <v>-1.646296643110004E-2</v>
      </c>
      <c r="AW72">
        <v>69</v>
      </c>
      <c r="AX72">
        <f>IF(Z72&gt;0, (R72*SUMPRODUCT(K72:$K$98, X72:$X$98)-K72*$AZ$3)/Z72, 0)</f>
        <v>-17728263.293925565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1000000</v>
      </c>
      <c r="S73">
        <f t="shared" si="63"/>
        <v>-52046486.634894721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-51.909835070621902</v>
      </c>
      <c r="AC73">
        <f t="shared" si="64"/>
        <v>-46.353060514578814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-2.0081938268600954</v>
      </c>
      <c r="AI73">
        <f t="shared" si="69"/>
        <v>-2.0082049594704579</v>
      </c>
      <c r="AJ73">
        <f t="shared" si="70"/>
        <v>-5.5567745560430879</v>
      </c>
      <c r="AK73">
        <f t="shared" si="92"/>
        <v>-3.6336884549435333</v>
      </c>
      <c r="AL73">
        <f t="shared" si="71"/>
        <v>-11.198667970457079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-1.8426310393892171E-3</v>
      </c>
      <c r="AR73">
        <f t="shared" si="76"/>
        <v>-1.8426412541867774E-3</v>
      </c>
      <c r="AS73">
        <f t="shared" si="77"/>
        <v>-5.0986538943118441E-3</v>
      </c>
      <c r="AT73">
        <f t="shared" si="78"/>
        <v>-3.3341139908880215E-3</v>
      </c>
      <c r="AU73">
        <f t="shared" si="79"/>
        <v>-1.0275409139386642E-2</v>
      </c>
      <c r="AW73">
        <v>70</v>
      </c>
      <c r="AX73">
        <f>IF(Z73&gt;0, (R73*SUMPRODUCT(K73:$K$98, X73:$X$98)-K73*$AZ$3)/Z73, 0)</f>
        <v>-52046486.634894721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1000000</v>
      </c>
      <c r="S74">
        <f t="shared" si="63"/>
        <v>-169535445.56045818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-46.353060514578814</v>
      </c>
      <c r="AC74">
        <f t="shared" si="64"/>
        <v>-41.388232139938893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-0.63757543148577045</v>
      </c>
      <c r="AI74">
        <f t="shared" si="69"/>
        <v>-0.63757848307713549</v>
      </c>
      <c r="AJ74">
        <f t="shared" si="70"/>
        <v>-4.9648283746399215</v>
      </c>
      <c r="AK74">
        <f t="shared" si="92"/>
        <v>-3.2447142360205175</v>
      </c>
      <c r="AL74">
        <f t="shared" si="71"/>
        <v>-8.8471210937375737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-5.2233160620245619E-4</v>
      </c>
      <c r="AR74">
        <f t="shared" si="76"/>
        <v>-5.2233410620879345E-4</v>
      </c>
      <c r="AS74">
        <f t="shared" si="77"/>
        <v>-4.0674195575603478E-3</v>
      </c>
      <c r="AT74">
        <f t="shared" si="78"/>
        <v>-2.6582216234698149E-3</v>
      </c>
      <c r="AU74">
        <f t="shared" si="79"/>
        <v>-7.2479752872389551E-3</v>
      </c>
      <c r="AW74">
        <v>71</v>
      </c>
      <c r="AX74">
        <f>IF(Z74&gt;0, (R74*SUMPRODUCT(K74:$K$98, X74:$X$98)-K74*$AZ$3)/Z74, 0)</f>
        <v>-169535445.56045818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1000000</v>
      </c>
      <c r="S75">
        <f t="shared" si="63"/>
        <v>-619828198.16260135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-41.388232139938893</v>
      </c>
      <c r="AC75">
        <f t="shared" si="64"/>
        <v>-36.954226787902847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-0.18206592380437062</v>
      </c>
      <c r="AI75">
        <f t="shared" si="69"/>
        <v>-0.18206666905577451</v>
      </c>
      <c r="AJ75">
        <f t="shared" si="70"/>
        <v>-4.4340053520360456</v>
      </c>
      <c r="AK75">
        <f t="shared" si="92"/>
        <v>-2.8971762497957227</v>
      </c>
      <c r="AL75">
        <f t="shared" si="71"/>
        <v>-7.5132482708875425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-1.3317581973042831E-4</v>
      </c>
      <c r="AR75">
        <f t="shared" si="76"/>
        <v>-1.3317636485971196E-4</v>
      </c>
      <c r="AS75">
        <f t="shared" si="77"/>
        <v>-3.2433433182202727E-3</v>
      </c>
      <c r="AT75">
        <f t="shared" si="78"/>
        <v>-2.1191984414648127E-3</v>
      </c>
      <c r="AU75">
        <f t="shared" si="79"/>
        <v>-5.4957181245447973E-3</v>
      </c>
      <c r="AW75">
        <v>72</v>
      </c>
      <c r="AX75">
        <f>IF(Z75&gt;0, (R75*SUMPRODUCT(K75:$K$98, X75:$X$98)-K75*$AZ$3)/Z75, 0)</f>
        <v>-619828198.16260135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1000000</v>
      </c>
      <c r="S76">
        <f t="shared" si="63"/>
        <v>-2582179608.7737899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-36.954226787902847</v>
      </c>
      <c r="AC76">
        <f t="shared" si="64"/>
        <v>-32.994960246184853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-4.6245961840606753E-2</v>
      </c>
      <c r="AI76">
        <f t="shared" si="69"/>
        <v>-4.624612156497359E-2</v>
      </c>
      <c r="AJ76">
        <f t="shared" si="70"/>
        <v>-3.9592665417179944</v>
      </c>
      <c r="AK76">
        <f t="shared" si="92"/>
        <v>-2.5867958751531996</v>
      </c>
      <c r="AL76">
        <f t="shared" si="71"/>
        <v>-6.5923085384361677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-3.0203168350921134E-5</v>
      </c>
      <c r="AR76">
        <f t="shared" si="76"/>
        <v>-3.0203272666665673E-5</v>
      </c>
      <c r="AS76">
        <f t="shared" si="77"/>
        <v>-2.5857910430717285E-3</v>
      </c>
      <c r="AT76">
        <f t="shared" si="78"/>
        <v>-1.6894325082048155E-3</v>
      </c>
      <c r="AU76">
        <f t="shared" si="79"/>
        <v>-4.3054268239432099E-3</v>
      </c>
      <c r="AW76">
        <v>73</v>
      </c>
      <c r="AX76">
        <f>IF(Z76&gt;0, (R76*SUMPRODUCT(K76:$K$98, X76:$X$98)-K76*$AZ$3)/Z76, 0)</f>
        <v>-2582179608.7737899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1000000</v>
      </c>
      <c r="S77">
        <f t="shared" si="63"/>
        <v>-12500969124.219734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-32.994960246184853</v>
      </c>
      <c r="AC77">
        <f t="shared" si="64"/>
        <v>-29.459812130123101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-1.0293567590506425E-2</v>
      </c>
      <c r="AI77">
        <f t="shared" si="69"/>
        <v>-1.0293597048034715E-2</v>
      </c>
      <c r="AJ77">
        <f t="shared" si="70"/>
        <v>-3.5351481160617517</v>
      </c>
      <c r="AK77">
        <f t="shared" si="92"/>
        <v>-2.3096472172329401</v>
      </c>
      <c r="AL77">
        <f t="shared" si="71"/>
        <v>-5.8550889303427267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-6.002422823485924E-6</v>
      </c>
      <c r="AR77">
        <f t="shared" si="76"/>
        <v>-6.00244000086768E-6</v>
      </c>
      <c r="AS77">
        <f t="shared" si="77"/>
        <v>-2.0614285134555924E-3</v>
      </c>
      <c r="AT77">
        <f t="shared" si="78"/>
        <v>-1.3468099421337452E-3</v>
      </c>
      <c r="AU77">
        <f t="shared" si="79"/>
        <v>-3.4142408955902055E-3</v>
      </c>
      <c r="AW77">
        <v>74</v>
      </c>
      <c r="AX77">
        <f>IF(Z77&gt;0, (R77*SUMPRODUCT(K77:$K$98, X77:$X$98)-K77*$AZ$3)/Z77, 0)</f>
        <v>-12500969124.219734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1000000</v>
      </c>
      <c r="S78">
        <f t="shared" si="63"/>
        <v>-72228412756.237503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-29.459812130123101</v>
      </c>
      <c r="AC78">
        <f t="shared" si="64"/>
        <v>-26.303408918947614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-1.9688664088301847E-3</v>
      </c>
      <c r="AI78">
        <f t="shared" si="69"/>
        <v>-1.9688709609530812E-3</v>
      </c>
      <c r="AJ78">
        <f t="shared" si="70"/>
        <v>-3.1564032111754869</v>
      </c>
      <c r="AK78">
        <f t="shared" si="92"/>
        <v>-2.0621868491086173</v>
      </c>
      <c r="AL78">
        <f t="shared" si="71"/>
        <v>-5.2205589312450567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-1.0250826690731956E-6</v>
      </c>
      <c r="AR78">
        <f t="shared" si="76"/>
        <v>-1.0250850391183485E-6</v>
      </c>
      <c r="AS78">
        <f t="shared" si="77"/>
        <v>-1.6433691051214653E-3</v>
      </c>
      <c r="AT78">
        <f t="shared" si="78"/>
        <v>-1.0736695948141549E-3</v>
      </c>
      <c r="AU78">
        <f t="shared" si="79"/>
        <v>-2.7180637849747382E-3</v>
      </c>
      <c r="AW78">
        <v>75</v>
      </c>
      <c r="AX78">
        <f>IF(Z78&gt;0, (R78*SUMPRODUCT(K78:$K$98, X78:$X$98)-K78*$AZ$3)/Z78, 0)</f>
        <v>-72228412756.237503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-26.303408918947614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-3.6416983172146624E-4</v>
      </c>
      <c r="AI79">
        <f t="shared" si="69"/>
        <v>-3.6416983172146624E-4</v>
      </c>
      <c r="AJ79">
        <f t="shared" si="70"/>
        <v>-26.303408918947614</v>
      </c>
      <c r="AK79">
        <f t="shared" si="92"/>
        <v>-1.8412386243263332</v>
      </c>
      <c r="AL79">
        <f t="shared" si="71"/>
        <v>-28.145011713105671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-1.6928893948402699E-7</v>
      </c>
      <c r="AR79">
        <f t="shared" si="76"/>
        <v>-1.6928893948402699E-7</v>
      </c>
      <c r="AS79">
        <f t="shared" si="77"/>
        <v>-1.2227471396118012E-2</v>
      </c>
      <c r="AT79">
        <f t="shared" si="78"/>
        <v>-8.5592299772826097E-4</v>
      </c>
      <c r="AU79">
        <f t="shared" si="79"/>
        <v>-1.3083563682785758E-2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62906.499337073343</v>
      </c>
      <c r="AO81" s="6">
        <f t="shared" si="93"/>
        <v>-6290.6499337073346</v>
      </c>
      <c r="AP81" s="6">
        <f t="shared" si="93"/>
        <v>-248.32230816761</v>
      </c>
      <c r="AQ81" s="6">
        <f t="shared" si="93"/>
        <v>-50520.706448604011</v>
      </c>
      <c r="AR81" s="6">
        <f t="shared" si="93"/>
        <v>5846.8206465943767</v>
      </c>
      <c r="AS81" s="6">
        <f t="shared" si="93"/>
        <v>-5371.1335160414665</v>
      </c>
      <c r="AT81" s="6">
        <f t="shared" si="93"/>
        <v>1829.4104050694853</v>
      </c>
      <c r="AU81" s="6">
        <f t="shared" si="93"/>
        <v>2305.0975356224039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3A27-9C95-4111-9BF6-29273A52C932}">
  <sheetPr codeName="Sheet44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106196.49315151366</v>
      </c>
      <c r="K3">
        <v>1</v>
      </c>
      <c r="L3" s="2">
        <v>0</v>
      </c>
      <c r="O3">
        <f>$C$3</f>
        <v>106196.49315151366</v>
      </c>
      <c r="P3" s="2">
        <f>O3*C5</f>
        <v>10619.649315151366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106196.49315151366</v>
      </c>
      <c r="AF3">
        <f t="shared" ref="AF3:AF34" si="4">-$Z3*P3</f>
        <v>-10619.649315151366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95451.026280462291</v>
      </c>
      <c r="AJ3">
        <f t="shared" ref="AJ3:AJ34" si="8">AB3-AC3</f>
        <v>0</v>
      </c>
      <c r="AL3">
        <f t="shared" ref="AL3:AL34" si="9">SUM(AI3:AK3)</f>
        <v>95451.026280462291</v>
      </c>
      <c r="AN3">
        <f t="shared" ref="AN3:AN34" si="10">AE3*$K3</f>
        <v>106196.49315151366</v>
      </c>
      <c r="AO3">
        <f t="shared" ref="AO3:AO34" si="11">AF3*$K3</f>
        <v>-10619.649315151366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95451.026280462291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95451.026280462291</v>
      </c>
      <c r="AW3">
        <v>0</v>
      </c>
      <c r="AX3">
        <f>IF(Z3&gt;0, (R3*SUMPRODUCT(K3:$K$98, X3:$X$98)-K3*$AZ$3)/Z3, 0)</f>
        <v>0</v>
      </c>
      <c r="AZ3">
        <f>C6*ABS(SUMPRODUCT(X4:X69, K4:K69))/1</f>
        <v>84011.106235202358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1000000</v>
      </c>
      <c r="S4">
        <f t="shared" si="1"/>
        <v>5713.2789692100196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5635.2258030702942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-3661.7109999999998</v>
      </c>
      <c r="AI4">
        <f t="shared" si="7"/>
        <v>-3661.7109999999998</v>
      </c>
      <c r="AJ4">
        <f t="shared" si="8"/>
        <v>-5635.2258030702942</v>
      </c>
      <c r="AK4">
        <f>G4*SUM(AB4, AE4:AF4)</f>
        <v>0</v>
      </c>
      <c r="AL4">
        <f t="shared" si="9"/>
        <v>-9296.9368030702935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-3416.0938520384361</v>
      </c>
      <c r="AR4">
        <f t="shared" si="14"/>
        <v>-3416.0938520384361</v>
      </c>
      <c r="AS4">
        <f t="shared" si="15"/>
        <v>-5257.2309012690494</v>
      </c>
      <c r="AT4">
        <f t="shared" si="16"/>
        <v>0</v>
      </c>
      <c r="AU4">
        <f t="shared" si="17"/>
        <v>-8673.3247533074846</v>
      </c>
      <c r="AW4">
        <v>1</v>
      </c>
      <c r="AX4">
        <f>IF(Z4&gt;0, (R4*SUMPRODUCT(K4:$K$98, X4:$X$98)-K4*$AZ$3)/Z4, 0)</f>
        <v>5713.2789692100196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1000000</v>
      </c>
      <c r="S5">
        <f t="shared" si="1"/>
        <v>9002.0190603531719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5635.2258030702942</v>
      </c>
      <c r="AC5">
        <f t="shared" si="2"/>
        <v>8756.4418679191003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-3755.1407759812168</v>
      </c>
      <c r="AI5">
        <f t="shared" si="7"/>
        <v>-3767.2997730478919</v>
      </c>
      <c r="AJ5">
        <f t="shared" si="8"/>
        <v>-3121.2160648488061</v>
      </c>
      <c r="AK5">
        <f>G5*SUM(AB5, AE5:AF5)</f>
        <v>231.04425792588208</v>
      </c>
      <c r="AL5">
        <f t="shared" si="9"/>
        <v>-6657.4715799708156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-3211.0509850298949</v>
      </c>
      <c r="AR5">
        <f t="shared" si="14"/>
        <v>-3221.4482409084635</v>
      </c>
      <c r="AS5">
        <f t="shared" si="15"/>
        <v>-2668.9768819399446</v>
      </c>
      <c r="AT5">
        <f t="shared" si="16"/>
        <v>197.56779738957934</v>
      </c>
      <c r="AU5">
        <f t="shared" si="17"/>
        <v>-5692.8573254588282</v>
      </c>
      <c r="AW5">
        <v>2</v>
      </c>
      <c r="AX5">
        <f>IF(Z5&gt;0, (R5*SUMPRODUCT(K5:$K$98, X5:$X$98)-K5*$AZ$3)/Z5, 0)</f>
        <v>9002.0190603531719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1000000</v>
      </c>
      <c r="S6">
        <f t="shared" si="1"/>
        <v>13112.707131813704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8756.4418679191003</v>
      </c>
      <c r="AC6">
        <f t="shared" si="2"/>
        <v>12576.951461061552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-3850.3147016821154</v>
      </c>
      <c r="AI6">
        <f t="shared" si="7"/>
        <v>-3862.3039798443529</v>
      </c>
      <c r="AJ6">
        <f t="shared" si="8"/>
        <v>-3820.5095931424512</v>
      </c>
      <c r="AK6">
        <f>G6*SUM(AB6, AE6:AF6)</f>
        <v>512.25184927326745</v>
      </c>
      <c r="AL6">
        <f t="shared" si="9"/>
        <v>-7170.5617237135375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-2970.1713775102257</v>
      </c>
      <c r="AR6">
        <f t="shared" si="14"/>
        <v>-2979.4200269307339</v>
      </c>
      <c r="AS6">
        <f t="shared" si="15"/>
        <v>-2947.1794178531568</v>
      </c>
      <c r="AT6">
        <f t="shared" si="16"/>
        <v>395.15621414619511</v>
      </c>
      <c r="AU6">
        <f t="shared" si="17"/>
        <v>-5531.4432306376966</v>
      </c>
      <c r="AW6">
        <v>3</v>
      </c>
      <c r="AX6">
        <f>IF(Z6&gt;0, (R6*SUMPRODUCT(K6:$K$98, X6:$X$98)-K6*$AZ$3)/Z6, 0)</f>
        <v>13112.707131813704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1000000</v>
      </c>
      <c r="S7">
        <f t="shared" si="1"/>
        <v>16338.949236984256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12576.951461061552</v>
      </c>
      <c r="AC7">
        <f t="shared" si="2"/>
        <v>15450.08340878458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-3952.482312330751</v>
      </c>
      <c r="AI7">
        <f t="shared" si="7"/>
        <v>-3964.3022916824621</v>
      </c>
      <c r="AJ7">
        <f t="shared" si="8"/>
        <v>-2873.1319477230281</v>
      </c>
      <c r="AK7">
        <f>G7*SUM(AB7, AE7:AF7)</f>
        <v>617.52831673812216</v>
      </c>
      <c r="AL7">
        <f t="shared" si="9"/>
        <v>-6219.905922667368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-2774.0737849622574</v>
      </c>
      <c r="AR7">
        <f t="shared" si="14"/>
        <v>-2782.3697094642043</v>
      </c>
      <c r="AS7">
        <f t="shared" si="15"/>
        <v>-2016.5251573803969</v>
      </c>
      <c r="AT7">
        <f t="shared" si="16"/>
        <v>433.41601038687742</v>
      </c>
      <c r="AU7">
        <f t="shared" si="17"/>
        <v>-4365.4788564577239</v>
      </c>
      <c r="AW7">
        <v>4</v>
      </c>
      <c r="AX7">
        <f>IF(Z7&gt;0, (R7*SUMPRODUCT(K7:$K$98, X7:$X$98)-K7*$AZ$3)/Z7, 0)</f>
        <v>16338.949236984256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1000000</v>
      </c>
      <c r="S8">
        <f t="shared" si="1"/>
        <v>17810.017761829051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15450.08340878458</v>
      </c>
      <c r="AC8">
        <f t="shared" si="2"/>
        <v>16600.318670237095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-4064.7613520796995</v>
      </c>
      <c r="AI8">
        <f t="shared" si="7"/>
        <v>-4076.4123221209925</v>
      </c>
      <c r="AJ8">
        <f t="shared" si="8"/>
        <v>-1150.2352614525153</v>
      </c>
      <c r="AK8">
        <f t="shared" ref="AK8:AK39" si="30">G8*SUM(AB8:AB8, AE8:AF8)</f>
        <v>329.08677660711152</v>
      </c>
      <c r="AL8">
        <f t="shared" si="9"/>
        <v>-4897.5608069663958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-2663.0052393232577</v>
      </c>
      <c r="AR8">
        <f t="shared" si="14"/>
        <v>-2670.6383059600694</v>
      </c>
      <c r="AS8">
        <f t="shared" si="15"/>
        <v>-753.57007764679861</v>
      </c>
      <c r="AT8">
        <f t="shared" si="16"/>
        <v>215.5993265996683</v>
      </c>
      <c r="AU8">
        <f t="shared" si="17"/>
        <v>-3208.6090570071992</v>
      </c>
      <c r="AW8">
        <v>5</v>
      </c>
      <c r="AX8">
        <f>IF(Z8&gt;0, (R8*SUMPRODUCT(K8:$K$98, X8:$X$98)-K8*$AZ$3)/Z8, 0)</f>
        <v>17810.017761829051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1000000</v>
      </c>
      <c r="S9">
        <f t="shared" si="1"/>
        <v>18345.346492609948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16600.318670237095</v>
      </c>
      <c r="AC9">
        <f t="shared" si="2"/>
        <v>16851.133228155268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-4205.9983207515097</v>
      </c>
      <c r="AI9">
        <f t="shared" si="7"/>
        <v>-4217.4802061133805</v>
      </c>
      <c r="AJ9">
        <f t="shared" si="8"/>
        <v>-250.8145579181728</v>
      </c>
      <c r="AK9">
        <f t="shared" si="30"/>
        <v>97.941880154398859</v>
      </c>
      <c r="AL9">
        <f t="shared" si="9"/>
        <v>-4370.3528838771545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-2609.6560607996589</v>
      </c>
      <c r="AR9">
        <f t="shared" si="14"/>
        <v>-2616.7801177866004</v>
      </c>
      <c r="AS9">
        <f t="shared" si="15"/>
        <v>-155.62054030753782</v>
      </c>
      <c r="AT9">
        <f t="shared" si="16"/>
        <v>60.769073513413169</v>
      </c>
      <c r="AU9">
        <f t="shared" si="17"/>
        <v>-2711.6315845807248</v>
      </c>
      <c r="AW9">
        <v>6</v>
      </c>
      <c r="AX9">
        <f>IF(Z9&gt;0, (R9*SUMPRODUCT(K9:$K$98, X9:$X$98)-K9*$AZ$3)/Z9, 0)</f>
        <v>18345.346492609948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1000000</v>
      </c>
      <c r="S10">
        <f t="shared" si="1"/>
        <v>18692.30648490987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16851.133228155268</v>
      </c>
      <c r="AC10">
        <f t="shared" si="2"/>
        <v>16916.739246151461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-4354.5206388534862</v>
      </c>
      <c r="AI10">
        <f t="shared" si="7"/>
        <v>-4365.833273853752</v>
      </c>
      <c r="AJ10">
        <f t="shared" si="8"/>
        <v>-65.606017996193259</v>
      </c>
      <c r="AK10">
        <f t="shared" si="30"/>
        <v>69.089646235436604</v>
      </c>
      <c r="AL10">
        <f t="shared" si="9"/>
        <v>-4362.3496456145085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-2563.1423024522442</v>
      </c>
      <c r="AR10">
        <f t="shared" si="14"/>
        <v>-2569.8011050452701</v>
      </c>
      <c r="AS10">
        <f t="shared" si="15"/>
        <v>-38.616778738189844</v>
      </c>
      <c r="AT10">
        <f t="shared" si="16"/>
        <v>40.667299483539388</v>
      </c>
      <c r="AU10">
        <f t="shared" si="17"/>
        <v>-2567.7505842999208</v>
      </c>
      <c r="AW10">
        <v>7</v>
      </c>
      <c r="AX10">
        <f>IF(Z10&gt;0, (R10*SUMPRODUCT(K10:$K$98, X10:$X$98)-K10*$AZ$3)/Z10, 0)</f>
        <v>18692.30648490987</v>
      </c>
    </row>
    <row r="11" spans="1:52" x14ac:dyDescent="0.25">
      <c r="A11" t="s">
        <v>33</v>
      </c>
      <c r="C11" s="26">
        <f>AU71</f>
        <v>3394.5236379061585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1000000</v>
      </c>
      <c r="S11">
        <f t="shared" si="1"/>
        <v>18863.066838883744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16916.739246151461</v>
      </c>
      <c r="AC11">
        <f t="shared" si="2"/>
        <v>16815.775337963642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-4495.084567463754</v>
      </c>
      <c r="AI11">
        <f t="shared" si="7"/>
        <v>-4506.2278875569245</v>
      </c>
      <c r="AJ11">
        <f t="shared" si="8"/>
        <v>100.96390818781947</v>
      </c>
      <c r="AK11">
        <f t="shared" si="30"/>
        <v>40.600174190763504</v>
      </c>
      <c r="AL11">
        <f t="shared" si="9"/>
        <v>-4364.6638051783411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-2514.1396212286813</v>
      </c>
      <c r="AR11">
        <f t="shared" si="14"/>
        <v>-2520.3721763981785</v>
      </c>
      <c r="AS11">
        <f t="shared" si="15"/>
        <v>56.46998584329495</v>
      </c>
      <c r="AT11">
        <f t="shared" si="16"/>
        <v>22.708028075960712</v>
      </c>
      <c r="AU11">
        <f t="shared" si="17"/>
        <v>-2441.1941624789229</v>
      </c>
      <c r="AW11">
        <v>8</v>
      </c>
      <c r="AX11">
        <f>IF(Z11&gt;0, (R11*SUMPRODUCT(K11:$K$98, X11:$X$98)-K11*$AZ$3)/Z11, 0)</f>
        <v>18863.066838883744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1000000</v>
      </c>
      <c r="S12">
        <f t="shared" si="1"/>
        <v>18950.873471791187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16815.775337963642</v>
      </c>
      <c r="AC12">
        <f t="shared" si="2"/>
        <v>16636.976950731791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-4650.6806872655125</v>
      </c>
      <c r="AI12">
        <f t="shared" si="7"/>
        <v>-4661.6544406491603</v>
      </c>
      <c r="AJ12">
        <f t="shared" si="8"/>
        <v>178.79838723185094</v>
      </c>
      <c r="AK12">
        <f t="shared" si="30"/>
        <v>38.676283277316372</v>
      </c>
      <c r="AL12">
        <f t="shared" si="9"/>
        <v>-4444.1797701399928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-2471.8862252865706</v>
      </c>
      <c r="AR12">
        <f t="shared" si="14"/>
        <v>-2477.718891868692</v>
      </c>
      <c r="AS12">
        <f t="shared" si="15"/>
        <v>95.033243566273256</v>
      </c>
      <c r="AT12">
        <f t="shared" si="16"/>
        <v>20.556855717972791</v>
      </c>
      <c r="AU12">
        <f t="shared" si="17"/>
        <v>-2362.1287925844458</v>
      </c>
      <c r="AW12">
        <v>9</v>
      </c>
      <c r="AX12">
        <f>IF(Z12&gt;0, (R12*SUMPRODUCT(K12:$K$98, X12:$X$98)-K12*$AZ$3)/Z12, 0)</f>
        <v>18950.873471791187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1000000</v>
      </c>
      <c r="S13">
        <f t="shared" si="1"/>
        <v>18942.6145121626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16636.976950731791</v>
      </c>
      <c r="AC13">
        <f t="shared" si="2"/>
        <v>16372.263154322165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-4812.7458529622982</v>
      </c>
      <c r="AI13">
        <f t="shared" si="7"/>
        <v>-4823.549709488947</v>
      </c>
      <c r="AJ13">
        <f t="shared" si="8"/>
        <v>264.7137964096255</v>
      </c>
      <c r="AK13">
        <f t="shared" si="30"/>
        <v>33.273953901463585</v>
      </c>
      <c r="AL13">
        <f t="shared" si="9"/>
        <v>-4525.5619591778577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-2431.5832544876889</v>
      </c>
      <c r="AR13">
        <f t="shared" si="14"/>
        <v>-2437.041775967255</v>
      </c>
      <c r="AS13">
        <f t="shared" si="15"/>
        <v>133.74353316107903</v>
      </c>
      <c r="AT13">
        <f t="shared" si="16"/>
        <v>16.811273977327133</v>
      </c>
      <c r="AU13">
        <f t="shared" si="17"/>
        <v>-2286.4869688288486</v>
      </c>
      <c r="AW13">
        <v>10</v>
      </c>
      <c r="AX13">
        <f>IF(Z13&gt;0, (R13*SUMPRODUCT(K13:$K$98, X13:$X$98)-K13*$AZ$3)/Z13, 0)</f>
        <v>18942.6145121626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1000000</v>
      </c>
      <c r="S14">
        <f t="shared" si="1"/>
        <v>18845.202931294993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16372.263154322165</v>
      </c>
      <c r="AC14">
        <f t="shared" si="2"/>
        <v>16031.080455216199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-4993.7559708222097</v>
      </c>
      <c r="AI14">
        <f t="shared" si="7"/>
        <v>-5004.389366833957</v>
      </c>
      <c r="AJ14">
        <f t="shared" si="8"/>
        <v>341.18269910596609</v>
      </c>
      <c r="AK14">
        <f t="shared" si="30"/>
        <v>29.470073677779897</v>
      </c>
      <c r="AL14">
        <f t="shared" si="9"/>
        <v>-4633.7365940502114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-2398.7796997907512</v>
      </c>
      <c r="AR14">
        <f t="shared" si="14"/>
        <v>-2403.8875133567021</v>
      </c>
      <c r="AS14">
        <f t="shared" si="15"/>
        <v>163.88909216171737</v>
      </c>
      <c r="AT14">
        <f t="shared" si="16"/>
        <v>14.156121144613495</v>
      </c>
      <c r="AU14">
        <f t="shared" si="17"/>
        <v>-2225.8423000503717</v>
      </c>
      <c r="AW14">
        <v>11</v>
      </c>
      <c r="AX14">
        <f>IF(Z14&gt;0, (R14*SUMPRODUCT(K14:$K$98, X14:$X$98)-K14*$AZ$3)/Z14, 0)</f>
        <v>18845.202931294993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1000000</v>
      </c>
      <c r="S15">
        <f t="shared" si="1"/>
        <v>18762.496113684221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16031.080455216199</v>
      </c>
      <c r="AC15">
        <f t="shared" si="2"/>
        <v>15703.468166922001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-5204.4620856338624</v>
      </c>
      <c r="AI15">
        <f t="shared" si="7"/>
        <v>-5214.9240919094218</v>
      </c>
      <c r="AJ15">
        <f t="shared" si="8"/>
        <v>327.61228829419815</v>
      </c>
      <c r="AK15">
        <f t="shared" si="30"/>
        <v>65.727429866386416</v>
      </c>
      <c r="AL15">
        <f t="shared" si="9"/>
        <v>-4821.5843737488376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-2371.685424982878</v>
      </c>
      <c r="AR15">
        <f t="shared" si="14"/>
        <v>-2376.4529854706975</v>
      </c>
      <c r="AS15">
        <f t="shared" si="15"/>
        <v>149.29367846437233</v>
      </c>
      <c r="AT15">
        <f t="shared" si="16"/>
        <v>29.952142002530781</v>
      </c>
      <c r="AU15">
        <f t="shared" si="17"/>
        <v>-2197.2071650037947</v>
      </c>
      <c r="AW15">
        <v>12</v>
      </c>
      <c r="AX15">
        <f>IF(Z15&gt;0, (R15*SUMPRODUCT(K15:$K$98, X15:$X$98)-K15*$AZ$3)/Z15, 0)</f>
        <v>18762.496113684221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1000000</v>
      </c>
      <c r="S16">
        <f t="shared" si="1"/>
        <v>18707.946258364882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15703.468166922001</v>
      </c>
      <c r="AC16">
        <f t="shared" si="2"/>
        <v>15399.722935385968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-5426.0919351223656</v>
      </c>
      <c r="AI16">
        <f t="shared" si="7"/>
        <v>-5436.3814951859804</v>
      </c>
      <c r="AJ16">
        <f t="shared" si="8"/>
        <v>303.74523153603332</v>
      </c>
      <c r="AK16">
        <f t="shared" si="30"/>
        <v>111.49462398514621</v>
      </c>
      <c r="AL16">
        <f t="shared" si="9"/>
        <v>-5021.141639664801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-2339.11896759816</v>
      </c>
      <c r="AR16">
        <f t="shared" si="14"/>
        <v>-2343.5546655923736</v>
      </c>
      <c r="AS16">
        <f t="shared" si="15"/>
        <v>130.94069191944268</v>
      </c>
      <c r="AT16">
        <f t="shared" si="16"/>
        <v>48.063909138870656</v>
      </c>
      <c r="AU16">
        <f t="shared" si="17"/>
        <v>-2164.5500645340603</v>
      </c>
      <c r="AW16">
        <v>13</v>
      </c>
      <c r="AX16">
        <f>IF(Z16&gt;0, (R16*SUMPRODUCT(K16:$K$98, X16:$X$98)-K16*$AZ$3)/Z16, 0)</f>
        <v>18707.946258364882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1000000</v>
      </c>
      <c r="S17">
        <f t="shared" si="1"/>
        <v>18822.47777061805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15399.722935385968</v>
      </c>
      <c r="AC17">
        <f t="shared" si="2"/>
        <v>15232.61766125344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-5655.1306866554633</v>
      </c>
      <c r="AI17">
        <f t="shared" si="7"/>
        <v>-5665.2466619848592</v>
      </c>
      <c r="AJ17">
        <f t="shared" si="8"/>
        <v>167.10527413252748</v>
      </c>
      <c r="AK17">
        <f t="shared" si="30"/>
        <v>212.51617650832634</v>
      </c>
      <c r="AL17">
        <f t="shared" si="9"/>
        <v>-5285.625211344005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-2291.6475367909038</v>
      </c>
      <c r="AR17">
        <f t="shared" si="14"/>
        <v>-2295.7468673334411</v>
      </c>
      <c r="AS17">
        <f t="shared" si="15"/>
        <v>67.716629565117273</v>
      </c>
      <c r="AT17">
        <f t="shared" si="16"/>
        <v>86.118641532500803</v>
      </c>
      <c r="AU17">
        <f t="shared" si="17"/>
        <v>-2141.9115962358228</v>
      </c>
      <c r="AW17">
        <v>14</v>
      </c>
      <c r="AX17">
        <f>IF(Z17&gt;0, (R17*SUMPRODUCT(K17:$K$98, X17:$X$98)-K17*$AZ$3)/Z17, 0)</f>
        <v>18822.47777061805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1000000</v>
      </c>
      <c r="S18">
        <f t="shared" si="1"/>
        <v>19132.639151271338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15232.61766125344</v>
      </c>
      <c r="AC18">
        <f t="shared" si="2"/>
        <v>15215.660015595062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-5912.8377552693219</v>
      </c>
      <c r="AI18">
        <f t="shared" si="7"/>
        <v>-5922.7786603734821</v>
      </c>
      <c r="AJ18">
        <f t="shared" si="8"/>
        <v>16.957645658378169</v>
      </c>
      <c r="AK18">
        <f t="shared" si="30"/>
        <v>329.0245414830743</v>
      </c>
      <c r="AL18">
        <f t="shared" si="9"/>
        <v>-5576.7964732320297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-2235.9826752450149</v>
      </c>
      <c r="AR18">
        <f t="shared" si="14"/>
        <v>-2239.7419009348027</v>
      </c>
      <c r="AS18">
        <f t="shared" si="15"/>
        <v>6.412657250959926</v>
      </c>
      <c r="AT18">
        <f t="shared" si="16"/>
        <v>124.42302747626786</v>
      </c>
      <c r="AU18">
        <f t="shared" si="17"/>
        <v>-2108.9062162075752</v>
      </c>
      <c r="AW18">
        <v>15</v>
      </c>
      <c r="AX18">
        <f>IF(Z18&gt;0, (R18*SUMPRODUCT(K18:$K$98, X18:$X$98)-K18*$AZ$3)/Z18, 0)</f>
        <v>19132.639151271338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1000000</v>
      </c>
      <c r="S19">
        <f t="shared" si="1"/>
        <v>19359.083561380234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15215.660015595062</v>
      </c>
      <c r="AC19">
        <f t="shared" si="2"/>
        <v>15121.735047571579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-6201.3529180705164</v>
      </c>
      <c r="AI19">
        <f t="shared" si="7"/>
        <v>-6211.1168972121595</v>
      </c>
      <c r="AJ19">
        <f t="shared" si="8"/>
        <v>93.924968023482506</v>
      </c>
      <c r="AK19">
        <f t="shared" si="30"/>
        <v>339.3092183477699</v>
      </c>
      <c r="AL19">
        <f t="shared" si="9"/>
        <v>-5777.8827108409068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-2186.9689322399468</v>
      </c>
      <c r="AR19">
        <f t="shared" si="14"/>
        <v>-2190.4122968282754</v>
      </c>
      <c r="AS19">
        <f t="shared" si="15"/>
        <v>33.123576378055589</v>
      </c>
      <c r="AT19">
        <f t="shared" si="16"/>
        <v>119.66077866442033</v>
      </c>
      <c r="AU19">
        <f t="shared" si="17"/>
        <v>-2037.6279417857993</v>
      </c>
      <c r="AW19">
        <v>16</v>
      </c>
      <c r="AX19">
        <f>IF(Z19&gt;0, (R19*SUMPRODUCT(K19:$K$98, X19:$X$98)-K19*$AZ$3)/Z19, 0)</f>
        <v>19359.083561380234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1000000</v>
      </c>
      <c r="S20">
        <f t="shared" si="1"/>
        <v>18859.045592504153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15121.735047571579</v>
      </c>
      <c r="AC20">
        <f t="shared" si="2"/>
        <v>14460.674615739152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-6530.5608992915968</v>
      </c>
      <c r="AI20">
        <f t="shared" si="7"/>
        <v>-6540.1456066305827</v>
      </c>
      <c r="AJ20">
        <f t="shared" si="8"/>
        <v>661.06043183242764</v>
      </c>
      <c r="AK20">
        <f t="shared" si="30"/>
        <v>65.023460704557792</v>
      </c>
      <c r="AL20">
        <f t="shared" si="9"/>
        <v>-5814.0617140935974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-2184.4516825621245</v>
      </c>
      <c r="AR20">
        <f t="shared" si="14"/>
        <v>-2187.6577364365758</v>
      </c>
      <c r="AS20">
        <f t="shared" si="15"/>
        <v>221.12259495937556</v>
      </c>
      <c r="AT20">
        <f t="shared" si="16"/>
        <v>21.750139127787833</v>
      </c>
      <c r="AU20">
        <f t="shared" si="17"/>
        <v>-1944.7850023494125</v>
      </c>
      <c r="AW20">
        <v>17</v>
      </c>
      <c r="AX20">
        <f>IF(Z20&gt;0, (R20*SUMPRODUCT(K20:$K$98, X20:$X$98)-K20*$AZ$3)/Z20, 0)</f>
        <v>18859.045592504153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1000000</v>
      </c>
      <c r="S21">
        <f t="shared" si="1"/>
        <v>18153.551131632943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14460.674615739152</v>
      </c>
      <c r="AC21">
        <f t="shared" si="2"/>
        <v>13655.107106885973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-6908.4937265277949</v>
      </c>
      <c r="AI21">
        <f t="shared" si="7"/>
        <v>-6917.8962306218091</v>
      </c>
      <c r="AJ21">
        <f t="shared" si="8"/>
        <v>805.56750885317888</v>
      </c>
      <c r="AK21">
        <f t="shared" si="30"/>
        <v>23.137079385182645</v>
      </c>
      <c r="AL21">
        <f t="shared" si="9"/>
        <v>-6089.1916423834473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-2197.4790809683695</v>
      </c>
      <c r="AR21">
        <f t="shared" si="14"/>
        <v>-2200.4698640353031</v>
      </c>
      <c r="AS21">
        <f t="shared" si="15"/>
        <v>256.23787457680345</v>
      </c>
      <c r="AT21">
        <f t="shared" si="16"/>
        <v>7.3595272654603914</v>
      </c>
      <c r="AU21">
        <f t="shared" si="17"/>
        <v>-1936.8724621930392</v>
      </c>
      <c r="AW21">
        <v>18</v>
      </c>
      <c r="AX21">
        <f>IF(Z21&gt;0, (R21*SUMPRODUCT(K21:$K$98, X21:$X$98)-K21*$AZ$3)/Z21, 0)</f>
        <v>18153.551131632943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1000000</v>
      </c>
      <c r="S22">
        <f t="shared" si="1"/>
        <v>17941.763670873854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13655.107106885973</v>
      </c>
      <c r="AC22">
        <f t="shared" si="2"/>
        <v>13229.151711188508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-7339.9023457214325</v>
      </c>
      <c r="AI22">
        <f t="shared" si="7"/>
        <v>-7349.1190759951851</v>
      </c>
      <c r="AJ22">
        <f t="shared" si="8"/>
        <v>425.95539569746506</v>
      </c>
      <c r="AK22">
        <f t="shared" si="30"/>
        <v>286.75724924460548</v>
      </c>
      <c r="AL22">
        <f t="shared" si="9"/>
        <v>-6636.4064310531148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-2179.9282170590468</v>
      </c>
      <c r="AR22">
        <f t="shared" si="14"/>
        <v>-2182.6655573459361</v>
      </c>
      <c r="AS22">
        <f t="shared" si="15"/>
        <v>126.50743055603817</v>
      </c>
      <c r="AT22">
        <f t="shared" si="16"/>
        <v>85.16601306541061</v>
      </c>
      <c r="AU22">
        <f t="shared" si="17"/>
        <v>-1970.9921137244871</v>
      </c>
      <c r="AW22">
        <v>19</v>
      </c>
      <c r="AX22">
        <f>IF(Z22&gt;0, (R22*SUMPRODUCT(K22:$K$98, X22:$X$98)-K22*$AZ$3)/Z22, 0)</f>
        <v>17941.763670873854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1000000</v>
      </c>
      <c r="S23">
        <f t="shared" si="1"/>
        <v>19003.352667697534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13229.151711188508</v>
      </c>
      <c r="AC23">
        <f t="shared" si="2"/>
        <v>13722.54897492053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-7853.0390838933863</v>
      </c>
      <c r="AI23">
        <f t="shared" si="7"/>
        <v>-7862.0654838758528</v>
      </c>
      <c r="AJ23">
        <f t="shared" si="8"/>
        <v>-493.39726373202211</v>
      </c>
      <c r="AK23">
        <f t="shared" si="30"/>
        <v>926.04061978319567</v>
      </c>
      <c r="AL23">
        <f t="shared" si="9"/>
        <v>-7429.4221278246796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-2082.4359247856614</v>
      </c>
      <c r="AR23">
        <f t="shared" si="14"/>
        <v>-2084.8295076259055</v>
      </c>
      <c r="AS23">
        <f t="shared" si="15"/>
        <v>-130.83701433421484</v>
      </c>
      <c r="AT23">
        <f t="shared" si="16"/>
        <v>245.56356257063632</v>
      </c>
      <c r="AU23">
        <f t="shared" si="17"/>
        <v>-1970.1029593894841</v>
      </c>
      <c r="AW23">
        <v>20</v>
      </c>
      <c r="AX23">
        <f>IF(Z23&gt;0, (R23*SUMPRODUCT(K23:$K$98, X23:$X$98)-K23*$AZ$3)/Z23, 0)</f>
        <v>19003.352667697534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1000000</v>
      </c>
      <c r="S24">
        <f t="shared" si="1"/>
        <v>19855.407469081103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13722.54897492053</v>
      </c>
      <c r="AC24">
        <f t="shared" si="2"/>
        <v>14027.01080084119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-8432.9112951711813</v>
      </c>
      <c r="AI24">
        <f t="shared" si="7"/>
        <v>-8441.7420197626325</v>
      </c>
      <c r="AJ24">
        <f t="shared" si="8"/>
        <v>-304.46182592065998</v>
      </c>
      <c r="AK24">
        <f t="shared" si="30"/>
        <v>960.57842824443719</v>
      </c>
      <c r="AL24">
        <f t="shared" si="9"/>
        <v>-7785.625417438855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-1996.6107165637816</v>
      </c>
      <c r="AR24">
        <f t="shared" si="14"/>
        <v>-1998.701515190397</v>
      </c>
      <c r="AS24">
        <f t="shared" si="15"/>
        <v>-72.085632486832239</v>
      </c>
      <c r="AT24">
        <f t="shared" si="16"/>
        <v>227.43049426252799</v>
      </c>
      <c r="AU24">
        <f t="shared" si="17"/>
        <v>-1843.3566534147012</v>
      </c>
      <c r="AW24">
        <v>21</v>
      </c>
      <c r="AX24">
        <f>IF(Z24&gt;0, (R24*SUMPRODUCT(K24:$K$98, X24:$X$98)-K24*$AZ$3)/Z24, 0)</f>
        <v>19855.407469081103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1000000</v>
      </c>
      <c r="S25">
        <f t="shared" si="1"/>
        <v>20514.824905714398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14027.01080084119</v>
      </c>
      <c r="AC25">
        <f t="shared" si="2"/>
        <v>14161.558790265195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-9084.8495320810998</v>
      </c>
      <c r="AI25">
        <f t="shared" si="7"/>
        <v>-9093.4783888074871</v>
      </c>
      <c r="AJ25">
        <f t="shared" si="8"/>
        <v>-134.54798942400521</v>
      </c>
      <c r="AK25">
        <f t="shared" si="30"/>
        <v>981.89075605888343</v>
      </c>
      <c r="AL25">
        <f t="shared" si="9"/>
        <v>-8246.1356221726091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-1920.5056173048113</v>
      </c>
      <c r="AR25">
        <f t="shared" si="14"/>
        <v>-1922.3297276277644</v>
      </c>
      <c r="AS25">
        <f t="shared" si="15"/>
        <v>-28.442977351841474</v>
      </c>
      <c r="AT25">
        <f t="shared" si="16"/>
        <v>207.56829333625558</v>
      </c>
      <c r="AU25">
        <f t="shared" si="17"/>
        <v>-1743.2044116433503</v>
      </c>
      <c r="AW25">
        <v>22</v>
      </c>
      <c r="AX25">
        <f>IF(Z25&gt;0, (R25*SUMPRODUCT(K25:$K$98, X25:$X$98)-K25*$AZ$3)/Z25, 0)</f>
        <v>20514.824905714398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1000000</v>
      </c>
      <c r="S26">
        <f t="shared" si="1"/>
        <v>20997.853827644645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14161.558790265195</v>
      </c>
      <c r="AC26">
        <f t="shared" si="2"/>
        <v>14143.873446163752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-9818.8299130211708</v>
      </c>
      <c r="AI26">
        <f t="shared" si="7"/>
        <v>-9827.2497458063808</v>
      </c>
      <c r="AJ26">
        <f t="shared" si="8"/>
        <v>17.685344101442752</v>
      </c>
      <c r="AK26">
        <f t="shared" si="30"/>
        <v>991.30911531856373</v>
      </c>
      <c r="AL26">
        <f t="shared" si="9"/>
        <v>-8818.2552863863748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-1853.2736776219735</v>
      </c>
      <c r="AR26">
        <f t="shared" si="14"/>
        <v>-1854.8628949328993</v>
      </c>
      <c r="AS26">
        <f t="shared" si="15"/>
        <v>3.3380538203870418</v>
      </c>
      <c r="AT26">
        <f t="shared" si="16"/>
        <v>187.10651942043253</v>
      </c>
      <c r="AU26">
        <f t="shared" si="17"/>
        <v>-1664.4183216920799</v>
      </c>
      <c r="AW26">
        <v>23</v>
      </c>
      <c r="AX26">
        <f>IF(Z26&gt;0, (R26*SUMPRODUCT(K26:$K$98, X26:$X$98)-K26*$AZ$3)/Z26, 0)</f>
        <v>20997.853827644645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1000000</v>
      </c>
      <c r="S27">
        <f t="shared" si="1"/>
        <v>21317.661489499245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14143.873446163752</v>
      </c>
      <c r="AC27">
        <f t="shared" si="2"/>
        <v>13989.546441044795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-10608.680133104561</v>
      </c>
      <c r="AI27">
        <f t="shared" si="7"/>
        <v>-10616.883159060255</v>
      </c>
      <c r="AJ27">
        <f t="shared" si="8"/>
        <v>154.32700511895746</v>
      </c>
      <c r="AK27">
        <f t="shared" si="30"/>
        <v>990.07114123146278</v>
      </c>
      <c r="AL27">
        <f t="shared" si="9"/>
        <v>-9472.4850127098343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-1787.8173711666757</v>
      </c>
      <c r="AR27">
        <f t="shared" si="14"/>
        <v>-1789.1997780368722</v>
      </c>
      <c r="AS27">
        <f t="shared" si="15"/>
        <v>26.007806544267805</v>
      </c>
      <c r="AT27">
        <f t="shared" si="16"/>
        <v>166.85076397589771</v>
      </c>
      <c r="AU27">
        <f t="shared" si="17"/>
        <v>-1596.3412075167066</v>
      </c>
      <c r="AW27">
        <v>24</v>
      </c>
      <c r="AX27">
        <f>IF(Z27&gt;0, (R27*SUMPRODUCT(K27:$K$98, X27:$X$98)-K27*$AZ$3)/Z27, 0)</f>
        <v>21317.661489499245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1000000</v>
      </c>
      <c r="S28">
        <f t="shared" si="1"/>
        <v>21494.830766132356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13989.546441044795</v>
      </c>
      <c r="AC28">
        <f t="shared" si="2"/>
        <v>13718.645741755812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-11449.660255447259</v>
      </c>
      <c r="AI28">
        <f t="shared" si="7"/>
        <v>-11457.638130390204</v>
      </c>
      <c r="AJ28">
        <f t="shared" si="8"/>
        <v>270.90069928898265</v>
      </c>
      <c r="AK28">
        <f t="shared" si="30"/>
        <v>979.26825087313568</v>
      </c>
      <c r="AL28">
        <f t="shared" si="9"/>
        <v>-10207.469180228085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-1722.8059982329794</v>
      </c>
      <c r="AR28">
        <f t="shared" si="14"/>
        <v>-1724.0064120879072</v>
      </c>
      <c r="AS28">
        <f t="shared" si="15"/>
        <v>40.761851377950499</v>
      </c>
      <c r="AT28">
        <f t="shared" si="16"/>
        <v>147.34840849803479</v>
      </c>
      <c r="AU28">
        <f t="shared" si="17"/>
        <v>-1535.8961522119218</v>
      </c>
      <c r="AW28">
        <v>25</v>
      </c>
      <c r="AX28">
        <f>IF(Z28&gt;0, (R28*SUMPRODUCT(K28:$K$98, X28:$X$98)-K28*$AZ$3)/Z28, 0)</f>
        <v>21494.830766132356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1000000</v>
      </c>
      <c r="S29">
        <f t="shared" si="1"/>
        <v>21548.969638298491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13718.645741755812</v>
      </c>
      <c r="AC29">
        <f t="shared" si="2"/>
        <v>13350.229629127913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-12317.859335265286</v>
      </c>
      <c r="AI29">
        <f t="shared" si="7"/>
        <v>-12325.603458217111</v>
      </c>
      <c r="AJ29">
        <f t="shared" si="8"/>
        <v>368.41611262789957</v>
      </c>
      <c r="AK29">
        <f t="shared" si="30"/>
        <v>960.30520192290692</v>
      </c>
      <c r="AL29">
        <f t="shared" si="9"/>
        <v>-10996.882143666304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-1654.8589866680099</v>
      </c>
      <c r="AR29">
        <f t="shared" si="14"/>
        <v>-1655.8993810345862</v>
      </c>
      <c r="AS29">
        <f t="shared" si="15"/>
        <v>49.495346408941835</v>
      </c>
      <c r="AT29">
        <f t="shared" si="16"/>
        <v>129.01346330498058</v>
      </c>
      <c r="AU29">
        <f t="shared" si="17"/>
        <v>-1477.3905713206639</v>
      </c>
      <c r="AW29">
        <v>26</v>
      </c>
      <c r="AX29">
        <f>IF(Z29&gt;0, (R29*SUMPRODUCT(K29:$K$98, X29:$X$98)-K29*$AZ$3)/Z29, 0)</f>
        <v>21548.969638298491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1000000</v>
      </c>
      <c r="S30">
        <f t="shared" si="1"/>
        <v>21503.605182281906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13350.229629127913</v>
      </c>
      <c r="AC30">
        <f t="shared" si="2"/>
        <v>12904.647326035876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-13219.012194857418</v>
      </c>
      <c r="AI30">
        <f t="shared" si="7"/>
        <v>-13226.513638927288</v>
      </c>
      <c r="AJ30">
        <f t="shared" si="8"/>
        <v>445.58230309203645</v>
      </c>
      <c r="AK30">
        <f t="shared" si="30"/>
        <v>934.516074038954</v>
      </c>
      <c r="AL30">
        <f t="shared" si="9"/>
        <v>-11846.415261796297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-1585.6478132777743</v>
      </c>
      <c r="AR30">
        <f t="shared" si="14"/>
        <v>-1586.5476269862784</v>
      </c>
      <c r="AS30">
        <f t="shared" si="15"/>
        <v>53.448517492708376</v>
      </c>
      <c r="AT30">
        <f t="shared" si="16"/>
        <v>112.09713308603095</v>
      </c>
      <c r="AU30">
        <f t="shared" si="17"/>
        <v>-1421.0019764075389</v>
      </c>
      <c r="AW30">
        <v>27</v>
      </c>
      <c r="AX30">
        <f>IF(Z30&gt;0, (R30*SUMPRODUCT(K30:$K$98, X30:$X$98)-K30*$AZ$3)/Z30, 0)</f>
        <v>21503.605182281906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1000000</v>
      </c>
      <c r="S31">
        <f t="shared" si="1"/>
        <v>21379.49202217007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12904.647326035876</v>
      </c>
      <c r="AC31">
        <f t="shared" si="2"/>
        <v>12398.710837379505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-14179.598051800462</v>
      </c>
      <c r="AI31">
        <f t="shared" si="7"/>
        <v>-14186.847236453985</v>
      </c>
      <c r="AJ31">
        <f t="shared" si="8"/>
        <v>505.93648865637078</v>
      </c>
      <c r="AK31">
        <f t="shared" si="30"/>
        <v>903.32531282251136</v>
      </c>
      <c r="AL31">
        <f t="shared" si="9"/>
        <v>-12777.585434975103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-1518.6357773782597</v>
      </c>
      <c r="AR31">
        <f t="shared" si="14"/>
        <v>-1519.4121654769522</v>
      </c>
      <c r="AS31">
        <f t="shared" si="15"/>
        <v>54.185827408354157</v>
      </c>
      <c r="AT31">
        <f t="shared" si="16"/>
        <v>96.746193626376197</v>
      </c>
      <c r="AU31">
        <f t="shared" si="17"/>
        <v>-1368.4801444422219</v>
      </c>
      <c r="AW31">
        <v>28</v>
      </c>
      <c r="AX31">
        <f>IF(Z31&gt;0, (R31*SUMPRODUCT(K31:$K$98, X31:$X$98)-K31*$AZ$3)/Z31, 0)</f>
        <v>21379.49202217007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1000000</v>
      </c>
      <c r="S32">
        <f t="shared" si="1"/>
        <v>21190.323518060552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12398.710837379505</v>
      </c>
      <c r="AC32">
        <f t="shared" si="2"/>
        <v>11844.103028413205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-15196.198439251335</v>
      </c>
      <c r="AI32">
        <f t="shared" si="7"/>
        <v>-15203.185179577833</v>
      </c>
      <c r="AJ32">
        <f t="shared" si="8"/>
        <v>554.60780896630058</v>
      </c>
      <c r="AK32">
        <f t="shared" si="30"/>
        <v>867.90975861656545</v>
      </c>
      <c r="AL32">
        <f t="shared" si="9"/>
        <v>-13780.667611994966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-1453.1372661572823</v>
      </c>
      <c r="AR32">
        <f t="shared" si="14"/>
        <v>-1453.8053735644069</v>
      </c>
      <c r="AS32">
        <f t="shared" si="15"/>
        <v>53.034400579364593</v>
      </c>
      <c r="AT32">
        <f t="shared" si="16"/>
        <v>82.993915810528037</v>
      </c>
      <c r="AU32">
        <f t="shared" si="17"/>
        <v>-1317.7770571745143</v>
      </c>
      <c r="AW32">
        <v>29</v>
      </c>
      <c r="AX32">
        <f>IF(Z32&gt;0, (R32*SUMPRODUCT(K32:$K$98, X32:$X$98)-K32*$AZ$3)/Z32, 0)</f>
        <v>21190.323518060552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1000000</v>
      </c>
      <c r="S33">
        <f t="shared" si="1"/>
        <v>20949.772781373551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11844.103028413205</v>
      </c>
      <c r="AC33">
        <f t="shared" si="2"/>
        <v>11251.705019766607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-16269.783531265506</v>
      </c>
      <c r="AI33">
        <f t="shared" si="7"/>
        <v>-16276.497031894598</v>
      </c>
      <c r="AJ33">
        <f t="shared" si="8"/>
        <v>592.3980086465981</v>
      </c>
      <c r="AK33">
        <f t="shared" si="30"/>
        <v>829.08721198892442</v>
      </c>
      <c r="AL33">
        <f t="shared" si="9"/>
        <v>-14855.011811259075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-1389.1061575194658</v>
      </c>
      <c r="AR33">
        <f t="shared" si="14"/>
        <v>-1389.6793529184372</v>
      </c>
      <c r="AS33">
        <f t="shared" si="15"/>
        <v>50.578652133379151</v>
      </c>
      <c r="AT33">
        <f t="shared" si="16"/>
        <v>70.78706050890402</v>
      </c>
      <c r="AU33">
        <f t="shared" si="17"/>
        <v>-1268.313640276154</v>
      </c>
      <c r="AW33">
        <v>30</v>
      </c>
      <c r="AX33">
        <f>IF(Z33&gt;0, (R33*SUMPRODUCT(K33:$K$98, X33:$X$98)-K33*$AZ$3)/Z33, 0)</f>
        <v>20949.772781373551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1000000</v>
      </c>
      <c r="S34">
        <f t="shared" si="1"/>
        <v>20667.385857446978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11251.705019766607</v>
      </c>
      <c r="AC34">
        <f t="shared" si="2"/>
        <v>10631.116056453098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-17318.308958060581</v>
      </c>
      <c r="AI34">
        <f t="shared" si="7"/>
        <v>-17324.738844821408</v>
      </c>
      <c r="AJ34">
        <f t="shared" si="8"/>
        <v>620.58896331350843</v>
      </c>
      <c r="AK34">
        <f t="shared" si="30"/>
        <v>787.61935138366255</v>
      </c>
      <c r="AL34">
        <f t="shared" si="9"/>
        <v>-15916.530530124237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-1320.204237002798</v>
      </c>
      <c r="AR34">
        <f t="shared" si="14"/>
        <v>-1320.6943982399978</v>
      </c>
      <c r="AS34">
        <f t="shared" si="15"/>
        <v>47.308555401555729</v>
      </c>
      <c r="AT34">
        <f t="shared" si="16"/>
        <v>60.041566838899534</v>
      </c>
      <c r="AU34">
        <f t="shared" si="17"/>
        <v>-1213.3442759995426</v>
      </c>
      <c r="AW34">
        <v>31</v>
      </c>
      <c r="AX34">
        <f>IF(Z34&gt;0, (R34*SUMPRODUCT(K34:$K$98, X34:$X$98)-K34*$AZ$3)/Z34, 0)</f>
        <v>20667.385857446978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1000000</v>
      </c>
      <c r="S35">
        <f t="shared" ref="S35:S69" si="32">AX35</f>
        <v>20361.732035020566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10631.116056453098</v>
      </c>
      <c r="AC35">
        <f t="shared" ref="AC35:AC69" si="33">S35*Z35</f>
        <v>9997.0878857056323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-18272.694475046123</v>
      </c>
      <c r="AI35">
        <f t="shared" ref="AI35:AI66" si="38">SUM(AE35:AH35)</f>
        <v>-18278.8316542584</v>
      </c>
      <c r="AJ35">
        <f t="shared" ref="AJ35:AJ69" si="39">AB35-AC35</f>
        <v>634.02817074746599</v>
      </c>
      <c r="AK35">
        <f t="shared" si="30"/>
        <v>744.178123951717</v>
      </c>
      <c r="AL35">
        <f t="shared" ref="AL35:AL66" si="40">SUM(AI35:AK35)</f>
        <v>-16900.625359559217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-1243.713101026357</v>
      </c>
      <c r="AR35">
        <f t="shared" ref="AR35:AR69" si="45">AI35*$K35</f>
        <v>-1244.1308221347617</v>
      </c>
      <c r="AS35">
        <f t="shared" ref="AS35:AS69" si="46">AJ35*$K35</f>
        <v>43.15450813536404</v>
      </c>
      <c r="AT35">
        <f t="shared" ref="AT35:AT69" si="47">AK35*$K35</f>
        <v>50.65175710784878</v>
      </c>
      <c r="AU35">
        <f t="shared" ref="AU35:AU69" si="48">AL35*$K35</f>
        <v>-1150.3245568915488</v>
      </c>
      <c r="AW35">
        <v>32</v>
      </c>
      <c r="AX35">
        <f>IF(Z35&gt;0, (R35*SUMPRODUCT(K35:$K$98, X35:$X$98)-K35*$AZ$3)/Z35, 0)</f>
        <v>20361.732035020566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1000000</v>
      </c>
      <c r="S36">
        <f t="shared" si="32"/>
        <v>20252.074302155474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9997.0878857056323</v>
      </c>
      <c r="AC36">
        <f t="shared" si="33"/>
        <v>9366.031986692964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-23591.868747154644</v>
      </c>
      <c r="AI36">
        <f t="shared" si="38"/>
        <v>-23597.649656215461</v>
      </c>
      <c r="AJ36">
        <f t="shared" si="39"/>
        <v>631.05589901266831</v>
      </c>
      <c r="AK36">
        <f t="shared" si="30"/>
        <v>699.79615199939428</v>
      </c>
      <c r="AL36">
        <f t="shared" si="40"/>
        <v>-22266.797605203396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-1433.7120555267572</v>
      </c>
      <c r="AR36">
        <f t="shared" si="45"/>
        <v>-1434.063369748671</v>
      </c>
      <c r="AS36">
        <f t="shared" si="46"/>
        <v>38.350181574100965</v>
      </c>
      <c r="AT36">
        <f t="shared" si="47"/>
        <v>42.527626373547577</v>
      </c>
      <c r="AU36">
        <f t="shared" si="48"/>
        <v>-1353.1855618010222</v>
      </c>
      <c r="AW36">
        <v>33</v>
      </c>
      <c r="AX36">
        <f>IF(Z36&gt;0, (R36*SUMPRODUCT(K36:$K$98, X36:$X$98)-K36*$AZ$3)/Z36, 0)</f>
        <v>20252.074302155474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1000000</v>
      </c>
      <c r="S37">
        <f t="shared" si="32"/>
        <v>19748.448978509106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9366.031986692964</v>
      </c>
      <c r="AC37">
        <f t="shared" si="33"/>
        <v>8479.3352901069993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-28480.845829997765</v>
      </c>
      <c r="AI37">
        <f t="shared" si="38"/>
        <v>-28486.212919395097</v>
      </c>
      <c r="AJ37">
        <f t="shared" si="39"/>
        <v>886.69669658596467</v>
      </c>
      <c r="AK37">
        <f t="shared" si="30"/>
        <v>655.6222390685075</v>
      </c>
      <c r="AL37">
        <f t="shared" si="40"/>
        <v>-26943.893983740625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-1545.3770343388051</v>
      </c>
      <c r="AR37">
        <f t="shared" si="45"/>
        <v>-1545.6682538041746</v>
      </c>
      <c r="AS37">
        <f t="shared" si="46"/>
        <v>48.112360128180256</v>
      </c>
      <c r="AT37">
        <f t="shared" si="47"/>
        <v>35.574208628000456</v>
      </c>
      <c r="AU37">
        <f t="shared" si="48"/>
        <v>-1461.9816850479938</v>
      </c>
      <c r="AW37">
        <v>34</v>
      </c>
      <c r="AX37">
        <f>IF(Z37&gt;0, (R37*SUMPRODUCT(K37:$K$98, X37:$X$98)-K37*$AZ$3)/Z37, 0)</f>
        <v>19748.448978509106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1000000</v>
      </c>
      <c r="S38">
        <f t="shared" si="32"/>
        <v>18923.557913926783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8479.3352901069993</v>
      </c>
      <c r="AC38">
        <f t="shared" si="33"/>
        <v>7422.3648262510405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-32844.658394435093</v>
      </c>
      <c r="AI38">
        <f t="shared" si="38"/>
        <v>-32849.561254708526</v>
      </c>
      <c r="AJ38">
        <f t="shared" si="39"/>
        <v>1056.9704638559588</v>
      </c>
      <c r="AK38">
        <f t="shared" si="30"/>
        <v>593.55347030748999</v>
      </c>
      <c r="AL38">
        <f t="shared" si="40"/>
        <v>-31199.037320545074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-1591.2129244947566</v>
      </c>
      <c r="AR38">
        <f t="shared" si="45"/>
        <v>-1591.4504515391968</v>
      </c>
      <c r="AS38">
        <f t="shared" si="46"/>
        <v>51.206654144461432</v>
      </c>
      <c r="AT38">
        <f t="shared" si="47"/>
        <v>28.755663766989137</v>
      </c>
      <c r="AU38">
        <f t="shared" si="48"/>
        <v>-1511.4881336277463</v>
      </c>
      <c r="AW38">
        <v>35</v>
      </c>
      <c r="AX38">
        <f>IF(Z38&gt;0, (R38*SUMPRODUCT(K38:$K$98, X38:$X$98)-K38*$AZ$3)/Z38, 0)</f>
        <v>18923.557913926783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1000000</v>
      </c>
      <c r="S39">
        <f t="shared" si="32"/>
        <v>17812.995462452876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7422.3648262510405</v>
      </c>
      <c r="AC39">
        <f t="shared" si="33"/>
        <v>6267.229196830257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-36471.873952236318</v>
      </c>
      <c r="AI39">
        <f t="shared" si="38"/>
        <v>-36476.271885482609</v>
      </c>
      <c r="AJ39">
        <f t="shared" si="39"/>
        <v>1155.1356294207835</v>
      </c>
      <c r="AK39">
        <f t="shared" si="30"/>
        <v>519.56553783757283</v>
      </c>
      <c r="AL39">
        <f t="shared" si="40"/>
        <v>-34801.570718224255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-1577.6243614388641</v>
      </c>
      <c r="AR39">
        <f t="shared" si="45"/>
        <v>-1577.8145980754136</v>
      </c>
      <c r="AS39">
        <f t="shared" si="46"/>
        <v>49.966451192686883</v>
      </c>
      <c r="AT39">
        <f t="shared" si="47"/>
        <v>22.474283907925745</v>
      </c>
      <c r="AU39">
        <f t="shared" si="48"/>
        <v>-1505.3738629748011</v>
      </c>
      <c r="AW39">
        <v>36</v>
      </c>
      <c r="AX39">
        <f>IF(Z39&gt;0, (R39*SUMPRODUCT(K39:$K$98, X39:$X$98)-K39*$AZ$3)/Z39, 0)</f>
        <v>17812.995462452876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1000000</v>
      </c>
      <c r="S40">
        <f t="shared" si="32"/>
        <v>16392.302063916759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6267.229196830257</v>
      </c>
      <c r="AC40">
        <f t="shared" si="33"/>
        <v>5078.959563136008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-38478.223048470762</v>
      </c>
      <c r="AI40">
        <f t="shared" si="38"/>
        <v>-38482.096024596482</v>
      </c>
      <c r="AJ40">
        <f t="shared" si="39"/>
        <v>1188.269633694249</v>
      </c>
      <c r="AK40">
        <f t="shared" ref="AK40:AK69" si="61">G40*SUM(AB40:AB40, AE40:AF40)</f>
        <v>438.70604377811804</v>
      </c>
      <c r="AL40">
        <f t="shared" si="40"/>
        <v>-36855.120347124117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-1486.0810999193382</v>
      </c>
      <c r="AR40">
        <f t="shared" si="45"/>
        <v>-1486.2306795039676</v>
      </c>
      <c r="AS40">
        <f t="shared" si="46"/>
        <v>45.892582981720601</v>
      </c>
      <c r="AT40">
        <f t="shared" si="47"/>
        <v>16.943421718247915</v>
      </c>
      <c r="AU40">
        <f t="shared" si="48"/>
        <v>-1423.3946748039991</v>
      </c>
      <c r="AW40">
        <v>37</v>
      </c>
      <c r="AX40">
        <f>IF(Z40&gt;0, (R40*SUMPRODUCT(K40:$K$98, X40:$X$98)-K40*$AZ$3)/Z40, 0)</f>
        <v>16392.302063916759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1000000</v>
      </c>
      <c r="S41">
        <f t="shared" si="32"/>
        <v>14737.847318891172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5078.959563136008</v>
      </c>
      <c r="AC41">
        <f t="shared" si="33"/>
        <v>3940.5166129886566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-39365.748243927192</v>
      </c>
      <c r="AI41">
        <f t="shared" si="38"/>
        <v>-39369.090418438609</v>
      </c>
      <c r="AJ41">
        <f t="shared" si="39"/>
        <v>1138.4429501473514</v>
      </c>
      <c r="AK41">
        <f t="shared" si="61"/>
        <v>355.52716941952059</v>
      </c>
      <c r="AL41">
        <f t="shared" si="40"/>
        <v>-37875.120298871741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-1357.462969002672</v>
      </c>
      <c r="AR41">
        <f t="shared" si="45"/>
        <v>-1357.5782183841161</v>
      </c>
      <c r="AS41">
        <f t="shared" si="46"/>
        <v>39.257329431953245</v>
      </c>
      <c r="AT41">
        <f t="shared" si="47"/>
        <v>12.259768669220955</v>
      </c>
      <c r="AU41">
        <f t="shared" si="48"/>
        <v>-1306.0611202829421</v>
      </c>
      <c r="AW41">
        <v>38</v>
      </c>
      <c r="AX41">
        <f>IF(Z41&gt;0, (R41*SUMPRODUCT(K41:$K$98, X41:$X$98)-K41*$AZ$3)/Z41, 0)</f>
        <v>14737.847318891172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1000000</v>
      </c>
      <c r="S42">
        <f t="shared" si="32"/>
        <v>12815.658811642967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3940.5166129886566</v>
      </c>
      <c r="AC42">
        <f t="shared" si="33"/>
        <v>2893.4448491395374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-38926.042101630221</v>
      </c>
      <c r="AI42">
        <f t="shared" si="38"/>
        <v>-38928.864278870256</v>
      </c>
      <c r="AJ42">
        <f t="shared" si="39"/>
        <v>1047.0717638491192</v>
      </c>
      <c r="AK42">
        <f t="shared" si="61"/>
        <v>275.836162909206</v>
      </c>
      <c r="AL42">
        <f t="shared" si="40"/>
        <v>-37605.956352111934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-1198.4825242387838</v>
      </c>
      <c r="AR42">
        <f t="shared" si="45"/>
        <v>-1198.5694154283287</v>
      </c>
      <c r="AS42">
        <f t="shared" si="46"/>
        <v>32.237986264329017</v>
      </c>
      <c r="AT42">
        <f t="shared" si="47"/>
        <v>8.4926389365930604</v>
      </c>
      <c r="AU42">
        <f t="shared" si="48"/>
        <v>-1157.8387902274067</v>
      </c>
      <c r="AW42">
        <v>39</v>
      </c>
      <c r="AX42">
        <f>IF(Z42&gt;0, (R42*SUMPRODUCT(K42:$K$98, X42:$X$98)-K42*$AZ$3)/Z42, 0)</f>
        <v>12815.658811642967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1000000</v>
      </c>
      <c r="S43">
        <f t="shared" si="32"/>
        <v>10584.277843824806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2893.4448491395374</v>
      </c>
      <c r="AC43">
        <f t="shared" si="33"/>
        <v>1972.0973295021404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-37193.160697605344</v>
      </c>
      <c r="AI43">
        <f t="shared" si="38"/>
        <v>-37195.489738564254</v>
      </c>
      <c r="AJ43">
        <f t="shared" si="39"/>
        <v>921.347519637397</v>
      </c>
      <c r="AK43">
        <f t="shared" si="61"/>
        <v>202.54113943976765</v>
      </c>
      <c r="AL43">
        <f t="shared" si="40"/>
        <v>-36071.601079487089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-1022.4369156832496</v>
      </c>
      <c r="AR43">
        <f t="shared" si="45"/>
        <v>-1022.5009408268476</v>
      </c>
      <c r="AS43">
        <f t="shared" si="46"/>
        <v>25.327767217996175</v>
      </c>
      <c r="AT43">
        <f t="shared" si="47"/>
        <v>5.5678391947232404</v>
      </c>
      <c r="AU43">
        <f t="shared" si="48"/>
        <v>-991.60533441412815</v>
      </c>
      <c r="AW43">
        <v>40</v>
      </c>
      <c r="AX43">
        <f>IF(Z43&gt;0, (R43*SUMPRODUCT(K43:$K$98, X43:$X$98)-K43*$AZ$3)/Z43, 0)</f>
        <v>10584.277843824806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1000000</v>
      </c>
      <c r="S44">
        <f t="shared" si="32"/>
        <v>7984.0110901171438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1972.0973295021404</v>
      </c>
      <c r="AC44">
        <f t="shared" si="33"/>
        <v>1197.1023822129869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-34522.579092536434</v>
      </c>
      <c r="AI44">
        <f t="shared" si="38"/>
        <v>-34524.453310847101</v>
      </c>
      <c r="AJ44">
        <f t="shared" si="39"/>
        <v>774.99494728915352</v>
      </c>
      <c r="AK44">
        <f t="shared" si="61"/>
        <v>138.04681306514985</v>
      </c>
      <c r="AL44">
        <f t="shared" si="40"/>
        <v>-33611.411550492798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-847.3418285099948</v>
      </c>
      <c r="AR44">
        <f t="shared" si="45"/>
        <v>-847.38783039085456</v>
      </c>
      <c r="AS44">
        <f t="shared" si="46"/>
        <v>19.021917046283768</v>
      </c>
      <c r="AT44">
        <f t="shared" si="47"/>
        <v>3.3882995441638459</v>
      </c>
      <c r="AU44">
        <f t="shared" si="48"/>
        <v>-824.97761380040697</v>
      </c>
      <c r="AW44">
        <v>41</v>
      </c>
      <c r="AX44">
        <f>IF(Z44&gt;0, (R44*SUMPRODUCT(K44:$K$98, X44:$X$98)-K44*$AZ$3)/Z44, 0)</f>
        <v>7984.0110901171438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1000000</v>
      </c>
      <c r="S45">
        <f t="shared" si="32"/>
        <v>4857.4033145801604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1197.1023822129869</v>
      </c>
      <c r="AC45">
        <f t="shared" si="33"/>
        <v>570.69088262629202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-30949.208663230049</v>
      </c>
      <c r="AI45">
        <f t="shared" si="38"/>
        <v>-30950.677274249319</v>
      </c>
      <c r="AJ45">
        <f t="shared" si="39"/>
        <v>626.41149958669484</v>
      </c>
      <c r="AK45">
        <f t="shared" si="61"/>
        <v>83.797166754909085</v>
      </c>
      <c r="AL45">
        <f t="shared" si="40"/>
        <v>-30240.468607907715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-678.24552771434037</v>
      </c>
      <c r="AR45">
        <f t="shared" si="45"/>
        <v>-678.27771202207543</v>
      </c>
      <c r="AS45">
        <f t="shared" si="46"/>
        <v>13.727678879501537</v>
      </c>
      <c r="AT45">
        <f t="shared" si="47"/>
        <v>1.8363976347535549</v>
      </c>
      <c r="AU45">
        <f t="shared" si="48"/>
        <v>-662.7136355078203</v>
      </c>
      <c r="AW45">
        <v>42</v>
      </c>
      <c r="AX45">
        <f>IF(Z45&gt;0, (R45*SUMPRODUCT(K45:$K$98, X45:$X$98)-K45*$AZ$3)/Z45, 0)</f>
        <v>4857.4033145801604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1000000</v>
      </c>
      <c r="S46">
        <f t="shared" si="32"/>
        <v>1003.0352924206271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570.69088262629202</v>
      </c>
      <c r="AC46">
        <f t="shared" si="33"/>
        <v>89.704577164897046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-26880.871237056737</v>
      </c>
      <c r="AI46">
        <f t="shared" si="38"/>
        <v>-26881.989151075351</v>
      </c>
      <c r="AJ46">
        <f t="shared" si="39"/>
        <v>480.98630546139498</v>
      </c>
      <c r="AK46">
        <f t="shared" si="61"/>
        <v>39.948361783840447</v>
      </c>
      <c r="AL46">
        <f t="shared" si="40"/>
        <v>-26361.054483830114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-525.97209973427084</v>
      </c>
      <c r="AR46">
        <f t="shared" si="45"/>
        <v>-525.99397371218276</v>
      </c>
      <c r="AS46">
        <f t="shared" si="46"/>
        <v>9.4113533298803667</v>
      </c>
      <c r="AT46">
        <f t="shared" si="47"/>
        <v>0.78166081534682785</v>
      </c>
      <c r="AU46">
        <f t="shared" si="48"/>
        <v>-515.8009595669555</v>
      </c>
      <c r="AW46">
        <v>43</v>
      </c>
      <c r="AX46">
        <f>IF(Z46&gt;0, (R46*SUMPRODUCT(K46:$K$98, X46:$X$98)-K46*$AZ$3)/Z46, 0)</f>
        <v>1003.0352924206271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1000000</v>
      </c>
      <c r="S47">
        <f t="shared" si="32"/>
        <v>-3944.0729176103646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89.704577164897046</v>
      </c>
      <c r="AC47">
        <f t="shared" si="33"/>
        <v>-260.14321698638651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-22580.776205836191</v>
      </c>
      <c r="AI47">
        <f t="shared" si="38"/>
        <v>-22581.600681012045</v>
      </c>
      <c r="AJ47">
        <f t="shared" si="39"/>
        <v>349.84779415128355</v>
      </c>
      <c r="AK47">
        <f t="shared" si="61"/>
        <v>6.2793204015427939</v>
      </c>
      <c r="AL47">
        <f t="shared" si="40"/>
        <v>-22225.473566459219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-394.49382617375187</v>
      </c>
      <c r="AR47">
        <f t="shared" si="45"/>
        <v>-394.5082300349718</v>
      </c>
      <c r="AS47">
        <f t="shared" si="46"/>
        <v>6.1119597322574064</v>
      </c>
      <c r="AT47">
        <f t="shared" si="47"/>
        <v>0.1097018591564304</v>
      </c>
      <c r="AU47">
        <f t="shared" si="48"/>
        <v>-388.286568443558</v>
      </c>
      <c r="AW47">
        <v>44</v>
      </c>
      <c r="AX47">
        <f>IF(Z47&gt;0, (R47*SUMPRODUCT(K47:$K$98, X47:$X$98)-K47*$AZ$3)/Z47, 0)</f>
        <v>-3944.0729176103646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1000000</v>
      </c>
      <c r="S48">
        <f t="shared" si="32"/>
        <v>-10570.642292331198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-260.14321698638651</v>
      </c>
      <c r="AC48">
        <f t="shared" si="33"/>
        <v>-497.38319888961405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-18245.172154695538</v>
      </c>
      <c r="AI48">
        <f t="shared" si="38"/>
        <v>-18245.7603204677</v>
      </c>
      <c r="AJ48">
        <f t="shared" si="39"/>
        <v>237.23998190322754</v>
      </c>
      <c r="AK48">
        <f t="shared" si="61"/>
        <v>-18.210025189047059</v>
      </c>
      <c r="AL48">
        <f t="shared" si="40"/>
        <v>-18026.730363753519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-284.59763528872361</v>
      </c>
      <c r="AR48">
        <f t="shared" si="45"/>
        <v>-284.60680980275373</v>
      </c>
      <c r="AS48">
        <f t="shared" si="46"/>
        <v>3.7005919852733133</v>
      </c>
      <c r="AT48">
        <f t="shared" si="47"/>
        <v>-0.28404939473356078</v>
      </c>
      <c r="AU48">
        <f t="shared" si="48"/>
        <v>-281.19026721221394</v>
      </c>
      <c r="AW48">
        <v>45</v>
      </c>
      <c r="AX48">
        <f>IF(Z48&gt;0, (R48*SUMPRODUCT(K48:$K$98, X48:$X$98)-K48*$AZ$3)/Z48, 0)</f>
        <v>-10570.642292331198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1000000</v>
      </c>
      <c r="S49">
        <f t="shared" si="32"/>
        <v>-19813.702795801513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-497.38319888961405</v>
      </c>
      <c r="AC49">
        <f t="shared" si="33"/>
        <v>-641.57561607965499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-14202.32945451556</v>
      </c>
      <c r="AI49">
        <f t="shared" si="38"/>
        <v>-14202.73420951182</v>
      </c>
      <c r="AJ49">
        <f t="shared" si="39"/>
        <v>144.19241719004094</v>
      </c>
      <c r="AK49">
        <f t="shared" si="61"/>
        <v>-34.816823922272988</v>
      </c>
      <c r="AL49">
        <f t="shared" si="40"/>
        <v>-14093.358616244052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-197.79935990326626</v>
      </c>
      <c r="AR49">
        <f t="shared" si="45"/>
        <v>-197.80499702634768</v>
      </c>
      <c r="AS49">
        <f t="shared" si="46"/>
        <v>2.0082035073497511</v>
      </c>
      <c r="AT49">
        <f t="shared" si="47"/>
        <v>-0.48490253009168993</v>
      </c>
      <c r="AU49">
        <f t="shared" si="48"/>
        <v>-196.28169604908962</v>
      </c>
      <c r="AW49">
        <v>46</v>
      </c>
      <c r="AX49">
        <f>IF(Z49&gt;0, (R49*SUMPRODUCT(K49:$K$98, X49:$X$98)-K49*$AZ$3)/Z49, 0)</f>
        <v>-19813.702795801513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1000000</v>
      </c>
      <c r="S50">
        <f t="shared" si="32"/>
        <v>-33270.267837626772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-641.57561607965499</v>
      </c>
      <c r="AC50">
        <f t="shared" si="33"/>
        <v>-714.01317410909746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-10595.59702485506</v>
      </c>
      <c r="AI50">
        <f t="shared" si="38"/>
        <v>-10595.865287338545</v>
      </c>
      <c r="AJ50">
        <f t="shared" si="39"/>
        <v>72.437558029442471</v>
      </c>
      <c r="AK50">
        <f t="shared" si="61"/>
        <v>-44.910293125575855</v>
      </c>
      <c r="AL50">
        <f t="shared" si="40"/>
        <v>-10568.33802243468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-131.75670004531074</v>
      </c>
      <c r="AR50">
        <f t="shared" si="45"/>
        <v>-131.76003590071247</v>
      </c>
      <c r="AS50">
        <f t="shared" si="46"/>
        <v>0.90076411767184961</v>
      </c>
      <c r="AT50">
        <f t="shared" si="47"/>
        <v>-0.55846140679122536</v>
      </c>
      <c r="AU50">
        <f t="shared" si="48"/>
        <v>-131.41773318983186</v>
      </c>
      <c r="AW50">
        <v>47</v>
      </c>
      <c r="AX50">
        <f>IF(Z50&gt;0, (R50*SUMPRODUCT(K50:$K$98, X50:$X$98)-K50*$AZ$3)/Z50, 0)</f>
        <v>-33270.267837626772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1000000</v>
      </c>
      <c r="S51">
        <f t="shared" si="32"/>
        <v>-53612.105615046574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-714.01317410909746</v>
      </c>
      <c r="AC51">
        <f t="shared" si="33"/>
        <v>-733.83969390992274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-7558.4410636310304</v>
      </c>
      <c r="AI51">
        <f t="shared" si="38"/>
        <v>-7558.6121629763857</v>
      </c>
      <c r="AJ51">
        <f t="shared" si="39"/>
        <v>19.826519800825281</v>
      </c>
      <c r="AK51">
        <f t="shared" si="61"/>
        <v>-49.980922187636828</v>
      </c>
      <c r="AL51">
        <f t="shared" si="40"/>
        <v>-7588.7665653631975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-83.919228910340024</v>
      </c>
      <c r="AR51">
        <f t="shared" si="45"/>
        <v>-83.921128577878406</v>
      </c>
      <c r="AS51">
        <f t="shared" si="46"/>
        <v>0.22012823010113591</v>
      </c>
      <c r="AT51">
        <f t="shared" si="47"/>
        <v>-0.55492401341808462</v>
      </c>
      <c r="AU51">
        <f t="shared" si="48"/>
        <v>-84.255924361195355</v>
      </c>
      <c r="AW51">
        <v>48</v>
      </c>
      <c r="AX51">
        <f>IF(Z51&gt;0, (R51*SUMPRODUCT(K51:$K$98, X51:$X$98)-K51*$AZ$3)/Z51, 0)</f>
        <v>-53612.105615046574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1000000</v>
      </c>
      <c r="S52">
        <f t="shared" si="32"/>
        <v>-85656.148402432053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-733.83969390992274</v>
      </c>
      <c r="AC52">
        <f t="shared" si="33"/>
        <v>-717.82126188768655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-5170.802692238125</v>
      </c>
      <c r="AI52">
        <f t="shared" si="38"/>
        <v>-5170.9074455563741</v>
      </c>
      <c r="AJ52">
        <f t="shared" si="39"/>
        <v>-16.018432022236198</v>
      </c>
      <c r="AK52">
        <f t="shared" si="61"/>
        <v>-51.368778573694598</v>
      </c>
      <c r="AL52">
        <f t="shared" si="40"/>
        <v>-5238.2946561523049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-51.258889981304037</v>
      </c>
      <c r="AR52">
        <f t="shared" si="45"/>
        <v>-51.259928415592654</v>
      </c>
      <c r="AS52">
        <f t="shared" si="46"/>
        <v>-0.15879295605947871</v>
      </c>
      <c r="AT52">
        <f t="shared" si="47"/>
        <v>-0.50922588350461084</v>
      </c>
      <c r="AU52">
        <f t="shared" si="48"/>
        <v>-51.927947255156745</v>
      </c>
      <c r="AW52">
        <v>49</v>
      </c>
      <c r="AX52">
        <f>IF(Z52&gt;0, (R52*SUMPRODUCT(K52:$K$98, X52:$X$98)-K52*$AZ$3)/Z52, 0)</f>
        <v>-85656.148402432053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1000000</v>
      </c>
      <c r="S53">
        <f t="shared" si="32"/>
        <v>-138386.75883994024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-717.82126188768655</v>
      </c>
      <c r="AC53">
        <f t="shared" si="33"/>
        <v>-679.85009746490459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-3383.7811068526521</v>
      </c>
      <c r="AI53">
        <f t="shared" si="38"/>
        <v>-3383.8425153738831</v>
      </c>
      <c r="AJ53">
        <f t="shared" si="39"/>
        <v>-37.971164422781953</v>
      </c>
      <c r="AK53">
        <f t="shared" si="61"/>
        <v>-50.247488332138062</v>
      </c>
      <c r="AL53">
        <f t="shared" si="40"/>
        <v>-3472.0611681288028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-29.949906405892879</v>
      </c>
      <c r="AR53">
        <f t="shared" si="45"/>
        <v>-29.950449933800069</v>
      </c>
      <c r="AS53">
        <f t="shared" si="46"/>
        <v>-0.33608344767988274</v>
      </c>
      <c r="AT53">
        <f t="shared" si="47"/>
        <v>-0.44474140766111359</v>
      </c>
      <c r="AU53">
        <f t="shared" si="48"/>
        <v>-30.731274789141061</v>
      </c>
      <c r="AW53">
        <v>50</v>
      </c>
      <c r="AX53">
        <f>IF(Z53&gt;0, (R53*SUMPRODUCT(K53:$K$98, X53:$X$98)-K53*$AZ$3)/Z53, 0)</f>
        <v>-138386.75883994024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1000000</v>
      </c>
      <c r="S54">
        <f t="shared" si="32"/>
        <v>-229077.50797328429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-679.85009746490459</v>
      </c>
      <c r="AC54">
        <f t="shared" si="33"/>
        <v>-630.1303124385779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-2112.8251480805893</v>
      </c>
      <c r="AI54">
        <f t="shared" si="38"/>
        <v>-2112.859532202257</v>
      </c>
      <c r="AJ54">
        <f t="shared" si="39"/>
        <v>-49.71978502632669</v>
      </c>
      <c r="AK54">
        <f t="shared" si="61"/>
        <v>-47.589506822543328</v>
      </c>
      <c r="AL54">
        <f t="shared" si="40"/>
        <v>-2210.1688240511271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-16.697011377534711</v>
      </c>
      <c r="AR54">
        <f t="shared" si="45"/>
        <v>-16.697283104739025</v>
      </c>
      <c r="AS54">
        <f t="shared" si="46"/>
        <v>-0.3929202646169429</v>
      </c>
      <c r="AT54">
        <f t="shared" si="47"/>
        <v>-0.37608532707457304</v>
      </c>
      <c r="AU54">
        <f t="shared" si="48"/>
        <v>-17.466288696430542</v>
      </c>
      <c r="AW54">
        <v>51</v>
      </c>
      <c r="AX54">
        <f>IF(Z54&gt;0, (R54*SUMPRODUCT(K54:$K$98, X54:$X$98)-K54*$AZ$3)/Z54, 0)</f>
        <v>-229077.50797328429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1000000</v>
      </c>
      <c r="S55">
        <f t="shared" si="32"/>
        <v>-392280.80821705307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-630.1303124385779</v>
      </c>
      <c r="AC55">
        <f t="shared" si="33"/>
        <v>-575.69367075163086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-1255.6674125036002</v>
      </c>
      <c r="AI55">
        <f t="shared" si="38"/>
        <v>-1255.6857569413949</v>
      </c>
      <c r="AJ55">
        <f t="shared" si="39"/>
        <v>-54.436641686947041</v>
      </c>
      <c r="AK55">
        <f t="shared" si="61"/>
        <v>-44.109121870700456</v>
      </c>
      <c r="AL55">
        <f t="shared" si="40"/>
        <v>-1354.2315204990423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-8.8599605147582636</v>
      </c>
      <c r="AR55">
        <f t="shared" si="45"/>
        <v>-8.8600899526913572</v>
      </c>
      <c r="AS55">
        <f t="shared" si="46"/>
        <v>-0.38410369744385769</v>
      </c>
      <c r="AT55">
        <f t="shared" si="47"/>
        <v>-0.31123295406373835</v>
      </c>
      <c r="AU55">
        <f t="shared" si="48"/>
        <v>-9.5554266041989528</v>
      </c>
      <c r="AW55">
        <v>52</v>
      </c>
      <c r="AX55">
        <f>IF(Z55&gt;0, (R55*SUMPRODUCT(K55:$K$98, X55:$X$98)-K55*$AZ$3)/Z55, 0)</f>
        <v>-392280.80821705307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1000000</v>
      </c>
      <c r="S56">
        <f t="shared" si="32"/>
        <v>-700325.34669025906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-575.69367075163086</v>
      </c>
      <c r="AC56">
        <f t="shared" si="33"/>
        <v>-521.04144103024464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-708.88035422758389</v>
      </c>
      <c r="AI56">
        <f t="shared" si="38"/>
        <v>-708.88965421657281</v>
      </c>
      <c r="AJ56">
        <f t="shared" si="39"/>
        <v>-54.65222972138622</v>
      </c>
      <c r="AK56">
        <f t="shared" si="61"/>
        <v>-40.298556952614163</v>
      </c>
      <c r="AL56">
        <f t="shared" si="40"/>
        <v>-803.84044089057318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-4.4659317410486192</v>
      </c>
      <c r="AR56">
        <f t="shared" si="45"/>
        <v>-4.4659903307891433</v>
      </c>
      <c r="AS56">
        <f t="shared" si="46"/>
        <v>-0.34430793007060895</v>
      </c>
      <c r="AT56">
        <f t="shared" si="47"/>
        <v>-0.25388008503809673</v>
      </c>
      <c r="AU56">
        <f t="shared" si="48"/>
        <v>-5.0641783458978491</v>
      </c>
      <c r="AW56">
        <v>53</v>
      </c>
      <c r="AX56">
        <f>IF(Z56&gt;0, (R56*SUMPRODUCT(K56:$K$98, X56:$X$98)-K56*$AZ$3)/Z56, 0)</f>
        <v>-700325.34669025906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1000000</v>
      </c>
      <c r="S57">
        <f t="shared" si="32"/>
        <v>-1312106.381552449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-521.04144103024464</v>
      </c>
      <c r="AC57">
        <f t="shared" si="33"/>
        <v>-468.80006006045005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-379.27097914735208</v>
      </c>
      <c r="AI57">
        <f t="shared" si="38"/>
        <v>-379.27544524921177</v>
      </c>
      <c r="AJ57">
        <f t="shared" si="39"/>
        <v>-52.241380969794591</v>
      </c>
      <c r="AK57">
        <f t="shared" si="61"/>
        <v>-36.47290087211713</v>
      </c>
      <c r="AL57">
        <f t="shared" si="40"/>
        <v>-467.98972709112348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-2.1333923354969992</v>
      </c>
      <c r="AR57">
        <f t="shared" si="45"/>
        <v>-2.1334174572384477</v>
      </c>
      <c r="AS57">
        <f t="shared" si="46"/>
        <v>-0.2938568144794389</v>
      </c>
      <c r="AT57">
        <f t="shared" si="47"/>
        <v>-0.20515940172603042</v>
      </c>
      <c r="AU57">
        <f t="shared" si="48"/>
        <v>-2.6324336734439173</v>
      </c>
      <c r="AW57">
        <v>54</v>
      </c>
      <c r="AX57">
        <f>IF(Z57&gt;0, (R57*SUMPRODUCT(K57:$K$98, X57:$X$98)-K57*$AZ$3)/Z57, 0)</f>
        <v>-1312106.381552449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1000000</v>
      </c>
      <c r="S58">
        <f t="shared" si="32"/>
        <v>-2594253.6635697554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-468.80006006045005</v>
      </c>
      <c r="AC58">
        <f t="shared" si="33"/>
        <v>-420.30192318983694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-191.70261251390926</v>
      </c>
      <c r="AI58">
        <f t="shared" si="38"/>
        <v>-191.70463767209392</v>
      </c>
      <c r="AJ58">
        <f t="shared" si="39"/>
        <v>-48.498136870613109</v>
      </c>
      <c r="AK58">
        <f t="shared" si="61"/>
        <v>-32.816004204231504</v>
      </c>
      <c r="AL58">
        <f t="shared" si="40"/>
        <v>-273.01877874693855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-0.96278901478529477</v>
      </c>
      <c r="AR58">
        <f t="shared" si="45"/>
        <v>-0.96279918574764023</v>
      </c>
      <c r="AS58">
        <f t="shared" si="46"/>
        <v>-0.24357244173285361</v>
      </c>
      <c r="AT58">
        <f t="shared" si="47"/>
        <v>-0.16481198635041935</v>
      </c>
      <c r="AU58">
        <f t="shared" si="48"/>
        <v>-1.3711836138309133</v>
      </c>
      <c r="AW58">
        <v>55</v>
      </c>
      <c r="AX58">
        <f>IF(Z58&gt;0, (R58*SUMPRODUCT(K58:$K$98, X58:$X$98)-K58*$AZ$3)/Z58, 0)</f>
        <v>-2594253.6635697554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1000000</v>
      </c>
      <c r="S59">
        <f t="shared" si="32"/>
        <v>-5438606.2819237821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-420.30192318983694</v>
      </c>
      <c r="AC59">
        <f t="shared" si="33"/>
        <v>-376.05798969916691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-91.246506210695799</v>
      </c>
      <c r="AI59">
        <f t="shared" si="38"/>
        <v>-91.247370535970987</v>
      </c>
      <c r="AJ59">
        <f t="shared" si="39"/>
        <v>-44.243933490670031</v>
      </c>
      <c r="AK59">
        <f t="shared" si="61"/>
        <v>-29.421134623288587</v>
      </c>
      <c r="AL59">
        <f t="shared" si="40"/>
        <v>-164.91243864992961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-0.40916767543317129</v>
      </c>
      <c r="AR59">
        <f t="shared" si="45"/>
        <v>-0.40917155124144439</v>
      </c>
      <c r="AS59">
        <f t="shared" si="46"/>
        <v>-0.1983986913054569</v>
      </c>
      <c r="AT59">
        <f t="shared" si="47"/>
        <v>-0.13193028163314249</v>
      </c>
      <c r="AU59">
        <f t="shared" si="48"/>
        <v>-0.73950052418004386</v>
      </c>
      <c r="AW59">
        <v>56</v>
      </c>
      <c r="AX59">
        <f>IF(Z59&gt;0, (R59*SUMPRODUCT(K59:$K$98, X59:$X$98)-K59*$AZ$3)/Z59, 0)</f>
        <v>-5438606.2819237821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1000000</v>
      </c>
      <c r="S60">
        <f t="shared" si="32"/>
        <v>-12279506.365978632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-376.05798969916691</v>
      </c>
      <c r="AC60">
        <f t="shared" si="33"/>
        <v>-336.1040122804435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-41.083427950631311</v>
      </c>
      <c r="AI60">
        <f t="shared" si="38"/>
        <v>-41.083770089804361</v>
      </c>
      <c r="AJ60">
        <f t="shared" si="39"/>
        <v>-39.953977418723412</v>
      </c>
      <c r="AK60">
        <f t="shared" si="61"/>
        <v>-26.324059278941686</v>
      </c>
      <c r="AL60">
        <f t="shared" si="40"/>
        <v>-107.36180678746946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-0.16448781175571681</v>
      </c>
      <c r="AR60">
        <f t="shared" si="45"/>
        <v>-0.16448918159573986</v>
      </c>
      <c r="AS60">
        <f t="shared" si="46"/>
        <v>-0.15996577316869559</v>
      </c>
      <c r="AT60">
        <f t="shared" si="47"/>
        <v>-0.10539497610871473</v>
      </c>
      <c r="AU60">
        <f t="shared" si="48"/>
        <v>-0.42984993087315021</v>
      </c>
      <c r="AW60">
        <v>57</v>
      </c>
      <c r="AX60">
        <f>IF(Z60&gt;0, (R60*SUMPRODUCT(K60:$K$98, X60:$X$98)-K60*$AZ$3)/Z60, 0)</f>
        <v>-12279506.365978632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1000000</v>
      </c>
      <c r="S61">
        <f t="shared" si="32"/>
        <v>-30046310.353860535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-336.1040122804435</v>
      </c>
      <c r="AC61">
        <f t="shared" si="33"/>
        <v>-300.22997768670223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-17.105181389985958</v>
      </c>
      <c r="AI61">
        <f t="shared" si="38"/>
        <v>-17.105306292999902</v>
      </c>
      <c r="AJ61">
        <f t="shared" si="39"/>
        <v>-35.874034593741271</v>
      </c>
      <c r="AK61">
        <f t="shared" si="61"/>
        <v>-23.527280859631048</v>
      </c>
      <c r="AL61">
        <f t="shared" si="40"/>
        <v>-76.506621746372218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-6.114721913942165E-2</v>
      </c>
      <c r="AR61">
        <f t="shared" si="45"/>
        <v>-6.1147665639917068E-2</v>
      </c>
      <c r="AS61">
        <f t="shared" si="46"/>
        <v>-0.12824169499909005</v>
      </c>
      <c r="AT61">
        <f t="shared" si="47"/>
        <v>-8.4104796416880401E-2</v>
      </c>
      <c r="AU61">
        <f t="shared" si="48"/>
        <v>-0.27349415705588753</v>
      </c>
      <c r="AW61">
        <v>58</v>
      </c>
      <c r="AX61">
        <f>IF(Z61&gt;0, (R61*SUMPRODUCT(K61:$K$98, X61:$X$98)-K61*$AZ$3)/Z61, 0)</f>
        <v>-30046310.353860535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1000000</v>
      </c>
      <c r="S62">
        <f t="shared" si="32"/>
        <v>-80218080.512456968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-300.22997768670223</v>
      </c>
      <c r="AC62">
        <f t="shared" si="33"/>
        <v>-268.11387275807652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-6.5500064594513656</v>
      </c>
      <c r="AI62">
        <f t="shared" si="38"/>
        <v>-6.5500482383544263</v>
      </c>
      <c r="AJ62">
        <f t="shared" si="39"/>
        <v>-32.116104928625703</v>
      </c>
      <c r="AK62">
        <f t="shared" si="61"/>
        <v>-21.016098438069157</v>
      </c>
      <c r="AL62">
        <f t="shared" si="40"/>
        <v>-59.682251605049288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-2.0906085998637445E-2</v>
      </c>
      <c r="AR62">
        <f t="shared" si="45"/>
        <v>-2.0906219347107513E-2</v>
      </c>
      <c r="AS62">
        <f t="shared" si="46"/>
        <v>-0.10250708235719079</v>
      </c>
      <c r="AT62">
        <f t="shared" si="47"/>
        <v>-6.7078462291914359E-2</v>
      </c>
      <c r="AU62">
        <f t="shared" si="48"/>
        <v>-0.19049176399621268</v>
      </c>
      <c r="AW62">
        <v>59</v>
      </c>
      <c r="AX62">
        <f>IF(Z62&gt;0, (R62*SUMPRODUCT(K62:$K$98, X62:$X$98)-K62*$AZ$3)/Z62, 0)</f>
        <v>-80218080.512456968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1000000</v>
      </c>
      <c r="S63">
        <f t="shared" si="32"/>
        <v>-235495611.52000207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-268.11387275807652</v>
      </c>
      <c r="AC63">
        <f t="shared" si="33"/>
        <v>-239.40508942642774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-2.2922880576399063</v>
      </c>
      <c r="AI63">
        <f t="shared" si="38"/>
        <v>-2.2923007651532163</v>
      </c>
      <c r="AJ63">
        <f t="shared" si="39"/>
        <v>-28.708783331648789</v>
      </c>
      <c r="AK63">
        <f t="shared" si="61"/>
        <v>-18.767971093065359</v>
      </c>
      <c r="AL63">
        <f t="shared" si="40"/>
        <v>-49.769055189867359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-6.5325414403543747E-3</v>
      </c>
      <c r="AR63">
        <f t="shared" si="45"/>
        <v>-6.5325776541090225E-3</v>
      </c>
      <c r="AS63">
        <f t="shared" si="46"/>
        <v>-8.1814026902552295E-2</v>
      </c>
      <c r="AT63">
        <f t="shared" si="47"/>
        <v>-5.3484791541884825E-2</v>
      </c>
      <c r="AU63">
        <f t="shared" si="48"/>
        <v>-0.14183139609854611</v>
      </c>
      <c r="AW63">
        <v>60</v>
      </c>
      <c r="AX63">
        <f>IF(Z63&gt;0, (R63*SUMPRODUCT(K63:$K$98, X63:$X$98)-K63*$AZ$3)/Z63, 0)</f>
        <v>-235495611.52000207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1000000</v>
      </c>
      <c r="S64">
        <f t="shared" si="32"/>
        <v>-767090745.20805049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-239.40508942642774</v>
      </c>
      <c r="AC64">
        <f t="shared" si="33"/>
        <v>-213.76011355925431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-0.72777165624723361</v>
      </c>
      <c r="AI64">
        <f t="shared" si="38"/>
        <v>-0.72777513953970741</v>
      </c>
      <c r="AJ64">
        <f t="shared" si="39"/>
        <v>-25.644975867173429</v>
      </c>
      <c r="AK64">
        <f t="shared" si="61"/>
        <v>-16.758356259849943</v>
      </c>
      <c r="AL64">
        <f t="shared" si="40"/>
        <v>-43.131107266563077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-1.8517830157986728E-3</v>
      </c>
      <c r="AR64">
        <f t="shared" si="45"/>
        <v>-1.8517918788833871E-3</v>
      </c>
      <c r="AS64">
        <f t="shared" si="46"/>
        <v>-6.5252514774037831E-2</v>
      </c>
      <c r="AT64">
        <f t="shared" si="47"/>
        <v>-4.264090148098764E-2</v>
      </c>
      <c r="AU64">
        <f t="shared" si="48"/>
        <v>-0.10974520813390885</v>
      </c>
      <c r="AW64">
        <v>61</v>
      </c>
      <c r="AX64">
        <f>IF(Z64&gt;0, (R64*SUMPRODUCT(K64:$K$98, X64:$X$98)-K64*$AZ$3)/Z64, 0)</f>
        <v>-767090745.20805049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1000000</v>
      </c>
      <c r="S65">
        <f t="shared" si="32"/>
        <v>-2804503005.3572831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-213.76011355925431</v>
      </c>
      <c r="AC65">
        <f t="shared" si="33"/>
        <v>-190.85883283457926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-0.20782234127891838</v>
      </c>
      <c r="AI65">
        <f t="shared" si="38"/>
        <v>-0.20782319195920143</v>
      </c>
      <c r="AJ65">
        <f t="shared" si="39"/>
        <v>-22.901280724675047</v>
      </c>
      <c r="AK65">
        <f t="shared" si="61"/>
        <v>-14.963207949147803</v>
      </c>
      <c r="AL65">
        <f t="shared" si="40"/>
        <v>-38.072311865782048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-4.7213823204159241E-4</v>
      </c>
      <c r="AR65">
        <f t="shared" si="45"/>
        <v>-4.7214016464750187E-4</v>
      </c>
      <c r="AS65">
        <f t="shared" si="46"/>
        <v>-5.2027949094870046E-2</v>
      </c>
      <c r="AT65">
        <f t="shared" si="47"/>
        <v>-3.399395129179017E-2</v>
      </c>
      <c r="AU65">
        <f t="shared" si="48"/>
        <v>-8.6494040551307716E-2</v>
      </c>
      <c r="AW65">
        <v>62</v>
      </c>
      <c r="AX65">
        <f>IF(Z65&gt;0, (R65*SUMPRODUCT(K65:$K$98, X65:$X$98)-K65*$AZ$3)/Z65, 0)</f>
        <v>-2804503005.3572831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1000000</v>
      </c>
      <c r="S66">
        <f t="shared" si="32"/>
        <v>-11683435163.079838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-190.85883283457926</v>
      </c>
      <c r="AC66">
        <f t="shared" si="33"/>
        <v>-170.41007951951585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-5.2788264072618808E-2</v>
      </c>
      <c r="AI66">
        <f t="shared" si="38"/>
        <v>-5.278844639279813E-2</v>
      </c>
      <c r="AJ66">
        <f t="shared" si="39"/>
        <v>-20.448753315063414</v>
      </c>
      <c r="AK66">
        <f t="shared" si="61"/>
        <v>-13.360118298420549</v>
      </c>
      <c r="AL66">
        <f t="shared" si="40"/>
        <v>-33.861660059876762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-1.0707702446377587E-4</v>
      </c>
      <c r="AR66">
        <f t="shared" si="45"/>
        <v>-1.0707739428655077E-4</v>
      </c>
      <c r="AS66">
        <f t="shared" si="46"/>
        <v>-4.1478758535393873E-2</v>
      </c>
      <c r="AT66">
        <f t="shared" si="47"/>
        <v>-2.7099995406383269E-2</v>
      </c>
      <c r="AU66">
        <f t="shared" si="48"/>
        <v>-6.8685831336063694E-2</v>
      </c>
      <c r="AW66">
        <v>63</v>
      </c>
      <c r="AX66">
        <f>IF(Z66&gt;0, (R66*SUMPRODUCT(K66:$K$98, X66:$X$98)-K66*$AZ$3)/Z66, 0)</f>
        <v>-11683435163.079838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1000000</v>
      </c>
      <c r="S67">
        <f t="shared" si="32"/>
        <v>-56562378936.706345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-170.41007951951585</v>
      </c>
      <c r="AC67">
        <f t="shared" si="33"/>
        <v>-152.15194958466938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-1.1749773225386428E-2</v>
      </c>
      <c r="AI67">
        <f t="shared" ref="AI67:AI69" si="62">SUM(AE67:AH67)</f>
        <v>-1.1749806850198637E-2</v>
      </c>
      <c r="AJ67">
        <f t="shared" si="39"/>
        <v>-18.258129934846465</v>
      </c>
      <c r="AK67">
        <f t="shared" si="61"/>
        <v>-11.92870556636611</v>
      </c>
      <c r="AL67">
        <f t="shared" ref="AL67:AL69" si="63">SUM(AI67:AK67)</f>
        <v>-30.198585308062775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-2.1279938847631766E-5</v>
      </c>
      <c r="AR67">
        <f t="shared" si="45"/>
        <v>-2.1279999745313266E-5</v>
      </c>
      <c r="AS67">
        <f t="shared" si="46"/>
        <v>-3.30671818964293E-2</v>
      </c>
      <c r="AT67">
        <f t="shared" si="47"/>
        <v>-2.1604002061522944E-2</v>
      </c>
      <c r="AU67">
        <f t="shared" si="48"/>
        <v>-5.4692463957697557E-2</v>
      </c>
      <c r="AW67">
        <v>64</v>
      </c>
      <c r="AX67">
        <f>IF(Z67&gt;0, (R67*SUMPRODUCT(K67:$K$98, X67:$X$98)-K67*$AZ$3)/Z67, 0)</f>
        <v>-56562378936.706345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1000000</v>
      </c>
      <c r="S68">
        <f t="shared" si="32"/>
        <v>-326807510436.66119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-152.15194958466938</v>
      </c>
      <c r="AC68">
        <f t="shared" si="33"/>
        <v>-135.84997353258063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-2.2473970867176764E-3</v>
      </c>
      <c r="AI68">
        <f t="shared" si="62"/>
        <v>-2.2474022828181789E-3</v>
      </c>
      <c r="AJ68">
        <f t="shared" si="39"/>
        <v>-16.301976052088747</v>
      </c>
      <c r="AK68">
        <f t="shared" si="61"/>
        <v>-10.650636470926857</v>
      </c>
      <c r="AL68">
        <f t="shared" si="63"/>
        <v>-26.954859925298422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-3.6341486018434776E-6</v>
      </c>
      <c r="AR68">
        <f t="shared" si="45"/>
        <v>-3.6341570041865651E-6</v>
      </c>
      <c r="AS68">
        <f t="shared" si="46"/>
        <v>-2.6361075142047885E-2</v>
      </c>
      <c r="AT68">
        <f t="shared" si="47"/>
        <v>-1.7222588686404368E-2</v>
      </c>
      <c r="AU68">
        <f t="shared" si="48"/>
        <v>-4.3587297985456436E-2</v>
      </c>
      <c r="AW68">
        <v>65</v>
      </c>
      <c r="AX68">
        <f>IF(Z68&gt;0, (R68*SUMPRODUCT(K68:$K$98, X68:$X$98)-K68*$AZ$3)/Z68, 0)</f>
        <v>-326807510436.66119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-135.84997353258063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-4.1568804018936344E-4</v>
      </c>
      <c r="AI69">
        <f t="shared" si="62"/>
        <v>-4.1568804018936344E-4</v>
      </c>
      <c r="AJ69">
        <f t="shared" si="39"/>
        <v>-135.84997353258063</v>
      </c>
      <c r="AK69">
        <f t="shared" si="61"/>
        <v>-9.5094981472806452</v>
      </c>
      <c r="AL69">
        <f t="shared" si="63"/>
        <v>-145.35988736790148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-6.0016736336951185E-7</v>
      </c>
      <c r="AR69">
        <f t="shared" si="45"/>
        <v>-6.0016736336951185E-7</v>
      </c>
      <c r="AS69">
        <f t="shared" si="46"/>
        <v>-0.19613920186812517</v>
      </c>
      <c r="AT69">
        <f t="shared" si="47"/>
        <v>-1.3729744130768764E-2</v>
      </c>
      <c r="AU69">
        <f t="shared" si="48"/>
        <v>-0.20986954616625733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106196.49315151366</v>
      </c>
      <c r="AO71" s="6">
        <f t="shared" si="70"/>
        <v>-10619.649315151366</v>
      </c>
      <c r="AP71" s="6">
        <f t="shared" si="70"/>
        <v>-244.21517313522682</v>
      </c>
      <c r="AQ71" s="6">
        <f t="shared" si="70"/>
        <v>-84011.106235202271</v>
      </c>
      <c r="AR71" s="6">
        <f t="shared" si="70"/>
        <v>11321.522428024797</v>
      </c>
      <c r="AS71" s="6">
        <f t="shared" si="70"/>
        <v>-11825.06585334155</v>
      </c>
      <c r="AT71" s="6">
        <f t="shared" si="70"/>
        <v>3898.0670632229153</v>
      </c>
      <c r="AU71" s="6">
        <f t="shared" si="70"/>
        <v>3394.5236379061585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FB3-1789-4D84-A067-F1252087F091}">
  <sheetPr codeName="Sheet45"/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72786.584783228987</v>
      </c>
      <c r="K3">
        <v>1</v>
      </c>
      <c r="L3" s="2">
        <v>0</v>
      </c>
      <c r="O3">
        <f>$C$3</f>
        <v>72786.584783228987</v>
      </c>
      <c r="P3">
        <f>O3*C5</f>
        <v>7278.6584783228991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72786.584783228987</v>
      </c>
      <c r="AF3">
        <f t="shared" ref="AF3:AF34" si="4">-$Z3*P3</f>
        <v>-7278.6584783228991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65382.108749006089</v>
      </c>
      <c r="AJ3">
        <f t="shared" ref="AJ3:AJ34" si="8">AB3-AC3</f>
        <v>0</v>
      </c>
      <c r="AL3">
        <f t="shared" ref="AL3:AL34" si="9">SUM(AI3:AK3)</f>
        <v>65382.108749006089</v>
      </c>
      <c r="AN3">
        <f t="shared" ref="AN3:AN34" si="10">AE3*$K3</f>
        <v>72786.584783228987</v>
      </c>
      <c r="AO3">
        <f t="shared" ref="AO3:AO34" si="11">AF3*$K3</f>
        <v>-7278.6584783228991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65382.108749006089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65382.108749006089</v>
      </c>
      <c r="AW3">
        <v>0</v>
      </c>
      <c r="AX3">
        <f>IF(Z3&gt;0, (R3*SUMPRODUCT(K3:$K$98, X3:$X$98)-K3*$AZ$3)/Z3, 0)</f>
        <v>0</v>
      </c>
      <c r="AZ3">
        <f>C6*SUMPRODUCT(X4:X98, K4:K98)/1</f>
        <v>61287.168996805704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2000000</v>
      </c>
      <c r="S4">
        <f t="shared" si="1"/>
        <v>4162.8664471055545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4110.968794542714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-4933.6140000000005</v>
      </c>
      <c r="AI4">
        <f t="shared" si="7"/>
        <v>-4933.6140000000005</v>
      </c>
      <c r="AJ4">
        <f t="shared" si="8"/>
        <v>-4110.968794542714</v>
      </c>
      <c r="AK4">
        <f>G4*SUM(AB4, AE4:AF4)</f>
        <v>0</v>
      </c>
      <c r="AL4">
        <f t="shared" si="9"/>
        <v>-9044.5827945427154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-4602.6812202630845</v>
      </c>
      <c r="AR4">
        <f t="shared" si="14"/>
        <v>-4602.6812202630845</v>
      </c>
      <c r="AS4">
        <f t="shared" si="15"/>
        <v>-3835.2167128861965</v>
      </c>
      <c r="AT4">
        <f t="shared" si="16"/>
        <v>0</v>
      </c>
      <c r="AU4">
        <f t="shared" si="17"/>
        <v>-8437.897933149281</v>
      </c>
      <c r="AW4">
        <v>1</v>
      </c>
      <c r="AX4">
        <f>IF(Z4&gt;0, (R4*SUMPRODUCT(K4:$K$98, X4:$X$98)-K4*$AZ$3)/Z4, 0)</f>
        <v>4162.8664471055545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2000000</v>
      </c>
      <c r="S5">
        <f t="shared" si="1"/>
        <v>4386.0326161916792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4110.968794542714</v>
      </c>
      <c r="AC5">
        <f t="shared" si="2"/>
        <v>4277.3381869340083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-4879.6167888490736</v>
      </c>
      <c r="AI5">
        <f t="shared" si="7"/>
        <v>-4891.807014507518</v>
      </c>
      <c r="AJ5">
        <f t="shared" si="8"/>
        <v>-166.36939239129424</v>
      </c>
      <c r="AK5">
        <f>G5*SUM(AB5, AE5:AF5)</f>
        <v>168.54972057625127</v>
      </c>
      <c r="AL5">
        <f t="shared" si="9"/>
        <v>-4889.626686322561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-4172.5994393134324</v>
      </c>
      <c r="AR5">
        <f t="shared" si="14"/>
        <v>-4183.0233990112029</v>
      </c>
      <c r="AS5">
        <f t="shared" si="15"/>
        <v>-142.26380132907238</v>
      </c>
      <c r="AT5">
        <f t="shared" si="16"/>
        <v>144.12821744118614</v>
      </c>
      <c r="AU5">
        <f t="shared" si="17"/>
        <v>-4181.1589828990891</v>
      </c>
      <c r="AW5">
        <v>2</v>
      </c>
      <c r="AX5">
        <f>IF(Z5&gt;0, (R5*SUMPRODUCT(K5:$K$98, X5:$X$98)-K5*$AZ$3)/Z5, 0)</f>
        <v>4386.0326161916792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2000000</v>
      </c>
      <c r="S6">
        <f t="shared" si="1"/>
        <v>5435.1657550157297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4277.3381869340083</v>
      </c>
      <c r="AC6">
        <f t="shared" si="2"/>
        <v>5234.3514950022072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-4826.1825043141525</v>
      </c>
      <c r="AI6">
        <f t="shared" si="7"/>
        <v>-4838.2206640753611</v>
      </c>
      <c r="AJ6">
        <f t="shared" si="8"/>
        <v>-957.01330806819897</v>
      </c>
      <c r="AK6">
        <f>G6*SUM(AB6, AE6:AF6)</f>
        <v>250.22428393563951</v>
      </c>
      <c r="AL6">
        <f t="shared" si="9"/>
        <v>-5545.0096882079206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-3722.9655879017009</v>
      </c>
      <c r="AR6">
        <f t="shared" si="14"/>
        <v>-3732.2519450779118</v>
      </c>
      <c r="AS6">
        <f t="shared" si="15"/>
        <v>-738.24966418425993</v>
      </c>
      <c r="AT6">
        <f t="shared" si="16"/>
        <v>193.02552224599643</v>
      </c>
      <c r="AU6">
        <f t="shared" si="17"/>
        <v>-4277.4760870161754</v>
      </c>
      <c r="AW6">
        <v>3</v>
      </c>
      <c r="AX6">
        <f>IF(Z6&gt;0, (R6*SUMPRODUCT(K6:$K$98, X6:$X$98)-K6*$AZ$3)/Z6, 0)</f>
        <v>5435.1657550157297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2000000</v>
      </c>
      <c r="S7">
        <f t="shared" si="1"/>
        <v>6071.4398535849841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5234.3514950022072</v>
      </c>
      <c r="AC7">
        <f t="shared" si="2"/>
        <v>5774.1498967872467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-4775.1334951033487</v>
      </c>
      <c r="AI7">
        <f t="shared" si="7"/>
        <v>-4787.0214286826003</v>
      </c>
      <c r="AJ7">
        <f t="shared" si="8"/>
        <v>-539.79840178503946</v>
      </c>
      <c r="AK7">
        <f>G7*SUM(AB7, AE7:AF7)</f>
        <v>257.00665840460834</v>
      </c>
      <c r="AL7">
        <f t="shared" si="9"/>
        <v>-5069.8131720630317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-3351.4565282519857</v>
      </c>
      <c r="AR7">
        <f t="shared" si="14"/>
        <v>-3359.8001468424322</v>
      </c>
      <c r="AS7">
        <f t="shared" si="15"/>
        <v>-378.86079613430871</v>
      </c>
      <c r="AT7">
        <f t="shared" si="16"/>
        <v>180.38168859522332</v>
      </c>
      <c r="AU7">
        <f t="shared" si="17"/>
        <v>-3558.2792543815176</v>
      </c>
      <c r="AW7">
        <v>4</v>
      </c>
      <c r="AX7">
        <f>IF(Z7&gt;0, (R7*SUMPRODUCT(K7:$K$98, X7:$X$98)-K7*$AZ$3)/Z7, 0)</f>
        <v>6071.4398535849841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2000000</v>
      </c>
      <c r="S8">
        <f t="shared" si="1"/>
        <v>5627.9230610036002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5774.1498967872467</v>
      </c>
      <c r="AC8">
        <f t="shared" si="2"/>
        <v>5285.5266592905245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-4726.3913179533229</v>
      </c>
      <c r="AI8">
        <f t="shared" si="7"/>
        <v>-4738.1308322510449</v>
      </c>
      <c r="AJ8">
        <f t="shared" si="8"/>
        <v>488.62323749672214</v>
      </c>
      <c r="AK8">
        <f>G8*SUM(AB8, AE8:AF8)</f>
        <v>122.98939280156836</v>
      </c>
      <c r="AL8">
        <f t="shared" si="9"/>
        <v>-4126.5182019527547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-3096.4683415822019</v>
      </c>
      <c r="AR8">
        <f t="shared" si="14"/>
        <v>-3104.1594174840993</v>
      </c>
      <c r="AS8">
        <f t="shared" si="15"/>
        <v>320.11872993309009</v>
      </c>
      <c r="AT8">
        <f t="shared" si="16"/>
        <v>80.575799916073606</v>
      </c>
      <c r="AU8">
        <f t="shared" si="17"/>
        <v>-2703.4648876349356</v>
      </c>
      <c r="AW8">
        <v>5</v>
      </c>
      <c r="AX8">
        <f>IF(Z8&gt;0, (R8*SUMPRODUCT(K8:$K$98, X8:$X$98)-K8*$AZ$3)/Z8, 0)</f>
        <v>5627.9230610036002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2000000</v>
      </c>
      <c r="S9">
        <f t="shared" si="1"/>
        <v>4652.3632274308611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5285.5266592905245</v>
      </c>
      <c r="AC9">
        <f t="shared" si="2"/>
        <v>4314.7268672904611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-4685.2382778985939</v>
      </c>
      <c r="AI9">
        <f t="shared" si="7"/>
        <v>-4696.8311143141018</v>
      </c>
      <c r="AJ9">
        <f t="shared" si="8"/>
        <v>970.79979200006346</v>
      </c>
      <c r="AK9">
        <f t="shared" ref="AK9:AK40" si="30">G9*SUM(AB9:AB9, AE9:AF9)</f>
        <v>31.184607289814092</v>
      </c>
      <c r="AL9">
        <f t="shared" si="9"/>
        <v>-3694.8467150242241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-2907.0055515438198</v>
      </c>
      <c r="AR9">
        <f t="shared" si="14"/>
        <v>-2914.1984492832994</v>
      </c>
      <c r="AS9">
        <f t="shared" si="15"/>
        <v>602.342979671791</v>
      </c>
      <c r="AT9">
        <f t="shared" si="16"/>
        <v>19.348818808605646</v>
      </c>
      <c r="AU9">
        <f t="shared" si="17"/>
        <v>-2292.5066508029026</v>
      </c>
      <c r="AW9">
        <v>6</v>
      </c>
      <c r="AX9">
        <f>IF(Z9&gt;0, (R9*SUMPRODUCT(K9:$K$98, X9:$X$98)-K9*$AZ$3)/Z9, 0)</f>
        <v>4652.3632274308611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2000000</v>
      </c>
      <c r="S10">
        <f t="shared" si="1"/>
        <v>3668.1048450368908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4314.7268672904611</v>
      </c>
      <c r="AC10">
        <f t="shared" si="2"/>
        <v>3359.3589798773392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-4646.0953650389265</v>
      </c>
      <c r="AI10">
        <f t="shared" si="7"/>
        <v>-4657.5432349942475</v>
      </c>
      <c r="AJ10">
        <f t="shared" si="8"/>
        <v>955.36788741312193</v>
      </c>
      <c r="AK10">
        <f t="shared" si="30"/>
        <v>17.690380155890892</v>
      </c>
      <c r="AL10">
        <f t="shared" si="9"/>
        <v>-3684.4849674252346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-2734.767970807924</v>
      </c>
      <c r="AR10">
        <f t="shared" si="14"/>
        <v>-2741.5063749146002</v>
      </c>
      <c r="AS10">
        <f t="shared" si="15"/>
        <v>562.34521540303047</v>
      </c>
      <c r="AT10">
        <f t="shared" si="16"/>
        <v>10.41284804564944</v>
      </c>
      <c r="AU10">
        <f t="shared" si="17"/>
        <v>-2168.7483114659199</v>
      </c>
      <c r="AW10">
        <v>7</v>
      </c>
      <c r="AX10">
        <f>IF(Z10&gt;0, (R10*SUMPRODUCT(K10:$K$98, X10:$X$98)-K10*$AZ$3)/Z10, 0)</f>
        <v>3668.1048450368908</v>
      </c>
    </row>
    <row r="11" spans="1:52" x14ac:dyDescent="0.25">
      <c r="A11" t="s">
        <v>33</v>
      </c>
      <c r="C11" s="26">
        <f>AU100</f>
        <v>3018.9123561600504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2000000</v>
      </c>
      <c r="S11">
        <f t="shared" si="1"/>
        <v>2676.7692834259883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3359.3589798773392</v>
      </c>
      <c r="AC11">
        <f t="shared" si="2"/>
        <v>2420.781419026629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-4608.8904641020872</v>
      </c>
      <c r="AI11">
        <f t="shared" si="7"/>
        <v>-4620.1950497924545</v>
      </c>
      <c r="AJ11">
        <f t="shared" si="8"/>
        <v>938.57756085071014</v>
      </c>
      <c r="AK11">
        <f t="shared" si="30"/>
        <v>8.0624615517056135</v>
      </c>
      <c r="AL11">
        <f t="shared" si="9"/>
        <v>-3673.5550273900385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-2577.7922421246053</v>
      </c>
      <c r="AR11">
        <f t="shared" si="14"/>
        <v>-2584.1149945354155</v>
      </c>
      <c r="AS11">
        <f t="shared" si="15"/>
        <v>524.9545359860399</v>
      </c>
      <c r="AT11">
        <f t="shared" si="16"/>
        <v>4.5094043788397329</v>
      </c>
      <c r="AU11">
        <f t="shared" si="17"/>
        <v>-2054.6510541705356</v>
      </c>
      <c r="AW11">
        <v>8</v>
      </c>
      <c r="AX11">
        <f>IF(Z11&gt;0, (R11*SUMPRODUCT(K11:$K$98, X11:$X$98)-K11*$AZ$3)/Z11, 0)</f>
        <v>2676.7692834259883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2000000</v>
      </c>
      <c r="S12">
        <f t="shared" si="1"/>
        <v>1731.9022413197549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2420.781419026629</v>
      </c>
      <c r="AC12">
        <f t="shared" si="2"/>
        <v>1546.6502675258271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-4575.2769310899521</v>
      </c>
      <c r="AI12">
        <f t="shared" si="7"/>
        <v>-4586.4398754425965</v>
      </c>
      <c r="AJ12">
        <f t="shared" si="8"/>
        <v>874.13115150080193</v>
      </c>
      <c r="AK12">
        <f t="shared" si="30"/>
        <v>5.5677972637612463</v>
      </c>
      <c r="AL12">
        <f t="shared" si="9"/>
        <v>-3706.7409266780332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-2431.8083272843264</v>
      </c>
      <c r="AR12">
        <f t="shared" si="14"/>
        <v>-2437.7415508777021</v>
      </c>
      <c r="AS12">
        <f t="shared" si="15"/>
        <v>464.60999965129639</v>
      </c>
      <c r="AT12">
        <f t="shared" si="16"/>
        <v>2.9593434352879582</v>
      </c>
      <c r="AU12">
        <f t="shared" si="17"/>
        <v>-1970.1722077911179</v>
      </c>
      <c r="AW12">
        <v>9</v>
      </c>
      <c r="AX12">
        <f>IF(Z12&gt;0, (R12*SUMPRODUCT(K12:$K$98, X12:$X$98)-K12*$AZ$3)/Z12, 0)</f>
        <v>1731.9022413197549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2000000</v>
      </c>
      <c r="S13">
        <f t="shared" si="1"/>
        <v>822.15324460777572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1546.6502675258271</v>
      </c>
      <c r="AC13">
        <f t="shared" si="2"/>
        <v>725.00225969922758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-4543.4183715077415</v>
      </c>
      <c r="AI13">
        <f t="shared" si="7"/>
        <v>-4554.4412900520374</v>
      </c>
      <c r="AJ13">
        <f t="shared" si="8"/>
        <v>821.6480078265995</v>
      </c>
      <c r="AK13">
        <f t="shared" si="30"/>
        <v>3.0933005350516543</v>
      </c>
      <c r="AL13">
        <f t="shared" si="9"/>
        <v>-3729.6999816903863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-2295.5087112048454</v>
      </c>
      <c r="AR13">
        <f t="shared" si="14"/>
        <v>-2301.0779111931211</v>
      </c>
      <c r="AS13">
        <f t="shared" si="15"/>
        <v>415.12799511002561</v>
      </c>
      <c r="AT13">
        <f t="shared" si="16"/>
        <v>1.5628537246569487</v>
      </c>
      <c r="AU13">
        <f t="shared" si="17"/>
        <v>-1884.3870623584387</v>
      </c>
      <c r="AW13">
        <v>10</v>
      </c>
      <c r="AX13">
        <f>IF(Z13&gt;0, (R13*SUMPRODUCT(K13:$K$98, X13:$X$98)-K13*$AZ$3)/Z13, 0)</f>
        <v>822.15324460777572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2000000</v>
      </c>
      <c r="S14">
        <f t="shared" si="1"/>
        <v>-52.290892897876489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725.00225969922758</v>
      </c>
      <c r="AC14">
        <f t="shared" si="2"/>
        <v>-45.532696844911698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-4514.9274710668442</v>
      </c>
      <c r="AI14">
        <f t="shared" si="7"/>
        <v>-4525.811942129003</v>
      </c>
      <c r="AJ14">
        <f t="shared" si="8"/>
        <v>770.53495654413928</v>
      </c>
      <c r="AK14">
        <f t="shared" si="30"/>
        <v>1.3050040674586096</v>
      </c>
      <c r="AL14">
        <f t="shared" si="9"/>
        <v>-3753.9719815174053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-2168.771647413831</v>
      </c>
      <c r="AR14">
        <f t="shared" si="14"/>
        <v>-2174.0000663392693</v>
      </c>
      <c r="AS14">
        <f t="shared" si="15"/>
        <v>370.13094403027156</v>
      </c>
      <c r="AT14">
        <f t="shared" si="16"/>
        <v>0.62686628731052252</v>
      </c>
      <c r="AU14">
        <f t="shared" si="17"/>
        <v>-1803.2422560216874</v>
      </c>
      <c r="AW14">
        <v>11</v>
      </c>
      <c r="AX14">
        <f>IF(Z14&gt;0, (R14*SUMPRODUCT(K14:$K$98, X14:$X$98)-K14*$AZ$3)/Z14, 0)</f>
        <v>-52.290892897876489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2000000</v>
      </c>
      <c r="S15">
        <f t="shared" si="1"/>
        <v>-818.05127450579153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-45.532696844911698</v>
      </c>
      <c r="AC15">
        <f t="shared" si="2"/>
        <v>-703.36141233628587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-4497.9510671877142</v>
      </c>
      <c r="AI15">
        <f t="shared" si="7"/>
        <v>-4508.6985813450819</v>
      </c>
      <c r="AJ15">
        <f t="shared" si="8"/>
        <v>657.82871549137417</v>
      </c>
      <c r="AK15">
        <f t="shared" si="30"/>
        <v>-0.18668405706413799</v>
      </c>
      <c r="AL15">
        <f t="shared" si="9"/>
        <v>-3851.056549910772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-2049.7267177297608</v>
      </c>
      <c r="AR15">
        <f t="shared" si="14"/>
        <v>-2054.6243848205036</v>
      </c>
      <c r="AS15">
        <f t="shared" si="15"/>
        <v>299.77406905752969</v>
      </c>
      <c r="AT15">
        <f t="shared" si="16"/>
        <v>-8.5072357129442666E-2</v>
      </c>
      <c r="AU15">
        <f t="shared" si="17"/>
        <v>-1754.9353881201034</v>
      </c>
      <c r="AW15">
        <v>12</v>
      </c>
      <c r="AX15">
        <f>IF(Z15&gt;0, (R15*SUMPRODUCT(K15:$K$98, X15:$X$98)-K15*$AZ$3)/Z15, 0)</f>
        <v>-818.05127450579153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2000000</v>
      </c>
      <c r="S16">
        <f t="shared" si="1"/>
        <v>-1465.9113992489829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-703.36141233628587</v>
      </c>
      <c r="AC16">
        <f t="shared" si="2"/>
        <v>-1244.4994946987172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-4487.1249919507909</v>
      </c>
      <c r="AI16">
        <f t="shared" si="7"/>
        <v>-4497.736986435385</v>
      </c>
      <c r="AJ16">
        <f t="shared" si="8"/>
        <v>541.13808236243131</v>
      </c>
      <c r="AK16">
        <f t="shared" si="30"/>
        <v>-4.9938660275876297</v>
      </c>
      <c r="AL16">
        <f t="shared" si="9"/>
        <v>-3961.5927701005412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-1934.3423045815273</v>
      </c>
      <c r="AR16">
        <f t="shared" si="14"/>
        <v>-1938.9169999386565</v>
      </c>
      <c r="AS16">
        <f t="shared" si="15"/>
        <v>233.27771952229429</v>
      </c>
      <c r="AT16">
        <f t="shared" si="16"/>
        <v>-2.1527918963486696</v>
      </c>
      <c r="AU16">
        <f t="shared" si="17"/>
        <v>-1707.7920723127108</v>
      </c>
      <c r="AW16">
        <v>13</v>
      </c>
      <c r="AX16">
        <f>IF(Z16&gt;0, (R16*SUMPRODUCT(K16:$K$98, X16:$X$98)-K16*$AZ$3)/Z16, 0)</f>
        <v>-1465.9113992489829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2000000</v>
      </c>
      <c r="S17">
        <f t="shared" si="1"/>
        <v>-1902.0152478674395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-1244.4994946987172</v>
      </c>
      <c r="AC17">
        <f t="shared" si="2"/>
        <v>-1594.3302238449251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-4475.738564690093</v>
      </c>
      <c r="AI17">
        <f t="shared" si="7"/>
        <v>-4486.2164658638121</v>
      </c>
      <c r="AJ17">
        <f t="shared" si="8"/>
        <v>349.83072914620789</v>
      </c>
      <c r="AK17">
        <f t="shared" si="30"/>
        <v>-17.174093026842296</v>
      </c>
      <c r="AL17">
        <f t="shared" si="9"/>
        <v>-4153.5598297444467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-1813.7185195905977</v>
      </c>
      <c r="AR17">
        <f t="shared" si="14"/>
        <v>-1817.9645145544546</v>
      </c>
      <c r="AS17">
        <f t="shared" si="15"/>
        <v>141.76307731197718</v>
      </c>
      <c r="AT17">
        <f t="shared" si="16"/>
        <v>-6.9595152017357425</v>
      </c>
      <c r="AU17">
        <f t="shared" si="17"/>
        <v>-1683.1609524442131</v>
      </c>
      <c r="AW17">
        <v>14</v>
      </c>
      <c r="AX17">
        <f>IF(Z17&gt;0, (R17*SUMPRODUCT(K17:$K$98, X17:$X$98)-K17*$AZ$3)/Z17, 0)</f>
        <v>-1902.0152478674395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2000000</v>
      </c>
      <c r="S18">
        <f t="shared" si="1"/>
        <v>-2112.8534354028075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-1594.3302238449251</v>
      </c>
      <c r="AC18">
        <f t="shared" si="2"/>
        <v>-1748.6335777446257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-4465.3981577912746</v>
      </c>
      <c r="AI18">
        <f t="shared" si="7"/>
        <v>-4475.7433712147704</v>
      </c>
      <c r="AJ18">
        <f t="shared" si="8"/>
        <v>154.3033538997006</v>
      </c>
      <c r="AK18">
        <f t="shared" si="30"/>
        <v>-34.437532835050384</v>
      </c>
      <c r="AL18">
        <f t="shared" si="9"/>
        <v>-4355.8775501501204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-1688.6228461104649</v>
      </c>
      <c r="AR18">
        <f t="shared" si="14"/>
        <v>-1692.5349639368055</v>
      </c>
      <c r="AS18">
        <f t="shared" si="15"/>
        <v>58.350937457139082</v>
      </c>
      <c r="AT18">
        <f t="shared" si="16"/>
        <v>-13.022803936863083</v>
      </c>
      <c r="AU18">
        <f t="shared" si="17"/>
        <v>-1647.2068304165296</v>
      </c>
      <c r="AW18">
        <v>15</v>
      </c>
      <c r="AX18">
        <f>IF(Z18&gt;0, (R18*SUMPRODUCT(K18:$K$98, X18:$X$98)-K18*$AZ$3)/Z18, 0)</f>
        <v>-2112.8534354028075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2000000</v>
      </c>
      <c r="S19">
        <f t="shared" si="1"/>
        <v>-2294.1838274175348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-1748.6335777446257</v>
      </c>
      <c r="AC19">
        <f t="shared" si="2"/>
        <v>-1874.598120846262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-4463.9215218529334</v>
      </c>
      <c r="AI19">
        <f t="shared" si="7"/>
        <v>-4474.1353836326825</v>
      </c>
      <c r="AJ19">
        <f t="shared" si="8"/>
        <v>125.96454310163631</v>
      </c>
      <c r="AK19">
        <f t="shared" si="30"/>
        <v>-38.99452878370515</v>
      </c>
      <c r="AL19">
        <f t="shared" si="9"/>
        <v>-4387.1653693147518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-1574.2464286788422</v>
      </c>
      <c r="AR19">
        <f t="shared" si="14"/>
        <v>-1577.8484488646977</v>
      </c>
      <c r="AS19">
        <f t="shared" si="15"/>
        <v>44.422651954598173</v>
      </c>
      <c r="AT19">
        <f t="shared" si="16"/>
        <v>-13.751809339667997</v>
      </c>
      <c r="AU19">
        <f t="shared" si="17"/>
        <v>-1547.1776062497679</v>
      </c>
      <c r="AW19">
        <v>16</v>
      </c>
      <c r="AX19">
        <f>IF(Z19&gt;0, (R19*SUMPRODUCT(K19:$K$98, X19:$X$98)-K19*$AZ$3)/Z19, 0)</f>
        <v>-2294.1838274175348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2000000</v>
      </c>
      <c r="S20">
        <f t="shared" si="1"/>
        <v>-2895.3170612119525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-1874.598120846262</v>
      </c>
      <c r="AC20">
        <f t="shared" si="2"/>
        <v>-2335.674918401357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-4460.0633272036739</v>
      </c>
      <c r="AI20">
        <f t="shared" si="7"/>
        <v>-4470.1471749698303</v>
      </c>
      <c r="AJ20">
        <f t="shared" si="8"/>
        <v>461.07679755509503</v>
      </c>
      <c r="AK20">
        <f t="shared" si="30"/>
        <v>-8.0607719196389258</v>
      </c>
      <c r="AL20">
        <f t="shared" si="9"/>
        <v>-4017.1311493343742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-1491.8768831174277</v>
      </c>
      <c r="AR20">
        <f t="shared" si="14"/>
        <v>-1495.249897864426</v>
      </c>
      <c r="AS20">
        <f t="shared" si="15"/>
        <v>154.22871048011197</v>
      </c>
      <c r="AT20">
        <f t="shared" si="16"/>
        <v>-2.6963023627135683</v>
      </c>
      <c r="AU20">
        <f t="shared" si="17"/>
        <v>-1343.7174897470275</v>
      </c>
      <c r="AW20">
        <v>17</v>
      </c>
      <c r="AX20">
        <f>IF(Z20&gt;0, (R20*SUMPRODUCT(K20:$K$98, X20:$X$98)-K20*$AZ$3)/Z20, 0)</f>
        <v>-2895.3170612119525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2000000</v>
      </c>
      <c r="S21">
        <f t="shared" si="1"/>
        <v>-3542.9504288006119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-2335.674918401357</v>
      </c>
      <c r="AC21">
        <f t="shared" si="2"/>
        <v>-2821.6382840306433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-4463.1045676382992</v>
      </c>
      <c r="AI21">
        <f t="shared" si="7"/>
        <v>-4473.059682523246</v>
      </c>
      <c r="AJ21">
        <f t="shared" si="8"/>
        <v>485.96336562928627</v>
      </c>
      <c r="AK21">
        <f t="shared" si="30"/>
        <v>-3.7370798694421712</v>
      </c>
      <c r="AL21">
        <f t="shared" si="9"/>
        <v>-3990.8333967634021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-1419.640707771016</v>
      </c>
      <c r="AR21">
        <f t="shared" si="14"/>
        <v>-1422.8072673097915</v>
      </c>
      <c r="AS21">
        <f t="shared" si="15"/>
        <v>154.57701379777657</v>
      </c>
      <c r="AT21">
        <f t="shared" si="16"/>
        <v>-1.1887041028167222</v>
      </c>
      <c r="AU21">
        <f t="shared" si="17"/>
        <v>-1269.4189576148317</v>
      </c>
      <c r="AW21">
        <v>18</v>
      </c>
      <c r="AX21">
        <f>IF(Z21&gt;0, (R21*SUMPRODUCT(K21:$K$98, X21:$X$98)-K21*$AZ$3)/Z21, 0)</f>
        <v>-3542.9504288006119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2000000</v>
      </c>
      <c r="S22">
        <f t="shared" si="1"/>
        <v>-3750.8160278089576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-2821.6382840306433</v>
      </c>
      <c r="AC22">
        <f t="shared" si="2"/>
        <v>-2948.9299638400898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-4469.7207506891482</v>
      </c>
      <c r="AI22">
        <f t="shared" si="7"/>
        <v>-4479.5483786705545</v>
      </c>
      <c r="AJ22">
        <f t="shared" si="8"/>
        <v>127.29167980944658</v>
      </c>
      <c r="AK22">
        <f t="shared" si="30"/>
        <v>-59.254403964643515</v>
      </c>
      <c r="AL22">
        <f t="shared" si="9"/>
        <v>-4411.5111028257515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-1327.4931910342632</v>
      </c>
      <c r="AR22">
        <f t="shared" si="14"/>
        <v>-1330.4119660443851</v>
      </c>
      <c r="AS22">
        <f t="shared" si="15"/>
        <v>37.805233849631556</v>
      </c>
      <c r="AT22">
        <f t="shared" si="16"/>
        <v>-17.598374079573098</v>
      </c>
      <c r="AU22">
        <f t="shared" si="17"/>
        <v>-1310.2051062743267</v>
      </c>
      <c r="AW22">
        <v>19</v>
      </c>
      <c r="AX22">
        <f>IF(Z22&gt;0, (R22*SUMPRODUCT(K22:$K$98, X22:$X$98)-K22*$AZ$3)/Z22, 0)</f>
        <v>-3750.8160278089576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2000000</v>
      </c>
      <c r="S23">
        <f t="shared" si="1"/>
        <v>-2997.2628979420206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-2948.9299638400898</v>
      </c>
      <c r="AC23">
        <f t="shared" si="2"/>
        <v>-2326.1982635842396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-4481.2395450529211</v>
      </c>
      <c r="AI23">
        <f t="shared" si="7"/>
        <v>-4490.9408890073564</v>
      </c>
      <c r="AJ23">
        <f t="shared" si="8"/>
        <v>-622.73170025585023</v>
      </c>
      <c r="AK23">
        <f t="shared" si="30"/>
        <v>-206.42509746880631</v>
      </c>
      <c r="AL23">
        <f t="shared" si="9"/>
        <v>-5320.0976867320132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-1188.3162832244282</v>
      </c>
      <c r="AR23">
        <f t="shared" si="14"/>
        <v>-1190.8888448726764</v>
      </c>
      <c r="AS23">
        <f t="shared" si="15"/>
        <v>-165.13337706103849</v>
      </c>
      <c r="AT23">
        <f t="shared" si="16"/>
        <v>-54.738940447664767</v>
      </c>
      <c r="AU23">
        <f t="shared" si="17"/>
        <v>-1410.7611623813796</v>
      </c>
      <c r="AW23">
        <v>20</v>
      </c>
      <c r="AX23">
        <f>IF(Z23&gt;0, (R23*SUMPRODUCT(K23:$K$98, X23:$X$98)-K23*$AZ$3)/Z23, 0)</f>
        <v>-2997.2628979420206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2000000</v>
      </c>
      <c r="S24">
        <f t="shared" si="1"/>
        <v>-2314.6402302629053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-2326.1982635842396</v>
      </c>
      <c r="AC24">
        <f t="shared" si="2"/>
        <v>-1773.2423224424929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-4495.9566935127677</v>
      </c>
      <c r="AI24">
        <f t="shared" si="7"/>
        <v>-4505.5329242983244</v>
      </c>
      <c r="AJ24">
        <f t="shared" si="8"/>
        <v>-552.95594114174673</v>
      </c>
      <c r="AK24">
        <f t="shared" si="30"/>
        <v>-162.83387845089678</v>
      </c>
      <c r="AL24">
        <f t="shared" si="9"/>
        <v>-5221.322743890968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-1064.4811739706599</v>
      </c>
      <c r="AR24">
        <f t="shared" si="14"/>
        <v>-1066.7484817059706</v>
      </c>
      <c r="AS24">
        <f t="shared" si="15"/>
        <v>-130.92011990015982</v>
      </c>
      <c r="AT24">
        <f t="shared" si="16"/>
        <v>-38.553217904814346</v>
      </c>
      <c r="AU24">
        <f t="shared" si="17"/>
        <v>-1236.2218195109447</v>
      </c>
      <c r="AW24">
        <v>21</v>
      </c>
      <c r="AX24">
        <f>IF(Z24&gt;0, (R24*SUMPRODUCT(K24:$K$98, X24:$X$98)-K24*$AZ$3)/Z24, 0)</f>
        <v>-2314.6402302629053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2000000</v>
      </c>
      <c r="S25">
        <f t="shared" si="1"/>
        <v>-1696.7141107919908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-1773.2423224424929</v>
      </c>
      <c r="AC25">
        <f t="shared" si="2"/>
        <v>-1283.0161532290713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-4520.9952451474628</v>
      </c>
      <c r="AI25">
        <f t="shared" si="7"/>
        <v>-4530.4474574048818</v>
      </c>
      <c r="AJ25">
        <f t="shared" si="8"/>
        <v>-490.2261692134216</v>
      </c>
      <c r="AK25">
        <f t="shared" si="30"/>
        <v>-124.12696257097451</v>
      </c>
      <c r="AL25">
        <f t="shared" si="9"/>
        <v>-5144.8005891892781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-955.72268241245058</v>
      </c>
      <c r="AR25">
        <f t="shared" si="14"/>
        <v>-957.72084723314765</v>
      </c>
      <c r="AS25">
        <f t="shared" si="15"/>
        <v>-103.63210842398249</v>
      </c>
      <c r="AT25">
        <f t="shared" si="16"/>
        <v>-26.24000849268139</v>
      </c>
      <c r="AU25">
        <f t="shared" si="17"/>
        <v>-1087.5929641498115</v>
      </c>
      <c r="AW25">
        <v>22</v>
      </c>
      <c r="AX25">
        <f>IF(Z25&gt;0, (R25*SUMPRODUCT(K25:$K$98, X25:$X$98)-K25*$AZ$3)/Z25, 0)</f>
        <v>-1696.7141107919908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2000000</v>
      </c>
      <c r="S26">
        <f t="shared" si="1"/>
        <v>-1139.7100735389658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-1283.0161532290713</v>
      </c>
      <c r="AC26">
        <f t="shared" si="2"/>
        <v>-850.60727922715887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-4557.330451348822</v>
      </c>
      <c r="AI26">
        <f t="shared" si="7"/>
        <v>-4566.6596581683452</v>
      </c>
      <c r="AJ26">
        <f t="shared" si="8"/>
        <v>-432.40887400191241</v>
      </c>
      <c r="AK26">
        <f t="shared" si="30"/>
        <v>-89.811130726035003</v>
      </c>
      <c r="AL26">
        <f t="shared" si="9"/>
        <v>-5088.8796628962928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-860.18198100256973</v>
      </c>
      <c r="AR26">
        <f t="shared" si="14"/>
        <v>-861.94283984062588</v>
      </c>
      <c r="AS26">
        <f t="shared" si="15"/>
        <v>-81.615833175312176</v>
      </c>
      <c r="AT26">
        <f t="shared" si="16"/>
        <v>-16.951572234823765</v>
      </c>
      <c r="AU26">
        <f t="shared" si="17"/>
        <v>-960.51024525076184</v>
      </c>
      <c r="AW26">
        <v>23</v>
      </c>
      <c r="AX26">
        <f>IF(Z26&gt;0, (R26*SUMPRODUCT(K26:$K$98, X26:$X$98)-K26*$AZ$3)/Z26, 0)</f>
        <v>-1139.7100735389658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2000000</v>
      </c>
      <c r="S27">
        <f t="shared" si="1"/>
        <v>-639.9700603439303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-850.60727922715887</v>
      </c>
      <c r="AC27">
        <f t="shared" si="2"/>
        <v>-471.38608485976874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-4595.929998858478</v>
      </c>
      <c r="AI27">
        <f t="shared" si="7"/>
        <v>-4605.1371890473138</v>
      </c>
      <c r="AJ27">
        <f t="shared" si="8"/>
        <v>-379.22119436739013</v>
      </c>
      <c r="AK27">
        <f t="shared" si="30"/>
        <v>-59.542509545901126</v>
      </c>
      <c r="AL27">
        <f t="shared" si="9"/>
        <v>-5043.9008929606052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-774.52457662333802</v>
      </c>
      <c r="AR27">
        <f t="shared" si="14"/>
        <v>-776.07620928194456</v>
      </c>
      <c r="AS27">
        <f t="shared" si="15"/>
        <v>-63.907878293827721</v>
      </c>
      <c r="AT27">
        <f t="shared" si="16"/>
        <v>-10.034342779064206</v>
      </c>
      <c r="AU27">
        <f t="shared" si="17"/>
        <v>-850.0184303548366</v>
      </c>
      <c r="AW27">
        <v>24</v>
      </c>
      <c r="AX27">
        <f>IF(Z27&gt;0, (R27*SUMPRODUCT(K27:$K$98, X27:$X$98)-K27*$AZ$3)/Z27, 0)</f>
        <v>-639.9700603439303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2000000</v>
      </c>
      <c r="S28">
        <f t="shared" si="1"/>
        <v>-191.63972802017202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-471.38608485976874</v>
      </c>
      <c r="AC28">
        <f t="shared" si="2"/>
        <v>-139.30068347421366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-4642.2490885561356</v>
      </c>
      <c r="AI28">
        <f t="shared" si="7"/>
        <v>-4651.3351927862795</v>
      </c>
      <c r="AJ28">
        <f t="shared" si="8"/>
        <v>-332.08540138555509</v>
      </c>
      <c r="AK28">
        <f t="shared" si="30"/>
        <v>-32.997025940183818</v>
      </c>
      <c r="AL28">
        <f t="shared" si="9"/>
        <v>-5016.4176201120181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-698.50933535352112</v>
      </c>
      <c r="AR28">
        <f t="shared" si="14"/>
        <v>-699.87650210947913</v>
      </c>
      <c r="AS28">
        <f t="shared" si="15"/>
        <v>-49.968183218401713</v>
      </c>
      <c r="AT28">
        <f t="shared" si="16"/>
        <v>-4.9649922308002363</v>
      </c>
      <c r="AU28">
        <f t="shared" si="17"/>
        <v>-754.80967755868107</v>
      </c>
      <c r="AW28">
        <v>25</v>
      </c>
      <c r="AX28">
        <f>IF(Z28&gt;0, (R28*SUMPRODUCT(K28:$K$98, X28:$X$98)-K28*$AZ$3)/Z28, 0)</f>
        <v>-191.63972802017202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2000000</v>
      </c>
      <c r="S29">
        <f t="shared" si="1"/>
        <v>209.45270881467948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-139.30068347421366</v>
      </c>
      <c r="AC29">
        <f t="shared" si="2"/>
        <v>150.23460439449809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-4694.5181994766772</v>
      </c>
      <c r="AI29">
        <f t="shared" si="7"/>
        <v>-4703.4841019257728</v>
      </c>
      <c r="AJ29">
        <f t="shared" si="8"/>
        <v>-289.53528786871175</v>
      </c>
      <c r="AK29">
        <f t="shared" si="30"/>
        <v>-9.7510478431949572</v>
      </c>
      <c r="AL29">
        <f t="shared" si="9"/>
        <v>-5002.7704376376796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-630.6912117626639</v>
      </c>
      <c r="AR29">
        <f t="shared" si="14"/>
        <v>-631.89574770008903</v>
      </c>
      <c r="AS29">
        <f t="shared" si="15"/>
        <v>-38.897998430238431</v>
      </c>
      <c r="AT29">
        <f t="shared" si="16"/>
        <v>-1.3100173263501034</v>
      </c>
      <c r="AU29">
        <f t="shared" si="17"/>
        <v>-672.1037634566776</v>
      </c>
      <c r="AW29">
        <v>26</v>
      </c>
      <c r="AX29">
        <f>IF(Z29&gt;0, (R29*SUMPRODUCT(K29:$K$98, X29:$X$98)-K29*$AZ$3)/Z29, 0)</f>
        <v>209.45270881467948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2000000</v>
      </c>
      <c r="S30">
        <f t="shared" si="1"/>
        <v>567.63488506119063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150.23460439449809</v>
      </c>
      <c r="AC30">
        <f t="shared" si="2"/>
        <v>401.72609193739663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-4760.6001188693917</v>
      </c>
      <c r="AI30">
        <f t="shared" si="7"/>
        <v>-4769.4466085432532</v>
      </c>
      <c r="AJ30">
        <f t="shared" si="8"/>
        <v>-251.49148754289854</v>
      </c>
      <c r="AK30">
        <f t="shared" si="30"/>
        <v>10.516422307614867</v>
      </c>
      <c r="AL30">
        <f t="shared" si="9"/>
        <v>-5010.4216737785373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-571.04381606606</v>
      </c>
      <c r="AR30">
        <f t="shared" si="14"/>
        <v>-572.10497077261209</v>
      </c>
      <c r="AS30">
        <f t="shared" si="15"/>
        <v>-30.166923322417961</v>
      </c>
      <c r="AT30">
        <f t="shared" si="16"/>
        <v>1.2614665747915956</v>
      </c>
      <c r="AU30">
        <f t="shared" si="17"/>
        <v>-601.01042752023852</v>
      </c>
      <c r="AW30">
        <v>27</v>
      </c>
      <c r="AX30">
        <f>IF(Z30&gt;0, (R30*SUMPRODUCT(K30:$K$98, X30:$X$98)-K30*$AZ$3)/Z30, 0)</f>
        <v>567.63488506119063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2000000</v>
      </c>
      <c r="S31">
        <f t="shared" si="1"/>
        <v>885.60161045524569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401.72609193739663</v>
      </c>
      <c r="AC31">
        <f t="shared" si="2"/>
        <v>618.34540025130354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-4842.5104144995985</v>
      </c>
      <c r="AI31">
        <f t="shared" si="7"/>
        <v>-4851.2381735866311</v>
      </c>
      <c r="AJ31">
        <f t="shared" si="8"/>
        <v>-216.61930831390691</v>
      </c>
      <c r="AK31">
        <f t="shared" si="30"/>
        <v>28.120826435617769</v>
      </c>
      <c r="AL31">
        <f t="shared" si="9"/>
        <v>-5039.7366554649207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-518.63314749264964</v>
      </c>
      <c r="AR31">
        <f t="shared" si="14"/>
        <v>-519.56789099930518</v>
      </c>
      <c r="AS31">
        <f t="shared" si="15"/>
        <v>-23.199940539545853</v>
      </c>
      <c r="AT31">
        <f t="shared" si="16"/>
        <v>3.0117421494293328</v>
      </c>
      <c r="AU31">
        <f t="shared" si="17"/>
        <v>-539.75608938942173</v>
      </c>
      <c r="AW31">
        <v>28</v>
      </c>
      <c r="AX31">
        <f>IF(Z31&gt;0, (R31*SUMPRODUCT(K31:$K$98, X31:$X$98)-K31*$AZ$3)/Z31, 0)</f>
        <v>885.60161045524569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2000000</v>
      </c>
      <c r="S32">
        <f t="shared" si="1"/>
        <v>1165.8190979813053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618.34540025130354</v>
      </c>
      <c r="AC32">
        <f t="shared" si="2"/>
        <v>802.98289952647872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-4934.1583044701647</v>
      </c>
      <c r="AI32">
        <f t="shared" si="7"/>
        <v>-4942.7679474769238</v>
      </c>
      <c r="AJ32">
        <f t="shared" si="8"/>
        <v>-184.63749927517517</v>
      </c>
      <c r="AK32">
        <f t="shared" si="30"/>
        <v>43.284178017591252</v>
      </c>
      <c r="AL32">
        <f t="shared" si="9"/>
        <v>-5084.1212687345078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-471.82914450663549</v>
      </c>
      <c r="AR32">
        <f t="shared" si="14"/>
        <v>-472.65244206697247</v>
      </c>
      <c r="AS32">
        <f t="shared" si="15"/>
        <v>-17.655970471787526</v>
      </c>
      <c r="AT32">
        <f t="shared" si="16"/>
        <v>4.1390517742835193</v>
      </c>
      <c r="AU32">
        <f t="shared" si="17"/>
        <v>-486.16936076447649</v>
      </c>
      <c r="AW32">
        <v>29</v>
      </c>
      <c r="AX32">
        <f>IF(Z32&gt;0, (R32*SUMPRODUCT(K32:$K$98, X32:$X$98)-K32*$AZ$3)/Z32, 0)</f>
        <v>1165.8190979813053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2000000</v>
      </c>
      <c r="S33">
        <f t="shared" si="1"/>
        <v>1411.7281768430194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802.98289952647872</v>
      </c>
      <c r="AC33">
        <f t="shared" si="2"/>
        <v>959.07397534826214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-5044.1639206276786</v>
      </c>
      <c r="AI33">
        <f t="shared" si="7"/>
        <v>-5052.6559411798662</v>
      </c>
      <c r="AJ33">
        <f t="shared" si="8"/>
        <v>-156.09107582178342</v>
      </c>
      <c r="AK33">
        <f t="shared" si="30"/>
        <v>56.208802966853519</v>
      </c>
      <c r="AL33">
        <f t="shared" si="9"/>
        <v>-5152.5382140347956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-430.66824756557929</v>
      </c>
      <c r="AR33">
        <f t="shared" si="14"/>
        <v>-431.39329212540127</v>
      </c>
      <c r="AS33">
        <f t="shared" si="15"/>
        <v>-13.326979682378834</v>
      </c>
      <c r="AT33">
        <f t="shared" si="16"/>
        <v>4.7990800958112914</v>
      </c>
      <c r="AU33">
        <f t="shared" si="17"/>
        <v>-439.92119171196879</v>
      </c>
      <c r="AW33">
        <v>30</v>
      </c>
      <c r="AX33">
        <f>IF(Z33&gt;0, (R33*SUMPRODUCT(K33:$K$98, X33:$X$98)-K33*$AZ$3)/Z33, 0)</f>
        <v>1411.7281768430194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2000000</v>
      </c>
      <c r="S34">
        <f t="shared" si="1"/>
        <v>1625.4905976246262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959.07397534826214</v>
      </c>
      <c r="AC34">
        <f t="shared" si="2"/>
        <v>1089.0487816473396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-5172.8674434116392</v>
      </c>
      <c r="AI34">
        <f t="shared" si="7"/>
        <v>-5181.2422133367836</v>
      </c>
      <c r="AJ34">
        <f t="shared" si="8"/>
        <v>-129.9748062990775</v>
      </c>
      <c r="AK34">
        <f t="shared" si="30"/>
        <v>67.135178274378362</v>
      </c>
      <c r="AL34">
        <f t="shared" si="9"/>
        <v>-5244.0818413614825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-394.33651015143118</v>
      </c>
      <c r="AR34">
        <f t="shared" si="14"/>
        <v>-394.97493315022825</v>
      </c>
      <c r="AS34">
        <f t="shared" si="15"/>
        <v>-9.9082012219093833</v>
      </c>
      <c r="AT34">
        <f t="shared" si="16"/>
        <v>5.1178291728373306</v>
      </c>
      <c r="AU34">
        <f t="shared" si="17"/>
        <v>-399.76530519930026</v>
      </c>
      <c r="AW34">
        <v>31</v>
      </c>
      <c r="AX34">
        <f>IF(Z34&gt;0, (R34*SUMPRODUCT(K34:$K$98, X34:$X$98)-K34*$AZ$3)/Z34, 0)</f>
        <v>1625.4905976246262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1809.3135407022987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1089.0487816473396</v>
      </c>
      <c r="AC35">
        <f t="shared" ref="AC35:AC66" si="33">S35*Z35</f>
        <v>1195.2864267322093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-5303.9736072254882</v>
      </c>
      <c r="AI35">
        <f t="shared" ref="AI35:AI66" si="38">SUM(AE35:AH35)</f>
        <v>-5312.2314796163364</v>
      </c>
      <c r="AJ35">
        <f t="shared" ref="AJ35:AJ66" si="39">AB35-AC35</f>
        <v>-106.23764508486965</v>
      </c>
      <c r="AK35">
        <f t="shared" si="30"/>
        <v>76.233414715313785</v>
      </c>
      <c r="AL35">
        <f t="shared" ref="AL35:AL66" si="40">SUM(AI35:AK35)</f>
        <v>-5342.2357099858918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-361.00978275606582</v>
      </c>
      <c r="AR35">
        <f t="shared" ref="AR35:AR66" si="45">AI35*$K35</f>
        <v>-361.57184677421748</v>
      </c>
      <c r="AS35">
        <f t="shared" ref="AS35:AS66" si="46">AJ35*$K35</f>
        <v>-7.2309615418066162</v>
      </c>
      <c r="AT35">
        <f t="shared" ref="AT35:AT66" si="47">AK35*$K35</f>
        <v>5.1887529092598097</v>
      </c>
      <c r="AU35">
        <f t="shared" ref="AU35:AU66" si="48">AL35*$K35</f>
        <v>-363.61405540676424</v>
      </c>
      <c r="AW35">
        <v>32</v>
      </c>
      <c r="AX35">
        <f>IF(Z35&gt;0, (R35*SUMPRODUCT(K35:$K$98, X35:$X$98)-K35*$AZ$3)/Z35, 0)</f>
        <v>1809.3135407022987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2000000</v>
      </c>
      <c r="S36">
        <f t="shared" si="32"/>
        <v>1967.1666182752908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1195.2864267322093</v>
      </c>
      <c r="AC36">
        <f t="shared" si="33"/>
        <v>1281.2178540085547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-5444.713871951617</v>
      </c>
      <c r="AI36">
        <f t="shared" si="38"/>
        <v>-5452.855136156857</v>
      </c>
      <c r="AJ36">
        <f t="shared" si="39"/>
        <v>-85.931427276345403</v>
      </c>
      <c r="AK36">
        <f t="shared" si="30"/>
        <v>83.670049871254662</v>
      </c>
      <c r="AL36">
        <f t="shared" si="40"/>
        <v>-5455.1165135619485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-330.8831530377297</v>
      </c>
      <c r="AR36">
        <f t="shared" si="45"/>
        <v>-331.37790946263942</v>
      </c>
      <c r="AS36">
        <f t="shared" si="46"/>
        <v>-5.2221773762443542</v>
      </c>
      <c r="AT36">
        <f t="shared" si="47"/>
        <v>5.0847501939163147</v>
      </c>
      <c r="AU36">
        <f t="shared" si="48"/>
        <v>-331.51533664496748</v>
      </c>
      <c r="AW36">
        <v>33</v>
      </c>
      <c r="AX36">
        <f>IF(Z36&gt;0, (R36*SUMPRODUCT(K36:$K$98, X36:$X$98)-K36*$AZ$3)/Z36, 0)</f>
        <v>1967.1666182752908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2000000</v>
      </c>
      <c r="S37">
        <f t="shared" si="32"/>
        <v>2101.8904427614152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1281.2178540085547</v>
      </c>
      <c r="AC37">
        <f t="shared" si="33"/>
        <v>1349.3893527854775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-5599.3830638524441</v>
      </c>
      <c r="AI37">
        <f t="shared" si="38"/>
        <v>-5607.4079192714826</v>
      </c>
      <c r="AJ37">
        <f t="shared" si="39"/>
        <v>-68.171498776922817</v>
      </c>
      <c r="AK37">
        <f t="shared" si="30"/>
        <v>89.685249780598838</v>
      </c>
      <c r="AL37">
        <f t="shared" si="40"/>
        <v>-5585.8941682678069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-303.82377142146487</v>
      </c>
      <c r="AR37">
        <f t="shared" si="45"/>
        <v>-304.25920186276903</v>
      </c>
      <c r="AS37">
        <f t="shared" si="46"/>
        <v>-3.6990006980533812</v>
      </c>
      <c r="AT37">
        <f t="shared" si="47"/>
        <v>4.8663416162976958</v>
      </c>
      <c r="AU37">
        <f t="shared" si="48"/>
        <v>-303.09186094452474</v>
      </c>
      <c r="AW37">
        <v>34</v>
      </c>
      <c r="AX37">
        <f>IF(Z37&gt;0, (R37*SUMPRODUCT(K37:$K$98, X37:$X$98)-K37*$AZ$3)/Z37, 0)</f>
        <v>2101.8904427614152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2000000</v>
      </c>
      <c r="S38">
        <f t="shared" si="32"/>
        <v>2215.7852938483311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1349.3893527854775</v>
      </c>
      <c r="AC38">
        <f t="shared" si="33"/>
        <v>1401.864377627096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-5793.9430445918206</v>
      </c>
      <c r="AI38">
        <f t="shared" si="38"/>
        <v>-5801.8514393126397</v>
      </c>
      <c r="AJ38">
        <f t="shared" si="39"/>
        <v>-52.475024841618506</v>
      </c>
      <c r="AK38">
        <f t="shared" si="30"/>
        <v>94.457254694983433</v>
      </c>
      <c r="AL38">
        <f t="shared" si="40"/>
        <v>-5759.8692094592752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-280.69699936057361</v>
      </c>
      <c r="AR38">
        <f t="shared" si="45"/>
        <v>-281.08013441226603</v>
      </c>
      <c r="AS38">
        <f t="shared" si="46"/>
        <v>-2.5422379718010433</v>
      </c>
      <c r="AT38">
        <f t="shared" si="47"/>
        <v>4.5761354153227067</v>
      </c>
      <c r="AU38">
        <f t="shared" si="48"/>
        <v>-279.04623696874444</v>
      </c>
      <c r="AW38">
        <v>35</v>
      </c>
      <c r="AX38">
        <f>IF(Z38&gt;0, (R38*SUMPRODUCT(K38:$K$98, X38:$X$98)-K38*$AZ$3)/Z38, 0)</f>
        <v>2215.7852938483311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2000000</v>
      </c>
      <c r="S39">
        <f t="shared" si="32"/>
        <v>2308.9780708606722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1401.864377627096</v>
      </c>
      <c r="AC39">
        <f t="shared" si="33"/>
        <v>1439.2913035014176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-5998.5389065749141</v>
      </c>
      <c r="AI39">
        <f t="shared" si="38"/>
        <v>-6006.3307264803589</v>
      </c>
      <c r="AJ39">
        <f t="shared" si="39"/>
        <v>-37.426925874321569</v>
      </c>
      <c r="AK39">
        <f t="shared" si="30"/>
        <v>98.130506433896727</v>
      </c>
      <c r="AL39">
        <f t="shared" si="40"/>
        <v>-5945.6271459207837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-259.4723025322138</v>
      </c>
      <c r="AR39">
        <f t="shared" si="45"/>
        <v>-259.80934484922972</v>
      </c>
      <c r="AS39">
        <f t="shared" si="46"/>
        <v>-1.6189360083450226</v>
      </c>
      <c r="AT39">
        <f t="shared" si="47"/>
        <v>4.2447250654899822</v>
      </c>
      <c r="AU39">
        <f t="shared" si="48"/>
        <v>-257.1835557920848</v>
      </c>
      <c r="AW39">
        <v>36</v>
      </c>
      <c r="AX39">
        <f>IF(Z39&gt;0, (R39*SUMPRODUCT(K39:$K$98, X39:$X$98)-K39*$AZ$3)/Z39, 0)</f>
        <v>2308.9780708606722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2000000</v>
      </c>
      <c r="S40">
        <f t="shared" si="32"/>
        <v>2384.0715864138674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1439.2913035014176</v>
      </c>
      <c r="AC40">
        <f t="shared" si="33"/>
        <v>1463.8582199289335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-6192.171745768831</v>
      </c>
      <c r="AI40">
        <f t="shared" si="38"/>
        <v>-6199.8469464018099</v>
      </c>
      <c r="AJ40">
        <f t="shared" si="39"/>
        <v>-24.566916427515935</v>
      </c>
      <c r="AK40">
        <f t="shared" si="30"/>
        <v>100.75039124509924</v>
      </c>
      <c r="AL40">
        <f t="shared" si="40"/>
        <v>-6123.6634715842265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-239.15006125022475</v>
      </c>
      <c r="AR40">
        <f t="shared" si="45"/>
        <v>-239.44648789613277</v>
      </c>
      <c r="AS40">
        <f t="shared" si="46"/>
        <v>-0.94880759281009186</v>
      </c>
      <c r="AT40">
        <f t="shared" si="47"/>
        <v>3.8911165947090476</v>
      </c>
      <c r="AU40">
        <f t="shared" si="48"/>
        <v>-236.50417889423383</v>
      </c>
      <c r="AW40">
        <v>37</v>
      </c>
      <c r="AX40">
        <f>IF(Z40&gt;0, (R40*SUMPRODUCT(K40:$K$98, X40:$X$98)-K40*$AZ$3)/Z40, 0)</f>
        <v>2384.0715864138674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2000000</v>
      </c>
      <c r="S41">
        <f t="shared" si="32"/>
        <v>2444.8181062300105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1463.8582199289335</v>
      </c>
      <c r="AC41">
        <f t="shared" si="33"/>
        <v>1478.3146041784662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-6406.5120729256405</v>
      </c>
      <c r="AI41">
        <f t="shared" si="38"/>
        <v>-6414.070480851834</v>
      </c>
      <c r="AJ41">
        <f t="shared" si="39"/>
        <v>-14.456384249532675</v>
      </c>
      <c r="AK41">
        <f t="shared" ref="AK41:AK72" si="61">G41*SUM(AB41:AB41, AE41:AF41)</f>
        <v>102.47007539502536</v>
      </c>
      <c r="AL41">
        <f t="shared" si="40"/>
        <v>-6326.0567897063411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-220.91801343587304</v>
      </c>
      <c r="AR41">
        <f t="shared" si="45"/>
        <v>-221.17865267993992</v>
      </c>
      <c r="AS41">
        <f t="shared" si="46"/>
        <v>-0.49850459243947975</v>
      </c>
      <c r="AT41">
        <f t="shared" si="47"/>
        <v>3.5335117198265658</v>
      </c>
      <c r="AU41">
        <f t="shared" si="48"/>
        <v>-218.14364555255281</v>
      </c>
      <c r="AW41">
        <v>38</v>
      </c>
      <c r="AX41">
        <f>IF(Z41&gt;0, (R41*SUMPRODUCT(K41:$K$98, X41:$X$98)-K41*$AZ$3)/Z41, 0)</f>
        <v>2444.8181062300105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2000000</v>
      </c>
      <c r="S42">
        <f t="shared" si="32"/>
        <v>2492.5305472664249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1478.3146041784662</v>
      </c>
      <c r="AC42">
        <f t="shared" si="33"/>
        <v>1483.8309170816626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-6629.7637882025347</v>
      </c>
      <c r="AI42">
        <f t="shared" si="38"/>
        <v>-6637.20517602579</v>
      </c>
      <c r="AJ42">
        <f t="shared" si="39"/>
        <v>-5.5163129031964218</v>
      </c>
      <c r="AK42">
        <f t="shared" si="61"/>
        <v>103.48202229249264</v>
      </c>
      <c r="AL42">
        <f t="shared" si="40"/>
        <v>-6539.2394666364935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-204.12185804163971</v>
      </c>
      <c r="AR42">
        <f t="shared" si="45"/>
        <v>-204.35096875469321</v>
      </c>
      <c r="AS42">
        <f t="shared" si="46"/>
        <v>-0.16984014443217549</v>
      </c>
      <c r="AT42">
        <f t="shared" si="47"/>
        <v>3.1860777154440436</v>
      </c>
      <c r="AU42">
        <f t="shared" si="48"/>
        <v>-201.33473118368133</v>
      </c>
      <c r="AW42">
        <v>39</v>
      </c>
      <c r="AX42">
        <f>IF(Z42&gt;0, (R42*SUMPRODUCT(K42:$K$98, X42:$X$98)-K42*$AZ$3)/Z42, 0)</f>
        <v>2492.5305472664249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2000000</v>
      </c>
      <c r="S43">
        <f t="shared" si="32"/>
        <v>2529.1621975383282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1483.8309170816626</v>
      </c>
      <c r="AC43">
        <f t="shared" si="33"/>
        <v>1481.8825646999055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-6879.1129874641738</v>
      </c>
      <c r="AI43">
        <f t="shared" si="38"/>
        <v>-6886.4369669530251</v>
      </c>
      <c r="AJ43">
        <f t="shared" si="39"/>
        <v>1.948352381757104</v>
      </c>
      <c r="AK43">
        <f t="shared" si="61"/>
        <v>103.86816419571639</v>
      </c>
      <c r="AL43">
        <f t="shared" si="40"/>
        <v>-6780.6204503755516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-189.10624785895916</v>
      </c>
      <c r="AR43">
        <f t="shared" si="45"/>
        <v>-189.30758345019839</v>
      </c>
      <c r="AS43">
        <f t="shared" si="46"/>
        <v>5.3560046054276438E-2</v>
      </c>
      <c r="AT43">
        <f t="shared" si="47"/>
        <v>2.8553272549591928</v>
      </c>
      <c r="AU43">
        <f t="shared" si="48"/>
        <v>-186.39869614918493</v>
      </c>
      <c r="AW43">
        <v>40</v>
      </c>
      <c r="AX43">
        <f>IF(Z43&gt;0, (R43*SUMPRODUCT(K43:$K$98, X43:$X$98)-K43*$AZ$3)/Z43, 0)</f>
        <v>2529.1621975383282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2000000</v>
      </c>
      <c r="S44">
        <f t="shared" si="32"/>
        <v>2555.6870239929067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1481.8825646999055</v>
      </c>
      <c r="AC44">
        <f t="shared" si="33"/>
        <v>1473.2883754658419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-7169.3696959232984</v>
      </c>
      <c r="AI44">
        <f t="shared" si="38"/>
        <v>-7176.5756270566617</v>
      </c>
      <c r="AJ44">
        <f t="shared" si="39"/>
        <v>8.5941892340636059</v>
      </c>
      <c r="AK44">
        <f t="shared" si="61"/>
        <v>103.7317795289934</v>
      </c>
      <c r="AL44">
        <f t="shared" si="40"/>
        <v>-7064.2496582936046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-175.96909000119143</v>
      </c>
      <c r="AR44">
        <f t="shared" si="45"/>
        <v>-176.14595647592074</v>
      </c>
      <c r="AS44">
        <f t="shared" si="46"/>
        <v>0.21094067162921606</v>
      </c>
      <c r="AT44">
        <f t="shared" si="47"/>
        <v>2.5460518319066012</v>
      </c>
      <c r="AU44">
        <f t="shared" si="48"/>
        <v>-173.38896397238494</v>
      </c>
      <c r="AW44">
        <v>41</v>
      </c>
      <c r="AX44">
        <f>IF(Z44&gt;0, (R44*SUMPRODUCT(K44:$K$98, X44:$X$98)-K44*$AZ$3)/Z44, 0)</f>
        <v>2555.6870239929067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2000000</v>
      </c>
      <c r="S45">
        <f t="shared" si="32"/>
        <v>2572.4192998590129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1473.2883754658419</v>
      </c>
      <c r="AC45">
        <f t="shared" si="33"/>
        <v>1458.4907663797358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-7474.6743173213426</v>
      </c>
      <c r="AI45">
        <f t="shared" si="38"/>
        <v>-7481.7614724288887</v>
      </c>
      <c r="AJ45">
        <f t="shared" si="39"/>
        <v>14.797609086106149</v>
      </c>
      <c r="AK45">
        <f t="shared" si="61"/>
        <v>103.13018628260895</v>
      </c>
      <c r="AL45">
        <f t="shared" si="40"/>
        <v>-7363.8336770601736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-163.80594676941055</v>
      </c>
      <c r="AR45">
        <f t="shared" si="45"/>
        <v>-163.96126031258433</v>
      </c>
      <c r="AS45">
        <f t="shared" si="46"/>
        <v>0.32428655261355954</v>
      </c>
      <c r="AT45">
        <f t="shared" si="47"/>
        <v>2.2600767722254962</v>
      </c>
      <c r="AU45">
        <f t="shared" si="48"/>
        <v>-161.37689698774525</v>
      </c>
      <c r="AW45">
        <v>42</v>
      </c>
      <c r="AX45">
        <f>IF(Z45&gt;0, (R45*SUMPRODUCT(K45:$K$98, X45:$X$98)-K45*$AZ$3)/Z45, 0)</f>
        <v>2572.4192998590129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2000000</v>
      </c>
      <c r="S46">
        <f t="shared" si="32"/>
        <v>2580.8545635114206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1458.4907663797358</v>
      </c>
      <c r="AC46">
        <f t="shared" si="33"/>
        <v>1438.5879275702232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-7790.1850189875449</v>
      </c>
      <c r="AI46">
        <f t="shared" si="38"/>
        <v>-7797.152613887647</v>
      </c>
      <c r="AJ46">
        <f t="shared" si="39"/>
        <v>19.902838809512559</v>
      </c>
      <c r="AK46">
        <f t="shared" si="61"/>
        <v>102.09435364658151</v>
      </c>
      <c r="AL46">
        <f t="shared" si="40"/>
        <v>-7675.1554214315538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-152.42883817347499</v>
      </c>
      <c r="AR46">
        <f t="shared" si="45"/>
        <v>-152.56517157157751</v>
      </c>
      <c r="AS46">
        <f t="shared" si="46"/>
        <v>0.38943447282619642</v>
      </c>
      <c r="AT46">
        <f t="shared" si="47"/>
        <v>1.9976577799487023</v>
      </c>
      <c r="AU46">
        <f t="shared" si="48"/>
        <v>-150.17807931880262</v>
      </c>
      <c r="AW46">
        <v>43</v>
      </c>
      <c r="AX46">
        <f>IF(Z46&gt;0, (R46*SUMPRODUCT(K46:$K$98, X46:$X$98)-K46*$AZ$3)/Z46, 0)</f>
        <v>2580.8545635114206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2000000</v>
      </c>
      <c r="S47">
        <f t="shared" si="32"/>
        <v>2582.5938828440385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1438.5879275702232</v>
      </c>
      <c r="AC47">
        <f t="shared" si="33"/>
        <v>1414.6440072180856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-8145.1875567609377</v>
      </c>
      <c r="AI47">
        <f t="shared" si="38"/>
        <v>-8152.0345682898096</v>
      </c>
      <c r="AJ47">
        <f t="shared" si="39"/>
        <v>23.943920352137638</v>
      </c>
      <c r="AK47">
        <f t="shared" si="61"/>
        <v>100.70115492991563</v>
      </c>
      <c r="AL47">
        <f t="shared" si="40"/>
        <v>-8027.3894930077558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-142.29919179390168</v>
      </c>
      <c r="AR47">
        <f t="shared" si="45"/>
        <v>-142.41881140977577</v>
      </c>
      <c r="AS47">
        <f t="shared" si="46"/>
        <v>0.41830841717801609</v>
      </c>
      <c r="AT47">
        <f t="shared" si="47"/>
        <v>1.759283363259704</v>
      </c>
      <c r="AU47">
        <f t="shared" si="48"/>
        <v>-140.24121962933802</v>
      </c>
      <c r="AW47">
        <v>44</v>
      </c>
      <c r="AX47">
        <f>IF(Z47&gt;0, (R47*SUMPRODUCT(K47:$K$98, X47:$X$98)-K47*$AZ$3)/Z47, 0)</f>
        <v>2582.5938828440385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2000000</v>
      </c>
      <c r="S48">
        <f t="shared" si="32"/>
        <v>2578.1274328881827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1414.6440072180856</v>
      </c>
      <c r="AC48">
        <f t="shared" si="33"/>
        <v>1387.0634920503771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-8542.6295653617854</v>
      </c>
      <c r="AI48">
        <f t="shared" si="38"/>
        <v>-8549.3547153405852</v>
      </c>
      <c r="AJ48">
        <f t="shared" si="39"/>
        <v>27.580515167708427</v>
      </c>
      <c r="AK48">
        <f t="shared" si="61"/>
        <v>99.025080505266004</v>
      </c>
      <c r="AL48">
        <f t="shared" si="40"/>
        <v>-8422.749119667611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-133.25235590193154</v>
      </c>
      <c r="AR48">
        <f t="shared" si="45"/>
        <v>-133.35725827088154</v>
      </c>
      <c r="AS48">
        <f t="shared" si="46"/>
        <v>0.43021514569565189</v>
      </c>
      <c r="AT48">
        <f t="shared" si="47"/>
        <v>1.5446444411225384</v>
      </c>
      <c r="AU48">
        <f t="shared" si="48"/>
        <v>-131.38239868406336</v>
      </c>
      <c r="AW48">
        <v>45</v>
      </c>
      <c r="AX48">
        <f>IF(Z48&gt;0, (R48*SUMPRODUCT(K48:$K$98, X48:$X$98)-K48*$AZ$3)/Z48, 0)</f>
        <v>2578.1274328881827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2000000</v>
      </c>
      <c r="S49">
        <f t="shared" si="32"/>
        <v>2567.98275134406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1387.0634920503771</v>
      </c>
      <c r="AC49">
        <f t="shared" si="33"/>
        <v>1356.2385259932616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-8996.1276762880825</v>
      </c>
      <c r="AI49">
        <f t="shared" si="38"/>
        <v>-9002.7293489691165</v>
      </c>
      <c r="AJ49">
        <f t="shared" si="39"/>
        <v>30.824966057115489</v>
      </c>
      <c r="AK49">
        <f t="shared" si="61"/>
        <v>97.094444443526413</v>
      </c>
      <c r="AL49">
        <f t="shared" si="40"/>
        <v>-8874.8099384684756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-125.29129828149991</v>
      </c>
      <c r="AR49">
        <f t="shared" si="45"/>
        <v>-125.38324141201109</v>
      </c>
      <c r="AS49">
        <f t="shared" si="46"/>
        <v>0.42930693691229588</v>
      </c>
      <c r="AT49">
        <f t="shared" si="47"/>
        <v>1.3522583758248594</v>
      </c>
      <c r="AU49">
        <f t="shared" si="48"/>
        <v>-123.60167609927394</v>
      </c>
      <c r="AW49">
        <v>46</v>
      </c>
      <c r="AX49">
        <f>IF(Z49&gt;0, (R49*SUMPRODUCT(K49:$K$98, X49:$X$98)-K49*$AZ$3)/Z49, 0)</f>
        <v>2567.98275134406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2000000</v>
      </c>
      <c r="S50">
        <f t="shared" si="32"/>
        <v>2552.4325528668974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1356.2385259932616</v>
      </c>
      <c r="AC50">
        <f t="shared" si="33"/>
        <v>1322.4002543589199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-9516.746351974296</v>
      </c>
      <c r="AI50">
        <f t="shared" si="38"/>
        <v>-9523.222528263821</v>
      </c>
      <c r="AJ50">
        <f t="shared" si="39"/>
        <v>33.838271634341709</v>
      </c>
      <c r="AK50">
        <f t="shared" si="61"/>
        <v>94.936696819528322</v>
      </c>
      <c r="AL50">
        <f t="shared" si="40"/>
        <v>-9394.4475598099507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-118.34114600272228</v>
      </c>
      <c r="AR50">
        <f t="shared" si="45"/>
        <v>-118.42167753056522</v>
      </c>
      <c r="AS50">
        <f t="shared" si="46"/>
        <v>0.42078034822570043</v>
      </c>
      <c r="AT50">
        <f t="shared" si="47"/>
        <v>1.1805418662866056</v>
      </c>
      <c r="AU50">
        <f t="shared" si="48"/>
        <v>-116.8203553160529</v>
      </c>
      <c r="AW50">
        <v>47</v>
      </c>
      <c r="AX50">
        <f>IF(Z50&gt;0, (R50*SUMPRODUCT(K50:$K$98, X50:$X$98)-K50*$AZ$3)/Z50, 0)</f>
        <v>2552.4325528668974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2000000</v>
      </c>
      <c r="S51">
        <f t="shared" si="32"/>
        <v>2531.6416991705969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1322.4002543589199</v>
      </c>
      <c r="AC51">
        <f t="shared" si="33"/>
        <v>1285.7135964340164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-10111.030224181675</v>
      </c>
      <c r="AI51">
        <f t="shared" si="38"/>
        <v>-10117.378444769403</v>
      </c>
      <c r="AJ51">
        <f t="shared" si="39"/>
        <v>36.686657924903557</v>
      </c>
      <c r="AK51">
        <f t="shared" si="61"/>
        <v>92.568017805124398</v>
      </c>
      <c r="AL51">
        <f t="shared" si="40"/>
        <v>-9988.1237690393755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-112.25990290315892</v>
      </c>
      <c r="AR51">
        <f t="shared" si="45"/>
        <v>-112.33038539712692</v>
      </c>
      <c r="AS51">
        <f t="shared" si="46"/>
        <v>0.40732156517951662</v>
      </c>
      <c r="AT51">
        <f t="shared" si="47"/>
        <v>1.0277564659917915</v>
      </c>
      <c r="AU51">
        <f t="shared" si="48"/>
        <v>-110.89530736595562</v>
      </c>
      <c r="AW51">
        <v>48</v>
      </c>
      <c r="AX51">
        <f>IF(Z51&gt;0, (R51*SUMPRODUCT(K51:$K$98, X51:$X$98)-K51*$AZ$3)/Z51, 0)</f>
        <v>2531.6416991705969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2000000</v>
      </c>
      <c r="S52">
        <f t="shared" si="32"/>
        <v>2505.8993947697668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1285.7135964340164</v>
      </c>
      <c r="AC52">
        <f t="shared" si="33"/>
        <v>1246.3594864574811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-10817.898084871815</v>
      </c>
      <c r="AI52">
        <f t="shared" si="38"/>
        <v>-10824.115211390636</v>
      </c>
      <c r="AJ52">
        <f t="shared" si="39"/>
        <v>39.354109976535256</v>
      </c>
      <c r="AK52">
        <f t="shared" si="61"/>
        <v>89.999951750381157</v>
      </c>
      <c r="AL52">
        <f t="shared" si="40"/>
        <v>-10694.761149663718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-107.23933608872416</v>
      </c>
      <c r="AR52">
        <f t="shared" si="45"/>
        <v>-107.30096733307747</v>
      </c>
      <c r="AS52">
        <f t="shared" si="46"/>
        <v>0.39012279401560701</v>
      </c>
      <c r="AT52">
        <f t="shared" si="47"/>
        <v>0.89218210395466557</v>
      </c>
      <c r="AU52">
        <f t="shared" si="48"/>
        <v>-106.01866243510719</v>
      </c>
      <c r="AW52">
        <v>49</v>
      </c>
      <c r="AX52">
        <f>IF(Z52&gt;0, (R52*SUMPRODUCT(K52:$K$98, X52:$X$98)-K52*$AZ$3)/Z52, 0)</f>
        <v>2505.8993947697668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2000000</v>
      </c>
      <c r="S53">
        <f t="shared" si="32"/>
        <v>2474.8132518137368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1246.3594864574811</v>
      </c>
      <c r="AC53">
        <f t="shared" si="33"/>
        <v>1204.2146083389569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-11616.696921454502</v>
      </c>
      <c r="AI53">
        <f t="shared" si="38"/>
        <v>-11622.779272352376</v>
      </c>
      <c r="AJ53">
        <f t="shared" si="39"/>
        <v>42.144878118524275</v>
      </c>
      <c r="AK53">
        <f t="shared" si="61"/>
        <v>87.245164052023682</v>
      </c>
      <c r="AL53">
        <f t="shared" si="40"/>
        <v>-11493.389230181829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-102.81958984835025</v>
      </c>
      <c r="AR53">
        <f t="shared" si="45"/>
        <v>-102.87342484369029</v>
      </c>
      <c r="AS53">
        <f t="shared" si="46"/>
        <v>0.3730250613969544</v>
      </c>
      <c r="AT53">
        <f t="shared" si="47"/>
        <v>0.77220848961926147</v>
      </c>
      <c r="AU53">
        <f t="shared" si="48"/>
        <v>-101.72819129267407</v>
      </c>
      <c r="AW53">
        <v>50</v>
      </c>
      <c r="AX53">
        <f>IF(Z53&gt;0, (R53*SUMPRODUCT(K53:$K$98, X53:$X$98)-K53*$AZ$3)/Z53, 0)</f>
        <v>2474.8132518137368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2000000</v>
      </c>
      <c r="S54">
        <f t="shared" si="32"/>
        <v>2438.6979963605613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1204.2146083389569</v>
      </c>
      <c r="AC54">
        <f t="shared" si="33"/>
        <v>1159.5150702497135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-12514.769798614563</v>
      </c>
      <c r="AI54">
        <f t="shared" si="38"/>
        <v>-12520.713108692216</v>
      </c>
      <c r="AJ54">
        <f t="shared" si="39"/>
        <v>44.699538089243333</v>
      </c>
      <c r="AK54">
        <f t="shared" si="61"/>
        <v>84.29502258372699</v>
      </c>
      <c r="AL54">
        <f t="shared" si="40"/>
        <v>-12391.718548019246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-98.900400681298976</v>
      </c>
      <c r="AR54">
        <f t="shared" si="45"/>
        <v>-98.947368844318504</v>
      </c>
      <c r="AS54">
        <f t="shared" si="46"/>
        <v>0.35324678747063748</v>
      </c>
      <c r="AT54">
        <f t="shared" si="47"/>
        <v>0.66615779939417386</v>
      </c>
      <c r="AU54">
        <f t="shared" si="48"/>
        <v>-97.927964257453695</v>
      </c>
      <c r="AW54">
        <v>51</v>
      </c>
      <c r="AX54">
        <f>IF(Z54&gt;0, (R54*SUMPRODUCT(K54:$K$98, X54:$X$98)-K54*$AZ$3)/Z54, 0)</f>
        <v>2438.6979963605613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2000000</v>
      </c>
      <c r="S55">
        <f t="shared" si="32"/>
        <v>2397.9183504514658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1159.5150702497135</v>
      </c>
      <c r="AC55">
        <f t="shared" si="33"/>
        <v>1112.5075729247601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-13525.859247232016</v>
      </c>
      <c r="AI55">
        <f t="shared" si="38"/>
        <v>-13531.658587588598</v>
      </c>
      <c r="AJ55">
        <f t="shared" si="39"/>
        <v>47.00749732495342</v>
      </c>
      <c r="AK55">
        <f t="shared" si="61"/>
        <v>81.166054917479954</v>
      </c>
      <c r="AL55">
        <f t="shared" si="40"/>
        <v>-13403.485035346164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-95.438153180797002</v>
      </c>
      <c r="AR55">
        <f t="shared" si="45"/>
        <v>-95.479073193580078</v>
      </c>
      <c r="AS55">
        <f t="shared" si="46"/>
        <v>0.33168382491211457</v>
      </c>
      <c r="AT55">
        <f t="shared" si="47"/>
        <v>0.57270582524216884</v>
      </c>
      <c r="AU55">
        <f t="shared" si="48"/>
        <v>-94.574683543425806</v>
      </c>
      <c r="AW55">
        <v>52</v>
      </c>
      <c r="AX55">
        <f>IF(Z55&gt;0, (R55*SUMPRODUCT(K55:$K$98, X55:$X$98)-K55*$AZ$3)/Z55, 0)</f>
        <v>2397.9183504514658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2000000</v>
      </c>
      <c r="S56">
        <f t="shared" si="32"/>
        <v>2352.6559429997642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1112.5075729247601</v>
      </c>
      <c r="AC56">
        <f t="shared" si="33"/>
        <v>1063.4023691692717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-14613.911795028516</v>
      </c>
      <c r="AI56">
        <f t="shared" si="38"/>
        <v>-14619.561805032812</v>
      </c>
      <c r="AJ56">
        <f t="shared" si="39"/>
        <v>49.105203755488446</v>
      </c>
      <c r="AK56">
        <f t="shared" si="61"/>
        <v>77.875530104733215</v>
      </c>
      <c r="AL56">
        <f t="shared" si="40"/>
        <v>-14492.58107117259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-92.067345578249174</v>
      </c>
      <c r="AR56">
        <f t="shared" si="45"/>
        <v>-92.102940525781506</v>
      </c>
      <c r="AS56">
        <f t="shared" si="46"/>
        <v>0.30936177987504215</v>
      </c>
      <c r="AT56">
        <f t="shared" si="47"/>
        <v>0.49061424776635787</v>
      </c>
      <c r="AU56">
        <f t="shared" si="48"/>
        <v>-91.302964498140099</v>
      </c>
      <c r="AW56">
        <v>53</v>
      </c>
      <c r="AX56">
        <f>IF(Z56&gt;0, (R56*SUMPRODUCT(K56:$K$98, X56:$X$98)-K56*$AZ$3)/Z56, 0)</f>
        <v>2352.6559429997642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2000000</v>
      </c>
      <c r="S57">
        <f t="shared" si="32"/>
        <v>2303.7219832755372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1063.4023691692717</v>
      </c>
      <c r="AC57">
        <f t="shared" si="33"/>
        <v>1012.703728435048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-15772.397975692718</v>
      </c>
      <c r="AI57">
        <f t="shared" si="38"/>
        <v>-15777.892908109623</v>
      </c>
      <c r="AJ57">
        <f t="shared" si="39"/>
        <v>50.698640734223659</v>
      </c>
      <c r="AK57">
        <f t="shared" si="61"/>
        <v>74.438165841849028</v>
      </c>
      <c r="AL57">
        <f t="shared" si="40"/>
        <v>-15652.75610153355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-88.71945074573776</v>
      </c>
      <c r="AR57">
        <f t="shared" si="45"/>
        <v>-88.750359640292913</v>
      </c>
      <c r="AS57">
        <f t="shared" si="46"/>
        <v>0.28517892881144224</v>
      </c>
      <c r="AT57">
        <f t="shared" si="47"/>
        <v>0.41871332426348651</v>
      </c>
      <c r="AU57">
        <f t="shared" si="48"/>
        <v>-88.046467387217987</v>
      </c>
      <c r="AW57">
        <v>54</v>
      </c>
      <c r="AX57">
        <f>IF(Z57&gt;0, (R57*SUMPRODUCT(K57:$K$98, X57:$X$98)-K57*$AZ$3)/Z57, 0)</f>
        <v>2303.7219832755372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2000000</v>
      </c>
      <c r="S58">
        <f t="shared" si="32"/>
        <v>2251.9054697116339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1012.703728435048</v>
      </c>
      <c r="AC58">
        <f t="shared" si="33"/>
        <v>960.92062130004729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-16968.379437457515</v>
      </c>
      <c r="AI58">
        <f t="shared" si="38"/>
        <v>-16973.713368178767</v>
      </c>
      <c r="AJ58">
        <f t="shared" si="39"/>
        <v>51.783107135000705</v>
      </c>
      <c r="AK58">
        <f t="shared" si="61"/>
        <v>70.889260990453366</v>
      </c>
      <c r="AL58">
        <f t="shared" si="40"/>
        <v>-16851.041000053312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-85.220379142759072</v>
      </c>
      <c r="AR58">
        <f t="shared" si="45"/>
        <v>-85.247167770398008</v>
      </c>
      <c r="AS58">
        <f t="shared" si="46"/>
        <v>0.26007056475253465</v>
      </c>
      <c r="AT58">
        <f t="shared" si="47"/>
        <v>0.3560274993273978</v>
      </c>
      <c r="AU58">
        <f t="shared" si="48"/>
        <v>-84.631069706318073</v>
      </c>
      <c r="AW58">
        <v>55</v>
      </c>
      <c r="AX58">
        <f>IF(Z58&gt;0, (R58*SUMPRODUCT(K58:$K$98, X58:$X$98)-K58*$AZ$3)/Z58, 0)</f>
        <v>2251.9054697116339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2000000</v>
      </c>
      <c r="S59">
        <f t="shared" si="32"/>
        <v>2198.3688180203985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960.92062130004729</v>
      </c>
      <c r="AC59">
        <f t="shared" si="33"/>
        <v>908.6791203811606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-18209.756143954855</v>
      </c>
      <c r="AI59">
        <f t="shared" si="38"/>
        <v>-18214.922924392995</v>
      </c>
      <c r="AJ59">
        <f t="shared" si="39"/>
        <v>52.241500918886686</v>
      </c>
      <c r="AK59">
        <f t="shared" si="61"/>
        <v>67.26444349100332</v>
      </c>
      <c r="AL59">
        <f t="shared" si="40"/>
        <v>-18095.416979983103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-81.656206917361814</v>
      </c>
      <c r="AR59">
        <f t="shared" si="45"/>
        <v>-81.679375799428001</v>
      </c>
      <c r="AS59">
        <f t="shared" si="46"/>
        <v>0.23426139125549481</v>
      </c>
      <c r="AT59">
        <f t="shared" si="47"/>
        <v>0.30162728553100032</v>
      </c>
      <c r="AU59">
        <f t="shared" si="48"/>
        <v>-81.143487122641503</v>
      </c>
      <c r="AW59">
        <v>56</v>
      </c>
      <c r="AX59">
        <f>IF(Z59&gt;0, (R59*SUMPRODUCT(K59:$K$98, X59:$X$98)-K59*$AZ$3)/Z59, 0)</f>
        <v>2198.3688180203985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2000000</v>
      </c>
      <c r="S60">
        <f t="shared" si="32"/>
        <v>2144.1592273532365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908.6791203811606</v>
      </c>
      <c r="AC60">
        <f t="shared" si="33"/>
        <v>856.46834044939908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-19533.004352854285</v>
      </c>
      <c r="AI60">
        <f t="shared" si="38"/>
        <v>-19537.997384210837</v>
      </c>
      <c r="AJ60">
        <f t="shared" si="39"/>
        <v>52.210779931761522</v>
      </c>
      <c r="AK60">
        <f t="shared" si="61"/>
        <v>63.607538426681245</v>
      </c>
      <c r="AL60">
        <f t="shared" si="40"/>
        <v>-19422.179065852397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-78.205283816062888</v>
      </c>
      <c r="AR60">
        <f t="shared" si="45"/>
        <v>-78.225274669865399</v>
      </c>
      <c r="AS60">
        <f t="shared" si="46"/>
        <v>0.2090389572981769</v>
      </c>
      <c r="AT60">
        <f t="shared" si="47"/>
        <v>0.2546687394134961</v>
      </c>
      <c r="AU60">
        <f t="shared" si="48"/>
        <v>-77.761566973153734</v>
      </c>
      <c r="AW60">
        <v>57</v>
      </c>
      <c r="AX60">
        <f>IF(Z60&gt;0, (R60*SUMPRODUCT(K60:$K$98, X60:$X$98)-K60*$AZ$3)/Z60, 0)</f>
        <v>2144.1592273532365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2000000</v>
      </c>
      <c r="S61">
        <f t="shared" si="32"/>
        <v>2089.8507478656297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856.46834044939908</v>
      </c>
      <c r="AC61">
        <f t="shared" si="33"/>
        <v>804.55361644190793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-20933.414979491889</v>
      </c>
      <c r="AI61">
        <f t="shared" si="38"/>
        <v>-20938.227246691255</v>
      </c>
      <c r="AJ61">
        <f t="shared" si="39"/>
        <v>51.914724007491145</v>
      </c>
      <c r="AK61">
        <f t="shared" si="61"/>
        <v>59.952783831457943</v>
      </c>
      <c r="AL61">
        <f t="shared" si="40"/>
        <v>-20826.359738852305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-74.832302791995886</v>
      </c>
      <c r="AR61">
        <f t="shared" si="45"/>
        <v>-74.849505576946726</v>
      </c>
      <c r="AS61">
        <f t="shared" si="46"/>
        <v>0.18558359207503622</v>
      </c>
      <c r="AT61">
        <f t="shared" si="47"/>
        <v>0.21431786821662832</v>
      </c>
      <c r="AU61">
        <f t="shared" si="48"/>
        <v>-74.449604116655067</v>
      </c>
      <c r="AW61">
        <v>58</v>
      </c>
      <c r="AX61">
        <f>IF(Z61&gt;0, (R61*SUMPRODUCT(K61:$K$98, X61:$X$98)-K61*$AZ$3)/Z61, 0)</f>
        <v>2089.8507478656297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2000000</v>
      </c>
      <c r="S62">
        <f t="shared" si="32"/>
        <v>2036.0727537693103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804.55361644190793</v>
      </c>
      <c r="AC62">
        <f t="shared" si="33"/>
        <v>753.19502776470858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-22412.3244802312</v>
      </c>
      <c r="AI62">
        <f t="shared" si="38"/>
        <v>-22416.948547730572</v>
      </c>
      <c r="AJ62">
        <f t="shared" si="39"/>
        <v>51.35858867719935</v>
      </c>
      <c r="AK62">
        <f t="shared" si="61"/>
        <v>56.31875315093356</v>
      </c>
      <c r="AL62">
        <f t="shared" si="40"/>
        <v>-22309.271205902442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-71.534888692663557</v>
      </c>
      <c r="AR62">
        <f t="shared" si="45"/>
        <v>-71.549647632735415</v>
      </c>
      <c r="AS62">
        <f t="shared" si="46"/>
        <v>0.1639245821055437</v>
      </c>
      <c r="AT62">
        <f t="shared" si="47"/>
        <v>0.17975626497444264</v>
      </c>
      <c r="AU62">
        <f t="shared" si="48"/>
        <v>-71.205966785655448</v>
      </c>
      <c r="AW62">
        <v>59</v>
      </c>
      <c r="AX62">
        <f>IF(Z62&gt;0, (R62*SUMPRODUCT(K62:$K$98, X62:$X$98)-K62*$AZ$3)/Z62, 0)</f>
        <v>2036.0727537693103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2000000</v>
      </c>
      <c r="S63">
        <f t="shared" si="32"/>
        <v>1983.1306700923669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753.19502776470858</v>
      </c>
      <c r="AC63">
        <f t="shared" si="33"/>
        <v>702.61881238882734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-23856.713217545657</v>
      </c>
      <c r="AI63">
        <f t="shared" si="38"/>
        <v>-23861.141939912424</v>
      </c>
      <c r="AJ63">
        <f t="shared" si="39"/>
        <v>50.576215375881247</v>
      </c>
      <c r="AK63">
        <f t="shared" si="61"/>
        <v>52.723651943529603</v>
      </c>
      <c r="AL63">
        <f t="shared" si="40"/>
        <v>-23757.842072593015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-67.986642082287773</v>
      </c>
      <c r="AR63">
        <f t="shared" si="45"/>
        <v>-67.99926301458828</v>
      </c>
      <c r="AS63">
        <f t="shared" si="46"/>
        <v>0.1441316337787828</v>
      </c>
      <c r="AT63">
        <f t="shared" si="47"/>
        <v>0.15025137877415587</v>
      </c>
      <c r="AU63">
        <f t="shared" si="48"/>
        <v>-67.704880002035353</v>
      </c>
      <c r="AW63">
        <v>60</v>
      </c>
      <c r="AX63">
        <f>IF(Z63&gt;0, (R63*SUMPRODUCT(K63:$K$98, X63:$X$98)-K63*$AZ$3)/Z63, 0)</f>
        <v>1983.1306700923669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2000000</v>
      </c>
      <c r="S64">
        <f t="shared" si="32"/>
        <v>1932.0075928595616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702.61881238882734</v>
      </c>
      <c r="AC64">
        <f t="shared" si="33"/>
        <v>653.3452714822381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-25171.420192276339</v>
      </c>
      <c r="AI64">
        <f t="shared" si="38"/>
        <v>-25175.647306043236</v>
      </c>
      <c r="AJ64">
        <f t="shared" si="39"/>
        <v>49.273540906589233</v>
      </c>
      <c r="AK64">
        <f t="shared" si="61"/>
        <v>49.183316867217918</v>
      </c>
      <c r="AL64">
        <f t="shared" si="40"/>
        <v>-25077.19044826943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-64.047573157691616</v>
      </c>
      <c r="AR64">
        <f t="shared" si="45"/>
        <v>-64.058328863017863</v>
      </c>
      <c r="AS64">
        <f t="shared" si="46"/>
        <v>0.12537436075703162</v>
      </c>
      <c r="AT64">
        <f t="shared" si="47"/>
        <v>0.12514478965146525</v>
      </c>
      <c r="AU64">
        <f t="shared" si="48"/>
        <v>-63.807809712609362</v>
      </c>
      <c r="AW64">
        <v>61</v>
      </c>
      <c r="AX64">
        <f>IF(Z64&gt;0, (R64*SUMPRODUCT(K64:$K$98, X64:$X$98)-K64*$AZ$3)/Z64, 0)</f>
        <v>1932.0075928595616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2000000</v>
      </c>
      <c r="S65">
        <f t="shared" si="32"/>
        <v>1902.4600362318829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653.3452714822381</v>
      </c>
      <c r="AC65">
        <f t="shared" si="33"/>
        <v>606.00582437427715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-32498.810844051095</v>
      </c>
      <c r="AI65">
        <f t="shared" si="38"/>
        <v>-32502.792569112549</v>
      </c>
      <c r="AJ65">
        <f t="shared" si="39"/>
        <v>47.33944710796095</v>
      </c>
      <c r="AK65">
        <f t="shared" si="61"/>
        <v>45.734169003756669</v>
      </c>
      <c r="AL65">
        <f t="shared" si="40"/>
        <v>-32409.718953000833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-73.831961476996952</v>
      </c>
      <c r="AR65">
        <f t="shared" si="45"/>
        <v>-73.841007302481458</v>
      </c>
      <c r="AS65">
        <f t="shared" si="46"/>
        <v>0.10754745002791687</v>
      </c>
      <c r="AT65">
        <f t="shared" si="47"/>
        <v>0.10390052178435091</v>
      </c>
      <c r="AU65">
        <f t="shared" si="48"/>
        <v>-73.629559330669196</v>
      </c>
      <c r="AW65">
        <v>62</v>
      </c>
      <c r="AX65">
        <f>IF(Z65&gt;0, (R65*SUMPRODUCT(K65:$K$98, X65:$X$98)-K65*$AZ$3)/Z65, 0)</f>
        <v>1902.4600362318829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2000000</v>
      </c>
      <c r="S66">
        <f t="shared" si="32"/>
        <v>1849.9342116213429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606.00582437427715</v>
      </c>
      <c r="AC66">
        <f t="shared" si="33"/>
        <v>547.09183258453982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-39233.586420292049</v>
      </c>
      <c r="AI66">
        <f t="shared" si="38"/>
        <v>-39237.283118187763</v>
      </c>
      <c r="AJ66">
        <f t="shared" si="39"/>
        <v>58.913991789737338</v>
      </c>
      <c r="AK66">
        <f t="shared" si="61"/>
        <v>42.420407706199406</v>
      </c>
      <c r="AL66">
        <f t="shared" si="40"/>
        <v>-39135.948718691827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-79.582380037125276</v>
      </c>
      <c r="AR66">
        <f t="shared" si="45"/>
        <v>-79.589878510847953</v>
      </c>
      <c r="AS66">
        <f t="shared" si="46"/>
        <v>0.11950260253775838</v>
      </c>
      <c r="AT66">
        <f t="shared" si="47"/>
        <v>8.6046607394997074E-2</v>
      </c>
      <c r="AU66">
        <f t="shared" si="48"/>
        <v>-79.384329300915198</v>
      </c>
      <c r="AW66">
        <v>63</v>
      </c>
      <c r="AX66">
        <f>IF(Z66&gt;0, (R66*SUMPRODUCT(K66:$K$98, X66:$X$98)-K66*$AZ$3)/Z66, 0)</f>
        <v>1849.9342116213429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2000000</v>
      </c>
      <c r="S67">
        <f t="shared" ref="S67:S98" si="63">AX67</f>
        <v>1779.8199905224969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547.09183258453982</v>
      </c>
      <c r="AC67">
        <f t="shared" ref="AC67:AC98" si="64">S67*Z67</f>
        <v>480.82906833961061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-45244.925352806524</v>
      </c>
      <c r="AI67">
        <f t="shared" ref="AI67:AI98" si="69">SUM(AE67:AH67)</f>
        <v>-45248.302302939825</v>
      </c>
      <c r="AJ67">
        <f t="shared" ref="AJ67:AJ98" si="70">AB67-AC67</f>
        <v>66.262764244929201</v>
      </c>
      <c r="AK67">
        <f t="shared" si="61"/>
        <v>38.296428280917787</v>
      </c>
      <c r="AL67">
        <f t="shared" ref="AL67:AL98" si="71">SUM(AI67:AK67)</f>
        <v>-45143.743110413976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-81.942793805854237</v>
      </c>
      <c r="AR67">
        <f t="shared" ref="AR67:AR98" si="76">AI67*$K67</f>
        <v>-81.94890977855853</v>
      </c>
      <c r="AS67">
        <f t="shared" ref="AS67:AS98" si="77">AJ67*$K67</f>
        <v>0.12000806687575535</v>
      </c>
      <c r="AT67">
        <f t="shared" ref="AT67:AT98" si="78">AK67*$K67</f>
        <v>6.9358415372637483E-2</v>
      </c>
      <c r="AU67">
        <f t="shared" ref="AU67:AU98" si="79">AL67*$K67</f>
        <v>-81.759543296310142</v>
      </c>
      <c r="AW67">
        <v>64</v>
      </c>
      <c r="AX67">
        <f>IF(Z67&gt;0, (R67*SUMPRODUCT(K67:$K$98, X67:$X$98)-K67*$AZ$3)/Z67, 0)</f>
        <v>1779.8199905224969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2000000</v>
      </c>
      <c r="S68">
        <f t="shared" si="63"/>
        <v>1695.0958421833843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480.82906833961061</v>
      </c>
      <c r="AC68">
        <f t="shared" si="64"/>
        <v>410.77878863393153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-50241.570322603533</v>
      </c>
      <c r="AI68">
        <f t="shared" si="69"/>
        <v>-50244.599493420981</v>
      </c>
      <c r="AJ68">
        <f t="shared" si="70"/>
        <v>70.050279705679088</v>
      </c>
      <c r="AK68">
        <f t="shared" si="61"/>
        <v>33.658034783772749</v>
      </c>
      <c r="AL68">
        <f t="shared" si="71"/>
        <v>-50140.891178931532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-81.243022704535178</v>
      </c>
      <c r="AR68">
        <f t="shared" si="76"/>
        <v>-81.247921018658673</v>
      </c>
      <c r="AS68">
        <f t="shared" si="77"/>
        <v>0.11327465340045549</v>
      </c>
      <c r="AT68">
        <f t="shared" si="78"/>
        <v>5.4426652402977331E-2</v>
      </c>
      <c r="AU68">
        <f t="shared" si="79"/>
        <v>-81.080219712855239</v>
      </c>
      <c r="AW68">
        <v>65</v>
      </c>
      <c r="AX68">
        <f>IF(Z68&gt;0, (R68*SUMPRODUCT(K68:$K$98, X68:$X$98)-K68*$AZ$3)/Z68, 0)</f>
        <v>1695.0958421833843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2000000</v>
      </c>
      <c r="S69">
        <f t="shared" si="63"/>
        <v>1593.9171709938903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410.77878863393153</v>
      </c>
      <c r="AC69">
        <f t="shared" si="64"/>
        <v>340.15408209026702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-53005.402237085516</v>
      </c>
      <c r="AI69">
        <f t="shared" si="69"/>
        <v>-53008.06983243081</v>
      </c>
      <c r="AJ69">
        <f t="shared" si="70"/>
        <v>70.624706543664502</v>
      </c>
      <c r="AK69">
        <f t="shared" si="61"/>
        <v>28.75451520437521</v>
      </c>
      <c r="AL69">
        <f t="shared" si="71"/>
        <v>-52908.690610682774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-76.52881350755311</v>
      </c>
      <c r="AR69">
        <f t="shared" si="76"/>
        <v>-76.532664962274282</v>
      </c>
      <c r="AS69">
        <f t="shared" si="77"/>
        <v>0.10196743667618566</v>
      </c>
      <c r="AT69">
        <f t="shared" si="78"/>
        <v>4.1515559522272712E-2</v>
      </c>
      <c r="AU69">
        <f t="shared" si="79"/>
        <v>-76.389181966075839</v>
      </c>
      <c r="AW69">
        <v>66</v>
      </c>
      <c r="AX69">
        <f>IF(Z69&gt;0, (R69*SUMPRODUCT(K69:$K$98, X69:$X$98)-K69*$AZ$3)/Z69, 0)</f>
        <v>1593.9171709938903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2000000</v>
      </c>
      <c r="S70">
        <f t="shared" si="63"/>
        <v>1482.9853279382442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340.15408209026702</v>
      </c>
      <c r="AC70">
        <f t="shared" si="64"/>
        <v>273.10590801206263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-54228.006251866958</v>
      </c>
      <c r="AI70">
        <f t="shared" si="69"/>
        <v>-54230.308246219727</v>
      </c>
      <c r="AJ70">
        <f t="shared" si="70"/>
        <v>67.048174078204397</v>
      </c>
      <c r="AK70">
        <f t="shared" si="61"/>
        <v>23.810785746318693</v>
      </c>
      <c r="AL70">
        <f t="shared" si="71"/>
        <v>-54139.449286395204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-69.905357388539272</v>
      </c>
      <c r="AR70">
        <f t="shared" si="76"/>
        <v>-69.908324890925201</v>
      </c>
      <c r="AS70">
        <f t="shared" si="77"/>
        <v>8.6431843896612154E-2</v>
      </c>
      <c r="AT70">
        <f t="shared" si="78"/>
        <v>3.069449906691046E-2</v>
      </c>
      <c r="AU70">
        <f t="shared" si="79"/>
        <v>-69.79119854796167</v>
      </c>
      <c r="AW70">
        <v>67</v>
      </c>
      <c r="AX70">
        <f>IF(Z70&gt;0, (R70*SUMPRODUCT(K70:$K$98, X70:$X$98)-K70*$AZ$3)/Z70, 0)</f>
        <v>1482.9853279382442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2000000</v>
      </c>
      <c r="S71">
        <f t="shared" si="63"/>
        <v>1361.1327492456039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273.10590801206263</v>
      </c>
      <c r="AC71">
        <f t="shared" si="64"/>
        <v>211.66540725687048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-53622.292185777966</v>
      </c>
      <c r="AI71">
        <f t="shared" si="69"/>
        <v>-53624.236020861041</v>
      </c>
      <c r="AJ71">
        <f t="shared" si="70"/>
        <v>61.440500755192147</v>
      </c>
      <c r="AK71">
        <f t="shared" si="61"/>
        <v>19.117413560844387</v>
      </c>
      <c r="AL71">
        <f t="shared" si="71"/>
        <v>-53543.678106545005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-61.718331250232382</v>
      </c>
      <c r="AR71">
        <f t="shared" si="76"/>
        <v>-61.720568570806769</v>
      </c>
      <c r="AS71">
        <f t="shared" si="77"/>
        <v>7.0716954147567013E-2</v>
      </c>
      <c r="AT71">
        <f t="shared" si="78"/>
        <v>2.2003812494774653E-2</v>
      </c>
      <c r="AU71">
        <f t="shared" si="79"/>
        <v>-61.627847804164425</v>
      </c>
      <c r="AW71">
        <v>68</v>
      </c>
      <c r="AX71">
        <f>IF(Z71&gt;0, (R71*SUMPRODUCT(K71:$K$98, X71:$X$98)-K71*$AZ$3)/Z71, 0)</f>
        <v>1361.1327492456039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2000000</v>
      </c>
      <c r="S72">
        <f t="shared" si="63"/>
        <v>1227.3037349676738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211.66540725687048</v>
      </c>
      <c r="AC72">
        <f t="shared" si="64"/>
        <v>157.50498371498364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-51235.173743905056</v>
      </c>
      <c r="AI72">
        <f t="shared" si="69"/>
        <v>-51236.777920801404</v>
      </c>
      <c r="AJ72">
        <f t="shared" si="70"/>
        <v>54.160423541886843</v>
      </c>
      <c r="AK72">
        <f t="shared" si="61"/>
        <v>14.816578507980935</v>
      </c>
      <c r="AL72">
        <f t="shared" si="71"/>
        <v>-51167.800918751534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-52.652499280024671</v>
      </c>
      <c r="AR72">
        <f t="shared" si="76"/>
        <v>-52.654147833483322</v>
      </c>
      <c r="AS72">
        <f t="shared" si="77"/>
        <v>5.5658670658538849E-2</v>
      </c>
      <c r="AT72">
        <f t="shared" si="78"/>
        <v>1.5226451521825855E-2</v>
      </c>
      <c r="AU72">
        <f t="shared" si="79"/>
        <v>-52.583262711302957</v>
      </c>
      <c r="AW72">
        <v>69</v>
      </c>
      <c r="AX72">
        <f>IF(Z72&gt;0, (R72*SUMPRODUCT(K72:$K$98, X72:$X$98)-K72*$AZ$3)/Z72, 0)</f>
        <v>1227.3037349676738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2000000</v>
      </c>
      <c r="S73">
        <f t="shared" si="63"/>
        <v>1080.640645618955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157.50498371498364</v>
      </c>
      <c r="AC73">
        <f t="shared" si="64"/>
        <v>111.60061631741043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-47556.333065495266</v>
      </c>
      <c r="AI73">
        <f t="shared" si="69"/>
        <v>-47557.623973540991</v>
      </c>
      <c r="AJ73">
        <f t="shared" si="70"/>
        <v>45.90436739757321</v>
      </c>
      <c r="AK73">
        <f t="shared" ref="AK73:AK98" si="92">G73*SUM(AB73:AB73, AE73:AF73)</f>
        <v>11.025348860048856</v>
      </c>
      <c r="AL73">
        <f t="shared" si="71"/>
        <v>-47500.694257283365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-43.635616370270895</v>
      </c>
      <c r="AR73">
        <f t="shared" si="76"/>
        <v>-43.636800851172211</v>
      </c>
      <c r="AS73">
        <f t="shared" si="77"/>
        <v>4.2119844747529729E-2</v>
      </c>
      <c r="AT73">
        <f t="shared" si="78"/>
        <v>1.011637908547155E-2</v>
      </c>
      <c r="AU73">
        <f t="shared" si="79"/>
        <v>-43.584564627339205</v>
      </c>
      <c r="AW73">
        <v>70</v>
      </c>
      <c r="AX73">
        <f>IF(Z73&gt;0, (R73*SUMPRODUCT(K73:$K$98, X73:$X$98)-K73*$AZ$3)/Z73, 0)</f>
        <v>1080.640645618955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2000000</v>
      </c>
      <c r="S74">
        <f t="shared" si="63"/>
        <v>914.32757471950652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111.60061631741043</v>
      </c>
      <c r="AC74">
        <f t="shared" si="64"/>
        <v>73.990117699328351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-42633.862069137263</v>
      </c>
      <c r="AI74">
        <f t="shared" si="69"/>
        <v>-42634.8736064646</v>
      </c>
      <c r="AJ74">
        <f t="shared" si="70"/>
        <v>37.610498618082076</v>
      </c>
      <c r="AK74">
        <f t="shared" si="92"/>
        <v>7.8120431422187311</v>
      </c>
      <c r="AL74">
        <f t="shared" si="71"/>
        <v>-42589.451064704299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-34.927653346509864</v>
      </c>
      <c r="AR74">
        <f t="shared" si="76"/>
        <v>-34.92848204518743</v>
      </c>
      <c r="AS74">
        <f t="shared" si="77"/>
        <v>3.08122791172773E-2</v>
      </c>
      <c r="AT74">
        <f t="shared" si="78"/>
        <v>6.3999910295932756E-3</v>
      </c>
      <c r="AU74">
        <f t="shared" si="79"/>
        <v>-34.891269775040556</v>
      </c>
      <c r="AW74">
        <v>71</v>
      </c>
      <c r="AX74">
        <f>IF(Z74&gt;0, (R74*SUMPRODUCT(K74:$K$98, X74:$X$98)-K74*$AZ$3)/Z74, 0)</f>
        <v>914.32757471950652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2000000</v>
      </c>
      <c r="S75">
        <f t="shared" si="63"/>
        <v>721.47353466025061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73.990117699328351</v>
      </c>
      <c r="AC75">
        <f t="shared" si="64"/>
        <v>44.442033774415641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-37029.552809874935</v>
      </c>
      <c r="AI75">
        <f t="shared" si="69"/>
        <v>-37030.322797123939</v>
      </c>
      <c r="AJ75">
        <f t="shared" si="70"/>
        <v>29.54808392491271</v>
      </c>
      <c r="AK75">
        <f t="shared" si="92"/>
        <v>5.1793082389529852</v>
      </c>
      <c r="AL75">
        <f t="shared" si="71"/>
        <v>-36995.59540496007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-27.086018880749485</v>
      </c>
      <c r="AR75">
        <f t="shared" si="76"/>
        <v>-27.08658210356969</v>
      </c>
      <c r="AS75">
        <f t="shared" si="77"/>
        <v>2.1613546433829026E-2</v>
      </c>
      <c r="AT75">
        <f t="shared" si="78"/>
        <v>3.7885102601641634E-3</v>
      </c>
      <c r="AU75">
        <f t="shared" si="79"/>
        <v>-27.061180046875695</v>
      </c>
      <c r="AW75">
        <v>72</v>
      </c>
      <c r="AX75">
        <f>IF(Z75&gt;0, (R75*SUMPRODUCT(K75:$K$98, X75:$X$98)-K75*$AZ$3)/Z75, 0)</f>
        <v>721.47353466025061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2000000</v>
      </c>
      <c r="S76">
        <f t="shared" si="63"/>
        <v>487.76587387693996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44.442033774415641</v>
      </c>
      <c r="AC76">
        <f t="shared" si="64"/>
        <v>22.159201877235006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-31105.98751164331</v>
      </c>
      <c r="AI76">
        <f t="shared" si="69"/>
        <v>-31106.555386597873</v>
      </c>
      <c r="AJ76">
        <f t="shared" si="70"/>
        <v>22.282831897180635</v>
      </c>
      <c r="AK76">
        <f t="shared" si="92"/>
        <v>3.110942364209095</v>
      </c>
      <c r="AL76">
        <f t="shared" si="71"/>
        <v>-31081.161612336484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-20.315273812964055</v>
      </c>
      <c r="AR76">
        <f t="shared" si="76"/>
        <v>-20.315644691245577</v>
      </c>
      <c r="AS76">
        <f t="shared" si="77"/>
        <v>1.4552884107923922E-2</v>
      </c>
      <c r="AT76">
        <f t="shared" si="78"/>
        <v>2.0317517944608314E-3</v>
      </c>
      <c r="AU76">
        <f t="shared" si="79"/>
        <v>-20.299060055343194</v>
      </c>
      <c r="AW76">
        <v>73</v>
      </c>
      <c r="AX76">
        <f>IF(Z76&gt;0, (R76*SUMPRODUCT(K76:$K$98, X76:$X$98)-K76*$AZ$3)/Z76, 0)</f>
        <v>487.76587387693996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2000000</v>
      </c>
      <c r="S77">
        <f t="shared" si="63"/>
        <v>189.22208882831563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22.159201877235006</v>
      </c>
      <c r="AC77">
        <f t="shared" si="64"/>
        <v>6.1324878710288644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-25133.507015806554</v>
      </c>
      <c r="AI77">
        <f t="shared" si="69"/>
        <v>-25133.912127592721</v>
      </c>
      <c r="AJ77">
        <f t="shared" si="70"/>
        <v>16.026714006206142</v>
      </c>
      <c r="AK77">
        <f t="shared" si="92"/>
        <v>1.5511441314064505</v>
      </c>
      <c r="AL77">
        <f t="shared" si="71"/>
        <v>-25116.33426945511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-14.655942637910899</v>
      </c>
      <c r="AR77">
        <f t="shared" si="76"/>
        <v>-14.656178868178973</v>
      </c>
      <c r="AS77">
        <f t="shared" si="77"/>
        <v>9.3455561534424685E-3</v>
      </c>
      <c r="AT77">
        <f t="shared" si="78"/>
        <v>9.0450884545192575E-4</v>
      </c>
      <c r="AU77">
        <f t="shared" si="79"/>
        <v>-14.64592880318008</v>
      </c>
      <c r="AW77">
        <v>74</v>
      </c>
      <c r="AX77">
        <f>IF(Z77&gt;0, (R77*SUMPRODUCT(K77:$K$98, X77:$X$98)-K77*$AZ$3)/Z77, 0)</f>
        <v>189.22208882831563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2000000</v>
      </c>
      <c r="S78">
        <f t="shared" si="63"/>
        <v>-210.48503807113912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6.1324878710288644</v>
      </c>
      <c r="AC78">
        <f t="shared" si="64"/>
        <v>-4.6943835108481693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-19564.317834841477</v>
      </c>
      <c r="AI78">
        <f t="shared" si="69"/>
        <v>-19564.596618523316</v>
      </c>
      <c r="AJ78">
        <f t="shared" si="70"/>
        <v>10.826871381877034</v>
      </c>
      <c r="AK78">
        <f t="shared" si="92"/>
        <v>0.42927415097202054</v>
      </c>
      <c r="AL78">
        <f t="shared" si="71"/>
        <v>-19553.340472990469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-10.186086295540724</v>
      </c>
      <c r="AR78">
        <f t="shared" si="76"/>
        <v>-10.186231443184765</v>
      </c>
      <c r="AS78">
        <f t="shared" si="77"/>
        <v>5.6369686455471192E-3</v>
      </c>
      <c r="AT78">
        <f t="shared" si="78"/>
        <v>2.234999238490652E-4</v>
      </c>
      <c r="AU78">
        <f t="shared" si="79"/>
        <v>-10.18037097461537</v>
      </c>
      <c r="AW78">
        <v>75</v>
      </c>
      <c r="AX78">
        <f>IF(Z78&gt;0, (R78*SUMPRODUCT(K78:$K$98, X78:$X$98)-K78*$AZ$3)/Z78, 0)</f>
        <v>-210.48503807113912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2000000</v>
      </c>
      <c r="S79">
        <f t="shared" si="63"/>
        <v>-775.39378893342132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-4.6943835108481693</v>
      </c>
      <c r="AC79">
        <f t="shared" si="64"/>
        <v>-11.461656184930082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-14595.889252397012</v>
      </c>
      <c r="AI79">
        <f t="shared" si="69"/>
        <v>-14596.074023934205</v>
      </c>
      <c r="AJ79">
        <f t="shared" si="70"/>
        <v>6.7672726740819122</v>
      </c>
      <c r="AK79">
        <f t="shared" si="92"/>
        <v>-0.32860684575937188</v>
      </c>
      <c r="AL79">
        <f t="shared" si="71"/>
        <v>-14589.635358105883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-6.785083214291272</v>
      </c>
      <c r="AR79">
        <f t="shared" si="76"/>
        <v>-6.7851691076708258</v>
      </c>
      <c r="AS79">
        <f t="shared" si="77"/>
        <v>3.1458520569347666E-3</v>
      </c>
      <c r="AT79">
        <f t="shared" si="78"/>
        <v>-1.5275703691002964E-4</v>
      </c>
      <c r="AU79">
        <f t="shared" si="79"/>
        <v>-6.7821760126508019</v>
      </c>
      <c r="AW79">
        <v>76</v>
      </c>
      <c r="AX79">
        <f>IF(Z79&gt;0, (R79*SUMPRODUCT(K79:$K$98, X79:$X$98)-K79*$AZ$3)/Z79, 0)</f>
        <v>-775.39378893342132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2000000</v>
      </c>
      <c r="S80">
        <f t="shared" si="63"/>
        <v>-1611.6292882289677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-11.461656184930082</v>
      </c>
      <c r="AC80">
        <f t="shared" si="64"/>
        <v>-15.194227237204567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-10412.076679278722</v>
      </c>
      <c r="AI80">
        <f t="shared" si="69"/>
        <v>-10412.194527621297</v>
      </c>
      <c r="AJ80">
        <f t="shared" si="70"/>
        <v>3.7325710522744853</v>
      </c>
      <c r="AK80">
        <f t="shared" si="92"/>
        <v>-0.80231593294510584</v>
      </c>
      <c r="AL80">
        <f t="shared" si="71"/>
        <v>-10409.264272501969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-4.3215939017901954</v>
      </c>
      <c r="AR80">
        <f t="shared" si="76"/>
        <v>-4.3216428154405939</v>
      </c>
      <c r="AS80">
        <f t="shared" si="77"/>
        <v>1.5492256534769826E-3</v>
      </c>
      <c r="AT80">
        <f t="shared" si="78"/>
        <v>-3.3300596508523508E-4</v>
      </c>
      <c r="AU80">
        <f t="shared" si="79"/>
        <v>-4.3204265957522026</v>
      </c>
      <c r="AW80">
        <v>77</v>
      </c>
      <c r="AX80">
        <f>IF(Z80&gt;0, (R80*SUMPRODUCT(K80:$K$98, X80:$X$98)-K80*$AZ$3)/Z80, 0)</f>
        <v>-1611.6292882289677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2000000</v>
      </c>
      <c r="S81">
        <f t="shared" si="63"/>
        <v>-2908.8893426870313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-15.194227237204567</v>
      </c>
      <c r="AC81">
        <f t="shared" si="64"/>
        <v>-16.790363851479768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-7123.0024381694893</v>
      </c>
      <c r="AI81">
        <f t="shared" si="69"/>
        <v>-7123.0745892634013</v>
      </c>
      <c r="AJ81">
        <f t="shared" si="70"/>
        <v>1.5961366142752009</v>
      </c>
      <c r="AK81">
        <f t="shared" si="92"/>
        <v>-1.0635959066043197</v>
      </c>
      <c r="AL81">
        <f t="shared" si="71"/>
        <v>-7122.5420485557297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-2.6396823377918777</v>
      </c>
      <c r="AR81">
        <f t="shared" si="76"/>
        <v>-2.6397090759503867</v>
      </c>
      <c r="AS81">
        <f t="shared" si="77"/>
        <v>5.9150529091885745E-4</v>
      </c>
      <c r="AT81">
        <f t="shared" si="78"/>
        <v>-3.9415335788269983E-4</v>
      </c>
      <c r="AU81">
        <f t="shared" si="79"/>
        <v>-2.6395117240173502</v>
      </c>
      <c r="AW81">
        <v>78</v>
      </c>
      <c r="AX81">
        <f>IF(Z81&gt;0, (R81*SUMPRODUCT(K81:$K$98, X81:$X$98)-K81*$AZ$3)/Z81, 0)</f>
        <v>-2908.8893426870313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2000000</v>
      </c>
      <c r="S82">
        <f t="shared" si="63"/>
        <v>-5023.0598422479861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-16.790363851479768</v>
      </c>
      <c r="AC82">
        <f t="shared" si="64"/>
        <v>-16.996602182561833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-4661.3035748828224</v>
      </c>
      <c r="AI82">
        <f t="shared" si="69"/>
        <v>-4661.3458713184518</v>
      </c>
      <c r="AJ82">
        <f t="shared" si="70"/>
        <v>0.20623833108206568</v>
      </c>
      <c r="AK82">
        <f t="shared" si="92"/>
        <v>-1.1753254696035838</v>
      </c>
      <c r="AL82">
        <f t="shared" si="71"/>
        <v>-4662.3149584569728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-1.542332246893966</v>
      </c>
      <c r="AR82">
        <f t="shared" si="76"/>
        <v>-1.5423462419396763</v>
      </c>
      <c r="AS82">
        <f t="shared" si="77"/>
        <v>6.8240144299432426E-5</v>
      </c>
      <c r="AT82">
        <f t="shared" si="78"/>
        <v>-3.8889172164912483E-4</v>
      </c>
      <c r="AU82">
        <f t="shared" si="79"/>
        <v>-1.5426668935170258</v>
      </c>
      <c r="AW82">
        <v>79</v>
      </c>
      <c r="AX82">
        <f>IF(Z82&gt;0, (R82*SUMPRODUCT(K82:$K$98, X82:$X$98)-K82*$AZ$3)/Z82, 0)</f>
        <v>-5023.0598422479861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2000000</v>
      </c>
      <c r="S83">
        <f t="shared" si="63"/>
        <v>-8638.2394957703164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-16.996602182561833</v>
      </c>
      <c r="AC83">
        <f t="shared" si="64"/>
        <v>-16.366216566322034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-2910.5072417083034</v>
      </c>
      <c r="AI83">
        <f t="shared" si="69"/>
        <v>-2910.5309245093163</v>
      </c>
      <c r="AJ83">
        <f t="shared" si="70"/>
        <v>-0.63038561623979916</v>
      </c>
      <c r="AK83">
        <f t="shared" si="92"/>
        <v>-1.1897621527793285</v>
      </c>
      <c r="AL83">
        <f t="shared" si="71"/>
        <v>-2912.3510722783353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-0.85984706347063078</v>
      </c>
      <c r="AR83">
        <f t="shared" si="76"/>
        <v>-0.85985406004724596</v>
      </c>
      <c r="AS83">
        <f t="shared" si="77"/>
        <v>-1.8623393654907083E-4</v>
      </c>
      <c r="AT83">
        <f t="shared" si="78"/>
        <v>-3.514897604911474E-4</v>
      </c>
      <c r="AU83">
        <f t="shared" si="79"/>
        <v>-0.86039178374428615</v>
      </c>
      <c r="AW83">
        <v>80</v>
      </c>
      <c r="AX83">
        <f>IF(Z83&gt;0, (R83*SUMPRODUCT(K83:$K$98, X83:$X$98)-K83*$AZ$3)/Z83, 0)</f>
        <v>-8638.2394957703164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2000000</v>
      </c>
      <c r="S84">
        <f t="shared" si="63"/>
        <v>-15122.661185454277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-16.366216566322034</v>
      </c>
      <c r="AC84">
        <f t="shared" si="64"/>
        <v>-15.286136966280381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-1729.7357051003144</v>
      </c>
      <c r="AI84">
        <f t="shared" si="69"/>
        <v>-1729.7483402251601</v>
      </c>
      <c r="AJ84">
        <f t="shared" si="70"/>
        <v>-1.0800796000416533</v>
      </c>
      <c r="AK84">
        <f t="shared" si="92"/>
        <v>-1.1456351596425425</v>
      </c>
      <c r="AL84">
        <f t="shared" si="71"/>
        <v>-1731.9740549848443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-0.45626195364103822</v>
      </c>
      <c r="AR84">
        <f t="shared" si="76"/>
        <v>-0.45626528647780029</v>
      </c>
      <c r="AS84">
        <f t="shared" si="77"/>
        <v>-2.848985697351125E-4</v>
      </c>
      <c r="AT84">
        <f t="shared" si="78"/>
        <v>-3.0219052226135036E-4</v>
      </c>
      <c r="AU84">
        <f t="shared" si="79"/>
        <v>-0.45685237556979674</v>
      </c>
      <c r="AW84">
        <v>81</v>
      </c>
      <c r="AX84">
        <f>IF(Z84&gt;0, (R84*SUMPRODUCT(K84:$K$98, X84:$X$98)-K84*$AZ$3)/Z84, 0)</f>
        <v>-15122.661185454277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2000000</v>
      </c>
      <c r="S85">
        <f t="shared" si="63"/>
        <v>-27340.128420704081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-15.286136966280381</v>
      </c>
      <c r="AC85">
        <f t="shared" si="64"/>
        <v>-14.010321541785448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-976.51308550471356</v>
      </c>
      <c r="AI85">
        <f t="shared" si="69"/>
        <v>-976.51949107152643</v>
      </c>
      <c r="AJ85">
        <f t="shared" si="70"/>
        <v>-1.2758154244949331</v>
      </c>
      <c r="AK85">
        <f t="shared" si="92"/>
        <v>-1.0700295876396269</v>
      </c>
      <c r="AL85">
        <f t="shared" si="71"/>
        <v>-978.86533608366096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-0.22998237267584046</v>
      </c>
      <c r="AR85">
        <f t="shared" si="76"/>
        <v>-0.22998388127564914</v>
      </c>
      <c r="AS85">
        <f t="shared" si="77"/>
        <v>-3.0047222385159018E-4</v>
      </c>
      <c r="AT85">
        <f t="shared" si="78"/>
        <v>-2.5200680569633261E-4</v>
      </c>
      <c r="AU85">
        <f t="shared" si="79"/>
        <v>-0.23053636030519706</v>
      </c>
      <c r="AW85">
        <v>82</v>
      </c>
      <c r="AX85">
        <f>IF(Z85&gt;0, (R85*SUMPRODUCT(K85:$K$98, X85:$X$98)-K85*$AZ$3)/Z85, 0)</f>
        <v>-27340.128420704081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2000000</v>
      </c>
      <c r="S86">
        <f t="shared" si="63"/>
        <v>-51581.993622108384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-14.010321541785448</v>
      </c>
      <c r="AC86">
        <f t="shared" si="64"/>
        <v>-12.693806255411314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-522.46203732523065</v>
      </c>
      <c r="AI86">
        <f t="shared" si="69"/>
        <v>-522.46511344864211</v>
      </c>
      <c r="AJ86">
        <f t="shared" si="70"/>
        <v>-1.3165152863741341</v>
      </c>
      <c r="AK86">
        <f t="shared" si="92"/>
        <v>-0.98072250792498139</v>
      </c>
      <c r="AL86">
        <f t="shared" si="71"/>
        <v>-524.76235124294124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-0.1098634416321929</v>
      </c>
      <c r="AR86">
        <f t="shared" si="76"/>
        <v>-0.10986408848015644</v>
      </c>
      <c r="AS86">
        <f t="shared" si="77"/>
        <v>-2.7683714794462372E-4</v>
      </c>
      <c r="AT86">
        <f t="shared" si="78"/>
        <v>-2.0622656252385825E-4</v>
      </c>
      <c r="AU86">
        <f t="shared" si="79"/>
        <v>-0.11034715219062492</v>
      </c>
      <c r="AW86">
        <v>83</v>
      </c>
      <c r="AX86">
        <f>IF(Z86&gt;0, (R86*SUMPRODUCT(K86:$K$98, X86:$X$98)-K86*$AZ$3)/Z86, 0)</f>
        <v>-51581.993622108384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2000000</v>
      </c>
      <c r="S87">
        <f t="shared" si="63"/>
        <v>-102364.90714572932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-12.693806255411314</v>
      </c>
      <c r="AC87">
        <f t="shared" si="64"/>
        <v>-11.422868215748888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-264.0785691532538</v>
      </c>
      <c r="AI87">
        <f t="shared" si="69"/>
        <v>-264.07996402437396</v>
      </c>
      <c r="AJ87">
        <f t="shared" si="70"/>
        <v>-1.2709380396624255</v>
      </c>
      <c r="AK87">
        <f t="shared" si="92"/>
        <v>-0.88856643787879208</v>
      </c>
      <c r="AL87">
        <f t="shared" si="71"/>
        <v>-266.23946850191521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-4.9580807510185003E-2</v>
      </c>
      <c r="AR87">
        <f t="shared" si="76"/>
        <v>-4.9581069397534407E-2</v>
      </c>
      <c r="AS87">
        <f t="shared" si="77"/>
        <v>-2.3861888718923398E-4</v>
      </c>
      <c r="AT87">
        <f t="shared" si="78"/>
        <v>-1.6682853764976303E-4</v>
      </c>
      <c r="AU87">
        <f t="shared" si="79"/>
        <v>-4.9986516822373414E-2</v>
      </c>
      <c r="AW87">
        <v>84</v>
      </c>
      <c r="AX87">
        <f>IF(Z87&gt;0, (R87*SUMPRODUCT(K87:$K$98, X87:$X$98)-K87*$AZ$3)/Z87, 0)</f>
        <v>-102364.90714572932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2000000</v>
      </c>
      <c r="S88">
        <f t="shared" si="63"/>
        <v>-215000.89115158765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-11.422868215748888</v>
      </c>
      <c r="AC88">
        <f t="shared" si="64"/>
        <v>-10.239590557817449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-125.69597505409949</v>
      </c>
      <c r="AI88">
        <f t="shared" si="69"/>
        <v>-125.69657037666438</v>
      </c>
      <c r="AJ88">
        <f t="shared" si="70"/>
        <v>-1.1832776579314395</v>
      </c>
      <c r="AK88">
        <f t="shared" si="92"/>
        <v>-0.79960077510242222</v>
      </c>
      <c r="AL88">
        <f t="shared" si="71"/>
        <v>-127.67944880969824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-2.1070933967361441E-2</v>
      </c>
      <c r="AR88">
        <f t="shared" si="76"/>
        <v>-2.1071033763734783E-2</v>
      </c>
      <c r="AS88">
        <f t="shared" si="77"/>
        <v>-1.9835770703553878E-4</v>
      </c>
      <c r="AT88">
        <f t="shared" si="78"/>
        <v>-1.3404037102367558E-4</v>
      </c>
      <c r="AU88">
        <f t="shared" si="79"/>
        <v>-2.1403431841793996E-2</v>
      </c>
      <c r="AW88">
        <v>85</v>
      </c>
      <c r="AX88">
        <f>IF(Z88&gt;0, (R88*SUMPRODUCT(K88:$K$98, X88:$X$98)-K88*$AZ$3)/Z88, 0)</f>
        <v>-215000.89115158765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2000000</v>
      </c>
      <c r="S89">
        <f t="shared" si="63"/>
        <v>-485872.78767578618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-10.239590557817449</v>
      </c>
      <c r="AC89">
        <f t="shared" si="64"/>
        <v>-9.1598950047833601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-56.594183703815361</v>
      </c>
      <c r="AI89">
        <f t="shared" si="69"/>
        <v>-56.594419359506446</v>
      </c>
      <c r="AJ89">
        <f t="shared" si="70"/>
        <v>-1.0796955530340888</v>
      </c>
      <c r="AK89">
        <f t="shared" si="92"/>
        <v>-0.71677133904722146</v>
      </c>
      <c r="AL89">
        <f t="shared" si="71"/>
        <v>-58.390886251587752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-8.4706393687410675E-3</v>
      </c>
      <c r="AR89">
        <f t="shared" si="76"/>
        <v>-8.4706746401107327E-3</v>
      </c>
      <c r="AS89">
        <f t="shared" si="77"/>
        <v>-1.6160161803285524E-4</v>
      </c>
      <c r="AT89">
        <f t="shared" si="78"/>
        <v>-1.0728154600998914E-4</v>
      </c>
      <c r="AU89">
        <f t="shared" si="79"/>
        <v>-8.7395578041535773E-3</v>
      </c>
      <c r="AW89">
        <v>86</v>
      </c>
      <c r="AX89">
        <f>IF(Z89&gt;0, (R89*SUMPRODUCT(K89:$K$98, X89:$X$98)-K89*$AZ$3)/Z89, 0)</f>
        <v>-485872.78767578618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2000000</v>
      </c>
      <c r="S90">
        <f t="shared" si="63"/>
        <v>-1189348.7356929048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-9.1598950047833601</v>
      </c>
      <c r="AC90">
        <f t="shared" si="64"/>
        <v>-8.1855384236150925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-23.56312085338228</v>
      </c>
      <c r="AI90">
        <f t="shared" si="69"/>
        <v>-23.563206883011123</v>
      </c>
      <c r="AJ90">
        <f t="shared" si="70"/>
        <v>-0.97435658116826751</v>
      </c>
      <c r="AK90">
        <f t="shared" si="92"/>
        <v>-0.6411926503348353</v>
      </c>
      <c r="AL90">
        <f t="shared" si="71"/>
        <v>-25.178756114514229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-3.1489022572726922E-3</v>
      </c>
      <c r="AR90">
        <f t="shared" si="76"/>
        <v>-3.1489137540049858E-3</v>
      </c>
      <c r="AS90">
        <f t="shared" si="77"/>
        <v>-1.3020998605916219E-4</v>
      </c>
      <c r="AT90">
        <f t="shared" si="78"/>
        <v>-8.5686993524722568E-5</v>
      </c>
      <c r="AU90">
        <f t="shared" si="79"/>
        <v>-3.3648107335888708E-3</v>
      </c>
      <c r="AW90">
        <v>87</v>
      </c>
      <c r="AX90">
        <f>IF(Z90&gt;0, (R90*SUMPRODUCT(K90:$K$98, X90:$X$98)-K90*$AZ$3)/Z90, 0)</f>
        <v>-1189348.7356929048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2000000</v>
      </c>
      <c r="S91">
        <f t="shared" si="63"/>
        <v>-3175881.698860161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-8.1855384236150925</v>
      </c>
      <c r="AC91">
        <f t="shared" si="64"/>
        <v>-7.3111630218214643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-9.0229147692548288</v>
      </c>
      <c r="AI91">
        <f t="shared" si="69"/>
        <v>-9.0229435453700741</v>
      </c>
      <c r="AJ91">
        <f t="shared" si="70"/>
        <v>-0.87437540179362827</v>
      </c>
      <c r="AK91">
        <f t="shared" si="92"/>
        <v>-0.57298768965305658</v>
      </c>
      <c r="AL91">
        <f t="shared" si="71"/>
        <v>-10.470306636816758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-1.076602048602486E-3</v>
      </c>
      <c r="AR91">
        <f t="shared" si="76"/>
        <v>-1.0766054821298345E-3</v>
      </c>
      <c r="AS91">
        <f t="shared" si="77"/>
        <v>-1.0432929634071952E-4</v>
      </c>
      <c r="AT91">
        <f t="shared" si="78"/>
        <v>-6.8368120089804657E-5</v>
      </c>
      <c r="AU91">
        <f t="shared" si="79"/>
        <v>-1.2493028985603586E-3</v>
      </c>
      <c r="AW91">
        <v>88</v>
      </c>
      <c r="AX91">
        <f>IF(Z91&gt;0, (R91*SUMPRODUCT(K91:$K$98, X91:$X$98)-K91*$AZ$3)/Z91, 0)</f>
        <v>-3175881.698860161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2000000</v>
      </c>
      <c r="S92">
        <f t="shared" si="63"/>
        <v>-9324024.4065256733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-7.3111630218214643</v>
      </c>
      <c r="AC92">
        <f t="shared" si="64"/>
        <v>-6.5287357809674766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-3.1577250951899076</v>
      </c>
      <c r="AI92">
        <f t="shared" si="69"/>
        <v>-3.1577338477621559</v>
      </c>
      <c r="AJ92">
        <f t="shared" si="70"/>
        <v>-0.78242724085398763</v>
      </c>
      <c r="AK92">
        <f t="shared" si="92"/>
        <v>-0.51178141152750256</v>
      </c>
      <c r="AL92">
        <f t="shared" si="71"/>
        <v>-4.4519425001436463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-3.3640670461819233E-4</v>
      </c>
      <c r="AR92">
        <f t="shared" si="76"/>
        <v>-3.364076370692127E-4</v>
      </c>
      <c r="AS92">
        <f t="shared" si="77"/>
        <v>-8.3355504917176717E-5</v>
      </c>
      <c r="AT92">
        <f t="shared" si="78"/>
        <v>-5.4522383344602038E-5</v>
      </c>
      <c r="AU92">
        <f t="shared" si="79"/>
        <v>-4.7428552533099145E-4</v>
      </c>
      <c r="AW92">
        <v>89</v>
      </c>
      <c r="AX92">
        <f>IF(Z92&gt;0, (R92*SUMPRODUCT(K92:$K$98, X92:$X$98)-K92*$AZ$3)/Z92, 0)</f>
        <v>-9324024.4065256733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2000000</v>
      </c>
      <c r="S93">
        <f t="shared" si="63"/>
        <v>-30372278.843947791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-6.5287357809674766</v>
      </c>
      <c r="AC93">
        <f t="shared" si="64"/>
        <v>-5.8295151850804965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-1.0025366641162428</v>
      </c>
      <c r="AI93">
        <f t="shared" si="69"/>
        <v>-1.0025390633086178</v>
      </c>
      <c r="AJ93">
        <f t="shared" si="70"/>
        <v>-0.69922059588698016</v>
      </c>
      <c r="AK93">
        <f t="shared" si="92"/>
        <v>-0.45701150466772339</v>
      </c>
      <c r="AL93">
        <f t="shared" si="71"/>
        <v>-2.1587711638633214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-9.5361388473484525E-5</v>
      </c>
      <c r="AR93">
        <f t="shared" si="76"/>
        <v>-9.5361616684904894E-5</v>
      </c>
      <c r="AS93">
        <f t="shared" si="77"/>
        <v>-6.6509933511327778E-5</v>
      </c>
      <c r="AT93">
        <f t="shared" si="78"/>
        <v>-4.3470980357499691E-5</v>
      </c>
      <c r="AU93">
        <f t="shared" si="79"/>
        <v>-2.0534253055373236E-4</v>
      </c>
      <c r="AW93">
        <v>90</v>
      </c>
      <c r="AX93">
        <f>IF(Z93&gt;0, (R93*SUMPRODUCT(K93:$K$98, X93:$X$98)-K93*$AZ$3)/Z93, 0)</f>
        <v>-30372278.843947791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2000000</v>
      </c>
      <c r="S94">
        <f t="shared" si="63"/>
        <v>-111042634.30437082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-5.8295151850804965</v>
      </c>
      <c r="AC94">
        <f t="shared" si="64"/>
        <v>-5.2050060798693289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-0.28628418675845646</v>
      </c>
      <c r="AI94">
        <f t="shared" si="69"/>
        <v>-0.28628477268274044</v>
      </c>
      <c r="AJ94">
        <f t="shared" si="70"/>
        <v>-0.62450910521116754</v>
      </c>
      <c r="AK94">
        <f t="shared" si="92"/>
        <v>-0.4080660629556348</v>
      </c>
      <c r="AL94">
        <f t="shared" si="71"/>
        <v>-1.3188599408495427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-2.4313732750963678E-5</v>
      </c>
      <c r="AR94">
        <f t="shared" si="76"/>
        <v>-2.4313782512728777E-5</v>
      </c>
      <c r="AS94">
        <f t="shared" si="77"/>
        <v>-5.3038722314966516E-5</v>
      </c>
      <c r="AT94">
        <f t="shared" si="78"/>
        <v>-3.4656504474738169E-5</v>
      </c>
      <c r="AU94">
        <f t="shared" si="79"/>
        <v>-1.1200900930243346E-4</v>
      </c>
      <c r="AW94">
        <v>91</v>
      </c>
      <c r="AX94">
        <f>IF(Z94&gt;0, (R94*SUMPRODUCT(K94:$K$98, X94:$X$98)-K94*$AZ$3)/Z94, 0)</f>
        <v>-111042634.30437082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2000000</v>
      </c>
      <c r="S95">
        <f t="shared" si="63"/>
        <v>-462599672.94541651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-5.2050060798693289</v>
      </c>
      <c r="AC95">
        <f t="shared" si="64"/>
        <v>-4.647347834138114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-7.2718097377884441E-2</v>
      </c>
      <c r="AI95">
        <f t="shared" si="69"/>
        <v>-7.2718222954816988E-2</v>
      </c>
      <c r="AJ95">
        <f t="shared" si="70"/>
        <v>-0.55765824573121492</v>
      </c>
      <c r="AK95">
        <f t="shared" si="92"/>
        <v>-0.36435042559085307</v>
      </c>
      <c r="AL95">
        <f t="shared" si="71"/>
        <v>-0.99472689427688499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-5.5141523814392124E-6</v>
      </c>
      <c r="AR95">
        <f t="shared" si="76"/>
        <v>-5.5141619038327656E-6</v>
      </c>
      <c r="AS95">
        <f t="shared" si="77"/>
        <v>-4.2286757418149773E-5</v>
      </c>
      <c r="AT95">
        <f t="shared" si="78"/>
        <v>-2.7628387422045099E-5</v>
      </c>
      <c r="AU95">
        <f t="shared" si="79"/>
        <v>-7.5429306744027638E-5</v>
      </c>
      <c r="AW95">
        <v>92</v>
      </c>
      <c r="AX95">
        <f>IF(Z95&gt;0, (R95*SUMPRODUCT(K95:$K$98, X95:$X$98)-K95*$AZ$3)/Z95, 0)</f>
        <v>-462599672.94541651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2000000</v>
      </c>
      <c r="S96">
        <f t="shared" si="63"/>
        <v>-2239559839.9907508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-4.647347834138114</v>
      </c>
      <c r="AC96">
        <f t="shared" si="64"/>
        <v>-4.1494224916262406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-1.6185816460952657E-2</v>
      </c>
      <c r="AI96">
        <f t="shared" si="69"/>
        <v>-1.6185839620763001E-2</v>
      </c>
      <c r="AJ96">
        <f t="shared" si="70"/>
        <v>-0.49792534251187348</v>
      </c>
      <c r="AK96">
        <f t="shared" si="92"/>
        <v>-0.325314348389668</v>
      </c>
      <c r="AL96">
        <f t="shared" si="71"/>
        <v>-0.83942553052230451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-1.0958543726926763E-6</v>
      </c>
      <c r="AR96">
        <f t="shared" si="76"/>
        <v>-1.095855940718577E-6</v>
      </c>
      <c r="AS96">
        <f t="shared" si="77"/>
        <v>-3.3711840560066459E-5</v>
      </c>
      <c r="AT96">
        <f t="shared" si="78"/>
        <v>-2.2025280716763043E-5</v>
      </c>
      <c r="AU96">
        <f t="shared" si="79"/>
        <v>-5.683297721754808E-5</v>
      </c>
      <c r="AW96">
        <v>93</v>
      </c>
      <c r="AX96">
        <f>IF(Z96&gt;0, (R96*SUMPRODUCT(K96:$K$98, X96:$X$98)-K96*$AZ$3)/Z96, 0)</f>
        <v>-2239559839.9907508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2000000</v>
      </c>
      <c r="S97">
        <f t="shared" si="63"/>
        <v>-12939785742.740396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-4.1494224916262406</v>
      </c>
      <c r="AC97">
        <f t="shared" si="64"/>
        <v>-3.7048424654589569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-3.0958858577711545E-3</v>
      </c>
      <c r="AI97">
        <f t="shared" si="69"/>
        <v>-3.0958894366967826E-3</v>
      </c>
      <c r="AJ97">
        <f t="shared" si="70"/>
        <v>-0.44458002616728365</v>
      </c>
      <c r="AK97">
        <f t="shared" si="92"/>
        <v>-0.29045957441383685</v>
      </c>
      <c r="AL97">
        <f t="shared" si="71"/>
        <v>-0.73813549001781731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-1.8714798312441394E-7</v>
      </c>
      <c r="AR97">
        <f t="shared" si="76"/>
        <v>-1.8714819947241376E-7</v>
      </c>
      <c r="AS97">
        <f t="shared" si="77"/>
        <v>-2.687510426967316E-5</v>
      </c>
      <c r="AT97">
        <f t="shared" si="78"/>
        <v>-1.7558439176391417E-5</v>
      </c>
      <c r="AU97">
        <f t="shared" si="79"/>
        <v>-4.4620691645536996E-5</v>
      </c>
      <c r="AW97">
        <v>94</v>
      </c>
      <c r="AX97">
        <f>IF(Z97&gt;0, (R97*SUMPRODUCT(K97:$K$98, X97:$X$98)-K97*$AZ$3)/Z97, 0)</f>
        <v>-12939785742.740396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-3.7048424654589569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-5.726281005135628E-4</v>
      </c>
      <c r="AI98">
        <f t="shared" si="69"/>
        <v>-5.726281005135628E-4</v>
      </c>
      <c r="AJ98">
        <f t="shared" si="70"/>
        <v>-3.7048424654589569</v>
      </c>
      <c r="AK98">
        <f t="shared" si="92"/>
        <v>-0.25933897258212701</v>
      </c>
      <c r="AL98">
        <f t="shared" si="71"/>
        <v>-3.9647540661415972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-3.0906857120461536E-8</v>
      </c>
      <c r="AR98">
        <f t="shared" si="76"/>
        <v>-3.0906857120461536E-8</v>
      </c>
      <c r="AS98">
        <f t="shared" si="77"/>
        <v>-1.9996405456013133E-4</v>
      </c>
      <c r="AT98">
        <f t="shared" si="78"/>
        <v>-1.3997483819209194E-5</v>
      </c>
      <c r="AU98">
        <f t="shared" si="79"/>
        <v>-2.1399244523646096E-4</v>
      </c>
      <c r="AW98">
        <v>95</v>
      </c>
    </row>
    <row r="100" spans="5:50" x14ac:dyDescent="0.25">
      <c r="AN100" s="6">
        <f t="shared" ref="AN100:AU100" si="93">SUM(AN3:AN98)</f>
        <v>72786.584783228987</v>
      </c>
      <c r="AO100" s="6">
        <f t="shared" si="93"/>
        <v>-7278.6584783228991</v>
      </c>
      <c r="AP100" s="6">
        <f t="shared" si="93"/>
        <v>-250.71605897487296</v>
      </c>
      <c r="AQ100" s="6">
        <f t="shared" si="93"/>
        <v>-61287.168996805674</v>
      </c>
      <c r="AR100" s="6">
        <f t="shared" si="93"/>
        <v>3970.0412491255197</v>
      </c>
      <c r="AS100" s="6">
        <f t="shared" si="93"/>
        <v>-1453.6738262900667</v>
      </c>
      <c r="AT100" s="6">
        <f t="shared" si="93"/>
        <v>502.54493332459589</v>
      </c>
      <c r="AU100" s="6">
        <f t="shared" si="93"/>
        <v>3018.9123561600504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A82FE-02B6-4BC5-89EA-8A465F127746}">
  <sheetPr codeName="Sheet46"/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87571.400731104615</v>
      </c>
      <c r="K3">
        <v>1</v>
      </c>
      <c r="L3" s="2">
        <v>0</v>
      </c>
      <c r="O3">
        <f>$C$3</f>
        <v>87571.400731104615</v>
      </c>
      <c r="P3">
        <f>O3*C5</f>
        <v>8757.1400731104623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87571.400731104615</v>
      </c>
      <c r="AF3">
        <f t="shared" ref="AF3:AF34" si="4">-$Z3*P3</f>
        <v>-8757.1400731104623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78688.443102094156</v>
      </c>
      <c r="AJ3">
        <f t="shared" ref="AJ3:AJ34" si="8">AB3-AC3</f>
        <v>0</v>
      </c>
      <c r="AL3">
        <f t="shared" ref="AL3:AL34" si="9">SUM(AI3:AK3)</f>
        <v>78688.443102094156</v>
      </c>
      <c r="AN3">
        <f t="shared" ref="AN3:AN34" si="10">AE3*$K3</f>
        <v>87571.400731104615</v>
      </c>
      <c r="AO3">
        <f t="shared" ref="AO3:AO34" si="11">AF3*$K3</f>
        <v>-8757.1400731104623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78688.443102094156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78688.443102094156</v>
      </c>
      <c r="AW3">
        <v>0</v>
      </c>
      <c r="AX3">
        <f>IF(Z3&gt;0, (R3*SUMPRODUCT(K3:$K$98, X3:$X$98)-K3*$AZ$3)/Z3, 0)</f>
        <v>0</v>
      </c>
      <c r="AZ3">
        <f>C6*SUMPRODUCT(X4:X89, K4:K89)/1</f>
        <v>72278.804285043705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2000000</v>
      </c>
      <c r="S4">
        <f t="shared" si="1"/>
        <v>4909.844530691721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4848.2563934085629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-5087.6120000000001</v>
      </c>
      <c r="AI4">
        <f t="shared" si="7"/>
        <v>-5087.6120000000001</v>
      </c>
      <c r="AJ4">
        <f t="shared" si="8"/>
        <v>-4848.2563934085629</v>
      </c>
      <c r="AK4">
        <f>G4*SUM(AB4, AE4:AF4)</f>
        <v>0</v>
      </c>
      <c r="AL4">
        <f t="shared" si="9"/>
        <v>-9935.8683934085639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-4746.3494728985916</v>
      </c>
      <c r="AR4">
        <f t="shared" si="14"/>
        <v>-4746.3494728985916</v>
      </c>
      <c r="AS4">
        <f t="shared" si="15"/>
        <v>-4523.049158884749</v>
      </c>
      <c r="AT4">
        <f t="shared" si="16"/>
        <v>0</v>
      </c>
      <c r="AU4">
        <f t="shared" si="17"/>
        <v>-9269.3986317833405</v>
      </c>
      <c r="AW4">
        <v>1</v>
      </c>
      <c r="AX4">
        <f>IF(Z4&gt;0, (R4*SUMPRODUCT(K4:$K$98, X4:$X$98)-K4*$AZ$3)/Z4, 0)</f>
        <v>4909.844530691721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2000000</v>
      </c>
      <c r="S5">
        <f t="shared" si="1"/>
        <v>5872.7732672241382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4848.2563934085629</v>
      </c>
      <c r="AC5">
        <f t="shared" si="2"/>
        <v>5726.2697602339103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-5055.7085662588079</v>
      </c>
      <c r="AI5">
        <f t="shared" si="7"/>
        <v>-5067.8967384810185</v>
      </c>
      <c r="AJ5">
        <f t="shared" si="8"/>
        <v>-878.01336682534748</v>
      </c>
      <c r="AK5">
        <f>G5*SUM(AB5, AE5:AF5)</f>
        <v>198.77851212975108</v>
      </c>
      <c r="AL5">
        <f t="shared" si="9"/>
        <v>-5747.1315931766148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-4323.1769300226697</v>
      </c>
      <c r="AR5">
        <f t="shared" si="14"/>
        <v>-4333.5991338106533</v>
      </c>
      <c r="AS5">
        <f t="shared" si="15"/>
        <v>-750.79626959584562</v>
      </c>
      <c r="AT5">
        <f t="shared" si="16"/>
        <v>169.97709946312992</v>
      </c>
      <c r="AU5">
        <f t="shared" si="17"/>
        <v>-4914.4183039433692</v>
      </c>
      <c r="AW5">
        <v>2</v>
      </c>
      <c r="AX5">
        <f>IF(Z5&gt;0, (R5*SUMPRODUCT(K5:$K$98, X5:$X$98)-K5*$AZ$3)/Z5, 0)</f>
        <v>5872.7732672241382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2000000</v>
      </c>
      <c r="S6">
        <f t="shared" si="1"/>
        <v>7740.7564357984775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5726.2697602339103</v>
      </c>
      <c r="AC6">
        <f t="shared" si="2"/>
        <v>7452.6833382242039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-5036.6987923330908</v>
      </c>
      <c r="AI6">
        <f t="shared" si="7"/>
        <v>-5048.7336034656273</v>
      </c>
      <c r="AJ6">
        <f t="shared" si="8"/>
        <v>-1726.4135779902936</v>
      </c>
      <c r="AK6">
        <f>G6*SUM(AB6, AE6:AF6)</f>
        <v>334.98678097368378</v>
      </c>
      <c r="AL6">
        <f t="shared" si="9"/>
        <v>-6440.1604004822375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-3885.359963847226</v>
      </c>
      <c r="AR6">
        <f t="shared" si="14"/>
        <v>-3894.6437378576948</v>
      </c>
      <c r="AS6">
        <f t="shared" si="15"/>
        <v>-1331.7727490824561</v>
      </c>
      <c r="AT6">
        <f t="shared" si="16"/>
        <v>258.41216258443592</v>
      </c>
      <c r="AU6">
        <f t="shared" si="17"/>
        <v>-4968.0043243557157</v>
      </c>
      <c r="AW6">
        <v>3</v>
      </c>
      <c r="AX6">
        <f>IF(Z6&gt;0, (R6*SUMPRODUCT(K6:$K$98, X6:$X$98)-K6*$AZ$3)/Z6, 0)</f>
        <v>7740.7564357984775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2000000</v>
      </c>
      <c r="S7">
        <f t="shared" si="1"/>
        <v>9040.8103097353378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7452.6833382242039</v>
      </c>
      <c r="AC7">
        <f t="shared" si="2"/>
        <v>8594.598890071924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-5024.5760103692546</v>
      </c>
      <c r="AI7">
        <f t="shared" si="7"/>
        <v>-5036.4590697904014</v>
      </c>
      <c r="AJ7">
        <f t="shared" si="8"/>
        <v>-1141.9155518477201</v>
      </c>
      <c r="AK7">
        <f>G7*SUM(AB7, AE7:AF7)</f>
        <v>365.92675190680842</v>
      </c>
      <c r="AL7">
        <f t="shared" si="9"/>
        <v>-5812.4478697313134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-3526.5292769131038</v>
      </c>
      <c r="AR7">
        <f t="shared" si="14"/>
        <v>-3534.8694745459966</v>
      </c>
      <c r="AS7">
        <f t="shared" si="15"/>
        <v>-801.46038532262651</v>
      </c>
      <c r="AT7">
        <f t="shared" si="16"/>
        <v>256.82791963778908</v>
      </c>
      <c r="AU7">
        <f t="shared" si="17"/>
        <v>-4079.5019402308344</v>
      </c>
      <c r="AW7">
        <v>4</v>
      </c>
      <c r="AX7">
        <f>IF(Z7&gt;0, (R7*SUMPRODUCT(K7:$K$98, X7:$X$98)-K7*$AZ$3)/Z7, 0)</f>
        <v>9040.8103097353378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2000000</v>
      </c>
      <c r="S8">
        <f t="shared" si="1"/>
        <v>8996.4313078523555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8594.598890071924</v>
      </c>
      <c r="AC8">
        <f t="shared" si="2"/>
        <v>8444.3418494240104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-5011.8257595158575</v>
      </c>
      <c r="AI8">
        <f t="shared" si="7"/>
        <v>-5023.5586644317955</v>
      </c>
      <c r="AJ8">
        <f t="shared" si="8"/>
        <v>150.25704064791353</v>
      </c>
      <c r="AK8">
        <f t="shared" ref="AK8:AK39" si="30">G8*SUM(AB8:AB8, AE8:AF8)</f>
        <v>183.06495635853199</v>
      </c>
      <c r="AL8">
        <f t="shared" si="9"/>
        <v>-4690.2366674253499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-3283.4690896028533</v>
      </c>
      <c r="AR8">
        <f t="shared" si="14"/>
        <v>-3291.1558354059343</v>
      </c>
      <c r="AS8">
        <f t="shared" si="15"/>
        <v>98.440044035026972</v>
      </c>
      <c r="AT8">
        <f t="shared" si="16"/>
        <v>119.93396307751932</v>
      </c>
      <c r="AU8">
        <f t="shared" si="17"/>
        <v>-3072.7818282933877</v>
      </c>
      <c r="AW8">
        <v>5</v>
      </c>
      <c r="AX8">
        <f>IF(Z8&gt;0, (R8*SUMPRODUCT(K8:$K$98, X8:$X$98)-K8*$AZ$3)/Z8, 0)</f>
        <v>8996.4313078523555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2000000</v>
      </c>
      <c r="S9">
        <f t="shared" si="1"/>
        <v>8273.8666621759676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8444.3418494240104</v>
      </c>
      <c r="AC9">
        <f t="shared" si="2"/>
        <v>7667.7723863666106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-5000.246817423882</v>
      </c>
      <c r="AI9">
        <f t="shared" si="7"/>
        <v>-5011.8311417480518</v>
      </c>
      <c r="AJ9">
        <f t="shared" si="8"/>
        <v>776.56946305739984</v>
      </c>
      <c r="AK9">
        <f t="shared" si="30"/>
        <v>49.821616911601659</v>
      </c>
      <c r="AL9">
        <f t="shared" si="9"/>
        <v>-4185.4400617790507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-3102.4559254348237</v>
      </c>
      <c r="AR9">
        <f t="shared" si="14"/>
        <v>-3109.6435417573707</v>
      </c>
      <c r="AS9">
        <f t="shared" si="15"/>
        <v>481.83072159134383</v>
      </c>
      <c r="AT9">
        <f t="shared" si="16"/>
        <v>30.912348179199732</v>
      </c>
      <c r="AU9">
        <f t="shared" si="17"/>
        <v>-2596.9004719868271</v>
      </c>
      <c r="AW9">
        <v>6</v>
      </c>
      <c r="AX9">
        <f>IF(Z9&gt;0, (R9*SUMPRODUCT(K9:$K$98, X9:$X$98)-K9*$AZ$3)/Z9, 0)</f>
        <v>8273.8666621759676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2000000</v>
      </c>
      <c r="S10">
        <f t="shared" si="1"/>
        <v>7505.0596336165509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7667.7723863666106</v>
      </c>
      <c r="AC10">
        <f t="shared" si="2"/>
        <v>6866.973383090728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-4998.5933155657549</v>
      </c>
      <c r="AI10">
        <f t="shared" si="7"/>
        <v>-5010.0305554384604</v>
      </c>
      <c r="AJ10">
        <f t="shared" si="8"/>
        <v>800.79900327588257</v>
      </c>
      <c r="AK10">
        <f t="shared" si="30"/>
        <v>31.437866784103107</v>
      </c>
      <c r="AL10">
        <f t="shared" si="9"/>
        <v>-4177.7936853784749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-2942.2540487154383</v>
      </c>
      <c r="AR10">
        <f t="shared" si="14"/>
        <v>-2948.9861957810549</v>
      </c>
      <c r="AS10">
        <f t="shared" si="15"/>
        <v>471.36343384020165</v>
      </c>
      <c r="AT10">
        <f t="shared" si="16"/>
        <v>18.5048442609768</v>
      </c>
      <c r="AU10">
        <f t="shared" si="17"/>
        <v>-2459.1179176798764</v>
      </c>
      <c r="AW10">
        <v>7</v>
      </c>
      <c r="AX10">
        <f>IF(Z10&gt;0, (R10*SUMPRODUCT(K10:$K$98, X10:$X$98)-K10*$AZ$3)/Z10, 0)</f>
        <v>7505.0596336165509</v>
      </c>
    </row>
    <row r="11" spans="1:52" x14ac:dyDescent="0.25">
      <c r="A11" t="s">
        <v>33</v>
      </c>
      <c r="C11" s="26">
        <f>AU91</f>
        <v>3502.4803326543629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2000000</v>
      </c>
      <c r="S11">
        <f t="shared" si="1"/>
        <v>6689.73128665272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6866.973383090728</v>
      </c>
      <c r="AC11">
        <f t="shared" si="2"/>
        <v>6043.0500914500226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-4994.2730008179433</v>
      </c>
      <c r="AI11">
        <f t="shared" si="7"/>
        <v>-5005.5646540856669</v>
      </c>
      <c r="AJ11">
        <f t="shared" si="8"/>
        <v>823.92329164070543</v>
      </c>
      <c r="AK11">
        <f t="shared" si="30"/>
        <v>16.480736119417745</v>
      </c>
      <c r="AL11">
        <f t="shared" si="9"/>
        <v>-4165.1606263255435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-2793.3400233387938</v>
      </c>
      <c r="AR11">
        <f t="shared" si="14"/>
        <v>-2799.6555425339261</v>
      </c>
      <c r="AS11">
        <f t="shared" si="15"/>
        <v>460.82741298365011</v>
      </c>
      <c r="AT11">
        <f t="shared" si="16"/>
        <v>9.2178180505781739</v>
      </c>
      <c r="AU11">
        <f t="shared" si="17"/>
        <v>-2329.6103114996977</v>
      </c>
      <c r="AW11">
        <v>8</v>
      </c>
      <c r="AX11">
        <f>IF(Z11&gt;0, (R11*SUMPRODUCT(K11:$K$98, X11:$X$98)-K11*$AZ$3)/Z11, 0)</f>
        <v>6689.73128665272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2000000</v>
      </c>
      <c r="S12">
        <f t="shared" si="1"/>
        <v>5896.968059244391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6043.0500914500226</v>
      </c>
      <c r="AC12">
        <f t="shared" si="2"/>
        <v>5258.9167022707989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-4997.6785096363928</v>
      </c>
      <c r="AI12">
        <f t="shared" si="7"/>
        <v>-5008.8260108807544</v>
      </c>
      <c r="AJ12">
        <f t="shared" si="8"/>
        <v>784.13338917922374</v>
      </c>
      <c r="AK12">
        <f t="shared" si="30"/>
        <v>13.899015210335051</v>
      </c>
      <c r="AL12">
        <f t="shared" si="9"/>
        <v>-4210.7936064911955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-2656.3192567074711</v>
      </c>
      <c r="AR12">
        <f t="shared" si="14"/>
        <v>-2662.2442721246239</v>
      </c>
      <c r="AS12">
        <f t="shared" si="15"/>
        <v>416.77523223789922</v>
      </c>
      <c r="AT12">
        <f t="shared" si="16"/>
        <v>7.387474340595225</v>
      </c>
      <c r="AU12">
        <f t="shared" si="17"/>
        <v>-2238.0815655461292</v>
      </c>
      <c r="AW12">
        <v>9</v>
      </c>
      <c r="AX12">
        <f>IF(Z12&gt;0, (R12*SUMPRODUCT(K12:$K$98, X12:$X$98)-K12*$AZ$3)/Z12, 0)</f>
        <v>5896.968059244391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2000000</v>
      </c>
      <c r="S13">
        <f t="shared" si="1"/>
        <v>5113.174486058253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5258.9167022707989</v>
      </c>
      <c r="AC13">
        <f t="shared" si="2"/>
        <v>4501.5342785519024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-5005.0871543024414</v>
      </c>
      <c r="AI13">
        <f t="shared" si="7"/>
        <v>-5016.0918987396444</v>
      </c>
      <c r="AJ13">
        <f t="shared" si="8"/>
        <v>757.38242371889646</v>
      </c>
      <c r="AK13">
        <f t="shared" si="30"/>
        <v>10.517833404541598</v>
      </c>
      <c r="AL13">
        <f t="shared" si="9"/>
        <v>-4248.1916416162067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-2528.7614354625252</v>
      </c>
      <c r="AR13">
        <f t="shared" si="14"/>
        <v>-2534.3214531968811</v>
      </c>
      <c r="AS13">
        <f t="shared" si="15"/>
        <v>382.65856436707941</v>
      </c>
      <c r="AT13">
        <f t="shared" si="16"/>
        <v>5.3140116601488314</v>
      </c>
      <c r="AU13">
        <f t="shared" si="17"/>
        <v>-2146.3488771696534</v>
      </c>
      <c r="AW13">
        <v>10</v>
      </c>
      <c r="AX13">
        <f>IF(Z13&gt;0, (R13*SUMPRODUCT(K13:$K$98, X13:$X$98)-K13*$AZ$3)/Z13, 0)</f>
        <v>5113.174486058253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2000000</v>
      </c>
      <c r="S14">
        <f t="shared" si="1"/>
        <v>4339.4194202678273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4501.5342785519024</v>
      </c>
      <c r="AC14">
        <f t="shared" si="2"/>
        <v>3771.2452045504469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-5017.9856266945444</v>
      </c>
      <c r="AI14">
        <f t="shared" si="7"/>
        <v>-5028.8489612772091</v>
      </c>
      <c r="AJ14">
        <f t="shared" si="8"/>
        <v>730.28907400145545</v>
      </c>
      <c r="AK14">
        <f t="shared" si="30"/>
        <v>8.1027617013934243</v>
      </c>
      <c r="AL14">
        <f t="shared" si="9"/>
        <v>-4290.4571255743604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-2410.4185557899364</v>
      </c>
      <c r="AR14">
        <f t="shared" si="14"/>
        <v>-2415.6368216846236</v>
      </c>
      <c r="AS14">
        <f t="shared" si="15"/>
        <v>350.79860047811803</v>
      </c>
      <c r="AT14">
        <f t="shared" si="16"/>
        <v>3.8922086692082196</v>
      </c>
      <c r="AU14">
        <f t="shared" si="17"/>
        <v>-2060.9460125372971</v>
      </c>
      <c r="AW14">
        <v>11</v>
      </c>
      <c r="AX14">
        <f>IF(Z14&gt;0, (R14*SUMPRODUCT(K14:$K$98, X14:$X$98)-K14*$AZ$3)/Z14, 0)</f>
        <v>4339.4194202678273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2000000</v>
      </c>
      <c r="S15">
        <f t="shared" si="1"/>
        <v>3663.4835091775503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3771.2452045504469</v>
      </c>
      <c r="AC15">
        <f t="shared" si="2"/>
        <v>3142.7518094411425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-5034.4655400522161</v>
      </c>
      <c r="AI15">
        <f t="shared" si="7"/>
        <v>-5045.1887758794282</v>
      </c>
      <c r="AJ15">
        <f t="shared" si="8"/>
        <v>628.4933951093044</v>
      </c>
      <c r="AK15">
        <f t="shared" si="30"/>
        <v>15.462105338656833</v>
      </c>
      <c r="AL15">
        <f t="shared" si="9"/>
        <v>-4401.2332754314666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-2294.217605481158</v>
      </c>
      <c r="AR15">
        <f t="shared" si="14"/>
        <v>-2299.1042088806248</v>
      </c>
      <c r="AS15">
        <f t="shared" si="15"/>
        <v>286.40589562431222</v>
      </c>
      <c r="AT15">
        <f t="shared" si="16"/>
        <v>7.0461172101662237</v>
      </c>
      <c r="AU15">
        <f t="shared" si="17"/>
        <v>-2005.6521960461462</v>
      </c>
      <c r="AW15">
        <v>12</v>
      </c>
      <c r="AX15">
        <f>IF(Z15&gt;0, (R15*SUMPRODUCT(K15:$K$98, X15:$X$98)-K15*$AZ$3)/Z15, 0)</f>
        <v>3663.4835091775503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2000000</v>
      </c>
      <c r="S16">
        <f t="shared" si="1"/>
        <v>3103.2605327411957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3142.7518094411425</v>
      </c>
      <c r="AC16">
        <f t="shared" si="2"/>
        <v>2627.6828333907288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-5062.503115583042</v>
      </c>
      <c r="AI16">
        <f t="shared" si="7"/>
        <v>-5073.0874784075095</v>
      </c>
      <c r="AJ16">
        <f t="shared" si="8"/>
        <v>515.06897605041377</v>
      </c>
      <c r="AK16">
        <f t="shared" si="30"/>
        <v>22.313537847032112</v>
      </c>
      <c r="AL16">
        <f t="shared" si="9"/>
        <v>-4535.7049645100633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-2182.38046881121</v>
      </c>
      <c r="AR16">
        <f t="shared" si="14"/>
        <v>-2186.9432525123848</v>
      </c>
      <c r="AS16">
        <f t="shared" si="15"/>
        <v>222.03966057086629</v>
      </c>
      <c r="AT16">
        <f t="shared" si="16"/>
        <v>9.6190813270905586</v>
      </c>
      <c r="AU16">
        <f t="shared" si="17"/>
        <v>-1955.2845106144277</v>
      </c>
      <c r="AW16">
        <v>13</v>
      </c>
      <c r="AX16">
        <f>IF(Z16&gt;0, (R16*SUMPRODUCT(K16:$K$98, X16:$X$98)-K16*$AZ$3)/Z16, 0)</f>
        <v>3103.2605327411957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2000000</v>
      </c>
      <c r="S17">
        <f t="shared" si="1"/>
        <v>2768.8255866246532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2627.6828333907288</v>
      </c>
      <c r="AC17">
        <f t="shared" si="2"/>
        <v>2313.9904427357178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-5103.1904166363165</v>
      </c>
      <c r="AI17">
        <f t="shared" si="7"/>
        <v>-5113.6370408924358</v>
      </c>
      <c r="AJ17">
        <f t="shared" si="8"/>
        <v>313.69239065501097</v>
      </c>
      <c r="AK17">
        <f t="shared" si="30"/>
        <v>36.262023100792057</v>
      </c>
      <c r="AL17">
        <f t="shared" si="9"/>
        <v>-4763.6826271366326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-2067.9829337376473</v>
      </c>
      <c r="AR17">
        <f t="shared" si="14"/>
        <v>-2072.2162542514961</v>
      </c>
      <c r="AS17">
        <f t="shared" si="15"/>
        <v>127.11861744432269</v>
      </c>
      <c r="AT17">
        <f t="shared" si="16"/>
        <v>14.694580995993132</v>
      </c>
      <c r="AU17">
        <f t="shared" si="17"/>
        <v>-1930.4030558111804</v>
      </c>
      <c r="AW17">
        <v>14</v>
      </c>
      <c r="AX17">
        <f>IF(Z17&gt;0, (R17*SUMPRODUCT(K17:$K$98, X17:$X$98)-K17*$AZ$3)/Z17, 0)</f>
        <v>2768.8255866246532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2000000</v>
      </c>
      <c r="S18">
        <f t="shared" si="1"/>
        <v>2670.9922161702702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2313.9904427357178</v>
      </c>
      <c r="AC18">
        <f t="shared" si="2"/>
        <v>2203.0328693121955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-5146.4132733153783</v>
      </c>
      <c r="AI18">
        <f t="shared" si="7"/>
        <v>-5156.7232662459783</v>
      </c>
      <c r="AJ18">
        <f t="shared" si="8"/>
        <v>110.95757342352226</v>
      </c>
      <c r="AK18">
        <f t="shared" si="30"/>
        <v>49.982193563091506</v>
      </c>
      <c r="AL18">
        <f t="shared" si="9"/>
        <v>-4995.7834992593644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-1946.1536735942507</v>
      </c>
      <c r="AR18">
        <f t="shared" si="14"/>
        <v>-1950.0524725346031</v>
      </c>
      <c r="AS18">
        <f t="shared" si="15"/>
        <v>41.959414773578864</v>
      </c>
      <c r="AT18">
        <f t="shared" si="16"/>
        <v>18.901130642087949</v>
      </c>
      <c r="AU18">
        <f t="shared" si="17"/>
        <v>-1889.1919271189363</v>
      </c>
      <c r="AW18">
        <v>15</v>
      </c>
      <c r="AX18">
        <f>IF(Z18&gt;0, (R18*SUMPRODUCT(K18:$K$98, X18:$X$98)-K18*$AZ$3)/Z18, 0)</f>
        <v>2670.9922161702702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2000000</v>
      </c>
      <c r="S19">
        <f t="shared" si="1"/>
        <v>2579.751534636323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2203.0328693121955</v>
      </c>
      <c r="AC19">
        <f t="shared" si="2"/>
        <v>2099.7946949386787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-5198.2802900208362</v>
      </c>
      <c r="AI19">
        <f t="shared" si="7"/>
        <v>-5208.4546937703171</v>
      </c>
      <c r="AJ19">
        <f t="shared" si="8"/>
        <v>103.23817437351681</v>
      </c>
      <c r="AK19">
        <f t="shared" si="30"/>
        <v>49.127632985661961</v>
      </c>
      <c r="AL19">
        <f t="shared" si="9"/>
        <v>-5056.0888864111384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-1833.2253696162816</v>
      </c>
      <c r="AR19">
        <f t="shared" si="14"/>
        <v>-1836.813474534378</v>
      </c>
      <c r="AS19">
        <f t="shared" si="15"/>
        <v>36.407971447349922</v>
      </c>
      <c r="AT19">
        <f t="shared" si="16"/>
        <v>17.325349560585579</v>
      </c>
      <c r="AU19">
        <f t="shared" si="17"/>
        <v>-1783.0801535264425</v>
      </c>
      <c r="AW19">
        <v>16</v>
      </c>
      <c r="AX19">
        <f>IF(Z19&gt;0, (R19*SUMPRODUCT(K19:$K$98, X19:$X$98)-K19*$AZ$3)/Z19, 0)</f>
        <v>2579.751534636323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2000000</v>
      </c>
      <c r="S20">
        <f t="shared" si="1"/>
        <v>1966.4002647387761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2099.7946949386787</v>
      </c>
      <c r="AC20">
        <f t="shared" si="2"/>
        <v>1579.381961654828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-5256.8099991967119</v>
      </c>
      <c r="AI20">
        <f t="shared" si="7"/>
        <v>-5266.849803846203</v>
      </c>
      <c r="AJ20">
        <f t="shared" si="8"/>
        <v>520.41273328385068</v>
      </c>
      <c r="AK20">
        <f t="shared" si="30"/>
        <v>9.0291171882363184</v>
      </c>
      <c r="AL20">
        <f t="shared" si="9"/>
        <v>-4737.407953374116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-1758.386090373999</v>
      </c>
      <c r="AR20">
        <f t="shared" si="14"/>
        <v>-1761.7443728396836</v>
      </c>
      <c r="AS20">
        <f t="shared" si="15"/>
        <v>174.07639073880745</v>
      </c>
      <c r="AT20">
        <f t="shared" si="16"/>
        <v>3.0202107503557545</v>
      </c>
      <c r="AU20">
        <f t="shared" si="17"/>
        <v>-1584.6477713505203</v>
      </c>
      <c r="AW20">
        <v>17</v>
      </c>
      <c r="AX20">
        <f>IF(Z20&gt;0, (R20*SUMPRODUCT(K20:$K$98, X20:$X$98)-K20*$AZ$3)/Z20, 0)</f>
        <v>1966.4002647387761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2000000</v>
      </c>
      <c r="S21">
        <f t="shared" si="1"/>
        <v>1271.0823442616497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1579.381961654828</v>
      </c>
      <c r="AC21">
        <f t="shared" si="2"/>
        <v>1007.3163923346618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-5330.806963287394</v>
      </c>
      <c r="AI21">
        <f t="shared" si="7"/>
        <v>-5340.7130523468695</v>
      </c>
      <c r="AJ21">
        <f t="shared" si="8"/>
        <v>572.06556932016622</v>
      </c>
      <c r="AK21">
        <f t="shared" si="30"/>
        <v>2.5270111386477252</v>
      </c>
      <c r="AL21">
        <f t="shared" si="9"/>
        <v>-4766.1204718880554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-1695.6426755550065</v>
      </c>
      <c r="AR21">
        <f t="shared" si="14"/>
        <v>-1698.7936407789914</v>
      </c>
      <c r="AS21">
        <f t="shared" si="15"/>
        <v>181.96471926958597</v>
      </c>
      <c r="AT21">
        <f t="shared" si="16"/>
        <v>0.80380099257083615</v>
      </c>
      <c r="AU21">
        <f t="shared" si="17"/>
        <v>-1516.0251205168347</v>
      </c>
      <c r="AW21">
        <v>18</v>
      </c>
      <c r="AX21">
        <f>IF(Z21&gt;0, (R21*SUMPRODUCT(K21:$K$98, X21:$X$98)-K21*$AZ$3)/Z21, 0)</f>
        <v>1271.0823442616497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2000000</v>
      </c>
      <c r="S22">
        <f t="shared" si="1"/>
        <v>1069.0028500978615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1007.3163923346618</v>
      </c>
      <c r="AC22">
        <f t="shared" si="2"/>
        <v>835.80093604917056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-5422.5281672128631</v>
      </c>
      <c r="AI22">
        <f t="shared" si="7"/>
        <v>-5432.3013045806993</v>
      </c>
      <c r="AJ22">
        <f t="shared" si="8"/>
        <v>171.51545628549127</v>
      </c>
      <c r="AK22">
        <f t="shared" si="30"/>
        <v>21.153644239027901</v>
      </c>
      <c r="AL22">
        <f t="shared" si="9"/>
        <v>-5239.6322040561799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-1610.4740366737058</v>
      </c>
      <c r="AR22">
        <f t="shared" si="14"/>
        <v>-1613.3766281407106</v>
      </c>
      <c r="AS22">
        <f t="shared" si="15"/>
        <v>50.939558213120939</v>
      </c>
      <c r="AT22">
        <f t="shared" si="16"/>
        <v>6.2825666879840512</v>
      </c>
      <c r="AU22">
        <f t="shared" si="17"/>
        <v>-1556.1545032396057</v>
      </c>
      <c r="AW22">
        <v>19</v>
      </c>
      <c r="AX22">
        <f>IF(Z22&gt;0, (R22*SUMPRODUCT(K22:$K$98, X22:$X$98)-K22*$AZ$3)/Z22, 0)</f>
        <v>1069.0028500978615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2000000</v>
      </c>
      <c r="S23">
        <f t="shared" si="1"/>
        <v>1977.6704201968575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835.80093604917056</v>
      </c>
      <c r="AC23">
        <f t="shared" si="2"/>
        <v>1525.3176729209845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-5525.1532980423181</v>
      </c>
      <c r="AI23">
        <f t="shared" si="7"/>
        <v>-5534.7941718283628</v>
      </c>
      <c r="AJ23">
        <f t="shared" si="8"/>
        <v>-689.51673687181392</v>
      </c>
      <c r="AK23">
        <f t="shared" si="30"/>
        <v>58.506065523441947</v>
      </c>
      <c r="AL23">
        <f t="shared" si="9"/>
        <v>-6165.8048431767347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-1465.1369482408022</v>
      </c>
      <c r="AR23">
        <f t="shared" si="14"/>
        <v>-1467.6934746637462</v>
      </c>
      <c r="AS23">
        <f t="shared" si="15"/>
        <v>-182.84315260162546</v>
      </c>
      <c r="AT23">
        <f t="shared" si="16"/>
        <v>15.514392754489617</v>
      </c>
      <c r="AU23">
        <f t="shared" si="17"/>
        <v>-1635.0222345108818</v>
      </c>
      <c r="AW23">
        <v>20</v>
      </c>
      <c r="AX23">
        <f>IF(Z23&gt;0, (R23*SUMPRODUCT(K23:$K$98, X23:$X$98)-K23*$AZ$3)/Z23, 0)</f>
        <v>1977.6704201968575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2000000</v>
      </c>
      <c r="S24">
        <f t="shared" si="1"/>
        <v>2778.5620109772635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1525.3176729209845</v>
      </c>
      <c r="AC24">
        <f t="shared" si="2"/>
        <v>2113.7439153458399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-5648.3349747155662</v>
      </c>
      <c r="AI24">
        <f t="shared" si="7"/>
        <v>-5657.8441376701585</v>
      </c>
      <c r="AJ24">
        <f t="shared" si="8"/>
        <v>-588.42624242485545</v>
      </c>
      <c r="AK24">
        <f t="shared" si="30"/>
        <v>106.77223710446893</v>
      </c>
      <c r="AL24">
        <f t="shared" si="9"/>
        <v>-6139.4981429905447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-1337.3229892405966</v>
      </c>
      <c r="AR24">
        <f t="shared" si="14"/>
        <v>-1339.574417720766</v>
      </c>
      <c r="AS24">
        <f t="shared" si="15"/>
        <v>-139.31821412678281</v>
      </c>
      <c r="AT24">
        <f t="shared" si="16"/>
        <v>25.279833425538747</v>
      </c>
      <c r="AU24">
        <f t="shared" si="17"/>
        <v>-1453.61279842201</v>
      </c>
      <c r="AW24">
        <v>21</v>
      </c>
      <c r="AX24">
        <f>IF(Z24&gt;0, (R24*SUMPRODUCT(K24:$K$98, X24:$X$98)-K24*$AZ$3)/Z24, 0)</f>
        <v>2778.5620109772635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2000000</v>
      </c>
      <c r="S25">
        <f t="shared" si="1"/>
        <v>3478.8815455236695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2113.7439153458399</v>
      </c>
      <c r="AC25">
        <f t="shared" si="2"/>
        <v>2609.9594891995785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-5792.4541232105039</v>
      </c>
      <c r="AI25">
        <f t="shared" si="7"/>
        <v>-5801.8319916972805</v>
      </c>
      <c r="AJ25">
        <f t="shared" si="8"/>
        <v>-496.21557385373853</v>
      </c>
      <c r="AK25">
        <f t="shared" si="30"/>
        <v>147.9620740742088</v>
      </c>
      <c r="AL25">
        <f t="shared" si="9"/>
        <v>-6150.0854914768106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-1224.5046703660564</v>
      </c>
      <c r="AR25">
        <f t="shared" si="14"/>
        <v>-1226.4871191720163</v>
      </c>
      <c r="AS25">
        <f t="shared" si="15"/>
        <v>-104.8982477491767</v>
      </c>
      <c r="AT25">
        <f t="shared" si="16"/>
        <v>31.278668227154949</v>
      </c>
      <c r="AU25">
        <f t="shared" si="17"/>
        <v>-1300.1066986940382</v>
      </c>
      <c r="AW25">
        <v>22</v>
      </c>
      <c r="AX25">
        <f>IF(Z25&gt;0, (R25*SUMPRODUCT(K25:$K$98, X25:$X$98)-K25*$AZ$3)/Z25, 0)</f>
        <v>3478.8815455236695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2000000</v>
      </c>
      <c r="S26">
        <f t="shared" si="1"/>
        <v>4085.8559837228167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2609.9594891995785</v>
      </c>
      <c r="AC26">
        <f t="shared" si="2"/>
        <v>3022.5428215963148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-5939.2636920752684</v>
      </c>
      <c r="AI26">
        <f t="shared" si="7"/>
        <v>-5948.5106614791021</v>
      </c>
      <c r="AJ26">
        <f t="shared" si="8"/>
        <v>-412.5833323967363</v>
      </c>
      <c r="AK26">
        <f t="shared" si="30"/>
        <v>182.69716424397052</v>
      </c>
      <c r="AL26">
        <f t="shared" si="9"/>
        <v>-6178.3968296318681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-1121.0175919619539</v>
      </c>
      <c r="AR26">
        <f t="shared" si="14"/>
        <v>-1122.7629287429866</v>
      </c>
      <c r="AS26">
        <f t="shared" si="15"/>
        <v>-77.873823717265978</v>
      </c>
      <c r="AT26">
        <f t="shared" si="16"/>
        <v>34.483522829997611</v>
      </c>
      <c r="AU26">
        <f t="shared" si="17"/>
        <v>-1166.1532296302551</v>
      </c>
      <c r="AW26">
        <v>23</v>
      </c>
      <c r="AX26">
        <f>IF(Z26&gt;0, (R26*SUMPRODUCT(K26:$K$98, X26:$X$98)-K26*$AZ$3)/Z26, 0)</f>
        <v>4085.8559837228167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2000000</v>
      </c>
      <c r="S27">
        <f t="shared" si="1"/>
        <v>4611.4873187089343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3022.5428215963148</v>
      </c>
      <c r="AC27">
        <f t="shared" si="2"/>
        <v>3363.2109463868546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-6096.8612983609119</v>
      </c>
      <c r="AI27">
        <f t="shared" si="7"/>
        <v>-6105.977692687592</v>
      </c>
      <c r="AJ27">
        <f t="shared" si="8"/>
        <v>-340.66812479053988</v>
      </c>
      <c r="AK27">
        <f t="shared" si="30"/>
        <v>211.57799751174204</v>
      </c>
      <c r="AL27">
        <f t="shared" si="9"/>
        <v>-6235.0678199663898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-1027.4675456364821</v>
      </c>
      <c r="AR27">
        <f t="shared" si="14"/>
        <v>-1029.0038770118417</v>
      </c>
      <c r="AS27">
        <f t="shared" si="15"/>
        <v>-57.410760213492161</v>
      </c>
      <c r="AT27">
        <f t="shared" si="16"/>
        <v>35.655973651969838</v>
      </c>
      <c r="AU27">
        <f t="shared" si="17"/>
        <v>-1050.7586635733642</v>
      </c>
      <c r="AW27">
        <v>24</v>
      </c>
      <c r="AX27">
        <f>IF(Z27&gt;0, (R27*SUMPRODUCT(K27:$K$98, X27:$X$98)-K27*$AZ$3)/Z27, 0)</f>
        <v>4611.4873187089343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2000000</v>
      </c>
      <c r="S28">
        <f t="shared" si="1"/>
        <v>5064.5486048217908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3363.2109463868546</v>
      </c>
      <c r="AC28">
        <f t="shared" si="2"/>
        <v>3640.8199335650988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-6270.056186526981</v>
      </c>
      <c r="AI28">
        <f t="shared" si="7"/>
        <v>-6279.0422290592287</v>
      </c>
      <c r="AJ28">
        <f t="shared" si="8"/>
        <v>-277.60898717824421</v>
      </c>
      <c r="AK28">
        <f t="shared" si="30"/>
        <v>235.42476624707984</v>
      </c>
      <c r="AL28">
        <f t="shared" si="9"/>
        <v>-6321.2264499903931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-943.44200320418327</v>
      </c>
      <c r="AR28">
        <f t="shared" si="14"/>
        <v>-944.79411388952587</v>
      </c>
      <c r="AS28">
        <f t="shared" si="15"/>
        <v>-41.771233172313792</v>
      </c>
      <c r="AT28">
        <f t="shared" si="16"/>
        <v>35.423863274030616</v>
      </c>
      <c r="AU28">
        <f t="shared" si="17"/>
        <v>-951.14148378780908</v>
      </c>
      <c r="AW28">
        <v>25</v>
      </c>
      <c r="AX28">
        <f>IF(Z28&gt;0, (R28*SUMPRODUCT(K28:$K$98, X28:$X$98)-K28*$AZ$3)/Z28, 0)</f>
        <v>5064.5486048217908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2000000</v>
      </c>
      <c r="S29">
        <f t="shared" si="1"/>
        <v>5452.2147169690452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3640.8199335650988</v>
      </c>
      <c r="AC29">
        <f t="shared" si="2"/>
        <v>3862.6248346597822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-6487.9198327491395</v>
      </c>
      <c r="AI29">
        <f t="shared" si="7"/>
        <v>-6496.7754653571101</v>
      </c>
      <c r="AJ29">
        <f t="shared" si="8"/>
        <v>-221.80490109468337</v>
      </c>
      <c r="AK29">
        <f t="shared" si="30"/>
        <v>254.85739534955695</v>
      </c>
      <c r="AL29">
        <f t="shared" si="9"/>
        <v>-6463.7229711022364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-871.62810905530569</v>
      </c>
      <c r="AR29">
        <f t="shared" si="14"/>
        <v>-872.81783064613228</v>
      </c>
      <c r="AS29">
        <f t="shared" si="15"/>
        <v>-29.798670684011405</v>
      </c>
      <c r="AT29">
        <f t="shared" si="16"/>
        <v>34.239151425082667</v>
      </c>
      <c r="AU29">
        <f t="shared" si="17"/>
        <v>-868.37734990506101</v>
      </c>
      <c r="AW29">
        <v>26</v>
      </c>
      <c r="AX29">
        <f>IF(Z29&gt;0, (R29*SUMPRODUCT(K29:$K$98, X29:$X$98)-K29*$AZ$3)/Z29, 0)</f>
        <v>5452.2147169690452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2000000</v>
      </c>
      <c r="S30">
        <f t="shared" si="1"/>
        <v>5775.5757880325027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3862.6248346597822</v>
      </c>
      <c r="AC30">
        <f t="shared" si="2"/>
        <v>4031.3957472998918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-6717.0214204662552</v>
      </c>
      <c r="AI30">
        <f t="shared" si="7"/>
        <v>-6725.7465153642679</v>
      </c>
      <c r="AJ30">
        <f t="shared" si="8"/>
        <v>-168.7709126401096</v>
      </c>
      <c r="AK30">
        <f t="shared" si="30"/>
        <v>270.38373842618478</v>
      </c>
      <c r="AL30">
        <f t="shared" si="9"/>
        <v>-6624.1336895781924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-805.72059168277121</v>
      </c>
      <c r="AR30">
        <f t="shared" si="14"/>
        <v>-806.7671848352503</v>
      </c>
      <c r="AS30">
        <f t="shared" si="15"/>
        <v>-20.2444195245385</v>
      </c>
      <c r="AT30">
        <f t="shared" si="16"/>
        <v>32.433087833003093</v>
      </c>
      <c r="AU30">
        <f t="shared" si="17"/>
        <v>-794.57851652678562</v>
      </c>
      <c r="AW30">
        <v>27</v>
      </c>
      <c r="AX30">
        <f>IF(Z30&gt;0, (R30*SUMPRODUCT(K30:$K$98, X30:$X$98)-K30*$AZ$3)/Z30, 0)</f>
        <v>5775.5757880325027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2000000</v>
      </c>
      <c r="S31">
        <f t="shared" si="1"/>
        <v>6042.5261409251343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4031.3957472998918</v>
      </c>
      <c r="AC31">
        <f t="shared" si="2"/>
        <v>4154.6028535594533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-6933.8468756026095</v>
      </c>
      <c r="AI31">
        <f t="shared" si="7"/>
        <v>-6942.4413830086696</v>
      </c>
      <c r="AJ31">
        <f t="shared" si="8"/>
        <v>-123.20710625956144</v>
      </c>
      <c r="AK31">
        <f t="shared" si="30"/>
        <v>282.19770231099244</v>
      </c>
      <c r="AL31">
        <f t="shared" si="9"/>
        <v>-6783.450786957239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-742.61540430728462</v>
      </c>
      <c r="AR31">
        <f t="shared" si="14"/>
        <v>-743.53587655114552</v>
      </c>
      <c r="AS31">
        <f t="shared" si="15"/>
        <v>-13.195488257811155</v>
      </c>
      <c r="AT31">
        <f t="shared" si="16"/>
        <v>30.223390356893553</v>
      </c>
      <c r="AU31">
        <f t="shared" si="17"/>
        <v>-726.50797445206308</v>
      </c>
      <c r="AW31">
        <v>28</v>
      </c>
      <c r="AX31">
        <f>IF(Z31&gt;0, (R31*SUMPRODUCT(K31:$K$98, X31:$X$98)-K31*$AZ$3)/Z31, 0)</f>
        <v>6042.5261409251343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2000000</v>
      </c>
      <c r="S32">
        <f t="shared" si="1"/>
        <v>6264.0663914612169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4154.6028535594533</v>
      </c>
      <c r="AC32">
        <f t="shared" si="2"/>
        <v>4241.3871795578261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-7173.8600840197423</v>
      </c>
      <c r="AI32">
        <f t="shared" si="7"/>
        <v>-7182.3238097262165</v>
      </c>
      <c r="AJ32">
        <f t="shared" si="8"/>
        <v>-86.784325998372879</v>
      </c>
      <c r="AK32">
        <f t="shared" si="30"/>
        <v>290.82219974916177</v>
      </c>
      <c r="AL32">
        <f t="shared" si="9"/>
        <v>-6978.2859359754275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-686.00074367026264</v>
      </c>
      <c r="AR32">
        <f t="shared" si="14"/>
        <v>-686.81008788117026</v>
      </c>
      <c r="AS32">
        <f t="shared" si="15"/>
        <v>-8.2987556875304218</v>
      </c>
      <c r="AT32">
        <f t="shared" si="16"/>
        <v>27.809887977625298</v>
      </c>
      <c r="AU32">
        <f t="shared" si="17"/>
        <v>-667.29895559107536</v>
      </c>
      <c r="AW32">
        <v>29</v>
      </c>
      <c r="AX32">
        <f>IF(Z32&gt;0, (R32*SUMPRODUCT(K32:$K$98, X32:$X$98)-K32*$AZ$3)/Z32, 0)</f>
        <v>6264.0663914612169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2000000</v>
      </c>
      <c r="S33">
        <f t="shared" si="1"/>
        <v>6444.3808543064561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4241.3871795578261</v>
      </c>
      <c r="AC33">
        <f t="shared" si="2"/>
        <v>4295.9219093747561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-7423.8520532352877</v>
      </c>
      <c r="AI33">
        <f t="shared" si="7"/>
        <v>-7432.1847426093645</v>
      </c>
      <c r="AJ33">
        <f t="shared" si="8"/>
        <v>-54.534729816929939</v>
      </c>
      <c r="AK33">
        <f t="shared" si="30"/>
        <v>296.89710256904783</v>
      </c>
      <c r="AL33">
        <f t="shared" si="9"/>
        <v>-7189.8223698572465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-633.84485600839048</v>
      </c>
      <c r="AR33">
        <f t="shared" si="14"/>
        <v>-634.55629695018195</v>
      </c>
      <c r="AS33">
        <f t="shared" si="15"/>
        <v>-4.6561485493510677</v>
      </c>
      <c r="AT33">
        <f t="shared" si="16"/>
        <v>25.348929353350375</v>
      </c>
      <c r="AU33">
        <f t="shared" si="17"/>
        <v>-613.86351614618263</v>
      </c>
      <c r="AW33">
        <v>30</v>
      </c>
      <c r="AX33">
        <f>IF(Z33&gt;0, (R33*SUMPRODUCT(K33:$K$98, X33:$X$98)-K33*$AZ$3)/Z33, 0)</f>
        <v>6444.3808543064561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2000000</v>
      </c>
      <c r="S34">
        <f t="shared" si="1"/>
        <v>6589.3707455396079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4295.9219093747561</v>
      </c>
      <c r="AC34">
        <f t="shared" si="2"/>
        <v>4323.2694404085014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-7703.0673652808109</v>
      </c>
      <c r="AI34">
        <f t="shared" si="7"/>
        <v>-7711.2685835901138</v>
      </c>
      <c r="AJ34">
        <f t="shared" si="8"/>
        <v>-27.347531033745327</v>
      </c>
      <c r="AK34">
        <f t="shared" si="30"/>
        <v>300.71453365623296</v>
      </c>
      <c r="AL34">
        <f t="shared" si="9"/>
        <v>-7437.9015809676266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-587.21796673042888</v>
      </c>
      <c r="AR34">
        <f t="shared" si="14"/>
        <v>-587.84315959347032</v>
      </c>
      <c r="AS34">
        <f t="shared" si="15"/>
        <v>-2.0847489457399826</v>
      </c>
      <c r="AT34">
        <f t="shared" si="16"/>
        <v>22.923981921254423</v>
      </c>
      <c r="AU34">
        <f t="shared" si="17"/>
        <v>-567.00392661795593</v>
      </c>
      <c r="AW34">
        <v>31</v>
      </c>
      <c r="AX34">
        <f>IF(Z34&gt;0, (R34*SUMPRODUCT(K34:$K$98, X34:$X$98)-K34*$AZ$3)/Z34, 0)</f>
        <v>6589.3707455396079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6702.1710118595702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4323.2694404085014</v>
      </c>
      <c r="AC35">
        <f t="shared" ref="AC35:AC66" si="33">S35*Z35</f>
        <v>4326.4018192514086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-8028.0899346963379</v>
      </c>
      <c r="AI35">
        <f t="shared" ref="AI35:AI66" si="38">SUM(AE35:AH35)</f>
        <v>-8036.1589652604562</v>
      </c>
      <c r="AJ35">
        <f t="shared" ref="AJ35:AJ66" si="39">AB35-AC35</f>
        <v>-3.132378842907201</v>
      </c>
      <c r="AK35">
        <f t="shared" si="30"/>
        <v>302.62886082859512</v>
      </c>
      <c r="AL35">
        <f t="shared" ref="AL35:AL66" si="40">SUM(AI35:AK35)</f>
        <v>-7736.6624832747684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-546.4240997207645</v>
      </c>
      <c r="AR35">
        <f t="shared" ref="AR35:AR66" si="45">AI35*$K35</f>
        <v>-546.97331040443692</v>
      </c>
      <c r="AS35">
        <f t="shared" ref="AS35:AS66" si="46">AJ35*$K35</f>
        <v>-0.21320230629487572</v>
      </c>
      <c r="AT35">
        <f t="shared" ref="AT35:AT66" si="47">AK35*$K35</f>
        <v>20.598137810228767</v>
      </c>
      <c r="AU35">
        <f t="shared" ref="AU35:AU66" si="48">AL35*$K35</f>
        <v>-526.58837490050303</v>
      </c>
      <c r="AW35">
        <v>32</v>
      </c>
      <c r="AX35">
        <f>IF(Z35&gt;0, (R35*SUMPRODUCT(K35:$K$98, X35:$X$98)-K35*$AZ$3)/Z35, 0)</f>
        <v>6702.1710118595702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2000000</v>
      </c>
      <c r="S36">
        <f t="shared" si="32"/>
        <v>6784.0553348284293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4326.4018192514086</v>
      </c>
      <c r="AC36">
        <f t="shared" si="33"/>
        <v>4307.0762423639799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-8369.9627996785439</v>
      </c>
      <c r="AI36">
        <f t="shared" si="38"/>
        <v>-8377.8988276695236</v>
      </c>
      <c r="AJ36">
        <f t="shared" si="39"/>
        <v>19.325576887428724</v>
      </c>
      <c r="AK36">
        <f t="shared" si="30"/>
        <v>302.84812734759862</v>
      </c>
      <c r="AL36">
        <f t="shared" si="40"/>
        <v>-8055.7251234344949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-508.6547699472481</v>
      </c>
      <c r="AR36">
        <f t="shared" si="45"/>
        <v>-509.13705386996776</v>
      </c>
      <c r="AS36">
        <f t="shared" si="46"/>
        <v>1.174443316062342</v>
      </c>
      <c r="AT36">
        <f t="shared" si="47"/>
        <v>18.40451961756197</v>
      </c>
      <c r="AU36">
        <f t="shared" si="48"/>
        <v>-489.55809093634338</v>
      </c>
      <c r="AW36">
        <v>33</v>
      </c>
      <c r="AX36">
        <f>IF(Z36&gt;0, (R36*SUMPRODUCT(K36:$K$98, X36:$X$98)-K36*$AZ$3)/Z36, 0)</f>
        <v>6784.0553348284293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2000000</v>
      </c>
      <c r="S37">
        <f t="shared" si="32"/>
        <v>6839.535617512478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4307.0762423639799</v>
      </c>
      <c r="AC37">
        <f t="shared" si="33"/>
        <v>4269.0451535179263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-8723.2641909815648</v>
      </c>
      <c r="AI37">
        <f t="shared" si="38"/>
        <v>-8731.0663382914408</v>
      </c>
      <c r="AJ37">
        <f t="shared" si="39"/>
        <v>38.031088846053535</v>
      </c>
      <c r="AK37">
        <f t="shared" si="30"/>
        <v>301.4953369654786</v>
      </c>
      <c r="AL37">
        <f t="shared" si="40"/>
        <v>-8391.5399124799078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-473.32625672985654</v>
      </c>
      <c r="AR37">
        <f t="shared" si="45"/>
        <v>-473.74960297958455</v>
      </c>
      <c r="AS37">
        <f t="shared" si="46"/>
        <v>2.0635753461959045</v>
      </c>
      <c r="AT37">
        <f t="shared" si="47"/>
        <v>16.359204094140718</v>
      </c>
      <c r="AU37">
        <f t="shared" si="48"/>
        <v>-455.32682353924787</v>
      </c>
      <c r="AW37">
        <v>34</v>
      </c>
      <c r="AX37">
        <f>IF(Z37&gt;0, (R37*SUMPRODUCT(K37:$K$98, X37:$X$98)-K37*$AZ$3)/Z37, 0)</f>
        <v>6839.535617512478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2000000</v>
      </c>
      <c r="S38">
        <f t="shared" si="32"/>
        <v>6873.373100545602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4269.0451535179263</v>
      </c>
      <c r="AC38">
        <f t="shared" si="33"/>
        <v>4215.9186120569939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-9120.7876025460191</v>
      </c>
      <c r="AI38">
        <f t="shared" si="38"/>
        <v>-9128.4547234602796</v>
      </c>
      <c r="AJ38">
        <f t="shared" si="39"/>
        <v>53.126541460932458</v>
      </c>
      <c r="AK38">
        <f t="shared" si="30"/>
        <v>298.83316074625486</v>
      </c>
      <c r="AL38">
        <f t="shared" si="40"/>
        <v>-8776.4950212530912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-441.87139779178659</v>
      </c>
      <c r="AR38">
        <f t="shared" si="45"/>
        <v>-442.24284394129205</v>
      </c>
      <c r="AS38">
        <f t="shared" si="46"/>
        <v>2.5738017546459013</v>
      </c>
      <c r="AT38">
        <f t="shared" si="47"/>
        <v>14.477458767774111</v>
      </c>
      <c r="AU38">
        <f t="shared" si="48"/>
        <v>-425.19158341887197</v>
      </c>
      <c r="AW38">
        <v>35</v>
      </c>
      <c r="AX38">
        <f>IF(Z38&gt;0, (R38*SUMPRODUCT(K38:$K$98, X38:$X$98)-K38*$AZ$3)/Z38, 0)</f>
        <v>6873.373100545602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2000000</v>
      </c>
      <c r="S39">
        <f t="shared" si="32"/>
        <v>6887.2179595074458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4215.9186120569939</v>
      </c>
      <c r="AC39">
        <f t="shared" si="33"/>
        <v>4149.2255314696013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-9565.833725734261</v>
      </c>
      <c r="AI39">
        <f t="shared" si="38"/>
        <v>-9573.3643889785944</v>
      </c>
      <c r="AJ39">
        <f t="shared" si="39"/>
        <v>66.693080587392615</v>
      </c>
      <c r="AK39">
        <f t="shared" si="30"/>
        <v>295.11430284398961</v>
      </c>
      <c r="AL39">
        <f t="shared" si="40"/>
        <v>-9211.5570055472126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-413.77891201739368</v>
      </c>
      <c r="AR39">
        <f t="shared" si="45"/>
        <v>-414.10465776348866</v>
      </c>
      <c r="AS39">
        <f t="shared" si="46"/>
        <v>2.8848703746856552</v>
      </c>
      <c r="AT39">
        <f t="shared" si="47"/>
        <v>12.765439861561516</v>
      </c>
      <c r="AU39">
        <f t="shared" si="48"/>
        <v>-398.45434752724151</v>
      </c>
      <c r="AW39">
        <v>36</v>
      </c>
      <c r="AX39">
        <f>IF(Z39&gt;0, (R39*SUMPRODUCT(K39:$K$98, X39:$X$98)-K39*$AZ$3)/Z39, 0)</f>
        <v>6887.2179595074458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2000000</v>
      </c>
      <c r="S40">
        <f t="shared" si="32"/>
        <v>6882.7939808829196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4149.2255314696013</v>
      </c>
      <c r="AC40">
        <f t="shared" si="33"/>
        <v>4070.4272598132748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-10073.650141144031</v>
      </c>
      <c r="AI40">
        <f t="shared" si="38"/>
        <v>-10081.042537442538</v>
      </c>
      <c r="AJ40">
        <f t="shared" si="39"/>
        <v>78.798271656326506</v>
      </c>
      <c r="AK40">
        <f t="shared" ref="AK40:AK71" si="61">G40*SUM(AB40:AB40, AE40:AF40)</f>
        <v>290.44578720287211</v>
      </c>
      <c r="AL40">
        <f t="shared" si="40"/>
        <v>-9711.7984785833396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-389.0580150516821</v>
      </c>
      <c r="AR40">
        <f t="shared" si="45"/>
        <v>-389.34351941108258</v>
      </c>
      <c r="AS40">
        <f t="shared" si="46"/>
        <v>3.0432959980315522</v>
      </c>
      <c r="AT40">
        <f t="shared" si="47"/>
        <v>11.217409763690641</v>
      </c>
      <c r="AU40">
        <f t="shared" si="48"/>
        <v>-375.08281364936045</v>
      </c>
      <c r="AW40">
        <v>37</v>
      </c>
      <c r="AX40">
        <f>IF(Z40&gt;0, (R40*SUMPRODUCT(K40:$K$98, X40:$X$98)-K40*$AZ$3)/Z40, 0)</f>
        <v>6882.7939808829196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2000000</v>
      </c>
      <c r="S41">
        <f t="shared" si="32"/>
        <v>6861.0923282015447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4070.4272598132748</v>
      </c>
      <c r="AC41">
        <f t="shared" si="33"/>
        <v>3980.459102226831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-10656.626571062001</v>
      </c>
      <c r="AI41">
        <f t="shared" si="38"/>
        <v>-10663.878439481454</v>
      </c>
      <c r="AJ41">
        <f t="shared" si="39"/>
        <v>89.968157586443795</v>
      </c>
      <c r="AK41">
        <f t="shared" si="61"/>
        <v>284.92990818692925</v>
      </c>
      <c r="AL41">
        <f t="shared" si="40"/>
        <v>-10288.980373708082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-367.47620939577087</v>
      </c>
      <c r="AR41">
        <f t="shared" si="45"/>
        <v>-367.72627813000372</v>
      </c>
      <c r="AS41">
        <f t="shared" si="46"/>
        <v>3.1024036824153232</v>
      </c>
      <c r="AT41">
        <f t="shared" si="47"/>
        <v>9.8253384319896711</v>
      </c>
      <c r="AU41">
        <f t="shared" si="48"/>
        <v>-354.79853601559876</v>
      </c>
      <c r="AW41">
        <v>38</v>
      </c>
      <c r="AX41">
        <f>IF(Z41&gt;0, (R41*SUMPRODUCT(K41:$K$98, X41:$X$98)-K41*$AZ$3)/Z41, 0)</f>
        <v>6861.0923282015447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2000000</v>
      </c>
      <c r="S42">
        <f t="shared" si="32"/>
        <v>6822.7827701378583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3980.459102226831</v>
      </c>
      <c r="AC42">
        <f t="shared" si="33"/>
        <v>3880.0274084250218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-11322.091538719244</v>
      </c>
      <c r="AI42">
        <f t="shared" si="38"/>
        <v>-11329.200125382386</v>
      </c>
      <c r="AJ42">
        <f t="shared" si="39"/>
        <v>100.43169380180916</v>
      </c>
      <c r="AK42">
        <f t="shared" si="61"/>
        <v>278.63213715587818</v>
      </c>
      <c r="AL42">
        <f t="shared" si="40"/>
        <v>-10950.136294424698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-348.59256462702461</v>
      </c>
      <c r="AR42">
        <f t="shared" si="45"/>
        <v>-348.81142882250509</v>
      </c>
      <c r="AS42">
        <f t="shared" si="46"/>
        <v>3.0921620437780892</v>
      </c>
      <c r="AT42">
        <f t="shared" si="47"/>
        <v>8.5787233698398193</v>
      </c>
      <c r="AU42">
        <f t="shared" si="48"/>
        <v>-337.14054340888714</v>
      </c>
      <c r="AW42">
        <v>39</v>
      </c>
      <c r="AX42">
        <f>IF(Z42&gt;0, (R42*SUMPRODUCT(K42:$K$98, X42:$X$98)-K42*$AZ$3)/Z42, 0)</f>
        <v>6822.7827701378583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2000000</v>
      </c>
      <c r="S43">
        <f t="shared" si="32"/>
        <v>6768.8538105816715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3880.0274084250218</v>
      </c>
      <c r="AC43">
        <f t="shared" si="33"/>
        <v>3769.8674470068918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-12113.625383151017</v>
      </c>
      <c r="AI43">
        <f t="shared" si="38"/>
        <v>-12120.587173788881</v>
      </c>
      <c r="AJ43">
        <f t="shared" si="39"/>
        <v>110.15996141813002</v>
      </c>
      <c r="AK43">
        <f t="shared" si="61"/>
        <v>271.60191858975156</v>
      </c>
      <c r="AL43">
        <f t="shared" si="40"/>
        <v>-11738.825293780999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-333.0025612824208</v>
      </c>
      <c r="AR43">
        <f t="shared" si="45"/>
        <v>-333.19394033206066</v>
      </c>
      <c r="AS43">
        <f t="shared" si="46"/>
        <v>3.0282882409450709</v>
      </c>
      <c r="AT43">
        <f t="shared" si="47"/>
        <v>7.4663143096208513</v>
      </c>
      <c r="AU43">
        <f t="shared" si="48"/>
        <v>-322.69933778149471</v>
      </c>
      <c r="AW43">
        <v>40</v>
      </c>
      <c r="AX43">
        <f>IF(Z43&gt;0, (R43*SUMPRODUCT(K43:$K$98, X43:$X$98)-K43*$AZ$3)/Z43, 0)</f>
        <v>6768.8538105816715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2000000</v>
      </c>
      <c r="S44">
        <f t="shared" si="32"/>
        <v>6698.3917148424889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3769.8674470068918</v>
      </c>
      <c r="AC44">
        <f t="shared" si="33"/>
        <v>3649.7511385895564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-13008.101351305251</v>
      </c>
      <c r="AI44">
        <f t="shared" si="38"/>
        <v>-13014.912223403293</v>
      </c>
      <c r="AJ44">
        <f t="shared" si="39"/>
        <v>120.1163084173354</v>
      </c>
      <c r="AK44">
        <f t="shared" si="61"/>
        <v>263.89072129048247</v>
      </c>
      <c r="AL44">
        <f t="shared" si="40"/>
        <v>-12630.905193695475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-319.27824265138059</v>
      </c>
      <c r="AR44">
        <f t="shared" si="45"/>
        <v>-319.44541257231361</v>
      </c>
      <c r="AS44">
        <f t="shared" si="46"/>
        <v>2.948203033597208</v>
      </c>
      <c r="AT44">
        <f t="shared" si="47"/>
        <v>6.4770840471024069</v>
      </c>
      <c r="AU44">
        <f t="shared" si="48"/>
        <v>-310.02012549161395</v>
      </c>
      <c r="AW44">
        <v>41</v>
      </c>
      <c r="AX44">
        <f>IF(Z44&gt;0, (R44*SUMPRODUCT(K44:$K$98, X44:$X$98)-K44*$AZ$3)/Z44, 0)</f>
        <v>6698.3917148424889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2000000</v>
      </c>
      <c r="S45">
        <f t="shared" si="32"/>
        <v>6612.4267779769643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3649.7511385895564</v>
      </c>
      <c r="AC45">
        <f t="shared" si="33"/>
        <v>3520.5499074248592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-14013.742032640481</v>
      </c>
      <c r="AI45">
        <f t="shared" si="38"/>
        <v>-14020.397210129837</v>
      </c>
      <c r="AJ45">
        <f t="shared" si="39"/>
        <v>129.20123116469722</v>
      </c>
      <c r="AK45">
        <f t="shared" si="61"/>
        <v>255.48257970126897</v>
      </c>
      <c r="AL45">
        <f t="shared" si="40"/>
        <v>-13635.71339926387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-307.1082677300642</v>
      </c>
      <c r="AR45">
        <f t="shared" si="45"/>
        <v>-307.25411457278699</v>
      </c>
      <c r="AS45">
        <f t="shared" si="46"/>
        <v>2.8314183463034279</v>
      </c>
      <c r="AT45">
        <f t="shared" si="47"/>
        <v>5.598848066741609</v>
      </c>
      <c r="AU45">
        <f t="shared" si="48"/>
        <v>-298.82384815974194</v>
      </c>
      <c r="AW45">
        <v>42</v>
      </c>
      <c r="AX45">
        <f>IF(Z45&gt;0, (R45*SUMPRODUCT(K45:$K$98, X45:$X$98)-K45*$AZ$3)/Z45, 0)</f>
        <v>6612.4267779769643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2000000</v>
      </c>
      <c r="S46">
        <f t="shared" si="32"/>
        <v>6512.1115891305899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3520.5499074248592</v>
      </c>
      <c r="AC46">
        <f t="shared" si="33"/>
        <v>3383.1532570936192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-15145.9359868927</v>
      </c>
      <c r="AI46">
        <f t="shared" si="38"/>
        <v>-15152.429950507245</v>
      </c>
      <c r="AJ46">
        <f t="shared" si="39"/>
        <v>137.39665033123993</v>
      </c>
      <c r="AK46">
        <f t="shared" si="61"/>
        <v>246.43849351974018</v>
      </c>
      <c r="AL46">
        <f t="shared" si="40"/>
        <v>-14768.594806656265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-296.35720074745115</v>
      </c>
      <c r="AR46">
        <f t="shared" si="45"/>
        <v>-296.4842667062818</v>
      </c>
      <c r="AS46">
        <f t="shared" si="46"/>
        <v>2.6884100605918588</v>
      </c>
      <c r="AT46">
        <f t="shared" si="47"/>
        <v>4.822007841518186</v>
      </c>
      <c r="AU46">
        <f t="shared" si="48"/>
        <v>-288.97384880417178</v>
      </c>
      <c r="AW46">
        <v>43</v>
      </c>
      <c r="AX46">
        <f>IF(Z46&gt;0, (R46*SUMPRODUCT(K46:$K$98, X46:$X$98)-K46*$AZ$3)/Z46, 0)</f>
        <v>6512.1115891305899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2000000</v>
      </c>
      <c r="S47">
        <f t="shared" si="32"/>
        <v>6398.083149376077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3383.1532570936192</v>
      </c>
      <c r="AC47">
        <f t="shared" si="33"/>
        <v>3238.3242861665458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-16364.311391965304</v>
      </c>
      <c r="AI47">
        <f t="shared" si="38"/>
        <v>-16370.638138997503</v>
      </c>
      <c r="AJ47">
        <f t="shared" si="39"/>
        <v>144.82897092707344</v>
      </c>
      <c r="AK47">
        <f t="shared" si="61"/>
        <v>236.82072799655336</v>
      </c>
      <c r="AL47">
        <f t="shared" si="40"/>
        <v>-15988.988440073876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-285.89007547254283</v>
      </c>
      <c r="AR47">
        <f t="shared" si="45"/>
        <v>-286.00060589103748</v>
      </c>
      <c r="AS47">
        <f t="shared" si="46"/>
        <v>2.5302112895065791</v>
      </c>
      <c r="AT47">
        <f t="shared" si="47"/>
        <v>4.1373385154256734</v>
      </c>
      <c r="AU47">
        <f t="shared" si="48"/>
        <v>-279.33305608610522</v>
      </c>
      <c r="AW47">
        <v>44</v>
      </c>
      <c r="AX47">
        <f>IF(Z47&gt;0, (R47*SUMPRODUCT(K47:$K$98, X47:$X$98)-K47*$AZ$3)/Z47, 0)</f>
        <v>6398.083149376077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2000000</v>
      </c>
      <c r="S48">
        <f t="shared" si="32"/>
        <v>6272.7118570149014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3238.3242861665458</v>
      </c>
      <c r="AC48">
        <f t="shared" si="33"/>
        <v>3087.7272730336263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-17661.556706537871</v>
      </c>
      <c r="AI48">
        <f t="shared" si="38"/>
        <v>-17667.709801370333</v>
      </c>
      <c r="AJ48">
        <f t="shared" si="39"/>
        <v>150.59701313291953</v>
      </c>
      <c r="AK48">
        <f t="shared" si="61"/>
        <v>226.68270003165821</v>
      </c>
      <c r="AL48">
        <f t="shared" si="40"/>
        <v>-17290.430088205754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-275.49409956676033</v>
      </c>
      <c r="AR48">
        <f t="shared" si="45"/>
        <v>-275.59007872355744</v>
      </c>
      <c r="AS48">
        <f t="shared" si="46"/>
        <v>2.3490901294753477</v>
      </c>
      <c r="AT48">
        <f t="shared" si="47"/>
        <v>3.5359140403216189</v>
      </c>
      <c r="AU48">
        <f t="shared" si="48"/>
        <v>-269.70507455376043</v>
      </c>
      <c r="AW48">
        <v>45</v>
      </c>
      <c r="AX48">
        <f>IF(Z48&gt;0, (R48*SUMPRODUCT(K48:$K$98, X48:$X$98)-K48*$AZ$3)/Z48, 0)</f>
        <v>6272.7118570149014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2000000</v>
      </c>
      <c r="S49">
        <f t="shared" si="32"/>
        <v>6138.2981016249732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3087.7272730336263</v>
      </c>
      <c r="AC49">
        <f t="shared" si="33"/>
        <v>2933.0305505558158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-19000.788346487621</v>
      </c>
      <c r="AI49">
        <f t="shared" si="38"/>
        <v>-19006.761155444594</v>
      </c>
      <c r="AJ49">
        <f t="shared" si="39"/>
        <v>154.69672247781045</v>
      </c>
      <c r="AK49">
        <f t="shared" si="61"/>
        <v>216.14090911235385</v>
      </c>
      <c r="AL49">
        <f t="shared" si="40"/>
        <v>-18635.923523854432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-264.62868535962218</v>
      </c>
      <c r="AR49">
        <f t="shared" si="45"/>
        <v>-264.71187014929325</v>
      </c>
      <c r="AS49">
        <f t="shared" si="46"/>
        <v>2.1544995687672461</v>
      </c>
      <c r="AT49">
        <f t="shared" si="47"/>
        <v>3.0102479743378074</v>
      </c>
      <c r="AU49">
        <f t="shared" si="48"/>
        <v>-259.54712260618822</v>
      </c>
      <c r="AW49">
        <v>46</v>
      </c>
      <c r="AX49">
        <f>IF(Z49&gt;0, (R49*SUMPRODUCT(K49:$K$98, X49:$X$98)-K49*$AZ$3)/Z49, 0)</f>
        <v>6138.2981016249732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2000000</v>
      </c>
      <c r="S50">
        <f t="shared" si="32"/>
        <v>5998.1644360824484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2933.0305505558158</v>
      </c>
      <c r="AC50">
        <f t="shared" si="33"/>
        <v>2776.2566661684687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-20390.852503489408</v>
      </c>
      <c r="AI50">
        <f t="shared" si="38"/>
        <v>-20396.638141528663</v>
      </c>
      <c r="AJ50">
        <f t="shared" si="39"/>
        <v>156.77388438734715</v>
      </c>
      <c r="AK50">
        <f t="shared" si="61"/>
        <v>205.31213853890713</v>
      </c>
      <c r="AL50">
        <f t="shared" si="40"/>
        <v>-20034.552118602409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-253.56111889383399</v>
      </c>
      <c r="AR50">
        <f t="shared" si="45"/>
        <v>-253.63306354913945</v>
      </c>
      <c r="AS50">
        <f t="shared" si="46"/>
        <v>1.9494899260237279</v>
      </c>
      <c r="AT50">
        <f t="shared" si="47"/>
        <v>2.5530651826108035</v>
      </c>
      <c r="AU50">
        <f t="shared" si="48"/>
        <v>-249.13050844050494</v>
      </c>
      <c r="AW50">
        <v>47</v>
      </c>
      <c r="AX50">
        <f>IF(Z50&gt;0, (R50*SUMPRODUCT(K50:$K$98, X50:$X$98)-K50*$AZ$3)/Z50, 0)</f>
        <v>5998.1644360824484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2000000</v>
      </c>
      <c r="S51">
        <f t="shared" si="32"/>
        <v>5855.2986183579851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2776.2566661684687</v>
      </c>
      <c r="AC51">
        <f t="shared" si="33"/>
        <v>2618.9944767141674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-21872.594424681036</v>
      </c>
      <c r="AI51">
        <f t="shared" si="38"/>
        <v>-21878.185502624743</v>
      </c>
      <c r="AJ51">
        <f t="shared" si="39"/>
        <v>157.26218945430128</v>
      </c>
      <c r="AK51">
        <f t="shared" si="61"/>
        <v>194.33796663179282</v>
      </c>
      <c r="AL51">
        <f t="shared" si="40"/>
        <v>-21526.58534653865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-242.84521674976938</v>
      </c>
      <c r="AR51">
        <f t="shared" si="45"/>
        <v>-242.90729290355077</v>
      </c>
      <c r="AS51">
        <f t="shared" si="46"/>
        <v>1.746037518140924</v>
      </c>
      <c r="AT51">
        <f t="shared" si="47"/>
        <v>2.1576793640974485</v>
      </c>
      <c r="AU51">
        <f t="shared" si="48"/>
        <v>-239.0035760213124</v>
      </c>
      <c r="AW51">
        <v>48</v>
      </c>
      <c r="AX51">
        <f>IF(Z51&gt;0, (R51*SUMPRODUCT(K51:$K$98, X51:$X$98)-K51*$AZ$3)/Z51, 0)</f>
        <v>5855.2986183579851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2000000</v>
      </c>
      <c r="S52">
        <f t="shared" si="32"/>
        <v>5711.3672266645999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2618.9944767141674</v>
      </c>
      <c r="AC52">
        <f t="shared" si="33"/>
        <v>2462.1304469639808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-23440.740988882349</v>
      </c>
      <c r="AI52">
        <f t="shared" si="38"/>
        <v>-23446.129651415442</v>
      </c>
      <c r="AJ52">
        <f t="shared" si="39"/>
        <v>156.86402975018655</v>
      </c>
      <c r="AK52">
        <f t="shared" si="61"/>
        <v>183.32961336999173</v>
      </c>
      <c r="AL52">
        <f t="shared" si="40"/>
        <v>-23105.936008295263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-232.37134250606809</v>
      </c>
      <c r="AR52">
        <f t="shared" si="45"/>
        <v>-232.42476107110923</v>
      </c>
      <c r="AS52">
        <f t="shared" si="46"/>
        <v>1.5550150569579164</v>
      </c>
      <c r="AT52">
        <f t="shared" si="47"/>
        <v>1.8173720873460568</v>
      </c>
      <c r="AU52">
        <f t="shared" si="48"/>
        <v>-229.05237392680525</v>
      </c>
      <c r="AW52">
        <v>49</v>
      </c>
      <c r="AX52">
        <f>IF(Z52&gt;0, (R52*SUMPRODUCT(K52:$K$98, X52:$X$98)-K52*$AZ$3)/Z52, 0)</f>
        <v>5711.3672266645999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2000000</v>
      </c>
      <c r="S53">
        <f t="shared" si="32"/>
        <v>5568.1808179598047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2462.1304469639808</v>
      </c>
      <c r="AC53">
        <f t="shared" si="33"/>
        <v>2306.528021421826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-25096.788728192434</v>
      </c>
      <c r="AI53">
        <f t="shared" si="38"/>
        <v>-25101.966649170641</v>
      </c>
      <c r="AJ53">
        <f t="shared" si="39"/>
        <v>155.60242554215483</v>
      </c>
      <c r="AK53">
        <f t="shared" si="61"/>
        <v>172.34913128747868</v>
      </c>
      <c r="AL53">
        <f t="shared" si="40"/>
        <v>-24774.015092341007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-222.13212077330789</v>
      </c>
      <c r="AR53">
        <f t="shared" si="45"/>
        <v>-222.17795064343761</v>
      </c>
      <c r="AS53">
        <f t="shared" si="46"/>
        <v>1.3772398197033808</v>
      </c>
      <c r="AT53">
        <f t="shared" si="47"/>
        <v>1.5254652083562523</v>
      </c>
      <c r="AU53">
        <f t="shared" si="48"/>
        <v>-219.27524561537797</v>
      </c>
      <c r="AW53">
        <v>50</v>
      </c>
      <c r="AX53">
        <f>IF(Z53&gt;0, (R53*SUMPRODUCT(K53:$K$98, X53:$X$98)-K53*$AZ$3)/Z53, 0)</f>
        <v>5568.1808179598047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2000000</v>
      </c>
      <c r="S54">
        <f t="shared" si="32"/>
        <v>5426.6541672424792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2306.528021421826</v>
      </c>
      <c r="AC54">
        <f t="shared" si="33"/>
        <v>2152.9395765091544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-26714.180936382865</v>
      </c>
      <c r="AI54">
        <f t="shared" si="38"/>
        <v>-26719.14011452044</v>
      </c>
      <c r="AJ54">
        <f t="shared" si="39"/>
        <v>153.58844491267155</v>
      </c>
      <c r="AK54">
        <f t="shared" si="61"/>
        <v>161.45696149952784</v>
      </c>
      <c r="AL54">
        <f t="shared" si="40"/>
        <v>-26404.094708108241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-211.11400696906702</v>
      </c>
      <c r="AR54">
        <f t="shared" si="45"/>
        <v>-211.15319783815599</v>
      </c>
      <c r="AS54">
        <f t="shared" si="46"/>
        <v>1.2137625370913674</v>
      </c>
      <c r="AT54">
        <f t="shared" si="47"/>
        <v>1.2759450187294781</v>
      </c>
      <c r="AU54">
        <f t="shared" si="48"/>
        <v>-208.66349028233515</v>
      </c>
      <c r="AW54">
        <v>51</v>
      </c>
      <c r="AX54">
        <f>IF(Z54&gt;0, (R54*SUMPRODUCT(K54:$K$98, X54:$X$98)-K54*$AZ$3)/Z54, 0)</f>
        <v>5426.6541672424792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2000000</v>
      </c>
      <c r="S55">
        <f t="shared" si="32"/>
        <v>5289.5807806562862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2152.9395765091544</v>
      </c>
      <c r="AC55">
        <f t="shared" si="33"/>
        <v>2003.0252801299416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-28186.358586380753</v>
      </c>
      <c r="AI55">
        <f t="shared" si="38"/>
        <v>-28191.092007995787</v>
      </c>
      <c r="AJ55">
        <f t="shared" si="39"/>
        <v>149.91429637921283</v>
      </c>
      <c r="AK55">
        <f t="shared" si="61"/>
        <v>150.70577035564082</v>
      </c>
      <c r="AL55">
        <f t="shared" si="40"/>
        <v>-27890.471941260934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-198.88230087315023</v>
      </c>
      <c r="AR55">
        <f t="shared" si="45"/>
        <v>-198.91569978769661</v>
      </c>
      <c r="AS55">
        <f t="shared" si="46"/>
        <v>1.0577918430401134</v>
      </c>
      <c r="AT55">
        <f t="shared" si="47"/>
        <v>1.0633764652973949</v>
      </c>
      <c r="AU55">
        <f t="shared" si="48"/>
        <v>-196.79453147935911</v>
      </c>
      <c r="AW55">
        <v>52</v>
      </c>
      <c r="AX55">
        <f>IF(Z55&gt;0, (R55*SUMPRODUCT(K55:$K$98, X55:$X$98)-K55*$AZ$3)/Z55, 0)</f>
        <v>5289.5807806562862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2000000</v>
      </c>
      <c r="S56">
        <f t="shared" si="32"/>
        <v>5211.1885302075252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2003.0252801299416</v>
      </c>
      <c r="AC56">
        <f t="shared" si="33"/>
        <v>1858.7855779977333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-36391.396634920835</v>
      </c>
      <c r="AI56">
        <f t="shared" si="38"/>
        <v>-36395.855276090748</v>
      </c>
      <c r="AJ56">
        <f t="shared" si="39"/>
        <v>144.23970213220832</v>
      </c>
      <c r="AK56">
        <f t="shared" si="61"/>
        <v>140.21176960909594</v>
      </c>
      <c r="AL56">
        <f t="shared" si="40"/>
        <v>-36111.403804349444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-229.26505490488714</v>
      </c>
      <c r="AR56">
        <f t="shared" si="45"/>
        <v>-229.29314425311622</v>
      </c>
      <c r="AS56">
        <f t="shared" si="46"/>
        <v>0.90870717495553588</v>
      </c>
      <c r="AT56">
        <f t="shared" si="47"/>
        <v>0.88333128239695258</v>
      </c>
      <c r="AU56">
        <f t="shared" si="48"/>
        <v>-227.50110579576375</v>
      </c>
      <c r="AW56">
        <v>53</v>
      </c>
      <c r="AX56">
        <f>IF(Z56&gt;0, (R56*SUMPRODUCT(K56:$K$98, X56:$X$98)-K56*$AZ$3)/Z56, 0)</f>
        <v>5211.1885302075252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2000000</v>
      </c>
      <c r="S57">
        <f t="shared" si="32"/>
        <v>5068.0000271897916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1858.7855779977333</v>
      </c>
      <c r="AC57">
        <f t="shared" si="33"/>
        <v>1678.3085576829719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-43932.838394689883</v>
      </c>
      <c r="AI57">
        <f t="shared" si="38"/>
        <v>-43936.977869208131</v>
      </c>
      <c r="AJ57">
        <f t="shared" si="39"/>
        <v>180.47702031476138</v>
      </c>
      <c r="AK57">
        <f t="shared" si="61"/>
        <v>130.11499045984135</v>
      </c>
      <c r="AL57">
        <f t="shared" si="40"/>
        <v>-43626.385858433525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-247.12141413658188</v>
      </c>
      <c r="AR57">
        <f t="shared" si="45"/>
        <v>-247.14469860519603</v>
      </c>
      <c r="AS57">
        <f t="shared" si="46"/>
        <v>1.0151799453215198</v>
      </c>
      <c r="AT57">
        <f t="shared" si="47"/>
        <v>0.73189444656255809</v>
      </c>
      <c r="AU57">
        <f t="shared" si="48"/>
        <v>-245.39762421331193</v>
      </c>
      <c r="AW57">
        <v>54</v>
      </c>
      <c r="AX57">
        <f>IF(Z57&gt;0, (R57*SUMPRODUCT(K57:$K$98, X57:$X$98)-K57*$AZ$3)/Z57, 0)</f>
        <v>5068.0000271897916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2000000</v>
      </c>
      <c r="S58">
        <f t="shared" si="32"/>
        <v>4874.9694150296873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1678.3085576829719</v>
      </c>
      <c r="AC58">
        <f t="shared" si="33"/>
        <v>1474.7478887161458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-50664.192980241445</v>
      </c>
      <c r="AI58">
        <f t="shared" si="38"/>
        <v>-50667.974408808383</v>
      </c>
      <c r="AJ58">
        <f t="shared" si="39"/>
        <v>203.56066896682614</v>
      </c>
      <c r="AK58">
        <f t="shared" si="61"/>
        <v>117.48159903780805</v>
      </c>
      <c r="AL58">
        <f t="shared" si="40"/>
        <v>-50346.93214080375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-254.45103645000918</v>
      </c>
      <c r="AR58">
        <f t="shared" si="45"/>
        <v>-254.47002793810995</v>
      </c>
      <c r="AS58">
        <f t="shared" si="46"/>
        <v>1.0223437925729157</v>
      </c>
      <c r="AT58">
        <f t="shared" si="47"/>
        <v>0.59002843784826042</v>
      </c>
      <c r="AU58">
        <f t="shared" si="48"/>
        <v>-252.85765570768876</v>
      </c>
      <c r="AW58">
        <v>55</v>
      </c>
      <c r="AX58">
        <f>IF(Z58&gt;0, (R58*SUMPRODUCT(K58:$K$98, X58:$X$98)-K58*$AZ$3)/Z58, 0)</f>
        <v>4874.9694150296873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2000000</v>
      </c>
      <c r="S59">
        <f t="shared" si="32"/>
        <v>4640.3035449904237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1474.7478887161458</v>
      </c>
      <c r="AC59">
        <f t="shared" si="33"/>
        <v>1259.1903747391327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-56259.317362247857</v>
      </c>
      <c r="AI59">
        <f t="shared" si="38"/>
        <v>-56262.70935579561</v>
      </c>
      <c r="AJ59">
        <f t="shared" si="39"/>
        <v>215.55751397701306</v>
      </c>
      <c r="AK59">
        <f t="shared" si="61"/>
        <v>103.23235221013022</v>
      </c>
      <c r="AL59">
        <f t="shared" si="40"/>
        <v>-55943.919489608466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-252.27808781427834</v>
      </c>
      <c r="AR59">
        <f t="shared" si="45"/>
        <v>-252.29329819517571</v>
      </c>
      <c r="AS59">
        <f t="shared" si="46"/>
        <v>0.96660322218221173</v>
      </c>
      <c r="AT59">
        <f t="shared" si="47"/>
        <v>0.46291461818585378</v>
      </c>
      <c r="AU59">
        <f t="shared" si="48"/>
        <v>-250.86378035480763</v>
      </c>
      <c r="AW59">
        <v>56</v>
      </c>
      <c r="AX59">
        <f>IF(Z59&gt;0, (R59*SUMPRODUCT(K59:$K$98, X59:$X$98)-K59*$AZ$3)/Z59, 0)</f>
        <v>4640.3035449904237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2000000</v>
      </c>
      <c r="S60">
        <f t="shared" si="32"/>
        <v>4358.8898385397015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1259.1903747391327</v>
      </c>
      <c r="AC60">
        <f t="shared" si="33"/>
        <v>1041.6386462757432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-59354.190707454502</v>
      </c>
      <c r="AI60">
        <f t="shared" si="38"/>
        <v>-59357.177817374861</v>
      </c>
      <c r="AJ60">
        <f t="shared" si="39"/>
        <v>217.55172846338951</v>
      </c>
      <c r="AK60">
        <f t="shared" si="61"/>
        <v>88.143326231739294</v>
      </c>
      <c r="AL60">
        <f t="shared" si="40"/>
        <v>-59051.482762679734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-237.63939464186478</v>
      </c>
      <c r="AR60">
        <f t="shared" si="45"/>
        <v>-237.65135428590577</v>
      </c>
      <c r="AS60">
        <f t="shared" si="46"/>
        <v>0.87102292928472502</v>
      </c>
      <c r="AT60">
        <f t="shared" si="47"/>
        <v>0.3529039219938383</v>
      </c>
      <c r="AU60">
        <f t="shared" si="48"/>
        <v>-236.42742743462722</v>
      </c>
      <c r="AW60">
        <v>57</v>
      </c>
      <c r="AX60">
        <f>IF(Z60&gt;0, (R60*SUMPRODUCT(K60:$K$98, X60:$X$98)-K60*$AZ$3)/Z60, 0)</f>
        <v>4358.8898385397015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2000000</v>
      </c>
      <c r="S61">
        <f t="shared" si="32"/>
        <v>4049.1470156694295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1041.6386462757432</v>
      </c>
      <c r="AC61">
        <f t="shared" si="33"/>
        <v>835.00492962574401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-60723.233650067334</v>
      </c>
      <c r="AI61">
        <f t="shared" si="38"/>
        <v>-60725.811368678173</v>
      </c>
      <c r="AJ61">
        <f t="shared" si="39"/>
        <v>206.6337166499992</v>
      </c>
      <c r="AK61">
        <f t="shared" si="61"/>
        <v>72.914705239302037</v>
      </c>
      <c r="AL61">
        <f t="shared" si="40"/>
        <v>-60446.262946788869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-217.0720549639268</v>
      </c>
      <c r="AR61">
        <f t="shared" si="45"/>
        <v>-217.08126973465522</v>
      </c>
      <c r="AS61">
        <f t="shared" si="46"/>
        <v>0.73866958002489991</v>
      </c>
      <c r="AT61">
        <f t="shared" si="47"/>
        <v>0.26065385441420319</v>
      </c>
      <c r="AU61">
        <f t="shared" si="48"/>
        <v>-216.08194630021612</v>
      </c>
      <c r="AW61">
        <v>58</v>
      </c>
      <c r="AX61">
        <f>IF(Z61&gt;0, (R61*SUMPRODUCT(K61:$K$98, X61:$X$98)-K61*$AZ$3)/Z61, 0)</f>
        <v>4049.1470156694295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2000000</v>
      </c>
      <c r="S62">
        <f t="shared" si="32"/>
        <v>3707.6094062378215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835.00492962574401</v>
      </c>
      <c r="AC62">
        <f t="shared" si="33"/>
        <v>645.61651572598225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-60044.969422733921</v>
      </c>
      <c r="AI62">
        <f t="shared" si="38"/>
        <v>-60047.14608309976</v>
      </c>
      <c r="AJ62">
        <f t="shared" si="39"/>
        <v>189.38841389976176</v>
      </c>
      <c r="AK62">
        <f t="shared" si="61"/>
        <v>58.450345073802083</v>
      </c>
      <c r="AL62">
        <f t="shared" si="40"/>
        <v>-59799.307324126195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-191.64947428805689</v>
      </c>
      <c r="AR62">
        <f t="shared" si="45"/>
        <v>-191.65642167796861</v>
      </c>
      <c r="AS62">
        <f t="shared" si="46"/>
        <v>0.60448344480954952</v>
      </c>
      <c r="AT62">
        <f t="shared" si="47"/>
        <v>0.18655980697541083</v>
      </c>
      <c r="AU62">
        <f t="shared" si="48"/>
        <v>-190.86537842618367</v>
      </c>
      <c r="AW62">
        <v>59</v>
      </c>
      <c r="AX62">
        <f>IF(Z62&gt;0, (R62*SUMPRODUCT(K62:$K$98, X62:$X$98)-K62*$AZ$3)/Z62, 0)</f>
        <v>3707.6094062378215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2000000</v>
      </c>
      <c r="S63">
        <f t="shared" si="32"/>
        <v>3331.0100151605193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645.61651572598225</v>
      </c>
      <c r="AC63">
        <f t="shared" si="33"/>
        <v>478.68457810235873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-57371.930878351828</v>
      </c>
      <c r="AI63">
        <f t="shared" si="38"/>
        <v>-57373.727197546017</v>
      </c>
      <c r="AJ63">
        <f t="shared" si="39"/>
        <v>166.93193762362353</v>
      </c>
      <c r="AK63">
        <f t="shared" si="61"/>
        <v>45.193156100818761</v>
      </c>
      <c r="AL63">
        <f t="shared" si="40"/>
        <v>-57161.602103821577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-163.49800136456267</v>
      </c>
      <c r="AR63">
        <f t="shared" si="45"/>
        <v>-163.50312049849393</v>
      </c>
      <c r="AS63">
        <f t="shared" si="46"/>
        <v>0.4757211017221451</v>
      </c>
      <c r="AT63">
        <f t="shared" si="47"/>
        <v>0.12879104092744853</v>
      </c>
      <c r="AU63">
        <f t="shared" si="48"/>
        <v>-162.89860835584435</v>
      </c>
      <c r="AW63">
        <v>60</v>
      </c>
      <c r="AX63">
        <f>IF(Z63&gt;0, (R63*SUMPRODUCT(K63:$K$98, X63:$X$98)-K63*$AZ$3)/Z63, 0)</f>
        <v>3331.0100151605193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2000000</v>
      </c>
      <c r="S64">
        <f t="shared" si="32"/>
        <v>2916.3717790444211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478.68457810235873</v>
      </c>
      <c r="AC64">
        <f t="shared" si="33"/>
        <v>337.25580590246886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-53252.452447983414</v>
      </c>
      <c r="AI64">
        <f t="shared" si="38"/>
        <v>-53253.897976157867</v>
      </c>
      <c r="AJ64">
        <f t="shared" si="39"/>
        <v>141.42877219988986</v>
      </c>
      <c r="AK64">
        <f t="shared" si="61"/>
        <v>33.507920467165114</v>
      </c>
      <c r="AL64">
        <f t="shared" si="40"/>
        <v>-53078.961283490811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-135.49852642145541</v>
      </c>
      <c r="AR64">
        <f t="shared" si="45"/>
        <v>-135.5022045044081</v>
      </c>
      <c r="AS64">
        <f t="shared" si="46"/>
        <v>0.35985929935150734</v>
      </c>
      <c r="AT64">
        <f t="shared" si="47"/>
        <v>8.5259431970444985E-2</v>
      </c>
      <c r="AU64">
        <f t="shared" si="48"/>
        <v>-135.05708577308616</v>
      </c>
      <c r="AW64">
        <v>61</v>
      </c>
      <c r="AX64">
        <f>IF(Z64&gt;0, (R64*SUMPRODUCT(K64:$K$98, X64:$X$98)-K64*$AZ$3)/Z64, 0)</f>
        <v>2916.3717790444211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2000000</v>
      </c>
      <c r="S65">
        <f t="shared" si="32"/>
        <v>2443.9705181048212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337.25580590246886</v>
      </c>
      <c r="AC65">
        <f t="shared" si="33"/>
        <v>221.46194837804276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-47740.386320026955</v>
      </c>
      <c r="AI65">
        <f t="shared" si="38"/>
        <v>-47741.51901550516</v>
      </c>
      <c r="AJ65">
        <f t="shared" si="39"/>
        <v>115.7938575244261</v>
      </c>
      <c r="AK65">
        <f t="shared" si="61"/>
        <v>23.607906413172824</v>
      </c>
      <c r="AL65">
        <f t="shared" si="40"/>
        <v>-47602.117251567564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-108.45831807788717</v>
      </c>
      <c r="AR65">
        <f t="shared" si="45"/>
        <v>-108.46089137600917</v>
      </c>
      <c r="AS65">
        <f t="shared" si="46"/>
        <v>0.26306462931954472</v>
      </c>
      <c r="AT65">
        <f t="shared" si="47"/>
        <v>5.3633286621285241E-2</v>
      </c>
      <c r="AU65">
        <f t="shared" si="48"/>
        <v>-108.14419346006835</v>
      </c>
      <c r="AW65">
        <v>62</v>
      </c>
      <c r="AX65">
        <f>IF(Z65&gt;0, (R65*SUMPRODUCT(K65:$K$98, X65:$X$98)-K65*$AZ$3)/Z65, 0)</f>
        <v>2443.9705181048212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2000000</v>
      </c>
      <c r="S66">
        <f t="shared" si="32"/>
        <v>1893.3404296082747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221.46194837804276</v>
      </c>
      <c r="AC66">
        <f t="shared" si="33"/>
        <v>130.59708467250314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-41464.813896862208</v>
      </c>
      <c r="AI66">
        <f t="shared" si="38"/>
        <v>-41465.676110298773</v>
      </c>
      <c r="AJ66">
        <f t="shared" si="39"/>
        <v>90.864863705539619</v>
      </c>
      <c r="AK66">
        <f t="shared" si="61"/>
        <v>15.502336386462995</v>
      </c>
      <c r="AL66">
        <f t="shared" si="40"/>
        <v>-41359.308910206775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-84.108257204904234</v>
      </c>
      <c r="AR66">
        <f t="shared" si="45"/>
        <v>-84.110006140029526</v>
      </c>
      <c r="AS66">
        <f t="shared" si="46"/>
        <v>0.18431254379782538</v>
      </c>
      <c r="AT66">
        <f t="shared" si="47"/>
        <v>3.1445323722247412E-2</v>
      </c>
      <c r="AU66">
        <f t="shared" si="48"/>
        <v>-83.894248272509472</v>
      </c>
      <c r="AW66">
        <v>63</v>
      </c>
      <c r="AX66">
        <f>IF(Z66&gt;0, (R66*SUMPRODUCT(K66:$K$98, X66:$X$98)-K66*$AZ$3)/Z66, 0)</f>
        <v>1893.3404296082747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2000000</v>
      </c>
      <c r="S67">
        <f t="shared" ref="S67:S89" si="63">AX67</f>
        <v>1222.6365077724395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130.59708467250314</v>
      </c>
      <c r="AC67">
        <f t="shared" ref="AC67:AC89" si="64">S67*Z67</f>
        <v>62.197268871480588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-34831.746142622833</v>
      </c>
      <c r="AI67">
        <f t="shared" ref="AI67:AI89" si="69">SUM(AE67:AH67)</f>
        <v>-34832.382035511648</v>
      </c>
      <c r="AJ67">
        <f t="shared" ref="AJ67:AJ89" si="70">AB67-AC67</f>
        <v>68.399815801022555</v>
      </c>
      <c r="AK67">
        <f t="shared" si="61"/>
        <v>9.1417959270752203</v>
      </c>
      <c r="AL67">
        <f t="shared" ref="AL67:AL89" si="71">SUM(AI67:AK67)</f>
        <v>-34754.840423783549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-63.083551797389717</v>
      </c>
      <c r="AR67">
        <f t="shared" ref="AR67:AR89" si="76">AI67*$K67</f>
        <v>-63.084703458917822</v>
      </c>
      <c r="AS67">
        <f t="shared" ref="AS67:AS89" si="77">AJ67*$K67</f>
        <v>0.1238784672277934</v>
      </c>
      <c r="AT67">
        <f t="shared" ref="AT67:AT89" si="78">AK67*$K67</f>
        <v>1.655664790749967E-2</v>
      </c>
      <c r="AU67">
        <f t="shared" ref="AU67:AU89" si="79">AL67*$K67</f>
        <v>-62.944268343782525</v>
      </c>
      <c r="AW67">
        <v>64</v>
      </c>
      <c r="AX67">
        <f>IF(Z67&gt;0, (R67*SUMPRODUCT(K67:$K$98, X67:$X$98)-K67*$AZ$3)/Z67, 0)</f>
        <v>1222.6365077724395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2000000</v>
      </c>
      <c r="S68">
        <f t="shared" si="63"/>
        <v>362.05109800690497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62.197268871480588</v>
      </c>
      <c r="AC68">
        <f t="shared" si="64"/>
        <v>13.13911118469953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-28143.904311692906</v>
      </c>
      <c r="AI68">
        <f t="shared" si="69"/>
        <v>-28144.357946250882</v>
      </c>
      <c r="AJ68">
        <f t="shared" si="70"/>
        <v>49.058157686781058</v>
      </c>
      <c r="AK68">
        <f t="shared" si="61"/>
        <v>4.3538088210036419</v>
      </c>
      <c r="AL68">
        <f t="shared" si="71"/>
        <v>-28090.945979743097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-45.510039640628918</v>
      </c>
      <c r="AR68">
        <f t="shared" si="76"/>
        <v>-45.510773189410465</v>
      </c>
      <c r="AS68">
        <f t="shared" si="77"/>
        <v>7.9329387859453426E-2</v>
      </c>
      <c r="AT68">
        <f t="shared" si="78"/>
        <v>7.0403171442447602E-3</v>
      </c>
      <c r="AU68">
        <f t="shared" si="79"/>
        <v>-45.424403484406767</v>
      </c>
      <c r="AW68">
        <v>65</v>
      </c>
      <c r="AX68">
        <f>IF(Z68&gt;0, (R68*SUMPRODUCT(K68:$K$98, X68:$X$98)-K68*$AZ$3)/Z68, 0)</f>
        <v>362.05109800690497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2000000</v>
      </c>
      <c r="S69">
        <f t="shared" si="63"/>
        <v>-794.75587019714806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13.13911118469953</v>
      </c>
      <c r="AC69">
        <f t="shared" si="64"/>
        <v>-19.848255142885861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-21907.658518210006</v>
      </c>
      <c r="AI69">
        <f t="shared" si="69"/>
        <v>-21907.970693556661</v>
      </c>
      <c r="AJ69">
        <f t="shared" si="70"/>
        <v>32.987366327585391</v>
      </c>
      <c r="AK69">
        <f t="shared" si="61"/>
        <v>0.91973778292896724</v>
      </c>
      <c r="AL69">
        <f t="shared" si="71"/>
        <v>-21874.063589446145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-31.630117730796727</v>
      </c>
      <c r="AR69">
        <f t="shared" si="76"/>
        <v>-31.630568447287452</v>
      </c>
      <c r="AS69">
        <f t="shared" si="77"/>
        <v>4.7626919129817508E-2</v>
      </c>
      <c r="AT69">
        <f t="shared" si="78"/>
        <v>1.3279107090026958E-3</v>
      </c>
      <c r="AU69">
        <f t="shared" si="79"/>
        <v>-31.581613617448628</v>
      </c>
      <c r="AW69">
        <v>66</v>
      </c>
      <c r="AX69">
        <f>IF(Z69&gt;0, (R69*SUMPRODUCT(K69:$K$98, X69:$X$98)-K69*$AZ$3)/Z69, 0)</f>
        <v>-794.75587019714806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2000000</v>
      </c>
      <c r="S70">
        <f t="shared" si="63"/>
        <v>-2434.5621793478822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-19.848255142885861</v>
      </c>
      <c r="AC70">
        <f t="shared" si="64"/>
        <v>-40.297414558465199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-16344.130176707293</v>
      </c>
      <c r="AI70">
        <f t="shared" si="69"/>
        <v>-16344.337079486879</v>
      </c>
      <c r="AJ70">
        <f t="shared" si="70"/>
        <v>20.449159415579338</v>
      </c>
      <c r="AK70">
        <f t="shared" si="61"/>
        <v>-1.3893778600020104</v>
      </c>
      <c r="AL70">
        <f t="shared" si="71"/>
        <v>-16325.277297931301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-21.069228617790046</v>
      </c>
      <c r="AR70">
        <f t="shared" si="76"/>
        <v>-21.069495336294953</v>
      </c>
      <c r="AS70">
        <f t="shared" si="77"/>
        <v>2.6361024423465163E-2</v>
      </c>
      <c r="AT70">
        <f t="shared" si="78"/>
        <v>-1.7910478840040445E-3</v>
      </c>
      <c r="AU70">
        <f t="shared" si="79"/>
        <v>-21.044925359755492</v>
      </c>
      <c r="AW70">
        <v>67</v>
      </c>
      <c r="AX70">
        <f>IF(Z70&gt;0, (R70*SUMPRODUCT(K70:$K$98, X70:$X$98)-K70*$AZ$3)/Z70, 0)</f>
        <v>-2434.5621793478822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2000000</v>
      </c>
      <c r="S71">
        <f t="shared" si="63"/>
        <v>-4867.2111432865386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-40.297414558465199</v>
      </c>
      <c r="AC71">
        <f t="shared" si="64"/>
        <v>-51.383644680525435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-11659.196210196129</v>
      </c>
      <c r="AI71">
        <f t="shared" si="69"/>
        <v>-11659.328173971604</v>
      </c>
      <c r="AJ71">
        <f t="shared" si="70"/>
        <v>11.086230122060236</v>
      </c>
      <c r="AK71">
        <f t="shared" si="61"/>
        <v>-2.8208190190925642</v>
      </c>
      <c r="AL71">
        <f t="shared" si="71"/>
        <v>-11651.062762868636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-13.4195332664871</v>
      </c>
      <c r="AR71">
        <f t="shared" si="76"/>
        <v>-13.4196851545112</v>
      </c>
      <c r="AS71">
        <f t="shared" si="77"/>
        <v>1.276005920483742E-2</v>
      </c>
      <c r="AT71">
        <f t="shared" si="78"/>
        <v>-3.2467139228987553E-3</v>
      </c>
      <c r="AU71">
        <f t="shared" si="79"/>
        <v>-13.410171809229261</v>
      </c>
      <c r="AW71">
        <v>68</v>
      </c>
      <c r="AX71">
        <f>IF(Z71&gt;0, (R71*SUMPRODUCT(K71:$K$98, X71:$X$98)-K71*$AZ$3)/Z71, 0)</f>
        <v>-4867.2111432865386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2000000</v>
      </c>
      <c r="S72">
        <f t="shared" si="63"/>
        <v>-8647.0563647217496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-51.383644680525435</v>
      </c>
      <c r="AC72">
        <f t="shared" si="64"/>
        <v>-55.88978643296808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-7976.1689805454389</v>
      </c>
      <c r="AI72">
        <f t="shared" si="69"/>
        <v>-7976.2497736270316</v>
      </c>
      <c r="AJ72">
        <f t="shared" si="70"/>
        <v>4.5061417524426446</v>
      </c>
      <c r="AK72">
        <f t="shared" ref="AK72:AK89" si="92">G72*SUM(AB72:AB72, AE72:AF72)</f>
        <v>-3.5968551276367808</v>
      </c>
      <c r="AL72">
        <f t="shared" si="71"/>
        <v>-7975.340487002225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-8.1968148210970586</v>
      </c>
      <c r="AR72">
        <f t="shared" si="76"/>
        <v>-8.1968978491685878</v>
      </c>
      <c r="AS72">
        <f t="shared" si="77"/>
        <v>4.6307957607814284E-3</v>
      </c>
      <c r="AT72">
        <f t="shared" si="78"/>
        <v>-3.6963554171762273E-3</v>
      </c>
      <c r="AU72">
        <f t="shared" si="79"/>
        <v>-8.1959634088249818</v>
      </c>
      <c r="AW72">
        <v>69</v>
      </c>
      <c r="AX72">
        <f>IF(Z72&gt;0, (R72*SUMPRODUCT(K72:$K$98, X72:$X$98)-K72*$AZ$3)/Z72, 0)</f>
        <v>-8647.0563647217496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2000000</v>
      </c>
      <c r="S73">
        <f t="shared" si="63"/>
        <v>-14813.450405418542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-55.88978643296808</v>
      </c>
      <c r="AC73">
        <f t="shared" si="64"/>
        <v>-56.12821597366829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-5219.6170513231637</v>
      </c>
      <c r="AI73">
        <f t="shared" si="69"/>
        <v>-5219.6644138673701</v>
      </c>
      <c r="AJ73">
        <f t="shared" si="70"/>
        <v>0.23842954070020994</v>
      </c>
      <c r="AK73">
        <f t="shared" si="92"/>
        <v>-3.9122850503077662</v>
      </c>
      <c r="AL73">
        <f t="shared" si="71"/>
        <v>-5223.3382693769781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-4.7892928779345985</v>
      </c>
      <c r="AR73">
        <f t="shared" si="76"/>
        <v>-4.789336335738767</v>
      </c>
      <c r="AS73">
        <f t="shared" si="77"/>
        <v>2.1877254402701078E-4</v>
      </c>
      <c r="AT73">
        <f t="shared" si="78"/>
        <v>-3.5897420718133282E-3</v>
      </c>
      <c r="AU73">
        <f t="shared" si="79"/>
        <v>-4.7927073052665534</v>
      </c>
      <c r="AW73">
        <v>70</v>
      </c>
      <c r="AX73">
        <f>IF(Z73&gt;0, (R73*SUMPRODUCT(K73:$K$98, X73:$X$98)-K73*$AZ$3)/Z73, 0)</f>
        <v>-14813.450405418542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2000000</v>
      </c>
      <c r="S74">
        <f t="shared" si="63"/>
        <v>-25364.323022430737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-56.12821597366829</v>
      </c>
      <c r="AC74">
        <f t="shared" si="64"/>
        <v>-53.811807708391427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-3259.1168935402593</v>
      </c>
      <c r="AI74">
        <f t="shared" si="69"/>
        <v>-3259.1434129784388</v>
      </c>
      <c r="AJ74">
        <f t="shared" si="70"/>
        <v>-2.3164082652768627</v>
      </c>
      <c r="AK74">
        <f t="shared" si="92"/>
        <v>-3.9289751181567807</v>
      </c>
      <c r="AL74">
        <f t="shared" si="71"/>
        <v>-3265.3887963618727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-2.6700209539715245</v>
      </c>
      <c r="AR74">
        <f t="shared" si="76"/>
        <v>-2.6700426799353174</v>
      </c>
      <c r="AS74">
        <f t="shared" si="77"/>
        <v>-1.8977099650831081E-3</v>
      </c>
      <c r="AT74">
        <f t="shared" si="78"/>
        <v>-3.2188001338350164E-3</v>
      </c>
      <c r="AU74">
        <f t="shared" si="79"/>
        <v>-2.6751591900342357</v>
      </c>
      <c r="AW74">
        <v>71</v>
      </c>
      <c r="AX74">
        <f>IF(Z74&gt;0, (R74*SUMPRODUCT(K74:$K$98, X74:$X$98)-K74*$AZ$3)/Z74, 0)</f>
        <v>-25364.323022430737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2000000</v>
      </c>
      <c r="S75">
        <f t="shared" si="63"/>
        <v>-44295.691625817599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-53.811807708391427</v>
      </c>
      <c r="AC75">
        <f t="shared" si="64"/>
        <v>-50.137452641638419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-1936.9169665914885</v>
      </c>
      <c r="AI75">
        <f t="shared" si="69"/>
        <v>-1936.9311151042448</v>
      </c>
      <c r="AJ75">
        <f t="shared" si="70"/>
        <v>-3.6743550667530087</v>
      </c>
      <c r="AK75">
        <f t="shared" si="92"/>
        <v>-3.7668265395874001</v>
      </c>
      <c r="AL75">
        <f t="shared" si="71"/>
        <v>-1944.372296710585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-1.416797275325191</v>
      </c>
      <c r="AR75">
        <f t="shared" si="76"/>
        <v>-1.4168076245423586</v>
      </c>
      <c r="AS75">
        <f t="shared" si="77"/>
        <v>-2.6876816801878539E-3</v>
      </c>
      <c r="AT75">
        <f t="shared" si="78"/>
        <v>-2.755321818106427E-3</v>
      </c>
      <c r="AU75">
        <f t="shared" si="79"/>
        <v>-1.4222506280406528</v>
      </c>
      <c r="AW75">
        <v>72</v>
      </c>
      <c r="AX75">
        <f>IF(Z75&gt;0, (R75*SUMPRODUCT(K75:$K$98, X75:$X$98)-K75*$AZ$3)/Z75, 0)</f>
        <v>-44295.691625817599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2000000</v>
      </c>
      <c r="S76">
        <f t="shared" si="63"/>
        <v>-79971.590951261955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-50.137452641638419</v>
      </c>
      <c r="AC76">
        <f t="shared" si="64"/>
        <v>-45.889628469888144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-1093.4761639223912</v>
      </c>
      <c r="AI76">
        <f t="shared" si="69"/>
        <v>-1093.4833367239955</v>
      </c>
      <c r="AJ76">
        <f t="shared" si="70"/>
        <v>-4.247824171750274</v>
      </c>
      <c r="AK76">
        <f t="shared" si="92"/>
        <v>-3.5096216849146895</v>
      </c>
      <c r="AL76">
        <f t="shared" si="71"/>
        <v>-1101.2407825806606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-0.71414764343096004</v>
      </c>
      <c r="AR76">
        <f t="shared" si="76"/>
        <v>-0.71415232797693506</v>
      </c>
      <c r="AS76">
        <f t="shared" si="77"/>
        <v>-2.7742475986699548E-3</v>
      </c>
      <c r="AT76">
        <f t="shared" si="78"/>
        <v>-2.2921286611547118E-3</v>
      </c>
      <c r="AU76">
        <f t="shared" si="79"/>
        <v>-0.71921870423675982</v>
      </c>
      <c r="AW76">
        <v>73</v>
      </c>
      <c r="AX76">
        <f>IF(Z76&gt;0, (R76*SUMPRODUCT(K76:$K$98, X76:$X$98)-K76*$AZ$3)/Z76, 0)</f>
        <v>-79971.590951261955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2000000</v>
      </c>
      <c r="S77">
        <f t="shared" si="63"/>
        <v>-150766.56529292007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-45.889628469888144</v>
      </c>
      <c r="AC77">
        <f t="shared" si="64"/>
        <v>-41.546078392716005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-585.04058250708692</v>
      </c>
      <c r="AI77">
        <f t="shared" si="69"/>
        <v>-585.04402707703446</v>
      </c>
      <c r="AJ77">
        <f t="shared" si="70"/>
        <v>-4.3435500771721394</v>
      </c>
      <c r="AK77">
        <f t="shared" si="92"/>
        <v>-3.2122739928921704</v>
      </c>
      <c r="AL77">
        <f t="shared" si="71"/>
        <v>-592.59985114709878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-0.34115100660967934</v>
      </c>
      <c r="AR77">
        <f t="shared" si="76"/>
        <v>-0.34115301521991953</v>
      </c>
      <c r="AS77">
        <f t="shared" si="77"/>
        <v>-2.5328268249987184E-3</v>
      </c>
      <c r="AT77">
        <f t="shared" si="78"/>
        <v>-1.8731529725426919E-3</v>
      </c>
      <c r="AU77">
        <f t="shared" si="79"/>
        <v>-0.34555899501746096</v>
      </c>
      <c r="AW77">
        <v>74</v>
      </c>
      <c r="AX77">
        <f>IF(Z77&gt;0, (R77*SUMPRODUCT(K77:$K$98, X77:$X$98)-K77*$AZ$3)/Z77, 0)</f>
        <v>-150766.56529292007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2000000</v>
      </c>
      <c r="S78">
        <f t="shared" si="63"/>
        <v>-299077.93170335592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-41.546078392716005</v>
      </c>
      <c r="AC78">
        <f t="shared" si="64"/>
        <v>-37.371427863072924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-295.70891067226768</v>
      </c>
      <c r="AI78">
        <f t="shared" si="69"/>
        <v>-295.71047261582407</v>
      </c>
      <c r="AJ78">
        <f t="shared" si="70"/>
        <v>-4.1746505296430811</v>
      </c>
      <c r="AK78">
        <f t="shared" si="92"/>
        <v>-2.9082254874901206</v>
      </c>
      <c r="AL78">
        <f t="shared" si="71"/>
        <v>-302.7933486329573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-0.15395969887096594</v>
      </c>
      <c r="AR78">
        <f t="shared" si="76"/>
        <v>-0.15396051209082817</v>
      </c>
      <c r="AS78">
        <f t="shared" si="77"/>
        <v>-2.1735156271557149E-3</v>
      </c>
      <c r="AT78">
        <f t="shared" si="78"/>
        <v>-1.5141563346364121E-3</v>
      </c>
      <c r="AU78">
        <f t="shared" si="79"/>
        <v>-0.15764818405262029</v>
      </c>
      <c r="AW78">
        <v>75</v>
      </c>
      <c r="AX78">
        <f>IF(Z78&gt;0, (R78*SUMPRODUCT(K78:$K$98, X78:$X$98)-K78*$AZ$3)/Z78, 0)</f>
        <v>-299077.93170335592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2000000</v>
      </c>
      <c r="S79">
        <f t="shared" si="63"/>
        <v>-628038.0199820702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-37.371427863072924</v>
      </c>
      <c r="AC79">
        <f t="shared" si="64"/>
        <v>-33.493421904575349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-140.75136796718104</v>
      </c>
      <c r="AI79">
        <f t="shared" si="69"/>
        <v>-140.7520345952521</v>
      </c>
      <c r="AJ79">
        <f t="shared" si="70"/>
        <v>-3.8780059584975746</v>
      </c>
      <c r="AK79">
        <f t="shared" si="92"/>
        <v>-2.6159999504151048</v>
      </c>
      <c r="AL79">
        <f t="shared" si="71"/>
        <v>-147.24604050416477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-6.5430048671122773E-2</v>
      </c>
      <c r="AR79">
        <f t="shared" si="76"/>
        <v>-6.5430358561589672E-2</v>
      </c>
      <c r="AS79">
        <f t="shared" si="77"/>
        <v>-1.8027399823962243E-3</v>
      </c>
      <c r="AT79">
        <f t="shared" si="78"/>
        <v>-1.2160805720852785E-3</v>
      </c>
      <c r="AU79">
        <f t="shared" si="79"/>
        <v>-6.8449179116071165E-2</v>
      </c>
      <c r="AW79">
        <v>76</v>
      </c>
      <c r="AX79">
        <f>IF(Z79&gt;0, (R79*SUMPRODUCT(K79:$K$98, X79:$X$98)-K79*$AZ$3)/Z79, 0)</f>
        <v>-628038.0199820702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2000000</v>
      </c>
      <c r="S80">
        <f t="shared" si="63"/>
        <v>-1419143.9127635178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-33.493421904575349</v>
      </c>
      <c r="AC80">
        <f t="shared" si="64"/>
        <v>-29.958882616310277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-63.372822971217012</v>
      </c>
      <c r="AI80">
        <f t="shared" si="69"/>
        <v>-63.373086852863779</v>
      </c>
      <c r="AJ80">
        <f t="shared" si="70"/>
        <v>-3.5345392882650728</v>
      </c>
      <c r="AK80">
        <f t="shared" si="92"/>
        <v>-2.3445395333202748</v>
      </c>
      <c r="AL80">
        <f t="shared" si="71"/>
        <v>-69.252165674449117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-2.6303264346552335E-2</v>
      </c>
      <c r="AR80">
        <f t="shared" si="76"/>
        <v>-2.6303373872187865E-2</v>
      </c>
      <c r="AS80">
        <f t="shared" si="77"/>
        <v>-1.4670314005853378E-3</v>
      </c>
      <c r="AT80">
        <f t="shared" si="78"/>
        <v>-9.7311497617637755E-4</v>
      </c>
      <c r="AU80">
        <f t="shared" si="79"/>
        <v>-2.8743520248949574E-2</v>
      </c>
      <c r="AW80">
        <v>77</v>
      </c>
      <c r="AX80">
        <f>IF(Z80&gt;0, (R80*SUMPRODUCT(K80:$K$98, X80:$X$98)-K80*$AZ$3)/Z80, 0)</f>
        <v>-1419143.9127635178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2000000</v>
      </c>
      <c r="S81">
        <f t="shared" si="63"/>
        <v>-3473714.5616761604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-29.958882616310277</v>
      </c>
      <c r="AC81">
        <f t="shared" si="64"/>
        <v>-26.770927544106655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-26.385423178921421</v>
      </c>
      <c r="AI81">
        <f t="shared" si="69"/>
        <v>-26.385519512856856</v>
      </c>
      <c r="AJ81">
        <f t="shared" si="70"/>
        <v>-3.1879550722036214</v>
      </c>
      <c r="AK81">
        <f t="shared" si="92"/>
        <v>-2.0971217831417195</v>
      </c>
      <c r="AL81">
        <f t="shared" si="71"/>
        <v>-31.670596368202197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-9.7780586410219084E-3</v>
      </c>
      <c r="AR81">
        <f t="shared" si="76"/>
        <v>-9.7780943409939494E-3</v>
      </c>
      <c r="AS81">
        <f t="shared" si="77"/>
        <v>-1.1814103351525053E-3</v>
      </c>
      <c r="AT81">
        <f t="shared" si="78"/>
        <v>-7.771631947637534E-4</v>
      </c>
      <c r="AU81">
        <f t="shared" si="79"/>
        <v>-1.173666787091021E-2</v>
      </c>
      <c r="AW81">
        <v>78</v>
      </c>
      <c r="AX81">
        <f>IF(Z81&gt;0, (R81*SUMPRODUCT(K81:$K$98, X81:$X$98)-K81*$AZ$3)/Z81, 0)</f>
        <v>-3473714.5616761604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2000000</v>
      </c>
      <c r="S82">
        <f t="shared" si="63"/>
        <v>-9275584.481971642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-26.770927544106655</v>
      </c>
      <c r="AC82">
        <f t="shared" si="64"/>
        <v>-23.910832087970729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-10.103645691735924</v>
      </c>
      <c r="AI82">
        <f t="shared" si="69"/>
        <v>-10.103677914546431</v>
      </c>
      <c r="AJ82">
        <f t="shared" si="70"/>
        <v>-2.8600954561359266</v>
      </c>
      <c r="AK82">
        <f t="shared" si="92"/>
        <v>-1.873964928087466</v>
      </c>
      <c r="AL82">
        <f t="shared" si="71"/>
        <v>-14.837738298769823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-3.3430945466681695E-3</v>
      </c>
      <c r="AR82">
        <f t="shared" si="76"/>
        <v>-3.3431052085525397E-3</v>
      </c>
      <c r="AS82">
        <f t="shared" si="77"/>
        <v>-9.463484581787268E-4</v>
      </c>
      <c r="AT82">
        <f t="shared" si="78"/>
        <v>-6.200575636634624E-4</v>
      </c>
      <c r="AU82">
        <f t="shared" si="79"/>
        <v>-4.9095112303947286E-3</v>
      </c>
      <c r="AW82">
        <v>79</v>
      </c>
      <c r="AX82">
        <f>IF(Z82&gt;0, (R82*SUMPRODUCT(K82:$K$98, X82:$X$98)-K82*$AZ$3)/Z82, 0)</f>
        <v>-9275584.481971642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2000000</v>
      </c>
      <c r="S83">
        <f t="shared" si="63"/>
        <v>-27231860.052869126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-23.910832087970729</v>
      </c>
      <c r="AC83">
        <f t="shared" si="64"/>
        <v>-21.351788115752274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-3.5359455751942996</v>
      </c>
      <c r="AI83">
        <f t="shared" si="69"/>
        <v>-3.5359553761168563</v>
      </c>
      <c r="AJ83">
        <f t="shared" si="70"/>
        <v>-2.5590439722184541</v>
      </c>
      <c r="AK83">
        <f t="shared" si="92"/>
        <v>-1.6737582461579512</v>
      </c>
      <c r="AL83">
        <f t="shared" si="71"/>
        <v>-7.7687575944932616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-1.0446194312295413E-3</v>
      </c>
      <c r="AR83">
        <f t="shared" si="76"/>
        <v>-1.0446223267023163E-3</v>
      </c>
      <c r="AS83">
        <f t="shared" si="77"/>
        <v>-7.5601476377456242E-4</v>
      </c>
      <c r="AT83">
        <f t="shared" si="78"/>
        <v>-4.9447604606334963E-4</v>
      </c>
      <c r="AU83">
        <f t="shared" si="79"/>
        <v>-2.2951131365402284E-3</v>
      </c>
      <c r="AW83">
        <v>80</v>
      </c>
      <c r="AX83">
        <f>IF(Z83&gt;0, (R83*SUMPRODUCT(K83:$K$98, X83:$X$98)-K83*$AZ$3)/Z83, 0)</f>
        <v>-27231860.052869126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2000000</v>
      </c>
      <c r="S84">
        <f t="shared" si="63"/>
        <v>-88705429.687310651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-21.351788115752274</v>
      </c>
      <c r="AC84">
        <f t="shared" si="64"/>
        <v>-19.0649871398575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-1.1226167492704706</v>
      </c>
      <c r="AI84">
        <f t="shared" si="69"/>
        <v>-1.1226194358291186</v>
      </c>
      <c r="AJ84">
        <f t="shared" si="70"/>
        <v>-2.2868009758947743</v>
      </c>
      <c r="AK84">
        <f t="shared" si="92"/>
        <v>-1.4946251681026594</v>
      </c>
      <c r="AL84">
        <f t="shared" si="71"/>
        <v>-4.904045579826553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-2.9611882884882204E-4</v>
      </c>
      <c r="AR84">
        <f t="shared" si="76"/>
        <v>-2.9611953749725527E-4</v>
      </c>
      <c r="AS84">
        <f t="shared" si="77"/>
        <v>-6.0320214109789254E-4</v>
      </c>
      <c r="AT84">
        <f t="shared" si="78"/>
        <v>-3.9424554696350914E-4</v>
      </c>
      <c r="AU84">
        <f t="shared" si="79"/>
        <v>-1.2935672255586571E-3</v>
      </c>
      <c r="AW84">
        <v>81</v>
      </c>
      <c r="AX84">
        <f>IF(Z84&gt;0, (R84*SUMPRODUCT(K84:$K$98, X84:$X$98)-K84*$AZ$3)/Z84, 0)</f>
        <v>-88705429.687310651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2000000</v>
      </c>
      <c r="S85">
        <f t="shared" si="63"/>
        <v>-324311416.34658813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-19.0649871398575</v>
      </c>
      <c r="AC85">
        <f t="shared" si="64"/>
        <v>-17.022563977145275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-0.32057423395046458</v>
      </c>
      <c r="AI85">
        <f t="shared" si="69"/>
        <v>-0.32057489005456385</v>
      </c>
      <c r="AJ85">
        <f t="shared" si="70"/>
        <v>-2.0424231627122253</v>
      </c>
      <c r="AK85">
        <f t="shared" si="92"/>
        <v>-1.3345490997900251</v>
      </c>
      <c r="AL85">
        <f t="shared" si="71"/>
        <v>-3.6975471525568144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-7.5499677410428251E-5</v>
      </c>
      <c r="AR85">
        <f t="shared" si="76"/>
        <v>-7.5499831932041651E-5</v>
      </c>
      <c r="AS85">
        <f t="shared" si="77"/>
        <v>-4.8101897654128717E-4</v>
      </c>
      <c r="AT85">
        <f t="shared" si="78"/>
        <v>-3.1430481882737196E-4</v>
      </c>
      <c r="AU85">
        <f t="shared" si="79"/>
        <v>-8.7082362730070081E-4</v>
      </c>
      <c r="AW85">
        <v>82</v>
      </c>
      <c r="AX85">
        <f>IF(Z85&gt;0, (R85*SUMPRODUCT(K85:$K$98, X85:$X$98)-K85*$AZ$3)/Z85, 0)</f>
        <v>-324311416.34658813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2000000</v>
      </c>
      <c r="S86">
        <f t="shared" si="63"/>
        <v>-1351069540.7090454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-17.022563977145275</v>
      </c>
      <c r="AC86">
        <f t="shared" si="64"/>
        <v>-15.198782975446722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-8.1427998609364324E-2</v>
      </c>
      <c r="AI86">
        <f t="shared" si="69"/>
        <v>-8.142813922743132E-2</v>
      </c>
      <c r="AJ86">
        <f t="shared" si="70"/>
        <v>-1.8237810016985527</v>
      </c>
      <c r="AK86">
        <f t="shared" si="92"/>
        <v>-1.1915794784001694</v>
      </c>
      <c r="AL86">
        <f t="shared" si="71"/>
        <v>-3.0967886193261536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-1.7122698939516168E-5</v>
      </c>
      <c r="AR86">
        <f t="shared" si="76"/>
        <v>-1.7122728508716781E-5</v>
      </c>
      <c r="AS86">
        <f t="shared" si="77"/>
        <v>-3.8350510336750772E-4</v>
      </c>
      <c r="AT86">
        <f t="shared" si="78"/>
        <v>-2.5056561649060879E-4</v>
      </c>
      <c r="AU86">
        <f t="shared" si="79"/>
        <v>-6.5119344836683335E-4</v>
      </c>
      <c r="AW86">
        <v>83</v>
      </c>
      <c r="AX86">
        <f>IF(Z86&gt;0, (R86*SUMPRODUCT(K86:$K$98, X86:$X$98)-K86*$AZ$3)/Z86, 0)</f>
        <v>-1351069540.7090454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2000000</v>
      </c>
      <c r="S87">
        <f t="shared" si="63"/>
        <v>-6540862618.8234749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-15.198782975446722</v>
      </c>
      <c r="AC87">
        <f t="shared" si="64"/>
        <v>-13.570356793345697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-1.8124492908896055E-2</v>
      </c>
      <c r="AI87">
        <f t="shared" si="69"/>
        <v>-1.8124518842701703E-2</v>
      </c>
      <c r="AJ87">
        <f t="shared" si="70"/>
        <v>-1.6284261821010251</v>
      </c>
      <c r="AK87">
        <f t="shared" si="92"/>
        <v>-1.0639148082812706</v>
      </c>
      <c r="AL87">
        <f t="shared" si="71"/>
        <v>-2.7104655092249974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-3.4028773974997737E-6</v>
      </c>
      <c r="AR87">
        <f t="shared" si="76"/>
        <v>-3.4028822665772986E-6</v>
      </c>
      <c r="AS87">
        <f t="shared" si="77"/>
        <v>-3.05737361945645E-4</v>
      </c>
      <c r="AT87">
        <f t="shared" si="78"/>
        <v>-1.9975023147757431E-4</v>
      </c>
      <c r="AU87">
        <f t="shared" si="79"/>
        <v>-5.088904756897966E-4</v>
      </c>
      <c r="AW87">
        <v>84</v>
      </c>
      <c r="AX87">
        <f>IF(Z87&gt;0, (R87*SUMPRODUCT(K87:$K$98, X87:$X$98)-K87*$AZ$3)/Z87, 0)</f>
        <v>-6540862618.8234749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2000000</v>
      </c>
      <c r="S88">
        <f t="shared" si="63"/>
        <v>-37791961726.966019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-13.570356793345697</v>
      </c>
      <c r="AC88">
        <f t="shared" si="64"/>
        <v>-12.116392959794554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-3.4666994656272223E-3</v>
      </c>
      <c r="AI88">
        <f t="shared" si="69"/>
        <v>-3.4667034732231523E-3</v>
      </c>
      <c r="AJ88">
        <f t="shared" si="70"/>
        <v>-1.4539638335511427</v>
      </c>
      <c r="AK88">
        <f t="shared" si="92"/>
        <v>-0.94992497553419886</v>
      </c>
      <c r="AL88">
        <f t="shared" si="71"/>
        <v>-2.4073555125585648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-5.8113710875371445E-7</v>
      </c>
      <c r="AR88">
        <f t="shared" si="76"/>
        <v>-5.8113778056352516E-7</v>
      </c>
      <c r="AS88">
        <f t="shared" si="77"/>
        <v>-2.4373394545451391E-4</v>
      </c>
      <c r="AT88">
        <f t="shared" si="78"/>
        <v>-1.5923983584051709E-4</v>
      </c>
      <c r="AU88">
        <f t="shared" si="79"/>
        <v>-4.0355491907559458E-4</v>
      </c>
      <c r="AW88">
        <v>85</v>
      </c>
      <c r="AX88">
        <f>IF(Z88&gt;0, (R88*SUMPRODUCT(K88:$K$98, X88:$X$98)-K88*$AZ$3)/Z88, 0)</f>
        <v>-37791961726.966019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-12.116392959794554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-6.4121534877344263E-4</v>
      </c>
      <c r="AI89">
        <f t="shared" si="69"/>
        <v>-6.4121534877344263E-4</v>
      </c>
      <c r="AJ89">
        <f t="shared" si="70"/>
        <v>-12.116392959794554</v>
      </c>
      <c r="AK89">
        <f t="shared" si="92"/>
        <v>-0.84814750718561893</v>
      </c>
      <c r="AL89">
        <f t="shared" si="71"/>
        <v>-12.965181682328947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-9.5972830098354899E-8</v>
      </c>
      <c r="AR89">
        <f t="shared" si="76"/>
        <v>-9.5972830098354899E-8</v>
      </c>
      <c r="AS89">
        <f t="shared" si="77"/>
        <v>-1.8135007609528201E-3</v>
      </c>
      <c r="AT89">
        <f t="shared" si="78"/>
        <v>-1.2694505326669742E-4</v>
      </c>
      <c r="AU89">
        <f t="shared" si="79"/>
        <v>-1.9405417870496159E-3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87571.400731104615</v>
      </c>
      <c r="AO91" s="6">
        <f t="shared" si="93"/>
        <v>-8757.1400731104623</v>
      </c>
      <c r="AP91" s="6">
        <f t="shared" si="93"/>
        <v>-250.06068016405146</v>
      </c>
      <c r="AQ91" s="6">
        <f t="shared" si="93"/>
        <v>-72278.804285043749</v>
      </c>
      <c r="AR91" s="6">
        <f t="shared" si="93"/>
        <v>6285.3956927863355</v>
      </c>
      <c r="AS91" s="6">
        <f t="shared" si="93"/>
        <v>-4253.0324580558236</v>
      </c>
      <c r="AT91" s="6">
        <f t="shared" si="93"/>
        <v>1470.1170979238061</v>
      </c>
      <c r="AU91" s="6">
        <f t="shared" si="93"/>
        <v>3502.4803326543629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88D8-F0E9-4554-AF1D-1DD40154E0FB}">
  <sheetPr codeName="Sheet47"/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v>125566.10379829067</v>
      </c>
      <c r="K3">
        <v>1</v>
      </c>
      <c r="L3" s="2">
        <v>0</v>
      </c>
      <c r="O3">
        <f>$C$3</f>
        <v>125566.10379829067</v>
      </c>
      <c r="P3">
        <f>O3*C5</f>
        <v>12556.610379829068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125566.10379829067</v>
      </c>
      <c r="AF3">
        <f t="shared" ref="AF3:AF34" si="4">-$Z3*P3</f>
        <v>-12556.610379829068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112883.67586256161</v>
      </c>
      <c r="AJ3">
        <f t="shared" ref="AJ3:AJ34" si="8">AB3-AC3</f>
        <v>0</v>
      </c>
      <c r="AL3">
        <f t="shared" ref="AL3:AL34" si="9">SUM(AI3:AK3)</f>
        <v>112883.67586256161</v>
      </c>
      <c r="AN3">
        <f t="shared" ref="AN3:AN34" si="10">AE3*$K3</f>
        <v>125566.10379829067</v>
      </c>
      <c r="AO3">
        <f t="shared" ref="AO3:AO34" si="11">AF3*$K3</f>
        <v>-12556.610379829068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112883.67586256161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112883.67586256161</v>
      </c>
      <c r="AW3">
        <v>0</v>
      </c>
      <c r="AX3">
        <f>IF(Z3&gt;0, (R3*SUMPRODUCT(K3:$K$98, X3:$X$98)-K3*$AZ$3)/Z3, 0)</f>
        <v>0</v>
      </c>
      <c r="AZ3">
        <f>C6*ABS(SUMPRODUCT(X4:X79, K4:K79))/1</f>
        <v>101041.41289720799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2000000</v>
      </c>
      <c r="S4">
        <f t="shared" si="1"/>
        <v>6865.7950569333534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6777.570283897061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-5699.7979999999998</v>
      </c>
      <c r="AI4">
        <f t="shared" si="7"/>
        <v>-5699.7979999999998</v>
      </c>
      <c r="AJ4">
        <f t="shared" si="8"/>
        <v>-6777.570283897061</v>
      </c>
      <c r="AK4">
        <f>G4*SUM(AB4, AE4:AF4)</f>
        <v>0</v>
      </c>
      <c r="AL4">
        <f t="shared" si="9"/>
        <v>-12477.36828389706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-5317.4717790838695</v>
      </c>
      <c r="AR4">
        <f t="shared" si="14"/>
        <v>-5317.4717790838695</v>
      </c>
      <c r="AS4">
        <f t="shared" si="15"/>
        <v>-6322.9501668971552</v>
      </c>
      <c r="AT4">
        <f t="shared" si="16"/>
        <v>0</v>
      </c>
      <c r="AU4">
        <f t="shared" si="17"/>
        <v>-11640.421945981025</v>
      </c>
      <c r="AW4">
        <v>1</v>
      </c>
      <c r="AX4">
        <f>IF(Z4&gt;0, (R4*SUMPRODUCT(K4:$K$98, X4:$X$98)-K4*$AZ$3)/Z4, 0)</f>
        <v>6865.7950569333534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2000000</v>
      </c>
      <c r="S5">
        <f t="shared" si="1"/>
        <v>9567.3581550678846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6777.570283897061</v>
      </c>
      <c r="AC5">
        <f t="shared" si="2"/>
        <v>9322.6188327795244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-5718.517100488556</v>
      </c>
      <c r="AI5">
        <f t="shared" si="7"/>
        <v>-5730.6973422565534</v>
      </c>
      <c r="AJ5">
        <f t="shared" si="8"/>
        <v>-2545.0485488824634</v>
      </c>
      <c r="AK5">
        <f>G5*SUM(AB5, AE5:AF5)</f>
        <v>277.8803816397795</v>
      </c>
      <c r="AL5">
        <f t="shared" si="9"/>
        <v>-7997.8655094992373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-4889.9498218241833</v>
      </c>
      <c r="AR5">
        <f t="shared" si="14"/>
        <v>-4900.365244217186</v>
      </c>
      <c r="AS5">
        <f t="shared" si="15"/>
        <v>-2176.291419514765</v>
      </c>
      <c r="AT5">
        <f t="shared" si="16"/>
        <v>237.61774229402695</v>
      </c>
      <c r="AU5">
        <f t="shared" si="17"/>
        <v>-6839.0389214379238</v>
      </c>
      <c r="AW5">
        <v>2</v>
      </c>
      <c r="AX5">
        <f>IF(Z5&gt;0, (R5*SUMPRODUCT(K5:$K$98, X5:$X$98)-K5*$AZ$3)/Z5, 0)</f>
        <v>9567.3581550678846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2000000</v>
      </c>
      <c r="S6">
        <f t="shared" si="1"/>
        <v>13401.572522449696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9322.6188327795244</v>
      </c>
      <c r="AC6">
        <f t="shared" si="2"/>
        <v>12889.631995132091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-5750.3642457026253</v>
      </c>
      <c r="AI6">
        <f t="shared" si="7"/>
        <v>-5762.3867452764071</v>
      </c>
      <c r="AJ6">
        <f t="shared" si="8"/>
        <v>-3567.0131623525667</v>
      </c>
      <c r="AK6">
        <f>G6*SUM(AB6, AE6:AF6)</f>
        <v>545.37320171760223</v>
      </c>
      <c r="AL6">
        <f t="shared" si="9"/>
        <v>-8784.0267059113703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-4435.8886522658631</v>
      </c>
      <c r="AR6">
        <f t="shared" si="14"/>
        <v>-4445.1629290164301</v>
      </c>
      <c r="AS6">
        <f t="shared" si="15"/>
        <v>-2751.6297287058824</v>
      </c>
      <c r="AT6">
        <f t="shared" si="16"/>
        <v>420.70635761151061</v>
      </c>
      <c r="AU6">
        <f t="shared" si="17"/>
        <v>-6776.0863001108009</v>
      </c>
      <c r="AW6">
        <v>3</v>
      </c>
      <c r="AX6">
        <f>IF(Z6&gt;0, (R6*SUMPRODUCT(K6:$K$98, X6:$X$98)-K6*$AZ$3)/Z6, 0)</f>
        <v>13401.572522449696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2000000</v>
      </c>
      <c r="S7">
        <f t="shared" si="1"/>
        <v>16308.688286302957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12889.631995132091</v>
      </c>
      <c r="AC7">
        <f t="shared" si="2"/>
        <v>15481.57157209533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-5796.5798817010918</v>
      </c>
      <c r="AI7">
        <f t="shared" si="7"/>
        <v>-5808.445927654875</v>
      </c>
      <c r="AJ7">
        <f t="shared" si="8"/>
        <v>-2591.9395769632392</v>
      </c>
      <c r="AK7">
        <f>G7*SUM(AB7, AE7:AF7)</f>
        <v>632.88093096098567</v>
      </c>
      <c r="AL7">
        <f t="shared" si="9"/>
        <v>-7767.5045736571283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-4068.3648961819831</v>
      </c>
      <c r="AR7">
        <f t="shared" si="14"/>
        <v>-4076.6931528091804</v>
      </c>
      <c r="AS7">
        <f t="shared" si="15"/>
        <v>-1819.1685792566789</v>
      </c>
      <c r="AT7">
        <f t="shared" si="16"/>
        <v>444.19133618995983</v>
      </c>
      <c r="AU7">
        <f t="shared" si="17"/>
        <v>-5451.670395875899</v>
      </c>
      <c r="AW7">
        <v>4</v>
      </c>
      <c r="AX7">
        <f>IF(Z7&gt;0, (R7*SUMPRODUCT(K7:$K$98, X7:$X$98)-K7*$AZ$3)/Z7, 0)</f>
        <v>16308.688286302957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2000000</v>
      </c>
      <c r="S8">
        <f t="shared" si="1"/>
        <v>17220.175925825599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15481.57157209533</v>
      </c>
      <c r="AC8">
        <f t="shared" si="2"/>
        <v>16133.031809329972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-5845.6755887001345</v>
      </c>
      <c r="AI8">
        <f t="shared" si="7"/>
        <v>-5857.3864387219501</v>
      </c>
      <c r="AJ8">
        <f t="shared" si="8"/>
        <v>-651.46023723464168</v>
      </c>
      <c r="AK8">
        <f t="shared" ref="AK8:AK39" si="30">G8*SUM(AB8:AB8, AE8:AF8)</f>
        <v>329.75747448563055</v>
      </c>
      <c r="AL8">
        <f t="shared" si="9"/>
        <v>-6179.0892014709616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-3829.7610540229562</v>
      </c>
      <c r="AR8">
        <f t="shared" si="14"/>
        <v>-3837.4333506878188</v>
      </c>
      <c r="AS8">
        <f t="shared" si="15"/>
        <v>-426.80046248693208</v>
      </c>
      <c r="AT8">
        <f t="shared" si="16"/>
        <v>216.03873049322908</v>
      </c>
      <c r="AU8">
        <f t="shared" si="17"/>
        <v>-4048.1950826815223</v>
      </c>
      <c r="AW8">
        <v>5</v>
      </c>
      <c r="AX8">
        <f>IF(Z8&gt;0, (R8*SUMPRODUCT(K8:$K$98, X8:$X$98)-K8*$AZ$3)/Z8, 0)</f>
        <v>17220.175925825599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2000000</v>
      </c>
      <c r="S9">
        <f t="shared" si="1"/>
        <v>17097.848904548253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16133.031809329972</v>
      </c>
      <c r="AC9">
        <f t="shared" si="2"/>
        <v>15807.765368398592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-5904.5899699034308</v>
      </c>
      <c r="AI9">
        <f t="shared" si="7"/>
        <v>-5916.1468077377167</v>
      </c>
      <c r="AJ9">
        <f t="shared" si="8"/>
        <v>325.2664409313802</v>
      </c>
      <c r="AK9">
        <f t="shared" si="30"/>
        <v>95.184887675046838</v>
      </c>
      <c r="AL9">
        <f t="shared" si="9"/>
        <v>-5495.6954791312901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-3663.5651815339193</v>
      </c>
      <c r="AR9">
        <f t="shared" si="14"/>
        <v>-3670.735743573643</v>
      </c>
      <c r="AS9">
        <f t="shared" si="15"/>
        <v>201.81499711099377</v>
      </c>
      <c r="AT9">
        <f t="shared" si="16"/>
        <v>59.058468424052471</v>
      </c>
      <c r="AU9">
        <f t="shared" si="17"/>
        <v>-3409.8622780385972</v>
      </c>
      <c r="AW9">
        <v>6</v>
      </c>
      <c r="AX9">
        <f>IF(Z9&gt;0, (R9*SUMPRODUCT(K9:$K$98, X9:$X$98)-K9*$AZ$3)/Z9, 0)</f>
        <v>17097.848904548253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2000000</v>
      </c>
      <c r="S10">
        <f t="shared" si="1"/>
        <v>16838.220008271644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15807.765368398592</v>
      </c>
      <c r="AC10">
        <f t="shared" si="2"/>
        <v>15361.777867071285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-5971.0723283873849</v>
      </c>
      <c r="AI10">
        <f t="shared" si="7"/>
        <v>-5982.4762786412757</v>
      </c>
      <c r="AJ10">
        <f t="shared" si="8"/>
        <v>445.98750132730675</v>
      </c>
      <c r="AK10">
        <f t="shared" si="30"/>
        <v>64.811838010434229</v>
      </c>
      <c r="AL10">
        <f t="shared" si="9"/>
        <v>-5471.6769393035347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-3514.6711533146718</v>
      </c>
      <c r="AR10">
        <f t="shared" si="14"/>
        <v>-3521.3837055643967</v>
      </c>
      <c r="AS10">
        <f t="shared" si="15"/>
        <v>262.51556160220059</v>
      </c>
      <c r="AT10">
        <f t="shared" si="16"/>
        <v>38.149311366673182</v>
      </c>
      <c r="AU10">
        <f t="shared" si="17"/>
        <v>-3220.7188325955226</v>
      </c>
      <c r="AW10">
        <v>7</v>
      </c>
      <c r="AX10">
        <f>IF(Z10&gt;0, (R10*SUMPRODUCT(K10:$K$98, X10:$X$98)-K10*$AZ$3)/Z10, 0)</f>
        <v>16838.220008271644</v>
      </c>
    </row>
    <row r="11" spans="1:52" x14ac:dyDescent="0.25">
      <c r="A11" t="s">
        <v>33</v>
      </c>
      <c r="C11" s="26">
        <f>AU81</f>
        <v>4636.311991142009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2000000</v>
      </c>
      <c r="S11">
        <f t="shared" si="1"/>
        <v>16450.762420680639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15361.777867071285</v>
      </c>
      <c r="AC11">
        <f t="shared" si="2"/>
        <v>14808.405462340546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-6055.1235352474505</v>
      </c>
      <c r="AI11">
        <f t="shared" si="7"/>
        <v>-6066.3756014767068</v>
      </c>
      <c r="AJ11">
        <f t="shared" si="8"/>
        <v>553.37240473073871</v>
      </c>
      <c r="AK11">
        <f t="shared" si="30"/>
        <v>36.868266880971078</v>
      </c>
      <c r="AL11">
        <f t="shared" si="9"/>
        <v>-5476.1349298649966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-3386.6828894810669</v>
      </c>
      <c r="AR11">
        <f t="shared" si="14"/>
        <v>-3392.9762673036835</v>
      </c>
      <c r="AS11">
        <f t="shared" si="15"/>
        <v>309.50596527111105</v>
      </c>
      <c r="AT11">
        <f t="shared" si="16"/>
        <v>20.620740086272022</v>
      </c>
      <c r="AU11">
        <f t="shared" si="17"/>
        <v>-3062.8495619463001</v>
      </c>
      <c r="AW11">
        <v>8</v>
      </c>
      <c r="AX11">
        <f>IF(Z11&gt;0, (R11*SUMPRODUCT(K11:$K$98, X11:$X$98)-K11*$AZ$3)/Z11, 0)</f>
        <v>16450.762420680639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2000000</v>
      </c>
      <c r="S12">
        <f t="shared" si="1"/>
        <v>16023.791111867953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14808.405462340546</v>
      </c>
      <c r="AC12">
        <f t="shared" si="2"/>
        <v>14230.472373386227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-6159.3072403403548</v>
      </c>
      <c r="AI12">
        <f t="shared" si="7"/>
        <v>-6170.4082902370665</v>
      </c>
      <c r="AJ12">
        <f t="shared" si="8"/>
        <v>577.93308895431983</v>
      </c>
      <c r="AK12">
        <f t="shared" si="30"/>
        <v>34.059332563383258</v>
      </c>
      <c r="AL12">
        <f t="shared" si="9"/>
        <v>-5558.4158687193631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-3273.7372760066137</v>
      </c>
      <c r="AR12">
        <f t="shared" si="14"/>
        <v>-3279.6376020386797</v>
      </c>
      <c r="AS12">
        <f t="shared" si="15"/>
        <v>307.17758061422074</v>
      </c>
      <c r="AT12">
        <f t="shared" si="16"/>
        <v>18.102897332085718</v>
      </c>
      <c r="AU12">
        <f t="shared" si="17"/>
        <v>-2954.3571240923729</v>
      </c>
      <c r="AW12">
        <v>9</v>
      </c>
      <c r="AX12">
        <f>IF(Z12&gt;0, (R12*SUMPRODUCT(K12:$K$98, X12:$X$98)-K12*$AZ$3)/Z12, 0)</f>
        <v>16023.791111867953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2000000</v>
      </c>
      <c r="S13">
        <f t="shared" si="1"/>
        <v>15536.896282729707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14230.472373386227</v>
      </c>
      <c r="AC13">
        <f t="shared" si="2"/>
        <v>13611.334360685607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-6275.8764294467774</v>
      </c>
      <c r="AI13">
        <f t="shared" si="7"/>
        <v>-6286.8272446168376</v>
      </c>
      <c r="AJ13">
        <f t="shared" si="8"/>
        <v>619.13801270061958</v>
      </c>
      <c r="AK13">
        <f t="shared" si="30"/>
        <v>28.460944746772455</v>
      </c>
      <c r="AL13">
        <f t="shared" si="9"/>
        <v>-5639.2282871694451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-3170.812774932605</v>
      </c>
      <c r="AR13">
        <f t="shared" si="14"/>
        <v>-3176.3455455388316</v>
      </c>
      <c r="AS13">
        <f t="shared" si="15"/>
        <v>312.81220116224705</v>
      </c>
      <c r="AT13">
        <f t="shared" si="16"/>
        <v>14.379557692736823</v>
      </c>
      <c r="AU13">
        <f t="shared" si="17"/>
        <v>-2849.1537866838476</v>
      </c>
      <c r="AW13">
        <v>10</v>
      </c>
      <c r="AX13">
        <f>IF(Z13&gt;0, (R13*SUMPRODUCT(K13:$K$98, X13:$X$98)-K13*$AZ$3)/Z13, 0)</f>
        <v>15536.896282729707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2000000</v>
      </c>
      <c r="S14">
        <f t="shared" si="1"/>
        <v>14992.162467395174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13611.334360685607</v>
      </c>
      <c r="AC14">
        <f t="shared" si="2"/>
        <v>12954.677571814471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-6415.7952587482714</v>
      </c>
      <c r="AI14">
        <f t="shared" si="7"/>
        <v>-6426.5964670462636</v>
      </c>
      <c r="AJ14">
        <f t="shared" si="8"/>
        <v>656.65678887113609</v>
      </c>
      <c r="AK14">
        <f t="shared" si="30"/>
        <v>24.500401849234091</v>
      </c>
      <c r="AL14">
        <f t="shared" si="9"/>
        <v>-5745.4392763258938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-3081.8645353559723</v>
      </c>
      <c r="AR14">
        <f t="shared" si="14"/>
        <v>-3087.052958528795</v>
      </c>
      <c r="AS14">
        <f t="shared" si="15"/>
        <v>315.42890443133001</v>
      </c>
      <c r="AT14">
        <f t="shared" si="16"/>
        <v>11.768910402520531</v>
      </c>
      <c r="AU14">
        <f t="shared" si="17"/>
        <v>-2759.8551436949447</v>
      </c>
      <c r="AW14">
        <v>11</v>
      </c>
      <c r="AX14">
        <f>IF(Z14&gt;0, (R14*SUMPRODUCT(K14:$K$98, X14:$X$98)-K14*$AZ$3)/Z14, 0)</f>
        <v>14992.162467395174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2000000</v>
      </c>
      <c r="S15">
        <f t="shared" si="1"/>
        <v>14508.719865583009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12954.677571814471</v>
      </c>
      <c r="AC15">
        <f t="shared" si="2"/>
        <v>12363.837032956893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-6579.4964120523437</v>
      </c>
      <c r="AI15">
        <f t="shared" si="7"/>
        <v>-6590.1484864147806</v>
      </c>
      <c r="AJ15">
        <f t="shared" si="8"/>
        <v>590.84053885757749</v>
      </c>
      <c r="AK15">
        <f t="shared" si="30"/>
        <v>53.114178044439335</v>
      </c>
      <c r="AL15">
        <f t="shared" si="9"/>
        <v>-5946.1937695127635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-2998.2917518537706</v>
      </c>
      <c r="AR15">
        <f t="shared" si="14"/>
        <v>-3003.1459268089425</v>
      </c>
      <c r="AS15">
        <f t="shared" si="15"/>
        <v>269.24740183343664</v>
      </c>
      <c r="AT15">
        <f t="shared" si="16"/>
        <v>24.204253937340418</v>
      </c>
      <c r="AU15">
        <f t="shared" si="17"/>
        <v>-2709.6942710381654</v>
      </c>
      <c r="AW15">
        <v>12</v>
      </c>
      <c r="AX15">
        <f>IF(Z15&gt;0, (R15*SUMPRODUCT(K15:$K$98, X15:$X$98)-K15*$AZ$3)/Z15, 0)</f>
        <v>14508.719865583009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2000000</v>
      </c>
      <c r="S16">
        <f t="shared" si="1"/>
        <v>14105.789154621591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12363.837032956893</v>
      </c>
      <c r="AC16">
        <f t="shared" si="2"/>
        <v>11852.687854226875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-6746.2535431498791</v>
      </c>
      <c r="AI16">
        <f t="shared" si="7"/>
        <v>-6756.7569326840476</v>
      </c>
      <c r="AJ16">
        <f t="shared" si="8"/>
        <v>511.14917873001832</v>
      </c>
      <c r="AK16">
        <f t="shared" si="30"/>
        <v>87.783242933993947</v>
      </c>
      <c r="AL16">
        <f t="shared" si="9"/>
        <v>-6157.8245110200351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-2908.2237845740274</v>
      </c>
      <c r="AR16">
        <f t="shared" si="14"/>
        <v>-2912.7516617234014</v>
      </c>
      <c r="AS16">
        <f t="shared" si="15"/>
        <v>220.34988598339046</v>
      </c>
      <c r="AT16">
        <f t="shared" si="16"/>
        <v>37.842235450356739</v>
      </c>
      <c r="AU16">
        <f t="shared" si="17"/>
        <v>-2654.5595402896543</v>
      </c>
      <c r="AW16">
        <v>13</v>
      </c>
      <c r="AX16">
        <f>IF(Z16&gt;0, (R16*SUMPRODUCT(K16:$K$98, X16:$X$98)-K16*$AZ$3)/Z16, 0)</f>
        <v>14105.789154621591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2000000</v>
      </c>
      <c r="S17">
        <f t="shared" si="1"/>
        <v>13950.623153029044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11852.687854226875</v>
      </c>
      <c r="AC17">
        <f t="shared" si="2"/>
        <v>11556.777396481666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-6925.2645224426597</v>
      </c>
      <c r="AI17">
        <f t="shared" si="7"/>
        <v>-6935.6195951782211</v>
      </c>
      <c r="AJ17">
        <f t="shared" si="8"/>
        <v>295.91045774520899</v>
      </c>
      <c r="AK17">
        <f t="shared" si="30"/>
        <v>163.56709238833088</v>
      </c>
      <c r="AL17">
        <f t="shared" si="9"/>
        <v>-6476.1420450446813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-2806.348122410428</v>
      </c>
      <c r="AR17">
        <f t="shared" si="14"/>
        <v>-2810.5443431951639</v>
      </c>
      <c r="AS17">
        <f t="shared" si="15"/>
        <v>119.91278525227676</v>
      </c>
      <c r="AT17">
        <f t="shared" si="16"/>
        <v>66.282840334049652</v>
      </c>
      <c r="AU17">
        <f t="shared" si="17"/>
        <v>-2624.3487176088374</v>
      </c>
      <c r="AW17">
        <v>14</v>
      </c>
      <c r="AX17">
        <f>IF(Z17&gt;0, (R17*SUMPRODUCT(K17:$K$98, X17:$X$98)-K17*$AZ$3)/Z17, 0)</f>
        <v>13950.623153029044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2000000</v>
      </c>
      <c r="S18">
        <f t="shared" si="1"/>
        <v>14066.598954616733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11556.777396481666</v>
      </c>
      <c r="AC18">
        <f t="shared" si="2"/>
        <v>11486.232798185745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-7121.9920443246756</v>
      </c>
      <c r="AI18">
        <f t="shared" si="7"/>
        <v>-7132.1990538826039</v>
      </c>
      <c r="AJ18">
        <f t="shared" si="8"/>
        <v>70.544598295920878</v>
      </c>
      <c r="AK18">
        <f t="shared" si="30"/>
        <v>249.62639176400401</v>
      </c>
      <c r="AL18">
        <f t="shared" si="9"/>
        <v>-6812.0280638226786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-2693.2331789674572</v>
      </c>
      <c r="AR18">
        <f t="shared" si="14"/>
        <v>-2697.0930339951469</v>
      </c>
      <c r="AS18">
        <f t="shared" si="15"/>
        <v>26.676953799591175</v>
      </c>
      <c r="AT18">
        <f t="shared" si="16"/>
        <v>94.398038703298454</v>
      </c>
      <c r="AU18">
        <f t="shared" si="17"/>
        <v>-2576.018041492257</v>
      </c>
      <c r="AW18">
        <v>15</v>
      </c>
      <c r="AX18">
        <f>IF(Z18&gt;0, (R18*SUMPRODUCT(K18:$K$98, X18:$X$98)-K18*$AZ$3)/Z18, 0)</f>
        <v>14066.598954616733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2000000</v>
      </c>
      <c r="S19">
        <f t="shared" si="1"/>
        <v>14128.416925808775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11486.232798185745</v>
      </c>
      <c r="AC19">
        <f t="shared" si="2"/>
        <v>11369.28443374113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-7369.4576345814094</v>
      </c>
      <c r="AI19">
        <f t="shared" si="7"/>
        <v>-7379.5165149335426</v>
      </c>
      <c r="AJ19">
        <f t="shared" si="8"/>
        <v>116.94836444461544</v>
      </c>
      <c r="AK19">
        <f t="shared" si="30"/>
        <v>256.1429913995421</v>
      </c>
      <c r="AL19">
        <f t="shared" si="9"/>
        <v>-7006.4251590893855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-2598.9127061813128</v>
      </c>
      <c r="AR19">
        <f t="shared" si="14"/>
        <v>-2602.4600706216002</v>
      </c>
      <c r="AS19">
        <f t="shared" si="15"/>
        <v>41.243006662524614</v>
      </c>
      <c r="AT19">
        <f t="shared" si="16"/>
        <v>90.331379588068231</v>
      </c>
      <c r="AU19">
        <f t="shared" si="17"/>
        <v>-2470.8856843710073</v>
      </c>
      <c r="AW19">
        <v>16</v>
      </c>
      <c r="AX19">
        <f>IF(Z19&gt;0, (R19*SUMPRODUCT(K19:$K$98, X19:$X$98)-K19*$AZ$3)/Z19, 0)</f>
        <v>14128.416925808775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2000000</v>
      </c>
      <c r="S20">
        <f t="shared" si="1"/>
        <v>13376.584496655247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11369.28443374113</v>
      </c>
      <c r="AC20">
        <f t="shared" si="2"/>
        <v>10605.604683561905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-7629.6881072475944</v>
      </c>
      <c r="AI20">
        <f t="shared" si="7"/>
        <v>-7639.5987132455357</v>
      </c>
      <c r="AJ20">
        <f t="shared" si="8"/>
        <v>763.67975017922436</v>
      </c>
      <c r="AK20">
        <f t="shared" si="30"/>
        <v>48.887923065086859</v>
      </c>
      <c r="AL20">
        <f t="shared" si="9"/>
        <v>-6827.031040001224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-2552.1062096073797</v>
      </c>
      <c r="AR20">
        <f t="shared" si="14"/>
        <v>-2555.4212755383569</v>
      </c>
      <c r="AS20">
        <f t="shared" si="15"/>
        <v>255.44842792884606</v>
      </c>
      <c r="AT20">
        <f t="shared" si="16"/>
        <v>16.352853521062961</v>
      </c>
      <c r="AU20">
        <f t="shared" si="17"/>
        <v>-2283.619994088448</v>
      </c>
      <c r="AW20">
        <v>17</v>
      </c>
      <c r="AX20">
        <f>IF(Z20&gt;0, (R20*SUMPRODUCT(K20:$K$98, X20:$X$98)-K20*$AZ$3)/Z20, 0)</f>
        <v>13376.584496655247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2000000</v>
      </c>
      <c r="S21">
        <f t="shared" si="1"/>
        <v>12435.501686310216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10605.604683561905</v>
      </c>
      <c r="AC21">
        <f t="shared" si="2"/>
        <v>9711.903075163933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-7875.974443533768</v>
      </c>
      <c r="AI21">
        <f t="shared" si="7"/>
        <v>-7885.7367186314577</v>
      </c>
      <c r="AJ21">
        <f t="shared" si="8"/>
        <v>893.70160839797245</v>
      </c>
      <c r="AK21">
        <f t="shared" si="30"/>
        <v>16.968967493699051</v>
      </c>
      <c r="AL21">
        <f t="shared" si="9"/>
        <v>-6975.0661427397863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-2505.2189040063854</v>
      </c>
      <c r="AR21">
        <f t="shared" si="14"/>
        <v>-2508.3241243567286</v>
      </c>
      <c r="AS21">
        <f t="shared" si="15"/>
        <v>284.27189295131353</v>
      </c>
      <c r="AT21">
        <f t="shared" si="16"/>
        <v>5.3975515603134712</v>
      </c>
      <c r="AU21">
        <f t="shared" si="17"/>
        <v>-2218.6546798451013</v>
      </c>
      <c r="AW21">
        <v>18</v>
      </c>
      <c r="AX21">
        <f>IF(Z21&gt;0, (R21*SUMPRODUCT(K21:$K$98, X21:$X$98)-K21*$AZ$3)/Z21, 0)</f>
        <v>12435.501686310216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2000000</v>
      </c>
      <c r="S22">
        <f t="shared" si="1"/>
        <v>12140.616069845933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9711.903075163933</v>
      </c>
      <c r="AC22">
        <f t="shared" si="2"/>
        <v>9337.3221803691849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-8148.5991393941886</v>
      </c>
      <c r="AI22">
        <f t="shared" si="7"/>
        <v>-8158.2128629962808</v>
      </c>
      <c r="AJ22">
        <f t="shared" si="8"/>
        <v>374.58089479474802</v>
      </c>
      <c r="AK22">
        <f t="shared" si="30"/>
        <v>203.9499645784426</v>
      </c>
      <c r="AL22">
        <f t="shared" si="9"/>
        <v>-7579.6820036230902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-2420.108654963653</v>
      </c>
      <c r="AR22">
        <f t="shared" si="14"/>
        <v>-2422.9639010369774</v>
      </c>
      <c r="AS22">
        <f t="shared" si="15"/>
        <v>111.24936323032762</v>
      </c>
      <c r="AT22">
        <f t="shared" si="16"/>
        <v>60.572506514600114</v>
      </c>
      <c r="AU22">
        <f t="shared" si="17"/>
        <v>-2251.1420312920495</v>
      </c>
      <c r="AW22">
        <v>19</v>
      </c>
      <c r="AX22">
        <f>IF(Z22&gt;0, (R22*SUMPRODUCT(K22:$K$98, X22:$X$98)-K22*$AZ$3)/Z22, 0)</f>
        <v>12140.616069845933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2000000</v>
      </c>
      <c r="S23">
        <f t="shared" si="1"/>
        <v>13381.652688204354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9337.3221803691849</v>
      </c>
      <c r="AC23">
        <f t="shared" si="2"/>
        <v>10132.462030252074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-8432.5584474022999</v>
      </c>
      <c r="AI23">
        <f t="shared" si="7"/>
        <v>-8442.0233302780744</v>
      </c>
      <c r="AJ23">
        <f t="shared" si="8"/>
        <v>-795.13984988288939</v>
      </c>
      <c r="AK23">
        <f t="shared" si="30"/>
        <v>653.61255262584302</v>
      </c>
      <c r="AL23">
        <f t="shared" si="9"/>
        <v>-8583.5506275351199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-2236.1104358618968</v>
      </c>
      <c r="AR23">
        <f t="shared" si="14"/>
        <v>-2238.620293754343</v>
      </c>
      <c r="AS23">
        <f t="shared" si="15"/>
        <v>-210.85184613698357</v>
      </c>
      <c r="AT23">
        <f t="shared" si="16"/>
        <v>173.32223180584296</v>
      </c>
      <c r="AU23">
        <f t="shared" si="17"/>
        <v>-2276.1499080854837</v>
      </c>
      <c r="AW23">
        <v>20</v>
      </c>
      <c r="AX23">
        <f>IF(Z23&gt;0, (R23*SUMPRODUCT(K23:$K$98, X23:$X$98)-K23*$AZ$3)/Z23, 0)</f>
        <v>13381.652688204354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2000000</v>
      </c>
      <c r="S24">
        <f t="shared" si="1"/>
        <v>14447.766230905789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10132.462030252074</v>
      </c>
      <c r="AC24">
        <f t="shared" si="2"/>
        <v>10767.109188003156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-8749.7117825374553</v>
      </c>
      <c r="AI24">
        <f t="shared" si="7"/>
        <v>-8759.0273308858323</v>
      </c>
      <c r="AJ24">
        <f t="shared" si="8"/>
        <v>-634.64715775108198</v>
      </c>
      <c r="AK24">
        <f t="shared" si="30"/>
        <v>709.27234211764528</v>
      </c>
      <c r="AL24">
        <f t="shared" si="9"/>
        <v>-8684.4021465192691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-2071.6177012157282</v>
      </c>
      <c r="AR24">
        <f t="shared" si="14"/>
        <v>-2073.8232887064546</v>
      </c>
      <c r="AS24">
        <f t="shared" si="15"/>
        <v>-150.26166789257482</v>
      </c>
      <c r="AT24">
        <f t="shared" si="16"/>
        <v>167.93023306734983</v>
      </c>
      <c r="AU24">
        <f t="shared" si="17"/>
        <v>-2056.1547235316798</v>
      </c>
      <c r="AW24">
        <v>21</v>
      </c>
      <c r="AX24">
        <f>IF(Z24&gt;0, (R24*SUMPRODUCT(K24:$K$98, X24:$X$98)-K24*$AZ$3)/Z24, 0)</f>
        <v>14447.766230905789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2000000</v>
      </c>
      <c r="S25">
        <f t="shared" si="1"/>
        <v>15354.851126734431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10767.109188003156</v>
      </c>
      <c r="AC25">
        <f t="shared" si="2"/>
        <v>11258.667909656164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-9118.8963774980821</v>
      </c>
      <c r="AI25">
        <f t="shared" si="7"/>
        <v>-9128.0617772606147</v>
      </c>
      <c r="AJ25">
        <f t="shared" si="8"/>
        <v>-491.55872165300752</v>
      </c>
      <c r="AK25">
        <f t="shared" si="30"/>
        <v>753.69764316022099</v>
      </c>
      <c r="AL25">
        <f t="shared" si="9"/>
        <v>-8865.9228557534007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-1927.7030020984639</v>
      </c>
      <c r="AR25">
        <f t="shared" si="14"/>
        <v>-1929.6405357545393</v>
      </c>
      <c r="AS25">
        <f t="shared" si="15"/>
        <v>-103.91380537851552</v>
      </c>
      <c r="AT25">
        <f t="shared" si="16"/>
        <v>159.32906233913397</v>
      </c>
      <c r="AU25">
        <f t="shared" si="17"/>
        <v>-1874.2252787939208</v>
      </c>
      <c r="AW25">
        <v>22</v>
      </c>
      <c r="AX25">
        <f>IF(Z25&gt;0, (R25*SUMPRODUCT(K25:$K$98, X25:$X$98)-K25*$AZ$3)/Z25, 0)</f>
        <v>15354.851126734431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2000000</v>
      </c>
      <c r="S26">
        <f t="shared" si="1"/>
        <v>16112.568698379173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11258.667909656164</v>
      </c>
      <c r="AC26">
        <f t="shared" si="2"/>
        <v>11619.515285119069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-9507.2207803647834</v>
      </c>
      <c r="AI26">
        <f t="shared" si="7"/>
        <v>-9516.2351059998146</v>
      </c>
      <c r="AJ26">
        <f t="shared" si="8"/>
        <v>-360.84737546290489</v>
      </c>
      <c r="AK26">
        <f t="shared" si="30"/>
        <v>788.10675367593149</v>
      </c>
      <c r="AL26">
        <f t="shared" si="9"/>
        <v>-9088.9757277867884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-1794.4584207762621</v>
      </c>
      <c r="AR26">
        <f t="shared" si="14"/>
        <v>-1796.1598467678418</v>
      </c>
      <c r="AS26">
        <f t="shared" si="15"/>
        <v>-68.108822386007347</v>
      </c>
      <c r="AT26">
        <f t="shared" si="16"/>
        <v>148.75270421038397</v>
      </c>
      <c r="AU26">
        <f t="shared" si="17"/>
        <v>-1715.5159649434654</v>
      </c>
      <c r="AW26">
        <v>23</v>
      </c>
      <c r="AX26">
        <f>IF(Z26&gt;0, (R26*SUMPRODUCT(K26:$K$98, X26:$X$98)-K26*$AZ$3)/Z26, 0)</f>
        <v>16112.568698379173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2000000</v>
      </c>
      <c r="S27">
        <f t="shared" si="1"/>
        <v>16740.105420975866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11619.515285119069</v>
      </c>
      <c r="AC27">
        <f t="shared" si="2"/>
        <v>11868.405415736892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-9908.5265459360326</v>
      </c>
      <c r="AI27">
        <f t="shared" si="7"/>
        <v>-9917.3888000238003</v>
      </c>
      <c r="AJ27">
        <f t="shared" si="8"/>
        <v>-248.89013061782316</v>
      </c>
      <c r="AK27">
        <f t="shared" si="30"/>
        <v>813.36606995833483</v>
      </c>
      <c r="AL27">
        <f t="shared" si="9"/>
        <v>-9352.9128606832892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-1669.8246774555646</v>
      </c>
      <c r="AR27">
        <f t="shared" si="14"/>
        <v>-1671.3181800974589</v>
      </c>
      <c r="AS27">
        <f t="shared" si="15"/>
        <v>-41.943964135741133</v>
      </c>
      <c r="AT27">
        <f t="shared" si="16"/>
        <v>137.07171587268257</v>
      </c>
      <c r="AU27">
        <f t="shared" si="17"/>
        <v>-1576.1904283605177</v>
      </c>
      <c r="AW27">
        <v>24</v>
      </c>
      <c r="AX27">
        <f>IF(Z27&gt;0, (R27*SUMPRODUCT(K27:$K$98, X27:$X$98)-K27*$AZ$3)/Z27, 0)</f>
        <v>16740.105420975866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2000000</v>
      </c>
      <c r="S28">
        <f t="shared" si="1"/>
        <v>17256.807843373019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11868.405415736892</v>
      </c>
      <c r="AC28">
        <f t="shared" si="2"/>
        <v>12022.999087740323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-10360.062942161379</v>
      </c>
      <c r="AI28">
        <f t="shared" si="7"/>
        <v>-10368.771823314881</v>
      </c>
      <c r="AJ28">
        <f t="shared" si="8"/>
        <v>-154.59367200343149</v>
      </c>
      <c r="AK28">
        <f t="shared" si="30"/>
        <v>830.78837910158256</v>
      </c>
      <c r="AL28">
        <f t="shared" si="9"/>
        <v>-9692.5771162167293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-1558.8566106435635</v>
      </c>
      <c r="AR28">
        <f t="shared" si="14"/>
        <v>-1560.1670174464214</v>
      </c>
      <c r="AS28">
        <f t="shared" si="15"/>
        <v>-23.261380641374299</v>
      </c>
      <c r="AT28">
        <f t="shared" si="16"/>
        <v>125.00695835909328</v>
      </c>
      <c r="AU28">
        <f t="shared" si="17"/>
        <v>-1458.4214397287024</v>
      </c>
      <c r="AW28">
        <v>25</v>
      </c>
      <c r="AX28">
        <f>IF(Z28&gt;0, (R28*SUMPRODUCT(K28:$K$98, X28:$X$98)-K28*$AZ$3)/Z28, 0)</f>
        <v>17256.807843373019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2000000</v>
      </c>
      <c r="S29">
        <f t="shared" si="1"/>
        <v>17671.927734352903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12022.999087740323</v>
      </c>
      <c r="AC29">
        <f t="shared" si="2"/>
        <v>12093.087431970871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-10865.579137616698</v>
      </c>
      <c r="AI29">
        <f t="shared" si="7"/>
        <v>-10874.133020089055</v>
      </c>
      <c r="AJ29">
        <f t="shared" si="8"/>
        <v>-70.088344230547591</v>
      </c>
      <c r="AK29">
        <f t="shared" si="30"/>
        <v>841.60993614182269</v>
      </c>
      <c r="AL29">
        <f t="shared" si="9"/>
        <v>-10102.611428177781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-1459.7504965622493</v>
      </c>
      <c r="AR29">
        <f t="shared" si="14"/>
        <v>-1460.8996791348864</v>
      </c>
      <c r="AS29">
        <f t="shared" si="15"/>
        <v>-9.4161106368978267</v>
      </c>
      <c r="AT29">
        <f t="shared" si="16"/>
        <v>113.06719196784773</v>
      </c>
      <c r="AU29">
        <f t="shared" si="17"/>
        <v>-1357.2485978039367</v>
      </c>
      <c r="AW29">
        <v>26</v>
      </c>
      <c r="AX29">
        <f>IF(Z29&gt;0, (R29*SUMPRODUCT(K29:$K$98, X29:$X$98)-K29*$AZ$3)/Z29, 0)</f>
        <v>17671.927734352903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2000000</v>
      </c>
      <c r="S30">
        <f t="shared" si="1"/>
        <v>17994.519912045958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12093.087431970871</v>
      </c>
      <c r="AC30">
        <f t="shared" si="2"/>
        <v>12087.752073689082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-11442.394458394416</v>
      </c>
      <c r="AI30">
        <f t="shared" si="7"/>
        <v>-11450.791287076683</v>
      </c>
      <c r="AJ30">
        <f t="shared" si="8"/>
        <v>5.3353582817890128</v>
      </c>
      <c r="AK30">
        <f t="shared" si="30"/>
        <v>846.5161202379611</v>
      </c>
      <c r="AL30">
        <f t="shared" si="9"/>
        <v>-10598.939808556934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-1372.5388466373622</v>
      </c>
      <c r="AR30">
        <f t="shared" si="14"/>
        <v>-1373.5460635793124</v>
      </c>
      <c r="AS30">
        <f t="shared" si="15"/>
        <v>0.63998724472494228</v>
      </c>
      <c r="AT30">
        <f t="shared" si="16"/>
        <v>101.54135688609874</v>
      </c>
      <c r="AU30">
        <f t="shared" si="17"/>
        <v>-1271.3647194484888</v>
      </c>
      <c r="AW30">
        <v>27</v>
      </c>
      <c r="AX30">
        <f>IF(Z30&gt;0, (R30*SUMPRODUCT(K30:$K$98, X30:$X$98)-K30*$AZ$3)/Z30, 0)</f>
        <v>17994.519912045958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2000000</v>
      </c>
      <c r="S31">
        <f t="shared" si="1"/>
        <v>18230.995235344781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12087.752073689082</v>
      </c>
      <c r="AC31">
        <f t="shared" si="2"/>
        <v>12013.798171944978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-12104.582064436327</v>
      </c>
      <c r="AI31">
        <f t="shared" si="7"/>
        <v>-12112.81927119387</v>
      </c>
      <c r="AJ31">
        <f t="shared" si="8"/>
        <v>73.95390174410386</v>
      </c>
      <c r="AK31">
        <f t="shared" si="30"/>
        <v>846.14264515823584</v>
      </c>
      <c r="AL31">
        <f t="shared" si="9"/>
        <v>-11192.722724291531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-1296.4014442518051</v>
      </c>
      <c r="AR31">
        <f t="shared" si="14"/>
        <v>-1297.2836495753952</v>
      </c>
      <c r="AS31">
        <f t="shared" si="15"/>
        <v>7.9204671849673547</v>
      </c>
      <c r="AT31">
        <f t="shared" si="16"/>
        <v>90.621926588364261</v>
      </c>
      <c r="AU31">
        <f t="shared" si="17"/>
        <v>-1198.7412558020637</v>
      </c>
      <c r="AW31">
        <v>28</v>
      </c>
      <c r="AX31">
        <f>IF(Z31&gt;0, (R31*SUMPRODUCT(K31:$K$98, X31:$X$98)-K31*$AZ$3)/Z31, 0)</f>
        <v>18230.995235344781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2000000</v>
      </c>
      <c r="S32">
        <f t="shared" si="1"/>
        <v>18386.449857888034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12013.798171944978</v>
      </c>
      <c r="AC32">
        <f t="shared" si="2"/>
        <v>11876.847571347877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-12860.466232686</v>
      </c>
      <c r="AI32">
        <f t="shared" si="7"/>
        <v>-12868.540689462014</v>
      </c>
      <c r="AJ32">
        <f t="shared" si="8"/>
        <v>136.95060059710158</v>
      </c>
      <c r="AK32">
        <f t="shared" si="30"/>
        <v>840.96587203614854</v>
      </c>
      <c r="AL32">
        <f t="shared" si="9"/>
        <v>-11890.624216828764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-1229.7827524154175</v>
      </c>
      <c r="AR32">
        <f t="shared" si="14"/>
        <v>-1230.5548727646026</v>
      </c>
      <c r="AS32">
        <f t="shared" si="15"/>
        <v>13.095908305345512</v>
      </c>
      <c r="AT32">
        <f t="shared" si="16"/>
        <v>80.417405254836197</v>
      </c>
      <c r="AU32">
        <f t="shared" si="17"/>
        <v>-1137.041559204421</v>
      </c>
      <c r="AW32">
        <v>29</v>
      </c>
      <c r="AX32">
        <f>IF(Z32&gt;0, (R32*SUMPRODUCT(K32:$K$98, X32:$X$98)-K32*$AZ$3)/Z32, 0)</f>
        <v>18386.449857888034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2000000</v>
      </c>
      <c r="S33">
        <f t="shared" si="1"/>
        <v>18466.599934446218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11876.847571347877</v>
      </c>
      <c r="AC33">
        <f t="shared" si="2"/>
        <v>11682.288786481298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-13759.548724956192</v>
      </c>
      <c r="AI33">
        <f t="shared" si="7"/>
        <v>-13767.456439984913</v>
      </c>
      <c r="AJ33">
        <f t="shared" si="8"/>
        <v>194.55878486657821</v>
      </c>
      <c r="AK33">
        <f t="shared" si="30"/>
        <v>831.37932999435145</v>
      </c>
      <c r="AL33">
        <f t="shared" si="9"/>
        <v>-12741.518325123983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-1174.7835379490796</v>
      </c>
      <c r="AR33">
        <f t="shared" si="14"/>
        <v>-1175.4586947891935</v>
      </c>
      <c r="AS33">
        <f t="shared" si="15"/>
        <v>16.611333859378465</v>
      </c>
      <c r="AT33">
        <f t="shared" si="16"/>
        <v>70.982760422733932</v>
      </c>
      <c r="AU33">
        <f t="shared" si="17"/>
        <v>-1087.8646005070809</v>
      </c>
      <c r="AW33">
        <v>30</v>
      </c>
      <c r="AX33">
        <f>IF(Z33&gt;0, (R33*SUMPRODUCT(K33:$K$98, X33:$X$98)-K33*$AZ$3)/Z33, 0)</f>
        <v>18466.599934446218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2000000</v>
      </c>
      <c r="S34">
        <f t="shared" si="1"/>
        <v>18471.081484355534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11682.288786481298</v>
      </c>
      <c r="AC34">
        <f t="shared" si="2"/>
        <v>11431.812362415105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-14775.560470229353</v>
      </c>
      <c r="AI34">
        <f t="shared" si="7"/>
        <v>-14783.29676085485</v>
      </c>
      <c r="AJ34">
        <f t="shared" si="8"/>
        <v>250.47642406619343</v>
      </c>
      <c r="AK34">
        <f t="shared" si="30"/>
        <v>817.76021505369101</v>
      </c>
      <c r="AL34">
        <f t="shared" si="9"/>
        <v>-13715.060121734965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-1126.3661818325907</v>
      </c>
      <c r="AR34">
        <f t="shared" si="14"/>
        <v>-1126.9559324651264</v>
      </c>
      <c r="AS34">
        <f t="shared" si="15"/>
        <v>19.094245120715868</v>
      </c>
      <c r="AT34">
        <f t="shared" si="16"/>
        <v>62.339256296944143</v>
      </c>
      <c r="AU34">
        <f t="shared" si="17"/>
        <v>-1045.5224310474664</v>
      </c>
      <c r="AW34">
        <v>31</v>
      </c>
      <c r="AX34">
        <f>IF(Z34&gt;0, (R34*SUMPRODUCT(K34:$K$98, X34:$X$98)-K34*$AZ$3)/Z34, 0)</f>
        <v>18471.081484355534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18405.329306886502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11431.812362415105</v>
      </c>
      <c r="AC35">
        <f t="shared" ref="AC35:AC66" si="33">S35*Z35</f>
        <v>11130.720389406524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-15917.84129178064</v>
      </c>
      <c r="AI35">
        <f t="shared" ref="AI35:AI66" si="38">SUM(AE35:AH35)</f>
        <v>-15925.400732991808</v>
      </c>
      <c r="AJ35">
        <f t="shared" ref="AJ35:AJ66" si="39">AB35-AC35</f>
        <v>301.09197300858068</v>
      </c>
      <c r="AK35">
        <f t="shared" si="30"/>
        <v>800.22686536905746</v>
      </c>
      <c r="AL35">
        <f t="shared" ref="AL35:AL66" si="40">SUM(AI35:AK35)</f>
        <v>-14824.08189461417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-1083.4323192828365</v>
      </c>
      <c r="AR35">
        <f t="shared" ref="AR35:AR66" si="45">AI35*$K35</f>
        <v>-1083.9468452649573</v>
      </c>
      <c r="AS35">
        <f t="shared" ref="AS35:AS66" si="46">AJ35*$K35</f>
        <v>20.493531041962044</v>
      </c>
      <c r="AT35">
        <f t="shared" ref="AT35:AT66" si="47">AK35*$K35</f>
        <v>54.466659945083954</v>
      </c>
      <c r="AU35">
        <f t="shared" ref="AU35:AU66" si="48">AL35*$K35</f>
        <v>-1008.9866542779113</v>
      </c>
      <c r="AW35">
        <v>32</v>
      </c>
      <c r="AX35">
        <f>IF(Z35&gt;0, (R35*SUMPRODUCT(K35:$K$98, X35:$X$98)-K35*$AZ$3)/Z35, 0)</f>
        <v>18405.329306886502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2000000</v>
      </c>
      <c r="S36">
        <f t="shared" si="32"/>
        <v>18274.926098227839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11130.720389406524</v>
      </c>
      <c r="AC36">
        <f t="shared" si="33"/>
        <v>10784.140042287978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-17203.870650200668</v>
      </c>
      <c r="AI36">
        <f t="shared" si="38"/>
        <v>-17211.24697280816</v>
      </c>
      <c r="AJ36">
        <f t="shared" si="39"/>
        <v>346.58034711854634</v>
      </c>
      <c r="AK36">
        <f t="shared" si="30"/>
        <v>779.15042725845672</v>
      </c>
      <c r="AL36">
        <f t="shared" si="40"/>
        <v>-16085.516198431156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-1045.5041530311362</v>
      </c>
      <c r="AR36">
        <f t="shared" si="45"/>
        <v>-1045.9524228465189</v>
      </c>
      <c r="AS36">
        <f t="shared" si="46"/>
        <v>21.062189994272394</v>
      </c>
      <c r="AT36">
        <f t="shared" si="47"/>
        <v>47.350100689416607</v>
      </c>
      <c r="AU36">
        <f t="shared" si="48"/>
        <v>-977.54013216282976</v>
      </c>
      <c r="AW36">
        <v>33</v>
      </c>
      <c r="AX36">
        <f>IF(Z36&gt;0, (R36*SUMPRODUCT(K36:$K$98, X36:$X$98)-K36*$AZ$3)/Z36, 0)</f>
        <v>18274.926098227839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2000000</v>
      </c>
      <c r="S37">
        <f t="shared" si="32"/>
        <v>18083.741761816338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10784.140042287978</v>
      </c>
      <c r="AC37">
        <f t="shared" si="33"/>
        <v>10396.539435832103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-18587.791253747011</v>
      </c>
      <c r="AI37">
        <f t="shared" si="38"/>
        <v>-18594.977639433091</v>
      </c>
      <c r="AJ37">
        <f t="shared" si="39"/>
        <v>387.60060645587509</v>
      </c>
      <c r="AK37">
        <f t="shared" si="30"/>
        <v>754.88980296015848</v>
      </c>
      <c r="AL37">
        <f t="shared" si="40"/>
        <v>-17452.487230017057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-1008.577690918479</v>
      </c>
      <c r="AR37">
        <f t="shared" si="45"/>
        <v>-1008.9676258054363</v>
      </c>
      <c r="AS37">
        <f t="shared" si="46"/>
        <v>21.031295183017729</v>
      </c>
      <c r="AT37">
        <f t="shared" si="47"/>
        <v>40.960488740908517</v>
      </c>
      <c r="AU37">
        <f t="shared" si="48"/>
        <v>-946.97584188151006</v>
      </c>
      <c r="AW37">
        <v>34</v>
      </c>
      <c r="AX37">
        <f>IF(Z37&gt;0, (R37*SUMPRODUCT(K37:$K$98, X37:$X$98)-K37*$AZ$3)/Z37, 0)</f>
        <v>18083.741761816338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2000000</v>
      </c>
      <c r="S38">
        <f t="shared" si="32"/>
        <v>17840.852841681644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10396.539435832103</v>
      </c>
      <c r="AC38">
        <f t="shared" si="33"/>
        <v>9975.3756257843961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-20061.298114782152</v>
      </c>
      <c r="AI38">
        <f t="shared" si="38"/>
        <v>-20068.287253498154</v>
      </c>
      <c r="AJ38">
        <f t="shared" si="39"/>
        <v>421.16381004770665</v>
      </c>
      <c r="AK38">
        <f t="shared" si="30"/>
        <v>727.75776050824732</v>
      </c>
      <c r="AL38">
        <f t="shared" si="40"/>
        <v>-18919.3656829422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-971.90223320429482</v>
      </c>
      <c r="AR38">
        <f t="shared" si="45"/>
        <v>-972.24083340291577</v>
      </c>
      <c r="AS38">
        <f t="shared" si="46"/>
        <v>20.403966143575776</v>
      </c>
      <c r="AT38">
        <f t="shared" si="47"/>
        <v>35.257408998301138</v>
      </c>
      <c r="AU38">
        <f t="shared" si="48"/>
        <v>-916.57945826103878</v>
      </c>
      <c r="AW38">
        <v>35</v>
      </c>
      <c r="AX38">
        <f>IF(Z38&gt;0, (R38*SUMPRODUCT(K38:$K$98, X38:$X$98)-K38*$AZ$3)/Z38, 0)</f>
        <v>17840.852841681644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2000000</v>
      </c>
      <c r="S39">
        <f t="shared" si="32"/>
        <v>17554.999047746707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9975.3756257843961</v>
      </c>
      <c r="AC39">
        <f t="shared" si="33"/>
        <v>9527.9500719290008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-21582.496139406732</v>
      </c>
      <c r="AI39">
        <f t="shared" si="38"/>
        <v>-21589.280496134703</v>
      </c>
      <c r="AJ39">
        <f t="shared" si="39"/>
        <v>447.42555385539526</v>
      </c>
      <c r="AK39">
        <f t="shared" si="30"/>
        <v>698.27629380490782</v>
      </c>
      <c r="AL39">
        <f t="shared" si="40"/>
        <v>-20443.578648474399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-933.57066694130026</v>
      </c>
      <c r="AR39">
        <f t="shared" si="45"/>
        <v>-933.86413051448426</v>
      </c>
      <c r="AS39">
        <f t="shared" si="46"/>
        <v>19.353802730755127</v>
      </c>
      <c r="AT39">
        <f t="shared" si="47"/>
        <v>30.204581578795388</v>
      </c>
      <c r="AU39">
        <f t="shared" si="48"/>
        <v>-884.3057462049336</v>
      </c>
      <c r="AW39">
        <v>36</v>
      </c>
      <c r="AX39">
        <f>IF(Z39&gt;0, (R39*SUMPRODUCT(K39:$K$98, X39:$X$98)-K39*$AZ$3)/Z39, 0)</f>
        <v>17554.999047746707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2000000</v>
      </c>
      <c r="S40">
        <f t="shared" si="32"/>
        <v>17237.905353442286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9527.9500719290008</v>
      </c>
      <c r="AC40">
        <f t="shared" si="33"/>
        <v>9062.6621544063655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-23161.433484265093</v>
      </c>
      <c r="AI40">
        <f t="shared" si="38"/>
        <v>-23168.005238466507</v>
      </c>
      <c r="AJ40">
        <f t="shared" si="39"/>
        <v>465.28791752263533</v>
      </c>
      <c r="AK40">
        <f t="shared" ref="AK40:AK71" si="61">G40*SUM(AB40:AB40, AE40:AF40)</f>
        <v>666.95650503503009</v>
      </c>
      <c r="AL40">
        <f t="shared" si="40"/>
        <v>-22035.760815908841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-894.52593755815872</v>
      </c>
      <c r="AR40">
        <f t="shared" si="45"/>
        <v>-894.77974760805967</v>
      </c>
      <c r="AS40">
        <f t="shared" si="46"/>
        <v>17.970049692268642</v>
      </c>
      <c r="AT40">
        <f t="shared" si="47"/>
        <v>25.758763738966536</v>
      </c>
      <c r="AU40">
        <f t="shared" si="48"/>
        <v>-851.05093417682451</v>
      </c>
      <c r="AW40">
        <v>37</v>
      </c>
      <c r="AX40">
        <f>IF(Z40&gt;0, (R40*SUMPRODUCT(K40:$K$98, X40:$X$98)-K40*$AZ$3)/Z40, 0)</f>
        <v>17237.905353442286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2000000</v>
      </c>
      <c r="S41">
        <f t="shared" si="32"/>
        <v>16900.039995039901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9062.6621544063655</v>
      </c>
      <c r="AC41">
        <f t="shared" si="33"/>
        <v>8586.2458145434393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-24844.505192162254</v>
      </c>
      <c r="AI41">
        <f t="shared" si="38"/>
        <v>-24850.855950664205</v>
      </c>
      <c r="AJ41">
        <f t="shared" si="39"/>
        <v>476.41633986292618</v>
      </c>
      <c r="AK41">
        <f t="shared" si="61"/>
        <v>634.38635080844563</v>
      </c>
      <c r="AL41">
        <f t="shared" si="40"/>
        <v>-23740.053259992834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-856.72182762987575</v>
      </c>
      <c r="AR41">
        <f t="shared" si="45"/>
        <v>-856.94082307327642</v>
      </c>
      <c r="AS41">
        <f t="shared" si="46"/>
        <v>16.428432534404589</v>
      </c>
      <c r="AT41">
        <f t="shared" si="47"/>
        <v>21.875768089739044</v>
      </c>
      <c r="AU41">
        <f t="shared" si="48"/>
        <v>-818.6366224491328</v>
      </c>
      <c r="AW41">
        <v>38</v>
      </c>
      <c r="AX41">
        <f>IF(Z41&gt;0, (R41*SUMPRODUCT(K41:$K$98, X41:$X$98)-K41*$AZ$3)/Z41, 0)</f>
        <v>16900.039995039901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2000000</v>
      </c>
      <c r="S42">
        <f t="shared" si="32"/>
        <v>16547.638723791668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8586.2458145434393</v>
      </c>
      <c r="AC42">
        <f t="shared" si="33"/>
        <v>8102.8361277128815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-26625.721663328051</v>
      </c>
      <c r="AI42">
        <f t="shared" si="38"/>
        <v>-26631.842503484586</v>
      </c>
      <c r="AJ42">
        <f t="shared" si="39"/>
        <v>483.4096868305578</v>
      </c>
      <c r="AK42">
        <f t="shared" si="61"/>
        <v>601.03720701804082</v>
      </c>
      <c r="AL42">
        <f t="shared" si="40"/>
        <v>-25547.395609635987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-819.77155615849938</v>
      </c>
      <c r="AR42">
        <f t="shared" si="45"/>
        <v>-819.96000891570782</v>
      </c>
      <c r="AS42">
        <f t="shared" si="46"/>
        <v>14.88355944849331</v>
      </c>
      <c r="AT42">
        <f t="shared" si="47"/>
        <v>18.505158761009572</v>
      </c>
      <c r="AU42">
        <f t="shared" si="48"/>
        <v>-786.57129070620499</v>
      </c>
      <c r="AW42">
        <v>39</v>
      </c>
      <c r="AX42">
        <f>IF(Z42&gt;0, (R42*SUMPRODUCT(K42:$K$98, X42:$X$98)-K42*$AZ$3)/Z42, 0)</f>
        <v>16547.638723791668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2000000</v>
      </c>
      <c r="S43">
        <f t="shared" si="32"/>
        <v>16187.250558158163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8102.8361277128815</v>
      </c>
      <c r="AC43">
        <f t="shared" si="33"/>
        <v>7616.3789829823436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-28506.782769244754</v>
      </c>
      <c r="AI43">
        <f t="shared" si="38"/>
        <v>-28512.664233607415</v>
      </c>
      <c r="AJ43">
        <f t="shared" si="39"/>
        <v>486.45714473053795</v>
      </c>
      <c r="AK43">
        <f t="shared" si="61"/>
        <v>567.19852893990173</v>
      </c>
      <c r="AL43">
        <f t="shared" si="40"/>
        <v>-27459.008559936974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-783.64910386644226</v>
      </c>
      <c r="AR43">
        <f t="shared" si="45"/>
        <v>-783.81078483600413</v>
      </c>
      <c r="AS43">
        <f t="shared" si="46"/>
        <v>13.372666730697999</v>
      </c>
      <c r="AT43">
        <f t="shared" si="47"/>
        <v>15.592240713941999</v>
      </c>
      <c r="AU43">
        <f t="shared" si="48"/>
        <v>-754.84587739136418</v>
      </c>
      <c r="AW43">
        <v>40</v>
      </c>
      <c r="AX43">
        <f>IF(Z43&gt;0, (R43*SUMPRODUCT(K43:$K$98, X43:$X$98)-K43*$AZ$3)/Z43, 0)</f>
        <v>16187.250558158163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2000000</v>
      </c>
      <c r="S44">
        <f t="shared" si="32"/>
        <v>15822.678595064672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7616.3789829823436</v>
      </c>
      <c r="AC44">
        <f t="shared" si="33"/>
        <v>7130.3320321765805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-30343.936073235385</v>
      </c>
      <c r="AI44">
        <f t="shared" si="38"/>
        <v>-30349.569073353963</v>
      </c>
      <c r="AJ44">
        <f t="shared" si="39"/>
        <v>486.04695080576312</v>
      </c>
      <c r="AK44">
        <f t="shared" si="61"/>
        <v>533.14652880876406</v>
      </c>
      <c r="AL44">
        <f t="shared" si="40"/>
        <v>-29330.375593739438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-744.77883612248331</v>
      </c>
      <c r="AR44">
        <f t="shared" si="45"/>
        <v>-744.91709568320971</v>
      </c>
      <c r="AS44">
        <f t="shared" si="46"/>
        <v>11.929812976415246</v>
      </c>
      <c r="AT44">
        <f t="shared" si="47"/>
        <v>13.085851823922445</v>
      </c>
      <c r="AU44">
        <f t="shared" si="48"/>
        <v>-719.90143088287198</v>
      </c>
      <c r="AW44">
        <v>41</v>
      </c>
      <c r="AX44">
        <f>IF(Z44&gt;0, (R44*SUMPRODUCT(K44:$K$98, X44:$X$98)-K44*$AZ$3)/Z44, 0)</f>
        <v>15822.678595064672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2000000</v>
      </c>
      <c r="S45">
        <f t="shared" si="32"/>
        <v>15463.553836641511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7130.3320321765805</v>
      </c>
      <c r="AC45">
        <f t="shared" si="33"/>
        <v>6651.269404143989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-32016.143976833966</v>
      </c>
      <c r="AI45">
        <f t="shared" si="38"/>
        <v>-32021.520546051503</v>
      </c>
      <c r="AJ45">
        <f t="shared" si="39"/>
        <v>479.06262803259142</v>
      </c>
      <c r="AK45">
        <f t="shared" si="61"/>
        <v>499.12324225236068</v>
      </c>
      <c r="AL45">
        <f t="shared" si="40"/>
        <v>-31043.334675766549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-701.62719516460049</v>
      </c>
      <c r="AR45">
        <f t="shared" si="45"/>
        <v>-701.74502157062989</v>
      </c>
      <c r="AS45">
        <f t="shared" si="46"/>
        <v>10.498558735177459</v>
      </c>
      <c r="AT45">
        <f t="shared" si="47"/>
        <v>10.938182960333373</v>
      </c>
      <c r="AU45">
        <f t="shared" si="48"/>
        <v>-680.30827987511896</v>
      </c>
      <c r="AW45">
        <v>42</v>
      </c>
      <c r="AX45">
        <f>IF(Z45&gt;0, (R45*SUMPRODUCT(K45:$K$98, X45:$X$98)-K45*$AZ$3)/Z45, 0)</f>
        <v>15463.553836641511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2000000</v>
      </c>
      <c r="S46">
        <f t="shared" si="32"/>
        <v>15270.376728612964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6651.269404143989</v>
      </c>
      <c r="AC46">
        <f t="shared" si="33"/>
        <v>6186.8888233453663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-41336.031066626048</v>
      </c>
      <c r="AI46">
        <f t="shared" si="38"/>
        <v>-41341.095519957242</v>
      </c>
      <c r="AJ46">
        <f t="shared" si="39"/>
        <v>464.38058079862276</v>
      </c>
      <c r="AK46">
        <f t="shared" si="61"/>
        <v>465.58885829007926</v>
      </c>
      <c r="AL46">
        <f t="shared" si="40"/>
        <v>-40411.12608086854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-808.81303522716121</v>
      </c>
      <c r="AR46">
        <f t="shared" si="45"/>
        <v>-808.91213027244908</v>
      </c>
      <c r="AS46">
        <f t="shared" si="46"/>
        <v>9.0864327649380012</v>
      </c>
      <c r="AT46">
        <f t="shared" si="47"/>
        <v>9.1100748650633463</v>
      </c>
      <c r="AU46">
        <f t="shared" si="48"/>
        <v>-790.71562264244767</v>
      </c>
      <c r="AW46">
        <v>43</v>
      </c>
      <c r="AX46">
        <f>IF(Z46&gt;0, (R46*SUMPRODUCT(K46:$K$98, X46:$X$98)-K46*$AZ$3)/Z46, 0)</f>
        <v>15270.376728612964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2000000</v>
      </c>
      <c r="S47">
        <f t="shared" si="32"/>
        <v>14860.691863001637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6186.8888233453663</v>
      </c>
      <c r="AC47">
        <f t="shared" si="33"/>
        <v>5589.9031223735401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-49902.156571406151</v>
      </c>
      <c r="AI47">
        <f t="shared" si="38"/>
        <v>-49906.858491725463</v>
      </c>
      <c r="AJ47">
        <f t="shared" si="39"/>
        <v>596.98570097182619</v>
      </c>
      <c r="AK47">
        <f t="shared" si="61"/>
        <v>433.08221763417566</v>
      </c>
      <c r="AL47">
        <f t="shared" si="40"/>
        <v>-48876.790573119462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-871.80761638688091</v>
      </c>
      <c r="AR47">
        <f t="shared" si="45"/>
        <v>-871.88976053109548</v>
      </c>
      <c r="AS47">
        <f t="shared" si="46"/>
        <v>10.429542864276128</v>
      </c>
      <c r="AT47">
        <f t="shared" si="47"/>
        <v>7.5660933674265056</v>
      </c>
      <c r="AU47">
        <f t="shared" si="48"/>
        <v>-853.89412429939284</v>
      </c>
      <c r="AW47">
        <v>44</v>
      </c>
      <c r="AX47">
        <f>IF(Z47&gt;0, (R47*SUMPRODUCT(K47:$K$98, X47:$X$98)-K47*$AZ$3)/Z47, 0)</f>
        <v>14860.691863001637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2000000</v>
      </c>
      <c r="S48">
        <f t="shared" si="32"/>
        <v>14281.052431203334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5589.9031223735401</v>
      </c>
      <c r="AC48">
        <f t="shared" si="33"/>
        <v>4907.2270544289222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-57548.125344196567</v>
      </c>
      <c r="AI48">
        <f t="shared" si="38"/>
        <v>-57552.420569529284</v>
      </c>
      <c r="AJ48">
        <f t="shared" si="39"/>
        <v>682.6760679446179</v>
      </c>
      <c r="AK48">
        <f t="shared" si="61"/>
        <v>391.29321856614786</v>
      </c>
      <c r="AL48">
        <f t="shared" si="40"/>
        <v>-56478.451283018519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-897.66543441698263</v>
      </c>
      <c r="AR48">
        <f t="shared" si="45"/>
        <v>-897.73243356406431</v>
      </c>
      <c r="AS48">
        <f t="shared" si="46"/>
        <v>10.648734523189507</v>
      </c>
      <c r="AT48">
        <f t="shared" si="47"/>
        <v>6.1035940776135513</v>
      </c>
      <c r="AU48">
        <f t="shared" si="48"/>
        <v>-880.98010496326128</v>
      </c>
      <c r="AW48">
        <v>45</v>
      </c>
      <c r="AX48">
        <f>IF(Z48&gt;0, (R48*SUMPRODUCT(K48:$K$98, X48:$X$98)-K48*$AZ$3)/Z48, 0)</f>
        <v>14281.052431203334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2000000</v>
      </c>
      <c r="S49">
        <f t="shared" si="32"/>
        <v>13556.200346702708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4907.2270544289222</v>
      </c>
      <c r="AC49">
        <f t="shared" si="33"/>
        <v>4178.4290739782464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-63903.480089068318</v>
      </c>
      <c r="AI49">
        <f t="shared" si="38"/>
        <v>-63907.332965397152</v>
      </c>
      <c r="AJ49">
        <f t="shared" si="39"/>
        <v>728.79798045067582</v>
      </c>
      <c r="AK49">
        <f t="shared" si="61"/>
        <v>343.50589381002459</v>
      </c>
      <c r="AL49">
        <f t="shared" si="40"/>
        <v>-62835.02909113645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-889.99959462213337</v>
      </c>
      <c r="AR49">
        <f t="shared" si="45"/>
        <v>-890.05325458503387</v>
      </c>
      <c r="AS49">
        <f t="shared" si="46"/>
        <v>10.150149980227591</v>
      </c>
      <c r="AT49">
        <f t="shared" si="47"/>
        <v>4.7840916615984685</v>
      </c>
      <c r="AU49">
        <f t="shared" si="48"/>
        <v>-875.11901294320785</v>
      </c>
      <c r="AW49">
        <v>46</v>
      </c>
      <c r="AX49">
        <f>IF(Z49&gt;0, (R49*SUMPRODUCT(K49:$K$98, X49:$X$98)-K49*$AZ$3)/Z49, 0)</f>
        <v>13556.200346702708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2000000</v>
      </c>
      <c r="S50">
        <f t="shared" si="32"/>
        <v>12670.294032208469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4178.4290739782464</v>
      </c>
      <c r="AC50">
        <f t="shared" si="33"/>
        <v>3439.2039918260307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-67418.865388185281</v>
      </c>
      <c r="AI50">
        <f t="shared" si="38"/>
        <v>-67422.258367842151</v>
      </c>
      <c r="AJ50">
        <f t="shared" si="39"/>
        <v>739.22508215221569</v>
      </c>
      <c r="AK50">
        <f t="shared" si="61"/>
        <v>292.49003517847729</v>
      </c>
      <c r="AL50">
        <f t="shared" si="40"/>
        <v>-66390.543250511459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-838.35646103838326</v>
      </c>
      <c r="AR50">
        <f t="shared" si="45"/>
        <v>-838.39865288485134</v>
      </c>
      <c r="AS50">
        <f t="shared" si="46"/>
        <v>9.1922953644447425</v>
      </c>
      <c r="AT50">
        <f t="shared" si="47"/>
        <v>3.6371260383772648</v>
      </c>
      <c r="AU50">
        <f t="shared" si="48"/>
        <v>-825.56923148202929</v>
      </c>
      <c r="AW50">
        <v>47</v>
      </c>
      <c r="AX50">
        <f>IF(Z50&gt;0, (R50*SUMPRODUCT(K50:$K$98, X50:$X$98)-K50*$AZ$3)/Z50, 0)</f>
        <v>12670.294032208469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2000000</v>
      </c>
      <c r="S51">
        <f t="shared" si="32"/>
        <v>11678.203381499899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3439.2039918260307</v>
      </c>
      <c r="AC51">
        <f t="shared" si="33"/>
        <v>2735.4676312072124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-68973.925288059661</v>
      </c>
      <c r="AI51">
        <f t="shared" si="38"/>
        <v>-68976.85325088691</v>
      </c>
      <c r="AJ51">
        <f t="shared" si="39"/>
        <v>703.73636061881825</v>
      </c>
      <c r="AK51">
        <f t="shared" si="61"/>
        <v>240.74427942782216</v>
      </c>
      <c r="AL51">
        <f t="shared" si="40"/>
        <v>-68032.372610840277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-765.79794383059379</v>
      </c>
      <c r="AR51">
        <f t="shared" si="45"/>
        <v>-765.83045217201925</v>
      </c>
      <c r="AS51">
        <f t="shared" si="46"/>
        <v>7.8133853584524173</v>
      </c>
      <c r="AT51">
        <f t="shared" si="47"/>
        <v>2.672915502559047</v>
      </c>
      <c r="AU51">
        <f t="shared" si="48"/>
        <v>-755.34415131100786</v>
      </c>
      <c r="AW51">
        <v>48</v>
      </c>
      <c r="AX51">
        <f>IF(Z51&gt;0, (R51*SUMPRODUCT(K51:$K$98, X51:$X$98)-K51*$AZ$3)/Z51, 0)</f>
        <v>11678.203381499899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2000000</v>
      </c>
      <c r="S52">
        <f t="shared" si="32"/>
        <v>10565.931121637565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2735.4676312072124</v>
      </c>
      <c r="AC52">
        <f t="shared" si="33"/>
        <v>2089.8662056083758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-68203.50277711016</v>
      </c>
      <c r="AI52">
        <f t="shared" si="38"/>
        <v>-68205.975188416778</v>
      </c>
      <c r="AJ52">
        <f t="shared" si="39"/>
        <v>645.60142559883661</v>
      </c>
      <c r="AK52">
        <f t="shared" si="61"/>
        <v>191.48273418450489</v>
      </c>
      <c r="AL52">
        <f t="shared" si="40"/>
        <v>-67368.891028633429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-676.1108580761246</v>
      </c>
      <c r="AR52">
        <f t="shared" si="45"/>
        <v>-676.13536743505733</v>
      </c>
      <c r="AS52">
        <f t="shared" si="46"/>
        <v>6.3999371889047945</v>
      </c>
      <c r="AT52">
        <f t="shared" si="47"/>
        <v>1.8981951138101585</v>
      </c>
      <c r="AU52">
        <f t="shared" si="48"/>
        <v>-667.83723513234236</v>
      </c>
      <c r="AW52">
        <v>49</v>
      </c>
      <c r="AX52">
        <f>IF(Z52&gt;0, (R52*SUMPRODUCT(K52:$K$98, X52:$X$98)-K52*$AZ$3)/Z52, 0)</f>
        <v>10565.931121637565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2000000</v>
      </c>
      <c r="S53">
        <f t="shared" si="32"/>
        <v>9318.5147905885569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2089.8662056083758</v>
      </c>
      <c r="AC53">
        <f t="shared" si="33"/>
        <v>1521.073667382035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-65167.268542372411</v>
      </c>
      <c r="AI53">
        <f t="shared" si="38"/>
        <v>-65169.308934137574</v>
      </c>
      <c r="AJ53">
        <f t="shared" si="39"/>
        <v>568.79253822634087</v>
      </c>
      <c r="AK53">
        <f t="shared" si="61"/>
        <v>146.29063439258633</v>
      </c>
      <c r="AL53">
        <f t="shared" si="40"/>
        <v>-64454.225761518646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-576.79664610076406</v>
      </c>
      <c r="AR53">
        <f t="shared" si="45"/>
        <v>-576.81470564435404</v>
      </c>
      <c r="AS53">
        <f t="shared" si="46"/>
        <v>5.0343928127473179</v>
      </c>
      <c r="AT53">
        <f t="shared" si="47"/>
        <v>1.2948209915953774</v>
      </c>
      <c r="AU53">
        <f t="shared" si="48"/>
        <v>-570.48549184001138</v>
      </c>
      <c r="AW53">
        <v>50</v>
      </c>
      <c r="AX53">
        <f>IF(Z53&gt;0, (R53*SUMPRODUCT(K53:$K$98, X53:$X$98)-K53*$AZ$3)/Z53, 0)</f>
        <v>9318.5147905885569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2000000</v>
      </c>
      <c r="S54">
        <f t="shared" si="32"/>
        <v>7918.2137877866371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1521.073667382035</v>
      </c>
      <c r="AC54">
        <f t="shared" si="33"/>
        <v>1040.0969497185788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-60488.061253784777</v>
      </c>
      <c r="AI54">
        <f t="shared" si="38"/>
        <v>-60489.703191249457</v>
      </c>
      <c r="AJ54">
        <f t="shared" si="39"/>
        <v>480.97671766345616</v>
      </c>
      <c r="AK54">
        <f t="shared" si="61"/>
        <v>106.47515671674246</v>
      </c>
      <c r="AL54">
        <f t="shared" si="40"/>
        <v>-59902.25131686926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-478.01866040688463</v>
      </c>
      <c r="AR54">
        <f t="shared" si="45"/>
        <v>-478.03163613682318</v>
      </c>
      <c r="AS54">
        <f t="shared" si="46"/>
        <v>3.8010119930897881</v>
      </c>
      <c r="AT54">
        <f t="shared" si="47"/>
        <v>0.84144062027059374</v>
      </c>
      <c r="AU54">
        <f t="shared" si="48"/>
        <v>-473.38918352346286</v>
      </c>
      <c r="AW54">
        <v>51</v>
      </c>
      <c r="AX54">
        <f>IF(Z54&gt;0, (R54*SUMPRODUCT(K54:$K$98, X54:$X$98)-K54*$AZ$3)/Z54, 0)</f>
        <v>7918.2137877866371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2000000</v>
      </c>
      <c r="S55">
        <f t="shared" si="32"/>
        <v>6292.0904610437983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1040.0969497185788</v>
      </c>
      <c r="AC55">
        <f t="shared" si="33"/>
        <v>647.63179684500346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-54227.050196905882</v>
      </c>
      <c r="AI55">
        <f t="shared" si="38"/>
        <v>-54228.336795932184</v>
      </c>
      <c r="AJ55">
        <f t="shared" si="39"/>
        <v>392.46515287357533</v>
      </c>
      <c r="AK55">
        <f t="shared" si="61"/>
        <v>72.806786480300516</v>
      </c>
      <c r="AL55">
        <f t="shared" si="40"/>
        <v>-53763.064856578305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-382.62482468861788</v>
      </c>
      <c r="AR55">
        <f t="shared" si="45"/>
        <v>-382.63390290189147</v>
      </c>
      <c r="AS55">
        <f t="shared" si="46"/>
        <v>2.7692251333857674</v>
      </c>
      <c r="AT55">
        <f t="shared" si="47"/>
        <v>0.51372301853063251</v>
      </c>
      <c r="AU55">
        <f t="shared" si="48"/>
        <v>-379.35095474997502</v>
      </c>
      <c r="AW55">
        <v>52</v>
      </c>
      <c r="AX55">
        <f>IF(Z55&gt;0, (R55*SUMPRODUCT(K55:$K$98, X55:$X$98)-K55*$AZ$3)/Z55, 0)</f>
        <v>6292.0904610437983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2000000</v>
      </c>
      <c r="S56">
        <f t="shared" si="32"/>
        <v>4357.3365018472923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647.63179684500346</v>
      </c>
      <c r="AC56">
        <f t="shared" si="33"/>
        <v>341.39403245398364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-47098.792404351814</v>
      </c>
      <c r="AI56">
        <f t="shared" si="38"/>
        <v>-47099.771769935323</v>
      </c>
      <c r="AJ56">
        <f t="shared" si="39"/>
        <v>306.23776439101982</v>
      </c>
      <c r="AK56">
        <f t="shared" si="61"/>
        <v>45.334225779150245</v>
      </c>
      <c r="AL56">
        <f t="shared" si="40"/>
        <v>-46748.199779765149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-296.72142937695997</v>
      </c>
      <c r="AR56">
        <f t="shared" si="45"/>
        <v>-296.72759936011636</v>
      </c>
      <c r="AS56">
        <f t="shared" si="46"/>
        <v>1.9292916557009681</v>
      </c>
      <c r="AT56">
        <f t="shared" si="47"/>
        <v>0.28560469570859714</v>
      </c>
      <c r="AU56">
        <f t="shared" si="48"/>
        <v>-294.51270300870675</v>
      </c>
      <c r="AW56">
        <v>53</v>
      </c>
      <c r="AX56">
        <f>IF(Z56&gt;0, (R56*SUMPRODUCT(K56:$K$98, X56:$X$98)-K56*$AZ$3)/Z56, 0)</f>
        <v>4357.3365018472923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2000000</v>
      </c>
      <c r="S57">
        <f t="shared" si="32"/>
        <v>1953.4173791511662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341.39403245398364</v>
      </c>
      <c r="AC57">
        <f t="shared" si="33"/>
        <v>112.87533548559327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-39564.465060257273</v>
      </c>
      <c r="AI57">
        <f t="shared" si="38"/>
        <v>-39565.187354278321</v>
      </c>
      <c r="AJ57">
        <f t="shared" si="39"/>
        <v>228.51869696839037</v>
      </c>
      <c r="AK57">
        <f t="shared" si="61"/>
        <v>23.897582271778859</v>
      </c>
      <c r="AL57">
        <f t="shared" si="40"/>
        <v>-39312.771075038152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-222.54939385910299</v>
      </c>
      <c r="AR57">
        <f t="shared" si="45"/>
        <v>-222.55345674978855</v>
      </c>
      <c r="AS57">
        <f t="shared" si="46"/>
        <v>1.2854134996727948</v>
      </c>
      <c r="AT57">
        <f t="shared" si="47"/>
        <v>0.13442346411565123</v>
      </c>
      <c r="AU57">
        <f t="shared" si="48"/>
        <v>-221.13361978600011</v>
      </c>
      <c r="AW57">
        <v>54</v>
      </c>
      <c r="AX57">
        <f>IF(Z57&gt;0, (R57*SUMPRODUCT(K57:$K$98, X57:$X$98)-K57*$AZ$3)/Z57, 0)</f>
        <v>1953.4173791511662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2000000</v>
      </c>
      <c r="S58">
        <f t="shared" si="32"/>
        <v>-1183.3265250974928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112.87533548559327</v>
      </c>
      <c r="AC58">
        <f t="shared" si="33"/>
        <v>-48.778761580144419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-31967.921281920309</v>
      </c>
      <c r="AI58">
        <f t="shared" si="38"/>
        <v>-31968.436553493135</v>
      </c>
      <c r="AJ58">
        <f t="shared" si="39"/>
        <v>161.65409706573769</v>
      </c>
      <c r="AK58">
        <f t="shared" si="61"/>
        <v>7.9012734839915293</v>
      </c>
      <c r="AL58">
        <f t="shared" si="40"/>
        <v>-31798.881182943405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-160.55265513671986</v>
      </c>
      <c r="AR58">
        <f t="shared" si="45"/>
        <v>-160.55524298778482</v>
      </c>
      <c r="AS58">
        <f t="shared" si="46"/>
        <v>0.81187620141919248</v>
      </c>
      <c r="AT58">
        <f t="shared" si="47"/>
        <v>3.9682606373710336E-2</v>
      </c>
      <c r="AU58">
        <f t="shared" si="48"/>
        <v>-159.70368417999191</v>
      </c>
      <c r="AW58">
        <v>55</v>
      </c>
      <c r="AX58">
        <f>IF(Z58&gt;0, (R58*SUMPRODUCT(K58:$K$98, X58:$X$98)-K58*$AZ$3)/Z58, 0)</f>
        <v>-1183.3265250974928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2000000</v>
      </c>
      <c r="S59">
        <f t="shared" si="32"/>
        <v>-5462.6414137745023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-48.778761580144419</v>
      </c>
      <c r="AC59">
        <f t="shared" si="33"/>
        <v>-154.96061600850226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-24884.333574512555</v>
      </c>
      <c r="AI59">
        <f t="shared" si="38"/>
        <v>-24884.68816628481</v>
      </c>
      <c r="AJ59">
        <f t="shared" si="39"/>
        <v>106.18185442835784</v>
      </c>
      <c r="AK59">
        <f t="shared" si="61"/>
        <v>-3.4145133106101095</v>
      </c>
      <c r="AL59">
        <f t="shared" si="40"/>
        <v>-24781.920825167061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-111.5863537818768</v>
      </c>
      <c r="AR59">
        <f t="shared" si="45"/>
        <v>-111.58794384266056</v>
      </c>
      <c r="AS59">
        <f t="shared" si="46"/>
        <v>0.47614077901584195</v>
      </c>
      <c r="AT59">
        <f t="shared" si="47"/>
        <v>-1.5311364040743876E-2</v>
      </c>
      <c r="AU59">
        <f t="shared" si="48"/>
        <v>-111.12711442768546</v>
      </c>
      <c r="AW59">
        <v>56</v>
      </c>
      <c r="AX59">
        <f>IF(Z59&gt;0, (R59*SUMPRODUCT(K59:$K$98, X59:$X$98)-K59*$AZ$3)/Z59, 0)</f>
        <v>-5462.6414137745023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2000000</v>
      </c>
      <c r="S60">
        <f t="shared" si="32"/>
        <v>-11595.069104098735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-154.96061600850226</v>
      </c>
      <c r="AC60">
        <f t="shared" si="33"/>
        <v>-218.00161201505571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-18564.867941700606</v>
      </c>
      <c r="AI60">
        <f t="shared" si="38"/>
        <v>-18565.102957130504</v>
      </c>
      <c r="AJ60">
        <f t="shared" si="39"/>
        <v>63.040996006553456</v>
      </c>
      <c r="AK60">
        <f t="shared" si="61"/>
        <v>-10.847243120595159</v>
      </c>
      <c r="AL60">
        <f t="shared" si="40"/>
        <v>-18512.909204244548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-74.329106785678192</v>
      </c>
      <c r="AR60">
        <f t="shared" si="45"/>
        <v>-74.330047728917876</v>
      </c>
      <c r="AS60">
        <f t="shared" si="46"/>
        <v>0.25240044468732109</v>
      </c>
      <c r="AT60">
        <f t="shared" si="47"/>
        <v>-4.3429659439154299E-2</v>
      </c>
      <c r="AU60">
        <f t="shared" si="48"/>
        <v>-74.121076943669706</v>
      </c>
      <c r="AW60">
        <v>57</v>
      </c>
      <c r="AX60">
        <f>IF(Z60&gt;0, (R60*SUMPRODUCT(K60:$K$98, X60:$X$98)-K60*$AZ$3)/Z60, 0)</f>
        <v>-11595.069104098735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2000000</v>
      </c>
      <c r="S61">
        <f t="shared" si="32"/>
        <v>-20763.534800241869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-218.00161201505571</v>
      </c>
      <c r="AC61">
        <f t="shared" si="33"/>
        <v>-248.986649358481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-13243.374569858805</v>
      </c>
      <c r="AI61">
        <f t="shared" si="38"/>
        <v>-13243.524464043341</v>
      </c>
      <c r="AJ61">
        <f t="shared" si="39"/>
        <v>30.98503734342529</v>
      </c>
      <c r="AK61">
        <f t="shared" si="61"/>
        <v>-15.260112841053902</v>
      </c>
      <c r="AL61">
        <f t="shared" si="40"/>
        <v>-13227.799539540969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-47.342118654332786</v>
      </c>
      <c r="AR61">
        <f t="shared" si="45"/>
        <v>-47.342654492704831</v>
      </c>
      <c r="AS61">
        <f t="shared" si="46"/>
        <v>0.1107646171814811</v>
      </c>
      <c r="AT61">
        <f t="shared" si="47"/>
        <v>-5.4551509435059618E-2</v>
      </c>
      <c r="AU61">
        <f t="shared" si="48"/>
        <v>-47.286441384958408</v>
      </c>
      <c r="AW61">
        <v>58</v>
      </c>
      <c r="AX61">
        <f>IF(Z61&gt;0, (R61*SUMPRODUCT(K61:$K$98, X61:$X$98)-K61*$AZ$3)/Z61, 0)</f>
        <v>-20763.534800241869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2000000</v>
      </c>
      <c r="S62">
        <f t="shared" si="32"/>
        <v>-35091.34709859272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-248.986649358481</v>
      </c>
      <c r="AC62">
        <f t="shared" si="33"/>
        <v>-257.62870601080226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-9059.9207301679999</v>
      </c>
      <c r="AI62">
        <f t="shared" si="38"/>
        <v>-9060.0125009061285</v>
      </c>
      <c r="AJ62">
        <f t="shared" si="39"/>
        <v>8.6420566523212585</v>
      </c>
      <c r="AK62">
        <f t="shared" si="61"/>
        <v>-17.429065455093671</v>
      </c>
      <c r="AL62">
        <f t="shared" si="40"/>
        <v>-9068.7995097089006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-28.917144295701245</v>
      </c>
      <c r="AR62">
        <f t="shared" si="45"/>
        <v>-28.917437206396119</v>
      </c>
      <c r="AS62">
        <f t="shared" si="46"/>
        <v>2.7583420061796132E-2</v>
      </c>
      <c r="AT62">
        <f t="shared" si="47"/>
        <v>-5.5629493426574361E-2</v>
      </c>
      <c r="AU62">
        <f t="shared" si="48"/>
        <v>-28.945483279760897</v>
      </c>
      <c r="AW62">
        <v>59</v>
      </c>
      <c r="AX62">
        <f>IF(Z62&gt;0, (R62*SUMPRODUCT(K62:$K$98, X62:$X$98)-K62*$AZ$3)/Z62, 0)</f>
        <v>-35091.34709859272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2000000</v>
      </c>
      <c r="S63">
        <f t="shared" si="32"/>
        <v>-58550.697950776819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-257.62870601080226</v>
      </c>
      <c r="AC63">
        <f t="shared" si="33"/>
        <v>-251.99222351899317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-5928.8258363336827</v>
      </c>
      <c r="AI63">
        <f t="shared" si="38"/>
        <v>-5928.8796342029518</v>
      </c>
      <c r="AJ63">
        <f t="shared" si="39"/>
        <v>-5.6364824918090903</v>
      </c>
      <c r="AK63">
        <f t="shared" si="61"/>
        <v>-18.03400942075616</v>
      </c>
      <c r="AL63">
        <f t="shared" si="40"/>
        <v>-5952.5501261155168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-16.895913382007237</v>
      </c>
      <c r="AR63">
        <f t="shared" si="45"/>
        <v>-16.896066694680673</v>
      </c>
      <c r="AS63">
        <f t="shared" si="46"/>
        <v>-1.6062796005439417E-2</v>
      </c>
      <c r="AT63">
        <f t="shared" si="47"/>
        <v>-5.1393154313303657E-2</v>
      </c>
      <c r="AU63">
        <f t="shared" si="48"/>
        <v>-16.963522644999415</v>
      </c>
      <c r="AW63">
        <v>60</v>
      </c>
      <c r="AX63">
        <f>IF(Z63&gt;0, (R63*SUMPRODUCT(K63:$K$98, X63:$X$98)-K63*$AZ$3)/Z63, 0)</f>
        <v>-58550.697950776819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2000000</v>
      </c>
      <c r="S64">
        <f t="shared" si="32"/>
        <v>-98777.842159296633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-251.99222351899317</v>
      </c>
      <c r="AC64">
        <f t="shared" si="33"/>
        <v>-238.03668441215194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-3701.9452293257382</v>
      </c>
      <c r="AI64">
        <f t="shared" si="38"/>
        <v>-3701.9753520586314</v>
      </c>
      <c r="AJ64">
        <f t="shared" si="39"/>
        <v>-13.955539106841229</v>
      </c>
      <c r="AK64">
        <f t="shared" si="61"/>
        <v>-17.639455646329523</v>
      </c>
      <c r="AL64">
        <f t="shared" si="40"/>
        <v>-3733.5703468118022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-9.4194370476466087</v>
      </c>
      <c r="AR64">
        <f t="shared" si="45"/>
        <v>-9.419513693617473</v>
      </c>
      <c r="AS64">
        <f t="shared" si="46"/>
        <v>-3.5509256334082466E-2</v>
      </c>
      <c r="AT64">
        <f t="shared" si="47"/>
        <v>-4.4882820172252584E-2</v>
      </c>
      <c r="AU64">
        <f t="shared" si="48"/>
        <v>-9.4999057701238083</v>
      </c>
      <c r="AW64">
        <v>61</v>
      </c>
      <c r="AX64">
        <f>IF(Z64&gt;0, (R64*SUMPRODUCT(K64:$K$98, X64:$X$98)-K64*$AZ$3)/Z64, 0)</f>
        <v>-98777.842159296633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2000000</v>
      </c>
      <c r="S65">
        <f t="shared" si="32"/>
        <v>-171046.62453446497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-238.03668441215194</v>
      </c>
      <c r="AC65">
        <f t="shared" si="33"/>
        <v>-219.91018173761242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-2200.0930799031698</v>
      </c>
      <c r="AI65">
        <f t="shared" si="38"/>
        <v>-2200.1091508269851</v>
      </c>
      <c r="AJ65">
        <f t="shared" si="39"/>
        <v>-18.126502674539523</v>
      </c>
      <c r="AK65">
        <f t="shared" si="61"/>
        <v>-16.662567908850637</v>
      </c>
      <c r="AL65">
        <f t="shared" si="40"/>
        <v>-2234.8982214103753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-4.998250191389773</v>
      </c>
      <c r="AR65">
        <f t="shared" si="45"/>
        <v>-4.9982867018896107</v>
      </c>
      <c r="AS65">
        <f t="shared" si="46"/>
        <v>-4.1180437450506376E-2</v>
      </c>
      <c r="AT65">
        <f t="shared" si="47"/>
        <v>-3.7854618061488224E-2</v>
      </c>
      <c r="AU65">
        <f t="shared" si="48"/>
        <v>-5.077321757401605</v>
      </c>
      <c r="AW65">
        <v>62</v>
      </c>
      <c r="AX65">
        <f>IF(Z65&gt;0, (R65*SUMPRODUCT(K65:$K$98, X65:$X$98)-K65*$AZ$3)/Z65, 0)</f>
        <v>-171046.62453446497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2000000</v>
      </c>
      <c r="S66">
        <f t="shared" si="32"/>
        <v>-307327.98282498674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-219.91018173761242</v>
      </c>
      <c r="AC66">
        <f t="shared" si="33"/>
        <v>-200.31384289133598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-1242.0508378933052</v>
      </c>
      <c r="AI66">
        <f t="shared" si="38"/>
        <v>-1242.0589852901453</v>
      </c>
      <c r="AJ66">
        <f t="shared" si="39"/>
        <v>-19.596338846276439</v>
      </c>
      <c r="AK66">
        <f t="shared" si="61"/>
        <v>-15.393712721632872</v>
      </c>
      <c r="AL66">
        <f t="shared" si="40"/>
        <v>-1277.0490368580547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-2.519406733500432</v>
      </c>
      <c r="AR66">
        <f t="shared" si="45"/>
        <v>-2.5194232598823105</v>
      </c>
      <c r="AS66">
        <f t="shared" si="46"/>
        <v>-3.9749699879439257E-2</v>
      </c>
      <c r="AT66">
        <f t="shared" si="47"/>
        <v>-3.122498878567212E-2</v>
      </c>
      <c r="AU66">
        <f t="shared" si="48"/>
        <v>-2.5903979485474218</v>
      </c>
      <c r="AW66">
        <v>63</v>
      </c>
      <c r="AX66">
        <f>IF(Z66&gt;0, (R66*SUMPRODUCT(K66:$K$98, X66:$X$98)-K66*$AZ$3)/Z66, 0)</f>
        <v>-307327.98282498674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2000000</v>
      </c>
      <c r="S67">
        <f t="shared" ref="S67:S79" si="63">AX67</f>
        <v>-577857.30034398066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-200.31384289133598</v>
      </c>
      <c r="AC67">
        <f t="shared" ref="AC67:AC79" si="64">S67*Z67</f>
        <v>-180.87379512692016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-664.53222272167272</v>
      </c>
      <c r="AI67">
        <f t="shared" ref="AI67:AI79" si="69">SUM(AE67:AH67)</f>
        <v>-664.53613531815245</v>
      </c>
      <c r="AJ67">
        <f t="shared" ref="AJ67:AJ79" si="70">AB67-AC67</f>
        <v>-19.440047764415823</v>
      </c>
      <c r="AK67">
        <f t="shared" si="61"/>
        <v>-14.02196900239352</v>
      </c>
      <c r="AL67">
        <f t="shared" ref="AL67:AL79" si="71">SUM(AI67:AK67)</f>
        <v>-697.99815208496182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-1.2035300418602701</v>
      </c>
      <c r="AR67">
        <f t="shared" ref="AR67:AR79" si="76">AI67*$K67</f>
        <v>-1.2035371279386333</v>
      </c>
      <c r="AS67">
        <f t="shared" ref="AS67:AS79" si="77">AJ67*$K67</f>
        <v>-3.5207745688913418E-2</v>
      </c>
      <c r="AT67">
        <f t="shared" ref="AT67:AT79" si="78">AK67*$K67</f>
        <v>-2.539509803045658E-2</v>
      </c>
      <c r="AU67">
        <f t="shared" ref="AU67:AU79" si="79">AL67*$K67</f>
        <v>-1.2641399716580033</v>
      </c>
      <c r="AW67">
        <v>64</v>
      </c>
      <c r="AX67">
        <f>IF(Z67&gt;0, (R67*SUMPRODUCT(K67:$K$98, X67:$X$98)-K67*$AZ$3)/Z67, 0)</f>
        <v>-577857.30034398066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2000000</v>
      </c>
      <c r="S68">
        <f t="shared" si="63"/>
        <v>-1144694.4978189063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-180.87379512692016</v>
      </c>
      <c r="AC68">
        <f t="shared" si="64"/>
        <v>-162.47066936706946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-335.88798036120204</v>
      </c>
      <c r="AI68">
        <f t="shared" si="69"/>
        <v>-335.88975453183969</v>
      </c>
      <c r="AJ68">
        <f t="shared" si="70"/>
        <v>-18.403125759850695</v>
      </c>
      <c r="AK68">
        <f t="shared" si="61"/>
        <v>-12.661165658884412</v>
      </c>
      <c r="AL68">
        <f t="shared" si="71"/>
        <v>-366.95404595057477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-0.54314693269825132</v>
      </c>
      <c r="AR68">
        <f t="shared" si="76"/>
        <v>-0.54314980161704651</v>
      </c>
      <c r="AS68">
        <f t="shared" si="77"/>
        <v>-2.9758734735831169E-2</v>
      </c>
      <c r="AT68">
        <f t="shared" si="78"/>
        <v>-2.0473710564493427E-2</v>
      </c>
      <c r="AU68">
        <f t="shared" si="79"/>
        <v>-0.59338224691737107</v>
      </c>
      <c r="AW68">
        <v>65</v>
      </c>
      <c r="AX68">
        <f>IF(Z68&gt;0, (R68*SUMPRODUCT(K68:$K$98, X68:$X$98)-K68*$AZ$3)/Z68, 0)</f>
        <v>-1144694.4978189063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2000000</v>
      </c>
      <c r="S69">
        <f t="shared" si="63"/>
        <v>-2402054.5073376619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-162.47066936706946</v>
      </c>
      <c r="AC69">
        <f t="shared" si="64"/>
        <v>-145.50787361966871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-159.87577990833455</v>
      </c>
      <c r="AI69">
        <f t="shared" si="69"/>
        <v>-159.87653711364138</v>
      </c>
      <c r="AJ69">
        <f t="shared" si="70"/>
        <v>-16.962795747400747</v>
      </c>
      <c r="AK69">
        <f t="shared" si="61"/>
        <v>-11.372946855694863</v>
      </c>
      <c r="AL69">
        <f t="shared" si="71"/>
        <v>-188.21227971673699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-0.23082748604102066</v>
      </c>
      <c r="AR69">
        <f t="shared" si="76"/>
        <v>-0.23082857928852502</v>
      </c>
      <c r="AS69">
        <f t="shared" si="77"/>
        <v>-2.4490760894769596E-2</v>
      </c>
      <c r="AT69">
        <f t="shared" si="78"/>
        <v>-1.6420177797308252E-2</v>
      </c>
      <c r="AU69">
        <f t="shared" si="79"/>
        <v>-0.27173951798060286</v>
      </c>
      <c r="AW69">
        <v>66</v>
      </c>
      <c r="AX69">
        <f>IF(Z69&gt;0, (R69*SUMPRODUCT(K69:$K$98, X69:$X$98)-K69*$AZ$3)/Z69, 0)</f>
        <v>-2402054.5073376619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2000000</v>
      </c>
      <c r="S70">
        <f t="shared" si="63"/>
        <v>-5425953.8516226243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-145.50787361966871</v>
      </c>
      <c r="AC70">
        <f t="shared" si="64"/>
        <v>-130.10839514133556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-71.983524166376569</v>
      </c>
      <c r="AI70">
        <f t="shared" si="69"/>
        <v>-71.983823902604286</v>
      </c>
      <c r="AJ70">
        <f t="shared" si="70"/>
        <v>-15.399478478333151</v>
      </c>
      <c r="AK70">
        <f t="shared" si="61"/>
        <v>-10.18555115337681</v>
      </c>
      <c r="AL70">
        <f t="shared" si="71"/>
        <v>-97.568853534314243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-9.2794006837820353E-2</v>
      </c>
      <c r="AR70">
        <f t="shared" si="76"/>
        <v>-9.2794393227982358E-2</v>
      </c>
      <c r="AS70">
        <f t="shared" si="77"/>
        <v>-1.985147751191638E-2</v>
      </c>
      <c r="AT70">
        <f t="shared" si="78"/>
        <v>-1.3130200477387839E-2</v>
      </c>
      <c r="AU70">
        <f t="shared" si="79"/>
        <v>-0.12577607121728657</v>
      </c>
      <c r="AW70">
        <v>67</v>
      </c>
      <c r="AX70">
        <f>IF(Z70&gt;0, (R70*SUMPRODUCT(K70:$K$98, X70:$X$98)-K70*$AZ$3)/Z70, 0)</f>
        <v>-5425953.8516226243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2000000</v>
      </c>
      <c r="S71">
        <f t="shared" si="63"/>
        <v>-13279356.449410986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-130.10839514133556</v>
      </c>
      <c r="AC71">
        <f t="shared" si="64"/>
        <v>-116.24555882283934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-29.970508776334679</v>
      </c>
      <c r="AI71">
        <f t="shared" si="69"/>
        <v>-29.970618199520271</v>
      </c>
      <c r="AJ71">
        <f t="shared" si="70"/>
        <v>-13.862836318496221</v>
      </c>
      <c r="AK71">
        <f t="shared" si="61"/>
        <v>-9.1075876598934897</v>
      </c>
      <c r="AL71">
        <f t="shared" si="71"/>
        <v>-52.941042177909985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-3.4495537452731595E-2</v>
      </c>
      <c r="AR71">
        <f t="shared" si="76"/>
        <v>-3.4495663396926432E-2</v>
      </c>
      <c r="AS71">
        <f t="shared" si="77"/>
        <v>-1.5955884933237279E-2</v>
      </c>
      <c r="AT71">
        <f t="shared" si="78"/>
        <v>-1.0482675938887225E-2</v>
      </c>
      <c r="AU71">
        <f t="shared" si="79"/>
        <v>-6.0934224269050936E-2</v>
      </c>
      <c r="AW71">
        <v>68</v>
      </c>
      <c r="AX71">
        <f>IF(Z71&gt;0, (R71*SUMPRODUCT(K71:$K$98, X71:$X$98)-K71*$AZ$3)/Z71, 0)</f>
        <v>-13279356.449410986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2000000</v>
      </c>
      <c r="S72">
        <f t="shared" si="63"/>
        <v>-35456526.587851129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-116.24555882283934</v>
      </c>
      <c r="AC72">
        <f t="shared" si="64"/>
        <v>-103.8196701412438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-11.4764656160245</v>
      </c>
      <c r="AI72">
        <f t="shared" si="69"/>
        <v>-11.476502217068134</v>
      </c>
      <c r="AJ72">
        <f t="shared" si="70"/>
        <v>-12.425888681595538</v>
      </c>
      <c r="AK72">
        <f t="shared" ref="AK72:AK79" si="92">G72*SUM(AB72:AB72, AE72:AF72)</f>
        <v>-8.137189117598755</v>
      </c>
      <c r="AL72">
        <f t="shared" si="71"/>
        <v>-32.039580016262427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-1.1793940635496358E-2</v>
      </c>
      <c r="AR72">
        <f t="shared" si="76"/>
        <v>-1.1793978249039608E-2</v>
      </c>
      <c r="AS72">
        <f t="shared" si="77"/>
        <v>-1.276962771965238E-2</v>
      </c>
      <c r="AT72">
        <f t="shared" si="78"/>
        <v>-8.3622892799648362E-3</v>
      </c>
      <c r="AU72">
        <f t="shared" si="79"/>
        <v>-3.2925895248656828E-2</v>
      </c>
      <c r="AW72">
        <v>69</v>
      </c>
      <c r="AX72">
        <f>IF(Z72&gt;0, (R72*SUMPRODUCT(K72:$K$98, X72:$X$98)-K72*$AZ$3)/Z72, 0)</f>
        <v>-35456526.587851129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2000000</v>
      </c>
      <c r="S73">
        <f t="shared" si="63"/>
        <v>-104092973.26978944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-103.8196701412438</v>
      </c>
      <c r="AC73">
        <f t="shared" si="64"/>
        <v>-92.706121029157629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-4.0163876537201908</v>
      </c>
      <c r="AI73">
        <f t="shared" si="69"/>
        <v>-4.0163987863305532</v>
      </c>
      <c r="AJ73">
        <f t="shared" si="70"/>
        <v>-11.113549112086176</v>
      </c>
      <c r="AK73">
        <f t="shared" si="92"/>
        <v>-7.2673769098870666</v>
      </c>
      <c r="AL73">
        <f t="shared" si="71"/>
        <v>-22.397324808303797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-3.6852620787784342E-3</v>
      </c>
      <c r="AR73">
        <f t="shared" si="76"/>
        <v>-3.6852722935759945E-3</v>
      </c>
      <c r="AS73">
        <f t="shared" si="77"/>
        <v>-1.0197307788623688E-2</v>
      </c>
      <c r="AT73">
        <f t="shared" si="78"/>
        <v>-6.6682279817760429E-3</v>
      </c>
      <c r="AU73">
        <f t="shared" si="79"/>
        <v>-2.0550808063975728E-2</v>
      </c>
      <c r="AW73">
        <v>70</v>
      </c>
      <c r="AX73">
        <f>IF(Z73&gt;0, (R73*SUMPRODUCT(K73:$K$98, X73:$X$98)-K73*$AZ$3)/Z73, 0)</f>
        <v>-104092973.26978944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2000000</v>
      </c>
      <c r="S74">
        <f t="shared" si="63"/>
        <v>-339070891.12091637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-92.706121029157629</v>
      </c>
      <c r="AC74">
        <f t="shared" si="64"/>
        <v>-82.776464279877786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-1.2751508629715409</v>
      </c>
      <c r="AI74">
        <f t="shared" si="69"/>
        <v>-1.2751539145629061</v>
      </c>
      <c r="AJ74">
        <f t="shared" si="70"/>
        <v>-9.9296567492798431</v>
      </c>
      <c r="AK74">
        <f t="shared" si="92"/>
        <v>-6.4894284720410349</v>
      </c>
      <c r="AL74">
        <f t="shared" si="71"/>
        <v>-17.694239135883784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-1.0446632124049124E-3</v>
      </c>
      <c r="AR74">
        <f t="shared" si="76"/>
        <v>-1.0446657124112497E-3</v>
      </c>
      <c r="AS74">
        <f t="shared" si="77"/>
        <v>-8.1348391151206956E-3</v>
      </c>
      <c r="AT74">
        <f t="shared" si="78"/>
        <v>-5.3164432469396299E-3</v>
      </c>
      <c r="AU74">
        <f t="shared" si="79"/>
        <v>-1.4495948074471575E-2</v>
      </c>
      <c r="AW74">
        <v>71</v>
      </c>
      <c r="AX74">
        <f>IF(Z74&gt;0, (R74*SUMPRODUCT(K74:$K$98, X74:$X$98)-K74*$AZ$3)/Z74, 0)</f>
        <v>-339070891.12091637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2000000</v>
      </c>
      <c r="S75">
        <f t="shared" si="63"/>
        <v>-1239656396.3252027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-82.776464279877786</v>
      </c>
      <c r="AC75">
        <f t="shared" si="64"/>
        <v>-73.908453575805694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-0.36413184760874123</v>
      </c>
      <c r="AI75">
        <f t="shared" si="69"/>
        <v>-0.3641325928601451</v>
      </c>
      <c r="AJ75">
        <f t="shared" si="70"/>
        <v>-8.8680107040720912</v>
      </c>
      <c r="AK75">
        <f t="shared" si="92"/>
        <v>-5.7943524995914455</v>
      </c>
      <c r="AL75">
        <f t="shared" si="71"/>
        <v>-15.026495796523681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-2.6635163946085662E-4</v>
      </c>
      <c r="AR75">
        <f t="shared" si="76"/>
        <v>-2.6635218459014024E-4</v>
      </c>
      <c r="AS75">
        <f t="shared" si="77"/>
        <v>-6.4866866364405454E-3</v>
      </c>
      <c r="AT75">
        <f t="shared" si="78"/>
        <v>-4.2383968829296254E-3</v>
      </c>
      <c r="AU75">
        <f t="shared" si="79"/>
        <v>-1.0991435703960311E-2</v>
      </c>
      <c r="AW75">
        <v>72</v>
      </c>
      <c r="AX75">
        <f>IF(Z75&gt;0, (R75*SUMPRODUCT(K75:$K$98, X75:$X$98)-K75*$AZ$3)/Z75, 0)</f>
        <v>-1239656396.3252027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2000000</v>
      </c>
      <c r="S76">
        <f t="shared" si="63"/>
        <v>-5164359217.5475798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-73.908453575805694</v>
      </c>
      <c r="AC76">
        <f t="shared" si="64"/>
        <v>-65.989920492369706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-9.2491923681213506E-2</v>
      </c>
      <c r="AI76">
        <f t="shared" si="69"/>
        <v>-9.249208340558035E-2</v>
      </c>
      <c r="AJ76">
        <f t="shared" si="70"/>
        <v>-7.9185330834359888</v>
      </c>
      <c r="AK76">
        <f t="shared" si="92"/>
        <v>-5.1735917503063993</v>
      </c>
      <c r="AL76">
        <f t="shared" si="71"/>
        <v>-13.18461691714797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-6.0406336701842267E-5</v>
      </c>
      <c r="AR76">
        <f t="shared" si="76"/>
        <v>-6.0406441017586813E-5</v>
      </c>
      <c r="AS76">
        <f t="shared" si="77"/>
        <v>-5.171582086143457E-3</v>
      </c>
      <c r="AT76">
        <f t="shared" si="78"/>
        <v>-3.378865016409631E-3</v>
      </c>
      <c r="AU76">
        <f t="shared" si="79"/>
        <v>-8.6108535435706762E-3</v>
      </c>
      <c r="AW76">
        <v>73</v>
      </c>
      <c r="AX76">
        <f>IF(Z76&gt;0, (R76*SUMPRODUCT(K76:$K$98, X76:$X$98)-K76*$AZ$3)/Z76, 0)</f>
        <v>-5164359217.5475798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2000000</v>
      </c>
      <c r="S77">
        <f t="shared" si="63"/>
        <v>-25001938248.439468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-65.989920492369706</v>
      </c>
      <c r="AC77">
        <f t="shared" si="64"/>
        <v>-58.919624260246202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-2.058713518101285E-2</v>
      </c>
      <c r="AI77">
        <f t="shared" si="69"/>
        <v>-2.0587164638541138E-2</v>
      </c>
      <c r="AJ77">
        <f t="shared" si="70"/>
        <v>-7.0702962321235034</v>
      </c>
      <c r="AK77">
        <f t="shared" si="92"/>
        <v>-4.6192944344658802</v>
      </c>
      <c r="AL77">
        <f t="shared" si="71"/>
        <v>-11.710177831227924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-1.2004845646971848E-5</v>
      </c>
      <c r="AR77">
        <f t="shared" si="76"/>
        <v>-1.2004862824353603E-5</v>
      </c>
      <c r="AS77">
        <f t="shared" si="77"/>
        <v>-4.1228570269111848E-3</v>
      </c>
      <c r="AT77">
        <f t="shared" si="78"/>
        <v>-2.6936198842674904E-3</v>
      </c>
      <c r="AU77">
        <f t="shared" si="79"/>
        <v>-6.8284817740030283E-3</v>
      </c>
      <c r="AW77">
        <v>74</v>
      </c>
      <c r="AX77">
        <f>IF(Z77&gt;0, (R77*SUMPRODUCT(K77:$K$98, X77:$X$98)-K77*$AZ$3)/Z77, 0)</f>
        <v>-25001938248.439468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2000000</v>
      </c>
      <c r="S78">
        <f t="shared" si="63"/>
        <v>-144456825512.47501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-58.919624260246202</v>
      </c>
      <c r="AC78">
        <f t="shared" si="64"/>
        <v>-52.606817837895228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-3.9377328176603693E-3</v>
      </c>
      <c r="AI78">
        <f t="shared" si="69"/>
        <v>-3.9377373697832658E-3</v>
      </c>
      <c r="AJ78">
        <f t="shared" si="70"/>
        <v>-6.3128064223509739</v>
      </c>
      <c r="AK78">
        <f t="shared" si="92"/>
        <v>-4.1243736982172345</v>
      </c>
      <c r="AL78">
        <f t="shared" si="71"/>
        <v>-10.441117857937993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-2.0501653381463911E-6</v>
      </c>
      <c r="AR78">
        <f t="shared" si="76"/>
        <v>-2.0501677081915438E-6</v>
      </c>
      <c r="AS78">
        <f t="shared" si="77"/>
        <v>-3.2867382102429307E-3</v>
      </c>
      <c r="AT78">
        <f t="shared" si="78"/>
        <v>-2.1473391896283099E-3</v>
      </c>
      <c r="AU78">
        <f t="shared" si="79"/>
        <v>-5.4361275675794329E-3</v>
      </c>
      <c r="AW78">
        <v>75</v>
      </c>
      <c r="AX78">
        <f>IF(Z78&gt;0, (R78*SUMPRODUCT(K78:$K$98, X78:$X$98)-K78*$AZ$3)/Z78, 0)</f>
        <v>-144456825512.47501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-52.606817837895228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-7.2833966344293248E-4</v>
      </c>
      <c r="AI79">
        <f t="shared" si="69"/>
        <v>-7.2833966344293248E-4</v>
      </c>
      <c r="AJ79">
        <f t="shared" si="70"/>
        <v>-52.606817837895228</v>
      </c>
      <c r="AK79">
        <f t="shared" si="92"/>
        <v>-3.6824772486526665</v>
      </c>
      <c r="AL79">
        <f t="shared" si="71"/>
        <v>-56.290023426211341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-3.3857787896805398E-7</v>
      </c>
      <c r="AR79">
        <f t="shared" si="76"/>
        <v>-3.3857787896805398E-7</v>
      </c>
      <c r="AS79">
        <f t="shared" si="77"/>
        <v>-2.4454942792236024E-2</v>
      </c>
      <c r="AT79">
        <f t="shared" si="78"/>
        <v>-1.7118459954565219E-3</v>
      </c>
      <c r="AU79">
        <f t="shared" si="79"/>
        <v>-2.6167127365571516E-2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125566.10379829067</v>
      </c>
      <c r="AO81" s="6">
        <f t="shared" si="93"/>
        <v>-12556.610379829068</v>
      </c>
      <c r="AP81" s="6">
        <f t="shared" si="93"/>
        <v>-248.32230816761</v>
      </c>
      <c r="AQ81" s="6">
        <f t="shared" si="93"/>
        <v>-101041.41289720802</v>
      </c>
      <c r="AR81" s="6">
        <f t="shared" si="93"/>
        <v>11719.758213085966</v>
      </c>
      <c r="AS81" s="6">
        <f t="shared" si="93"/>
        <v>-10742.267032082933</v>
      </c>
      <c r="AT81" s="6">
        <f t="shared" si="93"/>
        <v>3658.8208101389705</v>
      </c>
      <c r="AU81" s="6">
        <f t="shared" si="93"/>
        <v>4636.311991142009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93CA-4AB5-481B-B9C2-E8D10491F2A3}">
  <sheetPr codeName="Sheet48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212150.80643571031</v>
      </c>
      <c r="K3">
        <v>1</v>
      </c>
      <c r="L3" s="2">
        <v>0</v>
      </c>
      <c r="O3">
        <f>$C$3</f>
        <v>212150.80643571031</v>
      </c>
      <c r="P3" s="2">
        <f>O3*C5</f>
        <v>21215.080643571033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212150.80643571031</v>
      </c>
      <c r="AF3">
        <f t="shared" ref="AF3:AF34" si="4">-$Z3*P3</f>
        <v>-21215.080643571033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190809.90823623928</v>
      </c>
      <c r="AJ3">
        <f t="shared" ref="AJ3:AJ34" si="8">AB3-AC3</f>
        <v>0</v>
      </c>
      <c r="AL3">
        <f t="shared" ref="AL3:AL34" si="9">SUM(AI3:AK3)</f>
        <v>190809.90823623928</v>
      </c>
      <c r="AN3">
        <f t="shared" ref="AN3:AN34" si="10">AE3*$K3</f>
        <v>212150.80643571031</v>
      </c>
      <c r="AO3">
        <f t="shared" ref="AO3:AO34" si="11">AF3*$K3</f>
        <v>-21215.080643571033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190809.90823623928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190809.90823623928</v>
      </c>
      <c r="AW3">
        <v>0</v>
      </c>
      <c r="AX3">
        <f>IF(Z3&gt;0, (R3*SUMPRODUCT(K3:$K$98, X3:$X$98)-K3*$AZ$3)/Z3, 0)</f>
        <v>0</v>
      </c>
      <c r="AZ3">
        <f>C6*ABS(SUMPRODUCT(X4:X69, K4:K69))/1</f>
        <v>168022.21247040472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2000000</v>
      </c>
      <c r="S4">
        <f t="shared" si="1"/>
        <v>11426.557938420039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11270.451606140588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-7323.4219999999996</v>
      </c>
      <c r="AI4">
        <f t="shared" si="7"/>
        <v>-7323.4219999999996</v>
      </c>
      <c r="AJ4">
        <f t="shared" si="8"/>
        <v>-11270.451606140588</v>
      </c>
      <c r="AK4">
        <f>G4*SUM(AB4, AE4:AF4)</f>
        <v>0</v>
      </c>
      <c r="AL4">
        <f t="shared" si="9"/>
        <v>-18593.873606140587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-6832.1877040768723</v>
      </c>
      <c r="AR4">
        <f t="shared" si="14"/>
        <v>-6832.1877040768723</v>
      </c>
      <c r="AS4">
        <f t="shared" si="15"/>
        <v>-10514.461802538099</v>
      </c>
      <c r="AT4">
        <f t="shared" si="16"/>
        <v>0</v>
      </c>
      <c r="AU4">
        <f t="shared" si="17"/>
        <v>-17346.649506614969</v>
      </c>
      <c r="AW4">
        <v>1</v>
      </c>
      <c r="AX4">
        <f>IF(Z4&gt;0, (R4*SUMPRODUCT(K4:$K$98, X4:$X$98)-K4*$AZ$3)/Z4, 0)</f>
        <v>11426.557938420039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2000000</v>
      </c>
      <c r="S5">
        <f t="shared" si="1"/>
        <v>18004.038120706344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11270.451606140588</v>
      </c>
      <c r="AC5">
        <f t="shared" si="2"/>
        <v>17512.883735838201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-7510.2815519624337</v>
      </c>
      <c r="AI5">
        <f t="shared" si="7"/>
        <v>-7522.4405490291092</v>
      </c>
      <c r="AJ5">
        <f t="shared" si="8"/>
        <v>-6242.4321296976123</v>
      </c>
      <c r="AK5">
        <f>G5*SUM(AB5, AE5:AF5)</f>
        <v>462.08851585176416</v>
      </c>
      <c r="AL5">
        <f t="shared" si="9"/>
        <v>-13302.784162874957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-6422.1019700597899</v>
      </c>
      <c r="AR5">
        <f t="shared" si="14"/>
        <v>-6432.4992259383589</v>
      </c>
      <c r="AS5">
        <f t="shared" si="15"/>
        <v>-5337.9537638798893</v>
      </c>
      <c r="AT5">
        <f t="shared" si="16"/>
        <v>395.13559477915868</v>
      </c>
      <c r="AU5">
        <f t="shared" si="17"/>
        <v>-11375.31739503909</v>
      </c>
      <c r="AW5">
        <v>2</v>
      </c>
      <c r="AX5">
        <f>IF(Z5&gt;0, (R5*SUMPRODUCT(K5:$K$98, X5:$X$98)-K5*$AZ$3)/Z5, 0)</f>
        <v>18004.038120706344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2000000</v>
      </c>
      <c r="S6">
        <f t="shared" si="1"/>
        <v>26225.414263627408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17512.883735838201</v>
      </c>
      <c r="AC6">
        <f t="shared" si="2"/>
        <v>25153.902922123103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-7700.6294033642307</v>
      </c>
      <c r="AI6">
        <f t="shared" si="7"/>
        <v>-7712.6186815264682</v>
      </c>
      <c r="AJ6">
        <f t="shared" si="8"/>
        <v>-7641.0191862849024</v>
      </c>
      <c r="AK6">
        <f>G6*SUM(AB6, AE6:AF6)</f>
        <v>1024.5036985465349</v>
      </c>
      <c r="AL6">
        <f t="shared" si="9"/>
        <v>-14329.134169264835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-5940.3427550204515</v>
      </c>
      <c r="AR6">
        <f t="shared" si="14"/>
        <v>-5949.5914044409601</v>
      </c>
      <c r="AS6">
        <f t="shared" si="15"/>
        <v>-5894.3588357063136</v>
      </c>
      <c r="AT6">
        <f t="shared" si="16"/>
        <v>790.31242829239022</v>
      </c>
      <c r="AU6">
        <f t="shared" si="17"/>
        <v>-11053.637811854882</v>
      </c>
      <c r="AW6">
        <v>3</v>
      </c>
      <c r="AX6">
        <f>IF(Z6&gt;0, (R6*SUMPRODUCT(K6:$K$98, X6:$X$98)-K6*$AZ$3)/Z6, 0)</f>
        <v>26225.414263627408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2000000</v>
      </c>
      <c r="S7">
        <f t="shared" si="1"/>
        <v>32677.898473968511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25153.902922123103</v>
      </c>
      <c r="AC7">
        <f t="shared" si="2"/>
        <v>30900.166817569159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-7904.9646246615021</v>
      </c>
      <c r="AI7">
        <f t="shared" si="7"/>
        <v>-7916.7846040132126</v>
      </c>
      <c r="AJ7">
        <f t="shared" si="8"/>
        <v>-5746.2638954460563</v>
      </c>
      <c r="AK7">
        <f>G7*SUM(AB7, AE7:AF7)</f>
        <v>1235.0566334762443</v>
      </c>
      <c r="AL7">
        <f t="shared" si="9"/>
        <v>-12427.991865983025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-5548.1475699245148</v>
      </c>
      <c r="AR7">
        <f t="shared" si="14"/>
        <v>-5556.4434944264613</v>
      </c>
      <c r="AS7">
        <f t="shared" si="15"/>
        <v>-4033.0503147607938</v>
      </c>
      <c r="AT7">
        <f t="shared" si="16"/>
        <v>866.83202077375483</v>
      </c>
      <c r="AU7">
        <f t="shared" si="17"/>
        <v>-8722.6617884135012</v>
      </c>
      <c r="AW7">
        <v>4</v>
      </c>
      <c r="AX7">
        <f>IF(Z7&gt;0, (R7*SUMPRODUCT(K7:$K$98, X7:$X$98)-K7*$AZ$3)/Z7, 0)</f>
        <v>32677.898473968511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2000000</v>
      </c>
      <c r="S8">
        <f t="shared" si="1"/>
        <v>35620.035523658102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30900.166817569159</v>
      </c>
      <c r="AC8">
        <f t="shared" si="2"/>
        <v>33200.63734047419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-8129.5227041593989</v>
      </c>
      <c r="AI8">
        <f t="shared" si="7"/>
        <v>-8141.1736742006915</v>
      </c>
      <c r="AJ8">
        <f t="shared" si="8"/>
        <v>-2300.4705229050305</v>
      </c>
      <c r="AK8">
        <f t="shared" ref="AK8:AK39" si="30">G8*SUM(AB8:AB8, AE8:AF8)</f>
        <v>658.17355321422303</v>
      </c>
      <c r="AL8">
        <f t="shared" si="9"/>
        <v>-9783.4706438914982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-5326.0104786465154</v>
      </c>
      <c r="AR8">
        <f t="shared" si="14"/>
        <v>-5333.6435452833266</v>
      </c>
      <c r="AS8">
        <f t="shared" si="15"/>
        <v>-1507.1401552935972</v>
      </c>
      <c r="AT8">
        <f t="shared" si="16"/>
        <v>431.1986531993366</v>
      </c>
      <c r="AU8">
        <f t="shared" si="17"/>
        <v>-6409.5850473775863</v>
      </c>
      <c r="AW8">
        <v>5</v>
      </c>
      <c r="AX8">
        <f>IF(Z8&gt;0, (R8*SUMPRODUCT(K8:$K$98, X8:$X$98)-K8*$AZ$3)/Z8, 0)</f>
        <v>35620.035523658102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2000000</v>
      </c>
      <c r="S9">
        <f t="shared" si="1"/>
        <v>36690.692985219895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33200.63734047419</v>
      </c>
      <c r="AC9">
        <f t="shared" si="2"/>
        <v>33702.266456310535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-8411.9966415030194</v>
      </c>
      <c r="AI9">
        <f t="shared" si="7"/>
        <v>-8423.4785268648902</v>
      </c>
      <c r="AJ9">
        <f t="shared" si="8"/>
        <v>-501.62911583634559</v>
      </c>
      <c r="AK9">
        <f t="shared" si="30"/>
        <v>195.88376030879772</v>
      </c>
      <c r="AL9">
        <f t="shared" si="9"/>
        <v>-8729.2238823924381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-5219.3121215993178</v>
      </c>
      <c r="AR9">
        <f t="shared" si="14"/>
        <v>-5226.4361785862593</v>
      </c>
      <c r="AS9">
        <f t="shared" si="15"/>
        <v>-311.24108061507565</v>
      </c>
      <c r="AT9">
        <f t="shared" si="16"/>
        <v>121.53814702682634</v>
      </c>
      <c r="AU9">
        <f t="shared" si="17"/>
        <v>-5416.1391121745082</v>
      </c>
      <c r="AW9">
        <v>6</v>
      </c>
      <c r="AX9">
        <f>IF(Z9&gt;0, (R9*SUMPRODUCT(K9:$K$98, X9:$X$98)-K9*$AZ$3)/Z9, 0)</f>
        <v>36690.692985219895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2000000</v>
      </c>
      <c r="S10">
        <f t="shared" si="1"/>
        <v>37384.61296981974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33702.266456310535</v>
      </c>
      <c r="AC10">
        <f t="shared" si="2"/>
        <v>33833.478492302922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-8709.0412777069723</v>
      </c>
      <c r="AI10">
        <f t="shared" si="7"/>
        <v>-8720.3539127072381</v>
      </c>
      <c r="AJ10">
        <f t="shared" si="8"/>
        <v>-131.21203599238652</v>
      </c>
      <c r="AK10">
        <f t="shared" si="30"/>
        <v>138.17929247087321</v>
      </c>
      <c r="AL10">
        <f t="shared" si="9"/>
        <v>-8713.3866562287512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-5126.2846049044883</v>
      </c>
      <c r="AR10">
        <f t="shared" si="14"/>
        <v>-5132.9434074975143</v>
      </c>
      <c r="AS10">
        <f t="shared" si="15"/>
        <v>-77.233557476379687</v>
      </c>
      <c r="AT10">
        <f t="shared" si="16"/>
        <v>81.334598967078776</v>
      </c>
      <c r="AU10">
        <f t="shared" si="17"/>
        <v>-5128.8423660068147</v>
      </c>
      <c r="AW10">
        <v>7</v>
      </c>
      <c r="AX10">
        <f>IF(Z10&gt;0, (R10*SUMPRODUCT(K10:$K$98, X10:$X$98)-K10*$AZ$3)/Z10, 0)</f>
        <v>37384.61296981974</v>
      </c>
    </row>
    <row r="11" spans="1:52" x14ac:dyDescent="0.25">
      <c r="A11" t="s">
        <v>33</v>
      </c>
      <c r="C11" s="26">
        <f>AU71</f>
        <v>6815.3005683622705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2000000</v>
      </c>
      <c r="S11">
        <f t="shared" si="1"/>
        <v>37726.133677767488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33833.478492302922</v>
      </c>
      <c r="AC11">
        <f t="shared" si="2"/>
        <v>33631.550675927283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-8990.1691349275079</v>
      </c>
      <c r="AI11">
        <f t="shared" si="7"/>
        <v>-9001.3124550206776</v>
      </c>
      <c r="AJ11">
        <f t="shared" si="8"/>
        <v>201.92781637563894</v>
      </c>
      <c r="AK11">
        <f t="shared" si="30"/>
        <v>81.200348381527007</v>
      </c>
      <c r="AL11">
        <f t="shared" si="9"/>
        <v>-8718.1842902635108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-5028.2792424573627</v>
      </c>
      <c r="AR11">
        <f t="shared" si="14"/>
        <v>-5034.5117976268593</v>
      </c>
      <c r="AS11">
        <f t="shared" si="15"/>
        <v>112.9399716865899</v>
      </c>
      <c r="AT11">
        <f t="shared" si="16"/>
        <v>45.416056151921424</v>
      </c>
      <c r="AU11">
        <f t="shared" si="17"/>
        <v>-4876.1557697883472</v>
      </c>
      <c r="AW11">
        <v>8</v>
      </c>
      <c r="AX11">
        <f>IF(Z11&gt;0, (R11*SUMPRODUCT(K11:$K$98, X11:$X$98)-K11*$AZ$3)/Z11, 0)</f>
        <v>37726.133677767488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2000000</v>
      </c>
      <c r="S12">
        <f t="shared" si="1"/>
        <v>37901.746943582373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33631.550675927283</v>
      </c>
      <c r="AC12">
        <f t="shared" si="2"/>
        <v>33273.953901463581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-9301.3613745310249</v>
      </c>
      <c r="AI12">
        <f t="shared" si="7"/>
        <v>-9312.3351279146718</v>
      </c>
      <c r="AJ12">
        <f t="shared" si="8"/>
        <v>357.59677446370188</v>
      </c>
      <c r="AK12">
        <f t="shared" si="30"/>
        <v>77.352566554632745</v>
      </c>
      <c r="AL12">
        <f t="shared" si="9"/>
        <v>-8877.3857868963369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-4943.7724505731412</v>
      </c>
      <c r="AR12">
        <f t="shared" si="14"/>
        <v>-4949.6051171552617</v>
      </c>
      <c r="AS12">
        <f t="shared" si="15"/>
        <v>190.06648713254651</v>
      </c>
      <c r="AT12">
        <f t="shared" si="16"/>
        <v>41.113711435945582</v>
      </c>
      <c r="AU12">
        <f t="shared" si="17"/>
        <v>-4718.4249185867702</v>
      </c>
      <c r="AW12">
        <v>9</v>
      </c>
      <c r="AX12">
        <f>IF(Z12&gt;0, (R12*SUMPRODUCT(K12:$K$98, X12:$X$98)-K12*$AZ$3)/Z12, 0)</f>
        <v>37901.746943582373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2000000</v>
      </c>
      <c r="S13">
        <f t="shared" si="1"/>
        <v>37885.229024325199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33273.953901463581</v>
      </c>
      <c r="AC13">
        <f t="shared" si="2"/>
        <v>32744.52630864433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-9625.4917059245963</v>
      </c>
      <c r="AI13">
        <f t="shared" si="7"/>
        <v>-9636.2955624512451</v>
      </c>
      <c r="AJ13">
        <f t="shared" si="8"/>
        <v>529.427592819251</v>
      </c>
      <c r="AK13">
        <f t="shared" si="30"/>
        <v>66.54790780292717</v>
      </c>
      <c r="AL13">
        <f t="shared" si="9"/>
        <v>-9040.3200618290666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-4863.1665089753778</v>
      </c>
      <c r="AR13">
        <f t="shared" si="14"/>
        <v>-4868.625030454944</v>
      </c>
      <c r="AS13">
        <f t="shared" si="15"/>
        <v>267.48706632215806</v>
      </c>
      <c r="AT13">
        <f t="shared" si="16"/>
        <v>33.622547954654266</v>
      </c>
      <c r="AU13">
        <f t="shared" si="17"/>
        <v>-4567.5154161781311</v>
      </c>
      <c r="AW13">
        <v>10</v>
      </c>
      <c r="AX13">
        <f>IF(Z13&gt;0, (R13*SUMPRODUCT(K13:$K$98, X13:$X$98)-K13*$AZ$3)/Z13, 0)</f>
        <v>37885.229024325199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2000000</v>
      </c>
      <c r="S14">
        <f t="shared" si="1"/>
        <v>37690.405862589985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32744.52630864433</v>
      </c>
      <c r="AC14">
        <f t="shared" si="2"/>
        <v>32062.160910432398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-9987.5119416444195</v>
      </c>
      <c r="AI14">
        <f t="shared" si="7"/>
        <v>-9998.1453376561676</v>
      </c>
      <c r="AJ14">
        <f t="shared" si="8"/>
        <v>682.36539821193219</v>
      </c>
      <c r="AK14">
        <f t="shared" si="30"/>
        <v>58.940147355559795</v>
      </c>
      <c r="AL14">
        <f t="shared" si="9"/>
        <v>-9256.8397920886764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-4797.5593995815025</v>
      </c>
      <c r="AR14">
        <f t="shared" si="14"/>
        <v>-4802.6672131474534</v>
      </c>
      <c r="AS14">
        <f t="shared" si="15"/>
        <v>327.77818432343474</v>
      </c>
      <c r="AT14">
        <f t="shared" si="16"/>
        <v>28.31224228922699</v>
      </c>
      <c r="AU14">
        <f t="shared" si="17"/>
        <v>-4446.5767865347925</v>
      </c>
      <c r="AW14">
        <v>11</v>
      </c>
      <c r="AX14">
        <f>IF(Z14&gt;0, (R14*SUMPRODUCT(K14:$K$98, X14:$X$98)-K14*$AZ$3)/Z14, 0)</f>
        <v>37690.405862589985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2000000</v>
      </c>
      <c r="S15">
        <f t="shared" si="1"/>
        <v>37524.992227368442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32062.160910432398</v>
      </c>
      <c r="AC15">
        <f t="shared" si="2"/>
        <v>31406.936333844002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-10408.924171267725</v>
      </c>
      <c r="AI15">
        <f t="shared" si="7"/>
        <v>-10419.386177543285</v>
      </c>
      <c r="AJ15">
        <f t="shared" si="8"/>
        <v>655.2245765883963</v>
      </c>
      <c r="AK15">
        <f t="shared" si="30"/>
        <v>131.45485973277283</v>
      </c>
      <c r="AL15">
        <f t="shared" si="9"/>
        <v>-9632.7067412221168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-4743.370849965756</v>
      </c>
      <c r="AR15">
        <f t="shared" si="14"/>
        <v>-4748.1384104535764</v>
      </c>
      <c r="AS15">
        <f t="shared" si="15"/>
        <v>298.58735692874467</v>
      </c>
      <c r="AT15">
        <f t="shared" si="16"/>
        <v>59.904284005061562</v>
      </c>
      <c r="AU15">
        <f t="shared" si="17"/>
        <v>-4389.6467695197698</v>
      </c>
      <c r="AW15">
        <v>12</v>
      </c>
      <c r="AX15">
        <f>IF(Z15&gt;0, (R15*SUMPRODUCT(K15:$K$98, X15:$X$98)-K15*$AZ$3)/Z15, 0)</f>
        <v>37524.992227368442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2000000</v>
      </c>
      <c r="S16">
        <f t="shared" si="1"/>
        <v>37415.892516729764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31406.936333844002</v>
      </c>
      <c r="AC16">
        <f t="shared" si="2"/>
        <v>30799.445870771935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-10852.183870244731</v>
      </c>
      <c r="AI16">
        <f t="shared" si="7"/>
        <v>-10862.473430308346</v>
      </c>
      <c r="AJ16">
        <f t="shared" si="8"/>
        <v>607.49046307206663</v>
      </c>
      <c r="AK16">
        <f t="shared" si="30"/>
        <v>222.98924797029241</v>
      </c>
      <c r="AL16">
        <f t="shared" si="9"/>
        <v>-10031.993719265987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-4678.23793519632</v>
      </c>
      <c r="AR16">
        <f t="shared" si="14"/>
        <v>-4682.6736331905331</v>
      </c>
      <c r="AS16">
        <f t="shared" si="15"/>
        <v>261.88138383888537</v>
      </c>
      <c r="AT16">
        <f t="shared" si="16"/>
        <v>96.127818277741312</v>
      </c>
      <c r="AU16">
        <f t="shared" si="17"/>
        <v>-4324.6644310739066</v>
      </c>
      <c r="AW16">
        <v>13</v>
      </c>
      <c r="AX16">
        <f>IF(Z16&gt;0, (R16*SUMPRODUCT(K16:$K$98, X16:$X$98)-K16*$AZ$3)/Z16, 0)</f>
        <v>37415.892516729764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2000000</v>
      </c>
      <c r="S17">
        <f t="shared" si="1"/>
        <v>37644.955541236101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30799.445870771935</v>
      </c>
      <c r="AC17">
        <f t="shared" si="2"/>
        <v>30465.23532250688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-11310.261373310927</v>
      </c>
      <c r="AI17">
        <f t="shared" si="7"/>
        <v>-11320.377348640322</v>
      </c>
      <c r="AJ17">
        <f t="shared" si="8"/>
        <v>334.21054826505497</v>
      </c>
      <c r="AK17">
        <f t="shared" si="30"/>
        <v>425.03235301665268</v>
      </c>
      <c r="AL17">
        <f t="shared" si="9"/>
        <v>-10561.134447358614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-4583.2950735818076</v>
      </c>
      <c r="AR17">
        <f t="shared" si="14"/>
        <v>-4587.3944041243449</v>
      </c>
      <c r="AS17">
        <f t="shared" si="15"/>
        <v>135.43325913023455</v>
      </c>
      <c r="AT17">
        <f t="shared" si="16"/>
        <v>172.23728306500161</v>
      </c>
      <c r="AU17">
        <f t="shared" si="17"/>
        <v>-4279.7238619291084</v>
      </c>
      <c r="AW17">
        <v>14</v>
      </c>
      <c r="AX17">
        <f>IF(Z17&gt;0, (R17*SUMPRODUCT(K17:$K$98, X17:$X$98)-K17*$AZ$3)/Z17, 0)</f>
        <v>37644.955541236101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2000000</v>
      </c>
      <c r="S18">
        <f t="shared" si="1"/>
        <v>38265.278302542676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30465.23532250688</v>
      </c>
      <c r="AC18">
        <f t="shared" si="2"/>
        <v>30431.320031190124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-11825.675510538644</v>
      </c>
      <c r="AI18">
        <f t="shared" si="7"/>
        <v>-11835.616415642804</v>
      </c>
      <c r="AJ18">
        <f t="shared" si="8"/>
        <v>33.915291316756338</v>
      </c>
      <c r="AK18">
        <f t="shared" si="30"/>
        <v>658.0490829661486</v>
      </c>
      <c r="AL18">
        <f t="shared" si="9"/>
        <v>-11143.652041359899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-4471.9653504900298</v>
      </c>
      <c r="AR18">
        <f t="shared" si="14"/>
        <v>-4475.7245761798176</v>
      </c>
      <c r="AS18">
        <f t="shared" si="15"/>
        <v>12.825314501919852</v>
      </c>
      <c r="AT18">
        <f t="shared" si="16"/>
        <v>248.84605495253572</v>
      </c>
      <c r="AU18">
        <f t="shared" si="17"/>
        <v>-4214.0532067253625</v>
      </c>
      <c r="AW18">
        <v>15</v>
      </c>
      <c r="AX18">
        <f>IF(Z18&gt;0, (R18*SUMPRODUCT(K18:$K$98, X18:$X$98)-K18*$AZ$3)/Z18, 0)</f>
        <v>38265.278302542676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2000000</v>
      </c>
      <c r="S19">
        <f t="shared" si="1"/>
        <v>38718.167122760467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30431.320031190124</v>
      </c>
      <c r="AC19">
        <f t="shared" si="2"/>
        <v>30243.470095143159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-12402.705836141033</v>
      </c>
      <c r="AI19">
        <f t="shared" si="7"/>
        <v>-12412.469815282677</v>
      </c>
      <c r="AJ19">
        <f t="shared" si="8"/>
        <v>187.84993604696501</v>
      </c>
      <c r="AK19">
        <f t="shared" si="30"/>
        <v>678.6184366955398</v>
      </c>
      <c r="AL19">
        <f t="shared" si="9"/>
        <v>-11546.001442540171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-4373.9378644798935</v>
      </c>
      <c r="AR19">
        <f t="shared" si="14"/>
        <v>-4377.3812290682226</v>
      </c>
      <c r="AS19">
        <f t="shared" si="15"/>
        <v>66.247152756111177</v>
      </c>
      <c r="AT19">
        <f t="shared" si="16"/>
        <v>239.32155732884067</v>
      </c>
      <c r="AU19">
        <f t="shared" si="17"/>
        <v>-4071.8125189832704</v>
      </c>
      <c r="AW19">
        <v>16</v>
      </c>
      <c r="AX19">
        <f>IF(Z19&gt;0, (R19*SUMPRODUCT(K19:$K$98, X19:$X$98)-K19*$AZ$3)/Z19, 0)</f>
        <v>38718.167122760467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2000000</v>
      </c>
      <c r="S20">
        <f t="shared" si="1"/>
        <v>37718.091185008307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30243.470095143159</v>
      </c>
      <c r="AC20">
        <f t="shared" si="2"/>
        <v>28921.349231478303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-13061.121798583194</v>
      </c>
      <c r="AI20">
        <f t="shared" si="7"/>
        <v>-13070.706505922179</v>
      </c>
      <c r="AJ20">
        <f t="shared" si="8"/>
        <v>1322.1208636648553</v>
      </c>
      <c r="AK20">
        <f t="shared" si="30"/>
        <v>130.04692140911558</v>
      </c>
      <c r="AL20">
        <f t="shared" si="9"/>
        <v>-11618.538720848208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-4368.9033651242489</v>
      </c>
      <c r="AR20">
        <f t="shared" si="14"/>
        <v>-4372.1094189986998</v>
      </c>
      <c r="AS20">
        <f t="shared" si="15"/>
        <v>442.24518991875112</v>
      </c>
      <c r="AT20">
        <f t="shared" si="16"/>
        <v>43.500278255575665</v>
      </c>
      <c r="AU20">
        <f t="shared" si="17"/>
        <v>-3886.3639508243732</v>
      </c>
      <c r="AW20">
        <v>17</v>
      </c>
      <c r="AX20">
        <f>IF(Z20&gt;0, (R20*SUMPRODUCT(K20:$K$98, X20:$X$98)-K20*$AZ$3)/Z20, 0)</f>
        <v>37718.091185008307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2000000</v>
      </c>
      <c r="S21">
        <f t="shared" si="1"/>
        <v>36307.102263265886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28921.349231478303</v>
      </c>
      <c r="AC21">
        <f t="shared" si="2"/>
        <v>27310.214213771946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-13816.98745305559</v>
      </c>
      <c r="AI21">
        <f t="shared" si="7"/>
        <v>-13826.389957149604</v>
      </c>
      <c r="AJ21">
        <f t="shared" si="8"/>
        <v>1611.1350177063578</v>
      </c>
      <c r="AK21">
        <f t="shared" si="30"/>
        <v>46.27415877036529</v>
      </c>
      <c r="AL21">
        <f t="shared" si="9"/>
        <v>-12168.98078067288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-4394.9581619367391</v>
      </c>
      <c r="AR21">
        <f t="shared" si="14"/>
        <v>-4397.9489450036726</v>
      </c>
      <c r="AS21">
        <f t="shared" si="15"/>
        <v>512.4757491536069</v>
      </c>
      <c r="AT21">
        <f t="shared" si="16"/>
        <v>14.719054530920783</v>
      </c>
      <c r="AU21">
        <f t="shared" si="17"/>
        <v>-3870.7541413191448</v>
      </c>
      <c r="AW21">
        <v>18</v>
      </c>
      <c r="AX21">
        <f>IF(Z21&gt;0, (R21*SUMPRODUCT(K21:$K$98, X21:$X$98)-K21*$AZ$3)/Z21, 0)</f>
        <v>36307.102263265886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2000000</v>
      </c>
      <c r="S22">
        <f t="shared" si="1"/>
        <v>35883.527341747707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27310.214213771946</v>
      </c>
      <c r="AC22">
        <f t="shared" si="2"/>
        <v>26458.303422377016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-14679.804691442865</v>
      </c>
      <c r="AI22">
        <f t="shared" si="7"/>
        <v>-14689.021421716618</v>
      </c>
      <c r="AJ22">
        <f t="shared" si="8"/>
        <v>851.91079139493013</v>
      </c>
      <c r="AK22">
        <f t="shared" si="30"/>
        <v>573.51449848921095</v>
      </c>
      <c r="AL22">
        <f t="shared" si="9"/>
        <v>-13263.596131832477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-4359.8564341180936</v>
      </c>
      <c r="AR22">
        <f t="shared" si="14"/>
        <v>-4362.5937744049825</v>
      </c>
      <c r="AS22">
        <f t="shared" si="15"/>
        <v>253.01486111207635</v>
      </c>
      <c r="AT22">
        <f t="shared" si="16"/>
        <v>170.33202613082122</v>
      </c>
      <c r="AU22">
        <f t="shared" si="17"/>
        <v>-3939.2468871620854</v>
      </c>
      <c r="AW22">
        <v>19</v>
      </c>
      <c r="AX22">
        <f>IF(Z22&gt;0, (R22*SUMPRODUCT(K22:$K$98, X22:$X$98)-K22*$AZ$3)/Z22, 0)</f>
        <v>35883.527341747707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2000000</v>
      </c>
      <c r="S23">
        <f t="shared" si="1"/>
        <v>38006.705335395069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26458.303422377016</v>
      </c>
      <c r="AC23">
        <f t="shared" si="2"/>
        <v>27445.09794984106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-15706.078167786773</v>
      </c>
      <c r="AI23">
        <f t="shared" si="7"/>
        <v>-15715.104567769238</v>
      </c>
      <c r="AJ23">
        <f t="shared" si="8"/>
        <v>-986.79452746404422</v>
      </c>
      <c r="AK23">
        <f t="shared" si="30"/>
        <v>1852.0812395663913</v>
      </c>
      <c r="AL23">
        <f t="shared" si="9"/>
        <v>-14849.817855666892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-4164.8718495713229</v>
      </c>
      <c r="AR23">
        <f t="shared" si="14"/>
        <v>-4167.2654324115665</v>
      </c>
      <c r="AS23">
        <f t="shared" si="15"/>
        <v>-261.67402866842968</v>
      </c>
      <c r="AT23">
        <f t="shared" si="16"/>
        <v>491.12712514127264</v>
      </c>
      <c r="AU23">
        <f t="shared" si="17"/>
        <v>-3937.8123359387237</v>
      </c>
      <c r="AW23">
        <v>20</v>
      </c>
      <c r="AX23">
        <f>IF(Z23&gt;0, (R23*SUMPRODUCT(K23:$K$98, X23:$X$98)-K23*$AZ$3)/Z23, 0)</f>
        <v>38006.705335395069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2000000</v>
      </c>
      <c r="S24">
        <f t="shared" si="1"/>
        <v>39710.814938162206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27445.09794984106</v>
      </c>
      <c r="AC24">
        <f t="shared" si="2"/>
        <v>28054.02160168238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-16865.822590342363</v>
      </c>
      <c r="AI24">
        <f t="shared" si="7"/>
        <v>-16874.653314933814</v>
      </c>
      <c r="AJ24">
        <f t="shared" si="8"/>
        <v>-608.92365184131995</v>
      </c>
      <c r="AK24">
        <f t="shared" si="30"/>
        <v>1921.1568564888744</v>
      </c>
      <c r="AL24">
        <f t="shared" si="9"/>
        <v>-15562.420110286259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-3993.2214331275632</v>
      </c>
      <c r="AR24">
        <f t="shared" si="14"/>
        <v>-3995.3122317541788</v>
      </c>
      <c r="AS24">
        <f t="shared" si="15"/>
        <v>-144.17126497366448</v>
      </c>
      <c r="AT24">
        <f t="shared" si="16"/>
        <v>454.86098852505597</v>
      </c>
      <c r="AU24">
        <f t="shared" si="17"/>
        <v>-3684.6225082027872</v>
      </c>
      <c r="AW24">
        <v>21</v>
      </c>
      <c r="AX24">
        <f>IF(Z24&gt;0, (R24*SUMPRODUCT(K24:$K$98, X24:$X$98)-K24*$AZ$3)/Z24, 0)</f>
        <v>39710.814938162206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2000000</v>
      </c>
      <c r="S25">
        <f t="shared" si="1"/>
        <v>41029.649811428797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28054.02160168238</v>
      </c>
      <c r="AC25">
        <f t="shared" si="2"/>
        <v>28323.11758053039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-18169.6990641622</v>
      </c>
      <c r="AI25">
        <f t="shared" si="7"/>
        <v>-18178.327920888587</v>
      </c>
      <c r="AJ25">
        <f t="shared" si="8"/>
        <v>-269.09597884801042</v>
      </c>
      <c r="AK25">
        <f t="shared" si="30"/>
        <v>1963.7815121177669</v>
      </c>
      <c r="AL25">
        <f t="shared" si="9"/>
        <v>-16483.642387618831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-3841.0112346096225</v>
      </c>
      <c r="AR25">
        <f t="shared" si="14"/>
        <v>-3842.8353449325759</v>
      </c>
      <c r="AS25">
        <f t="shared" si="15"/>
        <v>-56.885954703682948</v>
      </c>
      <c r="AT25">
        <f t="shared" si="16"/>
        <v>415.13658667251116</v>
      </c>
      <c r="AU25">
        <f t="shared" si="17"/>
        <v>-3484.5847129637477</v>
      </c>
      <c r="AW25">
        <v>22</v>
      </c>
      <c r="AX25">
        <f>IF(Z25&gt;0, (R25*SUMPRODUCT(K25:$K$98, X25:$X$98)-K25*$AZ$3)/Z25, 0)</f>
        <v>41029.649811428797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2000000</v>
      </c>
      <c r="S26">
        <f t="shared" si="1"/>
        <v>41995.70765528929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28323.11758053039</v>
      </c>
      <c r="AC26">
        <f t="shared" si="2"/>
        <v>28287.746892327505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-19637.659826042342</v>
      </c>
      <c r="AI26">
        <f t="shared" si="7"/>
        <v>-19646.079658827552</v>
      </c>
      <c r="AJ26">
        <f t="shared" si="8"/>
        <v>35.370688202885503</v>
      </c>
      <c r="AK26">
        <f t="shared" si="30"/>
        <v>1982.6182306371275</v>
      </c>
      <c r="AL26">
        <f t="shared" si="9"/>
        <v>-17628.09073998754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-3706.5473552439471</v>
      </c>
      <c r="AR26">
        <f t="shared" si="14"/>
        <v>-3708.1365725548731</v>
      </c>
      <c r="AS26">
        <f t="shared" si="15"/>
        <v>6.6761076407740836</v>
      </c>
      <c r="AT26">
        <f t="shared" si="16"/>
        <v>374.21303884086507</v>
      </c>
      <c r="AU26">
        <f t="shared" si="17"/>
        <v>-3327.2474260732338</v>
      </c>
      <c r="AW26">
        <v>23</v>
      </c>
      <c r="AX26">
        <f>IF(Z26&gt;0, (R26*SUMPRODUCT(K26:$K$98, X26:$X$98)-K26*$AZ$3)/Z26, 0)</f>
        <v>41995.70765528929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2000000</v>
      </c>
      <c r="S27">
        <f t="shared" si="1"/>
        <v>42635.322978998491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28287.746892327505</v>
      </c>
      <c r="AC27">
        <f t="shared" si="2"/>
        <v>27979.09288208959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-21217.360266209122</v>
      </c>
      <c r="AI27">
        <f t="shared" si="7"/>
        <v>-21225.563292164814</v>
      </c>
      <c r="AJ27">
        <f t="shared" si="8"/>
        <v>308.65401023791492</v>
      </c>
      <c r="AK27">
        <f t="shared" si="30"/>
        <v>1980.1422824629256</v>
      </c>
      <c r="AL27">
        <f t="shared" si="9"/>
        <v>-18936.766999463973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-3575.6347423333514</v>
      </c>
      <c r="AR27">
        <f t="shared" si="14"/>
        <v>-3577.0171492035474</v>
      </c>
      <c r="AS27">
        <f t="shared" si="15"/>
        <v>52.015613088535609</v>
      </c>
      <c r="AT27">
        <f t="shared" si="16"/>
        <v>333.70152795179541</v>
      </c>
      <c r="AU27">
        <f t="shared" si="17"/>
        <v>-3191.3000081632163</v>
      </c>
      <c r="AW27">
        <v>24</v>
      </c>
      <c r="AX27">
        <f>IF(Z27&gt;0, (R27*SUMPRODUCT(K27:$K$98, X27:$X$98)-K27*$AZ$3)/Z27, 0)</f>
        <v>42635.322978998491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2000000</v>
      </c>
      <c r="S28">
        <f t="shared" si="1"/>
        <v>42989.661532264712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27979.09288208959</v>
      </c>
      <c r="AC28">
        <f t="shared" si="2"/>
        <v>27437.291483511624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-22899.320510894519</v>
      </c>
      <c r="AI28">
        <f t="shared" si="7"/>
        <v>-22907.298385837461</v>
      </c>
      <c r="AJ28">
        <f t="shared" si="8"/>
        <v>541.8013985779653</v>
      </c>
      <c r="AK28">
        <f t="shared" si="30"/>
        <v>1958.5365017462714</v>
      </c>
      <c r="AL28">
        <f t="shared" si="9"/>
        <v>-20406.960485513224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-3445.6119964659588</v>
      </c>
      <c r="AR28">
        <f t="shared" si="14"/>
        <v>-3446.8124103208861</v>
      </c>
      <c r="AS28">
        <f t="shared" si="15"/>
        <v>81.523702755900999</v>
      </c>
      <c r="AT28">
        <f t="shared" si="16"/>
        <v>294.69681699606957</v>
      </c>
      <c r="AU28">
        <f t="shared" si="17"/>
        <v>-3070.5918905689155</v>
      </c>
      <c r="AW28">
        <v>25</v>
      </c>
      <c r="AX28">
        <f>IF(Z28&gt;0, (R28*SUMPRODUCT(K28:$K$98, X28:$X$98)-K28*$AZ$3)/Z28, 0)</f>
        <v>42989.661532264712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2000000</v>
      </c>
      <c r="S29">
        <f t="shared" si="1"/>
        <v>43097.939276596982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27437.291483511624</v>
      </c>
      <c r="AC29">
        <f t="shared" si="2"/>
        <v>26700.459258255825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-24635.718670530572</v>
      </c>
      <c r="AI29">
        <f t="shared" si="7"/>
        <v>-24643.462793482395</v>
      </c>
      <c r="AJ29">
        <f t="shared" si="8"/>
        <v>736.83222525579913</v>
      </c>
      <c r="AK29">
        <f t="shared" si="30"/>
        <v>1920.6104038458138</v>
      </c>
      <c r="AL29">
        <f t="shared" si="9"/>
        <v>-21986.020164380781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-3309.7179733360199</v>
      </c>
      <c r="AR29">
        <f t="shared" si="14"/>
        <v>-3310.7583677025959</v>
      </c>
      <c r="AS29">
        <f t="shared" si="15"/>
        <v>98.990692817883669</v>
      </c>
      <c r="AT29">
        <f t="shared" si="16"/>
        <v>258.02692660996115</v>
      </c>
      <c r="AU29">
        <f t="shared" si="17"/>
        <v>-2953.7407482747512</v>
      </c>
      <c r="AW29">
        <v>26</v>
      </c>
      <c r="AX29">
        <f>IF(Z29&gt;0, (R29*SUMPRODUCT(K29:$K$98, X29:$X$98)-K29*$AZ$3)/Z29, 0)</f>
        <v>43097.939276596982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2000000</v>
      </c>
      <c r="S30">
        <f t="shared" si="1"/>
        <v>43007.210364563813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26700.459258255825</v>
      </c>
      <c r="AC30">
        <f t="shared" si="2"/>
        <v>25809.294652071752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-26438.024389714836</v>
      </c>
      <c r="AI30">
        <f t="shared" si="7"/>
        <v>-26445.525833784704</v>
      </c>
      <c r="AJ30">
        <f t="shared" si="8"/>
        <v>891.16460618407291</v>
      </c>
      <c r="AK30">
        <f t="shared" si="30"/>
        <v>1869.032148077908</v>
      </c>
      <c r="AL30">
        <f t="shared" si="9"/>
        <v>-23685.329079522722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-3171.2956265555486</v>
      </c>
      <c r="AR30">
        <f t="shared" si="14"/>
        <v>-3172.1954402640526</v>
      </c>
      <c r="AS30">
        <f t="shared" si="15"/>
        <v>106.89703498541675</v>
      </c>
      <c r="AT30">
        <f t="shared" si="16"/>
        <v>224.1942661720619</v>
      </c>
      <c r="AU30">
        <f t="shared" si="17"/>
        <v>-2841.1041391065737</v>
      </c>
      <c r="AW30">
        <v>27</v>
      </c>
      <c r="AX30">
        <f>IF(Z30&gt;0, (R30*SUMPRODUCT(K30:$K$98, X30:$X$98)-K30*$AZ$3)/Z30, 0)</f>
        <v>43007.210364563813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2000000</v>
      </c>
      <c r="S31">
        <f t="shared" si="1"/>
        <v>42758.984044340141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25809.294652071752</v>
      </c>
      <c r="AC31">
        <f t="shared" si="2"/>
        <v>24797.421674759011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-28359.196103600923</v>
      </c>
      <c r="AI31">
        <f t="shared" si="7"/>
        <v>-28366.445288254446</v>
      </c>
      <c r="AJ31">
        <f t="shared" si="8"/>
        <v>1011.8729773127416</v>
      </c>
      <c r="AK31">
        <f t="shared" si="30"/>
        <v>1806.6506256450227</v>
      </c>
      <c r="AL31">
        <f t="shared" si="9"/>
        <v>-25547.921685296682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-3037.2715547565194</v>
      </c>
      <c r="AR31">
        <f t="shared" si="14"/>
        <v>-3038.0479428552117</v>
      </c>
      <c r="AS31">
        <f t="shared" si="15"/>
        <v>108.37165481670831</v>
      </c>
      <c r="AT31">
        <f t="shared" si="16"/>
        <v>193.49238725275239</v>
      </c>
      <c r="AU31">
        <f t="shared" si="17"/>
        <v>-2736.1839007857511</v>
      </c>
      <c r="AW31">
        <v>28</v>
      </c>
      <c r="AX31">
        <f>IF(Z31&gt;0, (R31*SUMPRODUCT(K31:$K$98, X31:$X$98)-K31*$AZ$3)/Z31, 0)</f>
        <v>42758.984044340141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2000000</v>
      </c>
      <c r="S32">
        <f t="shared" si="1"/>
        <v>42380.647036121103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24797.421674759011</v>
      </c>
      <c r="AC32">
        <f t="shared" si="2"/>
        <v>23688.20605682641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-30392.39687850267</v>
      </c>
      <c r="AI32">
        <f t="shared" si="7"/>
        <v>-30399.383618829168</v>
      </c>
      <c r="AJ32">
        <f t="shared" si="8"/>
        <v>1109.2156179326012</v>
      </c>
      <c r="AK32">
        <f t="shared" si="30"/>
        <v>1735.8195172331309</v>
      </c>
      <c r="AL32">
        <f t="shared" si="9"/>
        <v>-27554.348483663434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-2906.2745323145646</v>
      </c>
      <c r="AR32">
        <f t="shared" si="14"/>
        <v>-2906.9426397216894</v>
      </c>
      <c r="AS32">
        <f t="shared" si="15"/>
        <v>106.06880115872919</v>
      </c>
      <c r="AT32">
        <f t="shared" si="16"/>
        <v>165.98783162105607</v>
      </c>
      <c r="AU32">
        <f t="shared" si="17"/>
        <v>-2634.8860069419038</v>
      </c>
      <c r="AW32">
        <v>29</v>
      </c>
      <c r="AX32">
        <f>IF(Z32&gt;0, (R32*SUMPRODUCT(K32:$K$98, X32:$X$98)-K32*$AZ$3)/Z32, 0)</f>
        <v>42380.647036121103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2000000</v>
      </c>
      <c r="S33">
        <f t="shared" si="1"/>
        <v>41899.545562747102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23688.20605682641</v>
      </c>
      <c r="AC33">
        <f t="shared" si="2"/>
        <v>22503.410039533213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-32539.567062531012</v>
      </c>
      <c r="AI33">
        <f t="shared" si="7"/>
        <v>-32546.280563160104</v>
      </c>
      <c r="AJ33">
        <f t="shared" si="8"/>
        <v>1184.7960172931962</v>
      </c>
      <c r="AK33">
        <f t="shared" si="30"/>
        <v>1658.1744239778488</v>
      </c>
      <c r="AL33">
        <f t="shared" si="9"/>
        <v>-29703.310121889059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-2778.2123150389316</v>
      </c>
      <c r="AR33">
        <f t="shared" si="14"/>
        <v>-2778.7855104379028</v>
      </c>
      <c r="AS33">
        <f t="shared" si="15"/>
        <v>101.1573042667583</v>
      </c>
      <c r="AT33">
        <f t="shared" si="16"/>
        <v>141.57412101780804</v>
      </c>
      <c r="AU33">
        <f t="shared" si="17"/>
        <v>-2536.0540851533365</v>
      </c>
      <c r="AW33">
        <v>30</v>
      </c>
      <c r="AX33">
        <f>IF(Z33&gt;0, (R33*SUMPRODUCT(K33:$K$98, X33:$X$98)-K33*$AZ$3)/Z33, 0)</f>
        <v>41899.545562747102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2000000</v>
      </c>
      <c r="S34">
        <f t="shared" si="1"/>
        <v>41334.771714893956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22503.410039533213</v>
      </c>
      <c r="AC34">
        <f t="shared" si="2"/>
        <v>21262.232112906197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-34636.617916121162</v>
      </c>
      <c r="AI34">
        <f t="shared" si="7"/>
        <v>-34643.047802881985</v>
      </c>
      <c r="AJ34">
        <f t="shared" si="8"/>
        <v>1241.1779266270169</v>
      </c>
      <c r="AK34">
        <f t="shared" si="30"/>
        <v>1575.2387027673251</v>
      </c>
      <c r="AL34">
        <f t="shared" si="9"/>
        <v>-31826.631173487644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-2640.408474005596</v>
      </c>
      <c r="AR34">
        <f t="shared" si="14"/>
        <v>-2640.8986352427955</v>
      </c>
      <c r="AS34">
        <f t="shared" si="15"/>
        <v>94.617110803111458</v>
      </c>
      <c r="AT34">
        <f t="shared" si="16"/>
        <v>120.08313367779907</v>
      </c>
      <c r="AU34">
        <f t="shared" si="17"/>
        <v>-2426.1983907618851</v>
      </c>
      <c r="AW34">
        <v>31</v>
      </c>
      <c r="AX34">
        <f>IF(Z34&gt;0, (R34*SUMPRODUCT(K34:$K$98, X34:$X$98)-K34*$AZ$3)/Z34, 0)</f>
        <v>41334.771714893956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2000000</v>
      </c>
      <c r="S35">
        <f t="shared" ref="S35:S69" si="32">AX35</f>
        <v>40723.464070041133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21262.232112906197</v>
      </c>
      <c r="AC35">
        <f t="shared" ref="AC35:AC69" si="33">S35*Z35</f>
        <v>19994.175771411265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-36545.388950092245</v>
      </c>
      <c r="AI35">
        <f t="shared" ref="AI35:AI66" si="38">SUM(AE35:AH35)</f>
        <v>-36551.526129304526</v>
      </c>
      <c r="AJ35">
        <f t="shared" ref="AJ35:AJ69" si="39">AB35-AC35</f>
        <v>1268.056341494932</v>
      </c>
      <c r="AK35">
        <f t="shared" si="30"/>
        <v>1488.356247903434</v>
      </c>
      <c r="AL35">
        <f t="shared" ref="AL35:AL66" si="40">SUM(AI35:AK35)</f>
        <v>-33795.113539906153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-2487.426202052714</v>
      </c>
      <c r="AR35">
        <f t="shared" ref="AR35:AR69" si="45">AI35*$K35</f>
        <v>-2487.8439231611187</v>
      </c>
      <c r="AS35">
        <f t="shared" ref="AS35:AS69" si="46">AJ35*$K35</f>
        <v>86.30901627072808</v>
      </c>
      <c r="AT35">
        <f t="shared" ref="AT35:AT69" si="47">AK35*$K35</f>
        <v>101.30351421569756</v>
      </c>
      <c r="AU35">
        <f t="shared" ref="AU35:AU69" si="48">AL35*$K35</f>
        <v>-2300.2313926746929</v>
      </c>
      <c r="AW35">
        <v>32</v>
      </c>
      <c r="AX35">
        <f>IF(Z35&gt;0, (R35*SUMPRODUCT(K35:$K$98, X35:$X$98)-K35*$AZ$3)/Z35, 0)</f>
        <v>40723.464070041133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2000000</v>
      </c>
      <c r="S36">
        <f t="shared" si="32"/>
        <v>40504.148604310947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19994.175771411265</v>
      </c>
      <c r="AC36">
        <f t="shared" si="33"/>
        <v>18732.063973385928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-47183.737494309287</v>
      </c>
      <c r="AI36">
        <f t="shared" si="38"/>
        <v>-47189.518403370101</v>
      </c>
      <c r="AJ36">
        <f t="shared" si="39"/>
        <v>1262.1117980253366</v>
      </c>
      <c r="AK36">
        <f t="shared" si="30"/>
        <v>1399.5923039987886</v>
      </c>
      <c r="AL36">
        <f t="shared" si="40"/>
        <v>-44527.81430134597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-2867.4241110535145</v>
      </c>
      <c r="AR36">
        <f t="shared" si="45"/>
        <v>-2867.775425275428</v>
      </c>
      <c r="AS36">
        <f t="shared" si="46"/>
        <v>76.70036314820193</v>
      </c>
      <c r="AT36">
        <f t="shared" si="47"/>
        <v>85.055252747095153</v>
      </c>
      <c r="AU36">
        <f t="shared" si="48"/>
        <v>-2706.0198093801305</v>
      </c>
      <c r="AW36">
        <v>33</v>
      </c>
      <c r="AX36">
        <f>IF(Z36&gt;0, (R36*SUMPRODUCT(K36:$K$98, X36:$X$98)-K36*$AZ$3)/Z36, 0)</f>
        <v>40504.148604310947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2000000</v>
      </c>
      <c r="S37">
        <f t="shared" si="32"/>
        <v>39496.897957018213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18732.063973385928</v>
      </c>
      <c r="AC37">
        <f t="shared" si="33"/>
        <v>16958.670580213999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-56961.691659995529</v>
      </c>
      <c r="AI37">
        <f t="shared" si="38"/>
        <v>-56967.058749392862</v>
      </c>
      <c r="AJ37">
        <f t="shared" si="39"/>
        <v>1773.3933931719293</v>
      </c>
      <c r="AK37">
        <f t="shared" si="30"/>
        <v>1311.244478137015</v>
      </c>
      <c r="AL37">
        <f t="shared" si="40"/>
        <v>-53882.420878083918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-3090.7540686776101</v>
      </c>
      <c r="AR37">
        <f t="shared" si="45"/>
        <v>-3091.0452881429796</v>
      </c>
      <c r="AS37">
        <f t="shared" si="46"/>
        <v>96.224720256360513</v>
      </c>
      <c r="AT37">
        <f t="shared" si="47"/>
        <v>71.148417256000911</v>
      </c>
      <c r="AU37">
        <f t="shared" si="48"/>
        <v>-2923.6721506306185</v>
      </c>
      <c r="AW37">
        <v>34</v>
      </c>
      <c r="AX37">
        <f>IF(Z37&gt;0, (R37*SUMPRODUCT(K37:$K$98, X37:$X$98)-K37*$AZ$3)/Z37, 0)</f>
        <v>39496.897957018213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2000000</v>
      </c>
      <c r="S38">
        <f t="shared" si="32"/>
        <v>37847.115827853566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16958.670580213999</v>
      </c>
      <c r="AC38">
        <f t="shared" si="33"/>
        <v>14844.729652502081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-65689.316788870186</v>
      </c>
      <c r="AI38">
        <f t="shared" si="38"/>
        <v>-65694.219649143619</v>
      </c>
      <c r="AJ38">
        <f t="shared" si="39"/>
        <v>2113.9409277119175</v>
      </c>
      <c r="AK38">
        <f t="shared" si="30"/>
        <v>1187.10694061498</v>
      </c>
      <c r="AL38">
        <f t="shared" si="40"/>
        <v>-62393.171780816716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-3182.4258489895133</v>
      </c>
      <c r="AR38">
        <f t="shared" si="45"/>
        <v>-3182.6633760339537</v>
      </c>
      <c r="AS38">
        <f t="shared" si="46"/>
        <v>102.41330828892286</v>
      </c>
      <c r="AT38">
        <f t="shared" si="47"/>
        <v>57.511327533978275</v>
      </c>
      <c r="AU38">
        <f t="shared" si="48"/>
        <v>-3022.7387402110521</v>
      </c>
      <c r="AW38">
        <v>35</v>
      </c>
      <c r="AX38">
        <f>IF(Z38&gt;0, (R38*SUMPRODUCT(K38:$K$98, X38:$X$98)-K38*$AZ$3)/Z38, 0)</f>
        <v>37847.115827853566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2000000</v>
      </c>
      <c r="S39">
        <f t="shared" si="32"/>
        <v>35625.990924905753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14844.729652502081</v>
      </c>
      <c r="AC39">
        <f t="shared" si="33"/>
        <v>12534.458393660514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-72943.747904472635</v>
      </c>
      <c r="AI39">
        <f t="shared" si="38"/>
        <v>-72948.145837718926</v>
      </c>
      <c r="AJ39">
        <f t="shared" si="39"/>
        <v>2310.271258841567</v>
      </c>
      <c r="AK39">
        <f t="shared" si="30"/>
        <v>1039.1310756751457</v>
      </c>
      <c r="AL39">
        <f t="shared" si="40"/>
        <v>-69598.743503202204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-3155.2487228777281</v>
      </c>
      <c r="AR39">
        <f t="shared" si="45"/>
        <v>-3155.4389595142775</v>
      </c>
      <c r="AS39">
        <f t="shared" si="46"/>
        <v>99.932902385373765</v>
      </c>
      <c r="AT39">
        <f t="shared" si="47"/>
        <v>44.94856781585149</v>
      </c>
      <c r="AU39">
        <f t="shared" si="48"/>
        <v>-3010.557489313052</v>
      </c>
      <c r="AW39">
        <v>36</v>
      </c>
      <c r="AX39">
        <f>IF(Z39&gt;0, (R39*SUMPRODUCT(K39:$K$98, X39:$X$98)-K39*$AZ$3)/Z39, 0)</f>
        <v>35625.990924905753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2000000</v>
      </c>
      <c r="S40">
        <f t="shared" si="32"/>
        <v>32784.604127833518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12534.458393660514</v>
      </c>
      <c r="AC40">
        <f t="shared" si="33"/>
        <v>10157.919126272016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-76956.446096941523</v>
      </c>
      <c r="AI40">
        <f t="shared" si="38"/>
        <v>-76960.31907306725</v>
      </c>
      <c r="AJ40">
        <f t="shared" si="39"/>
        <v>2376.539267388498</v>
      </c>
      <c r="AK40">
        <f t="shared" ref="AK40:AK69" si="61">G40*SUM(AB40:AB40, AE40:AF40)</f>
        <v>877.41208755623609</v>
      </c>
      <c r="AL40">
        <f t="shared" si="40"/>
        <v>-73706.367718122521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-2972.1621998386763</v>
      </c>
      <c r="AR40">
        <f t="shared" si="45"/>
        <v>-2972.3117794233062</v>
      </c>
      <c r="AS40">
        <f t="shared" si="46"/>
        <v>91.785165963441202</v>
      </c>
      <c r="AT40">
        <f t="shared" si="47"/>
        <v>33.88684343649583</v>
      </c>
      <c r="AU40">
        <f t="shared" si="48"/>
        <v>-2846.6397700233692</v>
      </c>
      <c r="AW40">
        <v>37</v>
      </c>
      <c r="AX40">
        <f>IF(Z40&gt;0, (R40*SUMPRODUCT(K40:$K$98, X40:$X$98)-K40*$AZ$3)/Z40, 0)</f>
        <v>32784.604127833518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2000000</v>
      </c>
      <c r="S41">
        <f t="shared" si="32"/>
        <v>29475.694637782344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10157.919126272016</v>
      </c>
      <c r="AC41">
        <f t="shared" si="33"/>
        <v>7881.0332259773131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-78731.496487854383</v>
      </c>
      <c r="AI41">
        <f t="shared" si="38"/>
        <v>-78734.838662365801</v>
      </c>
      <c r="AJ41">
        <f t="shared" si="39"/>
        <v>2276.8859002947029</v>
      </c>
      <c r="AK41">
        <f t="shared" si="61"/>
        <v>711.05433883904118</v>
      </c>
      <c r="AL41">
        <f t="shared" si="40"/>
        <v>-75746.898423232065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-2714.9259380053441</v>
      </c>
      <c r="AR41">
        <f t="shared" si="45"/>
        <v>-2715.0411873867884</v>
      </c>
      <c r="AS41">
        <f t="shared" si="46"/>
        <v>78.51465886390649</v>
      </c>
      <c r="AT41">
        <f t="shared" si="47"/>
        <v>24.519537338441911</v>
      </c>
      <c r="AU41">
        <f t="shared" si="48"/>
        <v>-2612.0069911844398</v>
      </c>
      <c r="AW41">
        <v>38</v>
      </c>
      <c r="AX41">
        <f>IF(Z41&gt;0, (R41*SUMPRODUCT(K41:$K$98, X41:$X$98)-K41*$AZ$3)/Z41, 0)</f>
        <v>29475.694637782344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2000000</v>
      </c>
      <c r="S42">
        <f t="shared" si="32"/>
        <v>25631.317623285933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7881.0332259773131</v>
      </c>
      <c r="AC42">
        <f t="shared" si="33"/>
        <v>5786.8896982790748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-77852.084203260441</v>
      </c>
      <c r="AI42">
        <f t="shared" si="38"/>
        <v>-77854.90638050047</v>
      </c>
      <c r="AJ42">
        <f t="shared" si="39"/>
        <v>2094.1435276982384</v>
      </c>
      <c r="AK42">
        <f t="shared" si="61"/>
        <v>551.67232581841199</v>
      </c>
      <c r="AL42">
        <f t="shared" si="40"/>
        <v>-75209.090526983826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-2396.9650484775675</v>
      </c>
      <c r="AR42">
        <f t="shared" si="45"/>
        <v>-2397.051939667112</v>
      </c>
      <c r="AS42">
        <f t="shared" si="46"/>
        <v>64.475972528658033</v>
      </c>
      <c r="AT42">
        <f t="shared" si="47"/>
        <v>16.985277873186121</v>
      </c>
      <c r="AU42">
        <f t="shared" si="48"/>
        <v>-2315.5906892652683</v>
      </c>
      <c r="AW42">
        <v>39</v>
      </c>
      <c r="AX42">
        <f>IF(Z42&gt;0, (R42*SUMPRODUCT(K42:$K$98, X42:$X$98)-K42*$AZ$3)/Z42, 0)</f>
        <v>25631.317623285933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2000000</v>
      </c>
      <c r="S43">
        <f t="shared" si="32"/>
        <v>21168.555687649612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5786.8896982790748</v>
      </c>
      <c r="AC43">
        <f t="shared" si="33"/>
        <v>3944.1946590042808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-74386.321395210689</v>
      </c>
      <c r="AI43">
        <f t="shared" si="38"/>
        <v>-74388.650436169599</v>
      </c>
      <c r="AJ43">
        <f t="shared" si="39"/>
        <v>1842.695039274794</v>
      </c>
      <c r="AK43">
        <f t="shared" si="61"/>
        <v>405.08227887953529</v>
      </c>
      <c r="AL43">
        <f t="shared" si="40"/>
        <v>-72140.873118015268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-2044.8738313664992</v>
      </c>
      <c r="AR43">
        <f t="shared" si="45"/>
        <v>-2044.9378565100972</v>
      </c>
      <c r="AS43">
        <f t="shared" si="46"/>
        <v>50.655534435992351</v>
      </c>
      <c r="AT43">
        <f t="shared" si="47"/>
        <v>11.135678389446481</v>
      </c>
      <c r="AU43">
        <f t="shared" si="48"/>
        <v>-1983.1466436846583</v>
      </c>
      <c r="AW43">
        <v>40</v>
      </c>
      <c r="AX43">
        <f>IF(Z43&gt;0, (R43*SUMPRODUCT(K43:$K$98, X43:$X$98)-K43*$AZ$3)/Z43, 0)</f>
        <v>21168.555687649612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2000000</v>
      </c>
      <c r="S44">
        <f t="shared" si="32"/>
        <v>15968.022180234288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3944.1946590042808</v>
      </c>
      <c r="AC44">
        <f t="shared" si="33"/>
        <v>2394.2047644259737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-69045.158185072869</v>
      </c>
      <c r="AI44">
        <f t="shared" si="38"/>
        <v>-69047.032403383535</v>
      </c>
      <c r="AJ44">
        <f t="shared" si="39"/>
        <v>1549.989894578307</v>
      </c>
      <c r="AK44">
        <f t="shared" si="61"/>
        <v>276.0936261302997</v>
      </c>
      <c r="AL44">
        <f t="shared" si="40"/>
        <v>-67220.948882674929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-1694.6836570199896</v>
      </c>
      <c r="AR44">
        <f t="shared" si="45"/>
        <v>-1694.7296589008495</v>
      </c>
      <c r="AS44">
        <f t="shared" si="46"/>
        <v>38.043834092567536</v>
      </c>
      <c r="AT44">
        <f t="shared" si="47"/>
        <v>6.7765990883276919</v>
      </c>
      <c r="AU44">
        <f t="shared" si="48"/>
        <v>-1649.9092257199543</v>
      </c>
      <c r="AW44">
        <v>41</v>
      </c>
      <c r="AX44">
        <f>IF(Z44&gt;0, (R44*SUMPRODUCT(K44:$K$98, X44:$X$98)-K44*$AZ$3)/Z44, 0)</f>
        <v>15968.022180234288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2000000</v>
      </c>
      <c r="S45">
        <f t="shared" si="32"/>
        <v>9714.8066291603209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2394.2047644259737</v>
      </c>
      <c r="AC45">
        <f t="shared" si="33"/>
        <v>1141.381765252584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-61898.417326460098</v>
      </c>
      <c r="AI45">
        <f t="shared" si="38"/>
        <v>-61899.885937479368</v>
      </c>
      <c r="AJ45">
        <f t="shared" si="39"/>
        <v>1252.8229991733897</v>
      </c>
      <c r="AK45">
        <f t="shared" si="61"/>
        <v>167.59433350981817</v>
      </c>
      <c r="AL45">
        <f t="shared" si="40"/>
        <v>-60479.468604796159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-1356.4910554286807</v>
      </c>
      <c r="AR45">
        <f t="shared" si="45"/>
        <v>-1356.5232397364157</v>
      </c>
      <c r="AS45">
        <f t="shared" si="46"/>
        <v>27.455357759003075</v>
      </c>
      <c r="AT45">
        <f t="shared" si="47"/>
        <v>3.6727952695071098</v>
      </c>
      <c r="AU45">
        <f t="shared" si="48"/>
        <v>-1325.3950867079056</v>
      </c>
      <c r="AW45">
        <v>42</v>
      </c>
      <c r="AX45">
        <f>IF(Z45&gt;0, (R45*SUMPRODUCT(K45:$K$98, X45:$X$98)-K45*$AZ$3)/Z45, 0)</f>
        <v>9714.8066291603209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2000000</v>
      </c>
      <c r="S46">
        <f t="shared" si="32"/>
        <v>2006.0705848412542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1141.381765252584</v>
      </c>
      <c r="AC46">
        <f t="shared" si="33"/>
        <v>179.40915432979409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-53761.742474113475</v>
      </c>
      <c r="AI46">
        <f t="shared" si="38"/>
        <v>-53762.860388132089</v>
      </c>
      <c r="AJ46">
        <f t="shared" si="39"/>
        <v>961.97261092278995</v>
      </c>
      <c r="AK46">
        <f t="shared" si="61"/>
        <v>79.896723567680894</v>
      </c>
      <c r="AL46">
        <f t="shared" si="40"/>
        <v>-52720.991053641614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-1051.9441994685417</v>
      </c>
      <c r="AR46">
        <f t="shared" si="45"/>
        <v>-1051.9660734464537</v>
      </c>
      <c r="AS46">
        <f t="shared" si="46"/>
        <v>18.822706659760733</v>
      </c>
      <c r="AT46">
        <f t="shared" si="47"/>
        <v>1.5633216306936557</v>
      </c>
      <c r="AU46">
        <f t="shared" si="48"/>
        <v>-1031.5800451559992</v>
      </c>
      <c r="AW46">
        <v>43</v>
      </c>
      <c r="AX46">
        <f>IF(Z46&gt;0, (R46*SUMPRODUCT(K46:$K$98, X46:$X$98)-K46*$AZ$3)/Z46, 0)</f>
        <v>2006.0705848412542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2000000</v>
      </c>
      <c r="S47">
        <f t="shared" si="32"/>
        <v>-7888.1458352207292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179.40915432979409</v>
      </c>
      <c r="AC47">
        <f t="shared" si="33"/>
        <v>-520.28643397277301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-45161.552411672383</v>
      </c>
      <c r="AI47">
        <f t="shared" si="38"/>
        <v>-45162.376886848237</v>
      </c>
      <c r="AJ47">
        <f t="shared" si="39"/>
        <v>699.6955883025671</v>
      </c>
      <c r="AK47">
        <f t="shared" si="61"/>
        <v>12.558640803085588</v>
      </c>
      <c r="AL47">
        <f t="shared" si="40"/>
        <v>-44450.122657742584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-788.98765234750374</v>
      </c>
      <c r="AR47">
        <f t="shared" si="45"/>
        <v>-789.00205620872362</v>
      </c>
      <c r="AS47">
        <f t="shared" si="46"/>
        <v>12.223919464514813</v>
      </c>
      <c r="AT47">
        <f t="shared" si="47"/>
        <v>0.21940371831286079</v>
      </c>
      <c r="AU47">
        <f t="shared" si="48"/>
        <v>-776.558733025896</v>
      </c>
      <c r="AW47">
        <v>44</v>
      </c>
      <c r="AX47">
        <f>IF(Z47&gt;0, (R47*SUMPRODUCT(K47:$K$98, X47:$X$98)-K47*$AZ$3)/Z47, 0)</f>
        <v>-7888.1458352207292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2000000</v>
      </c>
      <c r="S48">
        <f t="shared" si="32"/>
        <v>-21141.284584662397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-520.28643397277301</v>
      </c>
      <c r="AC48">
        <f t="shared" si="33"/>
        <v>-994.7663977792281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-36490.344309391076</v>
      </c>
      <c r="AI48">
        <f t="shared" si="38"/>
        <v>-36490.932475163238</v>
      </c>
      <c r="AJ48">
        <f t="shared" si="39"/>
        <v>474.47996380645509</v>
      </c>
      <c r="AK48">
        <f t="shared" si="61"/>
        <v>-36.420050378094118</v>
      </c>
      <c r="AL48">
        <f t="shared" si="40"/>
        <v>-36052.872561734875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-569.19527057744722</v>
      </c>
      <c r="AR48">
        <f t="shared" si="45"/>
        <v>-569.20444509147728</v>
      </c>
      <c r="AS48">
        <f t="shared" si="46"/>
        <v>7.4011839705466267</v>
      </c>
      <c r="AT48">
        <f t="shared" si="47"/>
        <v>-0.56809878946712156</v>
      </c>
      <c r="AU48">
        <f t="shared" si="48"/>
        <v>-562.37135991039781</v>
      </c>
      <c r="AW48">
        <v>45</v>
      </c>
      <c r="AX48">
        <f>IF(Z48&gt;0, (R48*SUMPRODUCT(K48:$K$98, X48:$X$98)-K48*$AZ$3)/Z48, 0)</f>
        <v>-21141.284584662397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2000000</v>
      </c>
      <c r="S49">
        <f t="shared" si="32"/>
        <v>-39627.405591603027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-994.7663977792281</v>
      </c>
      <c r="AC49">
        <f t="shared" si="33"/>
        <v>-1283.15123215931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-28404.658909031121</v>
      </c>
      <c r="AI49">
        <f t="shared" si="38"/>
        <v>-28405.063664027381</v>
      </c>
      <c r="AJ49">
        <f t="shared" si="39"/>
        <v>288.38483438008188</v>
      </c>
      <c r="AK49">
        <f t="shared" si="61"/>
        <v>-69.633647844545976</v>
      </c>
      <c r="AL49">
        <f t="shared" si="40"/>
        <v>-28186.312477491843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-395.59871980653253</v>
      </c>
      <c r="AR49">
        <f t="shared" si="45"/>
        <v>-395.60435692961397</v>
      </c>
      <c r="AS49">
        <f t="shared" si="46"/>
        <v>4.0164070146995021</v>
      </c>
      <c r="AT49">
        <f t="shared" si="47"/>
        <v>-0.96980506018337986</v>
      </c>
      <c r="AU49">
        <f t="shared" si="48"/>
        <v>-392.55775497509779</v>
      </c>
      <c r="AW49">
        <v>46</v>
      </c>
      <c r="AX49">
        <f>IF(Z49&gt;0, (R49*SUMPRODUCT(K49:$K$98, X49:$X$98)-K49*$AZ$3)/Z49, 0)</f>
        <v>-39627.405591603027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2000000</v>
      </c>
      <c r="S50">
        <f t="shared" si="32"/>
        <v>-66540.535675253544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-1283.15123215931</v>
      </c>
      <c r="AC50">
        <f t="shared" si="33"/>
        <v>-1428.0263482181949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-21191.19404971012</v>
      </c>
      <c r="AI50">
        <f t="shared" si="38"/>
        <v>-21191.462312193606</v>
      </c>
      <c r="AJ50">
        <f t="shared" si="39"/>
        <v>144.87511605888494</v>
      </c>
      <c r="AK50">
        <f t="shared" si="61"/>
        <v>-89.82058625115171</v>
      </c>
      <c r="AL50">
        <f t="shared" si="40"/>
        <v>-21136.407782385875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-263.51340009062147</v>
      </c>
      <c r="AR50">
        <f t="shared" si="45"/>
        <v>-263.51673594602323</v>
      </c>
      <c r="AS50">
        <f t="shared" si="46"/>
        <v>1.8015282353436992</v>
      </c>
      <c r="AT50">
        <f t="shared" si="47"/>
        <v>-1.1169228135824507</v>
      </c>
      <c r="AU50">
        <f t="shared" si="48"/>
        <v>-262.83213052426203</v>
      </c>
      <c r="AW50">
        <v>47</v>
      </c>
      <c r="AX50">
        <f>IF(Z50&gt;0, (R50*SUMPRODUCT(K50:$K$98, X50:$X$98)-K50*$AZ$3)/Z50, 0)</f>
        <v>-66540.535675253544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2000000</v>
      </c>
      <c r="S51">
        <f t="shared" si="32"/>
        <v>-107224.21123009315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-1428.0263482181949</v>
      </c>
      <c r="AC51">
        <f t="shared" si="33"/>
        <v>-1467.6793878198455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-15116.882127262061</v>
      </c>
      <c r="AI51">
        <f t="shared" si="38"/>
        <v>-15117.053226607417</v>
      </c>
      <c r="AJ51">
        <f t="shared" si="39"/>
        <v>39.653039601650562</v>
      </c>
      <c r="AK51">
        <f t="shared" si="61"/>
        <v>-99.961844375273657</v>
      </c>
      <c r="AL51">
        <f t="shared" si="40"/>
        <v>-15177.362031381039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-167.83845782068005</v>
      </c>
      <c r="AR51">
        <f t="shared" si="45"/>
        <v>-167.84035748821844</v>
      </c>
      <c r="AS51">
        <f t="shared" si="46"/>
        <v>0.44025646020227183</v>
      </c>
      <c r="AT51">
        <f t="shared" si="47"/>
        <v>-1.1098480268361692</v>
      </c>
      <c r="AU51">
        <f t="shared" si="48"/>
        <v>-168.50994905485231</v>
      </c>
      <c r="AW51">
        <v>48</v>
      </c>
      <c r="AX51">
        <f>IF(Z51&gt;0, (R51*SUMPRODUCT(K51:$K$98, X51:$X$98)-K51*$AZ$3)/Z51, 0)</f>
        <v>-107224.21123009315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2000000</v>
      </c>
      <c r="S52">
        <f t="shared" si="32"/>
        <v>-171312.29680486411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-1467.6793878198455</v>
      </c>
      <c r="AC52">
        <f t="shared" si="33"/>
        <v>-1435.6425237753731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-10341.60538447625</v>
      </c>
      <c r="AI52">
        <f t="shared" si="38"/>
        <v>-10341.7101377945</v>
      </c>
      <c r="AJ52">
        <f t="shared" si="39"/>
        <v>-32.036864044472395</v>
      </c>
      <c r="AK52">
        <f t="shared" si="61"/>
        <v>-102.7375571473892</v>
      </c>
      <c r="AL52">
        <f t="shared" si="40"/>
        <v>-10476.484558986362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-102.51777996260807</v>
      </c>
      <c r="AR52">
        <f t="shared" si="45"/>
        <v>-102.51881839689671</v>
      </c>
      <c r="AS52">
        <f t="shared" si="46"/>
        <v>-0.31758591211895743</v>
      </c>
      <c r="AT52">
        <f t="shared" si="47"/>
        <v>-1.0184517670092217</v>
      </c>
      <c r="AU52">
        <f t="shared" si="48"/>
        <v>-103.85485607602489</v>
      </c>
      <c r="AW52">
        <v>49</v>
      </c>
      <c r="AX52">
        <f>IF(Z52&gt;0, (R52*SUMPRODUCT(K52:$K$98, X52:$X$98)-K52*$AZ$3)/Z52, 0)</f>
        <v>-171312.29680486411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2000000</v>
      </c>
      <c r="S53">
        <f t="shared" si="32"/>
        <v>-276773.51767988049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-1435.6425237753731</v>
      </c>
      <c r="AC53">
        <f t="shared" si="33"/>
        <v>-1359.7001949298092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-6767.5622137053042</v>
      </c>
      <c r="AI53">
        <f t="shared" si="38"/>
        <v>-6767.6236222265352</v>
      </c>
      <c r="AJ53">
        <f t="shared" si="39"/>
        <v>-75.942328845563907</v>
      </c>
      <c r="AK53">
        <f t="shared" si="61"/>
        <v>-100.49497666427612</v>
      </c>
      <c r="AL53">
        <f t="shared" si="40"/>
        <v>-6944.0609277363747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-59.899812811785758</v>
      </c>
      <c r="AR53">
        <f t="shared" si="45"/>
        <v>-59.900356339692948</v>
      </c>
      <c r="AS53">
        <f t="shared" si="46"/>
        <v>-0.67216689535976548</v>
      </c>
      <c r="AT53">
        <f t="shared" si="47"/>
        <v>-0.88948281532222717</v>
      </c>
      <c r="AU53">
        <f t="shared" si="48"/>
        <v>-61.462006050374939</v>
      </c>
      <c r="AW53">
        <v>50</v>
      </c>
      <c r="AX53">
        <f>IF(Z53&gt;0, (R53*SUMPRODUCT(K53:$K$98, X53:$X$98)-K53*$AZ$3)/Z53, 0)</f>
        <v>-276773.51767988049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2000000</v>
      </c>
      <c r="S54">
        <f t="shared" si="32"/>
        <v>-458155.01594656857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-1359.7001949298092</v>
      </c>
      <c r="AC54">
        <f t="shared" si="33"/>
        <v>-1260.2606248771558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-4225.6502961611786</v>
      </c>
      <c r="AI54">
        <f t="shared" si="38"/>
        <v>-4225.6846802828459</v>
      </c>
      <c r="AJ54">
        <f t="shared" si="39"/>
        <v>-99.43957005265338</v>
      </c>
      <c r="AK54">
        <f t="shared" si="61"/>
        <v>-95.179013645086656</v>
      </c>
      <c r="AL54">
        <f t="shared" si="40"/>
        <v>-4420.3032639805851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-33.394022755069422</v>
      </c>
      <c r="AR54">
        <f t="shared" si="45"/>
        <v>-33.394294482273729</v>
      </c>
      <c r="AS54">
        <f t="shared" si="46"/>
        <v>-0.78584052923388581</v>
      </c>
      <c r="AT54">
        <f t="shared" si="47"/>
        <v>-0.75217065414914608</v>
      </c>
      <c r="AU54">
        <f t="shared" si="48"/>
        <v>-34.932305665656756</v>
      </c>
      <c r="AW54">
        <v>51</v>
      </c>
      <c r="AX54">
        <f>IF(Z54&gt;0, (R54*SUMPRODUCT(K54:$K$98, X54:$X$98)-K54*$AZ$3)/Z54, 0)</f>
        <v>-458155.01594656857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2000000</v>
      </c>
      <c r="S55">
        <f t="shared" si="32"/>
        <v>-784561.61643410614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-1260.2606248771558</v>
      </c>
      <c r="AC55">
        <f t="shared" si="33"/>
        <v>-1151.3873415032617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-2511.3348250072004</v>
      </c>
      <c r="AI55">
        <f t="shared" si="38"/>
        <v>-2511.3531694449953</v>
      </c>
      <c r="AJ55">
        <f t="shared" si="39"/>
        <v>-108.87328337389408</v>
      </c>
      <c r="AK55">
        <f t="shared" si="61"/>
        <v>-88.218243741400912</v>
      </c>
      <c r="AL55">
        <f t="shared" si="40"/>
        <v>-2708.4446965602901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-17.719921029516527</v>
      </c>
      <c r="AR55">
        <f t="shared" si="45"/>
        <v>-17.720050467449624</v>
      </c>
      <c r="AS55">
        <f t="shared" si="46"/>
        <v>-0.76820739488771539</v>
      </c>
      <c r="AT55">
        <f t="shared" si="47"/>
        <v>-0.62246590812747671</v>
      </c>
      <c r="AU55">
        <f t="shared" si="48"/>
        <v>-19.110723770464816</v>
      </c>
      <c r="AW55">
        <v>52</v>
      </c>
      <c r="AX55">
        <f>IF(Z55&gt;0, (R55*SUMPRODUCT(K55:$K$98, X55:$X$98)-K55*$AZ$3)/Z55, 0)</f>
        <v>-784561.61643410614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2000000</v>
      </c>
      <c r="S56">
        <f t="shared" si="32"/>
        <v>-1400650.6933805181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-1151.3873415032617</v>
      </c>
      <c r="AC56">
        <f t="shared" si="33"/>
        <v>-1042.0828820604893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-1417.7607084551678</v>
      </c>
      <c r="AI56">
        <f t="shared" si="38"/>
        <v>-1417.7700084441567</v>
      </c>
      <c r="AJ56">
        <f t="shared" si="39"/>
        <v>-109.30445944277244</v>
      </c>
      <c r="AK56">
        <f t="shared" si="61"/>
        <v>-80.597113905228326</v>
      </c>
      <c r="AL56">
        <f t="shared" si="40"/>
        <v>-1607.6715817921574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-8.9318634820972385</v>
      </c>
      <c r="AR56">
        <f t="shared" si="45"/>
        <v>-8.9319220718377625</v>
      </c>
      <c r="AS56">
        <f t="shared" si="46"/>
        <v>-0.68861586014121789</v>
      </c>
      <c r="AT56">
        <f t="shared" si="47"/>
        <v>-0.50776017007619345</v>
      </c>
      <c r="AU56">
        <f t="shared" si="48"/>
        <v>-10.128298102055174</v>
      </c>
      <c r="AW56">
        <v>53</v>
      </c>
      <c r="AX56">
        <f>IF(Z56&gt;0, (R56*SUMPRODUCT(K56:$K$98, X56:$X$98)-K56*$AZ$3)/Z56, 0)</f>
        <v>-1400650.6933805181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2000000</v>
      </c>
      <c r="S57">
        <f t="shared" si="32"/>
        <v>-2624212.7631048979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-1042.0828820604893</v>
      </c>
      <c r="AC57">
        <f t="shared" si="33"/>
        <v>-937.6001201209001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-758.54195829470416</v>
      </c>
      <c r="AI57">
        <f t="shared" si="38"/>
        <v>-758.54642439656379</v>
      </c>
      <c r="AJ57">
        <f t="shared" si="39"/>
        <v>-104.48276193958918</v>
      </c>
      <c r="AK57">
        <f t="shared" si="61"/>
        <v>-72.945801744234259</v>
      </c>
      <c r="AL57">
        <f t="shared" si="40"/>
        <v>-935.97498808038722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-4.2667846709939985</v>
      </c>
      <c r="AR57">
        <f t="shared" si="45"/>
        <v>-4.2668097927354474</v>
      </c>
      <c r="AS57">
        <f t="shared" si="46"/>
        <v>-0.5877136289588778</v>
      </c>
      <c r="AT57">
        <f t="shared" si="47"/>
        <v>-0.41031880345206084</v>
      </c>
      <c r="AU57">
        <f t="shared" si="48"/>
        <v>-5.2648422251463858</v>
      </c>
      <c r="AW57">
        <v>54</v>
      </c>
      <c r="AX57">
        <f>IF(Z57&gt;0, (R57*SUMPRODUCT(K57:$K$98, X57:$X$98)-K57*$AZ$3)/Z57, 0)</f>
        <v>-2624212.7631048979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2000000</v>
      </c>
      <c r="S58">
        <f t="shared" si="32"/>
        <v>-5188507.3271395108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-937.6001201209001</v>
      </c>
      <c r="AC58">
        <f t="shared" si="33"/>
        <v>-840.60384637967388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-383.40522502781852</v>
      </c>
      <c r="AI58">
        <f t="shared" si="38"/>
        <v>-383.40725018600318</v>
      </c>
      <c r="AJ58">
        <f t="shared" si="39"/>
        <v>-96.996273741226219</v>
      </c>
      <c r="AK58">
        <f t="shared" si="61"/>
        <v>-65.632008408463008</v>
      </c>
      <c r="AL58">
        <f t="shared" si="40"/>
        <v>-546.03553233569244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-1.9255780295705895</v>
      </c>
      <c r="AR58">
        <f t="shared" si="45"/>
        <v>-1.925588200532935</v>
      </c>
      <c r="AS58">
        <f t="shared" si="46"/>
        <v>-0.48714488346570722</v>
      </c>
      <c r="AT58">
        <f t="shared" si="47"/>
        <v>-0.32962397270083871</v>
      </c>
      <c r="AU58">
        <f t="shared" si="48"/>
        <v>-2.7423570566994813</v>
      </c>
      <c r="AW58">
        <v>55</v>
      </c>
      <c r="AX58">
        <f>IF(Z58&gt;0, (R58*SUMPRODUCT(K58:$K$98, X58:$X$98)-K58*$AZ$3)/Z58, 0)</f>
        <v>-5188507.3271395108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2000000</v>
      </c>
      <c r="S59">
        <f t="shared" si="32"/>
        <v>-10877212.563847564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-840.60384637967388</v>
      </c>
      <c r="AC59">
        <f t="shared" si="33"/>
        <v>-752.11597939833382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-182.4930124213916</v>
      </c>
      <c r="AI59">
        <f t="shared" si="38"/>
        <v>-182.49387674666679</v>
      </c>
      <c r="AJ59">
        <f t="shared" si="39"/>
        <v>-88.487866981340062</v>
      </c>
      <c r="AK59">
        <f t="shared" si="61"/>
        <v>-58.842269246577175</v>
      </c>
      <c r="AL59">
        <f t="shared" si="40"/>
        <v>-329.82401297458404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-0.81833535086634257</v>
      </c>
      <c r="AR59">
        <f t="shared" si="45"/>
        <v>-0.81833922667461567</v>
      </c>
      <c r="AS59">
        <f t="shared" si="46"/>
        <v>-0.3967973826109138</v>
      </c>
      <c r="AT59">
        <f t="shared" si="47"/>
        <v>-0.26386056326628499</v>
      </c>
      <c r="AU59">
        <f t="shared" si="48"/>
        <v>-1.4789971725518145</v>
      </c>
      <c r="AW59">
        <v>56</v>
      </c>
      <c r="AX59">
        <f>IF(Z59&gt;0, (R59*SUMPRODUCT(K59:$K$98, X59:$X$98)-K59*$AZ$3)/Z59, 0)</f>
        <v>-10877212.563847564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2000000</v>
      </c>
      <c r="S60">
        <f t="shared" si="32"/>
        <v>-24559012.731957264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-752.11597939833382</v>
      </c>
      <c r="AC60">
        <f t="shared" si="33"/>
        <v>-672.208024560887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-82.166855901262622</v>
      </c>
      <c r="AI60">
        <f t="shared" si="38"/>
        <v>-82.167198040435665</v>
      </c>
      <c r="AJ60">
        <f t="shared" si="39"/>
        <v>-79.907954837446823</v>
      </c>
      <c r="AK60">
        <f t="shared" si="61"/>
        <v>-52.648118557883372</v>
      </c>
      <c r="AL60">
        <f t="shared" si="40"/>
        <v>-214.72327143576587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-0.32897562351143361</v>
      </c>
      <c r="AR60">
        <f t="shared" si="45"/>
        <v>-0.32897699335145664</v>
      </c>
      <c r="AS60">
        <f t="shared" si="46"/>
        <v>-0.31993154633739118</v>
      </c>
      <c r="AT60">
        <f t="shared" si="47"/>
        <v>-0.21078995221742947</v>
      </c>
      <c r="AU60">
        <f t="shared" si="48"/>
        <v>-0.85969849190627734</v>
      </c>
      <c r="AW60">
        <v>57</v>
      </c>
      <c r="AX60">
        <f>IF(Z60&gt;0, (R60*SUMPRODUCT(K60:$K$98, X60:$X$98)-K60*$AZ$3)/Z60, 0)</f>
        <v>-24559012.731957264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2000000</v>
      </c>
      <c r="S61">
        <f t="shared" si="32"/>
        <v>-60092620.707721069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-672.208024560887</v>
      </c>
      <c r="AC61">
        <f t="shared" si="33"/>
        <v>-600.45995537340445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-34.210362779971916</v>
      </c>
      <c r="AI61">
        <f t="shared" si="38"/>
        <v>-34.210487682985857</v>
      </c>
      <c r="AJ61">
        <f t="shared" si="39"/>
        <v>-71.748069187482542</v>
      </c>
      <c r="AK61">
        <f t="shared" si="61"/>
        <v>-47.054561719262097</v>
      </c>
      <c r="AL61">
        <f t="shared" si="40"/>
        <v>-153.01311858973048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-0.1222944382788433</v>
      </c>
      <c r="AR61">
        <f t="shared" si="45"/>
        <v>-0.1222948847793387</v>
      </c>
      <c r="AS61">
        <f t="shared" si="46"/>
        <v>-0.2564833899981801</v>
      </c>
      <c r="AT61">
        <f t="shared" si="47"/>
        <v>-0.1682095928337608</v>
      </c>
      <c r="AU61">
        <f t="shared" si="48"/>
        <v>-0.5469878676112796</v>
      </c>
      <c r="AW61">
        <v>58</v>
      </c>
      <c r="AX61">
        <f>IF(Z61&gt;0, (R61*SUMPRODUCT(K61:$K$98, X61:$X$98)-K61*$AZ$3)/Z61, 0)</f>
        <v>-60092620.707721069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2000000</v>
      </c>
      <c r="S62">
        <f t="shared" si="32"/>
        <v>-160436161.02491394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-600.45995537340445</v>
      </c>
      <c r="AC62">
        <f t="shared" si="33"/>
        <v>-536.22774551615305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-13.100012918902731</v>
      </c>
      <c r="AI62">
        <f t="shared" si="38"/>
        <v>-13.100054697805792</v>
      </c>
      <c r="AJ62">
        <f t="shared" si="39"/>
        <v>-64.232209857251405</v>
      </c>
      <c r="AK62">
        <f t="shared" si="61"/>
        <v>-42.032196876138315</v>
      </c>
      <c r="AL62">
        <f t="shared" si="40"/>
        <v>-119.36446143119551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-4.181217199727489E-2</v>
      </c>
      <c r="AR62">
        <f t="shared" si="45"/>
        <v>-4.1812305345744961E-2</v>
      </c>
      <c r="AS62">
        <f t="shared" si="46"/>
        <v>-0.20501416471438158</v>
      </c>
      <c r="AT62">
        <f t="shared" si="47"/>
        <v>-0.13415692458382872</v>
      </c>
      <c r="AU62">
        <f t="shared" si="48"/>
        <v>-0.38098339464395525</v>
      </c>
      <c r="AW62">
        <v>59</v>
      </c>
      <c r="AX62">
        <f>IF(Z62&gt;0, (R62*SUMPRODUCT(K62:$K$98, X62:$X$98)-K62*$AZ$3)/Z62, 0)</f>
        <v>-160436161.02491394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2000000</v>
      </c>
      <c r="S63">
        <f t="shared" si="32"/>
        <v>-470991223.04000413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-536.22774551615305</v>
      </c>
      <c r="AC63">
        <f t="shared" si="33"/>
        <v>-478.81017885285547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-4.5845761152798126</v>
      </c>
      <c r="AI63">
        <f t="shared" si="38"/>
        <v>-4.5845888227931226</v>
      </c>
      <c r="AJ63">
        <f t="shared" si="39"/>
        <v>-57.417566663297578</v>
      </c>
      <c r="AK63">
        <f t="shared" si="61"/>
        <v>-37.535942186130718</v>
      </c>
      <c r="AL63">
        <f t="shared" si="40"/>
        <v>-99.538097672221426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-1.3065082880708749E-2</v>
      </c>
      <c r="AR63">
        <f t="shared" si="45"/>
        <v>-1.3065119094463397E-2</v>
      </c>
      <c r="AS63">
        <f t="shared" si="46"/>
        <v>-0.16362805380510459</v>
      </c>
      <c r="AT63">
        <f t="shared" si="47"/>
        <v>-0.10696958308376965</v>
      </c>
      <c r="AU63">
        <f t="shared" si="48"/>
        <v>-0.28366275598333768</v>
      </c>
      <c r="AW63">
        <v>60</v>
      </c>
      <c r="AX63">
        <f>IF(Z63&gt;0, (R63*SUMPRODUCT(K63:$K$98, X63:$X$98)-K63*$AZ$3)/Z63, 0)</f>
        <v>-470991223.04000413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2000000</v>
      </c>
      <c r="S64">
        <f t="shared" si="32"/>
        <v>-1534181490.416101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-478.81017885285547</v>
      </c>
      <c r="AC64">
        <f t="shared" si="33"/>
        <v>-427.52022711850861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-1.4555433124944672</v>
      </c>
      <c r="AI64">
        <f t="shared" si="38"/>
        <v>-1.455546795786941</v>
      </c>
      <c r="AJ64">
        <f t="shared" si="39"/>
        <v>-51.289951734346857</v>
      </c>
      <c r="AK64">
        <f t="shared" si="61"/>
        <v>-33.516712519699887</v>
      </c>
      <c r="AL64">
        <f t="shared" si="40"/>
        <v>-86.262211049833695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-3.7035660315973455E-3</v>
      </c>
      <c r="AR64">
        <f t="shared" si="45"/>
        <v>-3.7035748946820601E-3</v>
      </c>
      <c r="AS64">
        <f t="shared" si="46"/>
        <v>-0.13050502954807566</v>
      </c>
      <c r="AT64">
        <f t="shared" si="47"/>
        <v>-8.5281802961975281E-2</v>
      </c>
      <c r="AU64">
        <f t="shared" si="48"/>
        <v>-0.21949040740473305</v>
      </c>
      <c r="AW64">
        <v>61</v>
      </c>
      <c r="AX64">
        <f>IF(Z64&gt;0, (R64*SUMPRODUCT(K64:$K$98, X64:$X$98)-K64*$AZ$3)/Z64, 0)</f>
        <v>-1534181490.416101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2000000</v>
      </c>
      <c r="S65">
        <f t="shared" si="32"/>
        <v>-5609006010.7145662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-427.52022711850861</v>
      </c>
      <c r="AC65">
        <f t="shared" si="33"/>
        <v>-381.71766566915852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-0.41564468255783676</v>
      </c>
      <c r="AI65">
        <f t="shared" si="38"/>
        <v>-0.41564553323811981</v>
      </c>
      <c r="AJ65">
        <f t="shared" si="39"/>
        <v>-45.802561449350094</v>
      </c>
      <c r="AK65">
        <f t="shared" si="61"/>
        <v>-29.926415898295605</v>
      </c>
      <c r="AL65">
        <f t="shared" si="40"/>
        <v>-76.144622880883816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-9.4427646408318483E-4</v>
      </c>
      <c r="AR65">
        <f t="shared" si="45"/>
        <v>-9.4427839668909433E-4</v>
      </c>
      <c r="AS65">
        <f t="shared" si="46"/>
        <v>-0.10405589818974009</v>
      </c>
      <c r="AT65">
        <f t="shared" si="47"/>
        <v>-6.798790258358034E-2</v>
      </c>
      <c r="AU65">
        <f t="shared" si="48"/>
        <v>-0.17298807917000952</v>
      </c>
      <c r="AW65">
        <v>62</v>
      </c>
      <c r="AX65">
        <f>IF(Z65&gt;0, (R65*SUMPRODUCT(K65:$K$98, X65:$X$98)-K65*$AZ$3)/Z65, 0)</f>
        <v>-5609006010.7145662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2000000</v>
      </c>
      <c r="S66">
        <f t="shared" si="32"/>
        <v>-23366870326.159676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-381.71766566915852</v>
      </c>
      <c r="AC66">
        <f t="shared" si="33"/>
        <v>-340.82015903903169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-0.10557652814523762</v>
      </c>
      <c r="AI66">
        <f t="shared" si="38"/>
        <v>-0.10557671046541693</v>
      </c>
      <c r="AJ66">
        <f t="shared" si="39"/>
        <v>-40.897506630126827</v>
      </c>
      <c r="AK66">
        <f t="shared" si="61"/>
        <v>-26.720236596841097</v>
      </c>
      <c r="AL66">
        <f t="shared" si="40"/>
        <v>-67.723319937433331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-2.1415404892755174E-4</v>
      </c>
      <c r="AR66">
        <f t="shared" si="45"/>
        <v>-2.1415441875032663E-4</v>
      </c>
      <c r="AS66">
        <f t="shared" si="46"/>
        <v>-8.2957517070787745E-2</v>
      </c>
      <c r="AT66">
        <f t="shared" si="47"/>
        <v>-5.4199990812766538E-2</v>
      </c>
      <c r="AU66">
        <f t="shared" si="48"/>
        <v>-0.13737166230230458</v>
      </c>
      <c r="AW66">
        <v>63</v>
      </c>
      <c r="AX66">
        <f>IF(Z66&gt;0, (R66*SUMPRODUCT(K66:$K$98, X66:$X$98)-K66*$AZ$3)/Z66, 0)</f>
        <v>-23366870326.159676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2000000</v>
      </c>
      <c r="S67">
        <f t="shared" si="32"/>
        <v>-113124757873.41269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-340.82015903903169</v>
      </c>
      <c r="AC67">
        <f t="shared" si="33"/>
        <v>-304.30389916933876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-2.3499546450772856E-2</v>
      </c>
      <c r="AI67">
        <f t="shared" ref="AI67:AI69" si="62">SUM(AE67:AH67)</f>
        <v>-2.3499580075585065E-2</v>
      </c>
      <c r="AJ67">
        <f t="shared" si="39"/>
        <v>-36.516259869692931</v>
      </c>
      <c r="AK67">
        <f t="shared" si="61"/>
        <v>-23.857411132732221</v>
      </c>
      <c r="AL67">
        <f t="shared" ref="AL67:AL69" si="63">SUM(AI67:AK67)</f>
        <v>-60.397170582500735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-4.2559877695263531E-5</v>
      </c>
      <c r="AR67">
        <f t="shared" si="45"/>
        <v>-4.2559938592945035E-5</v>
      </c>
      <c r="AS67">
        <f t="shared" si="46"/>
        <v>-6.61343637928586E-2</v>
      </c>
      <c r="AT67">
        <f t="shared" si="47"/>
        <v>-4.3208004123045887E-2</v>
      </c>
      <c r="AU67">
        <f t="shared" si="48"/>
        <v>-0.10938492785449742</v>
      </c>
      <c r="AW67">
        <v>64</v>
      </c>
      <c r="AX67">
        <f>IF(Z67&gt;0, (R67*SUMPRODUCT(K67:$K$98, X67:$X$98)-K67*$AZ$3)/Z67, 0)</f>
        <v>-113124757873.41269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2000000</v>
      </c>
      <c r="S68">
        <f t="shared" si="32"/>
        <v>-653615020873.32239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-304.30389916933876</v>
      </c>
      <c r="AC68">
        <f t="shared" si="33"/>
        <v>-271.69994706516127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-4.4947941734353528E-3</v>
      </c>
      <c r="AI68">
        <f t="shared" si="62"/>
        <v>-4.4947993695358549E-3</v>
      </c>
      <c r="AJ68">
        <f t="shared" si="39"/>
        <v>-32.603952104177495</v>
      </c>
      <c r="AK68">
        <f t="shared" si="61"/>
        <v>-21.301272941853714</v>
      </c>
      <c r="AL68">
        <f t="shared" si="63"/>
        <v>-53.909719845400744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-7.2682972036869552E-6</v>
      </c>
      <c r="AR68">
        <f t="shared" si="45"/>
        <v>-7.2683056060300423E-6</v>
      </c>
      <c r="AS68">
        <f t="shared" si="46"/>
        <v>-5.272215028409577E-2</v>
      </c>
      <c r="AT68">
        <f t="shared" si="47"/>
        <v>-3.4445177372808736E-2</v>
      </c>
      <c r="AU68">
        <f t="shared" si="48"/>
        <v>-8.7174595962510537E-2</v>
      </c>
      <c r="AW68">
        <v>65</v>
      </c>
      <c r="AX68">
        <f>IF(Z68&gt;0, (R68*SUMPRODUCT(K68:$K$98, X68:$X$98)-K68*$AZ$3)/Z68, 0)</f>
        <v>-653615020873.32239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-271.69994706516127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-8.3137608037872688E-4</v>
      </c>
      <c r="AI69">
        <f t="shared" si="62"/>
        <v>-8.3137608037872688E-4</v>
      </c>
      <c r="AJ69">
        <f t="shared" si="39"/>
        <v>-271.69994706516127</v>
      </c>
      <c r="AK69">
        <f t="shared" si="61"/>
        <v>-19.01899629456129</v>
      </c>
      <c r="AL69">
        <f t="shared" si="63"/>
        <v>-290.71977473580296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-1.2003347267390237E-6</v>
      </c>
      <c r="AR69">
        <f t="shared" si="45"/>
        <v>-1.2003347267390237E-6</v>
      </c>
      <c r="AS69">
        <f t="shared" si="46"/>
        <v>-0.39227840373625034</v>
      </c>
      <c r="AT69">
        <f t="shared" si="47"/>
        <v>-2.7459488261537528E-2</v>
      </c>
      <c r="AU69">
        <f t="shared" si="48"/>
        <v>-0.41973909233251466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212150.80643571031</v>
      </c>
      <c r="AO71" s="6">
        <f t="shared" si="70"/>
        <v>-21215.080643571033</v>
      </c>
      <c r="AP71" s="6">
        <f t="shared" si="70"/>
        <v>-244.21517313522682</v>
      </c>
      <c r="AQ71" s="6">
        <f t="shared" si="70"/>
        <v>-168022.21247040454</v>
      </c>
      <c r="AR71" s="6">
        <f t="shared" si="70"/>
        <v>22669.298148599439</v>
      </c>
      <c r="AS71" s="6">
        <f t="shared" si="70"/>
        <v>-23650.1317066831</v>
      </c>
      <c r="AT71" s="6">
        <f t="shared" si="70"/>
        <v>7796.1341264458306</v>
      </c>
      <c r="AU71" s="6">
        <f t="shared" si="70"/>
        <v>6815.3005683622705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0F34-4C08-4780-8DA9-ABE856E5C990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194.77610185499017</v>
      </c>
      <c r="K3">
        <v>1</v>
      </c>
      <c r="L3" s="2">
        <v>0</v>
      </c>
      <c r="O3">
        <f>$C$3</f>
        <v>194.77610185499017</v>
      </c>
      <c r="P3">
        <f>O3*B5</f>
        <v>155.82088148399214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3.5825070800804868</v>
      </c>
      <c r="AE3">
        <f t="shared" ref="AE3:AE23" si="1">$Z3*O3</f>
        <v>194.77610185499017</v>
      </c>
      <c r="AF3">
        <f t="shared" ref="AF3:AF23" si="2">-$Z3*P3</f>
        <v>-155.82088148399214</v>
      </c>
      <c r="AG3">
        <f t="shared" ref="AG3:AG23" si="3">-$Z3*Q3</f>
        <v>-125.8175559</v>
      </c>
      <c r="AH3">
        <f t="shared" ref="AH3:AH23" si="4">-X3*R3</f>
        <v>0</v>
      </c>
      <c r="AI3">
        <f t="shared" ref="AI3:AI23" si="5">SUM(AE3:AH3)</f>
        <v>-86.862335529001967</v>
      </c>
      <c r="AJ3">
        <f t="shared" ref="AJ3:AJ23" si="6">AB3-AC3</f>
        <v>-3.5825070800804868</v>
      </c>
      <c r="AL3">
        <f t="shared" ref="AL3:AL23" si="7">SUM(AI3:AK3)</f>
        <v>-90.444842609082457</v>
      </c>
      <c r="AN3">
        <f t="shared" ref="AN3:AN23" si="8">AE3*$K3</f>
        <v>194.77610185499017</v>
      </c>
      <c r="AO3">
        <f t="shared" ref="AO3:AO23" si="9">AF3*$K3</f>
        <v>-155.82088148399214</v>
      </c>
      <c r="AP3">
        <f t="shared" ref="AP3:AP23" si="10">AG3*$K3</f>
        <v>-125.8175559</v>
      </c>
      <c r="AQ3">
        <f t="shared" ref="AQ3:AQ23" si="11">AH3*$K3</f>
        <v>0</v>
      </c>
      <c r="AR3">
        <f t="shared" ref="AR3:AR23" si="12">AI3*$K3</f>
        <v>-86.862335529001967</v>
      </c>
      <c r="AS3">
        <f t="shared" ref="AS3:AS23" si="13">AJ3*$K3</f>
        <v>-3.5825070800804868</v>
      </c>
      <c r="AT3">
        <f t="shared" ref="AT3:AT23" si="14">AK3*$K3</f>
        <v>0</v>
      </c>
      <c r="AU3">
        <f t="shared" ref="AU3:AU23" si="15">AL3*$K3</f>
        <v>-90.444842609082457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119.25259275593355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50000</v>
      </c>
      <c r="S4">
        <f t="shared" ref="S4:S23" si="19">AX4</f>
        <v>3.5825070800804868</v>
      </c>
      <c r="U4">
        <f t="shared" ref="U4:U23" si="20">M4</f>
        <v>2.4668070000000001E-3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2.4668070000000001E-3</v>
      </c>
      <c r="Y4">
        <f t="shared" ref="Y4:Y23" si="24">V4*W4</f>
        <v>0.01</v>
      </c>
      <c r="Z4">
        <f t="shared" ref="Z4:Z23" si="25">MAX(0, W4-X4-Y4)</f>
        <v>0.98753319299999998</v>
      </c>
      <c r="AB4">
        <f t="shared" ref="AB4:AB23" si="26">AC3</f>
        <v>3.5825070800804868</v>
      </c>
      <c r="AC4">
        <f t="shared" ref="AC4:AC23" si="27">AX5</f>
        <v>8.8969105476087655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-5.3144034675282787</v>
      </c>
      <c r="AK4">
        <f>G4*MAX(0, SUM(AB4:AB4, AE4:AF4))</f>
        <v>7.8456905053762654E-2</v>
      </c>
      <c r="AL4">
        <f t="shared" si="7"/>
        <v>-128.57629656247451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-115.714748100197</v>
      </c>
      <c r="AR4">
        <f t="shared" si="12"/>
        <v>-115.714748100197</v>
      </c>
      <c r="AS4">
        <f t="shared" si="13"/>
        <v>-4.985836821022871</v>
      </c>
      <c r="AT4">
        <f t="shared" si="14"/>
        <v>7.3606252982233458E-2</v>
      </c>
      <c r="AU4">
        <f t="shared" si="15"/>
        <v>-120.62697866823764</v>
      </c>
      <c r="AW4">
        <v>1</v>
      </c>
      <c r="AX4">
        <f>(R4*SUMPRODUCT(K5:$K$23, X5:$X$23)-$AZ$3*SUMPRODUCT(K4:$K$22, W5:$W$23))/Z4</f>
        <v>3.5825070800804868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194.77610185499017</v>
      </c>
      <c r="P5">
        <f t="shared" ref="P5:P23" si="30">O5*$C$5</f>
        <v>9.7388050927495087</v>
      </c>
      <c r="Q5" s="5">
        <f t="shared" ref="Q5:Q23" si="31">$C$8</f>
        <v>12.5</v>
      </c>
      <c r="R5">
        <f t="shared" si="0"/>
        <v>50000</v>
      </c>
      <c r="S5">
        <f t="shared" si="19"/>
        <v>8.8969105476087655</v>
      </c>
      <c r="U5">
        <f t="shared" si="20"/>
        <v>2.4706089999999999E-3</v>
      </c>
      <c r="V5">
        <f t="shared" si="21"/>
        <v>0.01</v>
      </c>
      <c r="W5">
        <f t="shared" si="22"/>
        <v>0.98753319299999998</v>
      </c>
      <c r="X5">
        <f t="shared" si="23"/>
        <v>2.4398083944245368E-3</v>
      </c>
      <c r="Y5">
        <f t="shared" si="24"/>
        <v>9.87533193E-3</v>
      </c>
      <c r="Z5">
        <f t="shared" si="25"/>
        <v>0.97521805267557538</v>
      </c>
      <c r="AB5">
        <f t="shared" si="26"/>
        <v>8.8969105476087655</v>
      </c>
      <c r="AC5">
        <f t="shared" si="27"/>
        <v>15.718207351063466</v>
      </c>
      <c r="AE5">
        <f t="shared" si="1"/>
        <v>189.94917075876305</v>
      </c>
      <c r="AF5">
        <f t="shared" si="2"/>
        <v>-9.4974585379381526</v>
      </c>
      <c r="AG5">
        <f t="shared" si="3"/>
        <v>-12.190225658444692</v>
      </c>
      <c r="AH5">
        <f t="shared" si="4"/>
        <v>-121.99041972122684</v>
      </c>
      <c r="AI5">
        <f t="shared" si="5"/>
        <v>46.27106684115337</v>
      </c>
      <c r="AJ5">
        <f t="shared" si="6"/>
        <v>-6.8212968034547004</v>
      </c>
      <c r="AK5">
        <f t="shared" ref="AK5:AK23" si="32">G5*SUM(AB5:AB5, AE5:AF5)</f>
        <v>7.7632935335057809</v>
      </c>
      <c r="AL5">
        <f t="shared" si="7"/>
        <v>47.213063571204451</v>
      </c>
      <c r="AN5">
        <f t="shared" si="8"/>
        <v>164.03298300913386</v>
      </c>
      <c r="AO5">
        <f t="shared" si="9"/>
        <v>-8.2016491504566922</v>
      </c>
      <c r="AP5">
        <f t="shared" si="10"/>
        <v>-10.527021888653952</v>
      </c>
      <c r="AQ5">
        <f t="shared" si="11"/>
        <v>-105.34635326638274</v>
      </c>
      <c r="AR5">
        <f t="shared" si="12"/>
        <v>39.957958703640479</v>
      </c>
      <c r="AS5">
        <f t="shared" si="13"/>
        <v>-5.8906162011224481</v>
      </c>
      <c r="AT5">
        <f t="shared" si="14"/>
        <v>6.7040892634048213</v>
      </c>
      <c r="AU5">
        <f t="shared" si="15"/>
        <v>40.771431765922856</v>
      </c>
      <c r="AW5">
        <v>2</v>
      </c>
      <c r="AX5">
        <f>(R5*SUMPRODUCT(K6:$K$23, X6:$X$23)-$AZ$3*SUMPRODUCT(K5:$K$22, W6:$W$23))/Z5</f>
        <v>8.8969105476087655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194.77610185499017</v>
      </c>
      <c r="P6">
        <f t="shared" si="30"/>
        <v>9.7388050927495087</v>
      </c>
      <c r="Q6" s="5">
        <f t="shared" si="31"/>
        <v>12.5</v>
      </c>
      <c r="R6">
        <f t="shared" si="0"/>
        <v>50000</v>
      </c>
      <c r="S6">
        <f t="shared" si="19"/>
        <v>15.718207351063466</v>
      </c>
      <c r="U6">
        <f t="shared" si="20"/>
        <v>2.4744120000000001E-3</v>
      </c>
      <c r="V6">
        <f t="shared" si="21"/>
        <v>0.01</v>
      </c>
      <c r="W6">
        <f t="shared" si="22"/>
        <v>0.97521805267557538</v>
      </c>
      <c r="X6">
        <f t="shared" si="23"/>
        <v>2.4130912521570761E-3</v>
      </c>
      <c r="Y6">
        <f t="shared" si="24"/>
        <v>9.7521805267557545E-3</v>
      </c>
      <c r="Z6">
        <f t="shared" si="25"/>
        <v>0.96305278089666257</v>
      </c>
      <c r="AB6">
        <f t="shared" si="26"/>
        <v>15.718207351063466</v>
      </c>
      <c r="AC6">
        <f t="shared" si="27"/>
        <v>21.471202505424259</v>
      </c>
      <c r="AE6">
        <f t="shared" si="1"/>
        <v>187.5796665436599</v>
      </c>
      <c r="AF6">
        <f t="shared" si="2"/>
        <v>-9.3789833271829934</v>
      </c>
      <c r="AG6">
        <f t="shared" si="3"/>
        <v>-12.038159761208282</v>
      </c>
      <c r="AH6">
        <f t="shared" si="4"/>
        <v>-120.6545626078538</v>
      </c>
      <c r="AI6">
        <f t="shared" si="5"/>
        <v>45.507960847414822</v>
      </c>
      <c r="AJ6">
        <f t="shared" si="6"/>
        <v>-5.7529951543607929</v>
      </c>
      <c r="AK6">
        <f t="shared" si="32"/>
        <v>11.344255098201112</v>
      </c>
      <c r="AL6">
        <f t="shared" si="7"/>
        <v>51.099220791255142</v>
      </c>
      <c r="AN6">
        <f t="shared" si="8"/>
        <v>146.0919624796978</v>
      </c>
      <c r="AO6">
        <f t="shared" si="9"/>
        <v>-7.3045981239848894</v>
      </c>
      <c r="AP6">
        <f t="shared" si="10"/>
        <v>-9.3756344520940331</v>
      </c>
      <c r="AQ6">
        <f t="shared" si="11"/>
        <v>-93.968936816551235</v>
      </c>
      <c r="AR6">
        <f t="shared" si="12"/>
        <v>35.442793087067642</v>
      </c>
      <c r="AS6">
        <f t="shared" si="13"/>
        <v>-4.4805834647389053</v>
      </c>
      <c r="AT6">
        <f t="shared" si="14"/>
        <v>8.8352033069680989</v>
      </c>
      <c r="AU6">
        <f t="shared" si="15"/>
        <v>39.79741292929684</v>
      </c>
      <c r="AW6">
        <v>3</v>
      </c>
      <c r="AX6">
        <f>(R6*SUMPRODUCT(K7:$K$23, X7:$X$23)-$AZ$3*SUMPRODUCT(K6:$K$22, W7:$W$23))/Z6</f>
        <v>15.718207351063466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194.77610185499017</v>
      </c>
      <c r="P7">
        <f t="shared" si="30"/>
        <v>9.7388050927495087</v>
      </c>
      <c r="Q7" s="5">
        <f t="shared" si="31"/>
        <v>12.5</v>
      </c>
      <c r="R7">
        <f t="shared" si="0"/>
        <v>50000</v>
      </c>
      <c r="S7">
        <f t="shared" si="19"/>
        <v>21.471202505424259</v>
      </c>
      <c r="U7">
        <f t="shared" si="20"/>
        <v>2.4791650000000002E-3</v>
      </c>
      <c r="V7">
        <f t="shared" si="21"/>
        <v>0.01</v>
      </c>
      <c r="W7">
        <f t="shared" si="22"/>
        <v>0.96305278089666257</v>
      </c>
      <c r="X7">
        <f t="shared" si="23"/>
        <v>2.3875667475516745E-3</v>
      </c>
      <c r="Y7">
        <f t="shared" si="24"/>
        <v>9.6305278089666262E-3</v>
      </c>
      <c r="Z7">
        <f t="shared" si="25"/>
        <v>0.95103468634014421</v>
      </c>
      <c r="AB7">
        <f t="shared" si="26"/>
        <v>21.471202505424259</v>
      </c>
      <c r="AC7">
        <f t="shared" si="27"/>
        <v>24.175662882695434</v>
      </c>
      <c r="AE7">
        <f t="shared" si="1"/>
        <v>185.23882893421657</v>
      </c>
      <c r="AF7">
        <f t="shared" si="2"/>
        <v>-9.2619414467108285</v>
      </c>
      <c r="AG7">
        <f t="shared" si="3"/>
        <v>-11.887933579251802</v>
      </c>
      <c r="AH7">
        <f t="shared" si="4"/>
        <v>-119.37833737758372</v>
      </c>
      <c r="AI7">
        <f t="shared" si="5"/>
        <v>44.710616530670208</v>
      </c>
      <c r="AJ7">
        <f t="shared" si="6"/>
        <v>-2.7044603772711753</v>
      </c>
      <c r="AK7">
        <f t="shared" si="32"/>
        <v>9.6947012186528614</v>
      </c>
      <c r="AL7">
        <f t="shared" si="7"/>
        <v>51.700857372051892</v>
      </c>
      <c r="AN7">
        <f t="shared" si="8"/>
        <v>130.59550717365786</v>
      </c>
      <c r="AO7">
        <f t="shared" si="9"/>
        <v>-6.529775358682893</v>
      </c>
      <c r="AP7">
        <f t="shared" si="10"/>
        <v>-8.3811300468784893</v>
      </c>
      <c r="AQ7">
        <f t="shared" si="11"/>
        <v>-84.163102331585776</v>
      </c>
      <c r="AR7">
        <f t="shared" si="12"/>
        <v>31.521499436510684</v>
      </c>
      <c r="AS7">
        <f t="shared" si="13"/>
        <v>-1.9066757041862907</v>
      </c>
      <c r="AT7">
        <f t="shared" si="14"/>
        <v>6.8348759805465562</v>
      </c>
      <c r="AU7">
        <f t="shared" si="15"/>
        <v>36.449699712870952</v>
      </c>
      <c r="AW7">
        <v>4</v>
      </c>
      <c r="AX7">
        <f>(R7*SUMPRODUCT(K8:$K$23, X8:$X$23)-$AZ$3*SUMPRODUCT(K7:$K$22, W8:$W$23))/Z7</f>
        <v>21.471202505424259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194.77610185499017</v>
      </c>
      <c r="P8">
        <f t="shared" si="30"/>
        <v>9.7388050927495087</v>
      </c>
      <c r="Q8" s="5">
        <f t="shared" si="31"/>
        <v>12.5</v>
      </c>
      <c r="R8">
        <f t="shared" si="0"/>
        <v>50000</v>
      </c>
      <c r="S8">
        <f t="shared" si="19"/>
        <v>24.175662882695434</v>
      </c>
      <c r="U8">
        <f t="shared" si="20"/>
        <v>2.4848679999999999E-3</v>
      </c>
      <c r="V8">
        <f t="shared" si="21"/>
        <v>0.01</v>
      </c>
      <c r="W8">
        <f t="shared" si="22"/>
        <v>0.95103468634014421</v>
      </c>
      <c r="X8">
        <f t="shared" si="23"/>
        <v>2.3631956589766612E-3</v>
      </c>
      <c r="Y8">
        <f t="shared" si="24"/>
        <v>9.5103468634014417E-3</v>
      </c>
      <c r="Z8">
        <f t="shared" si="25"/>
        <v>0.93916114381776605</v>
      </c>
      <c r="AB8">
        <f t="shared" si="26"/>
        <v>24.175662882695434</v>
      </c>
      <c r="AC8">
        <f t="shared" si="27"/>
        <v>24.961645942559002</v>
      </c>
      <c r="AE8">
        <f t="shared" si="1"/>
        <v>182.92614660649826</v>
      </c>
      <c r="AF8">
        <f t="shared" si="2"/>
        <v>-9.1463073303249143</v>
      </c>
      <c r="AG8">
        <f t="shared" si="3"/>
        <v>-11.739514297722076</v>
      </c>
      <c r="AH8">
        <f t="shared" si="4"/>
        <v>-118.15978294883305</v>
      </c>
      <c r="AI8">
        <f t="shared" si="5"/>
        <v>43.880542029618226</v>
      </c>
      <c r="AJ8">
        <f t="shared" si="6"/>
        <v>-0.7859830598635682</v>
      </c>
      <c r="AK8">
        <f t="shared" si="32"/>
        <v>4.216452195983905</v>
      </c>
      <c r="AL8">
        <f t="shared" si="7"/>
        <v>47.311011165738563</v>
      </c>
      <c r="AN8">
        <f t="shared" si="8"/>
        <v>120.2471230817731</v>
      </c>
      <c r="AO8">
        <f t="shared" si="9"/>
        <v>-6.0123561540886561</v>
      </c>
      <c r="AP8">
        <f t="shared" si="10"/>
        <v>-7.7170095520301878</v>
      </c>
      <c r="AQ8">
        <f t="shared" si="11"/>
        <v>-77.672734199820425</v>
      </c>
      <c r="AR8">
        <f t="shared" si="12"/>
        <v>28.845023175833834</v>
      </c>
      <c r="AS8">
        <f t="shared" si="13"/>
        <v>-0.51666863099080707</v>
      </c>
      <c r="AT8">
        <f t="shared" si="14"/>
        <v>2.771699156105647</v>
      </c>
      <c r="AU8">
        <f t="shared" si="15"/>
        <v>31.100053700948674</v>
      </c>
      <c r="AW8">
        <v>5</v>
      </c>
      <c r="AX8">
        <f>(R8*SUMPRODUCT(K9:$K$23, X9:$X$23)-$AZ$3*SUMPRODUCT(K8:$K$22, W9:$W$23))/Z8</f>
        <v>24.175662882695434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194.77610185499017</v>
      </c>
      <c r="P9">
        <f t="shared" si="30"/>
        <v>9.7388050927495087</v>
      </c>
      <c r="Q9" s="5">
        <f t="shared" si="31"/>
        <v>12.5</v>
      </c>
      <c r="R9">
        <f t="shared" si="0"/>
        <v>50000</v>
      </c>
      <c r="S9">
        <f t="shared" si="19"/>
        <v>24.961645942559002</v>
      </c>
      <c r="U9">
        <f t="shared" si="20"/>
        <v>2.4943740000000002E-3</v>
      </c>
      <c r="V9">
        <f t="shared" si="21"/>
        <v>0.01</v>
      </c>
      <c r="W9">
        <f t="shared" si="22"/>
        <v>0.93916114381776605</v>
      </c>
      <c r="X9">
        <f t="shared" si="23"/>
        <v>2.3426191389492967E-3</v>
      </c>
      <c r="Y9">
        <f t="shared" si="24"/>
        <v>9.3916114381776602E-3</v>
      </c>
      <c r="Z9">
        <f t="shared" si="25"/>
        <v>0.92742691324063908</v>
      </c>
      <c r="AB9">
        <f t="shared" si="26"/>
        <v>24.961645942559002</v>
      </c>
      <c r="AC9">
        <f t="shared" si="27"/>
        <v>25.441119912379332</v>
      </c>
      <c r="AE9">
        <f t="shared" si="1"/>
        <v>180.64059891641784</v>
      </c>
      <c r="AF9">
        <f t="shared" si="2"/>
        <v>-9.0320299458208932</v>
      </c>
      <c r="AG9">
        <f t="shared" si="3"/>
        <v>-11.592836415507989</v>
      </c>
      <c r="AH9">
        <f t="shared" si="4"/>
        <v>-117.13095694746484</v>
      </c>
      <c r="AI9">
        <f t="shared" si="5"/>
        <v>42.884775607624121</v>
      </c>
      <c r="AJ9">
        <f t="shared" si="6"/>
        <v>-0.47947396982032942</v>
      </c>
      <c r="AK9">
        <f t="shared" si="32"/>
        <v>1.1597642679876203</v>
      </c>
      <c r="AL9">
        <f t="shared" si="7"/>
        <v>43.565065905791407</v>
      </c>
      <c r="AN9">
        <f t="shared" si="8"/>
        <v>112.85374506136229</v>
      </c>
      <c r="AO9">
        <f t="shared" si="9"/>
        <v>-5.6426872530681154</v>
      </c>
      <c r="AP9">
        <f t="shared" si="10"/>
        <v>-7.2425302685093618</v>
      </c>
      <c r="AQ9">
        <f t="shared" si="11"/>
        <v>-73.176612751704056</v>
      </c>
      <c r="AR9">
        <f t="shared" si="12"/>
        <v>26.79191478808076</v>
      </c>
      <c r="AS9">
        <f t="shared" si="13"/>
        <v>-0.29954746318517023</v>
      </c>
      <c r="AT9">
        <f t="shared" si="14"/>
        <v>0.72455329430850757</v>
      </c>
      <c r="AU9">
        <f t="shared" si="15"/>
        <v>27.216920619204096</v>
      </c>
      <c r="AW9">
        <v>6</v>
      </c>
      <c r="AX9">
        <f>(R9*SUMPRODUCT(K10:$K$23, X10:$X$23)-$AZ$3*SUMPRODUCT(K9:$K$22, W10:$W$23))/Z9</f>
        <v>24.961645942559002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194.77610185499017</v>
      </c>
      <c r="P10">
        <f t="shared" si="30"/>
        <v>9.7388050927495087</v>
      </c>
      <c r="Q10" s="5">
        <f t="shared" si="31"/>
        <v>12.5</v>
      </c>
      <c r="R10">
        <f t="shared" si="0"/>
        <v>50000</v>
      </c>
      <c r="S10">
        <f t="shared" si="19"/>
        <v>25.441119912379332</v>
      </c>
      <c r="U10">
        <f t="shared" si="20"/>
        <v>2.5048309999999999E-3</v>
      </c>
      <c r="V10">
        <f t="shared" si="21"/>
        <v>0.01</v>
      </c>
      <c r="W10">
        <f t="shared" si="22"/>
        <v>0.92742691324063908</v>
      </c>
      <c r="X10">
        <f t="shared" si="23"/>
        <v>2.3230476825194632E-3</v>
      </c>
      <c r="Y10">
        <f t="shared" si="24"/>
        <v>9.2742691324063913E-3</v>
      </c>
      <c r="Z10">
        <f t="shared" si="25"/>
        <v>0.91582959642571327</v>
      </c>
      <c r="AB10">
        <f t="shared" si="26"/>
        <v>25.441119912379332</v>
      </c>
      <c r="AC10">
        <f t="shared" si="27"/>
        <v>25.524743430975803</v>
      </c>
      <c r="AE10">
        <f t="shared" si="1"/>
        <v>178.38171875522926</v>
      </c>
      <c r="AF10">
        <f t="shared" si="2"/>
        <v>-8.919085937761464</v>
      </c>
      <c r="AG10">
        <f t="shared" si="3"/>
        <v>-11.447869955321416</v>
      </c>
      <c r="AH10">
        <f t="shared" si="4"/>
        <v>-116.15238412597316</v>
      </c>
      <c r="AI10">
        <f t="shared" si="5"/>
        <v>41.862378736173241</v>
      </c>
      <c r="AJ10">
        <f t="shared" si="6"/>
        <v>-8.3623518596471769E-2</v>
      </c>
      <c r="AK10">
        <f t="shared" si="32"/>
        <v>0.79910538619237326</v>
      </c>
      <c r="AL10">
        <f t="shared" si="7"/>
        <v>42.577860603769146</v>
      </c>
      <c r="AN10">
        <f t="shared" si="8"/>
        <v>105.8836371037082</v>
      </c>
      <c r="AO10">
        <f t="shared" si="9"/>
        <v>-5.2941818551854105</v>
      </c>
      <c r="AP10">
        <f t="shared" si="10"/>
        <v>-6.7952148707736511</v>
      </c>
      <c r="AQ10">
        <f t="shared" si="11"/>
        <v>-68.945612674586499</v>
      </c>
      <c r="AR10">
        <f t="shared" si="12"/>
        <v>24.848627703162649</v>
      </c>
      <c r="AS10">
        <f t="shared" si="13"/>
        <v>-4.963716213853582E-2</v>
      </c>
      <c r="AT10">
        <f t="shared" si="14"/>
        <v>0.47433215303477633</v>
      </c>
      <c r="AU10">
        <f t="shared" si="15"/>
        <v>25.273322694058891</v>
      </c>
      <c r="AW10">
        <v>7</v>
      </c>
      <c r="AX10">
        <f>(R10*SUMPRODUCT(K11:$K$23, X11:$X$23)-$AZ$3*SUMPRODUCT(K10:$K$22, W11:$W$23))/Z10</f>
        <v>25.441119912379332</v>
      </c>
    </row>
    <row r="11" spans="1:52" x14ac:dyDescent="0.25">
      <c r="A11" t="s">
        <v>33</v>
      </c>
      <c r="C11" s="25">
        <f>AU25</f>
        <v>189.50352073445487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194.77610185499017</v>
      </c>
      <c r="P11">
        <f t="shared" si="30"/>
        <v>9.7388050927495087</v>
      </c>
      <c r="Q11" s="5">
        <f t="shared" si="31"/>
        <v>12.5</v>
      </c>
      <c r="R11">
        <f t="shared" si="0"/>
        <v>50000</v>
      </c>
      <c r="S11">
        <f t="shared" si="19"/>
        <v>25.524743430975803</v>
      </c>
      <c r="U11">
        <f t="shared" si="20"/>
        <v>2.5162380000000001E-3</v>
      </c>
      <c r="V11">
        <f t="shared" si="21"/>
        <v>0.01</v>
      </c>
      <c r="W11">
        <f t="shared" si="22"/>
        <v>0.91582959642571327</v>
      </c>
      <c r="X11">
        <f t="shared" si="23"/>
        <v>2.3044452320510438E-3</v>
      </c>
      <c r="Y11">
        <f t="shared" si="24"/>
        <v>9.1582959642571328E-3</v>
      </c>
      <c r="Z11">
        <f t="shared" si="25"/>
        <v>0.90436685522940508</v>
      </c>
      <c r="AB11">
        <f t="shared" si="26"/>
        <v>25.524743430975803</v>
      </c>
      <c r="AC11">
        <f t="shared" si="27"/>
        <v>25.28583213163872</v>
      </c>
      <c r="AE11">
        <f t="shared" si="1"/>
        <v>176.14905070843974</v>
      </c>
      <c r="AF11">
        <f t="shared" si="2"/>
        <v>-8.8074525354219872</v>
      </c>
      <c r="AG11">
        <f t="shared" si="3"/>
        <v>-11.304585690367563</v>
      </c>
      <c r="AH11">
        <f t="shared" si="4"/>
        <v>-115.22226160255219</v>
      </c>
      <c r="AI11">
        <f t="shared" si="5"/>
        <v>40.814750880098003</v>
      </c>
      <c r="AJ11">
        <f t="shared" si="6"/>
        <v>0.23891129933708299</v>
      </c>
      <c r="AK11">
        <f t="shared" si="32"/>
        <v>0.46287921984958452</v>
      </c>
      <c r="AL11">
        <f t="shared" si="7"/>
        <v>41.516541399284669</v>
      </c>
      <c r="AN11">
        <f t="shared" si="8"/>
        <v>99.437348836340988</v>
      </c>
      <c r="AO11">
        <f t="shared" si="9"/>
        <v>-4.9718674418170492</v>
      </c>
      <c r="AP11">
        <f t="shared" si="10"/>
        <v>-6.3815162569566413</v>
      </c>
      <c r="AQ11">
        <f t="shared" si="11"/>
        <v>-65.043757968638133</v>
      </c>
      <c r="AR11">
        <f t="shared" si="12"/>
        <v>23.040207168929165</v>
      </c>
      <c r="AS11">
        <f t="shared" si="13"/>
        <v>0.1348670692097392</v>
      </c>
      <c r="AT11">
        <f t="shared" si="14"/>
        <v>0.26129849844868458</v>
      </c>
      <c r="AU11">
        <f t="shared" si="15"/>
        <v>23.436372736587586</v>
      </c>
      <c r="AW11">
        <v>8</v>
      </c>
      <c r="AX11">
        <f>(R11*SUMPRODUCT(K12:$K$23, X12:$X$23)-$AZ$3*SUMPRODUCT(K11:$K$22, W12:$W$23))/Z11</f>
        <v>25.524743430975803</v>
      </c>
    </row>
    <row r="12" spans="1:52" x14ac:dyDescent="0.25">
      <c r="A12" t="s">
        <v>40</v>
      </c>
      <c r="C12">
        <v>0.1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194.77610185499017</v>
      </c>
      <c r="P12">
        <f t="shared" si="30"/>
        <v>9.7388050927495087</v>
      </c>
      <c r="Q12" s="5">
        <f t="shared" si="31"/>
        <v>12.5</v>
      </c>
      <c r="R12">
        <f t="shared" si="0"/>
        <v>50000</v>
      </c>
      <c r="S12">
        <f t="shared" si="19"/>
        <v>25.28583213163872</v>
      </c>
      <c r="U12">
        <f t="shared" si="20"/>
        <v>2.529547E-3</v>
      </c>
      <c r="V12">
        <f t="shared" si="21"/>
        <v>0.01</v>
      </c>
      <c r="W12">
        <f t="shared" si="22"/>
        <v>0.90436685522940508</v>
      </c>
      <c r="X12">
        <f t="shared" si="23"/>
        <v>2.2876384655449761E-3</v>
      </c>
      <c r="Y12">
        <f t="shared" si="24"/>
        <v>9.0436685522940503E-3</v>
      </c>
      <c r="Z12">
        <f t="shared" si="25"/>
        <v>0.89303554821156594</v>
      </c>
      <c r="AB12">
        <f t="shared" si="26"/>
        <v>25.28583213163872</v>
      </c>
      <c r="AC12">
        <f t="shared" si="27"/>
        <v>24.691171313455051</v>
      </c>
      <c r="AE12">
        <f t="shared" si="1"/>
        <v>173.94198289858295</v>
      </c>
      <c r="AF12">
        <f t="shared" si="2"/>
        <v>-8.6970991449291475</v>
      </c>
      <c r="AG12">
        <f t="shared" si="3"/>
        <v>-11.162944352644574</v>
      </c>
      <c r="AH12">
        <f t="shared" si="4"/>
        <v>-114.3819232772488</v>
      </c>
      <c r="AI12">
        <f t="shared" si="5"/>
        <v>39.700016123760406</v>
      </c>
      <c r="AJ12">
        <f t="shared" si="6"/>
        <v>0.59466081818366945</v>
      </c>
      <c r="AK12">
        <f t="shared" si="32"/>
        <v>0.43822064653617282</v>
      </c>
      <c r="AL12">
        <f t="shared" si="7"/>
        <v>40.732897588480249</v>
      </c>
      <c r="AN12">
        <f t="shared" si="8"/>
        <v>93.346747695161753</v>
      </c>
      <c r="AO12">
        <f t="shared" si="9"/>
        <v>-4.6673373847580875</v>
      </c>
      <c r="AP12">
        <f t="shared" si="10"/>
        <v>-5.9906443094246962</v>
      </c>
      <c r="AQ12">
        <f t="shared" si="11"/>
        <v>-61.383573736042976</v>
      </c>
      <c r="AR12">
        <f t="shared" si="12"/>
        <v>21.305192264935979</v>
      </c>
      <c r="AS12">
        <f t="shared" si="13"/>
        <v>0.31912740348346152</v>
      </c>
      <c r="AT12">
        <f t="shared" si="14"/>
        <v>0.23517308153761443</v>
      </c>
      <c r="AU12">
        <f t="shared" si="15"/>
        <v>21.859492749957056</v>
      </c>
      <c r="AW12">
        <v>9</v>
      </c>
      <c r="AX12">
        <f>(R12*SUMPRODUCT(K13:$K$23, X13:$X$23)-$AZ$3*SUMPRODUCT(K12:$K$22, W13:$W$23))/Z12</f>
        <v>25.28583213163872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194.77610185499017</v>
      </c>
      <c r="P13">
        <f t="shared" si="30"/>
        <v>9.7388050927495087</v>
      </c>
      <c r="Q13" s="5">
        <f t="shared" si="31"/>
        <v>12.5</v>
      </c>
      <c r="R13">
        <f t="shared" si="0"/>
        <v>50000</v>
      </c>
      <c r="S13">
        <f t="shared" si="19"/>
        <v>24.691171313455051</v>
      </c>
      <c r="U13">
        <f t="shared" si="20"/>
        <v>2.543806E-3</v>
      </c>
      <c r="V13">
        <f t="shared" si="21"/>
        <v>0.01</v>
      </c>
      <c r="W13">
        <f t="shared" si="22"/>
        <v>0.89303554821156594</v>
      </c>
      <c r="X13">
        <f t="shared" si="23"/>
        <v>2.2717091857538708E-3</v>
      </c>
      <c r="Y13">
        <f t="shared" si="24"/>
        <v>8.9303554821156591E-3</v>
      </c>
      <c r="Z13">
        <f t="shared" si="25"/>
        <v>0.88183348354369639</v>
      </c>
      <c r="AB13">
        <f t="shared" si="26"/>
        <v>24.691171313455051</v>
      </c>
      <c r="AC13">
        <f t="shared" si="27"/>
        <v>23.71940929769309</v>
      </c>
      <c r="AE13">
        <f t="shared" si="1"/>
        <v>171.76008840984781</v>
      </c>
      <c r="AF13">
        <f t="shared" si="2"/>
        <v>-8.5880044204923909</v>
      </c>
      <c r="AG13">
        <f t="shared" si="3"/>
        <v>-11.022918544296205</v>
      </c>
      <c r="AH13">
        <f t="shared" si="4"/>
        <v>-113.58545928769354</v>
      </c>
      <c r="AI13">
        <f t="shared" si="5"/>
        <v>38.563706157365687</v>
      </c>
      <c r="AJ13">
        <f t="shared" si="6"/>
        <v>0.97176201576196064</v>
      </c>
      <c r="AK13">
        <f t="shared" si="32"/>
        <v>0.37572651060562096</v>
      </c>
      <c r="AL13">
        <f t="shared" si="7"/>
        <v>39.911194683733271</v>
      </c>
      <c r="AN13">
        <f t="shared" si="8"/>
        <v>87.644598460913457</v>
      </c>
      <c r="AO13">
        <f t="shared" si="9"/>
        <v>-4.3822299230456725</v>
      </c>
      <c r="AP13">
        <f t="shared" si="10"/>
        <v>-5.6247017489704936</v>
      </c>
      <c r="AQ13">
        <f t="shared" si="11"/>
        <v>-57.959634641743449</v>
      </c>
      <c r="AR13">
        <f t="shared" si="12"/>
        <v>19.678032147153843</v>
      </c>
      <c r="AS13">
        <f t="shared" si="13"/>
        <v>0.495864274753958</v>
      </c>
      <c r="AT13">
        <f t="shared" si="14"/>
        <v>0.1917232312699586</v>
      </c>
      <c r="AU13">
        <f t="shared" si="15"/>
        <v>20.36561965317776</v>
      </c>
      <c r="AW13">
        <v>10</v>
      </c>
      <c r="AX13">
        <f>(R13*SUMPRODUCT(K14:$K$23, X14:$X$23)-$AZ$3*SUMPRODUCT(K13:$K$22, W14:$W$23))/Z13</f>
        <v>24.691171313455051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194.77610185499017</v>
      </c>
      <c r="P14">
        <f t="shared" si="30"/>
        <v>9.7388050927495087</v>
      </c>
      <c r="Q14" s="5">
        <f t="shared" si="31"/>
        <v>12.5</v>
      </c>
      <c r="R14">
        <f t="shared" si="0"/>
        <v>50000</v>
      </c>
      <c r="S14">
        <f t="shared" si="19"/>
        <v>23.71940929769309</v>
      </c>
      <c r="U14">
        <f t="shared" si="20"/>
        <v>2.5599659999999999E-3</v>
      </c>
      <c r="V14">
        <f t="shared" si="21"/>
        <v>0.01</v>
      </c>
      <c r="W14">
        <f t="shared" si="22"/>
        <v>0.88183348354369639</v>
      </c>
      <c r="X14">
        <f t="shared" si="23"/>
        <v>2.2574637355334223E-3</v>
      </c>
      <c r="Y14">
        <f t="shared" si="24"/>
        <v>8.818334835436965E-3</v>
      </c>
      <c r="Z14">
        <f t="shared" si="25"/>
        <v>0.8707576849727261</v>
      </c>
      <c r="AB14">
        <f t="shared" si="26"/>
        <v>23.71940929769309</v>
      </c>
      <c r="AC14">
        <f t="shared" si="27"/>
        <v>22.294111421923642</v>
      </c>
      <c r="AE14">
        <f t="shared" si="1"/>
        <v>169.60278753926315</v>
      </c>
      <c r="AF14">
        <f t="shared" si="2"/>
        <v>-8.480139376963157</v>
      </c>
      <c r="AG14">
        <f t="shared" si="3"/>
        <v>-10.884471062159076</v>
      </c>
      <c r="AH14">
        <f t="shared" si="4"/>
        <v>-112.87318677667112</v>
      </c>
      <c r="AI14">
        <f t="shared" si="5"/>
        <v>37.364990323469797</v>
      </c>
      <c r="AJ14">
        <f t="shared" si="6"/>
        <v>1.4252978757694486</v>
      </c>
      <c r="AK14">
        <f t="shared" si="32"/>
        <v>0.33271570342798751</v>
      </c>
      <c r="AL14">
        <f t="shared" si="7"/>
        <v>39.123003902667229</v>
      </c>
      <c r="AN14">
        <f t="shared" si="8"/>
        <v>82.312902115427732</v>
      </c>
      <c r="AO14">
        <f t="shared" si="9"/>
        <v>-4.115645105771387</v>
      </c>
      <c r="AP14">
        <f t="shared" si="10"/>
        <v>-5.2825334660864396</v>
      </c>
      <c r="AQ14">
        <f t="shared" si="11"/>
        <v>-54.780465046623533</v>
      </c>
      <c r="AR14">
        <f t="shared" si="12"/>
        <v>18.134258496946376</v>
      </c>
      <c r="AS14">
        <f t="shared" si="13"/>
        <v>0.69173629888823585</v>
      </c>
      <c r="AT14">
        <f t="shared" si="14"/>
        <v>0.16147609084664108</v>
      </c>
      <c r="AU14">
        <f t="shared" si="15"/>
        <v>18.987470886681251</v>
      </c>
      <c r="AW14">
        <v>11</v>
      </c>
      <c r="AX14">
        <f>(R14*SUMPRODUCT(K15:$K$23, X15:$X$23)-$AZ$3*SUMPRODUCT(K14:$K$22, W15:$W$23))/Z14</f>
        <v>23.71940929769309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194.77610185499017</v>
      </c>
      <c r="P15">
        <f t="shared" si="30"/>
        <v>9.7388050927495087</v>
      </c>
      <c r="Q15" s="5">
        <f t="shared" si="31"/>
        <v>12.5</v>
      </c>
      <c r="R15">
        <f t="shared" si="0"/>
        <v>50000</v>
      </c>
      <c r="S15">
        <f t="shared" si="19"/>
        <v>22.294111421923642</v>
      </c>
      <c r="U15">
        <f t="shared" si="20"/>
        <v>2.5827799999999998E-3</v>
      </c>
      <c r="V15">
        <f t="shared" si="21"/>
        <v>0.01</v>
      </c>
      <c r="W15">
        <f t="shared" si="22"/>
        <v>0.8707576849727261</v>
      </c>
      <c r="X15">
        <f t="shared" si="23"/>
        <v>2.2489755335938573E-3</v>
      </c>
      <c r="Y15">
        <f t="shared" si="24"/>
        <v>8.7075768497272606E-3</v>
      </c>
      <c r="Z15">
        <f t="shared" si="25"/>
        <v>0.85980113258940505</v>
      </c>
      <c r="AB15">
        <f t="shared" si="26"/>
        <v>22.294111421923642</v>
      </c>
      <c r="AC15">
        <f t="shared" si="27"/>
        <v>20.499126634810054</v>
      </c>
      <c r="AE15">
        <f t="shared" si="1"/>
        <v>167.46871297626987</v>
      </c>
      <c r="AF15">
        <f t="shared" si="2"/>
        <v>-8.3734356488134942</v>
      </c>
      <c r="AG15">
        <f t="shared" si="3"/>
        <v>-10.747514157367563</v>
      </c>
      <c r="AH15">
        <f t="shared" si="4"/>
        <v>-112.44877667969287</v>
      </c>
      <c r="AI15">
        <f t="shared" si="5"/>
        <v>35.898986490395956</v>
      </c>
      <c r="AJ15">
        <f t="shared" si="6"/>
        <v>1.794984787113588</v>
      </c>
      <c r="AK15">
        <f t="shared" si="32"/>
        <v>0.74369649387245818</v>
      </c>
      <c r="AL15">
        <f t="shared" si="7"/>
        <v>38.437667771382003</v>
      </c>
      <c r="AN15">
        <f t="shared" si="8"/>
        <v>77.267018706101126</v>
      </c>
      <c r="AO15">
        <f t="shared" si="9"/>
        <v>-3.863350935305057</v>
      </c>
      <c r="AP15">
        <f t="shared" si="10"/>
        <v>-4.9587075859302567</v>
      </c>
      <c r="AQ15">
        <f t="shared" si="11"/>
        <v>-51.88182065039922</v>
      </c>
      <c r="AR15">
        <f t="shared" si="12"/>
        <v>16.563139534466604</v>
      </c>
      <c r="AS15">
        <f t="shared" si="13"/>
        <v>0.82817333851920882</v>
      </c>
      <c r="AT15">
        <f t="shared" si="14"/>
        <v>0.34312803796281355</v>
      </c>
      <c r="AU15">
        <f t="shared" si="15"/>
        <v>17.734440910948628</v>
      </c>
      <c r="AW15">
        <v>12</v>
      </c>
      <c r="AX15">
        <f>(R15*SUMPRODUCT(K16:$K$23, X16:$X$23)-$AZ$3*SUMPRODUCT(K15:$K$22, W16:$W$23))/Z15</f>
        <v>22.294111421923642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194.77610185499017</v>
      </c>
      <c r="P16">
        <f t="shared" si="30"/>
        <v>9.7388050927495087</v>
      </c>
      <c r="Q16" s="5">
        <f t="shared" si="31"/>
        <v>12.5</v>
      </c>
      <c r="R16">
        <f t="shared" si="0"/>
        <v>50000</v>
      </c>
      <c r="S16">
        <f t="shared" si="19"/>
        <v>20.499126634810054</v>
      </c>
      <c r="U16">
        <f t="shared" si="20"/>
        <v>2.6093969999999998E-3</v>
      </c>
      <c r="V16">
        <f t="shared" si="21"/>
        <v>0.01</v>
      </c>
      <c r="W16">
        <f t="shared" si="22"/>
        <v>0.85980113258940505</v>
      </c>
      <c r="X16">
        <f t="shared" si="23"/>
        <v>2.2435624959753955E-3</v>
      </c>
      <c r="Y16">
        <f t="shared" si="24"/>
        <v>8.5980113258940505E-3</v>
      </c>
      <c r="Z16">
        <f t="shared" si="25"/>
        <v>0.84895955876753559</v>
      </c>
      <c r="AB16">
        <f t="shared" si="26"/>
        <v>20.499126634810054</v>
      </c>
      <c r="AC16">
        <f t="shared" si="27"/>
        <v>18.595568931553007</v>
      </c>
      <c r="AE16">
        <f t="shared" si="1"/>
        <v>165.35703348927302</v>
      </c>
      <c r="AF16">
        <f t="shared" si="2"/>
        <v>-8.2678516744636514</v>
      </c>
      <c r="AG16">
        <f t="shared" si="3"/>
        <v>-10.611994484594195</v>
      </c>
      <c r="AH16">
        <f t="shared" si="4"/>
        <v>-112.17812479876977</v>
      </c>
      <c r="AI16">
        <f t="shared" si="5"/>
        <v>34.299062531445401</v>
      </c>
      <c r="AJ16">
        <f t="shared" si="6"/>
        <v>1.9035577032570465</v>
      </c>
      <c r="AK16">
        <f t="shared" si="32"/>
        <v>1.260876989992298</v>
      </c>
      <c r="AL16">
        <f t="shared" si="7"/>
        <v>37.463497224694748</v>
      </c>
      <c r="AN16">
        <f t="shared" si="8"/>
        <v>72.335951637650012</v>
      </c>
      <c r="AO16">
        <f t="shared" si="9"/>
        <v>-3.6167975818825013</v>
      </c>
      <c r="AP16">
        <f t="shared" si="10"/>
        <v>-4.642250188084148</v>
      </c>
      <c r="AQ16">
        <f t="shared" si="11"/>
        <v>-49.072671654892019</v>
      </c>
      <c r="AR16">
        <f t="shared" si="12"/>
        <v>15.004232212791351</v>
      </c>
      <c r="AS16">
        <f t="shared" si="13"/>
        <v>0.83271727278060059</v>
      </c>
      <c r="AT16">
        <f t="shared" si="14"/>
        <v>0.55157458406524529</v>
      </c>
      <c r="AU16">
        <f t="shared" si="15"/>
        <v>16.388524069637196</v>
      </c>
      <c r="AW16">
        <v>13</v>
      </c>
      <c r="AX16">
        <f>(R16*SUMPRODUCT(K17:$K$23, X17:$X$23)-$AZ$3*SUMPRODUCT(K16:$K$22, W17:$W$23))/Z16</f>
        <v>20.499126634810054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194.77610185499017</v>
      </c>
      <c r="P17">
        <f t="shared" si="30"/>
        <v>9.7388050927495087</v>
      </c>
      <c r="Q17" s="5">
        <f t="shared" si="31"/>
        <v>12.5</v>
      </c>
      <c r="R17">
        <f t="shared" si="0"/>
        <v>50000</v>
      </c>
      <c r="S17">
        <f t="shared" si="19"/>
        <v>18.595568931553007</v>
      </c>
      <c r="U17">
        <f t="shared" si="20"/>
        <v>2.6360139999999999E-3</v>
      </c>
      <c r="V17">
        <f t="shared" si="21"/>
        <v>0.01</v>
      </c>
      <c r="W17">
        <f t="shared" si="22"/>
        <v>0.84895955876753559</v>
      </c>
      <c r="X17">
        <f t="shared" si="23"/>
        <v>2.2378692823450466E-3</v>
      </c>
      <c r="Y17">
        <f t="shared" si="24"/>
        <v>8.4895955876753554E-3</v>
      </c>
      <c r="Z17">
        <f t="shared" si="25"/>
        <v>0.83823209389751518</v>
      </c>
      <c r="AB17">
        <f t="shared" si="26"/>
        <v>18.595568931553007</v>
      </c>
      <c r="AC17">
        <f t="shared" si="27"/>
        <v>16.663126149340425</v>
      </c>
      <c r="AE17">
        <f t="shared" si="1"/>
        <v>163.26757969910412</v>
      </c>
      <c r="AF17">
        <f t="shared" si="2"/>
        <v>-8.1633789849552052</v>
      </c>
      <c r="AG17">
        <f t="shared" si="3"/>
        <v>-10.477901173718941</v>
      </c>
      <c r="AH17">
        <f t="shared" si="4"/>
        <v>-111.89346411725234</v>
      </c>
      <c r="AI17">
        <f t="shared" si="5"/>
        <v>32.732835423177619</v>
      </c>
      <c r="AJ17">
        <f t="shared" si="6"/>
        <v>1.9324427822125827</v>
      </c>
      <c r="AK17">
        <f t="shared" si="32"/>
        <v>2.3970568211106862</v>
      </c>
      <c r="AL17">
        <f t="shared" si="7"/>
        <v>37.06233502650089</v>
      </c>
      <c r="AN17">
        <f t="shared" si="8"/>
        <v>67.271275821845492</v>
      </c>
      <c r="AO17">
        <f t="shared" si="9"/>
        <v>-3.3635637910922744</v>
      </c>
      <c r="AP17">
        <f t="shared" si="10"/>
        <v>-4.3172182817330826</v>
      </c>
      <c r="AQ17">
        <f t="shared" si="11"/>
        <v>-46.103556512357343</v>
      </c>
      <c r="AR17">
        <f t="shared" si="12"/>
        <v>13.486937236662785</v>
      </c>
      <c r="AS17">
        <f t="shared" si="13"/>
        <v>0.79622599692932472</v>
      </c>
      <c r="AT17">
        <f t="shared" si="14"/>
        <v>0.98766130343057901</v>
      </c>
      <c r="AU17">
        <f t="shared" si="15"/>
        <v>15.270824537022689</v>
      </c>
      <c r="AW17">
        <v>14</v>
      </c>
      <c r="AX17">
        <f>(R17*SUMPRODUCT(K18:$K$23, X18:$X$23)-$AZ$3*SUMPRODUCT(K17:$K$22, W18:$W$23))/Z17</f>
        <v>18.595568931553007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194.77610185499017</v>
      </c>
      <c r="P18">
        <f t="shared" si="30"/>
        <v>9.7388050927495087</v>
      </c>
      <c r="Q18" s="5">
        <f t="shared" si="31"/>
        <v>12.5</v>
      </c>
      <c r="R18">
        <f t="shared" si="0"/>
        <v>50000</v>
      </c>
      <c r="S18">
        <f t="shared" si="19"/>
        <v>16.663126149340425</v>
      </c>
      <c r="U18">
        <f t="shared" si="20"/>
        <v>2.6635809999999999E-3</v>
      </c>
      <c r="V18">
        <f t="shared" si="21"/>
        <v>0.01</v>
      </c>
      <c r="W18">
        <f t="shared" si="22"/>
        <v>0.83823209389751518</v>
      </c>
      <c r="X18">
        <f t="shared" si="23"/>
        <v>2.2326990788956373E-3</v>
      </c>
      <c r="Y18">
        <f t="shared" si="24"/>
        <v>8.3823209389751515E-3</v>
      </c>
      <c r="Z18">
        <f t="shared" si="25"/>
        <v>0.82761707387964434</v>
      </c>
      <c r="AB18">
        <f t="shared" si="26"/>
        <v>16.663126149340425</v>
      </c>
      <c r="AC18">
        <f t="shared" si="27"/>
        <v>14.393423247663216</v>
      </c>
      <c r="AE18">
        <f t="shared" si="1"/>
        <v>161.20002747891053</v>
      </c>
      <c r="AF18">
        <f t="shared" si="2"/>
        <v>-8.0600013739455267</v>
      </c>
      <c r="AG18">
        <f t="shared" si="3"/>
        <v>-10.345213423495554</v>
      </c>
      <c r="AH18">
        <f t="shared" si="4"/>
        <v>-111.63495394478187</v>
      </c>
      <c r="AI18">
        <f t="shared" si="5"/>
        <v>31.159858736687568</v>
      </c>
      <c r="AJ18">
        <f t="shared" si="6"/>
        <v>2.2697029016772081</v>
      </c>
      <c r="AK18">
        <f t="shared" si="32"/>
        <v>3.6677480886929974</v>
      </c>
      <c r="AL18">
        <f t="shared" si="7"/>
        <v>37.09730972705777</v>
      </c>
      <c r="AN18">
        <f t="shared" si="8"/>
        <v>62.068386666201476</v>
      </c>
      <c r="AO18">
        <f t="shared" si="9"/>
        <v>-3.1034193333100739</v>
      </c>
      <c r="AP18">
        <f t="shared" si="10"/>
        <v>-3.9833163613939586</v>
      </c>
      <c r="AQ18">
        <f t="shared" si="11"/>
        <v>-42.983872864505699</v>
      </c>
      <c r="AR18">
        <f t="shared" si="12"/>
        <v>11.997778106991744</v>
      </c>
      <c r="AS18">
        <f t="shared" si="13"/>
        <v>0.87392539270584835</v>
      </c>
      <c r="AT18">
        <f t="shared" si="14"/>
        <v>1.4122280878209001</v>
      </c>
      <c r="AU18">
        <f t="shared" si="15"/>
        <v>14.283931587518492</v>
      </c>
      <c r="AW18">
        <v>15</v>
      </c>
      <c r="AX18">
        <f>(R18*SUMPRODUCT(K19:$K$23, X19:$X$23)-$AZ$3*SUMPRODUCT(K18:$K$22, W19:$W$23))/Z18</f>
        <v>16.663126149340425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194.77610185499017</v>
      </c>
      <c r="P19">
        <f t="shared" si="30"/>
        <v>9.7388050927495087</v>
      </c>
      <c r="Q19" s="5">
        <f t="shared" si="31"/>
        <v>12.5</v>
      </c>
      <c r="R19">
        <f t="shared" si="0"/>
        <v>50000</v>
      </c>
      <c r="S19">
        <f t="shared" si="19"/>
        <v>14.393423247663216</v>
      </c>
      <c r="U19">
        <f t="shared" si="20"/>
        <v>2.696852E-3</v>
      </c>
      <c r="V19">
        <f t="shared" si="21"/>
        <v>0.01</v>
      </c>
      <c r="W19">
        <f t="shared" si="22"/>
        <v>0.82761707387964434</v>
      </c>
      <c r="X19">
        <f t="shared" si="23"/>
        <v>2.2319607609264666E-3</v>
      </c>
      <c r="Y19">
        <f t="shared" si="24"/>
        <v>8.2761707387964435E-3</v>
      </c>
      <c r="Z19">
        <f t="shared" si="25"/>
        <v>0.81710894237992138</v>
      </c>
      <c r="AB19">
        <f t="shared" si="26"/>
        <v>14.393423247663216</v>
      </c>
      <c r="AC19">
        <f t="shared" si="27"/>
        <v>10.880984675559992</v>
      </c>
      <c r="AE19">
        <f t="shared" si="1"/>
        <v>159.15329458761485</v>
      </c>
      <c r="AF19">
        <f t="shared" si="2"/>
        <v>-7.9576647293807428</v>
      </c>
      <c r="AG19">
        <f t="shared" si="3"/>
        <v>-10.213861779749017</v>
      </c>
      <c r="AH19">
        <f t="shared" si="4"/>
        <v>-111.59803804632334</v>
      </c>
      <c r="AI19">
        <f t="shared" si="5"/>
        <v>29.383730032161751</v>
      </c>
      <c r="AJ19">
        <f t="shared" si="6"/>
        <v>3.5124385721032247</v>
      </c>
      <c r="AK19">
        <f t="shared" si="32"/>
        <v>3.6926358842615099</v>
      </c>
      <c r="AL19">
        <f t="shared" si="7"/>
        <v>36.588804488526485</v>
      </c>
      <c r="AN19">
        <f t="shared" si="8"/>
        <v>57.089913868848463</v>
      </c>
      <c r="AO19">
        <f t="shared" si="9"/>
        <v>-2.854495693442423</v>
      </c>
      <c r="AP19">
        <f t="shared" si="10"/>
        <v>-3.6638166415913549</v>
      </c>
      <c r="AQ19">
        <f t="shared" si="11"/>
        <v>-40.031357167348688</v>
      </c>
      <c r="AR19">
        <f t="shared" si="12"/>
        <v>10.540244366465993</v>
      </c>
      <c r="AS19">
        <f t="shared" si="13"/>
        <v>1.2599476251533333</v>
      </c>
      <c r="AT19">
        <f t="shared" si="14"/>
        <v>1.3245862432678404</v>
      </c>
      <c r="AU19">
        <f t="shared" si="15"/>
        <v>13.124778234887167</v>
      </c>
      <c r="AW19">
        <v>16</v>
      </c>
      <c r="AX19">
        <f>(R19*SUMPRODUCT(K20:$K$23, X20:$X$23)-$AZ$3*SUMPRODUCT(K19:$K$22, W20:$W$23))/Z19</f>
        <v>14.393423247663216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194.77610185499017</v>
      </c>
      <c r="P20">
        <f t="shared" si="30"/>
        <v>9.7388050927495087</v>
      </c>
      <c r="Q20" s="5">
        <f t="shared" si="31"/>
        <v>12.5</v>
      </c>
      <c r="R20">
        <f t="shared" si="0"/>
        <v>50000</v>
      </c>
      <c r="S20">
        <f t="shared" si="19"/>
        <v>10.880984675559992</v>
      </c>
      <c r="U20">
        <f t="shared" si="20"/>
        <v>2.7291730000000001E-3</v>
      </c>
      <c r="V20">
        <f t="shared" si="21"/>
        <v>0.01</v>
      </c>
      <c r="W20">
        <f t="shared" si="22"/>
        <v>0.81710894237992138</v>
      </c>
      <c r="X20">
        <f t="shared" si="23"/>
        <v>2.230031663601837E-3</v>
      </c>
      <c r="Y20">
        <f t="shared" si="24"/>
        <v>8.1710894237992139E-3</v>
      </c>
      <c r="Z20">
        <f t="shared" si="25"/>
        <v>0.80670782129252039</v>
      </c>
      <c r="AB20">
        <f t="shared" si="26"/>
        <v>10.880984675559992</v>
      </c>
      <c r="AC20">
        <f t="shared" si="27"/>
        <v>6.779052694240157</v>
      </c>
      <c r="AE20">
        <f t="shared" si="1"/>
        <v>157.12740476728916</v>
      </c>
      <c r="AF20">
        <f t="shared" si="2"/>
        <v>-7.856370238364458</v>
      </c>
      <c r="AG20">
        <f t="shared" si="3"/>
        <v>-10.083847766156504</v>
      </c>
      <c r="AH20">
        <f t="shared" si="4"/>
        <v>-111.50158318009186</v>
      </c>
      <c r="AI20">
        <f t="shared" si="5"/>
        <v>27.685603582676336</v>
      </c>
      <c r="AJ20">
        <f t="shared" si="6"/>
        <v>4.1019319813198347</v>
      </c>
      <c r="AK20">
        <f t="shared" si="32"/>
        <v>0.68865368257928417</v>
      </c>
      <c r="AL20">
        <f t="shared" si="7"/>
        <v>32.476189246575458</v>
      </c>
      <c r="AN20">
        <f t="shared" si="8"/>
        <v>53.460311560899925</v>
      </c>
      <c r="AO20">
        <f t="shared" si="9"/>
        <v>-2.6730155780449962</v>
      </c>
      <c r="AP20">
        <f t="shared" si="10"/>
        <v>-3.4308823728732425</v>
      </c>
      <c r="AQ20">
        <f t="shared" si="11"/>
        <v>-37.936790117354839</v>
      </c>
      <c r="AR20">
        <f t="shared" si="12"/>
        <v>9.4196234926268438</v>
      </c>
      <c r="AS20">
        <f t="shared" si="13"/>
        <v>1.3956226289599476</v>
      </c>
      <c r="AT20">
        <f t="shared" si="14"/>
        <v>0.23430438810323881</v>
      </c>
      <c r="AU20">
        <f t="shared" si="15"/>
        <v>11.049550509690032</v>
      </c>
      <c r="AW20">
        <v>17</v>
      </c>
      <c r="AX20">
        <f>(R20*SUMPRODUCT(K21:$K$23, X21:$X$23)-$AZ$3*SUMPRODUCT(K20:$K$22, W21:$W$23))/Z20</f>
        <v>10.880984675559992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194.77610185499017</v>
      </c>
      <c r="P21">
        <f t="shared" si="30"/>
        <v>9.7388050927495087</v>
      </c>
      <c r="Q21" s="5">
        <f t="shared" si="31"/>
        <v>12.5</v>
      </c>
      <c r="R21">
        <f t="shared" si="0"/>
        <v>50000</v>
      </c>
      <c r="S21">
        <f t="shared" si="19"/>
        <v>6.779052694240157</v>
      </c>
      <c r="U21">
        <f t="shared" si="20"/>
        <v>2.766246E-3</v>
      </c>
      <c r="V21">
        <f t="shared" si="21"/>
        <v>0.01</v>
      </c>
      <c r="W21">
        <f t="shared" si="22"/>
        <v>0.80670782129252039</v>
      </c>
      <c r="X21">
        <f t="shared" si="23"/>
        <v>2.2315522838191495E-3</v>
      </c>
      <c r="Y21">
        <f t="shared" si="24"/>
        <v>8.0670782129252036E-3</v>
      </c>
      <c r="Z21">
        <f t="shared" si="25"/>
        <v>0.7964091907957761</v>
      </c>
      <c r="AB21">
        <f t="shared" si="26"/>
        <v>6.779052694240157</v>
      </c>
      <c r="AC21">
        <f t="shared" si="27"/>
        <v>2.9733749082932062</v>
      </c>
      <c r="AE21">
        <f t="shared" si="1"/>
        <v>155.1214776646884</v>
      </c>
      <c r="AF21">
        <f t="shared" si="2"/>
        <v>-7.7560738832344196</v>
      </c>
      <c r="AG21">
        <f t="shared" si="3"/>
        <v>-9.9551148849472018</v>
      </c>
      <c r="AH21">
        <f t="shared" si="4"/>
        <v>-111.57761419095748</v>
      </c>
      <c r="AI21">
        <f t="shared" si="5"/>
        <v>25.832674705549309</v>
      </c>
      <c r="AJ21">
        <f t="shared" si="6"/>
        <v>3.8056777859469508</v>
      </c>
      <c r="AK21">
        <f t="shared" si="32"/>
        <v>0.24663113036111065</v>
      </c>
      <c r="AL21">
        <f t="shared" si="7"/>
        <v>29.884983621857369</v>
      </c>
      <c r="AN21">
        <f t="shared" si="8"/>
        <v>50.20243895393974</v>
      </c>
      <c r="AO21">
        <f t="shared" si="9"/>
        <v>-2.5101219476969869</v>
      </c>
      <c r="AP21">
        <f t="shared" si="10"/>
        <v>-3.2218043227471513</v>
      </c>
      <c r="AQ21">
        <f t="shared" si="11"/>
        <v>-36.110205043017665</v>
      </c>
      <c r="AR21">
        <f t="shared" si="12"/>
        <v>8.3603076404779397</v>
      </c>
      <c r="AS21">
        <f t="shared" si="13"/>
        <v>1.2316431586627263</v>
      </c>
      <c r="AT21">
        <f t="shared" si="14"/>
        <v>7.9817988150285096E-2</v>
      </c>
      <c r="AU21">
        <f t="shared" si="15"/>
        <v>9.6717687872909508</v>
      </c>
      <c r="AW21">
        <v>18</v>
      </c>
      <c r="AX21">
        <f>(R21*SUMPRODUCT(K22:$K$23, X22:$X$23)-$AZ$3*SUMPRODUCT(K21:$K$22, W22:$W$23))/Z21</f>
        <v>6.779052694240157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194.77610185499017</v>
      </c>
      <c r="P22">
        <f t="shared" si="30"/>
        <v>9.7388050927495087</v>
      </c>
      <c r="Q22" s="5">
        <f t="shared" si="31"/>
        <v>12.5</v>
      </c>
      <c r="R22">
        <f t="shared" si="0"/>
        <v>50000</v>
      </c>
      <c r="S22">
        <f t="shared" si="19"/>
        <v>2.9733749082932062</v>
      </c>
      <c r="U22">
        <f t="shared" si="20"/>
        <v>2.8061710000000001E-3</v>
      </c>
      <c r="V22">
        <f t="shared" si="21"/>
        <v>0.01</v>
      </c>
      <c r="W22">
        <f t="shared" si="22"/>
        <v>0.7964091907957761</v>
      </c>
      <c r="X22">
        <f t="shared" si="23"/>
        <v>2.234860375344574E-3</v>
      </c>
      <c r="Y22">
        <f t="shared" si="24"/>
        <v>7.9640919079577606E-3</v>
      </c>
      <c r="Z22">
        <f t="shared" si="25"/>
        <v>0.78621023851247374</v>
      </c>
      <c r="AB22">
        <f t="shared" si="26"/>
        <v>2.9733749082932062</v>
      </c>
      <c r="AC22">
        <f t="shared" si="27"/>
        <v>3.0120798298871936</v>
      </c>
      <c r="AE22">
        <f t="shared" si="1"/>
        <v>153.13496549594171</v>
      </c>
      <c r="AF22">
        <f t="shared" si="2"/>
        <v>-7.656748274797085</v>
      </c>
      <c r="AG22">
        <f t="shared" si="3"/>
        <v>-9.8276279814059215</v>
      </c>
      <c r="AH22">
        <f t="shared" si="4"/>
        <v>-111.7430187672287</v>
      </c>
      <c r="AI22">
        <f t="shared" si="5"/>
        <v>23.907570472510002</v>
      </c>
      <c r="AJ22">
        <f t="shared" si="6"/>
        <v>-3.8704921593987418E-2</v>
      </c>
      <c r="AK22">
        <f t="shared" si="32"/>
        <v>3.1174834347181948</v>
      </c>
      <c r="AL22">
        <f t="shared" si="7"/>
        <v>26.986348985634212</v>
      </c>
      <c r="AN22">
        <f t="shared" si="8"/>
        <v>46.317325173905168</v>
      </c>
      <c r="AO22">
        <f t="shared" si="9"/>
        <v>-2.3158662586952583</v>
      </c>
      <c r="AP22">
        <f t="shared" si="10"/>
        <v>-2.9724722856649644</v>
      </c>
      <c r="AQ22">
        <f t="shared" si="11"/>
        <v>-33.797883581935316</v>
      </c>
      <c r="AR22">
        <f t="shared" si="12"/>
        <v>7.2311030476096283</v>
      </c>
      <c r="AS22">
        <f t="shared" si="13"/>
        <v>-1.1706721802518239E-2</v>
      </c>
      <c r="AT22">
        <f t="shared" si="14"/>
        <v>0.94291655405069463</v>
      </c>
      <c r="AU22">
        <f t="shared" si="15"/>
        <v>8.1623128798578044</v>
      </c>
      <c r="AW22">
        <v>19</v>
      </c>
      <c r="AX22">
        <f>(R22*SUMPRODUCT(K23:$K$23, X23:$X$23)-$AZ$3*SUMPRODUCT(K22:$K$22, W23:$W$23))/Z22</f>
        <v>2.9733749082932062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194.77610185499017</v>
      </c>
      <c r="P23">
        <f t="shared" si="30"/>
        <v>9.7388050927495087</v>
      </c>
      <c r="Q23" s="5">
        <f t="shared" si="31"/>
        <v>12.5</v>
      </c>
      <c r="R23">
        <f t="shared" si="0"/>
        <v>50000</v>
      </c>
      <c r="S23">
        <f t="shared" si="19"/>
        <v>3.0120798298871936</v>
      </c>
      <c r="U23">
        <f t="shared" si="20"/>
        <v>2.8498989999999999E-3</v>
      </c>
      <c r="V23">
        <f t="shared" si="21"/>
        <v>0.01</v>
      </c>
      <c r="W23">
        <f t="shared" si="22"/>
        <v>0.78621023851247374</v>
      </c>
      <c r="X23">
        <f t="shared" si="23"/>
        <v>2.2406197725264605E-3</v>
      </c>
      <c r="Y23">
        <f t="shared" si="24"/>
        <v>7.8621023851247369E-3</v>
      </c>
      <c r="Z23">
        <f t="shared" si="25"/>
        <v>0.77610751635482256</v>
      </c>
      <c r="AB23">
        <f t="shared" si="26"/>
        <v>3.0120798298871936</v>
      </c>
      <c r="AC23">
        <f t="shared" si="27"/>
        <v>0</v>
      </c>
      <c r="AE23">
        <f t="shared" si="1"/>
        <v>151.16719665595036</v>
      </c>
      <c r="AF23">
        <f t="shared" si="2"/>
        <v>-7.5583598327975183</v>
      </c>
      <c r="AG23">
        <f t="shared" si="3"/>
        <v>-9.7013439544352824</v>
      </c>
      <c r="AH23">
        <f t="shared" si="4"/>
        <v>-112.03098862632302</v>
      </c>
      <c r="AI23">
        <f t="shared" si="5"/>
        <v>21.876504242394532</v>
      </c>
      <c r="AJ23">
        <f t="shared" si="6"/>
        <v>3.0120798298871936</v>
      </c>
      <c r="AK23">
        <f t="shared" si="32"/>
        <v>10.263464165712804</v>
      </c>
      <c r="AL23">
        <f t="shared" si="7"/>
        <v>35.152048237994528</v>
      </c>
      <c r="AN23">
        <f t="shared" si="8"/>
        <v>41.418744653927277</v>
      </c>
      <c r="AO23">
        <f t="shared" si="9"/>
        <v>-2.0709372326963642</v>
      </c>
      <c r="AP23">
        <f t="shared" si="10"/>
        <v>-2.6580997527075554</v>
      </c>
      <c r="AQ23">
        <f t="shared" si="11"/>
        <v>-30.69569995269244</v>
      </c>
      <c r="AR23">
        <f t="shared" si="12"/>
        <v>5.9940077158309162</v>
      </c>
      <c r="AS23">
        <f t="shared" si="13"/>
        <v>0.82528860831680717</v>
      </c>
      <c r="AT23">
        <f t="shared" si="14"/>
        <v>2.8121167220683412</v>
      </c>
      <c r="AU23">
        <f t="shared" si="15"/>
        <v>9.6314130462160641</v>
      </c>
      <c r="AW23">
        <v>20</v>
      </c>
      <c r="AX23">
        <f>(R23*SUMPRODUCT(K$23:$K24, X$23:$X24)-$AZ$3*SUMPRODUCT(K$22:$K23, W$23:$W24))/Z23</f>
        <v>3.0120798298871936</v>
      </c>
    </row>
    <row r="25" spans="5:50" x14ac:dyDescent="0.25">
      <c r="AN25" s="6">
        <f t="shared" ref="AN25:AU25" si="33">SUM(AN3:AN23)</f>
        <v>1864.6540239154854</v>
      </c>
      <c r="AO25" s="6">
        <f t="shared" si="33"/>
        <v>-239.31477758701692</v>
      </c>
      <c r="AP25" s="6">
        <f t="shared" si="33"/>
        <v>-232.98406055310372</v>
      </c>
      <c r="AQ25" s="6">
        <f t="shared" si="33"/>
        <v>-1226.7693890783794</v>
      </c>
      <c r="AR25" s="6">
        <f t="shared" si="33"/>
        <v>165.58579669698622</v>
      </c>
      <c r="AS25" s="6">
        <f t="shared" si="33"/>
        <v>-12.038640180904833</v>
      </c>
      <c r="AT25" s="6">
        <f t="shared" si="33"/>
        <v>35.956364218373473</v>
      </c>
      <c r="AU25" s="7">
        <f t="shared" si="33"/>
        <v>189.50352073445487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A70A-B4D8-4872-89F5-4EDD313D0DEE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254.89860969902165</v>
      </c>
      <c r="K3">
        <v>1</v>
      </c>
      <c r="L3" s="2">
        <v>0</v>
      </c>
      <c r="O3">
        <f>$C$3</f>
        <v>254.89860969902165</v>
      </c>
      <c r="P3">
        <f>O3*B5</f>
        <v>203.91888775921734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254.89860969902165</v>
      </c>
      <c r="AF3">
        <f t="shared" ref="AF3:AF23" si="3">-$Z3*P3</f>
        <v>-203.91888775921734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-74.837833960195695</v>
      </c>
      <c r="AJ3">
        <f t="shared" ref="AJ3:AJ23" si="7">AB3-AC3</f>
        <v>0</v>
      </c>
      <c r="AL3">
        <f t="shared" ref="AL3:AL23" si="8">SUM(AI3:AK3)</f>
        <v>-74.837833960195695</v>
      </c>
      <c r="AN3">
        <f t="shared" ref="AN3:AN23" si="9">AE3*$K3</f>
        <v>254.89860969902165</v>
      </c>
      <c r="AO3">
        <f t="shared" ref="AO3:AO23" si="10">AF3*$K3</f>
        <v>-203.91888775921734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-74.837833960195695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-74.837833960195695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130.51649234598241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50000</v>
      </c>
      <c r="S4">
        <f t="shared" ref="S4:S23" si="20">AX4</f>
        <v>11.331966033796865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1"/>
        <v>11.189820050270328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-127.19030000000001</v>
      </c>
      <c r="AI4">
        <f t="shared" si="6"/>
        <v>-127.19030000000001</v>
      </c>
      <c r="AJ4">
        <f t="shared" si="7"/>
        <v>-11.189820050270328</v>
      </c>
      <c r="AK4">
        <f t="shared" ref="AK4:AK23" si="28">H4*SUM(AB4:AB4, AE4:AF4)</f>
        <v>0</v>
      </c>
      <c r="AL4">
        <f t="shared" si="8"/>
        <v>-138.38012005027034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-119.32667229571254</v>
      </c>
      <c r="AR4">
        <f t="shared" si="13"/>
        <v>-119.32667229571254</v>
      </c>
      <c r="AS4">
        <f t="shared" si="14"/>
        <v>-10.498001735876091</v>
      </c>
      <c r="AT4">
        <f t="shared" si="15"/>
        <v>0</v>
      </c>
      <c r="AU4">
        <f t="shared" si="16"/>
        <v>-129.82467403158864</v>
      </c>
      <c r="AW4">
        <v>1</v>
      </c>
      <c r="AX4">
        <f>(R4*SUMPRODUCT(K5:$K$23, X5:$X$23)-$AZ$3*SUMPRODUCT(K4:$K$22, W5:$W$23))/Z4</f>
        <v>11.331966033796865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2.5599659999999999E-3</v>
      </c>
      <c r="O5">
        <f t="shared" ref="O5:O23" si="30">$C$3</f>
        <v>254.89860969902165</v>
      </c>
      <c r="P5">
        <f t="shared" ref="P5:P23" si="31">O5*$C$5</f>
        <v>12.744930484951084</v>
      </c>
      <c r="Q5" s="5">
        <f t="shared" ref="Q5:Q23" si="32">$C$8</f>
        <v>12.5</v>
      </c>
      <c r="R5">
        <f t="shared" si="0"/>
        <v>50000</v>
      </c>
      <c r="S5">
        <f t="shared" si="20"/>
        <v>23.54031870006596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11.189820050270328</v>
      </c>
      <c r="AC5">
        <f t="shared" si="1"/>
        <v>22.953076678570824</v>
      </c>
      <c r="AE5">
        <f t="shared" si="2"/>
        <v>248.5398523371031</v>
      </c>
      <c r="AF5">
        <f t="shared" si="3"/>
        <v>-12.426992616855157</v>
      </c>
      <c r="AG5">
        <f t="shared" si="4"/>
        <v>-12.188172222210882</v>
      </c>
      <c r="AH5">
        <f t="shared" si="5"/>
        <v>-126.39271415647021</v>
      </c>
      <c r="AI5">
        <f t="shared" si="6"/>
        <v>97.531973341566854</v>
      </c>
      <c r="AJ5">
        <f t="shared" si="7"/>
        <v>-11.763256628300496</v>
      </c>
      <c r="AK5">
        <f t="shared" si="28"/>
        <v>21.366951532172777</v>
      </c>
      <c r="AL5">
        <f t="shared" si="8"/>
        <v>107.13566824543913</v>
      </c>
      <c r="AN5">
        <f t="shared" si="9"/>
        <v>214.62969915926237</v>
      </c>
      <c r="AO5">
        <f t="shared" si="10"/>
        <v>-10.73148495796312</v>
      </c>
      <c r="AP5">
        <f t="shared" si="11"/>
        <v>-10.525248618102122</v>
      </c>
      <c r="AQ5">
        <f t="shared" si="12"/>
        <v>-109.14800970643417</v>
      </c>
      <c r="AR5">
        <f t="shared" si="13"/>
        <v>84.224955876762962</v>
      </c>
      <c r="AS5">
        <f t="shared" si="14"/>
        <v>-10.158307440534477</v>
      </c>
      <c r="AT5">
        <f t="shared" si="15"/>
        <v>18.4516983339986</v>
      </c>
      <c r="AU5">
        <f t="shared" si="16"/>
        <v>92.518346770227083</v>
      </c>
      <c r="AW5">
        <v>2</v>
      </c>
      <c r="AX5">
        <f>(R5*SUMPRODUCT(K6:$K$23, X6:$X$23)-$AZ$3*SUMPRODUCT(K5:$K$22, W6:$W$23))/Z5</f>
        <v>23.54031870006596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2.5827799999999998E-3</v>
      </c>
      <c r="O6">
        <f t="shared" si="30"/>
        <v>254.89860969902165</v>
      </c>
      <c r="P6">
        <f t="shared" si="31"/>
        <v>12.744930484951084</v>
      </c>
      <c r="Q6" s="5">
        <f t="shared" si="32"/>
        <v>12.5</v>
      </c>
      <c r="R6">
        <f t="shared" si="0"/>
        <v>50000</v>
      </c>
      <c r="S6">
        <f t="shared" si="20"/>
        <v>36.127210284731291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22.953076678570824</v>
      </c>
      <c r="AC6">
        <f t="shared" si="1"/>
        <v>34.782732201774252</v>
      </c>
      <c r="AE6">
        <f t="shared" si="2"/>
        <v>245.41253005391286</v>
      </c>
      <c r="AF6">
        <f t="shared" si="3"/>
        <v>-12.270626502695643</v>
      </c>
      <c r="AG6">
        <f t="shared" si="4"/>
        <v>-12.03481113253669</v>
      </c>
      <c r="AH6">
        <f t="shared" si="5"/>
        <v>-125.91746980832727</v>
      </c>
      <c r="AI6">
        <f t="shared" si="6"/>
        <v>95.18962261035324</v>
      </c>
      <c r="AJ6">
        <f t="shared" si="7"/>
        <v>-11.829655523203428</v>
      </c>
      <c r="AK6">
        <f t="shared" si="28"/>
        <v>27.863133849000942</v>
      </c>
      <c r="AL6">
        <f t="shared" si="8"/>
        <v>111.22310093615076</v>
      </c>
      <c r="AN6">
        <f t="shared" si="9"/>
        <v>191.13371290879797</v>
      </c>
      <c r="AO6">
        <f t="shared" si="10"/>
        <v>-9.5566856454398987</v>
      </c>
      <c r="AP6">
        <f t="shared" si="11"/>
        <v>-9.3730264522864708</v>
      </c>
      <c r="AQ6">
        <f t="shared" si="12"/>
        <v>-98.067826933123357</v>
      </c>
      <c r="AR6">
        <f t="shared" si="13"/>
        <v>74.136173877948238</v>
      </c>
      <c r="AS6">
        <f t="shared" si="14"/>
        <v>-9.2132458847363168</v>
      </c>
      <c r="AT6">
        <f t="shared" si="15"/>
        <v>21.700539188705722</v>
      </c>
      <c r="AU6">
        <f t="shared" si="16"/>
        <v>86.623467181917647</v>
      </c>
      <c r="AW6">
        <v>3</v>
      </c>
      <c r="AX6">
        <f>(R6*SUMPRODUCT(K7:$K$23, X7:$X$23)-$AZ$3*SUMPRODUCT(K6:$K$22, W7:$W$23))/Z6</f>
        <v>36.127210284731291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2.6093969999999998E-3</v>
      </c>
      <c r="O7">
        <f t="shared" si="30"/>
        <v>254.89860969902165</v>
      </c>
      <c r="P7">
        <f t="shared" si="31"/>
        <v>12.744930484951084</v>
      </c>
      <c r="Q7" s="5">
        <f t="shared" si="32"/>
        <v>12.5</v>
      </c>
      <c r="R7">
        <f t="shared" si="0"/>
        <v>50000</v>
      </c>
      <c r="S7">
        <f t="shared" si="20"/>
        <v>46.378940592736164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34.782732201774252</v>
      </c>
      <c r="AC7">
        <f t="shared" si="1"/>
        <v>44.089896556264648</v>
      </c>
      <c r="AE7">
        <f t="shared" si="2"/>
        <v>242.31802603368862</v>
      </c>
      <c r="AF7">
        <f t="shared" si="3"/>
        <v>-12.115901301684433</v>
      </c>
      <c r="AG7">
        <f t="shared" si="4"/>
        <v>-11.883059421146516</v>
      </c>
      <c r="AH7">
        <f t="shared" si="5"/>
        <v>-125.61440025923136</v>
      </c>
      <c r="AI7">
        <f t="shared" si="6"/>
        <v>92.704665051626307</v>
      </c>
      <c r="AJ7">
        <f t="shared" si="7"/>
        <v>-9.3071643544903964</v>
      </c>
      <c r="AK7">
        <f t="shared" si="28"/>
        <v>27.743914520966602</v>
      </c>
      <c r="AL7">
        <f t="shared" si="8"/>
        <v>111.14141521810251</v>
      </c>
      <c r="AN7">
        <f t="shared" si="9"/>
        <v>170.836998318681</v>
      </c>
      <c r="AO7">
        <f t="shared" si="10"/>
        <v>-8.5418499159340513</v>
      </c>
      <c r="AP7">
        <f t="shared" si="11"/>
        <v>-8.3776937092949115</v>
      </c>
      <c r="AQ7">
        <f t="shared" si="12"/>
        <v>-88.559598462992511</v>
      </c>
      <c r="AR7">
        <f t="shared" si="13"/>
        <v>65.357856230459518</v>
      </c>
      <c r="AS7">
        <f t="shared" si="14"/>
        <v>-6.5616580293482185</v>
      </c>
      <c r="AT7">
        <f t="shared" si="15"/>
        <v>19.559779171001743</v>
      </c>
      <c r="AU7">
        <f t="shared" si="16"/>
        <v>78.355977372113045</v>
      </c>
      <c r="AW7">
        <v>4</v>
      </c>
      <c r="AX7">
        <f>(R7*SUMPRODUCT(K8:$K$23, X8:$X$23)-$AZ$3*SUMPRODUCT(K7:$K$22, W8:$W$23))/Z7</f>
        <v>46.378940592736164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2.6360139999999999E-3</v>
      </c>
      <c r="O8">
        <f t="shared" si="30"/>
        <v>254.89860969902165</v>
      </c>
      <c r="P8">
        <f t="shared" si="31"/>
        <v>12.744930484951084</v>
      </c>
      <c r="Q8" s="5">
        <f t="shared" si="32"/>
        <v>12.5</v>
      </c>
      <c r="R8">
        <f t="shared" si="0"/>
        <v>50000</v>
      </c>
      <c r="S8">
        <f t="shared" si="20"/>
        <v>52.417278581174187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44.089896556264648</v>
      </c>
      <c r="AC8">
        <f t="shared" si="1"/>
        <v>49.200555643612347</v>
      </c>
      <c r="AE8">
        <f t="shared" si="2"/>
        <v>239.25609206427461</v>
      </c>
      <c r="AF8">
        <f t="shared" si="3"/>
        <v>-11.962804603213732</v>
      </c>
      <c r="AG8">
        <f t="shared" si="4"/>
        <v>-11.732904915938077</v>
      </c>
      <c r="AH8">
        <f t="shared" si="5"/>
        <v>-125.29564398789644</v>
      </c>
      <c r="AI8">
        <f t="shared" si="6"/>
        <v>90.26473855722638</v>
      </c>
      <c r="AJ8">
        <f t="shared" si="7"/>
        <v>-5.1106590873476989</v>
      </c>
      <c r="AK8">
        <f t="shared" si="28"/>
        <v>19.675280841256107</v>
      </c>
      <c r="AL8">
        <f t="shared" si="8"/>
        <v>104.82936031113479</v>
      </c>
      <c r="AN8">
        <f t="shared" si="9"/>
        <v>157.27580383795635</v>
      </c>
      <c r="AO8">
        <f t="shared" si="10"/>
        <v>-7.8637901918978184</v>
      </c>
      <c r="AP8">
        <f t="shared" si="11"/>
        <v>-7.7126648524909545</v>
      </c>
      <c r="AQ8">
        <f t="shared" si="12"/>
        <v>-82.36351666354615</v>
      </c>
      <c r="AR8">
        <f t="shared" si="13"/>
        <v>59.33583213002143</v>
      </c>
      <c r="AS8">
        <f t="shared" si="14"/>
        <v>-3.3595090899020223</v>
      </c>
      <c r="AT8">
        <f t="shared" si="15"/>
        <v>12.933612612943596</v>
      </c>
      <c r="AU8">
        <f t="shared" si="16"/>
        <v>68.909935653063002</v>
      </c>
      <c r="AW8">
        <v>5</v>
      </c>
      <c r="AX8">
        <f>(R8*SUMPRODUCT(K9:$K$23, X9:$X$23)-$AZ$3*SUMPRODUCT(K8:$K$22, W9:$W$23))/Z8</f>
        <v>52.417278581174187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2.6635809999999999E-3</v>
      </c>
      <c r="O9">
        <f t="shared" si="30"/>
        <v>254.89860969902165</v>
      </c>
      <c r="P9">
        <f t="shared" si="31"/>
        <v>12.744930484951084</v>
      </c>
      <c r="Q9" s="5">
        <f t="shared" si="32"/>
        <v>12.5</v>
      </c>
      <c r="R9">
        <f t="shared" si="0"/>
        <v>50000</v>
      </c>
      <c r="S9">
        <f t="shared" si="20"/>
        <v>55.715770426817471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49.200555643612347</v>
      </c>
      <c r="AC9">
        <f t="shared" si="1"/>
        <v>51.634364367619355</v>
      </c>
      <c r="AE9">
        <f t="shared" si="2"/>
        <v>236.22625316267519</v>
      </c>
      <c r="AF9">
        <f t="shared" si="3"/>
        <v>-11.811312658133762</v>
      </c>
      <c r="AG9">
        <f t="shared" si="4"/>
        <v>-11.584324324169797</v>
      </c>
      <c r="AH9">
        <f t="shared" si="5"/>
        <v>-125.00617043559704</v>
      </c>
      <c r="AI9">
        <f t="shared" si="6"/>
        <v>87.824445744774593</v>
      </c>
      <c r="AJ9">
        <f t="shared" si="7"/>
        <v>-2.4338087240070081</v>
      </c>
      <c r="AK9">
        <f t="shared" si="28"/>
        <v>14.282728898933629</v>
      </c>
      <c r="AL9">
        <f t="shared" si="8"/>
        <v>99.673365919701212</v>
      </c>
      <c r="AN9">
        <f t="shared" si="9"/>
        <v>147.58043048537758</v>
      </c>
      <c r="AO9">
        <f t="shared" si="10"/>
        <v>-7.3790215242688797</v>
      </c>
      <c r="AP9">
        <f t="shared" si="11"/>
        <v>-7.2372124086728595</v>
      </c>
      <c r="AQ9">
        <f t="shared" si="12"/>
        <v>-78.096588330974001</v>
      </c>
      <c r="AR9">
        <f t="shared" si="13"/>
        <v>54.867608221461829</v>
      </c>
      <c r="AS9">
        <f t="shared" si="14"/>
        <v>-1.520502206673336</v>
      </c>
      <c r="AT9">
        <f t="shared" si="15"/>
        <v>8.923018721204599</v>
      </c>
      <c r="AU9">
        <f t="shared" si="16"/>
        <v>62.270124735993093</v>
      </c>
      <c r="AW9">
        <v>6</v>
      </c>
      <c r="AX9">
        <f>(R9*SUMPRODUCT(K10:$K$23, X10:$X$23)-$AZ$3*SUMPRODUCT(K9:$K$22, W10:$W$23))/Z9</f>
        <v>55.715770426817471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2.696852E-3</v>
      </c>
      <c r="O10">
        <f t="shared" si="30"/>
        <v>254.89860969902165</v>
      </c>
      <c r="P10">
        <f t="shared" si="31"/>
        <v>12.744930484951084</v>
      </c>
      <c r="Q10" s="5">
        <f t="shared" si="32"/>
        <v>12.5</v>
      </c>
      <c r="R10">
        <f t="shared" si="0"/>
        <v>50000</v>
      </c>
      <c r="S10">
        <f t="shared" si="20"/>
        <v>57.950950412648481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51.634364367619355</v>
      </c>
      <c r="AC10">
        <f t="shared" si="1"/>
        <v>53.02391365765925</v>
      </c>
      <c r="AE10">
        <f t="shared" si="2"/>
        <v>233.22692338775417</v>
      </c>
      <c r="AF10">
        <f t="shared" si="3"/>
        <v>-11.661346169387711</v>
      </c>
      <c r="AG10">
        <f t="shared" si="4"/>
        <v>-11.437239872705813</v>
      </c>
      <c r="AH10">
        <f t="shared" si="5"/>
        <v>-124.96483288914388</v>
      </c>
      <c r="AI10">
        <f t="shared" si="6"/>
        <v>85.163504456516762</v>
      </c>
      <c r="AJ10">
        <f t="shared" si="7"/>
        <v>-1.3895492900398949</v>
      </c>
      <c r="AK10">
        <f t="shared" si="28"/>
        <v>14.342996933264256</v>
      </c>
      <c r="AL10">
        <f t="shared" si="8"/>
        <v>98.116952099741127</v>
      </c>
      <c r="AN10">
        <f t="shared" si="9"/>
        <v>138.43859724599378</v>
      </c>
      <c r="AO10">
        <f t="shared" si="10"/>
        <v>-6.9219298622996899</v>
      </c>
      <c r="AP10">
        <f t="shared" si="11"/>
        <v>-6.7889050772706669</v>
      </c>
      <c r="AQ10">
        <f t="shared" si="12"/>
        <v>-74.176496945384216</v>
      </c>
      <c r="AR10">
        <f t="shared" si="13"/>
        <v>50.551265361039192</v>
      </c>
      <c r="AS10">
        <f t="shared" si="14"/>
        <v>-0.82480723804544276</v>
      </c>
      <c r="AT10">
        <f t="shared" si="15"/>
        <v>8.5137013639007311</v>
      </c>
      <c r="AU10">
        <f t="shared" si="16"/>
        <v>58.240159486894484</v>
      </c>
      <c r="AW10">
        <v>7</v>
      </c>
      <c r="AX10">
        <f>(R10*SUMPRODUCT(K11:$K$23, X11:$X$23)-$AZ$3*SUMPRODUCT(K10:$K$22, W11:$W$23))/Z10</f>
        <v>57.950950412648481</v>
      </c>
    </row>
    <row r="11" spans="1:52" x14ac:dyDescent="0.25">
      <c r="A11" t="s">
        <v>33</v>
      </c>
      <c r="C11" s="25">
        <f>AU25</f>
        <v>692.23559602366447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2.7291730000000001E-3</v>
      </c>
      <c r="O11">
        <f t="shared" si="30"/>
        <v>254.89860969902165</v>
      </c>
      <c r="P11">
        <f t="shared" si="31"/>
        <v>12.744930484951084</v>
      </c>
      <c r="Q11" s="5">
        <f t="shared" si="32"/>
        <v>12.5</v>
      </c>
      <c r="R11">
        <f t="shared" si="0"/>
        <v>50000</v>
      </c>
      <c r="S11">
        <f t="shared" si="20"/>
        <v>59.143802297487859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53.02391365765925</v>
      </c>
      <c r="AC11">
        <f t="shared" si="1"/>
        <v>53.426504678242395</v>
      </c>
      <c r="AE11">
        <f t="shared" si="2"/>
        <v>230.25813753169371</v>
      </c>
      <c r="AF11">
        <f t="shared" si="3"/>
        <v>-11.512906876584687</v>
      </c>
      <c r="AG11">
        <f t="shared" si="4"/>
        <v>-11.291653267723643</v>
      </c>
      <c r="AH11">
        <f t="shared" si="5"/>
        <v>-124.85682502044858</v>
      </c>
      <c r="AI11">
        <f t="shared" si="6"/>
        <v>82.596752366936812</v>
      </c>
      <c r="AJ11">
        <f t="shared" si="7"/>
        <v>-0.40259102058314511</v>
      </c>
      <c r="AK11">
        <f t="shared" si="28"/>
        <v>13.996110932107568</v>
      </c>
      <c r="AL11">
        <f t="shared" si="8"/>
        <v>96.190272278461237</v>
      </c>
      <c r="AN11">
        <f t="shared" si="9"/>
        <v>129.98229994462403</v>
      </c>
      <c r="AO11">
        <f t="shared" si="10"/>
        <v>-6.499114997231203</v>
      </c>
      <c r="AP11">
        <f t="shared" si="11"/>
        <v>-6.3742158155601611</v>
      </c>
      <c r="AQ11">
        <f t="shared" si="12"/>
        <v>-70.482535183832681</v>
      </c>
      <c r="AR11">
        <f t="shared" si="13"/>
        <v>46.626433947999999</v>
      </c>
      <c r="AS11">
        <f t="shared" si="14"/>
        <v>-0.22726539593089429</v>
      </c>
      <c r="AT11">
        <f t="shared" si="15"/>
        <v>7.9009007400879749</v>
      </c>
      <c r="AU11">
        <f t="shared" si="16"/>
        <v>54.300069292157083</v>
      </c>
      <c r="AW11">
        <v>8</v>
      </c>
      <c r="AX11">
        <f>(R11*SUMPRODUCT(K12:$K$23, X12:$X$23)-$AZ$3*SUMPRODUCT(K11:$K$22, W12:$W$23))/Z11</f>
        <v>59.143802297487859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2.766246E-3</v>
      </c>
      <c r="O12">
        <f t="shared" si="30"/>
        <v>254.89860969902165</v>
      </c>
      <c r="P12">
        <f t="shared" si="31"/>
        <v>12.744930484951084</v>
      </c>
      <c r="Q12" s="5">
        <f t="shared" si="32"/>
        <v>12.5</v>
      </c>
      <c r="R12">
        <f t="shared" si="0"/>
        <v>50000</v>
      </c>
      <c r="S12">
        <f t="shared" si="20"/>
        <v>59.353056202812482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53.426504678242395</v>
      </c>
      <c r="AC12">
        <f t="shared" si="1"/>
        <v>52.931061430199293</v>
      </c>
      <c r="AE12">
        <f t="shared" si="2"/>
        <v>227.31860550446228</v>
      </c>
      <c r="AF12">
        <f t="shared" si="3"/>
        <v>-11.365930275223116</v>
      </c>
      <c r="AG12">
        <f t="shared" si="4"/>
        <v>-11.14750124436118</v>
      </c>
      <c r="AH12">
        <f t="shared" si="5"/>
        <v>-124.94196274090983</v>
      </c>
      <c r="AI12">
        <f t="shared" si="6"/>
        <v>79.863211243968138</v>
      </c>
      <c r="AJ12">
        <f t="shared" si="7"/>
        <v>0.49544324804310236</v>
      </c>
      <c r="AK12">
        <f t="shared" si="28"/>
        <v>13.980779437198295</v>
      </c>
      <c r="AL12">
        <f t="shared" si="8"/>
        <v>94.339433929209534</v>
      </c>
      <c r="AN12">
        <f t="shared" si="9"/>
        <v>121.99155236038139</v>
      </c>
      <c r="AO12">
        <f t="shared" si="10"/>
        <v>-6.0995776180190706</v>
      </c>
      <c r="AP12">
        <f t="shared" si="11"/>
        <v>-5.9823566958851888</v>
      </c>
      <c r="AQ12">
        <f t="shared" si="12"/>
        <v>-67.050666424299024</v>
      </c>
      <c r="AR12">
        <f t="shared" si="13"/>
        <v>42.858951622178111</v>
      </c>
      <c r="AS12">
        <f t="shared" si="14"/>
        <v>0.265881848083311</v>
      </c>
      <c r="AT12">
        <f t="shared" si="15"/>
        <v>7.5028481851145248</v>
      </c>
      <c r="AU12">
        <f t="shared" si="16"/>
        <v>50.627681655375945</v>
      </c>
      <c r="AW12">
        <v>9</v>
      </c>
      <c r="AX12">
        <f>(R12*SUMPRODUCT(K13:$K$23, X13:$X$23)-$AZ$3*SUMPRODUCT(K12:$K$22, W13:$W$23))/Z12</f>
        <v>59.353056202812482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2.8061710000000001E-3</v>
      </c>
      <c r="O13">
        <f t="shared" si="30"/>
        <v>254.89860969902165</v>
      </c>
      <c r="P13">
        <f t="shared" si="31"/>
        <v>12.744930484951084</v>
      </c>
      <c r="Q13" s="5">
        <f t="shared" si="32"/>
        <v>12.5</v>
      </c>
      <c r="R13">
        <f t="shared" si="0"/>
        <v>50000</v>
      </c>
      <c r="S13">
        <f t="shared" si="20"/>
        <v>58.549396513435831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52.931061430199293</v>
      </c>
      <c r="AC13">
        <f t="shared" si="1"/>
        <v>51.545691646626892</v>
      </c>
      <c r="AE13">
        <f t="shared" si="2"/>
        <v>224.40752457089062</v>
      </c>
      <c r="AF13">
        <f t="shared" si="3"/>
        <v>-11.220376228544533</v>
      </c>
      <c r="AG13">
        <f t="shared" si="4"/>
        <v>-11.004744437203179</v>
      </c>
      <c r="AH13">
        <f t="shared" si="5"/>
        <v>-125.12717885756103</v>
      </c>
      <c r="AI13">
        <f t="shared" si="6"/>
        <v>77.055225047581871</v>
      </c>
      <c r="AJ13">
        <f t="shared" si="7"/>
        <v>1.3853697835724006</v>
      </c>
      <c r="AK13">
        <f t="shared" si="28"/>
        <v>13.758311445240595</v>
      </c>
      <c r="AL13">
        <f t="shared" si="8"/>
        <v>92.198906276394865</v>
      </c>
      <c r="AN13">
        <f t="shared" si="9"/>
        <v>114.50918292317095</v>
      </c>
      <c r="AO13">
        <f t="shared" si="10"/>
        <v>-5.7254591461585482</v>
      </c>
      <c r="AP13">
        <f t="shared" si="11"/>
        <v>-5.6154279861697134</v>
      </c>
      <c r="AQ13">
        <f t="shared" si="12"/>
        <v>-63.849066736327217</v>
      </c>
      <c r="AR13">
        <f t="shared" si="13"/>
        <v>39.319229054515468</v>
      </c>
      <c r="AS13">
        <f t="shared" si="14"/>
        <v>0.7069173026469171</v>
      </c>
      <c r="AT13">
        <f t="shared" si="15"/>
        <v>7.020499891924632</v>
      </c>
      <c r="AU13">
        <f t="shared" si="16"/>
        <v>47.046646249087019</v>
      </c>
      <c r="AW13">
        <v>10</v>
      </c>
      <c r="AX13">
        <f>(R13*SUMPRODUCT(K14:$K$23, X14:$X$23)-$AZ$3*SUMPRODUCT(K13:$K$22, W14:$W$23))/Z13</f>
        <v>58.549396513435831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2.8498989999999999E-3</v>
      </c>
      <c r="O14">
        <f t="shared" si="30"/>
        <v>254.89860969902165</v>
      </c>
      <c r="P14">
        <f t="shared" si="31"/>
        <v>12.744930484951084</v>
      </c>
      <c r="Q14" s="5">
        <f t="shared" si="32"/>
        <v>12.5</v>
      </c>
      <c r="R14">
        <f t="shared" si="0"/>
        <v>50000</v>
      </c>
      <c r="S14">
        <f t="shared" si="20"/>
        <v>56.720618347401263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51.545691646626892</v>
      </c>
      <c r="AC14">
        <f t="shared" si="1"/>
        <v>49.294004387474217</v>
      </c>
      <c r="AE14">
        <f t="shared" si="2"/>
        <v>221.52391054531466</v>
      </c>
      <c r="AF14">
        <f t="shared" si="3"/>
        <v>-11.076195527265735</v>
      </c>
      <c r="AG14">
        <f t="shared" si="4"/>
        <v>-10.863334582664306</v>
      </c>
      <c r="AH14">
        <f t="shared" si="5"/>
        <v>-125.44964066736361</v>
      </c>
      <c r="AI14">
        <f t="shared" si="6"/>
        <v>74.134739768021035</v>
      </c>
      <c r="AJ14">
        <f t="shared" si="7"/>
        <v>2.2516872591526749</v>
      </c>
      <c r="AK14">
        <f t="shared" si="28"/>
        <v>13.466461102564338</v>
      </c>
      <c r="AL14">
        <f t="shared" si="8"/>
        <v>89.852888129738048</v>
      </c>
      <c r="AN14">
        <f t="shared" si="9"/>
        <v>107.511652547114</v>
      </c>
      <c r="AO14">
        <f t="shared" si="10"/>
        <v>-5.3755826273557012</v>
      </c>
      <c r="AP14">
        <f t="shared" si="11"/>
        <v>-5.2722753506806717</v>
      </c>
      <c r="AQ14">
        <f t="shared" si="12"/>
        <v>-60.884164361259565</v>
      </c>
      <c r="AR14">
        <f t="shared" si="13"/>
        <v>35.979630207818076</v>
      </c>
      <c r="AS14">
        <f t="shared" si="14"/>
        <v>1.0928058179131219</v>
      </c>
      <c r="AT14">
        <f t="shared" si="15"/>
        <v>6.5356443172844871</v>
      </c>
      <c r="AU14">
        <f t="shared" si="16"/>
        <v>43.608080343015686</v>
      </c>
      <c r="AW14">
        <v>11</v>
      </c>
      <c r="AX14">
        <f>(R14*SUMPRODUCT(K15:$K$23, X15:$X$23)-$AZ$3*SUMPRODUCT(K14:$K$22, W15:$W$23))/Z14</f>
        <v>56.720618347401263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2.8964780000000001E-3</v>
      </c>
      <c r="O15">
        <f t="shared" si="30"/>
        <v>254.89860969902165</v>
      </c>
      <c r="P15">
        <f t="shared" si="31"/>
        <v>12.744930484951084</v>
      </c>
      <c r="Q15" s="5">
        <f t="shared" si="32"/>
        <v>12.5</v>
      </c>
      <c r="R15">
        <f t="shared" si="0"/>
        <v>50000</v>
      </c>
      <c r="S15">
        <f t="shared" si="20"/>
        <v>53.940392609502624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49.294004387474217</v>
      </c>
      <c r="AC15">
        <f t="shared" si="1"/>
        <v>46.273244045129445</v>
      </c>
      <c r="AE15">
        <f t="shared" si="2"/>
        <v>218.66703230649304</v>
      </c>
      <c r="AF15">
        <f t="shared" si="3"/>
        <v>-10.933351615324653</v>
      </c>
      <c r="AG15">
        <f t="shared" si="4"/>
        <v>-10.723235827212337</v>
      </c>
      <c r="AH15">
        <f t="shared" si="5"/>
        <v>-125.86163850130539</v>
      </c>
      <c r="AI15">
        <f t="shared" si="6"/>
        <v>71.14880636265066</v>
      </c>
      <c r="AJ15">
        <f t="shared" si="7"/>
        <v>3.0207603423447722</v>
      </c>
      <c r="AK15">
        <f t="shared" si="28"/>
        <v>13.339736855581549</v>
      </c>
      <c r="AL15">
        <f t="shared" si="8"/>
        <v>87.509303560576981</v>
      </c>
      <c r="AN15">
        <f t="shared" si="9"/>
        <v>100.88899219060414</v>
      </c>
      <c r="AO15">
        <f t="shared" si="10"/>
        <v>-5.0444496095302078</v>
      </c>
      <c r="AP15">
        <f t="shared" si="11"/>
        <v>-4.9475060059042457</v>
      </c>
      <c r="AQ15">
        <f t="shared" si="12"/>
        <v>-58.070271178586758</v>
      </c>
      <c r="AR15">
        <f t="shared" si="13"/>
        <v>32.826765396582935</v>
      </c>
      <c r="AS15">
        <f t="shared" si="14"/>
        <v>1.393723888662566</v>
      </c>
      <c r="AT15">
        <f t="shared" si="15"/>
        <v>6.154711998656957</v>
      </c>
      <c r="AU15">
        <f t="shared" si="16"/>
        <v>40.375201283902463</v>
      </c>
      <c r="AW15">
        <v>12</v>
      </c>
      <c r="AX15">
        <f>(R15*SUMPRODUCT(K16:$K$23, X16:$X$23)-$AZ$3*SUMPRODUCT(K15:$K$22, W16:$W$23))/Z15</f>
        <v>53.940392609502624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2.9506620000000002E-3</v>
      </c>
      <c r="O16">
        <f t="shared" si="30"/>
        <v>254.89860969902165</v>
      </c>
      <c r="P16">
        <f t="shared" si="31"/>
        <v>12.744930484951084</v>
      </c>
      <c r="Q16" s="5">
        <f t="shared" si="32"/>
        <v>12.5</v>
      </c>
      <c r="R16">
        <f t="shared" si="0"/>
        <v>50000</v>
      </c>
      <c r="S16">
        <f t="shared" si="20"/>
        <v>50.270549427896562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46.273244045129445</v>
      </c>
      <c r="AC16">
        <f t="shared" si="1"/>
        <v>42.56653876241603</v>
      </c>
      <c r="AE16">
        <f t="shared" si="2"/>
        <v>215.83514948054855</v>
      </c>
      <c r="AF16">
        <f t="shared" si="3"/>
        <v>-10.791757474027429</v>
      </c>
      <c r="AG16">
        <f t="shared" si="4"/>
        <v>-10.584362824467819</v>
      </c>
      <c r="AH16">
        <f t="shared" si="5"/>
        <v>-126.56257788957605</v>
      </c>
      <c r="AI16">
        <f t="shared" si="6"/>
        <v>67.896451292477238</v>
      </c>
      <c r="AJ16">
        <f t="shared" si="7"/>
        <v>3.7067052827134148</v>
      </c>
      <c r="AK16">
        <f t="shared" si="28"/>
        <v>13.747019992025288</v>
      </c>
      <c r="AL16">
        <f t="shared" si="8"/>
        <v>85.350176567215939</v>
      </c>
      <c r="AN16">
        <f t="shared" si="9"/>
        <v>94.417761404402185</v>
      </c>
      <c r="AO16">
        <f t="shared" si="10"/>
        <v>-4.7208880702201101</v>
      </c>
      <c r="AP16">
        <f t="shared" si="11"/>
        <v>-4.6301626319131604</v>
      </c>
      <c r="AQ16">
        <f t="shared" si="12"/>
        <v>-55.365195662817619</v>
      </c>
      <c r="AR16">
        <f t="shared" si="13"/>
        <v>29.701515039451291</v>
      </c>
      <c r="AS16">
        <f t="shared" si="14"/>
        <v>1.621509822760417</v>
      </c>
      <c r="AT16">
        <f t="shared" si="15"/>
        <v>6.0136769045839094</v>
      </c>
      <c r="AU16">
        <f t="shared" si="16"/>
        <v>37.33670176679562</v>
      </c>
      <c r="AW16">
        <v>13</v>
      </c>
      <c r="AX16">
        <f>(R16*SUMPRODUCT(K17:$K$23, X17:$X$23)-$AZ$3*SUMPRODUCT(K16:$K$22, W17:$W$23))/Z16</f>
        <v>50.270549427896562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3.0134020000000001E-3</v>
      </c>
      <c r="O17">
        <f t="shared" si="30"/>
        <v>254.89860969902165</v>
      </c>
      <c r="P17">
        <f t="shared" si="31"/>
        <v>12.744930484951084</v>
      </c>
      <c r="Q17" s="5">
        <f t="shared" si="32"/>
        <v>12.5</v>
      </c>
      <c r="R17">
        <f t="shared" si="0"/>
        <v>50000</v>
      </c>
      <c r="S17">
        <f t="shared" si="20"/>
        <v>45.881749137684132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42.56653876241603</v>
      </c>
      <c r="AC17">
        <f t="shared" si="1"/>
        <v>38.344751476392446</v>
      </c>
      <c r="AE17">
        <f t="shared" si="2"/>
        <v>213.02639991462809</v>
      </c>
      <c r="AF17">
        <f t="shared" si="3"/>
        <v>-10.651319995731406</v>
      </c>
      <c r="AG17">
        <f t="shared" si="4"/>
        <v>-10.446624256119163</v>
      </c>
      <c r="AH17">
        <f t="shared" si="5"/>
        <v>-127.57976041590791</v>
      </c>
      <c r="AI17">
        <f t="shared" si="6"/>
        <v>64.348695246869624</v>
      </c>
      <c r="AJ17">
        <f t="shared" si="7"/>
        <v>4.2217872860235843</v>
      </c>
      <c r="AK17">
        <f t="shared" si="28"/>
        <v>15.112897872636996</v>
      </c>
      <c r="AL17">
        <f t="shared" si="8"/>
        <v>83.683380405530201</v>
      </c>
      <c r="AN17">
        <f t="shared" si="9"/>
        <v>87.773443646328175</v>
      </c>
      <c r="AO17">
        <f t="shared" si="10"/>
        <v>-4.3886721823164088</v>
      </c>
      <c r="AP17">
        <f t="shared" si="11"/>
        <v>-4.3043312275206702</v>
      </c>
      <c r="AQ17">
        <f t="shared" si="12"/>
        <v>-52.566794142723488</v>
      </c>
      <c r="AR17">
        <f t="shared" si="13"/>
        <v>26.513646093767615</v>
      </c>
      <c r="AS17">
        <f t="shared" si="14"/>
        <v>1.7395065052269616</v>
      </c>
      <c r="AT17">
        <f t="shared" si="15"/>
        <v>6.2269798029175041</v>
      </c>
      <c r="AU17">
        <f t="shared" si="16"/>
        <v>34.48013240191208</v>
      </c>
      <c r="AW17">
        <v>14</v>
      </c>
      <c r="AX17">
        <f>(R17*SUMPRODUCT(K18:$K$23, X18:$X$23)-$AZ$3*SUMPRODUCT(K17:$K$22, W18:$W$23))/Z17</f>
        <v>45.881749137684132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3.0789929999999999E-3</v>
      </c>
      <c r="O18">
        <f t="shared" si="30"/>
        <v>254.89860969902165</v>
      </c>
      <c r="P18">
        <f t="shared" si="31"/>
        <v>12.744930484951084</v>
      </c>
      <c r="Q18" s="5">
        <f t="shared" si="32"/>
        <v>12.5</v>
      </c>
      <c r="R18">
        <f t="shared" si="0"/>
        <v>50000</v>
      </c>
      <c r="S18">
        <f t="shared" si="20"/>
        <v>40.917016176996896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38.344751476392446</v>
      </c>
      <c r="AC18">
        <f t="shared" si="1"/>
        <v>33.748331802085886</v>
      </c>
      <c r="AE18">
        <f t="shared" si="2"/>
        <v>210.24022912132943</v>
      </c>
      <c r="AF18">
        <f t="shared" si="3"/>
        <v>-10.512011456066473</v>
      </c>
      <c r="AG18">
        <f t="shared" si="4"/>
        <v>-10.30999293059975</v>
      </c>
      <c r="AH18">
        <f t="shared" si="5"/>
        <v>-128.66033183288445</v>
      </c>
      <c r="AI18">
        <f t="shared" si="6"/>
        <v>60.757892901778774</v>
      </c>
      <c r="AJ18">
        <f t="shared" si="7"/>
        <v>4.59641967430656</v>
      </c>
      <c r="AK18">
        <f t="shared" si="28"/>
        <v>16.688915136830044</v>
      </c>
      <c r="AL18">
        <f t="shared" si="8"/>
        <v>82.043227712915382</v>
      </c>
      <c r="AN18">
        <f t="shared" si="9"/>
        <v>80.950804028868276</v>
      </c>
      <c r="AO18">
        <f t="shared" si="10"/>
        <v>-4.0475402014434145</v>
      </c>
      <c r="AP18">
        <f t="shared" si="11"/>
        <v>-3.9697550785218634</v>
      </c>
      <c r="AQ18">
        <f t="shared" si="12"/>
        <v>-49.539316771208497</v>
      </c>
      <c r="AR18">
        <f t="shared" si="13"/>
        <v>23.394191977694508</v>
      </c>
      <c r="AS18">
        <f t="shared" si="14"/>
        <v>1.7698033808481803</v>
      </c>
      <c r="AT18">
        <f t="shared" si="15"/>
        <v>6.4258924390550032</v>
      </c>
      <c r="AU18">
        <f t="shared" si="16"/>
        <v>31.589887797597694</v>
      </c>
      <c r="AW18">
        <v>15</v>
      </c>
      <c r="AX18">
        <f>(R18*SUMPRODUCT(K19:$K$23, X19:$X$23)-$AZ$3*SUMPRODUCT(K18:$K$22, W19:$W$23))/Z18</f>
        <v>40.917016176996896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3.1512390000000001E-3</v>
      </c>
      <c r="O19">
        <f t="shared" si="30"/>
        <v>254.89860969902165</v>
      </c>
      <c r="P19">
        <f t="shared" si="31"/>
        <v>12.744930484951084</v>
      </c>
      <c r="Q19" s="5">
        <f t="shared" si="32"/>
        <v>12.5</v>
      </c>
      <c r="R19">
        <f t="shared" si="0"/>
        <v>50000</v>
      </c>
      <c r="S19">
        <f t="shared" si="20"/>
        <v>35.113734988929657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33.748331802085886</v>
      </c>
      <c r="AC19">
        <f t="shared" si="1"/>
        <v>28.580905354372192</v>
      </c>
      <c r="AE19">
        <f t="shared" si="2"/>
        <v>207.47530962074009</v>
      </c>
      <c r="AF19">
        <f t="shared" si="3"/>
        <v>-10.373765481037006</v>
      </c>
      <c r="AG19">
        <f t="shared" si="4"/>
        <v>-10.174403749481122</v>
      </c>
      <c r="AH19">
        <f t="shared" si="5"/>
        <v>-129.95700725052089</v>
      </c>
      <c r="AI19">
        <f t="shared" si="6"/>
        <v>56.97013313970109</v>
      </c>
      <c r="AJ19">
        <f t="shared" si="7"/>
        <v>5.1674264477136944</v>
      </c>
      <c r="AK19">
        <f t="shared" si="28"/>
        <v>16.944380894127313</v>
      </c>
      <c r="AL19">
        <f t="shared" si="8"/>
        <v>79.081940481542091</v>
      </c>
      <c r="AN19">
        <f t="shared" si="9"/>
        <v>74.423514680307875</v>
      </c>
      <c r="AO19">
        <f t="shared" si="10"/>
        <v>-3.7211757340153944</v>
      </c>
      <c r="AP19">
        <f t="shared" si="11"/>
        <v>-3.6496626427359407</v>
      </c>
      <c r="AQ19">
        <f t="shared" si="12"/>
        <v>-46.616907113419629</v>
      </c>
      <c r="AR19">
        <f t="shared" si="13"/>
        <v>20.43576919013692</v>
      </c>
      <c r="AS19">
        <f t="shared" si="14"/>
        <v>1.853608695867623</v>
      </c>
      <c r="AT19">
        <f t="shared" si="15"/>
        <v>6.0781226572357001</v>
      </c>
      <c r="AU19">
        <f t="shared" si="16"/>
        <v>28.36750054324024</v>
      </c>
      <c r="AW19">
        <v>16</v>
      </c>
      <c r="AX19">
        <f>(R19*SUMPRODUCT(K20:$K$23, X20:$X$23)-$AZ$3*SUMPRODUCT(K19:$K$22, W20:$W$23))/Z19</f>
        <v>35.113734988929657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3.229188E-3</v>
      </c>
      <c r="O20">
        <f t="shared" si="30"/>
        <v>254.89860969902165</v>
      </c>
      <c r="P20">
        <f t="shared" si="31"/>
        <v>12.744930484951084</v>
      </c>
      <c r="Q20" s="5">
        <f t="shared" si="32"/>
        <v>12.5</v>
      </c>
      <c r="R20">
        <f t="shared" si="0"/>
        <v>50000</v>
      </c>
      <c r="S20">
        <f t="shared" si="20"/>
        <v>27.359063458749503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28.580905354372192</v>
      </c>
      <c r="AC20">
        <f t="shared" si="1"/>
        <v>21.974372201510533</v>
      </c>
      <c r="AE20">
        <f t="shared" si="2"/>
        <v>204.73057974440911</v>
      </c>
      <c r="AF20">
        <f t="shared" si="3"/>
        <v>-10.236528987220456</v>
      </c>
      <c r="AG20">
        <f t="shared" si="4"/>
        <v>-10.039804649491332</v>
      </c>
      <c r="AH20">
        <f t="shared" si="5"/>
        <v>-131.4202499799178</v>
      </c>
      <c r="AI20">
        <f t="shared" si="6"/>
        <v>53.033996127779517</v>
      </c>
      <c r="AJ20">
        <f t="shared" si="7"/>
        <v>6.6065331528616582</v>
      </c>
      <c r="AK20">
        <f t="shared" si="28"/>
        <v>12.112970116857754</v>
      </c>
      <c r="AL20">
        <f t="shared" si="8"/>
        <v>71.753499397498928</v>
      </c>
      <c r="AN20">
        <f t="shared" si="9"/>
        <v>69.656598703387388</v>
      </c>
      <c r="AO20">
        <f t="shared" si="10"/>
        <v>-3.4828299351693692</v>
      </c>
      <c r="AP20">
        <f t="shared" si="11"/>
        <v>-3.4158973437338611</v>
      </c>
      <c r="AQ20">
        <f t="shared" si="12"/>
        <v>-44.713826462946741</v>
      </c>
      <c r="AR20">
        <f t="shared" si="13"/>
        <v>18.044044961537409</v>
      </c>
      <c r="AS20">
        <f t="shared" si="14"/>
        <v>2.2477767084136646</v>
      </c>
      <c r="AT20">
        <f t="shared" si="15"/>
        <v>4.121261706919606</v>
      </c>
      <c r="AU20">
        <f t="shared" si="16"/>
        <v>24.413083376870681</v>
      </c>
      <c r="AW20">
        <v>17</v>
      </c>
      <c r="AX20">
        <f>(R20*SUMPRODUCT(K21:$K$23, X21:$X$23)-$AZ$3*SUMPRODUCT(K20:$K$22, W21:$W$23))/Z20</f>
        <v>27.359063458749503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3.318545E-3</v>
      </c>
      <c r="O21">
        <f t="shared" si="30"/>
        <v>254.89860969902165</v>
      </c>
      <c r="P21">
        <f t="shared" si="31"/>
        <v>12.744930484951084</v>
      </c>
      <c r="Q21" s="5">
        <f t="shared" si="32"/>
        <v>12.5</v>
      </c>
      <c r="R21">
        <f t="shared" si="0"/>
        <v>50000</v>
      </c>
      <c r="S21">
        <f t="shared" si="20"/>
        <v>18.309714145109396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21.974372201510533</v>
      </c>
      <c r="AC21">
        <f t="shared" si="1"/>
        <v>14.510212717999906</v>
      </c>
      <c r="AE21">
        <f t="shared" si="2"/>
        <v>202.00386630520711</v>
      </c>
      <c r="AF21">
        <f t="shared" si="3"/>
        <v>-10.100193315260357</v>
      </c>
      <c r="AG21">
        <f t="shared" si="4"/>
        <v>-9.9060890594758728</v>
      </c>
      <c r="AH21">
        <f t="shared" si="5"/>
        <v>-133.27017408218484</v>
      </c>
      <c r="AI21">
        <f t="shared" si="6"/>
        <v>48.727409848286044</v>
      </c>
      <c r="AJ21">
        <f t="shared" si="7"/>
        <v>7.4641594835106275</v>
      </c>
      <c r="AK21">
        <f t="shared" si="28"/>
        <v>10.971943718321761</v>
      </c>
      <c r="AL21">
        <f t="shared" si="8"/>
        <v>67.163513050118439</v>
      </c>
      <c r="AN21">
        <f t="shared" si="9"/>
        <v>65.375129990496902</v>
      </c>
      <c r="AO21">
        <f t="shared" si="10"/>
        <v>-3.2687564995248457</v>
      </c>
      <c r="AP21">
        <f t="shared" si="11"/>
        <v>-3.2059379446836886</v>
      </c>
      <c r="AQ21">
        <f t="shared" si="12"/>
        <v>-43.130634644958768</v>
      </c>
      <c r="AR21">
        <f t="shared" si="13"/>
        <v>15.769800901329599</v>
      </c>
      <c r="AS21">
        <f t="shared" si="14"/>
        <v>2.4156487963801361</v>
      </c>
      <c r="AT21">
        <f t="shared" si="15"/>
        <v>3.5508837526403876</v>
      </c>
      <c r="AU21">
        <f t="shared" si="16"/>
        <v>21.736333450350124</v>
      </c>
      <c r="AW21">
        <v>18</v>
      </c>
      <c r="AX21">
        <f>(R21*SUMPRODUCT(K22:$K$23, X22:$X$23)-$AZ$3*SUMPRODUCT(K21:$K$22, W22:$W$23))/Z21</f>
        <v>18.309714145109396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3.4212090000000001E-3</v>
      </c>
      <c r="O22">
        <f t="shared" si="30"/>
        <v>254.89860969902165</v>
      </c>
      <c r="P22">
        <f t="shared" si="31"/>
        <v>12.744930484951084</v>
      </c>
      <c r="Q22" s="5">
        <f t="shared" si="32"/>
        <v>12.5</v>
      </c>
      <c r="R22">
        <f t="shared" si="0"/>
        <v>50000</v>
      </c>
      <c r="S22">
        <f t="shared" si="20"/>
        <v>8.9299351870671515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14.510212717999906</v>
      </c>
      <c r="AC22">
        <f t="shared" si="1"/>
        <v>6.9818786615263875</v>
      </c>
      <c r="AE22">
        <f t="shared" si="2"/>
        <v>199.29273019671686</v>
      </c>
      <c r="AF22">
        <f t="shared" si="3"/>
        <v>-9.9646365098358451</v>
      </c>
      <c r="AG22">
        <f t="shared" si="4"/>
        <v>-9.7731373678360338</v>
      </c>
      <c r="AH22">
        <f t="shared" si="5"/>
        <v>-135.56320418032158</v>
      </c>
      <c r="AI22">
        <f t="shared" si="6"/>
        <v>43.991752138723399</v>
      </c>
      <c r="AJ22">
        <f t="shared" si="7"/>
        <v>7.5283340564735184</v>
      </c>
      <c r="AK22">
        <f t="shared" si="28"/>
        <v>14.268681448341665</v>
      </c>
      <c r="AL22">
        <f t="shared" si="8"/>
        <v>65.788767643538577</v>
      </c>
      <c r="AN22">
        <f t="shared" si="9"/>
        <v>60.278239913544176</v>
      </c>
      <c r="AO22">
        <f t="shared" si="10"/>
        <v>-3.0139119956772094</v>
      </c>
      <c r="AP22">
        <f t="shared" si="11"/>
        <v>-2.9559910107355689</v>
      </c>
      <c r="AQ22">
        <f t="shared" si="12"/>
        <v>-41.002556073993794</v>
      </c>
      <c r="AR22">
        <f t="shared" si="13"/>
        <v>13.305780833137606</v>
      </c>
      <c r="AS22">
        <f t="shared" si="14"/>
        <v>2.2770259906494661</v>
      </c>
      <c r="AT22">
        <f t="shared" si="15"/>
        <v>4.3157168991769126</v>
      </c>
      <c r="AU22">
        <f t="shared" si="16"/>
        <v>19.898523722963983</v>
      </c>
      <c r="AW22">
        <v>19</v>
      </c>
      <c r="AX22">
        <f>(R22*SUMPRODUCT(K23:$K$23, X23:$X$23)-$AZ$3*SUMPRODUCT(K22:$K$22, W23:$W$23))/Z22</f>
        <v>8.9299351870671515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3.53338E-3</v>
      </c>
      <c r="O23">
        <f t="shared" si="30"/>
        <v>254.89860969902165</v>
      </c>
      <c r="P23">
        <f t="shared" si="31"/>
        <v>12.744930484951084</v>
      </c>
      <c r="Q23" s="5">
        <f t="shared" si="32"/>
        <v>12.5</v>
      </c>
      <c r="R23">
        <f t="shared" si="0"/>
        <v>50000</v>
      </c>
      <c r="S23">
        <f t="shared" si="20"/>
        <v>9.0524453701911884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6.9818786615263875</v>
      </c>
      <c r="AC23">
        <f t="shared" si="1"/>
        <v>6.9818786615263866</v>
      </c>
      <c r="AE23">
        <f t="shared" si="2"/>
        <v>196.59562594772723</v>
      </c>
      <c r="AF23">
        <f t="shared" si="3"/>
        <v>-9.8297812973863632</v>
      </c>
      <c r="AG23">
        <f t="shared" si="4"/>
        <v>-9.6408737860449101</v>
      </c>
      <c r="AH23">
        <f t="shared" si="5"/>
        <v>-138.12883245105795</v>
      </c>
      <c r="AI23">
        <f t="shared" si="6"/>
        <v>38.996138413237986</v>
      </c>
      <c r="AJ23">
        <f t="shared" si="7"/>
        <v>0</v>
      </c>
      <c r="AK23">
        <f t="shared" si="28"/>
        <v>20.130388452103009</v>
      </c>
      <c r="AL23">
        <f t="shared" si="8"/>
        <v>59.126526865340992</v>
      </c>
      <c r="AN23">
        <f t="shared" si="9"/>
        <v>53.865813558350411</v>
      </c>
      <c r="AO23">
        <f t="shared" si="10"/>
        <v>-2.693290677917521</v>
      </c>
      <c r="AP23">
        <f t="shared" si="11"/>
        <v>-2.6415313534837401</v>
      </c>
      <c r="AQ23">
        <f t="shared" si="12"/>
        <v>-37.846324911723322</v>
      </c>
      <c r="AR23">
        <f t="shared" si="13"/>
        <v>10.684666615225821</v>
      </c>
      <c r="AS23">
        <f t="shared" si="14"/>
        <v>0</v>
      </c>
      <c r="AT23">
        <f t="shared" si="15"/>
        <v>5.5155843167460183</v>
      </c>
      <c r="AU23">
        <f t="shared" si="16"/>
        <v>16.200250931971837</v>
      </c>
      <c r="AW23">
        <v>20</v>
      </c>
      <c r="AX23">
        <f>(R23*SUMPRODUCT(K$23:$K24, X$23:$X24)-$AZ$3*SUMPRODUCT(K$22:$K23, W$23:$W24))/Z23</f>
        <v>9.0524453701911884</v>
      </c>
    </row>
    <row r="25" spans="5:50" x14ac:dyDescent="0.25">
      <c r="AN25" s="6">
        <f t="shared" ref="AN25:AU25" si="33">SUM(AN3:AN23)</f>
        <v>2436.4188375466706</v>
      </c>
      <c r="AO25" s="6">
        <f t="shared" si="33"/>
        <v>-312.99489915159978</v>
      </c>
      <c r="AP25" s="6">
        <f t="shared" si="33"/>
        <v>-232.79735810564642</v>
      </c>
      <c r="AQ25" s="6">
        <f t="shared" si="33"/>
        <v>-1340.8569690062639</v>
      </c>
      <c r="AR25" s="6">
        <f t="shared" si="33"/>
        <v>549.76961128316032</v>
      </c>
      <c r="AS25" s="6">
        <f t="shared" si="33"/>
        <v>-24.979088263594427</v>
      </c>
      <c r="AT25" s="6">
        <f t="shared" si="33"/>
        <v>167.44507300409859</v>
      </c>
      <c r="AU25" s="7">
        <f t="shared" si="33"/>
        <v>692.23559602366447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3CE2E-7419-4460-A414-CB2C7F9E436A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312.74224559634945</v>
      </c>
      <c r="K3">
        <v>1</v>
      </c>
      <c r="L3" s="2">
        <v>0</v>
      </c>
      <c r="O3">
        <f>$C$3</f>
        <v>312.74224559634945</v>
      </c>
      <c r="P3">
        <f>O3*B5</f>
        <v>250.19379647707956</v>
      </c>
      <c r="Q3" s="5">
        <f>B8</f>
        <v>125.8175559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312.74224559634945</v>
      </c>
      <c r="AF3">
        <f t="shared" ref="AF3:AF23" si="3">-$Z3*P3</f>
        <v>-250.19379647707956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-63.269106780730112</v>
      </c>
      <c r="AJ3">
        <f t="shared" ref="AJ3:AJ23" si="7">AB3-AC3</f>
        <v>2.2737367544323206E-13</v>
      </c>
      <c r="AL3">
        <f t="shared" ref="AL3:AL23" si="8">SUM(AI3:AK3)</f>
        <v>-63.269106780729885</v>
      </c>
      <c r="AN3">
        <f t="shared" ref="AN3:AN23" si="9">AE3*$K3</f>
        <v>312.74224559634945</v>
      </c>
      <c r="AO3">
        <f t="shared" ref="AO3:AO23" si="10">AF3*$K3</f>
        <v>-250.19379647707956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-63.269106780730112</v>
      </c>
      <c r="AS3">
        <f t="shared" ref="AS3:AS23" si="14">AJ3*$K3</f>
        <v>2.2737367544323206E-13</v>
      </c>
      <c r="AT3">
        <f t="shared" ref="AT3:AT23" si="15">AK3*$K3</f>
        <v>0</v>
      </c>
      <c r="AU3">
        <f t="shared" ref="AU3:AU23" si="16">AL3*$K3</f>
        <v>-63.269106780729885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163.97134517207644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50000</v>
      </c>
      <c r="S4">
        <f t="shared" ref="S4:S23" si="20">AX4</f>
        <v>30.680484507354365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-2.2737367544323206E-13</v>
      </c>
      <c r="AC4">
        <f t="shared" si="1"/>
        <v>30.286243380163796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-142.49494999999999</v>
      </c>
      <c r="AI4">
        <f t="shared" si="6"/>
        <v>-142.49494999999999</v>
      </c>
      <c r="AJ4">
        <f t="shared" si="7"/>
        <v>-30.286243380164024</v>
      </c>
      <c r="AK4">
        <f t="shared" ref="AK4:AK23" si="28">H4*SUM(AB4:AB4, AE4:AF4)</f>
        <v>-1.4983925211708993E-14</v>
      </c>
      <c r="AL4">
        <f t="shared" si="8"/>
        <v>-172.78119338016404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-133.6851017919129</v>
      </c>
      <c r="AR4">
        <f t="shared" si="13"/>
        <v>-133.6851017919129</v>
      </c>
      <c r="AS4">
        <f t="shared" si="14"/>
        <v>-28.413775570094774</v>
      </c>
      <c r="AT4">
        <f t="shared" si="15"/>
        <v>-1.405753373835162E-14</v>
      </c>
      <c r="AU4">
        <f t="shared" si="16"/>
        <v>-162.09887736200773</v>
      </c>
      <c r="AW4">
        <v>1</v>
      </c>
      <c r="AX4">
        <f>(R4*SUMPRODUCT(K5:$K$23, X5:$X$23)-$AZ$3*SUMPRODUCT(K4:$K$22, W5:$W$23))/Z4</f>
        <v>30.680484507354365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2.8964780000000001E-3</v>
      </c>
      <c r="O5">
        <f t="shared" ref="O5:O23" si="30">$C$3</f>
        <v>312.74224559634945</v>
      </c>
      <c r="P5">
        <f t="shared" ref="P5:P23" si="31">O5*$C$5</f>
        <v>15.637112279817472</v>
      </c>
      <c r="Q5" s="5">
        <f t="shared" ref="Q5:Q23" si="32">$C$8</f>
        <v>12.5</v>
      </c>
      <c r="R5">
        <f t="shared" si="0"/>
        <v>50000</v>
      </c>
      <c r="S5">
        <f t="shared" si="20"/>
        <v>60.226406255898219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30.286243380163796</v>
      </c>
      <c r="AC5">
        <f t="shared" si="1"/>
        <v>58.68577512115553</v>
      </c>
      <c r="AE5">
        <f t="shared" si="2"/>
        <v>304.74209299438519</v>
      </c>
      <c r="AF5">
        <f t="shared" si="3"/>
        <v>-15.237104649719258</v>
      </c>
      <c r="AG5">
        <f t="shared" si="4"/>
        <v>-12.180241767996947</v>
      </c>
      <c r="AH5">
        <f t="shared" si="5"/>
        <v>-142.96292751221389</v>
      </c>
      <c r="AI5">
        <f t="shared" si="6"/>
        <v>134.36181906445509</v>
      </c>
      <c r="AJ5">
        <f t="shared" si="7"/>
        <v>-28.399531740991733</v>
      </c>
      <c r="AK5">
        <f t="shared" si="28"/>
        <v>27.62996242102529</v>
      </c>
      <c r="AL5">
        <f t="shared" si="8"/>
        <v>133.59224974448864</v>
      </c>
      <c r="AN5">
        <f t="shared" si="9"/>
        <v>263.16384726838697</v>
      </c>
      <c r="AO5">
        <f t="shared" si="10"/>
        <v>-13.158192363419348</v>
      </c>
      <c r="AP5">
        <f t="shared" si="11"/>
        <v>-10.518400175141656</v>
      </c>
      <c r="AQ5">
        <f t="shared" si="12"/>
        <v>-123.4574247724909</v>
      </c>
      <c r="AR5">
        <f t="shared" si="13"/>
        <v>116.02982995733507</v>
      </c>
      <c r="AS5">
        <f t="shared" si="14"/>
        <v>-24.5247709633528</v>
      </c>
      <c r="AT5">
        <f t="shared" si="15"/>
        <v>23.86019974842117</v>
      </c>
      <c r="AU5">
        <f t="shared" si="16"/>
        <v>115.36525874240343</v>
      </c>
      <c r="AW5">
        <v>2</v>
      </c>
      <c r="AX5">
        <f>(R5*SUMPRODUCT(K6:$K$23, X6:$X$23)-$AZ$3*SUMPRODUCT(K5:$K$22, W6:$W$23))/Z5</f>
        <v>60.226406255898219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2.9506620000000002E-3</v>
      </c>
      <c r="O6">
        <f t="shared" si="30"/>
        <v>312.74224559634945</v>
      </c>
      <c r="P6">
        <f t="shared" si="31"/>
        <v>15.637112279817472</v>
      </c>
      <c r="Q6" s="5">
        <f t="shared" si="32"/>
        <v>12.5</v>
      </c>
      <c r="R6">
        <f t="shared" si="0"/>
        <v>50000</v>
      </c>
      <c r="S6">
        <f t="shared" si="20"/>
        <v>88.063750346858427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58.68577512115553</v>
      </c>
      <c r="AC6">
        <f t="shared" si="1"/>
        <v>84.699712080855306</v>
      </c>
      <c r="AE6">
        <f t="shared" si="2"/>
        <v>300.79548115084231</v>
      </c>
      <c r="AF6">
        <f t="shared" si="3"/>
        <v>-15.039774057542116</v>
      </c>
      <c r="AG6">
        <f t="shared" si="4"/>
        <v>-12.022499573781335</v>
      </c>
      <c r="AH6">
        <f t="shared" si="5"/>
        <v>-143.75910614256563</v>
      </c>
      <c r="AI6">
        <f t="shared" si="6"/>
        <v>129.97410137695326</v>
      </c>
      <c r="AJ6">
        <f t="shared" si="7"/>
        <v>-26.013936959699777</v>
      </c>
      <c r="AK6">
        <f t="shared" si="28"/>
        <v>37.47523326493279</v>
      </c>
      <c r="AL6">
        <f t="shared" si="8"/>
        <v>141.43539768218628</v>
      </c>
      <c r="AN6">
        <f t="shared" si="9"/>
        <v>234.26740731583192</v>
      </c>
      <c r="AO6">
        <f t="shared" si="10"/>
        <v>-11.713370365791597</v>
      </c>
      <c r="AP6">
        <f t="shared" si="11"/>
        <v>-9.3634378875294502</v>
      </c>
      <c r="AQ6">
        <f t="shared" si="12"/>
        <v>-111.96336110239477</v>
      </c>
      <c r="AR6">
        <f t="shared" si="13"/>
        <v>101.22723796011613</v>
      </c>
      <c r="AS6">
        <f t="shared" si="14"/>
        <v>-20.260336166985986</v>
      </c>
      <c r="AT6">
        <f t="shared" si="15"/>
        <v>29.186694234709048</v>
      </c>
      <c r="AU6">
        <f t="shared" si="16"/>
        <v>110.1535960278392</v>
      </c>
      <c r="AW6">
        <v>3</v>
      </c>
      <c r="AX6">
        <f>(R6*SUMPRODUCT(K7:$K$23, X7:$X$23)-$AZ$3*SUMPRODUCT(K6:$K$22, W7:$W$23))/Z6</f>
        <v>88.063750346858427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3.0134020000000001E-3</v>
      </c>
      <c r="O7">
        <f t="shared" si="30"/>
        <v>312.74224559634945</v>
      </c>
      <c r="P7">
        <f t="shared" si="31"/>
        <v>15.637112279817472</v>
      </c>
      <c r="Q7" s="5">
        <f t="shared" si="32"/>
        <v>12.5</v>
      </c>
      <c r="R7">
        <f t="shared" si="0"/>
        <v>50000</v>
      </c>
      <c r="S7">
        <f t="shared" si="20"/>
        <v>110.98912397790232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84.699712080855306</v>
      </c>
      <c r="AC7">
        <f t="shared" si="1"/>
        <v>105.36016363935164</v>
      </c>
      <c r="AE7">
        <f t="shared" si="2"/>
        <v>296.88110863484297</v>
      </c>
      <c r="AF7">
        <f t="shared" si="3"/>
        <v>-14.844055431742149</v>
      </c>
      <c r="AG7">
        <f t="shared" si="4"/>
        <v>-11.866045953782891</v>
      </c>
      <c r="AH7">
        <f t="shared" si="5"/>
        <v>-144.9144970425273</v>
      </c>
      <c r="AI7">
        <f t="shared" si="6"/>
        <v>125.25651020679064</v>
      </c>
      <c r="AJ7">
        <f t="shared" si="7"/>
        <v>-20.660451558496334</v>
      </c>
      <c r="AK7">
        <f t="shared" si="28"/>
        <v>38.397339325230206</v>
      </c>
      <c r="AL7">
        <f t="shared" si="8"/>
        <v>142.99339797352451</v>
      </c>
      <c r="AN7">
        <f t="shared" si="9"/>
        <v>209.30459977272858</v>
      </c>
      <c r="AO7">
        <f t="shared" si="10"/>
        <v>-10.465229988636429</v>
      </c>
      <c r="AP7">
        <f t="shared" si="11"/>
        <v>-8.3656990189164482</v>
      </c>
      <c r="AQ7">
        <f t="shared" si="12"/>
        <v>-102.1663889097747</v>
      </c>
      <c r="AR7">
        <f t="shared" si="13"/>
        <v>88.307281855401015</v>
      </c>
      <c r="AS7">
        <f t="shared" si="14"/>
        <v>-14.565856225947156</v>
      </c>
      <c r="AT7">
        <f t="shared" si="15"/>
        <v>27.070566317811647</v>
      </c>
      <c r="AU7">
        <f t="shared" si="16"/>
        <v>100.8119919472655</v>
      </c>
      <c r="AW7">
        <v>4</v>
      </c>
      <c r="AX7">
        <f>(R7*SUMPRODUCT(K8:$K$23, X8:$X$23)-$AZ$3*SUMPRODUCT(K7:$K$22, W8:$W$23))/Z7</f>
        <v>110.98912397790232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3.0789929999999999E-3</v>
      </c>
      <c r="O8">
        <f t="shared" si="30"/>
        <v>312.74224559634945</v>
      </c>
      <c r="P8">
        <f t="shared" si="31"/>
        <v>15.637112279817472</v>
      </c>
      <c r="Q8" s="5">
        <f t="shared" si="32"/>
        <v>12.5</v>
      </c>
      <c r="R8">
        <f t="shared" si="0"/>
        <v>50000</v>
      </c>
      <c r="S8">
        <f t="shared" si="20"/>
        <v>127.05321359462603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105.36016363935164</v>
      </c>
      <c r="AC8">
        <f t="shared" si="1"/>
        <v>119.03209033571034</v>
      </c>
      <c r="AE8">
        <f t="shared" si="2"/>
        <v>292.99820269317564</v>
      </c>
      <c r="AF8">
        <f t="shared" si="3"/>
        <v>-14.649910134658782</v>
      </c>
      <c r="AG8">
        <f t="shared" si="4"/>
        <v>-11.710850021815686</v>
      </c>
      <c r="AH8">
        <f t="shared" si="5"/>
        <v>-146.14188971750337</v>
      </c>
      <c r="AI8">
        <f t="shared" si="6"/>
        <v>120.49555281919777</v>
      </c>
      <c r="AJ8">
        <f t="shared" si="7"/>
        <v>-13.671926696358696</v>
      </c>
      <c r="AK8">
        <f t="shared" si="28"/>
        <v>27.818863074345469</v>
      </c>
      <c r="AL8">
        <f t="shared" si="8"/>
        <v>134.64248919718455</v>
      </c>
      <c r="AN8">
        <f t="shared" si="9"/>
        <v>192.60336258968135</v>
      </c>
      <c r="AO8">
        <f t="shared" si="10"/>
        <v>-9.6301681294840673</v>
      </c>
      <c r="AP8">
        <f t="shared" si="11"/>
        <v>-7.6981669930143886</v>
      </c>
      <c r="AQ8">
        <f t="shared" si="12"/>
        <v>-96.066867018557048</v>
      </c>
      <c r="AR8">
        <f t="shared" si="13"/>
        <v>79.208160448625833</v>
      </c>
      <c r="AS8">
        <f t="shared" si="14"/>
        <v>-8.9872873983320538</v>
      </c>
      <c r="AT8">
        <f t="shared" si="15"/>
        <v>18.286824022438463</v>
      </c>
      <c r="AU8">
        <f t="shared" si="16"/>
        <v>88.507697072732242</v>
      </c>
      <c r="AW8">
        <v>5</v>
      </c>
      <c r="AX8">
        <f>(R8*SUMPRODUCT(K9:$K$23, X9:$X$23)-$AZ$3*SUMPRODUCT(K8:$K$22, W9:$W$23))/Z8</f>
        <v>127.05321359462603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3.1512390000000001E-3</v>
      </c>
      <c r="O9">
        <f t="shared" si="30"/>
        <v>312.74224559634945</v>
      </c>
      <c r="P9">
        <f t="shared" si="31"/>
        <v>15.637112279817472</v>
      </c>
      <c r="Q9" s="5">
        <f t="shared" si="32"/>
        <v>12.5</v>
      </c>
      <c r="R9">
        <f t="shared" si="0"/>
        <v>50000</v>
      </c>
      <c r="S9">
        <f t="shared" si="20"/>
        <v>138.22258505253248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119.03209033571034</v>
      </c>
      <c r="AC9">
        <f t="shared" si="1"/>
        <v>127.7932800390297</v>
      </c>
      <c r="AE9">
        <f t="shared" si="2"/>
        <v>289.14491330298722</v>
      </c>
      <c r="AF9">
        <f t="shared" si="3"/>
        <v>-14.457245665149362</v>
      </c>
      <c r="AG9">
        <f t="shared" si="4"/>
        <v>-11.556837834285632</v>
      </c>
      <c r="AH9">
        <f t="shared" si="5"/>
        <v>-147.61474924758576</v>
      </c>
      <c r="AI9">
        <f t="shared" si="6"/>
        <v>115.51608055596645</v>
      </c>
      <c r="AJ9">
        <f t="shared" si="7"/>
        <v>-8.76118970331936</v>
      </c>
      <c r="AK9">
        <f t="shared" si="28"/>
        <v>20.552171366219216</v>
      </c>
      <c r="AL9">
        <f t="shared" si="8"/>
        <v>127.30706221886631</v>
      </c>
      <c r="AN9">
        <f t="shared" si="9"/>
        <v>180.64093303180078</v>
      </c>
      <c r="AO9">
        <f t="shared" si="10"/>
        <v>-9.0320466515900399</v>
      </c>
      <c r="AP9">
        <f t="shared" si="11"/>
        <v>-7.2200404476595192</v>
      </c>
      <c r="AQ9">
        <f t="shared" si="12"/>
        <v>-92.221114072988684</v>
      </c>
      <c r="AR9">
        <f t="shared" si="13"/>
        <v>72.167731859562551</v>
      </c>
      <c r="AS9">
        <f t="shared" si="14"/>
        <v>-5.4734820142515188</v>
      </c>
      <c r="AT9">
        <f t="shared" si="15"/>
        <v>12.839801914595688</v>
      </c>
      <c r="AU9">
        <f t="shared" si="16"/>
        <v>79.534051759906717</v>
      </c>
      <c r="AW9">
        <v>6</v>
      </c>
      <c r="AX9">
        <f>(R9*SUMPRODUCT(K10:$K$23, X10:$X$23)-$AZ$3*SUMPRODUCT(K9:$K$22, W10:$W$23))/Z9</f>
        <v>138.22258505253248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3.229188E-3</v>
      </c>
      <c r="O10">
        <f t="shared" si="30"/>
        <v>312.74224559634945</v>
      </c>
      <c r="P10">
        <f t="shared" si="31"/>
        <v>15.637112279817472</v>
      </c>
      <c r="Q10" s="5">
        <f t="shared" si="32"/>
        <v>12.5</v>
      </c>
      <c r="R10">
        <f t="shared" si="0"/>
        <v>50000</v>
      </c>
      <c r="S10">
        <f t="shared" si="20"/>
        <v>146.76502699225514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127.7932800390297</v>
      </c>
      <c r="AC10">
        <f t="shared" si="1"/>
        <v>133.89608534644424</v>
      </c>
      <c r="AE10">
        <f t="shared" si="2"/>
        <v>285.3197608856583</v>
      </c>
      <c r="AF10">
        <f t="shared" si="3"/>
        <v>-14.265988044282915</v>
      </c>
      <c r="AG10">
        <f t="shared" si="4"/>
        <v>-11.403950253890354</v>
      </c>
      <c r="AH10">
        <f t="shared" si="5"/>
        <v>-149.27680820968462</v>
      </c>
      <c r="AI10">
        <f t="shared" si="6"/>
        <v>110.37301437780044</v>
      </c>
      <c r="AJ10">
        <f t="shared" si="7"/>
        <v>-6.1028053074145419</v>
      </c>
      <c r="AK10">
        <f t="shared" si="28"/>
        <v>20.939470276221268</v>
      </c>
      <c r="AL10">
        <f t="shared" si="8"/>
        <v>125.20967934660717</v>
      </c>
      <c r="AN10">
        <f t="shared" si="9"/>
        <v>169.3598101360833</v>
      </c>
      <c r="AO10">
        <f t="shared" si="10"/>
        <v>-8.4679905068041652</v>
      </c>
      <c r="AP10">
        <f t="shared" si="11"/>
        <v>-6.769145059581783</v>
      </c>
      <c r="AQ10">
        <f t="shared" si="12"/>
        <v>-88.607574244548204</v>
      </c>
      <c r="AR10">
        <f t="shared" si="13"/>
        <v>65.515100325149177</v>
      </c>
      <c r="AS10">
        <f t="shared" si="14"/>
        <v>-3.6224968959490007</v>
      </c>
      <c r="AT10">
        <f t="shared" si="15"/>
        <v>12.42922922451268</v>
      </c>
      <c r="AU10">
        <f t="shared" si="16"/>
        <v>74.32183265371286</v>
      </c>
      <c r="AW10">
        <v>7</v>
      </c>
      <c r="AX10">
        <f>(R10*SUMPRODUCT(K11:$K$23, X11:$X$23)-$AZ$3*SUMPRODUCT(K10:$K$22, W11:$W$23))/Z10</f>
        <v>146.76502699225514</v>
      </c>
    </row>
    <row r="11" spans="1:52" x14ac:dyDescent="0.25">
      <c r="A11" t="s">
        <v>33</v>
      </c>
      <c r="C11" s="25">
        <f>AU25</f>
        <v>852.864164286098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3.318545E-3</v>
      </c>
      <c r="O11">
        <f t="shared" si="30"/>
        <v>312.74224559634945</v>
      </c>
      <c r="P11">
        <f t="shared" si="31"/>
        <v>15.637112279817472</v>
      </c>
      <c r="Q11" s="5">
        <f t="shared" si="32"/>
        <v>12.5</v>
      </c>
      <c r="R11">
        <f t="shared" si="0"/>
        <v>50000</v>
      </c>
      <c r="S11">
        <f t="shared" si="20"/>
        <v>152.45842158022595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133.89608534644424</v>
      </c>
      <c r="AC11">
        <f t="shared" si="1"/>
        <v>137.23778054628463</v>
      </c>
      <c r="AE11">
        <f t="shared" si="2"/>
        <v>281.51971681091339</v>
      </c>
      <c r="AF11">
        <f t="shared" si="3"/>
        <v>-14.075985840545671</v>
      </c>
      <c r="AG11">
        <f t="shared" si="4"/>
        <v>-11.252066229256155</v>
      </c>
      <c r="AH11">
        <f t="shared" si="5"/>
        <v>-151.37808838118627</v>
      </c>
      <c r="AI11">
        <f t="shared" si="6"/>
        <v>104.81357635992526</v>
      </c>
      <c r="AJ11">
        <f t="shared" si="7"/>
        <v>-3.3416951998403874</v>
      </c>
      <c r="AK11">
        <f t="shared" si="28"/>
        <v>20.669000540315817</v>
      </c>
      <c r="AL11">
        <f t="shared" si="8"/>
        <v>122.1408817004007</v>
      </c>
      <c r="AN11">
        <f t="shared" si="9"/>
        <v>158.91981348891528</v>
      </c>
      <c r="AO11">
        <f t="shared" si="10"/>
        <v>-7.9459906744457642</v>
      </c>
      <c r="AP11">
        <f t="shared" si="11"/>
        <v>-6.3518686604795196</v>
      </c>
      <c r="AQ11">
        <f t="shared" si="12"/>
        <v>-85.453970486922785</v>
      </c>
      <c r="AR11">
        <f t="shared" si="13"/>
        <v>59.167983667067176</v>
      </c>
      <c r="AS11">
        <f t="shared" si="14"/>
        <v>-1.8864098895500547</v>
      </c>
      <c r="AT11">
        <f t="shared" si="15"/>
        <v>11.667792750287193</v>
      </c>
      <c r="AU11">
        <f t="shared" si="16"/>
        <v>68.949366527804315</v>
      </c>
      <c r="AW11">
        <v>8</v>
      </c>
      <c r="AX11">
        <f>(R11*SUMPRODUCT(K12:$K$23, X12:$X$23)-$AZ$3*SUMPRODUCT(K11:$K$22, W12:$W$23))/Z11</f>
        <v>152.45842158022595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3.4212090000000001E-3</v>
      </c>
      <c r="O12">
        <f t="shared" si="30"/>
        <v>312.74224559634945</v>
      </c>
      <c r="P12">
        <f t="shared" si="31"/>
        <v>15.637112279817472</v>
      </c>
      <c r="Q12" s="5">
        <f t="shared" si="32"/>
        <v>12.5</v>
      </c>
      <c r="R12">
        <f t="shared" si="0"/>
        <v>50000</v>
      </c>
      <c r="S12">
        <f t="shared" si="20"/>
        <v>155.30539811630953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137.23778054628463</v>
      </c>
      <c r="AC12">
        <f t="shared" si="1"/>
        <v>137.92423789742327</v>
      </c>
      <c r="AE12">
        <f t="shared" si="2"/>
        <v>277.74138185397334</v>
      </c>
      <c r="AF12">
        <f t="shared" si="3"/>
        <v>-13.887069092698667</v>
      </c>
      <c r="AG12">
        <f t="shared" si="4"/>
        <v>-11.101049896711466</v>
      </c>
      <c r="AH12">
        <f t="shared" si="5"/>
        <v>-153.98268100850888</v>
      </c>
      <c r="AI12">
        <f t="shared" si="6"/>
        <v>98.770581856054349</v>
      </c>
      <c r="AJ12">
        <f t="shared" si="7"/>
        <v>-0.68645735113864248</v>
      </c>
      <c r="AK12">
        <f t="shared" si="28"/>
        <v>20.816679642662329</v>
      </c>
      <c r="AL12">
        <f t="shared" si="8"/>
        <v>118.90080414757804</v>
      </c>
      <c r="AN12">
        <f t="shared" si="9"/>
        <v>149.05116214263668</v>
      </c>
      <c r="AO12">
        <f t="shared" si="10"/>
        <v>-7.4525581071318339</v>
      </c>
      <c r="AP12">
        <f t="shared" si="11"/>
        <v>-5.9574283711823117</v>
      </c>
      <c r="AQ12">
        <f t="shared" si="12"/>
        <v>-82.63549853807578</v>
      </c>
      <c r="AR12">
        <f t="shared" si="13"/>
        <v>53.005677126246773</v>
      </c>
      <c r="AS12">
        <f t="shared" si="14"/>
        <v>-0.36839042589039006</v>
      </c>
      <c r="AT12">
        <f t="shared" si="15"/>
        <v>11.171364785392708</v>
      </c>
      <c r="AU12">
        <f t="shared" si="16"/>
        <v>63.808651485749095</v>
      </c>
      <c r="AW12">
        <v>9</v>
      </c>
      <c r="AX12">
        <f>(R12*SUMPRODUCT(K13:$K$23, X13:$X$23)-$AZ$3*SUMPRODUCT(K12:$K$22, W13:$W$23))/Z12</f>
        <v>155.30539811630953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3.53338E-3</v>
      </c>
      <c r="O13">
        <f t="shared" si="30"/>
        <v>312.74224559634945</v>
      </c>
      <c r="P13">
        <f t="shared" si="31"/>
        <v>15.637112279817472</v>
      </c>
      <c r="Q13" s="5">
        <f t="shared" si="32"/>
        <v>12.5</v>
      </c>
      <c r="R13">
        <f t="shared" si="0"/>
        <v>50000</v>
      </c>
      <c r="S13">
        <f t="shared" si="20"/>
        <v>155.25297035969115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137.92423789742327</v>
      </c>
      <c r="AC13">
        <f t="shared" si="1"/>
        <v>136.01172664094634</v>
      </c>
      <c r="AE13">
        <f t="shared" si="2"/>
        <v>273.98260219161841</v>
      </c>
      <c r="AF13">
        <f t="shared" si="3"/>
        <v>-13.699130109580919</v>
      </c>
      <c r="AG13">
        <f t="shared" si="4"/>
        <v>-10.950815170060308</v>
      </c>
      <c r="AH13">
        <f t="shared" si="5"/>
        <v>-156.89691073616945</v>
      </c>
      <c r="AI13">
        <f t="shared" si="6"/>
        <v>92.435746175807765</v>
      </c>
      <c r="AJ13">
        <f t="shared" si="7"/>
        <v>1.9125112564769324</v>
      </c>
      <c r="AK13">
        <f t="shared" si="28"/>
        <v>20.587338605938125</v>
      </c>
      <c r="AL13">
        <f t="shared" si="8"/>
        <v>114.93559603822283</v>
      </c>
      <c r="AN13">
        <f t="shared" si="9"/>
        <v>139.80602465143934</v>
      </c>
      <c r="AO13">
        <f t="shared" si="10"/>
        <v>-6.9903012325719658</v>
      </c>
      <c r="AP13">
        <f t="shared" si="11"/>
        <v>-5.5879093174976884</v>
      </c>
      <c r="AQ13">
        <f t="shared" si="12"/>
        <v>-80.060314759601241</v>
      </c>
      <c r="AR13">
        <f t="shared" si="13"/>
        <v>47.167499341768455</v>
      </c>
      <c r="AS13">
        <f t="shared" si="14"/>
        <v>0.97590355639504489</v>
      </c>
      <c r="AT13">
        <f t="shared" si="15"/>
        <v>10.505170567860839</v>
      </c>
      <c r="AU13">
        <f t="shared" si="16"/>
        <v>58.648573466024338</v>
      </c>
      <c r="AW13">
        <v>10</v>
      </c>
      <c r="AX13">
        <f>(R13*SUMPRODUCT(K14:$K$23, X14:$X$23)-$AZ$3*SUMPRODUCT(K13:$K$22, W14:$W$23))/Z13</f>
        <v>155.25297035969115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3.6617109999999998E-3</v>
      </c>
      <c r="O14">
        <f t="shared" si="30"/>
        <v>312.74224559634945</v>
      </c>
      <c r="P14">
        <f t="shared" si="31"/>
        <v>15.637112279817472</v>
      </c>
      <c r="Q14" s="5">
        <f t="shared" si="32"/>
        <v>12.5</v>
      </c>
      <c r="R14">
        <f t="shared" si="0"/>
        <v>50000</v>
      </c>
      <c r="S14">
        <f t="shared" si="20"/>
        <v>152.14528761031482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136.01172664094634</v>
      </c>
      <c r="AC14">
        <f t="shared" si="1"/>
        <v>131.46823544295938</v>
      </c>
      <c r="AE14">
        <f t="shared" si="2"/>
        <v>270.23953106144853</v>
      </c>
      <c r="AF14">
        <f t="shared" si="3"/>
        <v>-13.511976553072426</v>
      </c>
      <c r="AG14">
        <f t="shared" si="4"/>
        <v>-10.801208297992527</v>
      </c>
      <c r="AH14">
        <f t="shared" si="5"/>
        <v>-160.39488146870679</v>
      </c>
      <c r="AI14">
        <f t="shared" si="6"/>
        <v>85.531464741676785</v>
      </c>
      <c r="AJ14">
        <f t="shared" si="7"/>
        <v>4.5434911979869526</v>
      </c>
      <c r="AK14">
        <f t="shared" si="28"/>
        <v>20.186799051075173</v>
      </c>
      <c r="AL14">
        <f t="shared" si="8"/>
        <v>110.26175499073891</v>
      </c>
      <c r="AN14">
        <f t="shared" si="9"/>
        <v>131.15468436997571</v>
      </c>
      <c r="AO14">
        <f t="shared" si="10"/>
        <v>-6.5577342184987844</v>
      </c>
      <c r="AP14">
        <f t="shared" si="11"/>
        <v>-5.2421237543350072</v>
      </c>
      <c r="AQ14">
        <f t="shared" si="12"/>
        <v>-77.844051797161015</v>
      </c>
      <c r="AR14">
        <f t="shared" si="13"/>
        <v>41.510774599980891</v>
      </c>
      <c r="AS14">
        <f t="shared" si="14"/>
        <v>2.2050813649252614</v>
      </c>
      <c r="AT14">
        <f t="shared" si="15"/>
        <v>9.7972093408564458</v>
      </c>
      <c r="AU14">
        <f t="shared" si="16"/>
        <v>53.513065305762595</v>
      </c>
      <c r="AW14">
        <v>11</v>
      </c>
      <c r="AX14">
        <f>(R14*SUMPRODUCT(K15:$K$23, X15:$X$23)-$AZ$3*SUMPRODUCT(K14:$K$22, W15:$W$23))/Z14</f>
        <v>152.14528761031482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3.8071530000000002E-3</v>
      </c>
      <c r="O15">
        <f t="shared" si="30"/>
        <v>312.74224559634945</v>
      </c>
      <c r="P15">
        <f t="shared" si="31"/>
        <v>15.637112279817472</v>
      </c>
      <c r="Q15" s="5">
        <f t="shared" si="32"/>
        <v>12.5</v>
      </c>
      <c r="R15">
        <f t="shared" si="0"/>
        <v>50000</v>
      </c>
      <c r="S15">
        <f t="shared" si="20"/>
        <v>145.91216934509848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131.46823544295938</v>
      </c>
      <c r="AC15">
        <f t="shared" si="1"/>
        <v>124.34138225988238</v>
      </c>
      <c r="AE15">
        <f t="shared" si="2"/>
        <v>266.50829250943491</v>
      </c>
      <c r="AF15">
        <f t="shared" si="3"/>
        <v>-13.325414625471744</v>
      </c>
      <c r="AG15">
        <f t="shared" si="4"/>
        <v>-10.652074362437276</v>
      </c>
      <c r="AH15">
        <f t="shared" si="5"/>
        <v>-164.48741030130859</v>
      </c>
      <c r="AI15">
        <f t="shared" si="6"/>
        <v>78.043393220217297</v>
      </c>
      <c r="AJ15">
        <f t="shared" si="7"/>
        <v>7.126853183077003</v>
      </c>
      <c r="AK15">
        <f t="shared" si="28"/>
        <v>19.963392781667281</v>
      </c>
      <c r="AL15">
        <f t="shared" si="8"/>
        <v>105.13363918496158</v>
      </c>
      <c r="AN15">
        <f t="shared" si="9"/>
        <v>122.96207964275384</v>
      </c>
      <c r="AO15">
        <f t="shared" si="10"/>
        <v>-6.148103982137691</v>
      </c>
      <c r="AP15">
        <f t="shared" si="11"/>
        <v>-4.9146734001463726</v>
      </c>
      <c r="AQ15">
        <f t="shared" si="12"/>
        <v>-75.89149986762159</v>
      </c>
      <c r="AR15">
        <f t="shared" si="13"/>
        <v>36.007802392848184</v>
      </c>
      <c r="AS15">
        <f t="shared" si="14"/>
        <v>3.288200455033512</v>
      </c>
      <c r="AT15">
        <f t="shared" si="15"/>
        <v>9.2107463900848288</v>
      </c>
      <c r="AU15">
        <f t="shared" si="16"/>
        <v>48.506749237966524</v>
      </c>
      <c r="AW15">
        <v>12</v>
      </c>
      <c r="AX15">
        <f>(R15*SUMPRODUCT(K16:$K$23, X16:$X$23)-$AZ$3*SUMPRODUCT(K15:$K$22, W16:$W$23))/Z15</f>
        <v>145.91216934509848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3.9582979999999999E-3</v>
      </c>
      <c r="O16">
        <f t="shared" si="30"/>
        <v>312.74224559634945</v>
      </c>
      <c r="P16">
        <f t="shared" si="31"/>
        <v>15.637112279817472</v>
      </c>
      <c r="Q16" s="5">
        <f t="shared" si="32"/>
        <v>12.5</v>
      </c>
      <c r="R16">
        <f t="shared" si="0"/>
        <v>50000</v>
      </c>
      <c r="S16">
        <f t="shared" si="20"/>
        <v>136.89793613132025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124.34138225988238</v>
      </c>
      <c r="AC16">
        <f t="shared" si="1"/>
        <v>115.03138796887504</v>
      </c>
      <c r="AE16">
        <f t="shared" si="2"/>
        <v>262.78829034311701</v>
      </c>
      <c r="AF16">
        <f t="shared" si="3"/>
        <v>-13.139414517155851</v>
      </c>
      <c r="AG16">
        <f t="shared" si="4"/>
        <v>-10.503389534168216</v>
      </c>
      <c r="AH16">
        <f t="shared" si="5"/>
        <v>-168.65633857874698</v>
      </c>
      <c r="AI16">
        <f t="shared" si="6"/>
        <v>70.48914771304598</v>
      </c>
      <c r="AJ16">
        <f t="shared" si="7"/>
        <v>9.3099942910073423</v>
      </c>
      <c r="AK16">
        <f t="shared" si="28"/>
        <v>20.457267117295643</v>
      </c>
      <c r="AL16">
        <f t="shared" si="8"/>
        <v>100.25640912134897</v>
      </c>
      <c r="AN16">
        <f t="shared" si="9"/>
        <v>114.95755977282691</v>
      </c>
      <c r="AO16">
        <f t="shared" si="10"/>
        <v>-5.7478779886413456</v>
      </c>
      <c r="AP16">
        <f t="shared" si="11"/>
        <v>-4.594740612737704</v>
      </c>
      <c r="AQ16">
        <f t="shared" si="12"/>
        <v>-73.779242971281278</v>
      </c>
      <c r="AR16">
        <f t="shared" si="13"/>
        <v>30.83569820016659</v>
      </c>
      <c r="AS16">
        <f t="shared" si="14"/>
        <v>4.0726861299479742</v>
      </c>
      <c r="AT16">
        <f t="shared" si="15"/>
        <v>8.9490955032837025</v>
      </c>
      <c r="AU16">
        <f t="shared" si="16"/>
        <v>43.857479833398266</v>
      </c>
      <c r="AW16">
        <v>13</v>
      </c>
      <c r="AX16">
        <f>(R16*SUMPRODUCT(K17:$K$23, X17:$X$23)-$AZ$3*SUMPRODUCT(K16:$K$22, W17:$W$23))/Z16</f>
        <v>136.89793613132025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4.120851E-3</v>
      </c>
      <c r="O17">
        <f t="shared" si="30"/>
        <v>312.74224559634945</v>
      </c>
      <c r="P17">
        <f t="shared" si="31"/>
        <v>15.637112279817472</v>
      </c>
      <c r="Q17" s="5">
        <f t="shared" si="32"/>
        <v>12.5</v>
      </c>
      <c r="R17">
        <f t="shared" si="0"/>
        <v>50000</v>
      </c>
      <c r="S17">
        <f t="shared" si="20"/>
        <v>125.50405596035343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115.03138796887504</v>
      </c>
      <c r="AC17">
        <f t="shared" si="1"/>
        <v>103.96829024619291</v>
      </c>
      <c r="AE17">
        <f t="shared" si="2"/>
        <v>259.07749605063714</v>
      </c>
      <c r="AF17">
        <f t="shared" si="3"/>
        <v>-12.953874802531857</v>
      </c>
      <c r="AG17">
        <f t="shared" si="4"/>
        <v>-10.355072735561267</v>
      </c>
      <c r="AH17">
        <f t="shared" si="5"/>
        <v>-173.1316130610665</v>
      </c>
      <c r="AI17">
        <f t="shared" si="6"/>
        <v>62.636935451477513</v>
      </c>
      <c r="AJ17">
        <f t="shared" si="7"/>
        <v>11.06309772268213</v>
      </c>
      <c r="AK17">
        <f t="shared" si="28"/>
        <v>22.283264068687686</v>
      </c>
      <c r="AL17">
        <f t="shared" si="8"/>
        <v>95.983297242847328</v>
      </c>
      <c r="AN17">
        <f t="shared" si="9"/>
        <v>106.74791485349084</v>
      </c>
      <c r="AO17">
        <f t="shared" si="10"/>
        <v>-5.3373957426745422</v>
      </c>
      <c r="AP17">
        <f t="shared" si="11"/>
        <v>-4.2666091788279044</v>
      </c>
      <c r="AQ17">
        <f t="shared" si="12"/>
        <v>-71.335561641671958</v>
      </c>
      <c r="AR17">
        <f t="shared" si="13"/>
        <v>25.808348290316435</v>
      </c>
      <c r="AS17">
        <f t="shared" si="14"/>
        <v>4.558337299531023</v>
      </c>
      <c r="AT17">
        <f t="shared" si="15"/>
        <v>9.1813917137643077</v>
      </c>
      <c r="AU17">
        <f t="shared" si="16"/>
        <v>39.548077303611763</v>
      </c>
      <c r="AW17">
        <v>14</v>
      </c>
      <c r="AX17">
        <f>(R17*SUMPRODUCT(K18:$K$23, X18:$X$23)-$AZ$3*SUMPRODUCT(K17:$K$22, W18:$W$23))/Z17</f>
        <v>125.50405596035343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4.2986129999999997E-3</v>
      </c>
      <c r="O18">
        <f t="shared" si="30"/>
        <v>312.74224559634945</v>
      </c>
      <c r="P18">
        <f t="shared" si="31"/>
        <v>15.637112279817472</v>
      </c>
      <c r="Q18" s="5">
        <f t="shared" si="32"/>
        <v>12.5</v>
      </c>
      <c r="R18">
        <f t="shared" si="0"/>
        <v>50000</v>
      </c>
      <c r="S18">
        <f t="shared" si="20"/>
        <v>111.90864161811038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103.96829024619291</v>
      </c>
      <c r="AC18">
        <f t="shared" si="1"/>
        <v>91.38020596886895</v>
      </c>
      <c r="AE18">
        <f t="shared" si="2"/>
        <v>255.37304719760004</v>
      </c>
      <c r="AF18">
        <f t="shared" si="3"/>
        <v>-12.768652359880003</v>
      </c>
      <c r="AG18">
        <f t="shared" si="4"/>
        <v>-10.207009557928625</v>
      </c>
      <c r="AH18">
        <f t="shared" si="5"/>
        <v>-178.0498011081169</v>
      </c>
      <c r="AI18">
        <f t="shared" si="6"/>
        <v>54.347584171674526</v>
      </c>
      <c r="AJ18">
        <f t="shared" si="7"/>
        <v>12.588084277323958</v>
      </c>
      <c r="AK18">
        <f t="shared" si="28"/>
        <v>24.294745224382297</v>
      </c>
      <c r="AL18">
        <f t="shared" si="8"/>
        <v>91.230413673380781</v>
      </c>
      <c r="AN18">
        <f t="shared" si="9"/>
        <v>98.328724166380553</v>
      </c>
      <c r="AO18">
        <f t="shared" si="10"/>
        <v>-4.9164362083190278</v>
      </c>
      <c r="AP18">
        <f t="shared" si="11"/>
        <v>-3.9301024066513381</v>
      </c>
      <c r="AQ18">
        <f t="shared" si="12"/>
        <v>-68.556215987399142</v>
      </c>
      <c r="AR18">
        <f t="shared" si="13"/>
        <v>20.925969564011044</v>
      </c>
      <c r="AS18">
        <f t="shared" si="14"/>
        <v>4.8469103543663703</v>
      </c>
      <c r="AT18">
        <f t="shared" si="15"/>
        <v>9.3544378628663214</v>
      </c>
      <c r="AU18">
        <f t="shared" si="16"/>
        <v>35.127317781243732</v>
      </c>
      <c r="AW18">
        <v>15</v>
      </c>
      <c r="AX18">
        <f>(R18*SUMPRODUCT(K19:$K$23, X19:$X$23)-$AZ$3*SUMPRODUCT(K18:$K$22, W19:$W$23))/Z18</f>
        <v>111.90864161811038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4.5124980000000002E-3</v>
      </c>
      <c r="O19">
        <f t="shared" si="30"/>
        <v>312.74224559634945</v>
      </c>
      <c r="P19">
        <f t="shared" si="31"/>
        <v>15.637112279817472</v>
      </c>
      <c r="Q19" s="5">
        <f t="shared" si="32"/>
        <v>12.5</v>
      </c>
      <c r="R19">
        <f t="shared" si="0"/>
        <v>50000</v>
      </c>
      <c r="S19">
        <f t="shared" si="20"/>
        <v>95.4960227504328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91.38020596886895</v>
      </c>
      <c r="AC19">
        <f t="shared" si="1"/>
        <v>76.846645356095536</v>
      </c>
      <c r="AE19">
        <f t="shared" si="2"/>
        <v>251.66694636089099</v>
      </c>
      <c r="AF19">
        <f t="shared" si="3"/>
        <v>-12.583347318044549</v>
      </c>
      <c r="AG19">
        <f t="shared" si="4"/>
        <v>-10.058880352133206</v>
      </c>
      <c r="AH19">
        <f t="shared" si="5"/>
        <v>-184.23644086453524</v>
      </c>
      <c r="AI19">
        <f t="shared" si="6"/>
        <v>44.788277826177989</v>
      </c>
      <c r="AJ19">
        <f t="shared" si="7"/>
        <v>14.533560612773414</v>
      </c>
      <c r="AK19">
        <f t="shared" si="28"/>
        <v>24.25604328785991</v>
      </c>
      <c r="AL19">
        <f t="shared" si="8"/>
        <v>83.577881726811313</v>
      </c>
      <c r="AN19">
        <f t="shared" si="9"/>
        <v>90.275506571244094</v>
      </c>
      <c r="AO19">
        <f t="shared" si="10"/>
        <v>-4.5137753285622049</v>
      </c>
      <c r="AP19">
        <f t="shared" si="11"/>
        <v>-3.6082232190562848</v>
      </c>
      <c r="AQ19">
        <f t="shared" si="12"/>
        <v>-66.087494875384209</v>
      </c>
      <c r="AR19">
        <f t="shared" si="13"/>
        <v>16.066013148241399</v>
      </c>
      <c r="AS19">
        <f t="shared" si="14"/>
        <v>5.2133367753449606</v>
      </c>
      <c r="AT19">
        <f t="shared" si="15"/>
        <v>8.7008907084902027</v>
      </c>
      <c r="AU19">
        <f t="shared" si="16"/>
        <v>29.980240632076562</v>
      </c>
      <c r="AW19">
        <v>16</v>
      </c>
      <c r="AX19">
        <f>(R19*SUMPRODUCT(K20:$K$23, X20:$X$23)-$AZ$3*SUMPRODUCT(K19:$K$22, W20:$W$23))/Z19</f>
        <v>95.4960227504328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4.7406419999999998E-3</v>
      </c>
      <c r="O20">
        <f t="shared" si="30"/>
        <v>312.74224559634945</v>
      </c>
      <c r="P20">
        <f t="shared" si="31"/>
        <v>15.637112279817472</v>
      </c>
      <c r="Q20" s="5">
        <f t="shared" si="32"/>
        <v>12.5</v>
      </c>
      <c r="R20">
        <f t="shared" si="0"/>
        <v>50000</v>
      </c>
      <c r="S20">
        <f t="shared" si="20"/>
        <v>74.76965267143089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76.846645356095536</v>
      </c>
      <c r="AC20">
        <f t="shared" si="1"/>
        <v>59.281005458359324</v>
      </c>
      <c r="AE20">
        <f t="shared" si="2"/>
        <v>247.95721400135193</v>
      </c>
      <c r="AF20">
        <f t="shared" si="3"/>
        <v>-12.397860700067596</v>
      </c>
      <c r="AG20">
        <f t="shared" si="4"/>
        <v>-9.9106059979415786</v>
      </c>
      <c r="AH20">
        <f t="shared" si="5"/>
        <v>-190.74220268118987</v>
      </c>
      <c r="AI20">
        <f t="shared" si="6"/>
        <v>34.906544622152865</v>
      </c>
      <c r="AJ20">
        <f t="shared" si="7"/>
        <v>17.565639897736212</v>
      </c>
      <c r="AK20">
        <f t="shared" si="28"/>
        <v>16.963645727095724</v>
      </c>
      <c r="AL20">
        <f t="shared" si="8"/>
        <v>69.435830246984807</v>
      </c>
      <c r="AN20">
        <f t="shared" si="9"/>
        <v>84.363831592059896</v>
      </c>
      <c r="AO20">
        <f t="shared" si="10"/>
        <v>-4.218191579602995</v>
      </c>
      <c r="AP20">
        <f t="shared" si="11"/>
        <v>-3.3719393837883795</v>
      </c>
      <c r="AQ20">
        <f t="shared" si="12"/>
        <v>-64.897257090518536</v>
      </c>
      <c r="AR20">
        <f t="shared" si="13"/>
        <v>11.876443538149982</v>
      </c>
      <c r="AS20">
        <f t="shared" si="14"/>
        <v>5.9764532042665479</v>
      </c>
      <c r="AT20">
        <f t="shared" si="15"/>
        <v>5.771633453262897</v>
      </c>
      <c r="AU20">
        <f t="shared" si="16"/>
        <v>23.62453019567943</v>
      </c>
      <c r="AW20">
        <v>17</v>
      </c>
      <c r="AX20">
        <f>(R20*SUMPRODUCT(K21:$K$23, X21:$X$23)-$AZ$3*SUMPRODUCT(K20:$K$22, W21:$W$23))/Z20</f>
        <v>74.76965267143089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4.9668849999999999E-3</v>
      </c>
      <c r="O21">
        <f t="shared" si="30"/>
        <v>312.74224559634945</v>
      </c>
      <c r="P21">
        <f t="shared" si="31"/>
        <v>15.637112279817472</v>
      </c>
      <c r="Q21" s="5">
        <f t="shared" si="32"/>
        <v>12.5</v>
      </c>
      <c r="R21">
        <f t="shared" si="0"/>
        <v>50000</v>
      </c>
      <c r="S21">
        <f t="shared" si="20"/>
        <v>50.948647543742723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59.281005458359324</v>
      </c>
      <c r="AC21">
        <f t="shared" si="1"/>
        <v>39.789977054181463</v>
      </c>
      <c r="AE21">
        <f t="shared" si="2"/>
        <v>244.2460668944733</v>
      </c>
      <c r="AF21">
        <f t="shared" si="3"/>
        <v>-12.212303344723665</v>
      </c>
      <c r="AG21">
        <f t="shared" si="4"/>
        <v>-9.7622750976900754</v>
      </c>
      <c r="AH21">
        <f t="shared" si="5"/>
        <v>-196.89936108834419</v>
      </c>
      <c r="AI21">
        <f t="shared" si="6"/>
        <v>25.372127363715379</v>
      </c>
      <c r="AJ21">
        <f t="shared" si="7"/>
        <v>19.491028404177861</v>
      </c>
      <c r="AK21">
        <f t="shared" si="28"/>
        <v>14.944447650115993</v>
      </c>
      <c r="AL21">
        <f t="shared" si="8"/>
        <v>59.807603418009236</v>
      </c>
      <c r="AN21">
        <f t="shared" si="9"/>
        <v>79.046102755124309</v>
      </c>
      <c r="AO21">
        <f t="shared" si="10"/>
        <v>-3.9523051377562153</v>
      </c>
      <c r="AP21">
        <f t="shared" si="11"/>
        <v>-3.1593949917285724</v>
      </c>
      <c r="AQ21">
        <f t="shared" si="12"/>
        <v>-63.723143332056488</v>
      </c>
      <c r="AR21">
        <f t="shared" si="13"/>
        <v>8.2112592935830317</v>
      </c>
      <c r="AS21">
        <f t="shared" si="14"/>
        <v>6.3079412234930521</v>
      </c>
      <c r="AT21">
        <f t="shared" si="15"/>
        <v>4.8365173678724025</v>
      </c>
      <c r="AU21">
        <f t="shared" si="16"/>
        <v>19.355717884948486</v>
      </c>
      <c r="AW21">
        <v>18</v>
      </c>
      <c r="AX21">
        <f>(R21*SUMPRODUCT(K22:$K$23, X22:$X$23)-$AZ$3*SUMPRODUCT(K21:$K$22, W22:$W$23))/Z21</f>
        <v>50.948647543742723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5.2168930000000002E-3</v>
      </c>
      <c r="O22">
        <f t="shared" si="30"/>
        <v>312.74224559634945</v>
      </c>
      <c r="P22">
        <f t="shared" si="31"/>
        <v>15.637112279817472</v>
      </c>
      <c r="Q22" s="5">
        <f t="shared" si="32"/>
        <v>12.5</v>
      </c>
      <c r="R22">
        <f t="shared" si="0"/>
        <v>50000</v>
      </c>
      <c r="S22">
        <f t="shared" si="20"/>
        <v>25.508066523640242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39.789977054181463</v>
      </c>
      <c r="AC22">
        <f t="shared" si="1"/>
        <v>19.618200094564166</v>
      </c>
      <c r="AE22">
        <f t="shared" si="2"/>
        <v>240.52940062886927</v>
      </c>
      <c r="AF22">
        <f t="shared" si="3"/>
        <v>-12.026470031443464</v>
      </c>
      <c r="AG22">
        <f t="shared" si="4"/>
        <v>-9.6137236020919623</v>
      </c>
      <c r="AH22">
        <f t="shared" si="5"/>
        <v>-203.7149784848547</v>
      </c>
      <c r="AI22">
        <f t="shared" si="6"/>
        <v>15.174228510479139</v>
      </c>
      <c r="AJ22">
        <f t="shared" si="7"/>
        <v>20.171776959617297</v>
      </c>
      <c r="AK22">
        <f t="shared" si="28"/>
        <v>18.78050353561251</v>
      </c>
      <c r="AL22">
        <f t="shared" si="8"/>
        <v>54.126509005708947</v>
      </c>
      <c r="AN22">
        <f t="shared" si="9"/>
        <v>72.750716511619231</v>
      </c>
      <c r="AO22">
        <f t="shared" si="10"/>
        <v>-3.6375358255809616</v>
      </c>
      <c r="AP22">
        <f t="shared" si="11"/>
        <v>-2.9077745945744891</v>
      </c>
      <c r="AQ22">
        <f t="shared" si="12"/>
        <v>-61.615796697509715</v>
      </c>
      <c r="AR22">
        <f t="shared" si="13"/>
        <v>4.5896093939540599</v>
      </c>
      <c r="AS22">
        <f t="shared" si="14"/>
        <v>6.1011719286203308</v>
      </c>
      <c r="AT22">
        <f t="shared" si="15"/>
        <v>5.6803662466733824</v>
      </c>
      <c r="AU22">
        <f t="shared" si="16"/>
        <v>16.371147569247771</v>
      </c>
      <c r="AW22">
        <v>19</v>
      </c>
      <c r="AX22">
        <f>(R22*SUMPRODUCT(K23:$K$23, X23:$X$23)-$AZ$3*SUMPRODUCT(K22:$K$22, W23:$W$23))/Z22</f>
        <v>25.508066523640242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5.4821100000000001E-3</v>
      </c>
      <c r="O23">
        <f t="shared" si="30"/>
        <v>312.74224559634945</v>
      </c>
      <c r="P23">
        <f t="shared" si="31"/>
        <v>15.637112279817472</v>
      </c>
      <c r="Q23" s="5">
        <f t="shared" si="32"/>
        <v>12.5</v>
      </c>
      <c r="R23">
        <f t="shared" si="0"/>
        <v>50000</v>
      </c>
      <c r="S23">
        <f t="shared" si="20"/>
        <v>25.909195538986339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19.618200094564166</v>
      </c>
      <c r="AC23">
        <f t="shared" si="1"/>
        <v>19.618200094564166</v>
      </c>
      <c r="AE23">
        <f t="shared" si="2"/>
        <v>236.80549799009904</v>
      </c>
      <c r="AF23">
        <f t="shared" si="3"/>
        <v>-11.840274899504951</v>
      </c>
      <c r="AG23">
        <f t="shared" si="4"/>
        <v>-9.4648828757747783</v>
      </c>
      <c r="AH23">
        <f t="shared" si="5"/>
        <v>-210.81396118505748</v>
      </c>
      <c r="AI23">
        <f t="shared" si="6"/>
        <v>4.686379029761838</v>
      </c>
      <c r="AJ23">
        <f t="shared" si="7"/>
        <v>0</v>
      </c>
      <c r="AK23">
        <f t="shared" si="28"/>
        <v>25.412217668937945</v>
      </c>
      <c r="AL23">
        <f t="shared" si="8"/>
        <v>30.098596698699783</v>
      </c>
      <c r="AN23">
        <f t="shared" si="9"/>
        <v>64.883034619084626</v>
      </c>
      <c r="AO23">
        <f t="shared" si="10"/>
        <v>-3.2441517309542314</v>
      </c>
      <c r="AP23">
        <f t="shared" si="11"/>
        <v>-2.5933110865532036</v>
      </c>
      <c r="AQ23">
        <f t="shared" si="12"/>
        <v>-57.761537032929624</v>
      </c>
      <c r="AR23">
        <f t="shared" si="13"/>
        <v>1.2840347686475706</v>
      </c>
      <c r="AS23">
        <f t="shared" si="14"/>
        <v>0</v>
      </c>
      <c r="AT23">
        <f t="shared" si="15"/>
        <v>6.9627682328150708</v>
      </c>
      <c r="AU23">
        <f t="shared" si="16"/>
        <v>8.2468030014626414</v>
      </c>
      <c r="AW23">
        <v>20</v>
      </c>
      <c r="AX23">
        <f>(R23*SUMPRODUCT(K$23:$K24, X$23:$X24)-$AZ$3*SUMPRODUCT(K$22:$K23, W$23:$W24))/Z23</f>
        <v>25.909195538986339</v>
      </c>
    </row>
    <row r="25" spans="5:50" x14ac:dyDescent="0.25">
      <c r="AN25" s="6">
        <f t="shared" ref="AN25:AU25" si="33">SUM(AN3:AN23)</f>
        <v>2975.3293608484137</v>
      </c>
      <c r="AO25" s="6">
        <f t="shared" si="33"/>
        <v>-383.32315223968283</v>
      </c>
      <c r="AP25" s="6">
        <f t="shared" si="33"/>
        <v>-232.23854445940199</v>
      </c>
      <c r="AQ25" s="6">
        <f t="shared" si="33"/>
        <v>-1677.8094169908009</v>
      </c>
      <c r="AR25" s="6">
        <f t="shared" si="33"/>
        <v>681.95824715852825</v>
      </c>
      <c r="AS25" s="6">
        <f t="shared" si="33"/>
        <v>-64.556783258429448</v>
      </c>
      <c r="AT25" s="6">
        <f t="shared" si="33"/>
        <v>235.46270038599897</v>
      </c>
      <c r="AU25" s="7">
        <f t="shared" si="33"/>
        <v>852.864164286098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0EAF-DF2D-4E94-8FE6-306BBBCB2795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462.67786141512596</v>
      </c>
      <c r="K3">
        <v>1</v>
      </c>
      <c r="L3" s="2">
        <v>0</v>
      </c>
      <c r="O3">
        <f>$C$3</f>
        <v>462.67786141512596</v>
      </c>
      <c r="P3">
        <f>O3*B5</f>
        <v>370.14228913210081</v>
      </c>
      <c r="Q3" s="5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462.67786141512596</v>
      </c>
      <c r="AF3">
        <f t="shared" ref="AF3:AF23" si="3">-$Z3*P3</f>
        <v>-370.14228913210081</v>
      </c>
      <c r="AG3">
        <f t="shared" ref="AG3:AG23" si="4">-$Z3*Q3</f>
        <v>-125.8175559</v>
      </c>
      <c r="AH3">
        <f t="shared" ref="AH3:AH23" si="5">-X3*R3</f>
        <v>0</v>
      </c>
      <c r="AI3">
        <f t="shared" ref="AI3:AI23" si="6">SUM(AE3:AH3)</f>
        <v>-33.281983616974856</v>
      </c>
      <c r="AJ3">
        <f t="shared" ref="AJ3:AJ23" si="7">AB3-AC3</f>
        <v>0</v>
      </c>
      <c r="AL3">
        <f t="shared" ref="AL3:AL23" si="8">SUM(AI3:AK3)</f>
        <v>-33.281983616974856</v>
      </c>
      <c r="AN3">
        <f t="shared" ref="AN3:AN23" si="9">AE3*$K3</f>
        <v>462.67786141512596</v>
      </c>
      <c r="AO3">
        <f t="shared" ref="AO3:AO23" si="10">AF3*$K3</f>
        <v>-370.14228913210081</v>
      </c>
      <c r="AP3">
        <f t="shared" ref="AP3:AP23" si="11">AG3*$K3</f>
        <v>-125.8175559</v>
      </c>
      <c r="AQ3">
        <f t="shared" ref="AQ3:AQ23" si="12">AH3*$K3</f>
        <v>0</v>
      </c>
      <c r="AR3">
        <f t="shared" ref="AR3:AR23" si="13">AI3*$K3</f>
        <v>-33.281983616974856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-33.281983616974856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250.36412508432036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50000</v>
      </c>
      <c r="S4">
        <f t="shared" ref="S4:S23" si="20">AX4</f>
        <v>79.686620613166397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1"/>
        <v>78.597965031782678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-183.08554999999998</v>
      </c>
      <c r="AI4">
        <f t="shared" si="6"/>
        <v>-183.08554999999998</v>
      </c>
      <c r="AJ4">
        <f t="shared" si="7"/>
        <v>-78.597965031782678</v>
      </c>
      <c r="AK4">
        <f t="shared" ref="AK4:AK23" si="28">H4*SUM(AB4:AB4, AE4:AF4)</f>
        <v>0</v>
      </c>
      <c r="AL4">
        <f t="shared" si="8"/>
        <v>-261.68351503178269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-171.76616005253771</v>
      </c>
      <c r="AR4">
        <f t="shared" si="13"/>
        <v>-171.76616005253771</v>
      </c>
      <c r="AS4">
        <f t="shared" si="14"/>
        <v>-73.738591830174187</v>
      </c>
      <c r="AT4">
        <f t="shared" si="15"/>
        <v>0</v>
      </c>
      <c r="AU4">
        <f t="shared" si="16"/>
        <v>-245.50475188271196</v>
      </c>
      <c r="AW4">
        <v>1</v>
      </c>
      <c r="AX4">
        <f>(R4*SUMPRODUCT(K5:$K$23, X5:$X$23)-$AZ$3*SUMPRODUCT(K4:$K$22, W5:$W$23))/Z4</f>
        <v>79.686620613166397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3.8071530000000002E-3</v>
      </c>
      <c r="O5">
        <f t="shared" ref="O5:O23" si="30">$C$3</f>
        <v>462.67786141512596</v>
      </c>
      <c r="P5">
        <f t="shared" ref="P5:P23" si="31">O5*$C$5</f>
        <v>23.133893070756301</v>
      </c>
      <c r="Q5" s="5">
        <f t="shared" ref="Q5:Q23" si="32">$C$8</f>
        <v>12.5</v>
      </c>
      <c r="R5">
        <f t="shared" si="0"/>
        <v>50000</v>
      </c>
      <c r="S5">
        <f t="shared" si="20"/>
        <v>152.28875538786409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78.597965031782678</v>
      </c>
      <c r="AC5">
        <f t="shared" si="1"/>
        <v>148.13428240389294</v>
      </c>
      <c r="AE5">
        <f t="shared" si="2"/>
        <v>450.05590078096697</v>
      </c>
      <c r="AF5">
        <f t="shared" si="3"/>
        <v>-22.502795039048351</v>
      </c>
      <c r="AG5">
        <f t="shared" si="4"/>
        <v>-12.158997066675234</v>
      </c>
      <c r="AH5">
        <f t="shared" si="5"/>
        <v>-187.75703879906084</v>
      </c>
      <c r="AI5">
        <f t="shared" si="6"/>
        <v>227.63706987618255</v>
      </c>
      <c r="AJ5">
        <f t="shared" si="7"/>
        <v>-69.536317372110261</v>
      </c>
      <c r="AK5">
        <f t="shared" si="28"/>
        <v>43.731452514847795</v>
      </c>
      <c r="AL5">
        <f t="shared" si="8"/>
        <v>201.83220501892009</v>
      </c>
      <c r="AN5">
        <f t="shared" si="9"/>
        <v>388.65140411548236</v>
      </c>
      <c r="AO5">
        <f t="shared" si="10"/>
        <v>-19.43257020577412</v>
      </c>
      <c r="AP5">
        <f t="shared" si="11"/>
        <v>-10.500054047506467</v>
      </c>
      <c r="AQ5">
        <f t="shared" si="12"/>
        <v>-162.13994002788132</v>
      </c>
      <c r="AR5">
        <f t="shared" si="13"/>
        <v>196.57883983432046</v>
      </c>
      <c r="AS5">
        <f t="shared" si="14"/>
        <v>-60.048956889120241</v>
      </c>
      <c r="AT5">
        <f t="shared" si="15"/>
        <v>37.764842977088051</v>
      </c>
      <c r="AU5">
        <f t="shared" si="16"/>
        <v>174.29472592228828</v>
      </c>
      <c r="AW5">
        <v>2</v>
      </c>
      <c r="AX5">
        <f>(R5*SUMPRODUCT(K6:$K$23, X6:$X$23)-$AZ$3*SUMPRODUCT(K5:$K$22, W6:$W$23))/Z5</f>
        <v>152.28875538786409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3.9582979999999999E-3</v>
      </c>
      <c r="O6">
        <f t="shared" si="30"/>
        <v>462.67786141512596</v>
      </c>
      <c r="P6">
        <f t="shared" si="31"/>
        <v>23.133893070756301</v>
      </c>
      <c r="Q6" s="5">
        <f t="shared" si="32"/>
        <v>12.5</v>
      </c>
      <c r="R6">
        <f t="shared" si="0"/>
        <v>50000</v>
      </c>
      <c r="S6">
        <f t="shared" si="20"/>
        <v>217.38686547615376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148.13428240389294</v>
      </c>
      <c r="AC6">
        <f t="shared" si="1"/>
        <v>208.50492792084015</v>
      </c>
      <c r="AE6">
        <f t="shared" si="2"/>
        <v>443.77388640120779</v>
      </c>
      <c r="AF6">
        <f t="shared" si="3"/>
        <v>-22.188694320060392</v>
      </c>
      <c r="AG6">
        <f t="shared" si="4"/>
        <v>-11.989278162237456</v>
      </c>
      <c r="AH6">
        <f t="shared" si="5"/>
        <v>-192.51573508410576</v>
      </c>
      <c r="AI6">
        <f t="shared" si="6"/>
        <v>217.0801788348042</v>
      </c>
      <c r="AJ6">
        <f t="shared" si="7"/>
        <v>-60.370645516947206</v>
      </c>
      <c r="AK6">
        <f t="shared" si="28"/>
        <v>61.985478823972393</v>
      </c>
      <c r="AL6">
        <f t="shared" si="8"/>
        <v>218.69501214182938</v>
      </c>
      <c r="AN6">
        <f t="shared" si="9"/>
        <v>345.62273809408373</v>
      </c>
      <c r="AO6">
        <f t="shared" si="10"/>
        <v>-17.281136904704187</v>
      </c>
      <c r="AP6">
        <f t="shared" si="11"/>
        <v>-9.3375641811826</v>
      </c>
      <c r="AQ6">
        <f t="shared" si="12"/>
        <v>-149.93630207841539</v>
      </c>
      <c r="AR6">
        <f t="shared" si="13"/>
        <v>169.06773492978155</v>
      </c>
      <c r="AS6">
        <f t="shared" si="14"/>
        <v>-47.018241594347735</v>
      </c>
      <c r="AT6">
        <f t="shared" si="15"/>
        <v>48.275916113381918</v>
      </c>
      <c r="AU6">
        <f t="shared" si="16"/>
        <v>170.32540944881572</v>
      </c>
      <c r="AW6">
        <v>3</v>
      </c>
      <c r="AX6">
        <f>(R6*SUMPRODUCT(K7:$K$23, X7:$X$23)-$AZ$3*SUMPRODUCT(K6:$K$22, W7:$W$23))/Z6</f>
        <v>217.38686547615376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4.120851E-3</v>
      </c>
      <c r="O7">
        <f t="shared" si="30"/>
        <v>462.67786141512596</v>
      </c>
      <c r="P7">
        <f t="shared" si="31"/>
        <v>23.133893070756301</v>
      </c>
      <c r="Q7" s="5">
        <f t="shared" si="32"/>
        <v>12.5</v>
      </c>
      <c r="R7">
        <f t="shared" si="0"/>
        <v>50000</v>
      </c>
      <c r="S7">
        <f t="shared" si="20"/>
        <v>270.94055152732039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208.50492792084015</v>
      </c>
      <c r="AC7">
        <f t="shared" si="1"/>
        <v>256.20093796752826</v>
      </c>
      <c r="AE7">
        <f t="shared" si="2"/>
        <v>437.50742147364548</v>
      </c>
      <c r="AF7">
        <f t="shared" si="3"/>
        <v>-21.875371073682278</v>
      </c>
      <c r="AG7">
        <f t="shared" si="4"/>
        <v>-11.819979351710948</v>
      </c>
      <c r="AH7">
        <f t="shared" si="5"/>
        <v>-197.62411561653755</v>
      </c>
      <c r="AI7">
        <f t="shared" si="6"/>
        <v>206.18795543171467</v>
      </c>
      <c r="AJ7">
        <f t="shared" si="7"/>
        <v>-47.696010046688116</v>
      </c>
      <c r="AK7">
        <f t="shared" si="28"/>
        <v>65.347141630188119</v>
      </c>
      <c r="AL7">
        <f t="shared" si="8"/>
        <v>223.83908701521466</v>
      </c>
      <c r="AN7">
        <f t="shared" si="9"/>
        <v>308.44776944622538</v>
      </c>
      <c r="AO7">
        <f t="shared" si="10"/>
        <v>-15.422388472311273</v>
      </c>
      <c r="AP7">
        <f t="shared" si="11"/>
        <v>-8.3332215340609981</v>
      </c>
      <c r="AQ7">
        <f t="shared" si="12"/>
        <v>-139.32727688454966</v>
      </c>
      <c r="AR7">
        <f t="shared" si="13"/>
        <v>145.36488255530347</v>
      </c>
      <c r="AS7">
        <f t="shared" si="14"/>
        <v>-33.626236238079244</v>
      </c>
      <c r="AT7">
        <f t="shared" si="15"/>
        <v>46.070487233397181</v>
      </c>
      <c r="AU7">
        <f t="shared" si="16"/>
        <v>157.8091335506214</v>
      </c>
      <c r="AW7">
        <v>4</v>
      </c>
      <c r="AX7">
        <f>(R7*SUMPRODUCT(K8:$K$23, X8:$X$23)-$AZ$3*SUMPRODUCT(K7:$K$22, W8:$W$23))/Z7</f>
        <v>270.94055152732039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4.2986129999999997E-3</v>
      </c>
      <c r="O8">
        <f t="shared" si="30"/>
        <v>462.67786141512596</v>
      </c>
      <c r="P8">
        <f t="shared" si="31"/>
        <v>23.133893070756301</v>
      </c>
      <c r="Q8" s="5">
        <f t="shared" si="32"/>
        <v>12.5</v>
      </c>
      <c r="R8">
        <f t="shared" si="0"/>
        <v>50000</v>
      </c>
      <c r="S8">
        <f t="shared" si="20"/>
        <v>310.60598512490014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256.20093796752826</v>
      </c>
      <c r="AC8">
        <f t="shared" si="1"/>
        <v>289.50888218691694</v>
      </c>
      <c r="AE8">
        <f t="shared" si="2"/>
        <v>431.25167216936592</v>
      </c>
      <c r="AF8">
        <f t="shared" si="3"/>
        <v>-21.562583608468298</v>
      </c>
      <c r="AG8">
        <f t="shared" si="4"/>
        <v>-11.650970041292842</v>
      </c>
      <c r="AH8">
        <f t="shared" si="5"/>
        <v>-203.23806760398497</v>
      </c>
      <c r="AI8">
        <f t="shared" si="6"/>
        <v>194.80005091561981</v>
      </c>
      <c r="AJ8">
        <f t="shared" si="7"/>
        <v>-33.307944219388673</v>
      </c>
      <c r="AK8">
        <f t="shared" si="28"/>
        <v>48.277026923310885</v>
      </c>
      <c r="AL8">
        <f t="shared" si="8"/>
        <v>209.769133619542</v>
      </c>
      <c r="AN8">
        <f t="shared" si="9"/>
        <v>283.48474979972082</v>
      </c>
      <c r="AO8">
        <f t="shared" si="10"/>
        <v>-14.174237489986041</v>
      </c>
      <c r="AP8">
        <f t="shared" si="11"/>
        <v>-7.6588046846640481</v>
      </c>
      <c r="AQ8">
        <f t="shared" si="12"/>
        <v>-133.59923326133159</v>
      </c>
      <c r="AR8">
        <f t="shared" si="13"/>
        <v>128.05247436373912</v>
      </c>
      <c r="AS8">
        <f t="shared" si="14"/>
        <v>-21.895090135831804</v>
      </c>
      <c r="AT8">
        <f t="shared" si="15"/>
        <v>31.735067436571775</v>
      </c>
      <c r="AU8">
        <f t="shared" si="16"/>
        <v>137.89245166447907</v>
      </c>
      <c r="AW8">
        <v>5</v>
      </c>
      <c r="AX8">
        <f>(R8*SUMPRODUCT(K9:$K$23, X9:$X$23)-$AZ$3*SUMPRODUCT(K8:$K$22, W9:$W$23))/Z8</f>
        <v>310.60598512490014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4.5124980000000002E-3</v>
      </c>
      <c r="O9">
        <f t="shared" si="30"/>
        <v>462.67786141512596</v>
      </c>
      <c r="P9">
        <f t="shared" si="31"/>
        <v>23.133893070756301</v>
      </c>
      <c r="Q9" s="5">
        <f t="shared" si="32"/>
        <v>12.5</v>
      </c>
      <c r="R9">
        <f t="shared" si="0"/>
        <v>50000</v>
      </c>
      <c r="S9">
        <f t="shared" si="20"/>
        <v>339.14825927344828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289.50888218691694</v>
      </c>
      <c r="AC9">
        <f t="shared" si="1"/>
        <v>311.52491469245388</v>
      </c>
      <c r="AE9">
        <f t="shared" si="2"/>
        <v>424.99313313951131</v>
      </c>
      <c r="AF9">
        <f t="shared" si="3"/>
        <v>-21.249656656975571</v>
      </c>
      <c r="AG9">
        <f t="shared" si="4"/>
        <v>-11.481885361870519</v>
      </c>
      <c r="AH9">
        <f t="shared" si="5"/>
        <v>-210.29991603757546</v>
      </c>
      <c r="AI9">
        <f t="shared" si="6"/>
        <v>181.96167508308977</v>
      </c>
      <c r="AJ9">
        <f t="shared" si="7"/>
        <v>-22.016032505536941</v>
      </c>
      <c r="AK9">
        <f t="shared" si="28"/>
        <v>36.18777312254543</v>
      </c>
      <c r="AL9">
        <f t="shared" si="8"/>
        <v>196.13341570009825</v>
      </c>
      <c r="AN9">
        <f t="shared" si="9"/>
        <v>265.51100354991621</v>
      </c>
      <c r="AO9">
        <f t="shared" si="10"/>
        <v>-13.275550177495814</v>
      </c>
      <c r="AP9">
        <f t="shared" si="11"/>
        <v>-7.1732145000907348</v>
      </c>
      <c r="AQ9">
        <f t="shared" si="12"/>
        <v>-131.38316221987131</v>
      </c>
      <c r="AR9">
        <f t="shared" si="13"/>
        <v>113.67907665245838</v>
      </c>
      <c r="AS9">
        <f t="shared" si="14"/>
        <v>-13.754337256112334</v>
      </c>
      <c r="AT9">
        <f t="shared" si="15"/>
        <v>22.608016950828354</v>
      </c>
      <c r="AU9">
        <f t="shared" si="16"/>
        <v>122.53275634717438</v>
      </c>
      <c r="AW9">
        <v>6</v>
      </c>
      <c r="AX9">
        <f>(R9*SUMPRODUCT(K10:$K$23, X10:$X$23)-$AZ$3*SUMPRODUCT(K9:$K$22, W10:$W$23))/Z9</f>
        <v>339.14825927344828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4.7406419999999998E-3</v>
      </c>
      <c r="O10">
        <f t="shared" si="30"/>
        <v>462.67786141512596</v>
      </c>
      <c r="P10">
        <f t="shared" si="31"/>
        <v>23.133893070756301</v>
      </c>
      <c r="Q10" s="5">
        <f t="shared" si="32"/>
        <v>12.5</v>
      </c>
      <c r="R10">
        <f t="shared" si="0"/>
        <v>50000</v>
      </c>
      <c r="S10">
        <f t="shared" si="20"/>
        <v>360.17312326481715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311.52491469245388</v>
      </c>
      <c r="AC10">
        <f t="shared" si="1"/>
        <v>325.96056643205952</v>
      </c>
      <c r="AE10">
        <f t="shared" si="2"/>
        <v>418.72846151144353</v>
      </c>
      <c r="AF10">
        <f t="shared" si="3"/>
        <v>-20.936423075572179</v>
      </c>
      <c r="AG10">
        <f t="shared" si="4"/>
        <v>-11.312635000266146</v>
      </c>
      <c r="AH10">
        <f t="shared" si="5"/>
        <v>-217.72603194267433</v>
      </c>
      <c r="AI10">
        <f t="shared" si="6"/>
        <v>168.75337149293088</v>
      </c>
      <c r="AJ10">
        <f t="shared" si="7"/>
        <v>-14.435651739605646</v>
      </c>
      <c r="AK10">
        <f t="shared" si="28"/>
        <v>37.239140039237078</v>
      </c>
      <c r="AL10">
        <f t="shared" si="8"/>
        <v>191.55685979256231</v>
      </c>
      <c r="AN10">
        <f t="shared" si="9"/>
        <v>248.54840940572564</v>
      </c>
      <c r="AO10">
        <f t="shared" si="10"/>
        <v>-12.427420470286284</v>
      </c>
      <c r="AP10">
        <f t="shared" si="11"/>
        <v>-6.7149422452785643</v>
      </c>
      <c r="AQ10">
        <f t="shared" si="12"/>
        <v>-129.23759404898485</v>
      </c>
      <c r="AR10">
        <f t="shared" si="13"/>
        <v>100.16845264117595</v>
      </c>
      <c r="AS10">
        <f t="shared" si="14"/>
        <v>-8.5686993085277141</v>
      </c>
      <c r="AT10">
        <f t="shared" si="15"/>
        <v>22.104370433717211</v>
      </c>
      <c r="AU10">
        <f t="shared" si="16"/>
        <v>113.70412376636544</v>
      </c>
      <c r="AW10">
        <v>7</v>
      </c>
      <c r="AX10">
        <f>(R10*SUMPRODUCT(K11:$K$23, X11:$X$23)-$AZ$3*SUMPRODUCT(K10:$K$22, W11:$W$23))/Z10</f>
        <v>360.17312326481715</v>
      </c>
    </row>
    <row r="11" spans="1:52" x14ac:dyDescent="0.25">
      <c r="A11" t="s">
        <v>33</v>
      </c>
      <c r="C11" s="25">
        <f>AU25</f>
        <v>1261.0899820577615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4.9668849999999999E-3</v>
      </c>
      <c r="O11">
        <f t="shared" si="30"/>
        <v>462.67786141512596</v>
      </c>
      <c r="P11">
        <f t="shared" si="31"/>
        <v>23.133893070756301</v>
      </c>
      <c r="Q11" s="5">
        <f t="shared" si="32"/>
        <v>12.5</v>
      </c>
      <c r="R11">
        <f t="shared" si="0"/>
        <v>50000</v>
      </c>
      <c r="S11">
        <f t="shared" si="20"/>
        <v>374.19246399988776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325.96056643205952</v>
      </c>
      <c r="AC11">
        <f t="shared" si="1"/>
        <v>333.57971222422498</v>
      </c>
      <c r="AE11">
        <f t="shared" si="2"/>
        <v>412.46140078177484</v>
      </c>
      <c r="AF11">
        <f t="shared" si="3"/>
        <v>-20.623070039088745</v>
      </c>
      <c r="AG11">
        <f t="shared" si="4"/>
        <v>-11.143320093170189</v>
      </c>
      <c r="AH11">
        <f t="shared" si="5"/>
        <v>-224.75422837318769</v>
      </c>
      <c r="AI11">
        <f t="shared" si="6"/>
        <v>155.94078227632821</v>
      </c>
      <c r="AJ11">
        <f t="shared" si="7"/>
        <v>-7.6191457921654546</v>
      </c>
      <c r="AK11">
        <f t="shared" si="28"/>
        <v>36.966643204499405</v>
      </c>
      <c r="AL11">
        <f t="shared" si="8"/>
        <v>185.28827968866216</v>
      </c>
      <c r="AN11">
        <f t="shared" si="9"/>
        <v>232.83729333829504</v>
      </c>
      <c r="AO11">
        <f t="shared" si="10"/>
        <v>-11.641864666914753</v>
      </c>
      <c r="AP11">
        <f t="shared" si="11"/>
        <v>-6.2904807198400743</v>
      </c>
      <c r="AQ11">
        <f t="shared" si="12"/>
        <v>-126.87530542630688</v>
      </c>
      <c r="AR11">
        <f t="shared" si="13"/>
        <v>88.029642525233314</v>
      </c>
      <c r="AS11">
        <f t="shared" si="14"/>
        <v>-4.3010601244994167</v>
      </c>
      <c r="AT11">
        <f t="shared" si="15"/>
        <v>20.867923959003438</v>
      </c>
      <c r="AU11">
        <f t="shared" si="16"/>
        <v>104.59650635973733</v>
      </c>
      <c r="AW11">
        <v>8</v>
      </c>
      <c r="AX11">
        <f>(R11*SUMPRODUCT(K12:$K$23, X12:$X$23)-$AZ$3*SUMPRODUCT(K11:$K$22, W12:$W$23))/Z11</f>
        <v>374.19246399988776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5.2168930000000002E-3</v>
      </c>
      <c r="O12">
        <f t="shared" si="30"/>
        <v>462.67786141512596</v>
      </c>
      <c r="P12">
        <f t="shared" si="31"/>
        <v>23.133893070756301</v>
      </c>
      <c r="Q12" s="5">
        <f t="shared" si="32"/>
        <v>12.5</v>
      </c>
      <c r="R12">
        <f t="shared" si="0"/>
        <v>50000</v>
      </c>
      <c r="S12">
        <f t="shared" si="20"/>
        <v>381.34415015170481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333.57971222422498</v>
      </c>
      <c r="AC12">
        <f t="shared" si="1"/>
        <v>334.78213264492126</v>
      </c>
      <c r="AE12">
        <f t="shared" si="2"/>
        <v>406.18501977944845</v>
      </c>
      <c r="AF12">
        <f t="shared" si="3"/>
        <v>-20.309250988972426</v>
      </c>
      <c r="AG12">
        <f t="shared" si="4"/>
        <v>-10.973753383647669</v>
      </c>
      <c r="AH12">
        <f t="shared" si="5"/>
        <v>-232.53403436327562</v>
      </c>
      <c r="AI12">
        <f t="shared" si="6"/>
        <v>142.36798104355273</v>
      </c>
      <c r="AJ12">
        <f t="shared" si="7"/>
        <v>-1.202420420696285</v>
      </c>
      <c r="AK12">
        <f t="shared" si="28"/>
        <v>37.339739464662983</v>
      </c>
      <c r="AL12">
        <f t="shared" si="8"/>
        <v>178.50530008751943</v>
      </c>
      <c r="AN12">
        <f t="shared" si="9"/>
        <v>217.98101830892344</v>
      </c>
      <c r="AO12">
        <f t="shared" si="10"/>
        <v>-10.899050915446175</v>
      </c>
      <c r="AP12">
        <f t="shared" si="11"/>
        <v>-5.88911412473401</v>
      </c>
      <c r="AQ12">
        <f t="shared" si="12"/>
        <v>-124.79043572190757</v>
      </c>
      <c r="AR12">
        <f t="shared" si="13"/>
        <v>76.402417546835693</v>
      </c>
      <c r="AS12">
        <f t="shared" si="14"/>
        <v>-0.64528432850905915</v>
      </c>
      <c r="AT12">
        <f t="shared" si="15"/>
        <v>20.038539176842768</v>
      </c>
      <c r="AU12">
        <f t="shared" si="16"/>
        <v>95.795672395169404</v>
      </c>
      <c r="AW12">
        <v>9</v>
      </c>
      <c r="AX12">
        <f>(R12*SUMPRODUCT(K13:$K$23, X13:$X$23)-$AZ$3*SUMPRODUCT(K12:$K$22, W13:$W$23))/Z12</f>
        <v>381.34415015170481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5.4821100000000001E-3</v>
      </c>
      <c r="O13">
        <f t="shared" si="30"/>
        <v>462.67786141512596</v>
      </c>
      <c r="P13">
        <f t="shared" si="31"/>
        <v>23.133893070756301</v>
      </c>
      <c r="Q13" s="5">
        <f t="shared" si="32"/>
        <v>12.5</v>
      </c>
      <c r="R13">
        <f t="shared" si="0"/>
        <v>50000</v>
      </c>
      <c r="S13">
        <f t="shared" si="20"/>
        <v>381.74466098084361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334.78213264492126</v>
      </c>
      <c r="AC13">
        <f t="shared" si="1"/>
        <v>329.94516376410877</v>
      </c>
      <c r="AE13">
        <f t="shared" si="2"/>
        <v>399.8964186228709</v>
      </c>
      <c r="AF13">
        <f t="shared" si="3"/>
        <v>-19.994820931143547</v>
      </c>
      <c r="AG13">
        <f t="shared" si="4"/>
        <v>-10.803856526649163</v>
      </c>
      <c r="AH13">
        <f t="shared" si="5"/>
        <v>-240.63729264811491</v>
      </c>
      <c r="AI13">
        <f t="shared" si="6"/>
        <v>128.46044851696331</v>
      </c>
      <c r="AJ13">
        <f t="shared" si="7"/>
        <v>4.836968880812492</v>
      </c>
      <c r="AK13">
        <f t="shared" si="28"/>
        <v>36.949148858404733</v>
      </c>
      <c r="AL13">
        <f t="shared" si="8"/>
        <v>170.24656625618053</v>
      </c>
      <c r="AN13">
        <f t="shared" si="9"/>
        <v>204.05649159033248</v>
      </c>
      <c r="AO13">
        <f t="shared" si="10"/>
        <v>-10.202824579516625</v>
      </c>
      <c r="AP13">
        <f t="shared" si="11"/>
        <v>-5.5129202358584415</v>
      </c>
      <c r="AQ13">
        <f t="shared" si="12"/>
        <v>-122.79080130967219</v>
      </c>
      <c r="AR13">
        <f t="shared" si="13"/>
        <v>65.549945465285234</v>
      </c>
      <c r="AS13">
        <f t="shared" si="14"/>
        <v>2.4681763921497764</v>
      </c>
      <c r="AT13">
        <f t="shared" si="15"/>
        <v>18.854166559579678</v>
      </c>
      <c r="AU13">
        <f t="shared" si="16"/>
        <v>86.872288417014687</v>
      </c>
      <c r="AW13">
        <v>10</v>
      </c>
      <c r="AX13">
        <f>(R13*SUMPRODUCT(K14:$K$23, X14:$X$23)-$AZ$3*SUMPRODUCT(K13:$K$22, W14:$W$23))/Z13</f>
        <v>381.74466098084361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5.7777469999999997E-3</v>
      </c>
      <c r="O14">
        <f t="shared" si="30"/>
        <v>462.67786141512596</v>
      </c>
      <c r="P14">
        <f t="shared" si="31"/>
        <v>23.133893070756301</v>
      </c>
      <c r="Q14" s="5">
        <f t="shared" si="32"/>
        <v>12.5</v>
      </c>
      <c r="R14">
        <f t="shared" si="0"/>
        <v>50000</v>
      </c>
      <c r="S14">
        <f t="shared" si="20"/>
        <v>375.21385073355879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329.94516376410877</v>
      </c>
      <c r="AC14">
        <f t="shared" si="1"/>
        <v>319.18379711540854</v>
      </c>
      <c r="AE14">
        <f t="shared" si="2"/>
        <v>393.58695410363316</v>
      </c>
      <c r="AF14">
        <f t="shared" si="3"/>
        <v>-19.679347705181659</v>
      </c>
      <c r="AG14">
        <f t="shared" si="4"/>
        <v>-10.633396011747395</v>
      </c>
      <c r="AH14">
        <f t="shared" si="5"/>
        <v>-249.68779854111048</v>
      </c>
      <c r="AI14">
        <f t="shared" si="6"/>
        <v>113.58641184559363</v>
      </c>
      <c r="AJ14">
        <f t="shared" si="7"/>
        <v>10.761366648700232</v>
      </c>
      <c r="AK14">
        <f t="shared" si="28"/>
        <v>36.178032386355603</v>
      </c>
      <c r="AL14">
        <f t="shared" si="8"/>
        <v>160.52581088064946</v>
      </c>
      <c r="AN14">
        <f t="shared" si="9"/>
        <v>191.01858464172776</v>
      </c>
      <c r="AO14">
        <f t="shared" si="10"/>
        <v>-9.5509292320863874</v>
      </c>
      <c r="AP14">
        <f t="shared" si="11"/>
        <v>-5.1606798317917884</v>
      </c>
      <c r="AQ14">
        <f t="shared" si="12"/>
        <v>-121.18036276952786</v>
      </c>
      <c r="AR14">
        <f t="shared" si="13"/>
        <v>55.12661280832171</v>
      </c>
      <c r="AS14">
        <f t="shared" si="14"/>
        <v>5.2227875050557628</v>
      </c>
      <c r="AT14">
        <f t="shared" si="15"/>
        <v>17.558195132007917</v>
      </c>
      <c r="AU14">
        <f t="shared" si="16"/>
        <v>77.907595445385383</v>
      </c>
      <c r="AW14">
        <v>11</v>
      </c>
      <c r="AX14">
        <f>(R14*SUMPRODUCT(K15:$K$23, X15:$X$23)-$AZ$3*SUMPRODUCT(K14:$K$22, W15:$W$23))/Z14</f>
        <v>375.21385073355879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6.1180619999999996E-3</v>
      </c>
      <c r="O15">
        <f t="shared" si="30"/>
        <v>462.67786141512596</v>
      </c>
      <c r="P15">
        <f t="shared" si="31"/>
        <v>23.133893070756301</v>
      </c>
      <c r="Q15" s="5">
        <f t="shared" si="32"/>
        <v>12.5</v>
      </c>
      <c r="R15">
        <f t="shared" si="0"/>
        <v>50000</v>
      </c>
      <c r="S15">
        <f t="shared" si="20"/>
        <v>361.4095474736738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319.18379711540854</v>
      </c>
      <c r="AC15">
        <f t="shared" si="1"/>
        <v>302.48551629733549</v>
      </c>
      <c r="AE15">
        <f t="shared" si="2"/>
        <v>387.24309517499961</v>
      </c>
      <c r="AF15">
        <f t="shared" si="3"/>
        <v>-19.362154758749984</v>
      </c>
      <c r="AG15">
        <f t="shared" si="4"/>
        <v>-10.462006275559498</v>
      </c>
      <c r="AH15">
        <f t="shared" si="5"/>
        <v>-260.22310428169317</v>
      </c>
      <c r="AI15">
        <f t="shared" si="6"/>
        <v>97.195829858997001</v>
      </c>
      <c r="AJ15">
        <f t="shared" si="7"/>
        <v>16.698280818073044</v>
      </c>
      <c r="AK15">
        <f t="shared" si="28"/>
        <v>35.658659877893065</v>
      </c>
      <c r="AL15">
        <f t="shared" si="8"/>
        <v>149.5527705549631</v>
      </c>
      <c r="AN15">
        <f t="shared" si="9"/>
        <v>178.66692199954377</v>
      </c>
      <c r="AO15">
        <f t="shared" si="10"/>
        <v>-8.9333460999771912</v>
      </c>
      <c r="AP15">
        <f t="shared" si="11"/>
        <v>-4.82697944129748</v>
      </c>
      <c r="AQ15">
        <f t="shared" si="12"/>
        <v>-120.06220809222069</v>
      </c>
      <c r="AR15">
        <f t="shared" si="13"/>
        <v>44.844388366048449</v>
      </c>
      <c r="AS15">
        <f t="shared" si="14"/>
        <v>7.704283106974156</v>
      </c>
      <c r="AT15">
        <f t="shared" si="15"/>
        <v>16.452257205858359</v>
      </c>
      <c r="AU15">
        <f t="shared" si="16"/>
        <v>69.000928678880967</v>
      </c>
      <c r="AW15">
        <v>12</v>
      </c>
      <c r="AX15">
        <f>(R15*SUMPRODUCT(K16:$K$23, X16:$X$23)-$AZ$3*SUMPRODUCT(K15:$K$22, W16:$W$23))/Z15</f>
        <v>361.4095474736738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6.4830920000000002E-3</v>
      </c>
      <c r="O16">
        <f t="shared" si="30"/>
        <v>462.67786141512596</v>
      </c>
      <c r="P16">
        <f t="shared" si="31"/>
        <v>23.133893070756301</v>
      </c>
      <c r="Q16" s="5">
        <f t="shared" si="32"/>
        <v>12.5</v>
      </c>
      <c r="R16">
        <f t="shared" si="0"/>
        <v>50000</v>
      </c>
      <c r="S16">
        <f t="shared" si="20"/>
        <v>340.73695653105585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302.48551629733549</v>
      </c>
      <c r="AC16">
        <f t="shared" si="1"/>
        <v>280.48267040957035</v>
      </c>
      <c r="AE16">
        <f t="shared" si="2"/>
        <v>380.86013161086538</v>
      </c>
      <c r="AF16">
        <f t="shared" si="3"/>
        <v>-19.04300658054327</v>
      </c>
      <c r="AG16">
        <f t="shared" si="4"/>
        <v>-10.289560063614873</v>
      </c>
      <c r="AH16">
        <f t="shared" si="5"/>
        <v>-271.30459675611831</v>
      </c>
      <c r="AI16">
        <f t="shared" si="6"/>
        <v>80.222968210588931</v>
      </c>
      <c r="AJ16">
        <f t="shared" si="7"/>
        <v>22.002845887765147</v>
      </c>
      <c r="AK16">
        <f t="shared" si="28"/>
        <v>36.337354480622871</v>
      </c>
      <c r="AL16">
        <f t="shared" si="8"/>
        <v>138.56316857897696</v>
      </c>
      <c r="AN16">
        <f t="shared" si="9"/>
        <v>166.60845613621743</v>
      </c>
      <c r="AO16">
        <f t="shared" si="10"/>
        <v>-8.330422806810871</v>
      </c>
      <c r="AP16">
        <f t="shared" si="11"/>
        <v>-4.5012002418549963</v>
      </c>
      <c r="AQ16">
        <f t="shared" si="12"/>
        <v>-118.68304465740083</v>
      </c>
      <c r="AR16">
        <f t="shared" si="13"/>
        <v>35.093788430150724</v>
      </c>
      <c r="AS16">
        <f t="shared" si="14"/>
        <v>9.6252137719397091</v>
      </c>
      <c r="AT16">
        <f t="shared" si="15"/>
        <v>15.89588940298083</v>
      </c>
      <c r="AU16">
        <f t="shared" si="16"/>
        <v>60.614891605071271</v>
      </c>
      <c r="AW16">
        <v>13</v>
      </c>
      <c r="AX16">
        <f>(R16*SUMPRODUCT(K17:$K$23, X17:$X$23)-$AZ$3*SUMPRODUCT(K16:$K$22, W17:$W$23))/Z16</f>
        <v>340.73695653105585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6.8699859999999998E-3</v>
      </c>
      <c r="O17">
        <f t="shared" si="30"/>
        <v>462.67786141512596</v>
      </c>
      <c r="P17">
        <f t="shared" si="31"/>
        <v>23.133893070756301</v>
      </c>
      <c r="Q17" s="5">
        <f t="shared" si="32"/>
        <v>12.5</v>
      </c>
      <c r="R17">
        <f t="shared" si="0"/>
        <v>50000</v>
      </c>
      <c r="S17">
        <f t="shared" si="20"/>
        <v>314.02482014193839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280.48267040957035</v>
      </c>
      <c r="AC17">
        <f t="shared" si="1"/>
        <v>254.13338666989742</v>
      </c>
      <c r="AE17">
        <f t="shared" si="2"/>
        <v>374.43502652263192</v>
      </c>
      <c r="AF17">
        <f t="shared" si="3"/>
        <v>-18.721751326131596</v>
      </c>
      <c r="AG17">
        <f t="shared" si="4"/>
        <v>-10.11597532939553</v>
      </c>
      <c r="AH17">
        <f t="shared" si="5"/>
        <v>-282.75653433277313</v>
      </c>
      <c r="AI17">
        <f t="shared" si="6"/>
        <v>62.840765534331638</v>
      </c>
      <c r="AJ17">
        <f t="shared" si="7"/>
        <v>26.349283739672927</v>
      </c>
      <c r="AK17">
        <f t="shared" si="28"/>
        <v>39.253289843894557</v>
      </c>
      <c r="AL17">
        <f t="shared" si="8"/>
        <v>128.44333911789911</v>
      </c>
      <c r="AN17">
        <f t="shared" si="9"/>
        <v>154.27877348942056</v>
      </c>
      <c r="AO17">
        <f t="shared" si="10"/>
        <v>-7.7139386744710281</v>
      </c>
      <c r="AP17">
        <f t="shared" si="11"/>
        <v>-4.168093676925408</v>
      </c>
      <c r="AQ17">
        <f t="shared" si="12"/>
        <v>-116.50440857018155</v>
      </c>
      <c r="AR17">
        <f t="shared" si="13"/>
        <v>25.892332567842566</v>
      </c>
      <c r="AS17">
        <f t="shared" si="14"/>
        <v>10.856717159808134</v>
      </c>
      <c r="AT17">
        <f t="shared" si="15"/>
        <v>16.173565461496008</v>
      </c>
      <c r="AU17">
        <f t="shared" si="16"/>
        <v>52.922615189146704</v>
      </c>
      <c r="AW17">
        <v>14</v>
      </c>
      <c r="AX17">
        <f>(R17*SUMPRODUCT(K18:$K$23, X18:$X$23)-$AZ$3*SUMPRODUCT(K17:$K$22, W18:$W$23))/Z17</f>
        <v>314.02482014193839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7.3063119999999997E-3</v>
      </c>
      <c r="O18">
        <f t="shared" si="30"/>
        <v>462.67786141512596</v>
      </c>
      <c r="P18">
        <f t="shared" si="31"/>
        <v>23.133893070756301</v>
      </c>
      <c r="Q18" s="5">
        <f t="shared" si="32"/>
        <v>12.5</v>
      </c>
      <c r="R18">
        <f t="shared" si="0"/>
        <v>50000</v>
      </c>
      <c r="S18">
        <f t="shared" si="20"/>
        <v>281.39145013374082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254.13338666989742</v>
      </c>
      <c r="AC18">
        <f t="shared" si="1"/>
        <v>223.78285623213503</v>
      </c>
      <c r="AE18">
        <f t="shared" si="2"/>
        <v>367.95493712990293</v>
      </c>
      <c r="AF18">
        <f t="shared" si="3"/>
        <v>-18.39774685649515</v>
      </c>
      <c r="AG18">
        <f t="shared" si="4"/>
        <v>-9.9409051041607093</v>
      </c>
      <c r="AH18">
        <f t="shared" si="5"/>
        <v>-295.64188776346606</v>
      </c>
      <c r="AI18">
        <f t="shared" si="6"/>
        <v>43.974397405781019</v>
      </c>
      <c r="AJ18">
        <f t="shared" si="7"/>
        <v>30.350530437762387</v>
      </c>
      <c r="AK18">
        <f t="shared" si="28"/>
        <v>42.318709443725695</v>
      </c>
      <c r="AL18">
        <f t="shared" si="8"/>
        <v>116.6436372872691</v>
      </c>
      <c r="AN18">
        <f t="shared" si="9"/>
        <v>141.67720484107591</v>
      </c>
      <c r="AO18">
        <f t="shared" si="10"/>
        <v>-7.0838602420537962</v>
      </c>
      <c r="AP18">
        <f t="shared" si="11"/>
        <v>-3.8276416664866</v>
      </c>
      <c r="AQ18">
        <f t="shared" si="12"/>
        <v>-113.83382057319591</v>
      </c>
      <c r="AR18">
        <f t="shared" si="13"/>
        <v>16.931882359339596</v>
      </c>
      <c r="AS18">
        <f t="shared" si="14"/>
        <v>11.686154699829737</v>
      </c>
      <c r="AT18">
        <f t="shared" si="15"/>
        <v>16.294377005062472</v>
      </c>
      <c r="AU18">
        <f t="shared" si="16"/>
        <v>44.912414064231804</v>
      </c>
      <c r="AW18">
        <v>15</v>
      </c>
      <c r="AX18">
        <f>(R18*SUMPRODUCT(K19:$K$23, X19:$X$23)-$AZ$3*SUMPRODUCT(K18:$K$22, W19:$W$23))/Z18</f>
        <v>281.39145013374082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7.7977719999999997E-3</v>
      </c>
      <c r="O19">
        <f t="shared" si="30"/>
        <v>462.67786141512596</v>
      </c>
      <c r="P19">
        <f t="shared" si="31"/>
        <v>23.133893070756301</v>
      </c>
      <c r="Q19" s="5">
        <f t="shared" si="32"/>
        <v>12.5</v>
      </c>
      <c r="R19">
        <f t="shared" si="0"/>
        <v>50000</v>
      </c>
      <c r="S19">
        <f t="shared" si="20"/>
        <v>242.24595255806284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223.78285623213503</v>
      </c>
      <c r="AC19">
        <f t="shared" si="1"/>
        <v>189.22275423395348</v>
      </c>
      <c r="AE19">
        <f t="shared" si="2"/>
        <v>361.40615905259057</v>
      </c>
      <c r="AF19">
        <f t="shared" si="3"/>
        <v>-18.07030795262953</v>
      </c>
      <c r="AG19">
        <f t="shared" si="4"/>
        <v>-9.7639791416432189</v>
      </c>
      <c r="AH19">
        <f t="shared" si="5"/>
        <v>-310.06764590352583</v>
      </c>
      <c r="AI19">
        <f t="shared" si="6"/>
        <v>23.504226054791957</v>
      </c>
      <c r="AJ19">
        <f t="shared" si="7"/>
        <v>34.560101998181551</v>
      </c>
      <c r="AK19">
        <f t="shared" si="28"/>
        <v>41.626513118175865</v>
      </c>
      <c r="AL19">
        <f t="shared" si="8"/>
        <v>99.690841171149373</v>
      </c>
      <c r="AN19">
        <f t="shared" si="9"/>
        <v>129.64008408022835</v>
      </c>
      <c r="AO19">
        <f t="shared" si="10"/>
        <v>-6.4820042040114192</v>
      </c>
      <c r="AP19">
        <f t="shared" si="11"/>
        <v>-3.5024391399373678</v>
      </c>
      <c r="AQ19">
        <f t="shared" si="12"/>
        <v>-111.22443455547808</v>
      </c>
      <c r="AR19">
        <f t="shared" si="13"/>
        <v>8.4312061808014782</v>
      </c>
      <c r="AS19">
        <f t="shared" si="14"/>
        <v>12.397061911204331</v>
      </c>
      <c r="AT19">
        <f t="shared" si="15"/>
        <v>14.931855823247808</v>
      </c>
      <c r="AU19">
        <f t="shared" si="16"/>
        <v>35.760123915253615</v>
      </c>
      <c r="AW19">
        <v>16</v>
      </c>
      <c r="AX19">
        <f>(R19*SUMPRODUCT(K20:$K$23, X20:$X$23)-$AZ$3*SUMPRODUCT(K19:$K$22, W20:$W$23))/Z19</f>
        <v>242.24595255806284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8.3605269999999995E-3</v>
      </c>
      <c r="O20">
        <f t="shared" si="30"/>
        <v>462.67786141512596</v>
      </c>
      <c r="P20">
        <f t="shared" si="31"/>
        <v>23.133893070756301</v>
      </c>
      <c r="Q20" s="5">
        <f t="shared" si="32"/>
        <v>12.5</v>
      </c>
      <c r="R20">
        <f t="shared" si="0"/>
        <v>50000</v>
      </c>
      <c r="S20">
        <f t="shared" si="20"/>
        <v>193.37725333751675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189.22275423395348</v>
      </c>
      <c r="AC20">
        <f t="shared" si="1"/>
        <v>148.27715034055862</v>
      </c>
      <c r="AE20">
        <f t="shared" si="2"/>
        <v>354.77055151133919</v>
      </c>
      <c r="AF20">
        <f t="shared" si="3"/>
        <v>-17.738527575566962</v>
      </c>
      <c r="AG20">
        <f t="shared" si="4"/>
        <v>-9.584707338985643</v>
      </c>
      <c r="AH20">
        <f t="shared" si="5"/>
        <v>-326.52804496457981</v>
      </c>
      <c r="AI20">
        <f t="shared" si="6"/>
        <v>0.91927163220680086</v>
      </c>
      <c r="AJ20">
        <f t="shared" si="7"/>
        <v>40.945603893394861</v>
      </c>
      <c r="AK20">
        <f t="shared" si="28"/>
        <v>28.575634454616104</v>
      </c>
      <c r="AL20">
        <f t="shared" si="8"/>
        <v>70.440509980217769</v>
      </c>
      <c r="AN20">
        <f t="shared" si="9"/>
        <v>120.70551438508114</v>
      </c>
      <c r="AO20">
        <f t="shared" si="10"/>
        <v>-6.0352757192540585</v>
      </c>
      <c r="AP20">
        <f t="shared" si="11"/>
        <v>-3.2610571104455004</v>
      </c>
      <c r="AQ20">
        <f t="shared" si="12"/>
        <v>-111.09641276791479</v>
      </c>
      <c r="AR20">
        <f t="shared" si="13"/>
        <v>0.31276878746681563</v>
      </c>
      <c r="AS20">
        <f t="shared" si="14"/>
        <v>13.93114552125401</v>
      </c>
      <c r="AT20">
        <f t="shared" si="15"/>
        <v>9.7224435371836098</v>
      </c>
      <c r="AU20">
        <f t="shared" si="16"/>
        <v>23.966357845904437</v>
      </c>
      <c r="AW20">
        <v>17</v>
      </c>
      <c r="AX20">
        <f>(R20*SUMPRODUCT(K21:$K$23, X21:$X$23)-$AZ$3*SUMPRODUCT(K20:$K$22, W21:$W$23))/Z20</f>
        <v>193.37725333751675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9.009787E-3</v>
      </c>
      <c r="O21">
        <f t="shared" si="30"/>
        <v>462.67786141512596</v>
      </c>
      <c r="P21">
        <f t="shared" si="31"/>
        <v>23.133893070756301</v>
      </c>
      <c r="Q21" s="5">
        <f t="shared" si="32"/>
        <v>12.5</v>
      </c>
      <c r="R21">
        <f t="shared" si="0"/>
        <v>50000</v>
      </c>
      <c r="S21">
        <f t="shared" si="20"/>
        <v>135.33952880404215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148.27715034055862</v>
      </c>
      <c r="AC21">
        <f t="shared" si="1"/>
        <v>101.8024378929566</v>
      </c>
      <c r="AE21">
        <f t="shared" si="2"/>
        <v>348.0264388932361</v>
      </c>
      <c r="AF21">
        <f t="shared" si="3"/>
        <v>-17.401321944661806</v>
      </c>
      <c r="AG21">
        <f t="shared" si="4"/>
        <v>-9.4025040940141889</v>
      </c>
      <c r="AH21">
        <f t="shared" si="5"/>
        <v>-345.42468632638975</v>
      </c>
      <c r="AI21">
        <f t="shared" si="6"/>
        <v>-24.202073471829635</v>
      </c>
      <c r="AJ21">
        <f t="shared" si="7"/>
        <v>46.474712447602016</v>
      </c>
      <c r="AK21">
        <f t="shared" si="28"/>
        <v>24.567686311932519</v>
      </c>
      <c r="AL21">
        <f t="shared" si="8"/>
        <v>46.8403252877049</v>
      </c>
      <c r="AN21">
        <f t="shared" si="9"/>
        <v>112.63286242451758</v>
      </c>
      <c r="AO21">
        <f t="shared" si="10"/>
        <v>-5.6316431212258795</v>
      </c>
      <c r="AP21">
        <f t="shared" si="11"/>
        <v>-3.0429611998298265</v>
      </c>
      <c r="AQ21">
        <f t="shared" si="12"/>
        <v>-111.79084927213712</v>
      </c>
      <c r="AR21">
        <f t="shared" si="13"/>
        <v>-7.8325911686752399</v>
      </c>
      <c r="AS21">
        <f t="shared" si="14"/>
        <v>15.040753541530741</v>
      </c>
      <c r="AT21">
        <f t="shared" si="15"/>
        <v>7.9509155719904081</v>
      </c>
      <c r="AU21">
        <f t="shared" si="16"/>
        <v>15.15907794484591</v>
      </c>
      <c r="AW21">
        <v>18</v>
      </c>
      <c r="AX21">
        <f>(R21*SUMPRODUCT(K22:$K$23, X22:$X$23)-$AZ$3*SUMPRODUCT(K21:$K$22, W22:$W$23))/Z21</f>
        <v>135.33952880404215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9.7579090000000004E-3</v>
      </c>
      <c r="O22">
        <f t="shared" si="30"/>
        <v>462.67786141512596</v>
      </c>
      <c r="P22">
        <f t="shared" si="31"/>
        <v>23.133893070756301</v>
      </c>
      <c r="Q22" s="5">
        <f t="shared" si="32"/>
        <v>12.5</v>
      </c>
      <c r="R22">
        <f t="shared" si="0"/>
        <v>50000</v>
      </c>
      <c r="S22">
        <f t="shared" si="20"/>
        <v>70.183056600546351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101.8024378929566</v>
      </c>
      <c r="AC22">
        <f t="shared" si="1"/>
        <v>51.748664197979423</v>
      </c>
      <c r="AE22">
        <f t="shared" si="2"/>
        <v>341.15016418398949</v>
      </c>
      <c r="AF22">
        <f t="shared" si="3"/>
        <v>-17.057508209199476</v>
      </c>
      <c r="AG22">
        <f t="shared" si="4"/>
        <v>-9.2167302737525283</v>
      </c>
      <c r="AH22">
        <f t="shared" si="5"/>
        <v>-366.9951172860716</v>
      </c>
      <c r="AI22">
        <f t="shared" si="6"/>
        <v>-52.119191585034116</v>
      </c>
      <c r="AJ22">
        <f t="shared" si="7"/>
        <v>50.053773694977181</v>
      </c>
      <c r="AK22">
        <f t="shared" si="28"/>
        <v>29.81265657074227</v>
      </c>
      <c r="AL22">
        <f t="shared" si="8"/>
        <v>27.747238680685335</v>
      </c>
      <c r="AN22">
        <f t="shared" si="9"/>
        <v>103.18455381151817</v>
      </c>
      <c r="AO22">
        <f t="shared" si="10"/>
        <v>-5.1592276905759089</v>
      </c>
      <c r="AP22">
        <f t="shared" si="11"/>
        <v>-2.7876996722925771</v>
      </c>
      <c r="AQ22">
        <f t="shared" si="12"/>
        <v>-111.00163917185145</v>
      </c>
      <c r="AR22">
        <f t="shared" si="13"/>
        <v>-15.764012723201756</v>
      </c>
      <c r="AS22">
        <f t="shared" si="14"/>
        <v>15.139304762325875</v>
      </c>
      <c r="AT22">
        <f t="shared" si="15"/>
        <v>9.0171601515894455</v>
      </c>
      <c r="AU22">
        <f t="shared" si="16"/>
        <v>8.3924521907135645</v>
      </c>
      <c r="AW22">
        <v>19</v>
      </c>
      <c r="AX22">
        <f>(R22*SUMPRODUCT(K23:$K$23, X23:$X$23)-$AZ$3*SUMPRODUCT(K22:$K$22, W23:$W$23))/Z22</f>
        <v>70.183056600546351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1.0650522000000001E-2</v>
      </c>
      <c r="O23">
        <f t="shared" si="30"/>
        <v>462.67786141512596</v>
      </c>
      <c r="P23">
        <f t="shared" si="31"/>
        <v>23.133893070756301</v>
      </c>
      <c r="Q23" s="5">
        <f t="shared" si="32"/>
        <v>12.5</v>
      </c>
      <c r="R23">
        <f t="shared" si="0"/>
        <v>50000</v>
      </c>
      <c r="S23">
        <f t="shared" si="20"/>
        <v>71.662933587172787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51.748664197979423</v>
      </c>
      <c r="AC23">
        <f t="shared" si="1"/>
        <v>51.748664197979416</v>
      </c>
      <c r="AE23">
        <f t="shared" si="2"/>
        <v>334.10523521320442</v>
      </c>
      <c r="AF23">
        <f t="shared" si="3"/>
        <v>-16.705261760660221</v>
      </c>
      <c r="AG23">
        <f t="shared" si="4"/>
        <v>-9.0263999824663355</v>
      </c>
      <c r="AH23">
        <f t="shared" si="5"/>
        <v>-392.65195419466932</v>
      </c>
      <c r="AI23">
        <f t="shared" si="6"/>
        <v>-84.278380724591443</v>
      </c>
      <c r="AJ23">
        <f t="shared" si="7"/>
        <v>0</v>
      </c>
      <c r="AK23">
        <f t="shared" si="28"/>
        <v>38.354543451889413</v>
      </c>
      <c r="AL23">
        <f t="shared" si="8"/>
        <v>-45.923837272702031</v>
      </c>
      <c r="AN23">
        <f t="shared" si="9"/>
        <v>91.542475688896857</v>
      </c>
      <c r="AO23">
        <f t="shared" si="10"/>
        <v>-4.5771237844448427</v>
      </c>
      <c r="AP23">
        <f t="shared" si="11"/>
        <v>-2.4731698694451549</v>
      </c>
      <c r="AQ23">
        <f t="shared" si="12"/>
        <v>-107.58386335408963</v>
      </c>
      <c r="AR23">
        <f t="shared" si="13"/>
        <v>-23.091681319082767</v>
      </c>
      <c r="AS23">
        <f t="shared" si="14"/>
        <v>0</v>
      </c>
      <c r="AT23">
        <f t="shared" si="15"/>
        <v>10.508874125431726</v>
      </c>
      <c r="AU23">
        <f t="shared" si="16"/>
        <v>-12.582807193651039</v>
      </c>
      <c r="AW23">
        <v>20</v>
      </c>
      <c r="AX23">
        <f>(R23*SUMPRODUCT(K$23:$K24, X$23:$X24)-$AZ$3*SUMPRODUCT(K$22:$K23, W$23:$W24))/Z23</f>
        <v>71.662933587172787</v>
      </c>
    </row>
    <row r="25" spans="5:50" x14ac:dyDescent="0.25">
      <c r="AN25" s="6">
        <f t="shared" ref="AN25:AU25" si="33">SUM(AN3:AN23)</f>
        <v>4347.7741705620583</v>
      </c>
      <c r="AO25" s="6">
        <f t="shared" si="33"/>
        <v>-564.39710458944751</v>
      </c>
      <c r="AP25" s="6">
        <f t="shared" si="33"/>
        <v>-230.77979402352264</v>
      </c>
      <c r="AQ25" s="6">
        <f t="shared" si="33"/>
        <v>-2534.8072548154569</v>
      </c>
      <c r="AR25" s="6">
        <f t="shared" si="33"/>
        <v>1017.790017133632</v>
      </c>
      <c r="AS25" s="6">
        <f t="shared" si="33"/>
        <v>-159.52489933312947</v>
      </c>
      <c r="AT25" s="6">
        <f t="shared" si="33"/>
        <v>402.82486425725904</v>
      </c>
      <c r="AU25" s="7">
        <f t="shared" si="33"/>
        <v>1261.0899820577615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CAFF-3FC2-4B90-ABDE-832E8ED547A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461.44208028704566</v>
      </c>
      <c r="K3">
        <v>1</v>
      </c>
      <c r="L3" s="2">
        <v>0</v>
      </c>
      <c r="O3">
        <f>$C$3</f>
        <v>461.44208028704566</v>
      </c>
      <c r="P3">
        <f>O3*B5</f>
        <v>369.15366422963655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461.44208028704566</v>
      </c>
      <c r="AF3">
        <f t="shared" ref="AF3:AF23" si="4">-$Z3*P3</f>
        <v>-369.15366422963655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-33.529139842590894</v>
      </c>
      <c r="AJ3">
        <f t="shared" ref="AJ3:AJ23" si="8">AB3-AC3</f>
        <v>0</v>
      </c>
      <c r="AL3">
        <f t="shared" ref="AL3:AL23" si="9">SUM(AI3:AK3)</f>
        <v>-33.529139842590894</v>
      </c>
      <c r="AN3">
        <f t="shared" ref="AN3:AN23" si="10">AE3*$K3</f>
        <v>461.44208028704566</v>
      </c>
      <c r="AO3">
        <f t="shared" ref="AO3:AO23" si="11">AF3*$K3</f>
        <v>-369.15366422963655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-33.529139842590894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-33.529139842590894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238.5051855118671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100000</v>
      </c>
      <c r="S4">
        <f t="shared" si="1"/>
        <v>7.1650141601609736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7.0756893114739796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-246.6807</v>
      </c>
      <c r="AI4">
        <f t="shared" si="7"/>
        <v>-246.6807</v>
      </c>
      <c r="AJ4">
        <f t="shared" si="8"/>
        <v>-7.0756893114739796</v>
      </c>
      <c r="AK4">
        <f>G4*MAX(0, SUM(AB4, AE4:AF4))</f>
        <v>0</v>
      </c>
      <c r="AL4">
        <f t="shared" si="9"/>
        <v>-253.75638931147398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-231.429496200394</v>
      </c>
      <c r="AR4">
        <f t="shared" si="14"/>
        <v>-231.429496200394</v>
      </c>
      <c r="AS4">
        <f t="shared" si="15"/>
        <v>-6.6382299572886563</v>
      </c>
      <c r="AT4">
        <f t="shared" si="16"/>
        <v>0</v>
      </c>
      <c r="AU4">
        <f t="shared" si="17"/>
        <v>-238.06772615768267</v>
      </c>
      <c r="AW4">
        <v>1</v>
      </c>
      <c r="AX4">
        <f>(R4*SUMPRODUCT(K5:$K$23, X5:$X$23)-$AZ$3*SUMPRODUCT(K4:$K$22, W5:$W$23))/Z4</f>
        <v>7.1650141601609736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461.44208028704566</v>
      </c>
      <c r="P5">
        <f t="shared" ref="P5:P23" si="30">O5*$C$5</f>
        <v>23.072104014352284</v>
      </c>
      <c r="Q5" s="5">
        <f t="shared" ref="Q5:Q23" si="31">$C$8</f>
        <v>12.5</v>
      </c>
      <c r="R5">
        <f t="shared" si="0"/>
        <v>100000</v>
      </c>
      <c r="S5">
        <f t="shared" si="1"/>
        <v>17.793821095217531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7.0756893114739796</v>
      </c>
      <c r="AC5">
        <f t="shared" si="2"/>
        <v>17.352855558135616</v>
      </c>
      <c r="AE5">
        <f t="shared" si="3"/>
        <v>450.00664696009915</v>
      </c>
      <c r="AF5">
        <f t="shared" si="4"/>
        <v>-22.50033234800496</v>
      </c>
      <c r="AG5">
        <f t="shared" si="5"/>
        <v>-12.190225658444692</v>
      </c>
      <c r="AH5">
        <f t="shared" si="6"/>
        <v>-243.98083944245369</v>
      </c>
      <c r="AI5">
        <f t="shared" si="7"/>
        <v>171.33524951119577</v>
      </c>
      <c r="AJ5">
        <f t="shared" si="8"/>
        <v>-10.277166246661636</v>
      </c>
      <c r="AK5">
        <f>G5*SUM(AB5, AE5:AF5)</f>
        <v>17.817862160866294</v>
      </c>
      <c r="AL5">
        <f t="shared" si="9"/>
        <v>178.87594542540043</v>
      </c>
      <c r="AN5">
        <f t="shared" si="10"/>
        <v>388.60887036221948</v>
      </c>
      <c r="AO5">
        <f t="shared" si="11"/>
        <v>-19.430443518110977</v>
      </c>
      <c r="AP5">
        <f t="shared" si="12"/>
        <v>-10.527021888653952</v>
      </c>
      <c r="AQ5">
        <f t="shared" si="13"/>
        <v>-210.69270653276547</v>
      </c>
      <c r="AR5">
        <f t="shared" si="14"/>
        <v>147.95869842268903</v>
      </c>
      <c r="AS5">
        <f t="shared" si="15"/>
        <v>-8.8749754978486539</v>
      </c>
      <c r="AT5">
        <f t="shared" si="16"/>
        <v>15.386837802015696</v>
      </c>
      <c r="AU5">
        <f t="shared" si="17"/>
        <v>154.47056072685609</v>
      </c>
      <c r="AW5">
        <v>2</v>
      </c>
      <c r="AX5">
        <f>(R5*SUMPRODUCT(K6:$K$23, X6:$X$23)-$AZ$3*SUMPRODUCT(K5:$K$22, W6:$W$23))/Z5</f>
        <v>17.793821095217531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461.44208028704566</v>
      </c>
      <c r="P6">
        <f t="shared" si="30"/>
        <v>23.072104014352284</v>
      </c>
      <c r="Q6" s="5">
        <f t="shared" si="31"/>
        <v>12.5</v>
      </c>
      <c r="R6">
        <f t="shared" si="0"/>
        <v>100000</v>
      </c>
      <c r="S6">
        <f t="shared" si="1"/>
        <v>31.436414702126932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17.352855558135616</v>
      </c>
      <c r="AC6">
        <f t="shared" si="2"/>
        <v>30.27492660030407</v>
      </c>
      <c r="AE6">
        <f t="shared" si="3"/>
        <v>444.39307864318039</v>
      </c>
      <c r="AF6">
        <f t="shared" si="4"/>
        <v>-22.219653932159019</v>
      </c>
      <c r="AG6">
        <f t="shared" si="5"/>
        <v>-12.038159761208282</v>
      </c>
      <c r="AH6">
        <f t="shared" si="6"/>
        <v>-241.30912521570761</v>
      </c>
      <c r="AI6">
        <f t="shared" si="7"/>
        <v>168.82613973410545</v>
      </c>
      <c r="AJ6">
        <f t="shared" si="8"/>
        <v>-12.922071042168454</v>
      </c>
      <c r="AK6">
        <f>G6*SUM(AB6, AE6:AF6)</f>
        <v>25.712287395745687</v>
      </c>
      <c r="AL6">
        <f t="shared" si="9"/>
        <v>181.61635608768268</v>
      </c>
      <c r="AN6">
        <f t="shared" si="10"/>
        <v>346.10498124681334</v>
      </c>
      <c r="AO6">
        <f t="shared" si="11"/>
        <v>-17.305249062340668</v>
      </c>
      <c r="AP6">
        <f t="shared" si="12"/>
        <v>-9.3756344520940331</v>
      </c>
      <c r="AQ6">
        <f t="shared" si="13"/>
        <v>-187.93787363310247</v>
      </c>
      <c r="AR6">
        <f t="shared" si="14"/>
        <v>131.48622409927611</v>
      </c>
      <c r="AS6">
        <f t="shared" si="15"/>
        <v>-10.064047733089813</v>
      </c>
      <c r="AT6">
        <f t="shared" si="16"/>
        <v>20.025403577589678</v>
      </c>
      <c r="AU6">
        <f t="shared" si="17"/>
        <v>141.44757994377596</v>
      </c>
      <c r="AW6">
        <v>3</v>
      </c>
      <c r="AX6">
        <f>(R6*SUMPRODUCT(K7:$K$23, X7:$X$23)-$AZ$3*SUMPRODUCT(K6:$K$22, W7:$W$23))/Z6</f>
        <v>31.436414702126932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461.44208028704566</v>
      </c>
      <c r="P7">
        <f t="shared" si="30"/>
        <v>23.072104014352284</v>
      </c>
      <c r="Q7" s="5">
        <f t="shared" si="31"/>
        <v>12.5</v>
      </c>
      <c r="R7">
        <f t="shared" si="0"/>
        <v>100000</v>
      </c>
      <c r="S7">
        <f t="shared" si="1"/>
        <v>42.942405010848518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30.27492660030407</v>
      </c>
      <c r="AC7">
        <f t="shared" si="2"/>
        <v>40.839716680183756</v>
      </c>
      <c r="AE7">
        <f t="shared" si="3"/>
        <v>438.84742408993412</v>
      </c>
      <c r="AF7">
        <f t="shared" si="4"/>
        <v>-21.942371204496705</v>
      </c>
      <c r="AG7">
        <f t="shared" si="5"/>
        <v>-11.887933579251802</v>
      </c>
      <c r="AH7">
        <f t="shared" si="6"/>
        <v>-238.75667475516744</v>
      </c>
      <c r="AI7">
        <f t="shared" si="7"/>
        <v>166.2604445510182</v>
      </c>
      <c r="AJ7">
        <f t="shared" si="8"/>
        <v>-10.564790079879685</v>
      </c>
      <c r="AK7">
        <f>G7*SUM(AB7, AE7:AF7)</f>
        <v>21.956536992749907</v>
      </c>
      <c r="AL7">
        <f t="shared" si="9"/>
        <v>177.65219146388841</v>
      </c>
      <c r="AN7">
        <f t="shared" si="10"/>
        <v>309.39248671902999</v>
      </c>
      <c r="AO7">
        <f t="shared" si="11"/>
        <v>-15.469624335951497</v>
      </c>
      <c r="AP7">
        <f t="shared" si="12"/>
        <v>-8.3811300468784893</v>
      </c>
      <c r="AQ7">
        <f t="shared" si="13"/>
        <v>-168.32620466317155</v>
      </c>
      <c r="AR7">
        <f t="shared" si="14"/>
        <v>117.21552767302843</v>
      </c>
      <c r="AS7">
        <f t="shared" si="15"/>
        <v>-7.4482986456100493</v>
      </c>
      <c r="AT7">
        <f t="shared" si="16"/>
        <v>15.479611379769933</v>
      </c>
      <c r="AU7">
        <f t="shared" si="17"/>
        <v>125.2468404071883</v>
      </c>
      <c r="AW7">
        <v>4</v>
      </c>
      <c r="AX7">
        <f>(R7*SUMPRODUCT(K8:$K$23, X8:$X$23)-$AZ$3*SUMPRODUCT(K7:$K$22, W8:$W$23))/Z7</f>
        <v>42.942405010848518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461.44208028704566</v>
      </c>
      <c r="P8">
        <f t="shared" si="30"/>
        <v>23.072104014352284</v>
      </c>
      <c r="Q8" s="5">
        <f t="shared" si="31"/>
        <v>12.5</v>
      </c>
      <c r="R8">
        <f t="shared" si="0"/>
        <v>100000</v>
      </c>
      <c r="S8">
        <f t="shared" si="1"/>
        <v>48.351325765390868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40.839716680183756</v>
      </c>
      <c r="AC8">
        <f t="shared" si="2"/>
        <v>45.409686410929908</v>
      </c>
      <c r="AE8">
        <f t="shared" si="3"/>
        <v>433.36847192803123</v>
      </c>
      <c r="AF8">
        <f t="shared" si="4"/>
        <v>-21.668423596401563</v>
      </c>
      <c r="AG8">
        <f t="shared" si="5"/>
        <v>-11.739514297722076</v>
      </c>
      <c r="AH8">
        <f t="shared" si="6"/>
        <v>-236.31956589766611</v>
      </c>
      <c r="AI8">
        <f t="shared" si="7"/>
        <v>163.6409681362415</v>
      </c>
      <c r="AJ8">
        <f t="shared" si="8"/>
        <v>-4.569969730746152</v>
      </c>
      <c r="AK8">
        <f t="shared" ref="AK8:AK23" si="32">G8*SUM(AB8:AB8, AE8:AF8)</f>
        <v>9.6390969947516254</v>
      </c>
      <c r="AL8">
        <f t="shared" si="9"/>
        <v>168.71009540024698</v>
      </c>
      <c r="AN8">
        <f t="shared" si="10"/>
        <v>284.87623530270497</v>
      </c>
      <c r="AO8">
        <f t="shared" si="11"/>
        <v>-14.243811765135248</v>
      </c>
      <c r="AP8">
        <f t="shared" si="12"/>
        <v>-7.7170095520301878</v>
      </c>
      <c r="AQ8">
        <f t="shared" si="13"/>
        <v>-155.34546839964085</v>
      </c>
      <c r="AR8">
        <f t="shared" si="14"/>
        <v>107.56994558589867</v>
      </c>
      <c r="AS8">
        <f t="shared" si="15"/>
        <v>-3.0040851069536969</v>
      </c>
      <c r="AT8">
        <f t="shared" si="16"/>
        <v>6.3362931118774961</v>
      </c>
      <c r="AU8">
        <f t="shared" si="17"/>
        <v>110.90215359082248</v>
      </c>
      <c r="AW8">
        <v>5</v>
      </c>
      <c r="AX8">
        <f>(R8*SUMPRODUCT(K9:$K$23, X9:$X$23)-$AZ$3*SUMPRODUCT(K8:$K$22, W9:$W$23))/Z8</f>
        <v>48.351325765390868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461.44208028704566</v>
      </c>
      <c r="P9">
        <f t="shared" si="30"/>
        <v>23.072104014352284</v>
      </c>
      <c r="Q9" s="5">
        <f t="shared" si="31"/>
        <v>12.5</v>
      </c>
      <c r="R9">
        <f t="shared" si="0"/>
        <v>100000</v>
      </c>
      <c r="S9">
        <f t="shared" si="1"/>
        <v>49.923291885118005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45.409686410929908</v>
      </c>
      <c r="AC9">
        <f t="shared" si="2"/>
        <v>46.300204491826435</v>
      </c>
      <c r="AE9">
        <f t="shared" si="3"/>
        <v>427.9538041599539</v>
      </c>
      <c r="AF9">
        <f t="shared" si="4"/>
        <v>-21.397690207997698</v>
      </c>
      <c r="AG9">
        <f t="shared" si="5"/>
        <v>-11.592836415507989</v>
      </c>
      <c r="AH9">
        <f t="shared" si="6"/>
        <v>-234.26191389492968</v>
      </c>
      <c r="AI9">
        <f t="shared" si="7"/>
        <v>160.70136364151855</v>
      </c>
      <c r="AJ9">
        <f t="shared" si="8"/>
        <v>-0.89051808089652695</v>
      </c>
      <c r="AK9">
        <f t="shared" si="32"/>
        <v>2.6665982221410278</v>
      </c>
      <c r="AL9">
        <f t="shared" si="9"/>
        <v>162.47744378276306</v>
      </c>
      <c r="AN9">
        <f t="shared" si="10"/>
        <v>267.3606586914284</v>
      </c>
      <c r="AO9">
        <f t="shared" si="11"/>
        <v>-13.368032934571422</v>
      </c>
      <c r="AP9">
        <f t="shared" si="12"/>
        <v>-7.2425302685093618</v>
      </c>
      <c r="AQ9">
        <f t="shared" si="13"/>
        <v>-146.35322550340811</v>
      </c>
      <c r="AR9">
        <f t="shared" si="14"/>
        <v>100.39686998493953</v>
      </c>
      <c r="AS9">
        <f t="shared" si="15"/>
        <v>-0.55634392864546844</v>
      </c>
      <c r="AT9">
        <f t="shared" si="16"/>
        <v>1.6659355524049606</v>
      </c>
      <c r="AU9">
        <f t="shared" si="17"/>
        <v>101.50646160869903</v>
      </c>
      <c r="AW9">
        <v>6</v>
      </c>
      <c r="AX9">
        <f>(R9*SUMPRODUCT(K10:$K$23, X10:$X$23)-$AZ$3*SUMPRODUCT(K9:$K$22, W10:$W$23))/Z9</f>
        <v>49.923291885118005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461.44208028704566</v>
      </c>
      <c r="P10">
        <f t="shared" si="30"/>
        <v>23.072104014352284</v>
      </c>
      <c r="Q10" s="5">
        <f t="shared" si="31"/>
        <v>12.5</v>
      </c>
      <c r="R10">
        <f t="shared" si="0"/>
        <v>100000</v>
      </c>
      <c r="S10">
        <f t="shared" si="1"/>
        <v>50.882239824758663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46.300204491826435</v>
      </c>
      <c r="AC10">
        <f t="shared" si="2"/>
        <v>46.59946116394508</v>
      </c>
      <c r="AE10">
        <f t="shared" si="3"/>
        <v>422.60231416312661</v>
      </c>
      <c r="AF10">
        <f t="shared" si="4"/>
        <v>-21.130115708156332</v>
      </c>
      <c r="AG10">
        <f t="shared" si="5"/>
        <v>-11.447869955321416</v>
      </c>
      <c r="AH10">
        <f t="shared" si="6"/>
        <v>-232.30476825194631</v>
      </c>
      <c r="AI10">
        <f t="shared" si="7"/>
        <v>157.71956024770253</v>
      </c>
      <c r="AJ10">
        <f t="shared" si="8"/>
        <v>-0.29925667211864493</v>
      </c>
      <c r="AK10">
        <f t="shared" si="32"/>
        <v>1.8358668520818666</v>
      </c>
      <c r="AL10">
        <f t="shared" si="9"/>
        <v>159.25617042766575</v>
      </c>
      <c r="AN10">
        <f t="shared" si="10"/>
        <v>250.84784687738093</v>
      </c>
      <c r="AO10">
        <f t="shared" si="11"/>
        <v>-12.542392343869047</v>
      </c>
      <c r="AP10">
        <f t="shared" si="12"/>
        <v>-6.7952148707736511</v>
      </c>
      <c r="AQ10">
        <f t="shared" si="13"/>
        <v>-137.891225349173</v>
      </c>
      <c r="AR10">
        <f t="shared" si="14"/>
        <v>93.619014313565231</v>
      </c>
      <c r="AS10">
        <f t="shared" si="15"/>
        <v>-0.17763246756778489</v>
      </c>
      <c r="AT10">
        <f t="shared" si="16"/>
        <v>1.0897319573610456</v>
      </c>
      <c r="AU10">
        <f t="shared" si="17"/>
        <v>94.531113803358494</v>
      </c>
      <c r="AW10">
        <v>7</v>
      </c>
      <c r="AX10">
        <f>(R10*SUMPRODUCT(K11:$K$23, X11:$X$23)-$AZ$3*SUMPRODUCT(K10:$K$22, W11:$W$23))/Z10</f>
        <v>50.882239824758663</v>
      </c>
    </row>
    <row r="11" spans="1:52" x14ac:dyDescent="0.25">
      <c r="A11" t="s">
        <v>33</v>
      </c>
      <c r="C11" s="25">
        <f>AU25</f>
        <v>1225.5691697556786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461.44208028704566</v>
      </c>
      <c r="P11">
        <f t="shared" si="30"/>
        <v>23.072104014352284</v>
      </c>
      <c r="Q11" s="5">
        <f t="shared" si="31"/>
        <v>12.5</v>
      </c>
      <c r="R11">
        <f t="shared" si="0"/>
        <v>100000</v>
      </c>
      <c r="S11">
        <f t="shared" si="1"/>
        <v>51.049486861951607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46.59946116394508</v>
      </c>
      <c r="AC11">
        <f t="shared" si="2"/>
        <v>46.167463894418006</v>
      </c>
      <c r="AE11">
        <f t="shared" si="3"/>
        <v>417.31292301971013</v>
      </c>
      <c r="AF11">
        <f t="shared" si="4"/>
        <v>-20.865646150985508</v>
      </c>
      <c r="AG11">
        <f t="shared" si="5"/>
        <v>-11.304585690367563</v>
      </c>
      <c r="AH11">
        <f t="shared" si="6"/>
        <v>-230.44452320510439</v>
      </c>
      <c r="AI11">
        <f t="shared" si="7"/>
        <v>154.69816797325265</v>
      </c>
      <c r="AJ11">
        <f t="shared" si="8"/>
        <v>0.43199726952707351</v>
      </c>
      <c r="AK11">
        <f t="shared" si="32"/>
        <v>1.063312171278407</v>
      </c>
      <c r="AL11">
        <f t="shared" si="9"/>
        <v>156.19347741405812</v>
      </c>
      <c r="AN11">
        <f t="shared" si="10"/>
        <v>235.57601095965387</v>
      </c>
      <c r="AO11">
        <f t="shared" si="11"/>
        <v>-11.778800547982694</v>
      </c>
      <c r="AP11">
        <f t="shared" si="12"/>
        <v>-6.3815162569566413</v>
      </c>
      <c r="AQ11">
        <f t="shared" si="13"/>
        <v>-130.08751593727627</v>
      </c>
      <c r="AR11">
        <f t="shared" si="14"/>
        <v>87.328178217438264</v>
      </c>
      <c r="AS11">
        <f t="shared" si="15"/>
        <v>0.24386542540846212</v>
      </c>
      <c r="AT11">
        <f t="shared" si="16"/>
        <v>0.60024702303020805</v>
      </c>
      <c r="AU11">
        <f t="shared" si="17"/>
        <v>88.172290665876929</v>
      </c>
      <c r="AW11">
        <v>8</v>
      </c>
      <c r="AX11">
        <f>(R11*SUMPRODUCT(K12:$K$23, X12:$X$23)-$AZ$3*SUMPRODUCT(K11:$K$22, W12:$W$23))/Z11</f>
        <v>51.049486861951607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461.44208028704566</v>
      </c>
      <c r="P12">
        <f t="shared" si="30"/>
        <v>23.072104014352284</v>
      </c>
      <c r="Q12" s="5">
        <f t="shared" si="31"/>
        <v>12.5</v>
      </c>
      <c r="R12">
        <f t="shared" si="0"/>
        <v>100000</v>
      </c>
      <c r="S12">
        <f t="shared" si="1"/>
        <v>50.571664263277441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46.167463894418006</v>
      </c>
      <c r="AC12">
        <f t="shared" si="2"/>
        <v>45.162293919327226</v>
      </c>
      <c r="AE12">
        <f t="shared" si="3"/>
        <v>412.08418113702726</v>
      </c>
      <c r="AF12">
        <f t="shared" si="4"/>
        <v>-20.604209056851364</v>
      </c>
      <c r="AG12">
        <f t="shared" si="5"/>
        <v>-11.162944352644574</v>
      </c>
      <c r="AH12">
        <f t="shared" si="6"/>
        <v>-228.7638465544976</v>
      </c>
      <c r="AI12">
        <f t="shared" si="7"/>
        <v>151.55318117303375</v>
      </c>
      <c r="AJ12">
        <f t="shared" si="8"/>
        <v>1.0051699750907801</v>
      </c>
      <c r="AK12">
        <f t="shared" si="32"/>
        <v>1.0065891027415661</v>
      </c>
      <c r="AL12">
        <f t="shared" si="9"/>
        <v>153.5649402508661</v>
      </c>
      <c r="AN12">
        <f t="shared" si="10"/>
        <v>221.14682979205472</v>
      </c>
      <c r="AO12">
        <f t="shared" si="11"/>
        <v>-11.057341489602736</v>
      </c>
      <c r="AP12">
        <f t="shared" si="12"/>
        <v>-5.9906443094246962</v>
      </c>
      <c r="AQ12">
        <f t="shared" si="13"/>
        <v>-122.76714747208595</v>
      </c>
      <c r="AR12">
        <f t="shared" si="14"/>
        <v>81.33169652094135</v>
      </c>
      <c r="AS12">
        <f t="shared" si="15"/>
        <v>0.53942898943642814</v>
      </c>
      <c r="AT12">
        <f t="shared" si="16"/>
        <v>0.54019057067494025</v>
      </c>
      <c r="AU12">
        <f t="shared" si="17"/>
        <v>82.411316081052718</v>
      </c>
      <c r="AW12">
        <v>9</v>
      </c>
      <c r="AX12">
        <f>(R12*SUMPRODUCT(K13:$K$23, X13:$X$23)-$AZ$3*SUMPRODUCT(K12:$K$22, W13:$W$23))/Z12</f>
        <v>50.571664263277441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461.44208028704566</v>
      </c>
      <c r="P13">
        <f t="shared" si="30"/>
        <v>23.072104014352284</v>
      </c>
      <c r="Q13" s="5">
        <f t="shared" si="31"/>
        <v>12.5</v>
      </c>
      <c r="R13">
        <f t="shared" si="0"/>
        <v>100000</v>
      </c>
      <c r="S13">
        <f t="shared" si="1"/>
        <v>49.382342626910102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45.162293919327226</v>
      </c>
      <c r="AC13">
        <f t="shared" si="2"/>
        <v>43.547003224236505</v>
      </c>
      <c r="AE13">
        <f t="shared" si="3"/>
        <v>406.91507711317553</v>
      </c>
      <c r="AF13">
        <f t="shared" si="4"/>
        <v>-20.345753855658778</v>
      </c>
      <c r="AG13">
        <f t="shared" si="5"/>
        <v>-11.022918544296205</v>
      </c>
      <c r="AH13">
        <f t="shared" si="6"/>
        <v>-227.17091857538708</v>
      </c>
      <c r="AI13">
        <f t="shared" si="7"/>
        <v>148.37548613783349</v>
      </c>
      <c r="AJ13">
        <f t="shared" si="8"/>
        <v>1.6152906950907209</v>
      </c>
      <c r="AK13">
        <f t="shared" si="32"/>
        <v>0.86346323435368799</v>
      </c>
      <c r="AL13">
        <f t="shared" si="9"/>
        <v>150.85424006727791</v>
      </c>
      <c r="AN13">
        <f t="shared" si="10"/>
        <v>207.63792608313028</v>
      </c>
      <c r="AO13">
        <f t="shared" si="11"/>
        <v>-10.381896304156514</v>
      </c>
      <c r="AP13">
        <f t="shared" si="12"/>
        <v>-5.6247017489704936</v>
      </c>
      <c r="AQ13">
        <f t="shared" si="13"/>
        <v>-115.9192692834869</v>
      </c>
      <c r="AR13">
        <f t="shared" si="14"/>
        <v>75.712058746516391</v>
      </c>
      <c r="AS13">
        <f t="shared" si="15"/>
        <v>0.82423982008592778</v>
      </c>
      <c r="AT13">
        <f t="shared" si="16"/>
        <v>0.44060229102881404</v>
      </c>
      <c r="AU13">
        <f t="shared" si="17"/>
        <v>76.976900857631136</v>
      </c>
      <c r="AW13">
        <v>10</v>
      </c>
      <c r="AX13">
        <f>(R13*SUMPRODUCT(K14:$K$23, X14:$X$23)-$AZ$3*SUMPRODUCT(K13:$K$22, W14:$W$23))/Z13</f>
        <v>49.382342626910102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461.44208028704566</v>
      </c>
      <c r="P14">
        <f t="shared" si="30"/>
        <v>23.072104014352284</v>
      </c>
      <c r="Q14" s="5">
        <f t="shared" si="31"/>
        <v>12.5</v>
      </c>
      <c r="R14">
        <f t="shared" si="0"/>
        <v>100000</v>
      </c>
      <c r="S14">
        <f t="shared" si="1"/>
        <v>47.438818595386181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43.547003224236505</v>
      </c>
      <c r="AC14">
        <f t="shared" si="2"/>
        <v>41.307715857959579</v>
      </c>
      <c r="AE14">
        <f t="shared" si="3"/>
        <v>401.80423757974671</v>
      </c>
      <c r="AF14">
        <f t="shared" si="4"/>
        <v>-20.090211878987336</v>
      </c>
      <c r="AG14">
        <f t="shared" si="5"/>
        <v>-10.884471062159076</v>
      </c>
      <c r="AH14">
        <f t="shared" si="6"/>
        <v>-225.74637355334224</v>
      </c>
      <c r="AI14">
        <f t="shared" si="7"/>
        <v>145.08318108525802</v>
      </c>
      <c r="AJ14">
        <f t="shared" si="8"/>
        <v>2.2392873662769262</v>
      </c>
      <c r="AK14">
        <f t="shared" si="32"/>
        <v>0.76546985206499252</v>
      </c>
      <c r="AL14">
        <f t="shared" si="9"/>
        <v>148.08793830359994</v>
      </c>
      <c r="AN14">
        <f t="shared" si="10"/>
        <v>195.00665854214918</v>
      </c>
      <c r="AO14">
        <f t="shared" si="11"/>
        <v>-9.7503329271074595</v>
      </c>
      <c r="AP14">
        <f t="shared" si="12"/>
        <v>-5.2825334660864396</v>
      </c>
      <c r="AQ14">
        <f t="shared" si="13"/>
        <v>-109.56093009324707</v>
      </c>
      <c r="AR14">
        <f t="shared" si="14"/>
        <v>70.412862055708189</v>
      </c>
      <c r="AS14">
        <f t="shared" si="15"/>
        <v>1.0867878085199272</v>
      </c>
      <c r="AT14">
        <f t="shared" si="16"/>
        <v>0.3715035933047402</v>
      </c>
      <c r="AU14">
        <f t="shared" si="17"/>
        <v>71.871153457532856</v>
      </c>
      <c r="AW14">
        <v>11</v>
      </c>
      <c r="AX14">
        <f>(R14*SUMPRODUCT(K15:$K$23, X15:$X$23)-$AZ$3*SUMPRODUCT(K14:$K$22, W15:$W$23))/Z14</f>
        <v>47.438818595386181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461.44208028704566</v>
      </c>
      <c r="P15">
        <f t="shared" si="30"/>
        <v>23.072104014352284</v>
      </c>
      <c r="Q15" s="5">
        <f t="shared" si="31"/>
        <v>12.5</v>
      </c>
      <c r="R15">
        <f t="shared" si="0"/>
        <v>100000</v>
      </c>
      <c r="S15">
        <f t="shared" si="1"/>
        <v>44.588222843847284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41.307715857959579</v>
      </c>
      <c r="AC15">
        <f t="shared" si="2"/>
        <v>38.337004501288675</v>
      </c>
      <c r="AE15">
        <f t="shared" si="3"/>
        <v>396.74842325521303</v>
      </c>
      <c r="AF15">
        <f t="shared" si="4"/>
        <v>-19.837421162760652</v>
      </c>
      <c r="AG15">
        <f t="shared" si="5"/>
        <v>-10.747514157367563</v>
      </c>
      <c r="AH15">
        <f t="shared" si="6"/>
        <v>-224.89755335938574</v>
      </c>
      <c r="AI15">
        <f t="shared" si="7"/>
        <v>141.26593457569905</v>
      </c>
      <c r="AJ15">
        <f t="shared" si="8"/>
        <v>2.970711356670904</v>
      </c>
      <c r="AK15">
        <f t="shared" si="32"/>
        <v>1.7146967435966891</v>
      </c>
      <c r="AL15">
        <f t="shared" si="9"/>
        <v>145.95134267596663</v>
      </c>
      <c r="AN15">
        <f t="shared" si="10"/>
        <v>183.05250751894494</v>
      </c>
      <c r="AO15">
        <f t="shared" si="11"/>
        <v>-9.1526253759472471</v>
      </c>
      <c r="AP15">
        <f t="shared" si="12"/>
        <v>-4.9587075859302567</v>
      </c>
      <c r="AQ15">
        <f t="shared" si="13"/>
        <v>-103.76364130079844</v>
      </c>
      <c r="AR15">
        <f t="shared" si="14"/>
        <v>65.177533256269001</v>
      </c>
      <c r="AS15">
        <f t="shared" si="15"/>
        <v>1.3706321968261803</v>
      </c>
      <c r="AT15">
        <f t="shared" si="16"/>
        <v>0.79112989529900835</v>
      </c>
      <c r="AU15">
        <f t="shared" si="17"/>
        <v>67.339295348394174</v>
      </c>
      <c r="AW15">
        <v>12</v>
      </c>
      <c r="AX15">
        <f>(R15*SUMPRODUCT(K16:$K$23, X16:$X$23)-$AZ$3*SUMPRODUCT(K15:$K$22, W16:$W$23))/Z15</f>
        <v>44.588222843847284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461.44208028704566</v>
      </c>
      <c r="P16">
        <f t="shared" si="30"/>
        <v>23.072104014352284</v>
      </c>
      <c r="Q16" s="5">
        <f t="shared" si="31"/>
        <v>12.5</v>
      </c>
      <c r="R16">
        <f t="shared" si="0"/>
        <v>100000</v>
      </c>
      <c r="S16">
        <f t="shared" si="1"/>
        <v>40.998253269620108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38.337004501288675</v>
      </c>
      <c r="AC16">
        <f t="shared" si="2"/>
        <v>34.805859006016362</v>
      </c>
      <c r="AE16">
        <f t="shared" si="3"/>
        <v>391.74566487726401</v>
      </c>
      <c r="AF16">
        <f t="shared" si="4"/>
        <v>-19.587283243863201</v>
      </c>
      <c r="AG16">
        <f t="shared" si="5"/>
        <v>-10.611994484594195</v>
      </c>
      <c r="AH16">
        <f t="shared" si="6"/>
        <v>-224.35624959753954</v>
      </c>
      <c r="AI16">
        <f t="shared" si="7"/>
        <v>137.19013755126701</v>
      </c>
      <c r="AJ16">
        <f t="shared" si="8"/>
        <v>3.5311454952723125</v>
      </c>
      <c r="AK16">
        <f t="shared" si="32"/>
        <v>2.9145172415562954</v>
      </c>
      <c r="AL16">
        <f t="shared" si="9"/>
        <v>143.63580028809562</v>
      </c>
      <c r="AN16">
        <f t="shared" si="10"/>
        <v>171.37036672019826</v>
      </c>
      <c r="AO16">
        <f t="shared" si="11"/>
        <v>-8.5685183360099124</v>
      </c>
      <c r="AP16">
        <f t="shared" si="12"/>
        <v>-4.642250188084148</v>
      </c>
      <c r="AQ16">
        <f t="shared" si="13"/>
        <v>-98.145343309784039</v>
      </c>
      <c r="AR16">
        <f t="shared" si="14"/>
        <v>60.014254886320131</v>
      </c>
      <c r="AS16">
        <f t="shared" si="15"/>
        <v>1.544710644486095</v>
      </c>
      <c r="AT16">
        <f t="shared" si="16"/>
        <v>1.2749646857083334</v>
      </c>
      <c r="AU16">
        <f t="shared" si="17"/>
        <v>62.83393021651456</v>
      </c>
      <c r="AW16">
        <v>13</v>
      </c>
      <c r="AX16">
        <f>(R16*SUMPRODUCT(K17:$K$23, X17:$X$23)-$AZ$3*SUMPRODUCT(K16:$K$22, W17:$W$23))/Z16</f>
        <v>40.998253269620108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461.44208028704566</v>
      </c>
      <c r="P17">
        <f t="shared" si="30"/>
        <v>23.072104014352284</v>
      </c>
      <c r="Q17" s="5">
        <f t="shared" si="31"/>
        <v>12.5</v>
      </c>
      <c r="R17">
        <f t="shared" si="0"/>
        <v>100000</v>
      </c>
      <c r="S17">
        <f t="shared" si="1"/>
        <v>37.191137863106015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34.805859006016362</v>
      </c>
      <c r="AC17">
        <f t="shared" si="2"/>
        <v>31.174805365422515</v>
      </c>
      <c r="AE17">
        <f t="shared" si="3"/>
        <v>386.79556117143562</v>
      </c>
      <c r="AF17">
        <f t="shared" si="4"/>
        <v>-19.339778058571781</v>
      </c>
      <c r="AG17">
        <f t="shared" si="5"/>
        <v>-10.477901173718941</v>
      </c>
      <c r="AH17">
        <f t="shared" si="6"/>
        <v>-223.78692823450467</v>
      </c>
      <c r="AI17">
        <f t="shared" si="7"/>
        <v>133.19095370464026</v>
      </c>
      <c r="AJ17">
        <f t="shared" si="8"/>
        <v>3.6310536405938478</v>
      </c>
      <c r="AK17">
        <f t="shared" si="32"/>
        <v>5.551210661240547</v>
      </c>
      <c r="AL17">
        <f t="shared" si="9"/>
        <v>142.37321800647467</v>
      </c>
      <c r="AN17">
        <f t="shared" si="10"/>
        <v>159.3716947980943</v>
      </c>
      <c r="AO17">
        <f t="shared" si="11"/>
        <v>-7.9685847399047143</v>
      </c>
      <c r="AP17">
        <f t="shared" si="12"/>
        <v>-4.3172182817330826</v>
      </c>
      <c r="AQ17">
        <f t="shared" si="13"/>
        <v>-92.207113024714687</v>
      </c>
      <c r="AR17">
        <f t="shared" si="14"/>
        <v>54.87877875174182</v>
      </c>
      <c r="AS17">
        <f t="shared" si="15"/>
        <v>1.4961060329948979</v>
      </c>
      <c r="AT17">
        <f t="shared" si="16"/>
        <v>2.2872699174307125</v>
      </c>
      <c r="AU17">
        <f t="shared" si="17"/>
        <v>58.662154702167435</v>
      </c>
      <c r="AW17">
        <v>14</v>
      </c>
      <c r="AX17">
        <f>(R17*SUMPRODUCT(K18:$K$23, X18:$X$23)-$AZ$3*SUMPRODUCT(K17:$K$22, W18:$W$23))/Z17</f>
        <v>37.191137863106015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461.44208028704566</v>
      </c>
      <c r="P18">
        <f t="shared" si="30"/>
        <v>23.072104014352284</v>
      </c>
      <c r="Q18" s="5">
        <f t="shared" si="31"/>
        <v>12.5</v>
      </c>
      <c r="R18">
        <f t="shared" si="0"/>
        <v>100000</v>
      </c>
      <c r="S18">
        <f t="shared" si="1"/>
        <v>33.326252298680849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31.174805365422515</v>
      </c>
      <c r="AC18">
        <f t="shared" si="2"/>
        <v>27.581375410809017</v>
      </c>
      <c r="AE18">
        <f t="shared" si="3"/>
        <v>381.89734425210065</v>
      </c>
      <c r="AF18">
        <f t="shared" si="4"/>
        <v>-19.094867212605035</v>
      </c>
      <c r="AG18">
        <f t="shared" si="5"/>
        <v>-10.345213423495554</v>
      </c>
      <c r="AH18">
        <f t="shared" si="6"/>
        <v>-223.26990788956374</v>
      </c>
      <c r="AI18">
        <f t="shared" si="7"/>
        <v>129.18735572643629</v>
      </c>
      <c r="AJ18">
        <f t="shared" si="8"/>
        <v>3.593429954613498</v>
      </c>
      <c r="AK18">
        <f t="shared" si="32"/>
        <v>8.5099092999462318</v>
      </c>
      <c r="AL18">
        <f t="shared" si="9"/>
        <v>141.29069498099602</v>
      </c>
      <c r="AN18">
        <f t="shared" si="10"/>
        <v>147.04558305944428</v>
      </c>
      <c r="AO18">
        <f t="shared" si="11"/>
        <v>-7.3522791529722156</v>
      </c>
      <c r="AP18">
        <f t="shared" si="12"/>
        <v>-3.9833163613939586</v>
      </c>
      <c r="AQ18">
        <f t="shared" si="13"/>
        <v>-85.967745729011398</v>
      </c>
      <c r="AR18">
        <f t="shared" si="14"/>
        <v>49.742241816066709</v>
      </c>
      <c r="AS18">
        <f t="shared" si="15"/>
        <v>1.3836126666296076</v>
      </c>
      <c r="AT18">
        <f t="shared" si="16"/>
        <v>3.2766516804252377</v>
      </c>
      <c r="AU18">
        <f t="shared" si="17"/>
        <v>54.402506163121551</v>
      </c>
      <c r="AW18">
        <v>15</v>
      </c>
      <c r="AX18">
        <f>(R18*SUMPRODUCT(K19:$K$23, X19:$X$23)-$AZ$3*SUMPRODUCT(K18:$K$22, W19:$W$23))/Z18</f>
        <v>33.326252298680849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461.44208028704566</v>
      </c>
      <c r="P19">
        <f t="shared" si="30"/>
        <v>23.072104014352284</v>
      </c>
      <c r="Q19" s="5">
        <f t="shared" si="31"/>
        <v>12.5</v>
      </c>
      <c r="R19">
        <f t="shared" si="0"/>
        <v>100000</v>
      </c>
      <c r="S19">
        <f t="shared" si="1"/>
        <v>28.786846495326433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27.581375410809017</v>
      </c>
      <c r="AC19">
        <f t="shared" si="2"/>
        <v>23.521989694249328</v>
      </c>
      <c r="AE19">
        <f t="shared" si="3"/>
        <v>377.04845019293862</v>
      </c>
      <c r="AF19">
        <f t="shared" si="4"/>
        <v>-18.852422509646932</v>
      </c>
      <c r="AG19">
        <f t="shared" si="5"/>
        <v>-10.213861779749017</v>
      </c>
      <c r="AH19">
        <f t="shared" si="6"/>
        <v>-223.19607609264668</v>
      </c>
      <c r="AI19">
        <f t="shared" si="7"/>
        <v>124.78608981089596</v>
      </c>
      <c r="AJ19">
        <f t="shared" si="8"/>
        <v>4.0593857165596887</v>
      </c>
      <c r="AK19">
        <f t="shared" si="32"/>
        <v>8.6028360889984459</v>
      </c>
      <c r="AL19">
        <f t="shared" si="9"/>
        <v>137.44831161645411</v>
      </c>
      <c r="AN19">
        <f t="shared" si="10"/>
        <v>135.25113383089695</v>
      </c>
      <c r="AO19">
        <f t="shared" si="11"/>
        <v>-6.7625566915448481</v>
      </c>
      <c r="AP19">
        <f t="shared" si="12"/>
        <v>-3.6638166415913549</v>
      </c>
      <c r="AQ19">
        <f t="shared" si="13"/>
        <v>-80.062714334697375</v>
      </c>
      <c r="AR19">
        <f t="shared" si="14"/>
        <v>44.762046163063367</v>
      </c>
      <c r="AS19">
        <f t="shared" si="15"/>
        <v>1.4561431575721893</v>
      </c>
      <c r="AT19">
        <f t="shared" si="16"/>
        <v>3.0859252560327586</v>
      </c>
      <c r="AU19">
        <f t="shared" si="17"/>
        <v>49.304114576668319</v>
      </c>
      <c r="AW19">
        <v>16</v>
      </c>
      <c r="AX19">
        <f>(R19*SUMPRODUCT(K20:$K$23, X20:$X$23)-$AZ$3*SUMPRODUCT(K19:$K$22, W20:$W$23))/Z19</f>
        <v>28.786846495326433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461.44208028704566</v>
      </c>
      <c r="P20">
        <f t="shared" si="30"/>
        <v>23.072104014352284</v>
      </c>
      <c r="Q20" s="5">
        <f t="shared" si="31"/>
        <v>12.5</v>
      </c>
      <c r="R20">
        <f t="shared" si="0"/>
        <v>100000</v>
      </c>
      <c r="S20">
        <f t="shared" si="1"/>
        <v>21.761969351119983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23.521989694249328</v>
      </c>
      <c r="AC20">
        <f t="shared" si="2"/>
        <v>17.555550882276606</v>
      </c>
      <c r="AE20">
        <f t="shared" si="3"/>
        <v>372.24893524105084</v>
      </c>
      <c r="AF20">
        <f t="shared" si="4"/>
        <v>-18.612446762052546</v>
      </c>
      <c r="AG20">
        <f t="shared" si="5"/>
        <v>-10.083847766156504</v>
      </c>
      <c r="AH20">
        <f t="shared" si="6"/>
        <v>-223.00316636018371</v>
      </c>
      <c r="AI20">
        <f t="shared" si="7"/>
        <v>120.54947435265805</v>
      </c>
      <c r="AJ20">
        <f t="shared" si="8"/>
        <v>5.9664388119727221</v>
      </c>
      <c r="AK20">
        <f t="shared" si="32"/>
        <v>1.6217814561449646</v>
      </c>
      <c r="AL20">
        <f t="shared" si="9"/>
        <v>128.13769462077573</v>
      </c>
      <c r="AN20">
        <f t="shared" si="10"/>
        <v>126.65227994870276</v>
      </c>
      <c r="AO20">
        <f t="shared" si="11"/>
        <v>-6.3326139974351392</v>
      </c>
      <c r="AP20">
        <f t="shared" si="12"/>
        <v>-3.4308823728732425</v>
      </c>
      <c r="AQ20">
        <f t="shared" si="13"/>
        <v>-75.873580234709678</v>
      </c>
      <c r="AR20">
        <f t="shared" si="14"/>
        <v>41.015203343684682</v>
      </c>
      <c r="AS20">
        <f t="shared" si="15"/>
        <v>2.0299939292544731</v>
      </c>
      <c r="AT20">
        <f t="shared" si="16"/>
        <v>0.55178752590998814</v>
      </c>
      <c r="AU20">
        <f t="shared" si="17"/>
        <v>43.596984798849142</v>
      </c>
      <c r="AW20">
        <v>17</v>
      </c>
      <c r="AX20">
        <f>(R20*SUMPRODUCT(K21:$K$23, X21:$X$23)-$AZ$3*SUMPRODUCT(K20:$K$22, W21:$W$23))/Z20</f>
        <v>21.761969351119983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461.44208028704566</v>
      </c>
      <c r="P21">
        <f t="shared" si="30"/>
        <v>23.072104014352284</v>
      </c>
      <c r="Q21" s="5">
        <f t="shared" si="31"/>
        <v>12.5</v>
      </c>
      <c r="R21">
        <f t="shared" si="0"/>
        <v>100000</v>
      </c>
      <c r="S21">
        <f t="shared" si="1"/>
        <v>13.558105388480314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17.555550882276606</v>
      </c>
      <c r="AC21">
        <f t="shared" si="2"/>
        <v>10.797799741163459</v>
      </c>
      <c r="AE21">
        <f t="shared" si="3"/>
        <v>367.49671376052555</v>
      </c>
      <c r="AF21">
        <f t="shared" si="4"/>
        <v>-18.37483568802628</v>
      </c>
      <c r="AG21">
        <f t="shared" si="5"/>
        <v>-9.9551148849472018</v>
      </c>
      <c r="AH21">
        <f t="shared" si="6"/>
        <v>-223.15522838191495</v>
      </c>
      <c r="AI21">
        <f t="shared" si="7"/>
        <v>116.01153480563713</v>
      </c>
      <c r="AJ21">
        <f t="shared" si="8"/>
        <v>6.7577511411131468</v>
      </c>
      <c r="AK21">
        <f t="shared" si="32"/>
        <v>0.58668388632764135</v>
      </c>
      <c r="AL21">
        <f t="shared" si="9"/>
        <v>123.35596983307792</v>
      </c>
      <c r="AN21">
        <f t="shared" si="10"/>
        <v>118.93408711729933</v>
      </c>
      <c r="AO21">
        <f t="shared" si="11"/>
        <v>-5.9467043558649673</v>
      </c>
      <c r="AP21">
        <f t="shared" si="12"/>
        <v>-3.2218043227471513</v>
      </c>
      <c r="AQ21">
        <f t="shared" si="13"/>
        <v>-72.220410086035329</v>
      </c>
      <c r="AR21">
        <f t="shared" si="14"/>
        <v>37.545168352651878</v>
      </c>
      <c r="AS21">
        <f t="shared" si="15"/>
        <v>2.1870317008002367</v>
      </c>
      <c r="AT21">
        <f t="shared" si="16"/>
        <v>0.18987030314583034</v>
      </c>
      <c r="AU21">
        <f t="shared" si="17"/>
        <v>39.922070356597942</v>
      </c>
      <c r="AW21">
        <v>18</v>
      </c>
      <c r="AX21">
        <f>(R21*SUMPRODUCT(K22:$K$23, X22:$X$23)-$AZ$3*SUMPRODUCT(K21:$K$22, W22:$W$23))/Z21</f>
        <v>13.558105388480314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461.44208028704566</v>
      </c>
      <c r="P22">
        <f t="shared" si="30"/>
        <v>23.072104014352284</v>
      </c>
      <c r="Q22" s="5">
        <f t="shared" si="31"/>
        <v>12.5</v>
      </c>
      <c r="R22">
        <f t="shared" si="0"/>
        <v>100000</v>
      </c>
      <c r="S22">
        <f t="shared" si="1"/>
        <v>5.9467498165864123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10.797799741163459</v>
      </c>
      <c r="AC22">
        <f t="shared" si="2"/>
        <v>4.6753955916724124</v>
      </c>
      <c r="AE22">
        <f t="shared" si="3"/>
        <v>362.79048800217021</v>
      </c>
      <c r="AF22">
        <f t="shared" si="4"/>
        <v>-18.139524400108513</v>
      </c>
      <c r="AG22">
        <f t="shared" si="5"/>
        <v>-9.8276279814059215</v>
      </c>
      <c r="AH22">
        <f t="shared" si="6"/>
        <v>-223.48603753445741</v>
      </c>
      <c r="AI22">
        <f t="shared" si="7"/>
        <v>111.33729808619836</v>
      </c>
      <c r="AJ22">
        <f t="shared" si="8"/>
        <v>6.1224041494910466</v>
      </c>
      <c r="AK22">
        <f t="shared" si="32"/>
        <v>7.4644240302077298</v>
      </c>
      <c r="AL22">
        <f t="shared" si="9"/>
        <v>124.92412626589713</v>
      </c>
      <c r="AN22">
        <f t="shared" si="10"/>
        <v>109.72990360742644</v>
      </c>
      <c r="AO22">
        <f t="shared" si="11"/>
        <v>-5.4864951803713229</v>
      </c>
      <c r="AP22">
        <f t="shared" si="12"/>
        <v>-2.9724722856649644</v>
      </c>
      <c r="AQ22">
        <f t="shared" si="13"/>
        <v>-67.595767163870633</v>
      </c>
      <c r="AR22">
        <f t="shared" si="14"/>
        <v>33.675168977519519</v>
      </c>
      <c r="AS22">
        <f t="shared" si="15"/>
        <v>1.8517872970399969</v>
      </c>
      <c r="AT22">
        <f t="shared" si="16"/>
        <v>2.257695712558903</v>
      </c>
      <c r="AU22">
        <f t="shared" si="17"/>
        <v>37.784651987118423</v>
      </c>
      <c r="AW22">
        <v>19</v>
      </c>
      <c r="AX22">
        <f>(R22*SUMPRODUCT(K23:$K$23, X23:$X$23)-$AZ$3*SUMPRODUCT(K22:$K$22, W23:$W$23))/Z22</f>
        <v>5.9467498165864123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461.44208028704566</v>
      </c>
      <c r="P23">
        <f t="shared" si="30"/>
        <v>23.072104014352284</v>
      </c>
      <c r="Q23" s="5">
        <f t="shared" si="31"/>
        <v>12.5</v>
      </c>
      <c r="R23">
        <f t="shared" si="0"/>
        <v>100000</v>
      </c>
      <c r="S23">
        <f t="shared" si="1"/>
        <v>6.0241596597743872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4.6753955916724124</v>
      </c>
      <c r="AC23">
        <f t="shared" si="2"/>
        <v>4.6753955916724124</v>
      </c>
      <c r="AE23">
        <f t="shared" si="3"/>
        <v>358.12866687318166</v>
      </c>
      <c r="AF23">
        <f t="shared" si="4"/>
        <v>-17.906433343659081</v>
      </c>
      <c r="AG23">
        <f t="shared" si="5"/>
        <v>-9.7013439544352824</v>
      </c>
      <c r="AH23">
        <f t="shared" si="6"/>
        <v>-224.06197725264605</v>
      </c>
      <c r="AI23">
        <f t="shared" si="7"/>
        <v>106.45891232244122</v>
      </c>
      <c r="AJ23">
        <f t="shared" si="8"/>
        <v>0</v>
      </c>
      <c r="AK23">
        <f t="shared" si="32"/>
        <v>24.142834038483649</v>
      </c>
      <c r="AL23">
        <f t="shared" si="9"/>
        <v>130.60174636092486</v>
      </c>
      <c r="AN23">
        <f t="shared" si="10"/>
        <v>98.124726359988486</v>
      </c>
      <c r="AO23">
        <f t="shared" si="11"/>
        <v>-4.9062363179994239</v>
      </c>
      <c r="AP23">
        <f t="shared" si="12"/>
        <v>-2.6580997527075554</v>
      </c>
      <c r="AQ23">
        <f t="shared" si="13"/>
        <v>-61.39139990538488</v>
      </c>
      <c r="AR23">
        <f t="shared" si="14"/>
        <v>29.16899038389662</v>
      </c>
      <c r="AS23">
        <f t="shared" si="15"/>
        <v>0</v>
      </c>
      <c r="AT23">
        <f t="shared" si="16"/>
        <v>6.6149660798299701</v>
      </c>
      <c r="AU23">
        <f t="shared" si="17"/>
        <v>35.783956463726589</v>
      </c>
      <c r="AW23">
        <v>20</v>
      </c>
      <c r="AX23">
        <f>(R23*SUMPRODUCT(K$23:$K24, X$23:$X24)-$AZ$3*SUMPRODUCT(K$22:$K23, W$23:$W24))/Z23</f>
        <v>6.0241596597743872</v>
      </c>
    </row>
    <row r="25" spans="5:50" x14ac:dyDescent="0.25">
      <c r="AN25" s="6">
        <f t="shared" ref="AN25:AU25" si="33">SUM(AN3:AN23)</f>
        <v>4417.5328678246069</v>
      </c>
      <c r="AO25" s="6">
        <f t="shared" si="33"/>
        <v>-566.95820360651464</v>
      </c>
      <c r="AP25" s="6">
        <f t="shared" si="33"/>
        <v>-232.98406055310372</v>
      </c>
      <c r="AQ25" s="6">
        <f t="shared" si="33"/>
        <v>-2453.5387781567588</v>
      </c>
      <c r="AR25" s="6">
        <f t="shared" si="33"/>
        <v>1164.0518255082302</v>
      </c>
      <c r="AS25" s="6">
        <f t="shared" si="33"/>
        <v>-20.749273667949694</v>
      </c>
      <c r="AT25" s="6">
        <f t="shared" si="33"/>
        <v>82.266617915398214</v>
      </c>
      <c r="AU25" s="7">
        <f t="shared" si="33"/>
        <v>1225.5691697556786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CCBF-A43C-47AC-AD6A-E150C1087554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'T.35.04.B'!C3*(1+C12)</f>
        <v>505.73349429137329</v>
      </c>
      <c r="K3">
        <v>1</v>
      </c>
      <c r="L3" s="2">
        <v>0</v>
      </c>
      <c r="O3">
        <f>$C$3</f>
        <v>505.73349429137329</v>
      </c>
      <c r="P3">
        <f>O3*B5</f>
        <v>404.58679543309864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505.73349429137329</v>
      </c>
      <c r="AF3">
        <f t="shared" ref="AF3:AF23" si="4">-$Z3*P3</f>
        <v>-404.58679543309864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-24.670857041725355</v>
      </c>
      <c r="AJ3">
        <f t="shared" ref="AJ3:AJ23" si="8">AB3-AC3</f>
        <v>0</v>
      </c>
      <c r="AL3">
        <f t="shared" ref="AL3:AL23" si="9">SUM(AI3:AK3)</f>
        <v>-24.670857041725355</v>
      </c>
      <c r="AN3">
        <f t="shared" ref="AN3:AN23" si="10">AE3*$K3</f>
        <v>505.73349429137329</v>
      </c>
      <c r="AO3">
        <f t="shared" ref="AO3:AO23" si="11">AF3*$K3</f>
        <v>-404.58679543309864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-24.670857041725355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-24.670857041725355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261.03298469196483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100000</v>
      </c>
      <c r="S4">
        <f t="shared" si="1"/>
        <v>22.663932067593731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22.379640100540655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-254.38060000000002</v>
      </c>
      <c r="AI4">
        <f t="shared" si="7"/>
        <v>-254.38060000000002</v>
      </c>
      <c r="AJ4">
        <f t="shared" si="8"/>
        <v>-22.379640100540655</v>
      </c>
      <c r="AK4">
        <f>G4*MAX(0, SUM(AB4, AE4:AF4))</f>
        <v>0</v>
      </c>
      <c r="AL4">
        <f t="shared" si="9"/>
        <v>-276.76024010054067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-238.65334459142508</v>
      </c>
      <c r="AR4">
        <f t="shared" si="14"/>
        <v>-238.65334459142508</v>
      </c>
      <c r="AS4">
        <f t="shared" si="15"/>
        <v>-20.996003471752182</v>
      </c>
      <c r="AT4">
        <f t="shared" si="16"/>
        <v>0</v>
      </c>
      <c r="AU4">
        <f t="shared" si="17"/>
        <v>-259.64934806317729</v>
      </c>
      <c r="AW4">
        <v>1</v>
      </c>
      <c r="AX4">
        <f>(R4*SUMPRODUCT(K5:$K$23, X5:$X$23)-$AZ$3*SUMPRODUCT(K4:$K$22, W5:$W$23))/Z4</f>
        <v>22.663932067593731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505.73349429137329</v>
      </c>
      <c r="P5">
        <f t="shared" ref="P5:P23" si="30">O5*$C$5</f>
        <v>25.286674714568665</v>
      </c>
      <c r="Q5" s="5">
        <f t="shared" ref="Q5:Q23" si="31">$C$8</f>
        <v>12.5</v>
      </c>
      <c r="R5">
        <f t="shared" si="0"/>
        <v>100000</v>
      </c>
      <c r="S5">
        <f t="shared" si="1"/>
        <v>47.08063740013192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22.379640100540655</v>
      </c>
      <c r="AC5">
        <f t="shared" si="2"/>
        <v>45.906153357141648</v>
      </c>
      <c r="AE5">
        <f t="shared" si="3"/>
        <v>493.11735415710092</v>
      </c>
      <c r="AF5">
        <f t="shared" si="4"/>
        <v>-24.655867707855045</v>
      </c>
      <c r="AG5">
        <f t="shared" si="5"/>
        <v>-12.188172222210882</v>
      </c>
      <c r="AH5">
        <f t="shared" si="6"/>
        <v>-252.78542831294041</v>
      </c>
      <c r="AI5">
        <f t="shared" si="7"/>
        <v>203.48788591409456</v>
      </c>
      <c r="AJ5">
        <f t="shared" si="8"/>
        <v>-23.526513256600992</v>
      </c>
      <c r="AK5">
        <f>G5*SUM(AB5, AE5:AF5)</f>
        <v>20.124486188541244</v>
      </c>
      <c r="AL5">
        <f t="shared" si="9"/>
        <v>200.08585884603482</v>
      </c>
      <c r="AN5">
        <f t="shared" si="10"/>
        <v>425.83766095345874</v>
      </c>
      <c r="AO5">
        <f t="shared" si="11"/>
        <v>-21.291883047672936</v>
      </c>
      <c r="AP5">
        <f t="shared" si="12"/>
        <v>-10.525248618102122</v>
      </c>
      <c r="AQ5">
        <f t="shared" si="13"/>
        <v>-218.29601941286833</v>
      </c>
      <c r="AR5">
        <f t="shared" si="14"/>
        <v>175.72450987481534</v>
      </c>
      <c r="AS5">
        <f t="shared" si="15"/>
        <v>-20.316614881068954</v>
      </c>
      <c r="AT5">
        <f t="shared" si="16"/>
        <v>17.378751841064535</v>
      </c>
      <c r="AU5">
        <f t="shared" si="17"/>
        <v>172.78664683481091</v>
      </c>
      <c r="AW5">
        <v>2</v>
      </c>
      <c r="AX5">
        <f>(R5*SUMPRODUCT(K6:$K$23, X6:$X$23)-$AZ$3*SUMPRODUCT(K5:$K$22, W6:$W$23))/Z5</f>
        <v>47.08063740013192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505.73349429137329</v>
      </c>
      <c r="P6">
        <f t="shared" si="30"/>
        <v>25.286674714568665</v>
      </c>
      <c r="Q6" s="5">
        <f t="shared" si="31"/>
        <v>12.5</v>
      </c>
      <c r="R6">
        <f t="shared" si="0"/>
        <v>100000</v>
      </c>
      <c r="S6">
        <f t="shared" si="1"/>
        <v>72.254420569462582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45.906153357141648</v>
      </c>
      <c r="AC6">
        <f t="shared" si="2"/>
        <v>69.565464403548503</v>
      </c>
      <c r="AE6">
        <f t="shared" si="3"/>
        <v>486.91256697556003</v>
      </c>
      <c r="AF6">
        <f t="shared" si="4"/>
        <v>-24.345628348778</v>
      </c>
      <c r="AG6">
        <f t="shared" si="5"/>
        <v>-12.03481113253669</v>
      </c>
      <c r="AH6">
        <f t="shared" si="6"/>
        <v>-251.83493961665454</v>
      </c>
      <c r="AI6">
        <f t="shared" si="7"/>
        <v>198.69718787759081</v>
      </c>
      <c r="AJ6">
        <f t="shared" si="8"/>
        <v>-23.659311046406856</v>
      </c>
      <c r="AK6">
        <f>G6*SUM(AB6, AE6:AF6)</f>
        <v>29.745675881059537</v>
      </c>
      <c r="AL6">
        <f t="shared" si="9"/>
        <v>204.78355271224348</v>
      </c>
      <c r="AN6">
        <f t="shared" si="10"/>
        <v>379.22027358402482</v>
      </c>
      <c r="AO6">
        <f t="shared" si="11"/>
        <v>-18.96101367920124</v>
      </c>
      <c r="AP6">
        <f t="shared" si="12"/>
        <v>-9.3730264522864708</v>
      </c>
      <c r="AQ6">
        <f t="shared" si="13"/>
        <v>-196.13565386624671</v>
      </c>
      <c r="AR6">
        <f t="shared" si="14"/>
        <v>154.75057958629043</v>
      </c>
      <c r="AS6">
        <f t="shared" si="15"/>
        <v>-18.426491769472634</v>
      </c>
      <c r="AT6">
        <f t="shared" si="16"/>
        <v>23.166712281885548</v>
      </c>
      <c r="AU6">
        <f t="shared" si="17"/>
        <v>159.49080009870335</v>
      </c>
      <c r="AW6">
        <v>3</v>
      </c>
      <c r="AX6">
        <f>(R6*SUMPRODUCT(K7:$K$23, X7:$X$23)-$AZ$3*SUMPRODUCT(K6:$K$22, W7:$W$23))/Z6</f>
        <v>72.254420569462582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505.73349429137329</v>
      </c>
      <c r="P7">
        <f t="shared" si="30"/>
        <v>25.286674714568665</v>
      </c>
      <c r="Q7" s="5">
        <f t="shared" si="31"/>
        <v>12.5</v>
      </c>
      <c r="R7">
        <f t="shared" si="0"/>
        <v>100000</v>
      </c>
      <c r="S7">
        <f t="shared" si="1"/>
        <v>92.757881185472328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69.565464403548503</v>
      </c>
      <c r="AC7">
        <f t="shared" si="2"/>
        <v>88.179793112529296</v>
      </c>
      <c r="AE7">
        <f t="shared" si="3"/>
        <v>480.77289311427609</v>
      </c>
      <c r="AF7">
        <f t="shared" si="4"/>
        <v>-24.038644655713806</v>
      </c>
      <c r="AG7">
        <f t="shared" si="5"/>
        <v>-11.883059421146516</v>
      </c>
      <c r="AH7">
        <f t="shared" si="6"/>
        <v>-251.22880051846272</v>
      </c>
      <c r="AI7">
        <f t="shared" si="7"/>
        <v>193.62238851895302</v>
      </c>
      <c r="AJ7">
        <f t="shared" si="8"/>
        <v>-18.614328708980793</v>
      </c>
      <c r="AK7">
        <f>G7*SUM(AB7, AE7:AF7)</f>
        <v>25.841315901529633</v>
      </c>
      <c r="AL7">
        <f t="shared" si="9"/>
        <v>200.84937571150186</v>
      </c>
      <c r="AN7">
        <f t="shared" si="10"/>
        <v>338.95042509636579</v>
      </c>
      <c r="AO7">
        <f t="shared" si="11"/>
        <v>-16.947521254818291</v>
      </c>
      <c r="AP7">
        <f t="shared" si="12"/>
        <v>-8.3776937092949115</v>
      </c>
      <c r="AQ7">
        <f t="shared" si="13"/>
        <v>-177.11919692598502</v>
      </c>
      <c r="AR7">
        <f t="shared" si="14"/>
        <v>136.50601320626751</v>
      </c>
      <c r="AS7">
        <f t="shared" si="15"/>
        <v>-13.123316058696437</v>
      </c>
      <c r="AT7">
        <f t="shared" si="16"/>
        <v>18.218425238444162</v>
      </c>
      <c r="AU7">
        <f t="shared" si="17"/>
        <v>141.60112238601525</v>
      </c>
      <c r="AW7">
        <v>4</v>
      </c>
      <c r="AX7">
        <f>(R7*SUMPRODUCT(K8:$K$23, X8:$X$23)-$AZ$3*SUMPRODUCT(K7:$K$22, W8:$W$23))/Z7</f>
        <v>92.757881185472328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505.73349429137329</v>
      </c>
      <c r="P8">
        <f t="shared" si="30"/>
        <v>25.286674714568665</v>
      </c>
      <c r="Q8" s="5">
        <f t="shared" si="31"/>
        <v>12.5</v>
      </c>
      <c r="R8">
        <f t="shared" si="0"/>
        <v>100000</v>
      </c>
      <c r="S8">
        <f t="shared" si="1"/>
        <v>104.83455716234837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88.179793112529296</v>
      </c>
      <c r="AC8">
        <f t="shared" si="2"/>
        <v>98.401111287224694</v>
      </c>
      <c r="AE8">
        <f t="shared" si="3"/>
        <v>474.69784010606361</v>
      </c>
      <c r="AF8">
        <f t="shared" si="4"/>
        <v>-23.734892005303184</v>
      </c>
      <c r="AG8">
        <f t="shared" si="5"/>
        <v>-11.732904915938077</v>
      </c>
      <c r="AH8">
        <f t="shared" si="6"/>
        <v>-250.59128797579288</v>
      </c>
      <c r="AI8">
        <f t="shared" si="7"/>
        <v>188.63875520902943</v>
      </c>
      <c r="AJ8">
        <f t="shared" si="8"/>
        <v>-10.221318174695398</v>
      </c>
      <c r="AK8">
        <f t="shared" ref="AK8:AK23" si="32">G8*SUM(AB8:AB8, AE8:AF8)</f>
        <v>11.483740387843071</v>
      </c>
      <c r="AL8">
        <f t="shared" si="9"/>
        <v>189.90117742217711</v>
      </c>
      <c r="AN8">
        <f t="shared" si="10"/>
        <v>312.04423569188077</v>
      </c>
      <c r="AO8">
        <f t="shared" si="11"/>
        <v>-15.60221178459404</v>
      </c>
      <c r="AP8">
        <f t="shared" si="12"/>
        <v>-7.7126648524909545</v>
      </c>
      <c r="AQ8">
        <f t="shared" si="13"/>
        <v>-164.7270333270923</v>
      </c>
      <c r="AR8">
        <f t="shared" si="14"/>
        <v>124.00232572770342</v>
      </c>
      <c r="AS8">
        <f t="shared" si="15"/>
        <v>-6.7190181798040447</v>
      </c>
      <c r="AT8">
        <f t="shared" si="16"/>
        <v>7.5488757046120378</v>
      </c>
      <c r="AU8">
        <f t="shared" si="17"/>
        <v>124.83218325251143</v>
      </c>
      <c r="AW8">
        <v>5</v>
      </c>
      <c r="AX8">
        <f>(R8*SUMPRODUCT(K9:$K$23, X9:$X$23)-$AZ$3*SUMPRODUCT(K8:$K$22, W9:$W$23))/Z8</f>
        <v>104.83455716234837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505.73349429137329</v>
      </c>
      <c r="P9">
        <f t="shared" si="30"/>
        <v>25.286674714568665</v>
      </c>
      <c r="Q9" s="5">
        <f t="shared" si="31"/>
        <v>12.5</v>
      </c>
      <c r="R9">
        <f t="shared" si="0"/>
        <v>100000</v>
      </c>
      <c r="S9">
        <f t="shared" si="1"/>
        <v>111.43154085363494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98.401111287224694</v>
      </c>
      <c r="AC9">
        <f t="shared" si="2"/>
        <v>103.26872873523871</v>
      </c>
      <c r="AE9">
        <f t="shared" si="3"/>
        <v>468.68646555735546</v>
      </c>
      <c r="AF9">
        <f t="shared" si="4"/>
        <v>-23.434323277867772</v>
      </c>
      <c r="AG9">
        <f t="shared" si="5"/>
        <v>-11.584324324169797</v>
      </c>
      <c r="AH9">
        <f t="shared" si="6"/>
        <v>-250.01234087119408</v>
      </c>
      <c r="AI9">
        <f t="shared" si="7"/>
        <v>183.65547708412382</v>
      </c>
      <c r="AJ9">
        <f t="shared" si="8"/>
        <v>-4.8676174480140162</v>
      </c>
      <c r="AK9">
        <f t="shared" si="32"/>
        <v>3.2075541960436027</v>
      </c>
      <c r="AL9">
        <f t="shared" si="9"/>
        <v>181.99541383215342</v>
      </c>
      <c r="AN9">
        <f t="shared" si="10"/>
        <v>292.80805762936097</v>
      </c>
      <c r="AO9">
        <f t="shared" si="11"/>
        <v>-14.640402881468047</v>
      </c>
      <c r="AP9">
        <f t="shared" si="12"/>
        <v>-7.2372124086728595</v>
      </c>
      <c r="AQ9">
        <f t="shared" si="13"/>
        <v>-156.193176661948</v>
      </c>
      <c r="AR9">
        <f t="shared" si="14"/>
        <v>114.73726567727203</v>
      </c>
      <c r="AS9">
        <f t="shared" si="15"/>
        <v>-3.041004413346672</v>
      </c>
      <c r="AT9">
        <f t="shared" si="16"/>
        <v>2.0038933976204172</v>
      </c>
      <c r="AU9">
        <f t="shared" si="17"/>
        <v>113.7001546615458</v>
      </c>
      <c r="AW9">
        <v>6</v>
      </c>
      <c r="AX9">
        <f>(R9*SUMPRODUCT(K10:$K$23, X10:$X$23)-$AZ$3*SUMPRODUCT(K9:$K$22, W10:$W$23))/Z9</f>
        <v>111.43154085363494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505.73349429137329</v>
      </c>
      <c r="P10">
        <f t="shared" si="30"/>
        <v>25.286674714568665</v>
      </c>
      <c r="Q10" s="5">
        <f t="shared" si="31"/>
        <v>12.5</v>
      </c>
      <c r="R10">
        <f t="shared" si="0"/>
        <v>100000</v>
      </c>
      <c r="S10">
        <f t="shared" si="1"/>
        <v>115.90190082529696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103.26872873523871</v>
      </c>
      <c r="AC10">
        <f t="shared" si="2"/>
        <v>106.0478273153185</v>
      </c>
      <c r="AE10">
        <f t="shared" si="3"/>
        <v>462.73562286977062</v>
      </c>
      <c r="AF10">
        <f t="shared" si="4"/>
        <v>-23.13678114348853</v>
      </c>
      <c r="AG10">
        <f t="shared" si="5"/>
        <v>-11.437239872705813</v>
      </c>
      <c r="AH10">
        <f t="shared" si="6"/>
        <v>-249.92966577828776</v>
      </c>
      <c r="AI10">
        <f t="shared" si="7"/>
        <v>178.23193607528856</v>
      </c>
      <c r="AJ10">
        <f t="shared" si="8"/>
        <v>-2.7790985800797898</v>
      </c>
      <c r="AK10">
        <f t="shared" si="32"/>
        <v>2.2257570388922354</v>
      </c>
      <c r="AL10">
        <f t="shared" si="9"/>
        <v>177.67859453410099</v>
      </c>
      <c r="AN10">
        <f t="shared" si="10"/>
        <v>274.67013497124321</v>
      </c>
      <c r="AO10">
        <f t="shared" si="11"/>
        <v>-13.73350674856216</v>
      </c>
      <c r="AP10">
        <f t="shared" si="12"/>
        <v>-6.7889050772706669</v>
      </c>
      <c r="AQ10">
        <f t="shared" si="13"/>
        <v>-148.35299389076843</v>
      </c>
      <c r="AR10">
        <f t="shared" si="14"/>
        <v>105.79472925464198</v>
      </c>
      <c r="AS10">
        <f t="shared" si="15"/>
        <v>-1.6496144760908855</v>
      </c>
      <c r="AT10">
        <f t="shared" si="16"/>
        <v>1.3211625733378627</v>
      </c>
      <c r="AU10">
        <f t="shared" si="17"/>
        <v>105.46627735188895</v>
      </c>
      <c r="AW10">
        <v>7</v>
      </c>
      <c r="AX10">
        <f>(R10*SUMPRODUCT(K11:$K$23, X11:$X$23)-$AZ$3*SUMPRODUCT(K10:$K$22, W11:$W$23))/Z10</f>
        <v>115.90190082529696</v>
      </c>
    </row>
    <row r="11" spans="1:52" x14ac:dyDescent="0.25">
      <c r="A11" t="s">
        <v>33</v>
      </c>
      <c r="C11" s="25">
        <f>AU25</f>
        <v>1344.2496105119335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505.73349429137329</v>
      </c>
      <c r="P11">
        <f t="shared" si="30"/>
        <v>25.286674714568665</v>
      </c>
      <c r="Q11" s="5">
        <f t="shared" si="31"/>
        <v>12.5</v>
      </c>
      <c r="R11">
        <f t="shared" si="0"/>
        <v>100000</v>
      </c>
      <c r="S11">
        <f t="shared" si="1"/>
        <v>118.28760459497572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106.0478273153185</v>
      </c>
      <c r="AC11">
        <f t="shared" si="2"/>
        <v>106.85300935648479</v>
      </c>
      <c r="AE11">
        <f t="shared" si="3"/>
        <v>456.84538107299852</v>
      </c>
      <c r="AF11">
        <f t="shared" si="4"/>
        <v>-22.842269053649929</v>
      </c>
      <c r="AG11">
        <f t="shared" si="5"/>
        <v>-11.291653267723643</v>
      </c>
      <c r="AH11">
        <f t="shared" si="6"/>
        <v>-249.71365004089716</v>
      </c>
      <c r="AI11">
        <f t="shared" si="7"/>
        <v>172.99780871072778</v>
      </c>
      <c r="AJ11">
        <f t="shared" si="8"/>
        <v>-0.80518204116629022</v>
      </c>
      <c r="AK11">
        <f t="shared" si="32"/>
        <v>1.2961222544032009</v>
      </c>
      <c r="AL11">
        <f t="shared" si="9"/>
        <v>173.48874892396469</v>
      </c>
      <c r="AN11">
        <f t="shared" si="10"/>
        <v>257.8923550216461</v>
      </c>
      <c r="AO11">
        <f t="shared" si="11"/>
        <v>-12.894617751082306</v>
      </c>
      <c r="AP11">
        <f t="shared" si="12"/>
        <v>-6.3742158155601611</v>
      </c>
      <c r="AQ11">
        <f t="shared" si="13"/>
        <v>-140.96507036766536</v>
      </c>
      <c r="AR11">
        <f t="shared" si="14"/>
        <v>97.65845108733825</v>
      </c>
      <c r="AS11">
        <f t="shared" si="15"/>
        <v>-0.45453079186178857</v>
      </c>
      <c r="AT11">
        <f t="shared" si="16"/>
        <v>0.73166991378773683</v>
      </c>
      <c r="AU11">
        <f t="shared" si="17"/>
        <v>97.935590209264191</v>
      </c>
      <c r="AW11">
        <v>8</v>
      </c>
      <c r="AX11">
        <f>(R11*SUMPRODUCT(K12:$K$23, X12:$X$23)-$AZ$3*SUMPRODUCT(K11:$K$22, W12:$W$23))/Z11</f>
        <v>118.28760459497572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505.73349429137329</v>
      </c>
      <c r="P12">
        <f t="shared" si="30"/>
        <v>25.286674714568665</v>
      </c>
      <c r="Q12" s="5">
        <f t="shared" si="31"/>
        <v>12.5</v>
      </c>
      <c r="R12">
        <f t="shared" si="0"/>
        <v>100000</v>
      </c>
      <c r="S12">
        <f t="shared" si="1"/>
        <v>118.70611240562496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106.85300935648479</v>
      </c>
      <c r="AC12">
        <f t="shared" si="2"/>
        <v>105.86212286039859</v>
      </c>
      <c r="AE12">
        <f t="shared" si="3"/>
        <v>451.01318055425691</v>
      </c>
      <c r="AF12">
        <f t="shared" si="4"/>
        <v>-22.550659027712847</v>
      </c>
      <c r="AG12">
        <f t="shared" si="5"/>
        <v>-11.14750124436118</v>
      </c>
      <c r="AH12">
        <f t="shared" si="6"/>
        <v>-249.88392548181966</v>
      </c>
      <c r="AI12">
        <f t="shared" si="7"/>
        <v>167.43109480036318</v>
      </c>
      <c r="AJ12">
        <f t="shared" si="8"/>
        <v>0.99088649608620472</v>
      </c>
      <c r="AK12">
        <f t="shared" si="32"/>
        <v>1.2312257210309663</v>
      </c>
      <c r="AL12">
        <f t="shared" si="9"/>
        <v>169.65320701748036</v>
      </c>
      <c r="AN12">
        <f t="shared" si="10"/>
        <v>242.03825247259286</v>
      </c>
      <c r="AO12">
        <f t="shared" si="11"/>
        <v>-12.101912623629644</v>
      </c>
      <c r="AP12">
        <f t="shared" si="12"/>
        <v>-5.9823566958851888</v>
      </c>
      <c r="AQ12">
        <f t="shared" si="13"/>
        <v>-134.10133284859805</v>
      </c>
      <c r="AR12">
        <f t="shared" si="14"/>
        <v>89.85265030447998</v>
      </c>
      <c r="AS12">
        <f t="shared" si="15"/>
        <v>0.531763696166622</v>
      </c>
      <c r="AT12">
        <f t="shared" si="16"/>
        <v>0.66074282252998007</v>
      </c>
      <c r="AU12">
        <f t="shared" si="17"/>
        <v>91.045156823176583</v>
      </c>
      <c r="AW12">
        <v>9</v>
      </c>
      <c r="AX12">
        <f>(R12*SUMPRODUCT(K13:$K$23, X13:$X$23)-$AZ$3*SUMPRODUCT(K12:$K$22, W13:$W$23))/Z12</f>
        <v>118.70611240562496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505.73349429137329</v>
      </c>
      <c r="P13">
        <f t="shared" si="30"/>
        <v>25.286674714568665</v>
      </c>
      <c r="Q13" s="5">
        <f t="shared" si="31"/>
        <v>12.5</v>
      </c>
      <c r="R13">
        <f t="shared" si="0"/>
        <v>100000</v>
      </c>
      <c r="S13">
        <f t="shared" si="1"/>
        <v>117.09879302687166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105.86212286039859</v>
      </c>
      <c r="AC13">
        <f t="shared" si="2"/>
        <v>103.09138329325378</v>
      </c>
      <c r="AE13">
        <f t="shared" si="3"/>
        <v>445.23742864082527</v>
      </c>
      <c r="AF13">
        <f t="shared" si="4"/>
        <v>-22.261871432041264</v>
      </c>
      <c r="AG13">
        <f t="shared" si="5"/>
        <v>-11.004744437203179</v>
      </c>
      <c r="AH13">
        <f t="shared" si="6"/>
        <v>-250.25435771512207</v>
      </c>
      <c r="AI13">
        <f t="shared" si="7"/>
        <v>161.71645505645876</v>
      </c>
      <c r="AJ13">
        <f t="shared" si="8"/>
        <v>2.7707395671448012</v>
      </c>
      <c r="AK13">
        <f t="shared" si="32"/>
        <v>1.0576753601383653</v>
      </c>
      <c r="AL13">
        <f t="shared" si="9"/>
        <v>165.54486998374193</v>
      </c>
      <c r="AN13">
        <f t="shared" si="10"/>
        <v>227.1928013909743</v>
      </c>
      <c r="AO13">
        <f t="shared" si="11"/>
        <v>-11.359640069548714</v>
      </c>
      <c r="AP13">
        <f t="shared" si="12"/>
        <v>-5.6154279861697134</v>
      </c>
      <c r="AQ13">
        <f t="shared" si="13"/>
        <v>-127.69813347265443</v>
      </c>
      <c r="AR13">
        <f t="shared" si="14"/>
        <v>82.519599862601424</v>
      </c>
      <c r="AS13">
        <f t="shared" si="15"/>
        <v>1.4138346052938342</v>
      </c>
      <c r="AT13">
        <f t="shared" si="16"/>
        <v>0.53970356617500526</v>
      </c>
      <c r="AU13">
        <f t="shared" si="17"/>
        <v>84.47313803407026</v>
      </c>
      <c r="AW13">
        <v>10</v>
      </c>
      <c r="AX13">
        <f>(R13*SUMPRODUCT(K14:$K$23, X14:$X$23)-$AZ$3*SUMPRODUCT(K13:$K$22, W14:$W$23))/Z13</f>
        <v>117.09879302687166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505.73349429137329</v>
      </c>
      <c r="P14">
        <f t="shared" si="30"/>
        <v>25.286674714568665</v>
      </c>
      <c r="Q14" s="5">
        <f t="shared" si="31"/>
        <v>12.5</v>
      </c>
      <c r="R14">
        <f t="shared" si="0"/>
        <v>100000</v>
      </c>
      <c r="S14">
        <f t="shared" si="1"/>
        <v>113.44123669480253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103.09138329325378</v>
      </c>
      <c r="AC14">
        <f t="shared" si="2"/>
        <v>98.588008774948435</v>
      </c>
      <c r="AE14">
        <f t="shared" si="3"/>
        <v>439.51617265177094</v>
      </c>
      <c r="AF14">
        <f t="shared" si="4"/>
        <v>-21.975808632588549</v>
      </c>
      <c r="AG14">
        <f t="shared" si="5"/>
        <v>-10.863334582664306</v>
      </c>
      <c r="AH14">
        <f t="shared" si="6"/>
        <v>-250.89928133472722</v>
      </c>
      <c r="AI14">
        <f t="shared" si="7"/>
        <v>155.77774810179085</v>
      </c>
      <c r="AJ14">
        <f t="shared" si="8"/>
        <v>4.5033745183053497</v>
      </c>
      <c r="AK14">
        <f t="shared" si="32"/>
        <v>0.93713714516238522</v>
      </c>
      <c r="AL14">
        <f t="shared" si="9"/>
        <v>161.21825976525858</v>
      </c>
      <c r="AN14">
        <f t="shared" si="10"/>
        <v>213.30929887728092</v>
      </c>
      <c r="AO14">
        <f t="shared" si="11"/>
        <v>-10.665464943864047</v>
      </c>
      <c r="AP14">
        <f t="shared" si="12"/>
        <v>-5.2722753506806717</v>
      </c>
      <c r="AQ14">
        <f t="shared" si="13"/>
        <v>-121.76832872251913</v>
      </c>
      <c r="AR14">
        <f t="shared" si="14"/>
        <v>75.603229860217056</v>
      </c>
      <c r="AS14">
        <f t="shared" si="15"/>
        <v>2.1856116358262438</v>
      </c>
      <c r="AT14">
        <f t="shared" si="16"/>
        <v>0.4548184568052881</v>
      </c>
      <c r="AU14">
        <f t="shared" si="17"/>
        <v>78.243659952848589</v>
      </c>
      <c r="AW14">
        <v>11</v>
      </c>
      <c r="AX14">
        <f>(R14*SUMPRODUCT(K15:$K$23, X15:$X$23)-$AZ$3*SUMPRODUCT(K14:$K$22, W15:$W$23))/Z14</f>
        <v>113.44123669480253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505.73349429137329</v>
      </c>
      <c r="P15">
        <f t="shared" si="30"/>
        <v>25.286674714568665</v>
      </c>
      <c r="Q15" s="5">
        <f t="shared" si="31"/>
        <v>12.5</v>
      </c>
      <c r="R15">
        <f t="shared" si="0"/>
        <v>100000</v>
      </c>
      <c r="S15">
        <f t="shared" si="1"/>
        <v>107.88078521900525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98.588008774948435</v>
      </c>
      <c r="AC15">
        <f t="shared" si="2"/>
        <v>92.54648809025889</v>
      </c>
      <c r="AE15">
        <f t="shared" si="3"/>
        <v>433.84796200052318</v>
      </c>
      <c r="AF15">
        <f t="shared" si="4"/>
        <v>-21.692398100026161</v>
      </c>
      <c r="AG15">
        <f t="shared" si="5"/>
        <v>-10.723235827212337</v>
      </c>
      <c r="AH15">
        <f t="shared" si="6"/>
        <v>-251.72327700261079</v>
      </c>
      <c r="AI15">
        <f t="shared" si="7"/>
        <v>149.70905107067389</v>
      </c>
      <c r="AJ15">
        <f t="shared" si="8"/>
        <v>6.0415206846895444</v>
      </c>
      <c r="AK15">
        <f t="shared" si="32"/>
        <v>2.0940486479693265</v>
      </c>
      <c r="AL15">
        <f t="shared" si="9"/>
        <v>157.84462040333275</v>
      </c>
      <c r="AN15">
        <f t="shared" si="10"/>
        <v>200.16956003148078</v>
      </c>
      <c r="AO15">
        <f t="shared" si="11"/>
        <v>-10.008478001574041</v>
      </c>
      <c r="AP15">
        <f t="shared" si="12"/>
        <v>-4.9475060059042457</v>
      </c>
      <c r="AQ15">
        <f t="shared" si="13"/>
        <v>-116.14054235717352</v>
      </c>
      <c r="AR15">
        <f t="shared" si="14"/>
        <v>69.073033666828991</v>
      </c>
      <c r="AS15">
        <f t="shared" si="15"/>
        <v>2.787447777325132</v>
      </c>
      <c r="AT15">
        <f t="shared" si="16"/>
        <v>0.96615596536565451</v>
      </c>
      <c r="AU15">
        <f t="shared" si="17"/>
        <v>72.826637409519762</v>
      </c>
      <c r="AW15">
        <v>12</v>
      </c>
      <c r="AX15">
        <f>(R15*SUMPRODUCT(K16:$K$23, X16:$X$23)-$AZ$3*SUMPRODUCT(K15:$K$22, W16:$W$23))/Z15</f>
        <v>107.88078521900525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505.73349429137329</v>
      </c>
      <c r="P16">
        <f t="shared" si="30"/>
        <v>25.286674714568665</v>
      </c>
      <c r="Q16" s="5">
        <f t="shared" si="31"/>
        <v>12.5</v>
      </c>
      <c r="R16">
        <f t="shared" si="0"/>
        <v>100000</v>
      </c>
      <c r="S16">
        <f t="shared" si="1"/>
        <v>100.54109885579312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92.54648809025889</v>
      </c>
      <c r="AC16">
        <f t="shared" si="2"/>
        <v>85.133077524832061</v>
      </c>
      <c r="AE16">
        <f t="shared" si="3"/>
        <v>428.22934368526558</v>
      </c>
      <c r="AF16">
        <f t="shared" si="4"/>
        <v>-21.411467184263277</v>
      </c>
      <c r="AG16">
        <f t="shared" si="5"/>
        <v>-10.584362824467819</v>
      </c>
      <c r="AH16">
        <f t="shared" si="6"/>
        <v>-253.1251557791521</v>
      </c>
      <c r="AI16">
        <f t="shared" si="7"/>
        <v>143.10835789738238</v>
      </c>
      <c r="AJ16">
        <f t="shared" si="8"/>
        <v>7.4134105654268296</v>
      </c>
      <c r="AK16">
        <f t="shared" si="32"/>
        <v>3.5454869885979545</v>
      </c>
      <c r="AL16">
        <f t="shared" si="9"/>
        <v>154.06725545140716</v>
      </c>
      <c r="AN16">
        <f t="shared" si="10"/>
        <v>187.33026615798272</v>
      </c>
      <c r="AO16">
        <f t="shared" si="11"/>
        <v>-9.3665133078991349</v>
      </c>
      <c r="AP16">
        <f t="shared" si="12"/>
        <v>-4.6301626319131604</v>
      </c>
      <c r="AQ16">
        <f t="shared" si="13"/>
        <v>-110.73039132563524</v>
      </c>
      <c r="AR16">
        <f t="shared" si="14"/>
        <v>62.603198892535197</v>
      </c>
      <c r="AS16">
        <f t="shared" si="15"/>
        <v>3.243019645520834</v>
      </c>
      <c r="AT16">
        <f t="shared" si="16"/>
        <v>1.5509843756103452</v>
      </c>
      <c r="AU16">
        <f t="shared" si="17"/>
        <v>67.397202913666376</v>
      </c>
      <c r="AW16">
        <v>13</v>
      </c>
      <c r="AX16">
        <f>(R16*SUMPRODUCT(K17:$K$23, X17:$X$23)-$AZ$3*SUMPRODUCT(K16:$K$22, W17:$W$23))/Z16</f>
        <v>100.54109885579312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505.73349429137329</v>
      </c>
      <c r="P17">
        <f t="shared" si="30"/>
        <v>25.286674714568665</v>
      </c>
      <c r="Q17" s="5">
        <f t="shared" si="31"/>
        <v>12.5</v>
      </c>
      <c r="R17">
        <f t="shared" si="0"/>
        <v>100000</v>
      </c>
      <c r="S17">
        <f t="shared" si="1"/>
        <v>91.763498275368264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85.133077524832061</v>
      </c>
      <c r="AC17">
        <f t="shared" si="2"/>
        <v>76.689502952784892</v>
      </c>
      <c r="AE17">
        <f t="shared" si="3"/>
        <v>422.65662308769299</v>
      </c>
      <c r="AF17">
        <f t="shared" si="4"/>
        <v>-21.13283115438465</v>
      </c>
      <c r="AG17">
        <f t="shared" si="5"/>
        <v>-10.446624256119163</v>
      </c>
      <c r="AH17">
        <f t="shared" si="6"/>
        <v>-255.15952083181583</v>
      </c>
      <c r="AI17">
        <f t="shared" si="7"/>
        <v>135.91764684537338</v>
      </c>
      <c r="AJ17">
        <f t="shared" si="8"/>
        <v>8.4435745720471687</v>
      </c>
      <c r="AK17">
        <f t="shared" si="32"/>
        <v>6.7158647985223379</v>
      </c>
      <c r="AL17">
        <f t="shared" si="9"/>
        <v>151.0770862159429</v>
      </c>
      <c r="AN17">
        <f t="shared" si="10"/>
        <v>174.14755778252038</v>
      </c>
      <c r="AO17">
        <f t="shared" si="11"/>
        <v>-8.7073778891260183</v>
      </c>
      <c r="AP17">
        <f t="shared" si="12"/>
        <v>-4.3043312275206702</v>
      </c>
      <c r="AQ17">
        <f t="shared" si="13"/>
        <v>-105.13358828544698</v>
      </c>
      <c r="AR17">
        <f t="shared" si="14"/>
        <v>56.002260380426719</v>
      </c>
      <c r="AS17">
        <f t="shared" si="15"/>
        <v>3.4790130104539232</v>
      </c>
      <c r="AT17">
        <f t="shared" si="16"/>
        <v>2.7671433243283268</v>
      </c>
      <c r="AU17">
        <f t="shared" si="17"/>
        <v>62.248416715208975</v>
      </c>
      <c r="AW17">
        <v>14</v>
      </c>
      <c r="AX17">
        <f>(R17*SUMPRODUCT(K18:$K$23, X18:$X$23)-$AZ$3*SUMPRODUCT(K17:$K$22, W18:$W$23))/Z17</f>
        <v>91.763498275368264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505.73349429137329</v>
      </c>
      <c r="P18">
        <f t="shared" si="30"/>
        <v>25.286674714568665</v>
      </c>
      <c r="Q18" s="5">
        <f t="shared" si="31"/>
        <v>12.5</v>
      </c>
      <c r="R18">
        <f t="shared" si="0"/>
        <v>100000</v>
      </c>
      <c r="S18">
        <f t="shared" si="1"/>
        <v>81.834032353993791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76.689502952784892</v>
      </c>
      <c r="AC18">
        <f t="shared" si="2"/>
        <v>67.496663604171772</v>
      </c>
      <c r="AE18">
        <f t="shared" si="3"/>
        <v>417.12870007292543</v>
      </c>
      <c r="AF18">
        <f t="shared" si="4"/>
        <v>-20.856435003646272</v>
      </c>
      <c r="AG18">
        <f t="shared" si="5"/>
        <v>-10.30999293059975</v>
      </c>
      <c r="AH18">
        <f t="shared" si="6"/>
        <v>-257.3206636657689</v>
      </c>
      <c r="AI18">
        <f t="shared" si="7"/>
        <v>128.64160847291049</v>
      </c>
      <c r="AJ18">
        <f t="shared" si="8"/>
        <v>9.1928393486131199</v>
      </c>
      <c r="AK18">
        <f t="shared" si="32"/>
        <v>10.215974189276585</v>
      </c>
      <c r="AL18">
        <f t="shared" si="9"/>
        <v>148.05042201080019</v>
      </c>
      <c r="AN18">
        <f t="shared" si="10"/>
        <v>160.61104858734296</v>
      </c>
      <c r="AO18">
        <f t="shared" si="11"/>
        <v>-8.0305524293671482</v>
      </c>
      <c r="AP18">
        <f t="shared" si="12"/>
        <v>-3.9697550785218634</v>
      </c>
      <c r="AQ18">
        <f t="shared" si="13"/>
        <v>-99.078633542416995</v>
      </c>
      <c r="AR18">
        <f t="shared" si="14"/>
        <v>49.532107537036957</v>
      </c>
      <c r="AS18">
        <f t="shared" si="15"/>
        <v>3.5396067616963607</v>
      </c>
      <c r="AT18">
        <f t="shared" si="16"/>
        <v>3.9335541443062705</v>
      </c>
      <c r="AU18">
        <f t="shared" si="17"/>
        <v>57.005268443039583</v>
      </c>
      <c r="AW18">
        <v>15</v>
      </c>
      <c r="AX18">
        <f>(R18*SUMPRODUCT(K19:$K$23, X19:$X$23)-$AZ$3*SUMPRODUCT(K18:$K$22, W19:$W$23))/Z18</f>
        <v>81.834032353993791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505.73349429137329</v>
      </c>
      <c r="P19">
        <f t="shared" si="30"/>
        <v>25.286674714568665</v>
      </c>
      <c r="Q19" s="5">
        <f t="shared" si="31"/>
        <v>12.5</v>
      </c>
      <c r="R19">
        <f t="shared" si="0"/>
        <v>100000</v>
      </c>
      <c r="S19">
        <f t="shared" si="1"/>
        <v>70.227469977859315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67.496663604171772</v>
      </c>
      <c r="AC19">
        <f t="shared" si="2"/>
        <v>57.161810708744383</v>
      </c>
      <c r="AE19">
        <f t="shared" si="3"/>
        <v>411.64294084450705</v>
      </c>
      <c r="AF19">
        <f t="shared" si="4"/>
        <v>-20.582147042225355</v>
      </c>
      <c r="AG19">
        <f t="shared" si="5"/>
        <v>-10.174403749481122</v>
      </c>
      <c r="AH19">
        <f t="shared" si="6"/>
        <v>-259.91401450104178</v>
      </c>
      <c r="AI19">
        <f t="shared" si="7"/>
        <v>120.97237555175877</v>
      </c>
      <c r="AJ19">
        <f t="shared" si="8"/>
        <v>10.334852895427389</v>
      </c>
      <c r="AK19">
        <f t="shared" si="32"/>
        <v>10.225831300163913</v>
      </c>
      <c r="AL19">
        <f t="shared" si="9"/>
        <v>141.53305974735008</v>
      </c>
      <c r="AN19">
        <f t="shared" si="10"/>
        <v>147.66053130364281</v>
      </c>
      <c r="AO19">
        <f t="shared" si="11"/>
        <v>-7.3830265651821412</v>
      </c>
      <c r="AP19">
        <f t="shared" si="12"/>
        <v>-3.6496626427359407</v>
      </c>
      <c r="AQ19">
        <f t="shared" si="13"/>
        <v>-93.233814226839257</v>
      </c>
      <c r="AR19">
        <f t="shared" si="14"/>
        <v>43.394027868885466</v>
      </c>
      <c r="AS19">
        <f t="shared" si="15"/>
        <v>3.707217391735246</v>
      </c>
      <c r="AT19">
        <f t="shared" si="16"/>
        <v>3.6681102309343117</v>
      </c>
      <c r="AU19">
        <f t="shared" si="17"/>
        <v>50.769355491555025</v>
      </c>
      <c r="AW19">
        <v>16</v>
      </c>
      <c r="AX19">
        <f>(R19*SUMPRODUCT(K20:$K$23, X20:$X$23)-$AZ$3*SUMPRODUCT(K19:$K$22, W20:$W$23))/Z19</f>
        <v>70.227469977859315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505.73349429137329</v>
      </c>
      <c r="P20">
        <f t="shared" si="30"/>
        <v>25.286674714568665</v>
      </c>
      <c r="Q20" s="5">
        <f t="shared" si="31"/>
        <v>12.5</v>
      </c>
      <c r="R20">
        <f t="shared" si="0"/>
        <v>100000</v>
      </c>
      <c r="S20">
        <f t="shared" si="1"/>
        <v>54.718126917499006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57.161810708744383</v>
      </c>
      <c r="AC20">
        <f t="shared" si="2"/>
        <v>43.948744403021067</v>
      </c>
      <c r="AE20">
        <f t="shared" si="3"/>
        <v>406.1972389912022</v>
      </c>
      <c r="AF20">
        <f t="shared" si="4"/>
        <v>-20.309861949560112</v>
      </c>
      <c r="AG20">
        <f t="shared" si="5"/>
        <v>-10.039804649491332</v>
      </c>
      <c r="AH20">
        <f t="shared" si="6"/>
        <v>-262.8404999598356</v>
      </c>
      <c r="AI20">
        <f t="shared" si="7"/>
        <v>113.00707243231517</v>
      </c>
      <c r="AJ20">
        <f t="shared" si="8"/>
        <v>13.213066305723316</v>
      </c>
      <c r="AK20">
        <f t="shared" si="32"/>
        <v>1.9051115073266618</v>
      </c>
      <c r="AL20">
        <f t="shared" si="9"/>
        <v>128.12525024536515</v>
      </c>
      <c r="AN20">
        <f t="shared" si="10"/>
        <v>138.20269598297168</v>
      </c>
      <c r="AO20">
        <f t="shared" si="11"/>
        <v>-6.910134799148584</v>
      </c>
      <c r="AP20">
        <f t="shared" si="12"/>
        <v>-3.4158973437338611</v>
      </c>
      <c r="AQ20">
        <f t="shared" si="13"/>
        <v>-89.427652925893483</v>
      </c>
      <c r="AR20">
        <f t="shared" si="14"/>
        <v>38.449010914195746</v>
      </c>
      <c r="AS20">
        <f t="shared" si="15"/>
        <v>4.4955534168273292</v>
      </c>
      <c r="AT20">
        <f t="shared" si="16"/>
        <v>0.64818645029349931</v>
      </c>
      <c r="AU20">
        <f t="shared" si="17"/>
        <v>43.592750781316575</v>
      </c>
      <c r="AW20">
        <v>17</v>
      </c>
      <c r="AX20">
        <f>(R20*SUMPRODUCT(K21:$K$23, X21:$X$23)-$AZ$3*SUMPRODUCT(K20:$K$22, W21:$W$23))/Z20</f>
        <v>54.718126917499006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505.73349429137329</v>
      </c>
      <c r="P21">
        <f t="shared" si="30"/>
        <v>25.286674714568665</v>
      </c>
      <c r="Q21" s="5">
        <f t="shared" si="31"/>
        <v>12.5</v>
      </c>
      <c r="R21">
        <f t="shared" si="0"/>
        <v>100000</v>
      </c>
      <c r="S21">
        <f t="shared" si="1"/>
        <v>36.619428290218792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43.948744403021067</v>
      </c>
      <c r="AC21">
        <f t="shared" si="2"/>
        <v>29.020425435999812</v>
      </c>
      <c r="AE21">
        <f t="shared" si="3"/>
        <v>400.78728278482214</v>
      </c>
      <c r="AF21">
        <f t="shared" si="4"/>
        <v>-20.039364139241108</v>
      </c>
      <c r="AG21">
        <f t="shared" si="5"/>
        <v>-9.9060890594758728</v>
      </c>
      <c r="AH21">
        <f t="shared" si="6"/>
        <v>-266.54034816436968</v>
      </c>
      <c r="AI21">
        <f t="shared" si="7"/>
        <v>104.3014814217355</v>
      </c>
      <c r="AJ21">
        <f t="shared" si="8"/>
        <v>14.928318967021255</v>
      </c>
      <c r="AK21">
        <f t="shared" si="32"/>
        <v>0.67951466087776335</v>
      </c>
      <c r="AL21">
        <f t="shared" si="9"/>
        <v>119.90931504963451</v>
      </c>
      <c r="AN21">
        <f t="shared" si="10"/>
        <v>129.70801593969483</v>
      </c>
      <c r="AO21">
        <f t="shared" si="11"/>
        <v>-6.4854007969847416</v>
      </c>
      <c r="AP21">
        <f t="shared" si="12"/>
        <v>-3.2059379446836886</v>
      </c>
      <c r="AQ21">
        <f t="shared" si="13"/>
        <v>-86.261269289917536</v>
      </c>
      <c r="AR21">
        <f t="shared" si="14"/>
        <v>33.755407908108872</v>
      </c>
      <c r="AS21">
        <f t="shared" si="15"/>
        <v>4.8312975927602722</v>
      </c>
      <c r="AT21">
        <f t="shared" si="16"/>
        <v>0.21991341105428674</v>
      </c>
      <c r="AU21">
        <f t="shared" si="17"/>
        <v>38.806618911923429</v>
      </c>
      <c r="AW21">
        <v>18</v>
      </c>
      <c r="AX21">
        <f>(R21*SUMPRODUCT(K22:$K$23, X22:$X$23)-$AZ$3*SUMPRODUCT(K21:$K$22, W22:$W$23))/Z21</f>
        <v>36.619428290218792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505.73349429137329</v>
      </c>
      <c r="P22">
        <f t="shared" si="30"/>
        <v>25.286674714568665</v>
      </c>
      <c r="Q22" s="5">
        <f t="shared" si="31"/>
        <v>12.5</v>
      </c>
      <c r="R22">
        <f t="shared" si="0"/>
        <v>100000</v>
      </c>
      <c r="S22">
        <f t="shared" si="1"/>
        <v>17.859870374134303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29.020425435999812</v>
      </c>
      <c r="AC22">
        <f t="shared" si="2"/>
        <v>13.963757323052775</v>
      </c>
      <c r="AE22">
        <f t="shared" si="3"/>
        <v>395.40823289802495</v>
      </c>
      <c r="AF22">
        <f t="shared" si="4"/>
        <v>-19.770411644901248</v>
      </c>
      <c r="AG22">
        <f t="shared" si="5"/>
        <v>-9.7731373678360338</v>
      </c>
      <c r="AH22">
        <f t="shared" si="6"/>
        <v>-271.12640836064315</v>
      </c>
      <c r="AI22">
        <f t="shared" si="7"/>
        <v>94.738275524644507</v>
      </c>
      <c r="AJ22">
        <f t="shared" si="8"/>
        <v>15.056668112947037</v>
      </c>
      <c r="AK22">
        <f t="shared" si="32"/>
        <v>8.4978231804715954</v>
      </c>
      <c r="AL22">
        <f t="shared" si="9"/>
        <v>118.29276681806314</v>
      </c>
      <c r="AN22">
        <f t="shared" si="10"/>
        <v>119.59549303625501</v>
      </c>
      <c r="AO22">
        <f t="shared" si="11"/>
        <v>-5.9797746518127504</v>
      </c>
      <c r="AP22">
        <f t="shared" si="12"/>
        <v>-2.9559910107355689</v>
      </c>
      <c r="AQ22">
        <f t="shared" si="13"/>
        <v>-82.005112147987589</v>
      </c>
      <c r="AR22">
        <f t="shared" si="14"/>
        <v>28.654615225719102</v>
      </c>
      <c r="AS22">
        <f t="shared" si="15"/>
        <v>4.5540519812989322</v>
      </c>
      <c r="AT22">
        <f t="shared" si="16"/>
        <v>2.5702584530290227</v>
      </c>
      <c r="AU22">
        <f t="shared" si="17"/>
        <v>35.778925660047058</v>
      </c>
      <c r="AW22">
        <v>19</v>
      </c>
      <c r="AX22">
        <f>(R22*SUMPRODUCT(K23:$K$23, X23:$X$23)-$AZ$3*SUMPRODUCT(K22:$K$22, W23:$W$23))/Z22</f>
        <v>17.859870374134303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505.73349429137329</v>
      </c>
      <c r="P23">
        <f t="shared" si="30"/>
        <v>25.286674714568665</v>
      </c>
      <c r="Q23" s="5">
        <f t="shared" si="31"/>
        <v>12.5</v>
      </c>
      <c r="R23">
        <f t="shared" si="0"/>
        <v>100000</v>
      </c>
      <c r="S23">
        <f t="shared" si="1"/>
        <v>18.104890740382377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13.963757323052775</v>
      </c>
      <c r="AC23">
        <f t="shared" si="2"/>
        <v>13.963757323052773</v>
      </c>
      <c r="AE23">
        <f t="shared" si="3"/>
        <v>390.0570230270875</v>
      </c>
      <c r="AF23">
        <f t="shared" si="4"/>
        <v>-19.502851151354374</v>
      </c>
      <c r="AG23">
        <f t="shared" si="5"/>
        <v>-9.6408737860449101</v>
      </c>
      <c r="AH23">
        <f t="shared" si="6"/>
        <v>-276.25766490211589</v>
      </c>
      <c r="AI23">
        <f t="shared" si="7"/>
        <v>84.655633187572334</v>
      </c>
      <c r="AJ23">
        <f t="shared" si="8"/>
        <v>0</v>
      </c>
      <c r="AK23">
        <f t="shared" si="32"/>
        <v>26.916255043915015</v>
      </c>
      <c r="AL23">
        <f t="shared" si="9"/>
        <v>111.57188823148735</v>
      </c>
      <c r="AN23">
        <f t="shared" si="10"/>
        <v>106.87287053420421</v>
      </c>
      <c r="AO23">
        <f t="shared" si="11"/>
        <v>-5.3436435267102098</v>
      </c>
      <c r="AP23">
        <f t="shared" si="12"/>
        <v>-2.6415313534837401</v>
      </c>
      <c r="AQ23">
        <f t="shared" si="13"/>
        <v>-75.692649823446644</v>
      </c>
      <c r="AR23">
        <f t="shared" si="14"/>
        <v>23.195045830563608</v>
      </c>
      <c r="AS23">
        <f t="shared" si="15"/>
        <v>0</v>
      </c>
      <c r="AT23">
        <f t="shared" si="16"/>
        <v>7.374863855160438</v>
      </c>
      <c r="AU23">
        <f t="shared" si="17"/>
        <v>30.569909685724046</v>
      </c>
      <c r="AW23">
        <v>20</v>
      </c>
      <c r="AX23">
        <f>(R23*SUMPRODUCT(K$23:$K24, X$23:$X24)-$AZ$3*SUMPRODUCT(K$22:$K23, W$23:$W24))/Z23</f>
        <v>18.104890740382377</v>
      </c>
    </row>
    <row r="25" spans="5:50" x14ac:dyDescent="0.25">
      <c r="AN25" s="6">
        <f t="shared" ref="AN25:AU25" si="33">SUM(AN3:AN23)</f>
        <v>4833.9950293362972</v>
      </c>
      <c r="AO25" s="6">
        <f t="shared" si="33"/>
        <v>-620.99987218534511</v>
      </c>
      <c r="AP25" s="6">
        <f t="shared" si="33"/>
        <v>-232.79735810564642</v>
      </c>
      <c r="AQ25" s="6">
        <f t="shared" si="33"/>
        <v>-2681.7139380125277</v>
      </c>
      <c r="AR25" s="6">
        <f t="shared" si="33"/>
        <v>1298.4838610327777</v>
      </c>
      <c r="AS25" s="6">
        <f t="shared" si="33"/>
        <v>-49.958176527188854</v>
      </c>
      <c r="AT25" s="6">
        <f t="shared" si="33"/>
        <v>95.72392600634474</v>
      </c>
      <c r="AU25" s="7">
        <f t="shared" si="33"/>
        <v>1344.2496105119335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7749-3214-41A1-95D6-56A3E33972D7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'T.45.04.B'!C3*(1+C12)</f>
        <v>592.81343006182124</v>
      </c>
      <c r="K3">
        <v>1</v>
      </c>
      <c r="L3" s="2">
        <v>0</v>
      </c>
      <c r="O3">
        <f>$C$3</f>
        <v>592.81343006182124</v>
      </c>
      <c r="P3">
        <f>O3*B5</f>
        <v>474.25074404945701</v>
      </c>
      <c r="Q3" s="5">
        <f>B8</f>
        <v>125.8175559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592.81343006182124</v>
      </c>
      <c r="AF3">
        <f t="shared" ref="AF3:AF23" si="4">-$Z3*P3</f>
        <v>-474.25074404945701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-7.2548698876357776</v>
      </c>
      <c r="AJ3">
        <f t="shared" ref="AJ3:AJ23" si="8">AB3-AC3</f>
        <v>4.5474735088646412E-13</v>
      </c>
      <c r="AL3">
        <f t="shared" ref="AL3:AL23" si="9">SUM(AI3:AK3)</f>
        <v>-7.2548698876353228</v>
      </c>
      <c r="AN3">
        <f t="shared" ref="AN3:AN23" si="10">AE3*$K3</f>
        <v>592.81343006182124</v>
      </c>
      <c r="AO3">
        <f t="shared" ref="AO3:AO23" si="11">AF3*$K3</f>
        <v>-474.25074404945701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-7.2548698876357776</v>
      </c>
      <c r="AS3">
        <f t="shared" ref="AS3:AS23" si="15">AJ3*$K3</f>
        <v>4.5474735088646412E-13</v>
      </c>
      <c r="AT3">
        <f t="shared" ref="AT3:AT23" si="16">AK3*$K3</f>
        <v>0</v>
      </c>
      <c r="AU3">
        <f t="shared" ref="AU3:AU23" si="17">AL3*$K3</f>
        <v>-7.2548698876353228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327.94269034415288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100000</v>
      </c>
      <c r="S4">
        <f t="shared" si="1"/>
        <v>61.360969014708729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-4.5474735088646412E-13</v>
      </c>
      <c r="AC4">
        <f t="shared" si="2"/>
        <v>60.572486760327592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-284.98989999999998</v>
      </c>
      <c r="AI4">
        <f t="shared" si="7"/>
        <v>-284.98989999999998</v>
      </c>
      <c r="AJ4">
        <f t="shared" si="8"/>
        <v>-60.572486760328047</v>
      </c>
      <c r="AK4">
        <f>H4*SUM(AB4, AE4:AF4)</f>
        <v>-2.9967850423417986E-14</v>
      </c>
      <c r="AL4">
        <f t="shared" si="9"/>
        <v>-345.56238676032808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-267.3702035838258</v>
      </c>
      <c r="AR4">
        <f t="shared" si="14"/>
        <v>-267.3702035838258</v>
      </c>
      <c r="AS4">
        <f t="shared" si="15"/>
        <v>-56.827551140189549</v>
      </c>
      <c r="AT4">
        <f t="shared" si="16"/>
        <v>-2.8115067476703239E-14</v>
      </c>
      <c r="AU4">
        <f t="shared" si="17"/>
        <v>-324.19775472401545</v>
      </c>
      <c r="AW4">
        <v>1</v>
      </c>
      <c r="AX4">
        <f>(R4*SUMPRODUCT(K5:$K$23, X5:$X$23)-$AZ$3*SUMPRODUCT(K4:$K$22, W5:$W$23))/Z4</f>
        <v>61.360969014708729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592.81343006182124</v>
      </c>
      <c r="P5">
        <f t="shared" ref="P5:P23" si="30">O5*$C$5</f>
        <v>29.640671503091063</v>
      </c>
      <c r="Q5" s="5">
        <f t="shared" ref="Q5:Q23" si="31">$C$8</f>
        <v>12.5</v>
      </c>
      <c r="R5">
        <f t="shared" si="0"/>
        <v>100000</v>
      </c>
      <c r="S5">
        <f t="shared" si="1"/>
        <v>120.45281251179644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60.572486760327592</v>
      </c>
      <c r="AC5">
        <f t="shared" si="2"/>
        <v>117.37155024231106</v>
      </c>
      <c r="AE5">
        <f t="shared" si="3"/>
        <v>577.64887211748248</v>
      </c>
      <c r="AF5">
        <f t="shared" si="4"/>
        <v>-28.88244360587413</v>
      </c>
      <c r="AG5">
        <f t="shared" si="5"/>
        <v>-12.180241767996947</v>
      </c>
      <c r="AH5">
        <f t="shared" si="6"/>
        <v>-285.92585502442779</v>
      </c>
      <c r="AI5">
        <f t="shared" si="7"/>
        <v>250.66033171918372</v>
      </c>
      <c r="AJ5">
        <f t="shared" si="8"/>
        <v>-56.799063481983467</v>
      </c>
      <c r="AK5">
        <f>H5*SUM(AB5, AE5:AF5)</f>
        <v>52.646882279495273</v>
      </c>
      <c r="AL5">
        <f t="shared" si="9"/>
        <v>246.50815051669554</v>
      </c>
      <c r="AN5">
        <f t="shared" si="10"/>
        <v>498.83591092708684</v>
      </c>
      <c r="AO5">
        <f t="shared" si="11"/>
        <v>-24.941795546354349</v>
      </c>
      <c r="AP5">
        <f t="shared" si="12"/>
        <v>-10.518400175141656</v>
      </c>
      <c r="AQ5">
        <f t="shared" si="13"/>
        <v>-246.91484954498179</v>
      </c>
      <c r="AR5">
        <f t="shared" si="14"/>
        <v>216.46086566060916</v>
      </c>
      <c r="AS5">
        <f t="shared" si="15"/>
        <v>-49.049541926705601</v>
      </c>
      <c r="AT5">
        <f t="shared" si="16"/>
        <v>45.463873898159228</v>
      </c>
      <c r="AU5">
        <f t="shared" si="17"/>
        <v>212.87519763206279</v>
      </c>
      <c r="AW5">
        <v>2</v>
      </c>
      <c r="AX5">
        <f>(R5*SUMPRODUCT(K6:$K$23, X6:$X$23)-$AZ$3*SUMPRODUCT(K5:$K$22, W6:$W$23))/Z5</f>
        <v>120.45281251179644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592.81343006182124</v>
      </c>
      <c r="P6">
        <f t="shared" si="30"/>
        <v>29.640671503091063</v>
      </c>
      <c r="Q6" s="5">
        <f t="shared" si="31"/>
        <v>12.5</v>
      </c>
      <c r="R6">
        <f t="shared" si="0"/>
        <v>100000</v>
      </c>
      <c r="S6">
        <f t="shared" si="1"/>
        <v>176.12750069371685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117.37155024231106</v>
      </c>
      <c r="AC6">
        <f t="shared" si="2"/>
        <v>169.39942416171061</v>
      </c>
      <c r="AE6">
        <f t="shared" si="3"/>
        <v>570.16793682000775</v>
      </c>
      <c r="AF6">
        <f t="shared" si="4"/>
        <v>-28.508396841000391</v>
      </c>
      <c r="AG6">
        <f t="shared" si="5"/>
        <v>-12.022499573781335</v>
      </c>
      <c r="AH6">
        <f t="shared" si="6"/>
        <v>-287.51821228513126</v>
      </c>
      <c r="AI6">
        <f t="shared" si="7"/>
        <v>242.11882812009475</v>
      </c>
      <c r="AJ6">
        <f t="shared" si="8"/>
        <v>-52.027873919399553</v>
      </c>
      <c r="AK6">
        <f>H6*SUM(AB6, AE6:AF6)</f>
        <v>71.702582616079454</v>
      </c>
      <c r="AL6">
        <f t="shared" si="9"/>
        <v>261.79353681677463</v>
      </c>
      <c r="AN6">
        <f t="shared" si="10"/>
        <v>444.06173850217175</v>
      </c>
      <c r="AO6">
        <f t="shared" si="11"/>
        <v>-22.20308692510859</v>
      </c>
      <c r="AP6">
        <f t="shared" si="12"/>
        <v>-9.3634378875294502</v>
      </c>
      <c r="AQ6">
        <f t="shared" si="13"/>
        <v>-223.92672220478954</v>
      </c>
      <c r="AR6">
        <f t="shared" si="14"/>
        <v>188.56849148474419</v>
      </c>
      <c r="AS6">
        <f t="shared" si="15"/>
        <v>-40.520672333971973</v>
      </c>
      <c r="AT6">
        <f t="shared" si="16"/>
        <v>55.843851320673792</v>
      </c>
      <c r="AU6">
        <f t="shared" si="17"/>
        <v>203.89167047144599</v>
      </c>
      <c r="AW6">
        <v>3</v>
      </c>
      <c r="AX6">
        <f>(R6*SUMPRODUCT(K7:$K$23, X7:$X$23)-$AZ$3*SUMPRODUCT(K6:$K$22, W7:$W$23))/Z6</f>
        <v>176.12750069371685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592.81343006182124</v>
      </c>
      <c r="P7">
        <f t="shared" si="30"/>
        <v>29.640671503091063</v>
      </c>
      <c r="Q7" s="5">
        <f t="shared" si="31"/>
        <v>12.5</v>
      </c>
      <c r="R7">
        <f t="shared" si="0"/>
        <v>100000</v>
      </c>
      <c r="S7">
        <f t="shared" si="1"/>
        <v>221.97824795580465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169.39942416171061</v>
      </c>
      <c r="AC7">
        <f t="shared" si="2"/>
        <v>210.72032727870328</v>
      </c>
      <c r="AE7">
        <f t="shared" si="3"/>
        <v>562.74811225065844</v>
      </c>
      <c r="AF7">
        <f t="shared" si="4"/>
        <v>-28.137405612532923</v>
      </c>
      <c r="AG7">
        <f t="shared" si="5"/>
        <v>-11.866045953782891</v>
      </c>
      <c r="AH7">
        <f t="shared" si="6"/>
        <v>-289.8289940850546</v>
      </c>
      <c r="AI7">
        <f t="shared" si="7"/>
        <v>232.91566659928804</v>
      </c>
      <c r="AJ7">
        <f t="shared" si="8"/>
        <v>-41.320903116992667</v>
      </c>
      <c r="AK7">
        <f>H7*SUM(AB7, AE7:AF7)</f>
        <v>73.709860694742844</v>
      </c>
      <c r="AL7">
        <f t="shared" si="9"/>
        <v>265.30462417703825</v>
      </c>
      <c r="AN7">
        <f t="shared" si="10"/>
        <v>396.74389842149378</v>
      </c>
      <c r="AO7">
        <f t="shared" si="11"/>
        <v>-19.837194921074691</v>
      </c>
      <c r="AP7">
        <f t="shared" si="12"/>
        <v>-8.3656990189164482</v>
      </c>
      <c r="AQ7">
        <f t="shared" si="13"/>
        <v>-204.33277781954939</v>
      </c>
      <c r="AR7">
        <f t="shared" si="14"/>
        <v>164.20822666195329</v>
      </c>
      <c r="AS7">
        <f t="shared" si="15"/>
        <v>-29.131712451894312</v>
      </c>
      <c r="AT7">
        <f t="shared" si="16"/>
        <v>51.966300459328274</v>
      </c>
      <c r="AU7">
        <f t="shared" si="17"/>
        <v>187.04281466938727</v>
      </c>
      <c r="AW7">
        <v>4</v>
      </c>
      <c r="AX7">
        <f>(R7*SUMPRODUCT(K8:$K$23, X8:$X$23)-$AZ$3*SUMPRODUCT(K7:$K$22, W8:$W$23))/Z7</f>
        <v>221.97824795580465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592.81343006182124</v>
      </c>
      <c r="P8">
        <f t="shared" si="30"/>
        <v>29.640671503091063</v>
      </c>
      <c r="Q8" s="5">
        <f t="shared" si="31"/>
        <v>12.5</v>
      </c>
      <c r="R8">
        <f t="shared" si="0"/>
        <v>100000</v>
      </c>
      <c r="S8">
        <f t="shared" si="1"/>
        <v>254.10642718925206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210.72032727870328</v>
      </c>
      <c r="AC8">
        <f t="shared" si="2"/>
        <v>238.06418067142067</v>
      </c>
      <c r="AE8">
        <f t="shared" si="3"/>
        <v>555.3879336297689</v>
      </c>
      <c r="AF8">
        <f t="shared" si="4"/>
        <v>-27.769396681488445</v>
      </c>
      <c r="AG8">
        <f t="shared" si="5"/>
        <v>-11.710850021815686</v>
      </c>
      <c r="AH8">
        <f t="shared" si="6"/>
        <v>-292.28377943500675</v>
      </c>
      <c r="AI8">
        <f t="shared" si="7"/>
        <v>223.62390749145811</v>
      </c>
      <c r="AJ8">
        <f t="shared" si="8"/>
        <v>-27.343853392717392</v>
      </c>
      <c r="AK8">
        <f t="shared" ref="AK8:AK23" si="32">H8*SUM(AB8:AB8, AE8:AF8)</f>
        <v>53.529567656456329</v>
      </c>
      <c r="AL8">
        <f t="shared" si="9"/>
        <v>249.80962175519704</v>
      </c>
      <c r="AN8">
        <f t="shared" si="10"/>
        <v>365.08614242540449</v>
      </c>
      <c r="AO8">
        <f t="shared" si="11"/>
        <v>-18.254307121270227</v>
      </c>
      <c r="AP8">
        <f t="shared" si="12"/>
        <v>-7.6981669930143886</v>
      </c>
      <c r="AQ8">
        <f t="shared" si="13"/>
        <v>-192.1337340371141</v>
      </c>
      <c r="AR8">
        <f t="shared" si="14"/>
        <v>146.99993427400585</v>
      </c>
      <c r="AS8">
        <f t="shared" si="15"/>
        <v>-17.974574796664108</v>
      </c>
      <c r="AT8">
        <f t="shared" si="16"/>
        <v>35.187842907698055</v>
      </c>
      <c r="AU8">
        <f t="shared" si="17"/>
        <v>164.21320238503981</v>
      </c>
      <c r="AW8">
        <v>5</v>
      </c>
      <c r="AX8">
        <f>(R8*SUMPRODUCT(K9:$K$23, X9:$X$23)-$AZ$3*SUMPRODUCT(K8:$K$22, W9:$W$23))/Z8</f>
        <v>254.10642718925206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592.81343006182124</v>
      </c>
      <c r="P9">
        <f t="shared" si="30"/>
        <v>29.640671503091063</v>
      </c>
      <c r="Q9" s="5">
        <f t="shared" si="31"/>
        <v>12.5</v>
      </c>
      <c r="R9">
        <f t="shared" si="0"/>
        <v>100000</v>
      </c>
      <c r="S9">
        <f t="shared" si="1"/>
        <v>276.44517010506496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238.06418067142067</v>
      </c>
      <c r="AC9">
        <f t="shared" si="2"/>
        <v>255.58656007805939</v>
      </c>
      <c r="AE9">
        <f t="shared" si="3"/>
        <v>548.08389417688761</v>
      </c>
      <c r="AF9">
        <f t="shared" si="4"/>
        <v>-27.404194708844383</v>
      </c>
      <c r="AG9">
        <f t="shared" si="5"/>
        <v>-11.556837834285632</v>
      </c>
      <c r="AH9">
        <f t="shared" si="6"/>
        <v>-295.22949849517153</v>
      </c>
      <c r="AI9">
        <f t="shared" si="7"/>
        <v>213.8933631385861</v>
      </c>
      <c r="AJ9">
        <f t="shared" si="8"/>
        <v>-17.52237940663872</v>
      </c>
      <c r="AK9">
        <f t="shared" si="32"/>
        <v>39.60643054328002</v>
      </c>
      <c r="AL9">
        <f t="shared" si="9"/>
        <v>235.9774142752274</v>
      </c>
      <c r="AN9">
        <f t="shared" si="10"/>
        <v>342.41095543697014</v>
      </c>
      <c r="AO9">
        <f t="shared" si="11"/>
        <v>-17.120547771848507</v>
      </c>
      <c r="AP9">
        <f t="shared" si="12"/>
        <v>-7.2200404476595192</v>
      </c>
      <c r="AQ9">
        <f t="shared" si="13"/>
        <v>-184.44222814597737</v>
      </c>
      <c r="AR9">
        <f t="shared" si="14"/>
        <v>133.62813907148475</v>
      </c>
      <c r="AS9">
        <f t="shared" si="15"/>
        <v>-10.946964028503038</v>
      </c>
      <c r="AT9">
        <f t="shared" si="16"/>
        <v>24.743795371216724</v>
      </c>
      <c r="AU9">
        <f t="shared" si="17"/>
        <v>147.42497041419844</v>
      </c>
      <c r="AW9">
        <v>6</v>
      </c>
      <c r="AX9">
        <f>(R9*SUMPRODUCT(K10:$K$23, X10:$X$23)-$AZ$3*SUMPRODUCT(K9:$K$22, W10:$W$23))/Z9</f>
        <v>276.44517010506496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592.81343006182124</v>
      </c>
      <c r="P10">
        <f t="shared" si="30"/>
        <v>29.640671503091063</v>
      </c>
      <c r="Q10" s="5">
        <f t="shared" si="31"/>
        <v>12.5</v>
      </c>
      <c r="R10">
        <f t="shared" si="0"/>
        <v>100000</v>
      </c>
      <c r="S10">
        <f t="shared" si="1"/>
        <v>293.53005398451029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255.58656007805939</v>
      </c>
      <c r="AC10">
        <f t="shared" si="2"/>
        <v>267.79217069288848</v>
      </c>
      <c r="AE10">
        <f t="shared" si="3"/>
        <v>540.83318930104952</v>
      </c>
      <c r="AF10">
        <f t="shared" si="4"/>
        <v>-27.041659465052476</v>
      </c>
      <c r="AG10">
        <f t="shared" si="5"/>
        <v>-11.403950253890354</v>
      </c>
      <c r="AH10">
        <f t="shared" si="6"/>
        <v>-298.55361641936923</v>
      </c>
      <c r="AI10">
        <f t="shared" si="7"/>
        <v>203.83396316273746</v>
      </c>
      <c r="AJ10">
        <f t="shared" si="8"/>
        <v>-12.205610614829084</v>
      </c>
      <c r="AK10">
        <f t="shared" si="32"/>
        <v>40.392349720487964</v>
      </c>
      <c r="AL10">
        <f t="shared" si="9"/>
        <v>232.02070226839635</v>
      </c>
      <c r="AN10">
        <f t="shared" si="10"/>
        <v>321.02720810853668</v>
      </c>
      <c r="AO10">
        <f t="shared" si="11"/>
        <v>-16.051360405426834</v>
      </c>
      <c r="AP10">
        <f t="shared" si="12"/>
        <v>-6.769145059581783</v>
      </c>
      <c r="AQ10">
        <f t="shared" si="13"/>
        <v>-177.21514848909641</v>
      </c>
      <c r="AR10">
        <f t="shared" si="14"/>
        <v>120.99155415443165</v>
      </c>
      <c r="AS10">
        <f t="shared" si="15"/>
        <v>-7.2449937918980014</v>
      </c>
      <c r="AT10">
        <f t="shared" si="16"/>
        <v>23.976049392364317</v>
      </c>
      <c r="AU10">
        <f t="shared" si="17"/>
        <v>137.72260975489797</v>
      </c>
      <c r="AW10">
        <v>7</v>
      </c>
      <c r="AX10">
        <f>(R10*SUMPRODUCT(K11:$K$23, X11:$X$23)-$AZ$3*SUMPRODUCT(K10:$K$22, W11:$W$23))/Z10</f>
        <v>293.53005398451029</v>
      </c>
    </row>
    <row r="11" spans="1:52" x14ac:dyDescent="0.25">
      <c r="A11" t="s">
        <v>33</v>
      </c>
      <c r="C11" s="25">
        <f>AU25</f>
        <v>1648.7738161317811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592.81343006182124</v>
      </c>
      <c r="P11">
        <f t="shared" si="30"/>
        <v>29.640671503091063</v>
      </c>
      <c r="Q11" s="5">
        <f t="shared" si="31"/>
        <v>12.5</v>
      </c>
      <c r="R11">
        <f t="shared" si="0"/>
        <v>100000</v>
      </c>
      <c r="S11">
        <f t="shared" si="1"/>
        <v>304.91684316045189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267.79217069288848</v>
      </c>
      <c r="AC11">
        <f t="shared" si="2"/>
        <v>274.47556109256925</v>
      </c>
      <c r="AE11">
        <f t="shared" si="3"/>
        <v>533.63007813184993</v>
      </c>
      <c r="AF11">
        <f t="shared" si="4"/>
        <v>-26.681503906592496</v>
      </c>
      <c r="AG11">
        <f t="shared" si="5"/>
        <v>-11.252066229256155</v>
      </c>
      <c r="AH11">
        <f t="shared" si="6"/>
        <v>-302.75617676237255</v>
      </c>
      <c r="AI11">
        <f t="shared" si="7"/>
        <v>192.94033123362868</v>
      </c>
      <c r="AJ11">
        <f t="shared" si="8"/>
        <v>-6.6833903996807749</v>
      </c>
      <c r="AK11">
        <f t="shared" si="32"/>
        <v>39.899148363284517</v>
      </c>
      <c r="AL11">
        <f t="shared" si="9"/>
        <v>226.15608919723243</v>
      </c>
      <c r="AN11">
        <f t="shared" si="10"/>
        <v>301.237843833684</v>
      </c>
      <c r="AO11">
        <f t="shared" si="11"/>
        <v>-15.061892191684199</v>
      </c>
      <c r="AP11">
        <f t="shared" si="12"/>
        <v>-6.3518686604795196</v>
      </c>
      <c r="AQ11">
        <f t="shared" si="13"/>
        <v>-170.90794097384557</v>
      </c>
      <c r="AR11">
        <f t="shared" si="14"/>
        <v>108.91614200767468</v>
      </c>
      <c r="AS11">
        <f t="shared" si="15"/>
        <v>-3.7728197791001095</v>
      </c>
      <c r="AT11">
        <f t="shared" si="16"/>
        <v>22.523343260247014</v>
      </c>
      <c r="AU11">
        <f t="shared" si="17"/>
        <v>127.66666548882159</v>
      </c>
      <c r="AW11">
        <v>8</v>
      </c>
      <c r="AX11">
        <f>(R11*SUMPRODUCT(K12:$K$23, X12:$X$23)-$AZ$3*SUMPRODUCT(K11:$K$22, W12:$W$23))/Z11</f>
        <v>304.91684316045189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592.81343006182124</v>
      </c>
      <c r="P12">
        <f t="shared" si="30"/>
        <v>29.640671503091063</v>
      </c>
      <c r="Q12" s="5">
        <f t="shared" si="31"/>
        <v>12.5</v>
      </c>
      <c r="R12">
        <f t="shared" si="0"/>
        <v>100000</v>
      </c>
      <c r="S12">
        <f t="shared" si="1"/>
        <v>310.61079623261907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274.47556109256925</v>
      </c>
      <c r="AC12">
        <f t="shared" si="2"/>
        <v>275.84847579484654</v>
      </c>
      <c r="AE12">
        <f t="shared" si="3"/>
        <v>526.46811732455603</v>
      </c>
      <c r="AF12">
        <f t="shared" si="4"/>
        <v>-26.323405866227802</v>
      </c>
      <c r="AG12">
        <f t="shared" si="5"/>
        <v>-11.101049896711466</v>
      </c>
      <c r="AH12">
        <f t="shared" si="6"/>
        <v>-307.96536201701775</v>
      </c>
      <c r="AI12">
        <f t="shared" si="7"/>
        <v>181.07829954459902</v>
      </c>
      <c r="AJ12">
        <f t="shared" si="8"/>
        <v>-1.372914702277285</v>
      </c>
      <c r="AK12">
        <f t="shared" si="32"/>
        <v>40.202792145391577</v>
      </c>
      <c r="AL12">
        <f t="shared" si="9"/>
        <v>219.90817698771332</v>
      </c>
      <c r="AN12">
        <f t="shared" si="10"/>
        <v>282.53148376545562</v>
      </c>
      <c r="AO12">
        <f t="shared" si="11"/>
        <v>-14.12657418827278</v>
      </c>
      <c r="AP12">
        <f t="shared" si="12"/>
        <v>-5.9574283711823117</v>
      </c>
      <c r="AQ12">
        <f t="shared" si="13"/>
        <v>-165.27099707615156</v>
      </c>
      <c r="AR12">
        <f t="shared" si="14"/>
        <v>97.176484129848973</v>
      </c>
      <c r="AS12">
        <f t="shared" si="15"/>
        <v>-0.73678085178078012</v>
      </c>
      <c r="AT12">
        <f t="shared" si="16"/>
        <v>21.575009278955797</v>
      </c>
      <c r="AU12">
        <f t="shared" si="17"/>
        <v>118.014712557024</v>
      </c>
      <c r="AW12">
        <v>9</v>
      </c>
      <c r="AX12">
        <f>(R12*SUMPRODUCT(K13:$K$23, X13:$X$23)-$AZ$3*SUMPRODUCT(K12:$K$22, W13:$W$23))/Z12</f>
        <v>310.61079623261907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592.81343006182124</v>
      </c>
      <c r="P13">
        <f t="shared" si="30"/>
        <v>29.640671503091063</v>
      </c>
      <c r="Q13" s="5">
        <f t="shared" si="31"/>
        <v>12.5</v>
      </c>
      <c r="R13">
        <f t="shared" si="0"/>
        <v>100000</v>
      </c>
      <c r="S13">
        <f t="shared" si="1"/>
        <v>310.50594071938229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275.84847579484654</v>
      </c>
      <c r="AC13">
        <f t="shared" si="2"/>
        <v>272.02345328189267</v>
      </c>
      <c r="AE13">
        <f t="shared" si="3"/>
        <v>519.34322423491813</v>
      </c>
      <c r="AF13">
        <f t="shared" si="4"/>
        <v>-25.967161211745911</v>
      </c>
      <c r="AG13">
        <f t="shared" si="5"/>
        <v>-10.950815170060308</v>
      </c>
      <c r="AH13">
        <f t="shared" si="6"/>
        <v>-313.79382147233889</v>
      </c>
      <c r="AI13">
        <f t="shared" si="7"/>
        <v>168.63142638077301</v>
      </c>
      <c r="AJ13">
        <f t="shared" si="8"/>
        <v>3.8250225129538649</v>
      </c>
      <c r="AK13">
        <f t="shared" si="32"/>
        <v>39.768908656891576</v>
      </c>
      <c r="AL13">
        <f t="shared" si="9"/>
        <v>212.22535755061844</v>
      </c>
      <c r="AN13">
        <f t="shared" si="10"/>
        <v>265.0070151504172</v>
      </c>
      <c r="AO13">
        <f t="shared" si="11"/>
        <v>-13.250350757520861</v>
      </c>
      <c r="AP13">
        <f t="shared" si="12"/>
        <v>-5.5879093174976884</v>
      </c>
      <c r="AQ13">
        <f t="shared" si="13"/>
        <v>-160.12062951920248</v>
      </c>
      <c r="AR13">
        <f t="shared" si="14"/>
        <v>86.048125556196169</v>
      </c>
      <c r="AS13">
        <f t="shared" si="15"/>
        <v>1.9518071127900898</v>
      </c>
      <c r="AT13">
        <f t="shared" si="16"/>
        <v>20.293014883323529</v>
      </c>
      <c r="AU13">
        <f t="shared" si="17"/>
        <v>108.29294755230978</v>
      </c>
      <c r="AW13">
        <v>10</v>
      </c>
      <c r="AX13">
        <f>(R13*SUMPRODUCT(K14:$K$23, X14:$X$23)-$AZ$3*SUMPRODUCT(K13:$K$22, W14:$W$23))/Z13</f>
        <v>310.50594071938229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592.81343006182124</v>
      </c>
      <c r="P14">
        <f t="shared" si="30"/>
        <v>29.640671503091063</v>
      </c>
      <c r="Q14" s="5">
        <f t="shared" si="31"/>
        <v>12.5</v>
      </c>
      <c r="R14">
        <f t="shared" si="0"/>
        <v>100000</v>
      </c>
      <c r="S14">
        <f t="shared" si="1"/>
        <v>304.29057522062965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272.02345328189267</v>
      </c>
      <c r="AC14">
        <f t="shared" si="2"/>
        <v>262.93647088591877</v>
      </c>
      <c r="AE14">
        <f t="shared" si="3"/>
        <v>512.24810719561253</v>
      </c>
      <c r="AF14">
        <f t="shared" si="4"/>
        <v>-25.612405359780627</v>
      </c>
      <c r="AG14">
        <f t="shared" si="5"/>
        <v>-10.801208297992527</v>
      </c>
      <c r="AH14">
        <f t="shared" si="6"/>
        <v>-320.78976293741357</v>
      </c>
      <c r="AI14">
        <f t="shared" si="7"/>
        <v>155.04473060042585</v>
      </c>
      <c r="AJ14">
        <f t="shared" si="8"/>
        <v>9.0869823959739051</v>
      </c>
      <c r="AK14">
        <f t="shared" si="32"/>
        <v>38.995080573051048</v>
      </c>
      <c r="AL14">
        <f t="shared" si="9"/>
        <v>203.1267935694508</v>
      </c>
      <c r="AN14">
        <f t="shared" si="10"/>
        <v>248.60810908927101</v>
      </c>
      <c r="AO14">
        <f t="shared" si="11"/>
        <v>-12.430405454463552</v>
      </c>
      <c r="AP14">
        <f t="shared" si="12"/>
        <v>-5.2421237543350072</v>
      </c>
      <c r="AQ14">
        <f t="shared" si="13"/>
        <v>-155.68810359432203</v>
      </c>
      <c r="AR14">
        <f t="shared" si="14"/>
        <v>75.247476286150444</v>
      </c>
      <c r="AS14">
        <f t="shared" si="15"/>
        <v>4.4101627298505228</v>
      </c>
      <c r="AT14">
        <f t="shared" si="16"/>
        <v>18.925386172970171</v>
      </c>
      <c r="AU14">
        <f t="shared" si="17"/>
        <v>98.583025188971135</v>
      </c>
      <c r="AW14">
        <v>11</v>
      </c>
      <c r="AX14">
        <f>(R14*SUMPRODUCT(K15:$K$23, X15:$X$23)-$AZ$3*SUMPRODUCT(K14:$K$22, W15:$W$23))/Z14</f>
        <v>304.29057522062965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592.81343006182124</v>
      </c>
      <c r="P15">
        <f t="shared" si="30"/>
        <v>29.640671503091063</v>
      </c>
      <c r="Q15" s="5">
        <f t="shared" si="31"/>
        <v>12.5</v>
      </c>
      <c r="R15">
        <f t="shared" si="0"/>
        <v>100000</v>
      </c>
      <c r="S15">
        <f t="shared" si="1"/>
        <v>291.82433869019695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262.93647088591877</v>
      </c>
      <c r="AC15">
        <f t="shared" si="2"/>
        <v>248.68276451976476</v>
      </c>
      <c r="AE15">
        <f t="shared" si="3"/>
        <v>505.17541920560234</v>
      </c>
      <c r="AF15">
        <f t="shared" si="4"/>
        <v>-25.258770960280117</v>
      </c>
      <c r="AG15">
        <f t="shared" si="5"/>
        <v>-10.652074362437276</v>
      </c>
      <c r="AH15">
        <f t="shared" si="6"/>
        <v>-328.97482060261717</v>
      </c>
      <c r="AI15">
        <f t="shared" si="7"/>
        <v>140.2897532802678</v>
      </c>
      <c r="AJ15">
        <f t="shared" si="8"/>
        <v>14.253706366154006</v>
      </c>
      <c r="AK15">
        <f t="shared" si="32"/>
        <v>38.55407688291141</v>
      </c>
      <c r="AL15">
        <f t="shared" si="9"/>
        <v>193.09753652933321</v>
      </c>
      <c r="AN15">
        <f t="shared" si="10"/>
        <v>233.07875167794921</v>
      </c>
      <c r="AO15">
        <f t="shared" si="11"/>
        <v>-11.653937583897461</v>
      </c>
      <c r="AP15">
        <f t="shared" si="12"/>
        <v>-4.9146734001463726</v>
      </c>
      <c r="AQ15">
        <f t="shared" si="13"/>
        <v>-151.78299973524318</v>
      </c>
      <c r="AR15">
        <f t="shared" si="14"/>
        <v>64.727140958662218</v>
      </c>
      <c r="AS15">
        <f t="shared" si="15"/>
        <v>6.576400910067024</v>
      </c>
      <c r="AT15">
        <f t="shared" si="16"/>
        <v>17.788149958078989</v>
      </c>
      <c r="AU15">
        <f t="shared" si="17"/>
        <v>89.09169182680823</v>
      </c>
      <c r="AW15">
        <v>12</v>
      </c>
      <c r="AX15">
        <f>(R15*SUMPRODUCT(K16:$K$23, X16:$X$23)-$AZ$3*SUMPRODUCT(K15:$K$22, W16:$W$23))/Z15</f>
        <v>291.82433869019695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592.81343006182124</v>
      </c>
      <c r="P16">
        <f t="shared" si="30"/>
        <v>29.640671503091063</v>
      </c>
      <c r="Q16" s="5">
        <f t="shared" si="31"/>
        <v>12.5</v>
      </c>
      <c r="R16">
        <f t="shared" si="0"/>
        <v>100000</v>
      </c>
      <c r="S16">
        <f t="shared" si="1"/>
        <v>273.7958722626405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248.68276451976476</v>
      </c>
      <c r="AC16">
        <f t="shared" si="2"/>
        <v>230.06277593775008</v>
      </c>
      <c r="AE16">
        <f t="shared" si="3"/>
        <v>498.12403016205559</v>
      </c>
      <c r="AF16">
        <f t="shared" si="4"/>
        <v>-24.906201508102779</v>
      </c>
      <c r="AG16">
        <f t="shared" si="5"/>
        <v>-10.503389534168216</v>
      </c>
      <c r="AH16">
        <f t="shared" si="6"/>
        <v>-337.31267715749397</v>
      </c>
      <c r="AI16">
        <f t="shared" si="7"/>
        <v>125.40176196229066</v>
      </c>
      <c r="AJ16">
        <f t="shared" si="8"/>
        <v>18.619988582014685</v>
      </c>
      <c r="AK16">
        <f t="shared" si="32"/>
        <v>39.487962446602353</v>
      </c>
      <c r="AL16">
        <f t="shared" si="9"/>
        <v>183.5097129909077</v>
      </c>
      <c r="AN16">
        <f t="shared" si="10"/>
        <v>217.90591543051141</v>
      </c>
      <c r="AO16">
        <f t="shared" si="11"/>
        <v>-10.895295771525571</v>
      </c>
      <c r="AP16">
        <f t="shared" si="12"/>
        <v>-4.594740612737704</v>
      </c>
      <c r="AQ16">
        <f t="shared" si="13"/>
        <v>-147.55848594256256</v>
      </c>
      <c r="AR16">
        <f t="shared" si="14"/>
        <v>54.857393103685617</v>
      </c>
      <c r="AS16">
        <f t="shared" si="15"/>
        <v>8.1453722598959484</v>
      </c>
      <c r="AT16">
        <f t="shared" si="16"/>
        <v>17.274132714724029</v>
      </c>
      <c r="AU16">
        <f t="shared" si="17"/>
        <v>80.276898078305592</v>
      </c>
      <c r="AW16">
        <v>13</v>
      </c>
      <c r="AX16">
        <f>(R16*SUMPRODUCT(K17:$K$23, X17:$X$23)-$AZ$3*SUMPRODUCT(K16:$K$22, W17:$W$23))/Z16</f>
        <v>273.7958722626405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592.81343006182124</v>
      </c>
      <c r="P17">
        <f t="shared" si="30"/>
        <v>29.640671503091063</v>
      </c>
      <c r="Q17" s="5">
        <f t="shared" si="31"/>
        <v>12.5</v>
      </c>
      <c r="R17">
        <f t="shared" si="0"/>
        <v>100000</v>
      </c>
      <c r="S17">
        <f t="shared" si="1"/>
        <v>251.00811192070685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230.06277593775008</v>
      </c>
      <c r="AC17">
        <f t="shared" si="2"/>
        <v>207.93658049238581</v>
      </c>
      <c r="AE17">
        <f t="shared" si="3"/>
        <v>491.09009495261768</v>
      </c>
      <c r="AF17">
        <f t="shared" si="4"/>
        <v>-24.554504747630887</v>
      </c>
      <c r="AG17">
        <f t="shared" si="5"/>
        <v>-10.355072735561267</v>
      </c>
      <c r="AH17">
        <f t="shared" si="6"/>
        <v>-346.26322612213301</v>
      </c>
      <c r="AI17">
        <f t="shared" si="7"/>
        <v>109.91729134729246</v>
      </c>
      <c r="AJ17">
        <f t="shared" si="8"/>
        <v>22.12619544536426</v>
      </c>
      <c r="AK17">
        <f t="shared" si="32"/>
        <v>42.980119191006864</v>
      </c>
      <c r="AL17">
        <f t="shared" si="9"/>
        <v>175.02360598366357</v>
      </c>
      <c r="AN17">
        <f t="shared" si="10"/>
        <v>202.34425776273764</v>
      </c>
      <c r="AO17">
        <f t="shared" si="11"/>
        <v>-10.117212888136883</v>
      </c>
      <c r="AP17">
        <f t="shared" si="12"/>
        <v>-4.2666091788279044</v>
      </c>
      <c r="AQ17">
        <f t="shared" si="13"/>
        <v>-142.67112328334392</v>
      </c>
      <c r="AR17">
        <f t="shared" si="14"/>
        <v>45.289312412428906</v>
      </c>
      <c r="AS17">
        <f t="shared" si="15"/>
        <v>9.1166745990620459</v>
      </c>
      <c r="AT17">
        <f t="shared" si="16"/>
        <v>17.709134038016749</v>
      </c>
      <c r="AU17">
        <f t="shared" si="17"/>
        <v>72.115121049507692</v>
      </c>
      <c r="AW17">
        <v>14</v>
      </c>
      <c r="AX17">
        <f>(R17*SUMPRODUCT(K18:$K$23, X18:$X$23)-$AZ$3*SUMPRODUCT(K17:$K$22, W18:$W$23))/Z17</f>
        <v>251.00811192070685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592.81343006182124</v>
      </c>
      <c r="P18">
        <f t="shared" si="30"/>
        <v>29.640671503091063</v>
      </c>
      <c r="Q18" s="5">
        <f t="shared" si="31"/>
        <v>12.5</v>
      </c>
      <c r="R18">
        <f t="shared" si="0"/>
        <v>100000</v>
      </c>
      <c r="S18">
        <f t="shared" si="1"/>
        <v>223.81728323622076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207.93658049238581</v>
      </c>
      <c r="AC18">
        <f t="shared" si="2"/>
        <v>182.7604119377379</v>
      </c>
      <c r="AE18">
        <f t="shared" si="3"/>
        <v>484.06818773675695</v>
      </c>
      <c r="AF18">
        <f t="shared" si="4"/>
        <v>-24.203409386837851</v>
      </c>
      <c r="AG18">
        <f t="shared" si="5"/>
        <v>-10.207009557928625</v>
      </c>
      <c r="AH18">
        <f t="shared" si="6"/>
        <v>-356.09960221623379</v>
      </c>
      <c r="AI18">
        <f t="shared" si="7"/>
        <v>93.558166575756673</v>
      </c>
      <c r="AJ18">
        <f t="shared" si="8"/>
        <v>25.176168554647916</v>
      </c>
      <c r="AK18">
        <f t="shared" si="32"/>
        <v>46.812875254845572</v>
      </c>
      <c r="AL18">
        <f t="shared" si="9"/>
        <v>165.54721038525017</v>
      </c>
      <c r="AN18">
        <f t="shared" si="10"/>
        <v>186.38539905449588</v>
      </c>
      <c r="AO18">
        <f t="shared" si="11"/>
        <v>-9.3192699527247953</v>
      </c>
      <c r="AP18">
        <f t="shared" si="12"/>
        <v>-3.9301024066513381</v>
      </c>
      <c r="AQ18">
        <f t="shared" si="13"/>
        <v>-137.11243197479828</v>
      </c>
      <c r="AR18">
        <f t="shared" si="14"/>
        <v>36.023594720321441</v>
      </c>
      <c r="AS18">
        <f t="shared" si="15"/>
        <v>9.6938207087327406</v>
      </c>
      <c r="AT18">
        <f t="shared" si="16"/>
        <v>18.024808604046569</v>
      </c>
      <c r="AU18">
        <f t="shared" si="17"/>
        <v>63.742224033100754</v>
      </c>
      <c r="AW18">
        <v>15</v>
      </c>
      <c r="AX18">
        <f>(R18*SUMPRODUCT(K19:$K$23, X19:$X$23)-$AZ$3*SUMPRODUCT(K18:$K$22, W19:$W$23))/Z18</f>
        <v>223.81728323622076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592.81343006182124</v>
      </c>
      <c r="P19">
        <f t="shared" si="30"/>
        <v>29.640671503091063</v>
      </c>
      <c r="Q19" s="5">
        <f t="shared" si="31"/>
        <v>12.5</v>
      </c>
      <c r="R19">
        <f t="shared" si="0"/>
        <v>100000</v>
      </c>
      <c r="S19">
        <f t="shared" si="1"/>
        <v>190.9920455008656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182.7604119377379</v>
      </c>
      <c r="AC19">
        <f t="shared" si="2"/>
        <v>153.69329071219107</v>
      </c>
      <c r="AE19">
        <f t="shared" si="3"/>
        <v>477.0431491303637</v>
      </c>
      <c r="AF19">
        <f t="shared" si="4"/>
        <v>-23.852157456518185</v>
      </c>
      <c r="AG19">
        <f t="shared" si="5"/>
        <v>-10.058880352133206</v>
      </c>
      <c r="AH19">
        <f t="shared" si="6"/>
        <v>-368.47288172907048</v>
      </c>
      <c r="AI19">
        <f t="shared" si="7"/>
        <v>74.65922959264185</v>
      </c>
      <c r="AJ19">
        <f t="shared" si="8"/>
        <v>29.067121225546828</v>
      </c>
      <c r="AK19">
        <f t="shared" si="32"/>
        <v>46.678833025090221</v>
      </c>
      <c r="AL19">
        <f t="shared" si="9"/>
        <v>150.40518384327891</v>
      </c>
      <c r="AN19">
        <f t="shared" si="10"/>
        <v>171.12025463339697</v>
      </c>
      <c r="AO19">
        <f t="shared" si="11"/>
        <v>-8.5560127316698491</v>
      </c>
      <c r="AP19">
        <f t="shared" si="12"/>
        <v>-3.6082232190562848</v>
      </c>
      <c r="AQ19">
        <f t="shared" si="13"/>
        <v>-132.17498975076842</v>
      </c>
      <c r="AR19">
        <f t="shared" si="14"/>
        <v>26.781028931902441</v>
      </c>
      <c r="AS19">
        <f t="shared" si="15"/>
        <v>10.426673550689921</v>
      </c>
      <c r="AT19">
        <f t="shared" si="16"/>
        <v>16.744174626141472</v>
      </c>
      <c r="AU19">
        <f t="shared" si="17"/>
        <v>53.951877108733839</v>
      </c>
      <c r="AW19">
        <v>16</v>
      </c>
      <c r="AX19">
        <f>(R19*SUMPRODUCT(K20:$K$23, X20:$X$23)-$AZ$3*SUMPRODUCT(K19:$K$22, W20:$W$23))/Z19</f>
        <v>190.9920455008656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592.81343006182124</v>
      </c>
      <c r="P20">
        <f t="shared" si="30"/>
        <v>29.640671503091063</v>
      </c>
      <c r="Q20" s="5">
        <f t="shared" si="31"/>
        <v>12.5</v>
      </c>
      <c r="R20">
        <f t="shared" si="0"/>
        <v>100000</v>
      </c>
      <c r="S20">
        <f t="shared" si="1"/>
        <v>149.53930534286178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153.69329071219107</v>
      </c>
      <c r="AC20">
        <f t="shared" si="2"/>
        <v>118.56201091671865</v>
      </c>
      <c r="AE20">
        <f t="shared" si="3"/>
        <v>470.01122685048045</v>
      </c>
      <c r="AF20">
        <f t="shared" si="4"/>
        <v>-23.500561342524023</v>
      </c>
      <c r="AG20">
        <f t="shared" si="5"/>
        <v>-9.9106059979415786</v>
      </c>
      <c r="AH20">
        <f t="shared" si="6"/>
        <v>-381.48440536237973</v>
      </c>
      <c r="AI20">
        <f t="shared" si="7"/>
        <v>55.115654147635155</v>
      </c>
      <c r="AJ20">
        <f t="shared" si="8"/>
        <v>35.131279795472423</v>
      </c>
      <c r="AK20">
        <f t="shared" si="32"/>
        <v>32.59107482275401</v>
      </c>
      <c r="AL20">
        <f t="shared" si="9"/>
        <v>122.83800876586159</v>
      </c>
      <c r="AN20">
        <f t="shared" si="10"/>
        <v>159.91447616513065</v>
      </c>
      <c r="AO20">
        <f t="shared" si="11"/>
        <v>-7.9957238082565327</v>
      </c>
      <c r="AP20">
        <f t="shared" si="12"/>
        <v>-3.3719393837883795</v>
      </c>
      <c r="AQ20">
        <f t="shared" si="13"/>
        <v>-129.79451418103707</v>
      </c>
      <c r="AR20">
        <f t="shared" si="14"/>
        <v>18.752298792048688</v>
      </c>
      <c r="AS20">
        <f t="shared" si="15"/>
        <v>11.952906408533096</v>
      </c>
      <c r="AT20">
        <f t="shared" si="16"/>
        <v>11.088638654151241</v>
      </c>
      <c r="AU20">
        <f t="shared" si="17"/>
        <v>41.793843854733026</v>
      </c>
      <c r="AW20">
        <v>17</v>
      </c>
      <c r="AX20">
        <f>(R20*SUMPRODUCT(K21:$K$23, X21:$X$23)-$AZ$3*SUMPRODUCT(K20:$K$22, W21:$W$23))/Z20</f>
        <v>149.53930534286178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592.81343006182124</v>
      </c>
      <c r="P21">
        <f t="shared" si="30"/>
        <v>29.640671503091063</v>
      </c>
      <c r="Q21" s="5">
        <f t="shared" si="31"/>
        <v>12.5</v>
      </c>
      <c r="R21">
        <f t="shared" si="0"/>
        <v>100000</v>
      </c>
      <c r="S21">
        <f t="shared" si="1"/>
        <v>101.89729508748545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118.56201091671865</v>
      </c>
      <c r="AC21">
        <f t="shared" si="2"/>
        <v>79.579954108362926</v>
      </c>
      <c r="AE21">
        <f t="shared" si="3"/>
        <v>462.97662286950043</v>
      </c>
      <c r="AF21">
        <f t="shared" si="4"/>
        <v>-23.148831143475022</v>
      </c>
      <c r="AG21">
        <f t="shared" si="5"/>
        <v>-9.7622750976900754</v>
      </c>
      <c r="AH21">
        <f t="shared" si="6"/>
        <v>-393.79872217668839</v>
      </c>
      <c r="AI21">
        <f t="shared" si="7"/>
        <v>36.266794451646945</v>
      </c>
      <c r="AJ21">
        <f t="shared" si="8"/>
        <v>38.982056808355722</v>
      </c>
      <c r="AK21">
        <f t="shared" si="32"/>
        <v>28.645396875572771</v>
      </c>
      <c r="AL21">
        <f t="shared" si="9"/>
        <v>103.89424813557544</v>
      </c>
      <c r="AN21">
        <f t="shared" si="10"/>
        <v>149.83454255734037</v>
      </c>
      <c r="AO21">
        <f t="shared" si="11"/>
        <v>-7.4917271278670183</v>
      </c>
      <c r="AP21">
        <f t="shared" si="12"/>
        <v>-3.1593949917285724</v>
      </c>
      <c r="AQ21">
        <f t="shared" si="13"/>
        <v>-127.44628666411298</v>
      </c>
      <c r="AR21">
        <f t="shared" si="14"/>
        <v>11.737133773631808</v>
      </c>
      <c r="AS21">
        <f t="shared" si="15"/>
        <v>12.615882446986104</v>
      </c>
      <c r="AT21">
        <f t="shared" si="16"/>
        <v>9.2705975317348202</v>
      </c>
      <c r="AU21">
        <f t="shared" si="17"/>
        <v>33.623613752352732</v>
      </c>
      <c r="AW21">
        <v>18</v>
      </c>
      <c r="AX21">
        <f>(R21*SUMPRODUCT(K22:$K$23, X22:$X$23)-$AZ$3*SUMPRODUCT(K21:$K$22, W22:$W$23))/Z21</f>
        <v>101.89729508748545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592.81343006182124</v>
      </c>
      <c r="P22">
        <f t="shared" si="30"/>
        <v>29.640671503091063</v>
      </c>
      <c r="Q22" s="5">
        <f t="shared" si="31"/>
        <v>12.5</v>
      </c>
      <c r="R22">
        <f t="shared" si="0"/>
        <v>100000</v>
      </c>
      <c r="S22">
        <f t="shared" si="1"/>
        <v>51.016133047280483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79.579954108362926</v>
      </c>
      <c r="AC22">
        <f t="shared" si="2"/>
        <v>39.236400189128332</v>
      </c>
      <c r="AE22">
        <f t="shared" si="3"/>
        <v>455.9315571377939</v>
      </c>
      <c r="AF22">
        <f t="shared" si="4"/>
        <v>-22.796577856889698</v>
      </c>
      <c r="AG22">
        <f t="shared" si="5"/>
        <v>-9.6137236020919623</v>
      </c>
      <c r="AH22">
        <f t="shared" si="6"/>
        <v>-407.42995696970939</v>
      </c>
      <c r="AI22">
        <f t="shared" si="7"/>
        <v>16.09129870910283</v>
      </c>
      <c r="AJ22">
        <f t="shared" si="8"/>
        <v>40.343553919234594</v>
      </c>
      <c r="AK22">
        <f t="shared" si="32"/>
        <v>35.890045337248701</v>
      </c>
      <c r="AL22">
        <f t="shared" si="9"/>
        <v>92.324897965586132</v>
      </c>
      <c r="AN22">
        <f t="shared" si="10"/>
        <v>137.90142650050598</v>
      </c>
      <c r="AO22">
        <f t="shared" si="11"/>
        <v>-6.8950713250252988</v>
      </c>
      <c r="AP22">
        <f t="shared" si="12"/>
        <v>-2.9077745945744891</v>
      </c>
      <c r="AQ22">
        <f t="shared" si="13"/>
        <v>-123.23159339501943</v>
      </c>
      <c r="AR22">
        <f t="shared" si="14"/>
        <v>4.8669871858867388</v>
      </c>
      <c r="AS22">
        <f t="shared" si="15"/>
        <v>12.202343857240662</v>
      </c>
      <c r="AT22">
        <f t="shared" si="16"/>
        <v>10.855332059585052</v>
      </c>
      <c r="AU22">
        <f t="shared" si="17"/>
        <v>27.924663102712454</v>
      </c>
      <c r="AW22">
        <v>19</v>
      </c>
      <c r="AX22">
        <f>(R22*SUMPRODUCT(K23:$K$23, X23:$X$23)-$AZ$3*SUMPRODUCT(K22:$K$22, W23:$W$23))/Z22</f>
        <v>51.016133047280483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592.81343006182124</v>
      </c>
      <c r="P23">
        <f t="shared" si="30"/>
        <v>29.640671503091063</v>
      </c>
      <c r="Q23" s="5">
        <f t="shared" si="31"/>
        <v>12.5</v>
      </c>
      <c r="R23">
        <f t="shared" si="0"/>
        <v>100000</v>
      </c>
      <c r="S23">
        <f t="shared" si="1"/>
        <v>51.818391077972677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39.236400189128332</v>
      </c>
      <c r="AC23">
        <f t="shared" si="2"/>
        <v>39.236400189128332</v>
      </c>
      <c r="AE23">
        <f t="shared" si="3"/>
        <v>448.87277461771527</v>
      </c>
      <c r="AF23">
        <f t="shared" si="4"/>
        <v>-22.443638730885766</v>
      </c>
      <c r="AG23">
        <f t="shared" si="5"/>
        <v>-9.4648828757747783</v>
      </c>
      <c r="AH23">
        <f t="shared" si="6"/>
        <v>-421.62792237011496</v>
      </c>
      <c r="AI23">
        <f t="shared" si="7"/>
        <v>-4.6636693590602363</v>
      </c>
      <c r="AJ23">
        <f t="shared" si="8"/>
        <v>0</v>
      </c>
      <c r="AK23">
        <f t="shared" si="32"/>
        <v>48.382649198292022</v>
      </c>
      <c r="AL23">
        <f t="shared" si="9"/>
        <v>43.718979839231785</v>
      </c>
      <c r="AN23">
        <f t="shared" si="10"/>
        <v>122.98797123495625</v>
      </c>
      <c r="AO23">
        <f t="shared" si="11"/>
        <v>-6.1493985617478133</v>
      </c>
      <c r="AP23">
        <f t="shared" si="12"/>
        <v>-2.5933110865532036</v>
      </c>
      <c r="AQ23">
        <f t="shared" si="13"/>
        <v>-115.52307406585925</v>
      </c>
      <c r="AR23">
        <f t="shared" si="14"/>
        <v>-1.2778124792040138</v>
      </c>
      <c r="AS23">
        <f t="shared" si="15"/>
        <v>0</v>
      </c>
      <c r="AT23">
        <f t="shared" si="16"/>
        <v>13.256504302223002</v>
      </c>
      <c r="AU23">
        <f t="shared" si="17"/>
        <v>11.978691823018989</v>
      </c>
      <c r="AW23">
        <v>20</v>
      </c>
      <c r="AX23">
        <f>(R23*SUMPRODUCT(K$23:$K24, X$23:$X24)-$AZ$3*SUMPRODUCT(K$22:$K23, W$23:$W24))/Z23</f>
        <v>51.818391077972677</v>
      </c>
    </row>
    <row r="25" spans="5:50" x14ac:dyDescent="0.25">
      <c r="AN25" s="6">
        <f t="shared" ref="AN25:AU25" si="33">SUM(AN3:AN23)</f>
        <v>5639.8367307393382</v>
      </c>
      <c r="AO25" s="6">
        <f t="shared" si="33"/>
        <v>-726.60190908333288</v>
      </c>
      <c r="AP25" s="6">
        <f t="shared" si="33"/>
        <v>-232.23854445940199</v>
      </c>
      <c r="AQ25" s="6">
        <f t="shared" si="33"/>
        <v>-3355.6188339816017</v>
      </c>
      <c r="AR25" s="6">
        <f t="shared" si="33"/>
        <v>1325.3774432150012</v>
      </c>
      <c r="AS25" s="6">
        <f t="shared" si="33"/>
        <v>-129.1135665168589</v>
      </c>
      <c r="AT25" s="6">
        <f t="shared" si="33"/>
        <v>452.50993943363869</v>
      </c>
      <c r="AU25" s="7">
        <f t="shared" si="33"/>
        <v>1648.7738161317811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7367-1DBB-4240-AFBC-8D97E4064E9B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'T.55.04.B'!C3*(1+C12)</f>
        <v>892.46631196077919</v>
      </c>
      <c r="K3">
        <v>1</v>
      </c>
      <c r="L3" s="2">
        <v>0</v>
      </c>
      <c r="O3">
        <f>$C$3</f>
        <v>892.46631196077919</v>
      </c>
      <c r="P3">
        <f>O3*B5</f>
        <v>713.97304956862342</v>
      </c>
      <c r="Q3" s="5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892.46631196077919</v>
      </c>
      <c r="AF3">
        <f t="shared" ref="AF3:AF23" si="4">-$Z3*P3</f>
        <v>-713.97304956862342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52.675706492155769</v>
      </c>
      <c r="AJ3">
        <f t="shared" ref="AJ3:AJ23" si="8">AB3-AC3</f>
        <v>0</v>
      </c>
      <c r="AL3">
        <f t="shared" ref="AL3:AL23" si="9">SUM(AI3:AK3)</f>
        <v>52.675706492155769</v>
      </c>
      <c r="AN3">
        <f t="shared" ref="AN3:AN23" si="10">AE3*$K3</f>
        <v>892.46631196077919</v>
      </c>
      <c r="AO3">
        <f t="shared" ref="AO3:AO23" si="11">AF3*$K3</f>
        <v>-713.97304956862342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52.675706492155769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52.675706492155769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500.72825016864073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100000</v>
      </c>
      <c r="S4">
        <f t="shared" si="1"/>
        <v>159.37324122633279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157.19593006356536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-366.17109999999997</v>
      </c>
      <c r="AI4">
        <f t="shared" si="7"/>
        <v>-366.17109999999997</v>
      </c>
      <c r="AJ4">
        <f t="shared" si="8"/>
        <v>-157.19593006356536</v>
      </c>
      <c r="AK4">
        <f>H4*SUM(AB4, AE4:AF4)</f>
        <v>0</v>
      </c>
      <c r="AL4">
        <f t="shared" si="9"/>
        <v>-523.36703006356538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-343.53232010507543</v>
      </c>
      <c r="AR4">
        <f t="shared" si="14"/>
        <v>-343.53232010507543</v>
      </c>
      <c r="AS4">
        <f t="shared" si="15"/>
        <v>-147.47718366034837</v>
      </c>
      <c r="AT4">
        <f t="shared" si="16"/>
        <v>0</v>
      </c>
      <c r="AU4">
        <f t="shared" si="17"/>
        <v>-491.00950376542391</v>
      </c>
      <c r="AW4">
        <v>1</v>
      </c>
      <c r="AX4">
        <f>(R4*SUMPRODUCT(K5:$K$23, X5:$X$23)-$AZ$3*SUMPRODUCT(K4:$K$22, W5:$W$23))/Z4</f>
        <v>159.37324122633279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892.46631196077919</v>
      </c>
      <c r="P5">
        <f t="shared" ref="P5:P23" si="30">O5*$C$5</f>
        <v>44.623315598038964</v>
      </c>
      <c r="Q5" s="5">
        <f t="shared" ref="Q5:Q23" si="31">$C$8</f>
        <v>12.5</v>
      </c>
      <c r="R5">
        <f t="shared" si="0"/>
        <v>100000</v>
      </c>
      <c r="S5">
        <f t="shared" si="1"/>
        <v>304.57751077572817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157.19593006356536</v>
      </c>
      <c r="AC5">
        <f t="shared" si="2"/>
        <v>296.26856480778588</v>
      </c>
      <c r="AE5">
        <f t="shared" si="3"/>
        <v>868.11962153900629</v>
      </c>
      <c r="AF5">
        <f t="shared" si="4"/>
        <v>-43.405981076950319</v>
      </c>
      <c r="AG5">
        <f t="shared" si="5"/>
        <v>-12.158997066675234</v>
      </c>
      <c r="AH5">
        <f t="shared" si="6"/>
        <v>-375.51407759812167</v>
      </c>
      <c r="AI5">
        <f t="shared" si="7"/>
        <v>437.04056579725903</v>
      </c>
      <c r="AJ5">
        <f t="shared" si="8"/>
        <v>-139.07263474422052</v>
      </c>
      <c r="AK5">
        <f>H5*SUM(AB5, AE5:AF5)</f>
        <v>84.836986893413695</v>
      </c>
      <c r="AL5">
        <f t="shared" si="9"/>
        <v>382.80491794645218</v>
      </c>
      <c r="AN5">
        <f t="shared" si="10"/>
        <v>749.67556089335596</v>
      </c>
      <c r="AO5">
        <f t="shared" si="11"/>
        <v>-37.483778044667801</v>
      </c>
      <c r="AP5">
        <f t="shared" si="12"/>
        <v>-10.500054047506467</v>
      </c>
      <c r="AQ5">
        <f t="shared" si="13"/>
        <v>-324.27988005576265</v>
      </c>
      <c r="AR5">
        <f t="shared" si="14"/>
        <v>377.41184874541898</v>
      </c>
      <c r="AS5">
        <f t="shared" si="15"/>
        <v>-120.09791377824048</v>
      </c>
      <c r="AT5">
        <f t="shared" si="16"/>
        <v>73.26204149270518</v>
      </c>
      <c r="AU5">
        <f t="shared" si="17"/>
        <v>330.57597645988363</v>
      </c>
      <c r="AW5">
        <v>2</v>
      </c>
      <c r="AX5">
        <f>(R5*SUMPRODUCT(K6:$K$23, X6:$X$23)-$AZ$3*SUMPRODUCT(K5:$K$22, W6:$W$23))/Z5</f>
        <v>304.57751077572817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892.46631196077919</v>
      </c>
      <c r="P6">
        <f t="shared" si="30"/>
        <v>44.623315598038964</v>
      </c>
      <c r="Q6" s="5">
        <f t="shared" si="31"/>
        <v>12.5</v>
      </c>
      <c r="R6">
        <f t="shared" si="0"/>
        <v>100000</v>
      </c>
      <c r="S6">
        <f t="shared" si="1"/>
        <v>434.77373095230752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296.26856480778588</v>
      </c>
      <c r="AC6">
        <f t="shared" si="2"/>
        <v>417.00985584168029</v>
      </c>
      <c r="AE6">
        <f t="shared" si="3"/>
        <v>856.00214916191771</v>
      </c>
      <c r="AF6">
        <f t="shared" si="4"/>
        <v>-42.800107458095887</v>
      </c>
      <c r="AG6">
        <f t="shared" si="5"/>
        <v>-11.989278162237456</v>
      </c>
      <c r="AH6">
        <f t="shared" si="6"/>
        <v>-385.03147016821151</v>
      </c>
      <c r="AI6">
        <f t="shared" si="7"/>
        <v>416.1812933733728</v>
      </c>
      <c r="AJ6">
        <f t="shared" si="8"/>
        <v>-120.74129103389441</v>
      </c>
      <c r="AK6">
        <f>H6*SUM(AB6, AE6:AF6)</f>
        <v>120.71040198846292</v>
      </c>
      <c r="AL6">
        <f t="shared" si="9"/>
        <v>416.15040432794132</v>
      </c>
      <c r="AN6">
        <f t="shared" si="10"/>
        <v>666.6769173981686</v>
      </c>
      <c r="AO6">
        <f t="shared" si="11"/>
        <v>-33.33384586990843</v>
      </c>
      <c r="AP6">
        <f t="shared" si="12"/>
        <v>-9.3375641811826</v>
      </c>
      <c r="AQ6">
        <f t="shared" si="13"/>
        <v>-299.87260415683079</v>
      </c>
      <c r="AR6">
        <f t="shared" si="14"/>
        <v>324.13290319024674</v>
      </c>
      <c r="AS6">
        <f t="shared" si="15"/>
        <v>-94.03648318869547</v>
      </c>
      <c r="AT6">
        <f t="shared" si="16"/>
        <v>94.012425990229545</v>
      </c>
      <c r="AU6">
        <f t="shared" si="17"/>
        <v>324.10884599178087</v>
      </c>
      <c r="AW6">
        <v>3</v>
      </c>
      <c r="AX6">
        <f>(R6*SUMPRODUCT(K7:$K$23, X7:$X$23)-$AZ$3*SUMPRODUCT(K6:$K$22, W7:$W$23))/Z6</f>
        <v>434.77373095230752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892.46631196077919</v>
      </c>
      <c r="P7">
        <f t="shared" si="30"/>
        <v>44.623315598038964</v>
      </c>
      <c r="Q7" s="5">
        <f t="shared" si="31"/>
        <v>12.5</v>
      </c>
      <c r="R7">
        <f t="shared" si="0"/>
        <v>100000</v>
      </c>
      <c r="S7">
        <f t="shared" si="1"/>
        <v>541.88110305464079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417.00985584168029</v>
      </c>
      <c r="AC7">
        <f t="shared" si="2"/>
        <v>512.40187593505652</v>
      </c>
      <c r="AE7">
        <f t="shared" si="3"/>
        <v>843.91467035792255</v>
      </c>
      <c r="AF7">
        <f t="shared" si="4"/>
        <v>-42.19573351789613</v>
      </c>
      <c r="AG7">
        <f t="shared" si="5"/>
        <v>-11.819979351710948</v>
      </c>
      <c r="AH7">
        <f t="shared" si="6"/>
        <v>-395.2482312330751</v>
      </c>
      <c r="AI7">
        <f t="shared" si="7"/>
        <v>394.65072625524044</v>
      </c>
      <c r="AJ7">
        <f t="shared" si="8"/>
        <v>-95.392020093376232</v>
      </c>
      <c r="AK7">
        <f>H7*SUM(AB7, AE7:AF7)</f>
        <v>127.60090459377471</v>
      </c>
      <c r="AL7">
        <f t="shared" si="9"/>
        <v>426.85961075563893</v>
      </c>
      <c r="AN7">
        <f t="shared" si="10"/>
        <v>594.9695591404452</v>
      </c>
      <c r="AO7">
        <f t="shared" si="11"/>
        <v>-29.748477957022263</v>
      </c>
      <c r="AP7">
        <f t="shared" si="12"/>
        <v>-8.3332215340609981</v>
      </c>
      <c r="AQ7">
        <f t="shared" si="13"/>
        <v>-278.65455376909932</v>
      </c>
      <c r="AR7">
        <f t="shared" si="14"/>
        <v>278.23330588026272</v>
      </c>
      <c r="AS7">
        <f t="shared" si="15"/>
        <v>-67.252472476158488</v>
      </c>
      <c r="AT7">
        <f t="shared" si="16"/>
        <v>89.960106890761125</v>
      </c>
      <c r="AU7">
        <f t="shared" si="17"/>
        <v>300.94094029486536</v>
      </c>
      <c r="AW7">
        <v>4</v>
      </c>
      <c r="AX7">
        <f>(R7*SUMPRODUCT(K8:$K$23, X8:$X$23)-$AZ$3*SUMPRODUCT(K7:$K$22, W8:$W$23))/Z7</f>
        <v>541.88110305464079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892.46631196077919</v>
      </c>
      <c r="P8">
        <f t="shared" si="30"/>
        <v>44.623315598038964</v>
      </c>
      <c r="Q8" s="5">
        <f t="shared" si="31"/>
        <v>12.5</v>
      </c>
      <c r="R8">
        <f t="shared" si="0"/>
        <v>100000</v>
      </c>
      <c r="S8">
        <f t="shared" si="1"/>
        <v>621.21197024980029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512.40187593505652</v>
      </c>
      <c r="AC8">
        <f t="shared" si="2"/>
        <v>579.01776437383387</v>
      </c>
      <c r="AE8">
        <f t="shared" si="3"/>
        <v>831.84786108145204</v>
      </c>
      <c r="AF8">
        <f t="shared" si="4"/>
        <v>-41.592393054072602</v>
      </c>
      <c r="AG8">
        <f t="shared" si="5"/>
        <v>-11.650970041292842</v>
      </c>
      <c r="AH8">
        <f t="shared" si="6"/>
        <v>-406.47613520796995</v>
      </c>
      <c r="AI8">
        <f t="shared" si="7"/>
        <v>372.12836277811675</v>
      </c>
      <c r="AJ8">
        <f t="shared" si="8"/>
        <v>-66.615888438777347</v>
      </c>
      <c r="AK8">
        <f t="shared" ref="AK8:AK23" si="32">H8*SUM(AB8:AB8, AE8:AF8)</f>
        <v>94.442657437276623</v>
      </c>
      <c r="AL8">
        <f t="shared" si="9"/>
        <v>399.95513177661604</v>
      </c>
      <c r="AN8">
        <f t="shared" si="10"/>
        <v>546.81801367600497</v>
      </c>
      <c r="AO8">
        <f t="shared" si="11"/>
        <v>-27.340900683800246</v>
      </c>
      <c r="AP8">
        <f t="shared" si="12"/>
        <v>-7.6588046846640481</v>
      </c>
      <c r="AQ8">
        <f t="shared" si="13"/>
        <v>-267.19846652266318</v>
      </c>
      <c r="AR8">
        <f t="shared" si="14"/>
        <v>244.61984178487754</v>
      </c>
      <c r="AS8">
        <f t="shared" si="15"/>
        <v>-43.790180271663608</v>
      </c>
      <c r="AT8">
        <f t="shared" si="16"/>
        <v>62.082201280166849</v>
      </c>
      <c r="AU8">
        <f t="shared" si="17"/>
        <v>262.91186279338081</v>
      </c>
      <c r="AW8">
        <v>5</v>
      </c>
      <c r="AX8">
        <f>(R8*SUMPRODUCT(K9:$K$23, X9:$X$23)-$AZ$3*SUMPRODUCT(K8:$K$22, W9:$W$23))/Z8</f>
        <v>621.21197024980029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892.46631196077919</v>
      </c>
      <c r="P9">
        <f t="shared" si="30"/>
        <v>44.623315598038964</v>
      </c>
      <c r="Q9" s="5">
        <f t="shared" si="31"/>
        <v>12.5</v>
      </c>
      <c r="R9">
        <f t="shared" si="0"/>
        <v>100000</v>
      </c>
      <c r="S9">
        <f t="shared" si="1"/>
        <v>678.29651854689655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579.01776437383387</v>
      </c>
      <c r="AC9">
        <f t="shared" si="2"/>
        <v>623.04982938490775</v>
      </c>
      <c r="AE9">
        <f t="shared" si="3"/>
        <v>819.77567066120309</v>
      </c>
      <c r="AF9">
        <f t="shared" si="4"/>
        <v>-40.988783533060165</v>
      </c>
      <c r="AG9">
        <f t="shared" si="5"/>
        <v>-11.481885361870519</v>
      </c>
      <c r="AH9">
        <f t="shared" si="6"/>
        <v>-420.59983207515091</v>
      </c>
      <c r="AI9">
        <f t="shared" si="7"/>
        <v>346.70516969112151</v>
      </c>
      <c r="AJ9">
        <f t="shared" si="8"/>
        <v>-44.032065011073882</v>
      </c>
      <c r="AK9">
        <f t="shared" si="32"/>
        <v>70.877402808403204</v>
      </c>
      <c r="AL9">
        <f t="shared" si="9"/>
        <v>373.55050748845082</v>
      </c>
      <c r="AN9">
        <f t="shared" si="10"/>
        <v>512.14818318396499</v>
      </c>
      <c r="AO9">
        <f t="shared" si="11"/>
        <v>-25.607409159198255</v>
      </c>
      <c r="AP9">
        <f t="shared" si="12"/>
        <v>-7.1732145000907348</v>
      </c>
      <c r="AQ9">
        <f t="shared" si="13"/>
        <v>-262.76632443974262</v>
      </c>
      <c r="AR9">
        <f t="shared" si="14"/>
        <v>216.60123508493336</v>
      </c>
      <c r="AS9">
        <f t="shared" si="15"/>
        <v>-27.508674512224669</v>
      </c>
      <c r="AT9">
        <f t="shared" si="16"/>
        <v>44.280080973668845</v>
      </c>
      <c r="AU9">
        <f t="shared" si="17"/>
        <v>233.37264154637754</v>
      </c>
      <c r="AW9">
        <v>6</v>
      </c>
      <c r="AX9">
        <f>(R9*SUMPRODUCT(K10:$K$23, X10:$X$23)-$AZ$3*SUMPRODUCT(K9:$K$22, W10:$W$23))/Z9</f>
        <v>678.29651854689655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892.46631196077919</v>
      </c>
      <c r="P10">
        <f t="shared" si="30"/>
        <v>44.623315598038964</v>
      </c>
      <c r="Q10" s="5">
        <f t="shared" si="31"/>
        <v>12.5</v>
      </c>
      <c r="R10">
        <f t="shared" si="0"/>
        <v>100000</v>
      </c>
      <c r="S10">
        <f t="shared" si="1"/>
        <v>720.3462465296343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623.04982938490775</v>
      </c>
      <c r="AC10">
        <f t="shared" si="2"/>
        <v>651.92113286411904</v>
      </c>
      <c r="AE10">
        <f t="shared" si="3"/>
        <v>807.69165097967652</v>
      </c>
      <c r="AF10">
        <f t="shared" si="4"/>
        <v>-40.384582548983829</v>
      </c>
      <c r="AG10">
        <f t="shared" si="5"/>
        <v>-11.312635000266146</v>
      </c>
      <c r="AH10">
        <f t="shared" si="6"/>
        <v>-435.45206388534865</v>
      </c>
      <c r="AI10">
        <f t="shared" si="7"/>
        <v>320.54236954507786</v>
      </c>
      <c r="AJ10">
        <f t="shared" si="8"/>
        <v>-28.871303479211292</v>
      </c>
      <c r="AK10">
        <f t="shared" si="32"/>
        <v>72.993737135319023</v>
      </c>
      <c r="AL10">
        <f t="shared" si="9"/>
        <v>364.66480320118558</v>
      </c>
      <c r="AN10">
        <f t="shared" si="10"/>
        <v>479.42877925387154</v>
      </c>
      <c r="AO10">
        <f t="shared" si="11"/>
        <v>-23.971438962693579</v>
      </c>
      <c r="AP10">
        <f t="shared" si="12"/>
        <v>-6.7149422452785643</v>
      </c>
      <c r="AQ10">
        <f t="shared" si="13"/>
        <v>-258.47518809796969</v>
      </c>
      <c r="AR10">
        <f t="shared" si="14"/>
        <v>190.26720994792967</v>
      </c>
      <c r="AS10">
        <f t="shared" si="15"/>
        <v>-17.137398617055428</v>
      </c>
      <c r="AT10">
        <f t="shared" si="16"/>
        <v>43.327547394500129</v>
      </c>
      <c r="AU10">
        <f t="shared" si="17"/>
        <v>216.45735872537435</v>
      </c>
      <c r="AW10">
        <v>7</v>
      </c>
      <c r="AX10">
        <f>(R10*SUMPRODUCT(K11:$K$23, X11:$X$23)-$AZ$3*SUMPRODUCT(K10:$K$22, W11:$W$23))/Z10</f>
        <v>720.3462465296343</v>
      </c>
    </row>
    <row r="11" spans="1:52" x14ac:dyDescent="0.25">
      <c r="A11" t="s">
        <v>33</v>
      </c>
      <c r="C11" s="25">
        <f>AU25</f>
        <v>2465.7159158487698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892.46631196077919</v>
      </c>
      <c r="P11">
        <f t="shared" si="30"/>
        <v>44.623315598038964</v>
      </c>
      <c r="Q11" s="5">
        <f t="shared" si="31"/>
        <v>12.5</v>
      </c>
      <c r="R11">
        <f t="shared" si="0"/>
        <v>100000</v>
      </c>
      <c r="S11">
        <f t="shared" si="1"/>
        <v>748.38492799977553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651.92113286411904</v>
      </c>
      <c r="AC11">
        <f t="shared" si="2"/>
        <v>667.15942444844995</v>
      </c>
      <c r="AE11">
        <f t="shared" si="3"/>
        <v>795.60302292400365</v>
      </c>
      <c r="AF11">
        <f t="shared" si="4"/>
        <v>-39.780151146200183</v>
      </c>
      <c r="AG11">
        <f t="shared" si="5"/>
        <v>-11.143320093170189</v>
      </c>
      <c r="AH11">
        <f t="shared" si="6"/>
        <v>-449.50845674637537</v>
      </c>
      <c r="AI11">
        <f t="shared" si="7"/>
        <v>295.17109493825785</v>
      </c>
      <c r="AJ11">
        <f t="shared" si="8"/>
        <v>-15.238291584330909</v>
      </c>
      <c r="AK11">
        <f t="shared" si="32"/>
        <v>72.498816239059011</v>
      </c>
      <c r="AL11">
        <f t="shared" si="9"/>
        <v>352.43161959298595</v>
      </c>
      <c r="AN11">
        <f t="shared" si="10"/>
        <v>449.12337027968471</v>
      </c>
      <c r="AO11">
        <f t="shared" si="11"/>
        <v>-22.456168513984235</v>
      </c>
      <c r="AP11">
        <f t="shared" si="12"/>
        <v>-6.2904807198400743</v>
      </c>
      <c r="AQ11">
        <f t="shared" si="13"/>
        <v>-253.75061085261376</v>
      </c>
      <c r="AR11">
        <f t="shared" si="14"/>
        <v>166.62611019324663</v>
      </c>
      <c r="AS11">
        <f t="shared" si="15"/>
        <v>-8.6021202489988333</v>
      </c>
      <c r="AT11">
        <f t="shared" si="16"/>
        <v>40.926079655788278</v>
      </c>
      <c r="AU11">
        <f t="shared" si="17"/>
        <v>198.95006960003607</v>
      </c>
      <c r="AW11">
        <v>8</v>
      </c>
      <c r="AX11">
        <f>(R11*SUMPRODUCT(K12:$K$23, X12:$X$23)-$AZ$3*SUMPRODUCT(K11:$K$22, W12:$W$23))/Z11</f>
        <v>748.38492799977553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892.46631196077919</v>
      </c>
      <c r="P12">
        <f t="shared" si="30"/>
        <v>44.623315598038964</v>
      </c>
      <c r="Q12" s="5">
        <f t="shared" si="31"/>
        <v>12.5</v>
      </c>
      <c r="R12">
        <f t="shared" si="0"/>
        <v>100000</v>
      </c>
      <c r="S12">
        <f t="shared" si="1"/>
        <v>762.68830030340962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667.15942444844995</v>
      </c>
      <c r="AC12">
        <f t="shared" si="2"/>
        <v>669.56426528984252</v>
      </c>
      <c r="AE12">
        <f t="shared" si="3"/>
        <v>783.49641685369261</v>
      </c>
      <c r="AF12">
        <f t="shared" si="4"/>
        <v>-39.174820842684632</v>
      </c>
      <c r="AG12">
        <f t="shared" si="5"/>
        <v>-10.973753383647669</v>
      </c>
      <c r="AH12">
        <f t="shared" si="6"/>
        <v>-465.06806872655125</v>
      </c>
      <c r="AI12">
        <f t="shared" si="7"/>
        <v>268.279773900809</v>
      </c>
      <c r="AJ12">
        <f t="shared" si="8"/>
        <v>-2.4048408413925699</v>
      </c>
      <c r="AK12">
        <f t="shared" si="32"/>
        <v>73.255864961845873</v>
      </c>
      <c r="AL12">
        <f t="shared" si="9"/>
        <v>339.13079802126231</v>
      </c>
      <c r="AN12">
        <f t="shared" si="10"/>
        <v>420.46687708939959</v>
      </c>
      <c r="AO12">
        <f t="shared" si="11"/>
        <v>-21.023343854469978</v>
      </c>
      <c r="AP12">
        <f t="shared" si="12"/>
        <v>-5.88911412473401</v>
      </c>
      <c r="AQ12">
        <f t="shared" si="13"/>
        <v>-249.58087144381514</v>
      </c>
      <c r="AR12">
        <f t="shared" si="14"/>
        <v>143.9735476663804</v>
      </c>
      <c r="AS12">
        <f t="shared" si="15"/>
        <v>-1.2905686570181183</v>
      </c>
      <c r="AT12">
        <f t="shared" si="16"/>
        <v>39.313089513135445</v>
      </c>
      <c r="AU12">
        <f t="shared" si="17"/>
        <v>181.99606852249772</v>
      </c>
      <c r="AW12">
        <v>9</v>
      </c>
      <c r="AX12">
        <f>(R12*SUMPRODUCT(K13:$K$23, X13:$X$23)-$AZ$3*SUMPRODUCT(K12:$K$22, W13:$W$23))/Z12</f>
        <v>762.68830030340962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892.46631196077919</v>
      </c>
      <c r="P13">
        <f t="shared" si="30"/>
        <v>44.623315598038964</v>
      </c>
      <c r="Q13" s="5">
        <f t="shared" si="31"/>
        <v>12.5</v>
      </c>
      <c r="R13">
        <f t="shared" si="0"/>
        <v>100000</v>
      </c>
      <c r="S13">
        <f t="shared" si="1"/>
        <v>763.48932196168721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669.56426528984252</v>
      </c>
      <c r="AC13">
        <f t="shared" si="2"/>
        <v>659.89032752821754</v>
      </c>
      <c r="AE13">
        <f t="shared" si="3"/>
        <v>771.3662391433578</v>
      </c>
      <c r="AF13">
        <f t="shared" si="4"/>
        <v>-38.568311957167893</v>
      </c>
      <c r="AG13">
        <f t="shared" si="5"/>
        <v>-10.803856526649163</v>
      </c>
      <c r="AH13">
        <f t="shared" si="6"/>
        <v>-481.27458529622982</v>
      </c>
      <c r="AI13">
        <f t="shared" si="7"/>
        <v>240.71948536331092</v>
      </c>
      <c r="AJ13">
        <f t="shared" si="8"/>
        <v>9.673937761624984</v>
      </c>
      <c r="AK13">
        <f t="shared" si="32"/>
        <v>72.502125351010889</v>
      </c>
      <c r="AL13">
        <f t="shared" si="9"/>
        <v>322.89554847594678</v>
      </c>
      <c r="AN13">
        <f t="shared" si="10"/>
        <v>393.6076472824426</v>
      </c>
      <c r="AO13">
        <f t="shared" si="11"/>
        <v>-19.680382364122131</v>
      </c>
      <c r="AP13">
        <f t="shared" si="12"/>
        <v>-5.5129202358584415</v>
      </c>
      <c r="AQ13">
        <f t="shared" si="13"/>
        <v>-245.58160261934438</v>
      </c>
      <c r="AR13">
        <f t="shared" si="14"/>
        <v>122.83274206311765</v>
      </c>
      <c r="AS13">
        <f t="shared" si="15"/>
        <v>4.9363527842995527</v>
      </c>
      <c r="AT13">
        <f t="shared" si="16"/>
        <v>36.995903546518171</v>
      </c>
      <c r="AU13">
        <f t="shared" si="17"/>
        <v>164.76499839393537</v>
      </c>
      <c r="AW13">
        <v>10</v>
      </c>
      <c r="AX13">
        <f>(R13*SUMPRODUCT(K14:$K$23, X14:$X$23)-$AZ$3*SUMPRODUCT(K13:$K$22, W14:$W$23))/Z13</f>
        <v>763.48932196168721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892.46631196077919</v>
      </c>
      <c r="P14">
        <f t="shared" si="30"/>
        <v>44.623315598038964</v>
      </c>
      <c r="Q14" s="5">
        <f t="shared" si="31"/>
        <v>12.5</v>
      </c>
      <c r="R14">
        <f t="shared" si="0"/>
        <v>100000</v>
      </c>
      <c r="S14">
        <f t="shared" si="1"/>
        <v>750.42770146711757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659.89032752821754</v>
      </c>
      <c r="AC14">
        <f t="shared" si="2"/>
        <v>638.36759423081708</v>
      </c>
      <c r="AE14">
        <f t="shared" si="3"/>
        <v>759.19581777781252</v>
      </c>
      <c r="AF14">
        <f t="shared" si="4"/>
        <v>-37.95979088889063</v>
      </c>
      <c r="AG14">
        <f t="shared" si="5"/>
        <v>-10.633396011747395</v>
      </c>
      <c r="AH14">
        <f t="shared" si="6"/>
        <v>-499.37559708222096</v>
      </c>
      <c r="AI14">
        <f t="shared" si="7"/>
        <v>211.22703379495346</v>
      </c>
      <c r="AJ14">
        <f t="shared" si="8"/>
        <v>21.522733297400464</v>
      </c>
      <c r="AK14">
        <f t="shared" si="32"/>
        <v>70.989894617040974</v>
      </c>
      <c r="AL14">
        <f t="shared" si="9"/>
        <v>303.73966170939491</v>
      </c>
      <c r="AN14">
        <f t="shared" si="10"/>
        <v>368.45863173516739</v>
      </c>
      <c r="AO14">
        <f t="shared" si="11"/>
        <v>-18.42293158675837</v>
      </c>
      <c r="AP14">
        <f t="shared" si="12"/>
        <v>-5.1606798317917884</v>
      </c>
      <c r="AQ14">
        <f t="shared" si="13"/>
        <v>-242.36072553905572</v>
      </c>
      <c r="AR14">
        <f t="shared" si="14"/>
        <v>102.51429477756146</v>
      </c>
      <c r="AS14">
        <f t="shared" si="15"/>
        <v>10.445575010111526</v>
      </c>
      <c r="AT14">
        <f t="shared" si="16"/>
        <v>34.453350275532927</v>
      </c>
      <c r="AU14">
        <f t="shared" si="17"/>
        <v>147.41322006320593</v>
      </c>
      <c r="AW14">
        <v>11</v>
      </c>
      <c r="AX14">
        <f>(R14*SUMPRODUCT(K15:$K$23, X15:$X$23)-$AZ$3*SUMPRODUCT(K14:$K$22, W15:$W$23))/Z14</f>
        <v>750.42770146711757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892.46631196077919</v>
      </c>
      <c r="P15">
        <f t="shared" si="30"/>
        <v>44.623315598038964</v>
      </c>
      <c r="Q15" s="5">
        <f t="shared" si="31"/>
        <v>12.5</v>
      </c>
      <c r="R15">
        <f t="shared" si="0"/>
        <v>100000</v>
      </c>
      <c r="S15">
        <f t="shared" si="1"/>
        <v>722.81909494734759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638.36759423081708</v>
      </c>
      <c r="AC15">
        <f t="shared" si="2"/>
        <v>604.97103259467099</v>
      </c>
      <c r="AE15">
        <f t="shared" si="3"/>
        <v>746.959052516729</v>
      </c>
      <c r="AF15">
        <f t="shared" si="4"/>
        <v>-37.347952625836456</v>
      </c>
      <c r="AG15">
        <f t="shared" si="5"/>
        <v>-10.462006275559498</v>
      </c>
      <c r="AH15">
        <f t="shared" si="6"/>
        <v>-520.44620856338634</v>
      </c>
      <c r="AI15">
        <f t="shared" si="7"/>
        <v>178.70288505194674</v>
      </c>
      <c r="AJ15">
        <f t="shared" si="8"/>
        <v>33.396561636146089</v>
      </c>
      <c r="AK15">
        <f t="shared" si="32"/>
        <v>69.960094224916716</v>
      </c>
      <c r="AL15">
        <f t="shared" si="9"/>
        <v>282.05954091300953</v>
      </c>
      <c r="AN15">
        <f t="shared" si="10"/>
        <v>344.63332319082116</v>
      </c>
      <c r="AO15">
        <f t="shared" si="11"/>
        <v>-17.23166615954106</v>
      </c>
      <c r="AP15">
        <f t="shared" si="12"/>
        <v>-4.82697944129748</v>
      </c>
      <c r="AQ15">
        <f t="shared" si="13"/>
        <v>-240.12441618444137</v>
      </c>
      <c r="AR15">
        <f t="shared" si="14"/>
        <v>82.450261405541255</v>
      </c>
      <c r="AS15">
        <f t="shared" si="15"/>
        <v>15.408566213948312</v>
      </c>
      <c r="AT15">
        <f t="shared" si="16"/>
        <v>32.278315233265133</v>
      </c>
      <c r="AU15">
        <f t="shared" si="17"/>
        <v>130.13714285275469</v>
      </c>
      <c r="AW15">
        <v>12</v>
      </c>
      <c r="AX15">
        <f>(R15*SUMPRODUCT(K16:$K$23, X16:$X$23)-$AZ$3*SUMPRODUCT(K15:$K$22, W16:$W$23))/Z15</f>
        <v>722.81909494734759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892.46631196077919</v>
      </c>
      <c r="P16">
        <f t="shared" si="30"/>
        <v>44.623315598038964</v>
      </c>
      <c r="Q16" s="5">
        <f t="shared" si="31"/>
        <v>12.5</v>
      </c>
      <c r="R16">
        <f t="shared" si="0"/>
        <v>100000</v>
      </c>
      <c r="S16">
        <f t="shared" si="1"/>
        <v>681.47391306211171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604.97103259467099</v>
      </c>
      <c r="AC16">
        <f t="shared" si="2"/>
        <v>560.96534081914069</v>
      </c>
      <c r="AE16">
        <f t="shared" si="3"/>
        <v>734.64685773386293</v>
      </c>
      <c r="AF16">
        <f t="shared" si="4"/>
        <v>-36.732342886693154</v>
      </c>
      <c r="AG16">
        <f t="shared" si="5"/>
        <v>-10.289560063614873</v>
      </c>
      <c r="AH16">
        <f t="shared" si="6"/>
        <v>-542.60919351223663</v>
      </c>
      <c r="AI16">
        <f t="shared" si="7"/>
        <v>145.0157612713183</v>
      </c>
      <c r="AJ16">
        <f t="shared" si="8"/>
        <v>44.005691775530295</v>
      </c>
      <c r="AK16">
        <f t="shared" si="32"/>
        <v>71.267839445068702</v>
      </c>
      <c r="AL16">
        <f t="shared" si="9"/>
        <v>260.28929249191731</v>
      </c>
      <c r="AN16">
        <f t="shared" si="10"/>
        <v>321.37356633962372</v>
      </c>
      <c r="AO16">
        <f t="shared" si="11"/>
        <v>-16.068678316981188</v>
      </c>
      <c r="AP16">
        <f t="shared" si="12"/>
        <v>-4.5012002418549963</v>
      </c>
      <c r="AQ16">
        <f t="shared" si="13"/>
        <v>-237.36608931480166</v>
      </c>
      <c r="AR16">
        <f t="shared" si="14"/>
        <v>63.437598465985872</v>
      </c>
      <c r="AS16">
        <f t="shared" si="15"/>
        <v>19.250427543879418</v>
      </c>
      <c r="AT16">
        <f t="shared" si="16"/>
        <v>31.176339334563135</v>
      </c>
      <c r="AU16">
        <f t="shared" si="17"/>
        <v>113.86436534442844</v>
      </c>
      <c r="AW16">
        <v>13</v>
      </c>
      <c r="AX16">
        <f>(R16*SUMPRODUCT(K17:$K$23, X17:$X$23)-$AZ$3*SUMPRODUCT(K16:$K$22, W17:$W$23))/Z16</f>
        <v>681.47391306211171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892.46631196077919</v>
      </c>
      <c r="P17">
        <f t="shared" si="30"/>
        <v>44.623315598038964</v>
      </c>
      <c r="Q17" s="5">
        <f t="shared" si="31"/>
        <v>12.5</v>
      </c>
      <c r="R17">
        <f t="shared" si="0"/>
        <v>100000</v>
      </c>
      <c r="S17">
        <f t="shared" si="1"/>
        <v>628.04964028387678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560.96534081914069</v>
      </c>
      <c r="AC17">
        <f t="shared" si="2"/>
        <v>508.26677333979484</v>
      </c>
      <c r="AE17">
        <f t="shared" si="3"/>
        <v>722.2533755289486</v>
      </c>
      <c r="AF17">
        <f t="shared" si="4"/>
        <v>-36.112668776447435</v>
      </c>
      <c r="AG17">
        <f t="shared" si="5"/>
        <v>-10.11597532939553</v>
      </c>
      <c r="AH17">
        <f t="shared" si="6"/>
        <v>-565.51306866554626</v>
      </c>
      <c r="AI17">
        <f t="shared" si="7"/>
        <v>110.51166275755941</v>
      </c>
      <c r="AJ17">
        <f t="shared" si="8"/>
        <v>52.698567479345854</v>
      </c>
      <c r="AK17">
        <f t="shared" si="32"/>
        <v>76.946443135170313</v>
      </c>
      <c r="AL17">
        <f t="shared" si="9"/>
        <v>240.15667337207557</v>
      </c>
      <c r="AN17">
        <f t="shared" si="10"/>
        <v>297.590655340213</v>
      </c>
      <c r="AO17">
        <f t="shared" si="11"/>
        <v>-14.879532767010653</v>
      </c>
      <c r="AP17">
        <f t="shared" si="12"/>
        <v>-4.168093676925408</v>
      </c>
      <c r="AQ17">
        <f t="shared" si="13"/>
        <v>-233.00881714036311</v>
      </c>
      <c r="AR17">
        <f t="shared" si="14"/>
        <v>45.534211755913852</v>
      </c>
      <c r="AS17">
        <f t="shared" si="15"/>
        <v>21.713434319616269</v>
      </c>
      <c r="AT17">
        <f t="shared" si="16"/>
        <v>31.704306569593836</v>
      </c>
      <c r="AU17">
        <f t="shared" si="17"/>
        <v>98.951952645123953</v>
      </c>
      <c r="AW17">
        <v>14</v>
      </c>
      <c r="AX17">
        <f>(R17*SUMPRODUCT(K18:$K$23, X18:$X$23)-$AZ$3*SUMPRODUCT(K17:$K$22, W18:$W$23))/Z17</f>
        <v>628.04964028387678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892.46631196077919</v>
      </c>
      <c r="P18">
        <f t="shared" si="30"/>
        <v>44.623315598038964</v>
      </c>
      <c r="Q18" s="5">
        <f t="shared" si="31"/>
        <v>12.5</v>
      </c>
      <c r="R18">
        <f t="shared" si="0"/>
        <v>100000</v>
      </c>
      <c r="S18">
        <f t="shared" si="1"/>
        <v>562.78290026748164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508.26677333979484</v>
      </c>
      <c r="AC18">
        <f t="shared" si="2"/>
        <v>447.56571246427006</v>
      </c>
      <c r="AE18">
        <f t="shared" si="3"/>
        <v>709.75383326899146</v>
      </c>
      <c r="AF18">
        <f t="shared" si="4"/>
        <v>-35.487691663449574</v>
      </c>
      <c r="AG18">
        <f t="shared" si="5"/>
        <v>-9.9409051041607093</v>
      </c>
      <c r="AH18">
        <f t="shared" si="6"/>
        <v>-591.28377552693212</v>
      </c>
      <c r="AI18">
        <f t="shared" si="7"/>
        <v>73.041460974449024</v>
      </c>
      <c r="AJ18">
        <f t="shared" si="8"/>
        <v>60.701060875524774</v>
      </c>
      <c r="AK18">
        <f t="shared" si="32"/>
        <v>82.895557337668095</v>
      </c>
      <c r="AL18">
        <f t="shared" si="9"/>
        <v>216.63807918764189</v>
      </c>
      <c r="AN18">
        <f t="shared" si="10"/>
        <v>273.28329932773653</v>
      </c>
      <c r="AO18">
        <f t="shared" si="11"/>
        <v>-13.664164966386826</v>
      </c>
      <c r="AP18">
        <f t="shared" si="12"/>
        <v>-3.8276416664866</v>
      </c>
      <c r="AQ18">
        <f t="shared" si="13"/>
        <v>-227.66764114639182</v>
      </c>
      <c r="AR18">
        <f t="shared" si="14"/>
        <v>28.123851548471258</v>
      </c>
      <c r="AS18">
        <f t="shared" si="15"/>
        <v>23.372309399659475</v>
      </c>
      <c r="AT18">
        <f t="shared" si="16"/>
        <v>31.918068416072657</v>
      </c>
      <c r="AU18">
        <f t="shared" si="17"/>
        <v>83.414229364203393</v>
      </c>
      <c r="AW18">
        <v>15</v>
      </c>
      <c r="AX18">
        <f>(R18*SUMPRODUCT(K19:$K$23, X19:$X$23)-$AZ$3*SUMPRODUCT(K18:$K$22, W19:$W$23))/Z18</f>
        <v>562.78290026748164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892.46631196077919</v>
      </c>
      <c r="P19">
        <f t="shared" si="30"/>
        <v>44.623315598038964</v>
      </c>
      <c r="Q19" s="5">
        <f t="shared" si="31"/>
        <v>12.5</v>
      </c>
      <c r="R19">
        <f t="shared" si="0"/>
        <v>100000</v>
      </c>
      <c r="S19">
        <f t="shared" si="1"/>
        <v>484.49190511612568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447.56571246427006</v>
      </c>
      <c r="AC19">
        <f t="shared" si="2"/>
        <v>378.44550846790696</v>
      </c>
      <c r="AE19">
        <f t="shared" si="3"/>
        <v>697.12179636834389</v>
      </c>
      <c r="AF19">
        <f t="shared" si="4"/>
        <v>-34.856089818417196</v>
      </c>
      <c r="AG19">
        <f t="shared" si="5"/>
        <v>-9.7639791416432189</v>
      </c>
      <c r="AH19">
        <f t="shared" si="6"/>
        <v>-620.13529180705166</v>
      </c>
      <c r="AI19">
        <f t="shared" si="7"/>
        <v>32.366435601231842</v>
      </c>
      <c r="AJ19">
        <f t="shared" si="8"/>
        <v>69.120203996363102</v>
      </c>
      <c r="AK19">
        <f t="shared" si="32"/>
        <v>81.461626155642051</v>
      </c>
      <c r="AL19">
        <f t="shared" si="9"/>
        <v>182.948265753237</v>
      </c>
      <c r="AN19">
        <f t="shared" si="10"/>
        <v>250.06471536695889</v>
      </c>
      <c r="AO19">
        <f t="shared" si="11"/>
        <v>-12.503235768347945</v>
      </c>
      <c r="AP19">
        <f t="shared" si="12"/>
        <v>-3.5024391399373678</v>
      </c>
      <c r="AQ19">
        <f t="shared" si="13"/>
        <v>-222.44886911095617</v>
      </c>
      <c r="AR19">
        <f t="shared" si="14"/>
        <v>11.610171347717422</v>
      </c>
      <c r="AS19">
        <f t="shared" si="15"/>
        <v>24.794123822408661</v>
      </c>
      <c r="AT19">
        <f t="shared" si="16"/>
        <v>29.221118123205006</v>
      </c>
      <c r="AU19">
        <f t="shared" si="17"/>
        <v>65.625413293331093</v>
      </c>
      <c r="AW19">
        <v>16</v>
      </c>
      <c r="AX19">
        <f>(R19*SUMPRODUCT(K20:$K$23, X20:$X$23)-$AZ$3*SUMPRODUCT(K19:$K$22, W20:$W$23))/Z19</f>
        <v>484.49190511612568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892.46631196077919</v>
      </c>
      <c r="P20">
        <f t="shared" si="30"/>
        <v>44.623315598038964</v>
      </c>
      <c r="Q20" s="5">
        <f t="shared" si="31"/>
        <v>12.5</v>
      </c>
      <c r="R20">
        <f t="shared" si="0"/>
        <v>100000</v>
      </c>
      <c r="S20">
        <f t="shared" si="1"/>
        <v>386.7545066750335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378.44550846790696</v>
      </c>
      <c r="AC20">
        <f t="shared" si="2"/>
        <v>296.55430068111724</v>
      </c>
      <c r="AE20">
        <f t="shared" si="3"/>
        <v>684.32227280383449</v>
      </c>
      <c r="AF20">
        <f t="shared" si="4"/>
        <v>-34.216113640191729</v>
      </c>
      <c r="AG20">
        <f t="shared" si="5"/>
        <v>-9.584707338985643</v>
      </c>
      <c r="AH20">
        <f t="shared" si="6"/>
        <v>-653.05608992915961</v>
      </c>
      <c r="AI20">
        <f t="shared" si="7"/>
        <v>-12.534638104502392</v>
      </c>
      <c r="AJ20">
        <f t="shared" si="8"/>
        <v>81.891207786789721</v>
      </c>
      <c r="AK20">
        <f t="shared" si="32"/>
        <v>55.850355552393161</v>
      </c>
      <c r="AL20">
        <f t="shared" si="9"/>
        <v>125.20692523468048</v>
      </c>
      <c r="AN20">
        <f t="shared" si="10"/>
        <v>232.83068899622171</v>
      </c>
      <c r="AO20">
        <f t="shared" si="11"/>
        <v>-11.641534449811086</v>
      </c>
      <c r="AP20">
        <f t="shared" si="12"/>
        <v>-3.2610571104455004</v>
      </c>
      <c r="AQ20">
        <f t="shared" si="13"/>
        <v>-222.19282553582957</v>
      </c>
      <c r="AR20">
        <f t="shared" si="14"/>
        <v>-4.2647280998644028</v>
      </c>
      <c r="AS20">
        <f t="shared" si="15"/>
        <v>27.862291042508019</v>
      </c>
      <c r="AT20">
        <f t="shared" si="16"/>
        <v>19.0022702471285</v>
      </c>
      <c r="AU20">
        <f t="shared" si="17"/>
        <v>42.599833189772113</v>
      </c>
      <c r="AW20">
        <v>17</v>
      </c>
      <c r="AX20">
        <f>(R20*SUMPRODUCT(K21:$K$23, X21:$X$23)-$AZ$3*SUMPRODUCT(K20:$K$22, W21:$W$23))/Z20</f>
        <v>386.7545066750335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892.46631196077919</v>
      </c>
      <c r="P21">
        <f t="shared" si="30"/>
        <v>44.623315598038964</v>
      </c>
      <c r="Q21" s="5">
        <f t="shared" si="31"/>
        <v>12.5</v>
      </c>
      <c r="R21">
        <f t="shared" si="0"/>
        <v>100000</v>
      </c>
      <c r="S21">
        <f t="shared" si="1"/>
        <v>270.67905760808429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296.55430068111724</v>
      </c>
      <c r="AC21">
        <f t="shared" si="2"/>
        <v>203.60487578591321</v>
      </c>
      <c r="AE21">
        <f t="shared" si="3"/>
        <v>671.31345215847762</v>
      </c>
      <c r="AF21">
        <f t="shared" si="4"/>
        <v>-33.565672607923887</v>
      </c>
      <c r="AG21">
        <f t="shared" si="5"/>
        <v>-9.4025040940141889</v>
      </c>
      <c r="AH21">
        <f t="shared" si="6"/>
        <v>-690.84937265277949</v>
      </c>
      <c r="AI21">
        <f t="shared" si="7"/>
        <v>-62.504097196239854</v>
      </c>
      <c r="AJ21">
        <f t="shared" si="8"/>
        <v>92.949424895204032</v>
      </c>
      <c r="AK21">
        <f t="shared" si="32"/>
        <v>47.929696715884724</v>
      </c>
      <c r="AL21">
        <f t="shared" si="9"/>
        <v>78.375024414848895</v>
      </c>
      <c r="AN21">
        <f t="shared" si="10"/>
        <v>217.25922875614981</v>
      </c>
      <c r="AO21">
        <f t="shared" si="11"/>
        <v>-10.862961437807492</v>
      </c>
      <c r="AP21">
        <f t="shared" si="12"/>
        <v>-3.0429611998298265</v>
      </c>
      <c r="AQ21">
        <f t="shared" si="13"/>
        <v>-223.58169854427425</v>
      </c>
      <c r="AR21">
        <f t="shared" si="14"/>
        <v>-20.228392425761712</v>
      </c>
      <c r="AS21">
        <f t="shared" si="15"/>
        <v>30.081507083061481</v>
      </c>
      <c r="AT21">
        <f t="shared" si="16"/>
        <v>15.51163455689405</v>
      </c>
      <c r="AU21">
        <f t="shared" si="17"/>
        <v>25.364749214193814</v>
      </c>
      <c r="AW21">
        <v>18</v>
      </c>
      <c r="AX21">
        <f>(R21*SUMPRODUCT(K22:$K$23, X22:$X$23)-$AZ$3*SUMPRODUCT(K21:$K$22, W22:$W$23))/Z21</f>
        <v>270.67905760808429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892.46631196077919</v>
      </c>
      <c r="P22">
        <f t="shared" si="30"/>
        <v>44.623315598038964</v>
      </c>
      <c r="Q22" s="5">
        <f t="shared" si="31"/>
        <v>12.5</v>
      </c>
      <c r="R22">
        <f t="shared" si="0"/>
        <v>100000</v>
      </c>
      <c r="S22">
        <f t="shared" si="1"/>
        <v>140.3661132010927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203.60487578591321</v>
      </c>
      <c r="AC22">
        <f t="shared" si="2"/>
        <v>103.49732839595885</v>
      </c>
      <c r="AE22">
        <f t="shared" si="3"/>
        <v>658.0497020602545</v>
      </c>
      <c r="AF22">
        <f t="shared" si="4"/>
        <v>-32.902485103012729</v>
      </c>
      <c r="AG22">
        <f t="shared" si="5"/>
        <v>-9.2167302737525283</v>
      </c>
      <c r="AH22">
        <f t="shared" si="6"/>
        <v>-733.99023457214321</v>
      </c>
      <c r="AI22">
        <f t="shared" si="7"/>
        <v>-118.05974788865399</v>
      </c>
      <c r="AJ22">
        <f t="shared" si="8"/>
        <v>100.10754738995436</v>
      </c>
      <c r="AK22">
        <f t="shared" si="32"/>
        <v>58.012646492020856</v>
      </c>
      <c r="AL22">
        <f t="shared" si="9"/>
        <v>40.060445993321231</v>
      </c>
      <c r="AN22">
        <f t="shared" si="10"/>
        <v>199.03424363081831</v>
      </c>
      <c r="AO22">
        <f t="shared" si="11"/>
        <v>-9.951712181540918</v>
      </c>
      <c r="AP22">
        <f t="shared" si="12"/>
        <v>-2.7876996722925771</v>
      </c>
      <c r="AQ22">
        <f t="shared" si="13"/>
        <v>-222.0032783437029</v>
      </c>
      <c r="AR22">
        <f t="shared" si="14"/>
        <v>-35.708446566718074</v>
      </c>
      <c r="AS22">
        <f t="shared" si="15"/>
        <v>30.278609524651749</v>
      </c>
      <c r="AT22">
        <f t="shared" si="16"/>
        <v>17.546551847696389</v>
      </c>
      <c r="AU22">
        <f t="shared" si="17"/>
        <v>12.116714805630062</v>
      </c>
      <c r="AW22">
        <v>19</v>
      </c>
      <c r="AX22">
        <f>(R22*SUMPRODUCT(K23:$K$23, X23:$X$23)-$AZ$3*SUMPRODUCT(K22:$K$22, W23:$W$23))/Z22</f>
        <v>140.3661132010927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892.46631196077919</v>
      </c>
      <c r="P23">
        <f t="shared" si="30"/>
        <v>44.623315598038964</v>
      </c>
      <c r="Q23" s="5">
        <f t="shared" si="31"/>
        <v>12.5</v>
      </c>
      <c r="R23">
        <f t="shared" si="0"/>
        <v>100000</v>
      </c>
      <c r="S23">
        <f t="shared" si="1"/>
        <v>143.32586717434557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103.49732839595885</v>
      </c>
      <c r="AC23">
        <f t="shared" si="2"/>
        <v>103.49732839595883</v>
      </c>
      <c r="AE23">
        <f t="shared" si="3"/>
        <v>644.46063221076588</v>
      </c>
      <c r="AF23">
        <f t="shared" si="4"/>
        <v>-32.223031610538293</v>
      </c>
      <c r="AG23">
        <f t="shared" si="5"/>
        <v>-9.0263999824663355</v>
      </c>
      <c r="AH23">
        <f t="shared" si="6"/>
        <v>-785.30390838933863</v>
      </c>
      <c r="AI23">
        <f t="shared" si="7"/>
        <v>-182.09270777157747</v>
      </c>
      <c r="AJ23">
        <f t="shared" si="8"/>
        <v>0</v>
      </c>
      <c r="AK23">
        <f t="shared" si="32"/>
        <v>74.364859122703777</v>
      </c>
      <c r="AL23">
        <f t="shared" si="9"/>
        <v>-107.72784864887369</v>
      </c>
      <c r="AN23">
        <f t="shared" si="10"/>
        <v>176.57766337889916</v>
      </c>
      <c r="AO23">
        <f t="shared" si="11"/>
        <v>-8.8288831689449569</v>
      </c>
      <c r="AP23">
        <f t="shared" si="12"/>
        <v>-2.4731698694451549</v>
      </c>
      <c r="AQ23">
        <f t="shared" si="13"/>
        <v>-215.16772670817926</v>
      </c>
      <c r="AR23">
        <f t="shared" si="14"/>
        <v>-49.892116367670234</v>
      </c>
      <c r="AS23">
        <f t="shared" si="15"/>
        <v>0</v>
      </c>
      <c r="AT23">
        <f t="shared" si="16"/>
        <v>20.375446388932563</v>
      </c>
      <c r="AU23">
        <f t="shared" si="17"/>
        <v>-29.516669978737674</v>
      </c>
      <c r="AW23">
        <v>20</v>
      </c>
      <c r="AX23">
        <f>(R23*SUMPRODUCT(K$23:$K24, X$23:$X24)-$AZ$3*SUMPRODUCT(K$22:$K23, W$23:$W24))/Z23</f>
        <v>143.32586717434557</v>
      </c>
    </row>
    <row r="25" spans="5:50" x14ac:dyDescent="0.25">
      <c r="AN25" s="6">
        <f t="shared" ref="AN25:AU25" si="33">SUM(AN3:AN23)</f>
        <v>8386.4872362207261</v>
      </c>
      <c r="AO25" s="6">
        <f t="shared" si="33"/>
        <v>-1088.674095781621</v>
      </c>
      <c r="AP25" s="6">
        <f t="shared" si="33"/>
        <v>-230.77979402352264</v>
      </c>
      <c r="AQ25" s="6">
        <f t="shared" si="33"/>
        <v>-5069.6145096309137</v>
      </c>
      <c r="AR25" s="6">
        <f t="shared" si="33"/>
        <v>1997.4188367846707</v>
      </c>
      <c r="AS25" s="6">
        <f t="shared" si="33"/>
        <v>-319.04979866625894</v>
      </c>
      <c r="AT25" s="6">
        <f t="shared" si="33"/>
        <v>787.34687773035785</v>
      </c>
      <c r="AU25" s="7">
        <f t="shared" si="33"/>
        <v>2465.7159158487698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9FEF-A521-485E-959D-7B845BEB9E6C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'T.26.04.C'!C3*(1+C12)</f>
        <v>1102.4782757453111</v>
      </c>
      <c r="K3">
        <v>1</v>
      </c>
      <c r="L3" s="2">
        <v>0</v>
      </c>
      <c r="O3">
        <f>$C$3</f>
        <v>1102.4782757453111</v>
      </c>
      <c r="P3">
        <f>O3*B5</f>
        <v>881.98262059624892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1102.4782757453111</v>
      </c>
      <c r="AF3">
        <f t="shared" ref="AF3:AF23" si="4">-$Z3*P3</f>
        <v>-881.98262059624892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94.678099249062143</v>
      </c>
      <c r="AJ3">
        <f t="shared" ref="AJ3:AJ23" si="8">AB3-AC3</f>
        <v>0</v>
      </c>
      <c r="AL3">
        <f t="shared" ref="AL3:AL23" si="9">SUM(AI3:AK3)</f>
        <v>94.678099249062143</v>
      </c>
      <c r="AN3">
        <f t="shared" ref="AN3:AN23" si="10">AE3*$K3</f>
        <v>1102.4782757453111</v>
      </c>
      <c r="AO3">
        <f t="shared" ref="AO3:AO23" si="11">AF3*$K3</f>
        <v>-881.98262059624892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94.678099249062143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94.678099249062143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596.26296377966776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250000</v>
      </c>
      <c r="S4">
        <f t="shared" si="1"/>
        <v>17.912535400401513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17.68922327868404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-616.70175000000006</v>
      </c>
      <c r="AI4">
        <f t="shared" si="7"/>
        <v>-616.70175000000006</v>
      </c>
      <c r="AJ4">
        <f t="shared" si="8"/>
        <v>-17.68922327868404</v>
      </c>
      <c r="AK4">
        <f>G4*MAX(0, SUM(AB4, AE4:AF4))</f>
        <v>0</v>
      </c>
      <c r="AL4">
        <f t="shared" si="9"/>
        <v>-634.3909732786841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-578.57374050098508</v>
      </c>
      <c r="AR4">
        <f t="shared" si="14"/>
        <v>-578.57374050098508</v>
      </c>
      <c r="AS4">
        <f t="shared" si="15"/>
        <v>-16.595574893220789</v>
      </c>
      <c r="AT4">
        <f t="shared" si="16"/>
        <v>0</v>
      </c>
      <c r="AU4">
        <f t="shared" si="17"/>
        <v>-595.16931539420591</v>
      </c>
      <c r="AW4">
        <v>1</v>
      </c>
      <c r="AX4">
        <f>(R4*SUMPRODUCT(K5:$K$23, X5:$X$23)-$AZ$3*SUMPRODUCT(K4:$K$22, W5:$W$23))/Z4</f>
        <v>17.912535400401513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1102.4782757453111</v>
      </c>
      <c r="P5">
        <f t="shared" ref="P5:P23" si="30">O5*$C$5</f>
        <v>55.123913787265558</v>
      </c>
      <c r="Q5" s="5">
        <f t="shared" ref="Q5:Q23" si="31">$C$8</f>
        <v>12.5</v>
      </c>
      <c r="R5">
        <f t="shared" si="0"/>
        <v>250000</v>
      </c>
      <c r="S5">
        <f t="shared" si="1"/>
        <v>44.484552738043135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17.68922327868404</v>
      </c>
      <c r="AC5">
        <f t="shared" si="2"/>
        <v>43.382138895338358</v>
      </c>
      <c r="AE5">
        <f t="shared" si="3"/>
        <v>1075.1567171894683</v>
      </c>
      <c r="AF5">
        <f t="shared" si="4"/>
        <v>-53.757835859473417</v>
      </c>
      <c r="AG5">
        <f t="shared" si="5"/>
        <v>-12.190225658444692</v>
      </c>
      <c r="AH5">
        <f t="shared" si="6"/>
        <v>-609.9520986061342</v>
      </c>
      <c r="AI5">
        <f t="shared" si="7"/>
        <v>399.25655706541602</v>
      </c>
      <c r="AJ5">
        <f t="shared" si="8"/>
        <v>-25.692915616654318</v>
      </c>
      <c r="AK5">
        <f>G5*SUM(AB5, AE5:AF5)</f>
        <v>42.602612288955832</v>
      </c>
      <c r="AL5">
        <f t="shared" si="9"/>
        <v>416.16625373771751</v>
      </c>
      <c r="AN5">
        <f t="shared" si="10"/>
        <v>928.46503524290847</v>
      </c>
      <c r="AO5">
        <f t="shared" si="11"/>
        <v>-46.423251762145426</v>
      </c>
      <c r="AP5">
        <f t="shared" si="12"/>
        <v>-10.527021888653952</v>
      </c>
      <c r="AQ5">
        <f t="shared" si="13"/>
        <v>-526.73176633191372</v>
      </c>
      <c r="AR5">
        <f t="shared" si="14"/>
        <v>344.78299526019549</v>
      </c>
      <c r="AS5">
        <f t="shared" si="15"/>
        <v>-22.187438744621833</v>
      </c>
      <c r="AT5">
        <f t="shared" si="16"/>
        <v>36.790018876229375</v>
      </c>
      <c r="AU5">
        <f t="shared" si="17"/>
        <v>359.385575391803</v>
      </c>
      <c r="AW5">
        <v>2</v>
      </c>
      <c r="AX5">
        <f>(R5*SUMPRODUCT(K6:$K$23, X6:$X$23)-$AZ$3*SUMPRODUCT(K5:$K$22, W6:$W$23))/Z5</f>
        <v>44.484552738043135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1102.4782757453111</v>
      </c>
      <c r="P6">
        <f t="shared" si="30"/>
        <v>55.123913787265558</v>
      </c>
      <c r="Q6" s="5">
        <f t="shared" si="31"/>
        <v>12.5</v>
      </c>
      <c r="R6">
        <f t="shared" si="0"/>
        <v>250000</v>
      </c>
      <c r="S6">
        <f t="shared" si="1"/>
        <v>78.591036755317205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43.382138895338358</v>
      </c>
      <c r="AC6">
        <f t="shared" si="2"/>
        <v>75.687316500760062</v>
      </c>
      <c r="AE6">
        <f t="shared" si="3"/>
        <v>1061.7447693346794</v>
      </c>
      <c r="AF6">
        <f t="shared" si="4"/>
        <v>-53.087238466733972</v>
      </c>
      <c r="AG6">
        <f t="shared" si="5"/>
        <v>-12.038159761208282</v>
      </c>
      <c r="AH6">
        <f t="shared" si="6"/>
        <v>-603.27281303926907</v>
      </c>
      <c r="AI6">
        <f t="shared" si="7"/>
        <v>393.3465580674681</v>
      </c>
      <c r="AJ6">
        <f t="shared" si="8"/>
        <v>-32.305177605421704</v>
      </c>
      <c r="AK6">
        <f>G6*SUM(AB6, AE6:AF6)</f>
        <v>61.544320681152108</v>
      </c>
      <c r="AL6">
        <f t="shared" si="9"/>
        <v>422.58570114319849</v>
      </c>
      <c r="AN6">
        <f t="shared" si="10"/>
        <v>826.91466438103714</v>
      </c>
      <c r="AO6">
        <f t="shared" si="11"/>
        <v>-41.345733219051858</v>
      </c>
      <c r="AP6">
        <f t="shared" si="12"/>
        <v>-9.3756344520940331</v>
      </c>
      <c r="AQ6">
        <f t="shared" si="13"/>
        <v>-469.84468408275626</v>
      </c>
      <c r="AR6">
        <f t="shared" si="14"/>
        <v>306.34861262713503</v>
      </c>
      <c r="AS6">
        <f t="shared" si="15"/>
        <v>-25.160119332724975</v>
      </c>
      <c r="AT6">
        <f t="shared" si="16"/>
        <v>47.932330584971176</v>
      </c>
      <c r="AU6">
        <f t="shared" si="17"/>
        <v>329.12082387938119</v>
      </c>
      <c r="AW6">
        <v>3</v>
      </c>
      <c r="AX6">
        <f>(R6*SUMPRODUCT(K7:$K$23, X7:$X$23)-$AZ$3*SUMPRODUCT(K6:$K$22, W7:$W$23))/Z6</f>
        <v>78.591036755317205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1102.4782757453111</v>
      </c>
      <c r="P7">
        <f t="shared" si="30"/>
        <v>55.123913787265558</v>
      </c>
      <c r="Q7" s="5">
        <f t="shared" si="31"/>
        <v>12.5</v>
      </c>
      <c r="R7">
        <f t="shared" si="0"/>
        <v>250000</v>
      </c>
      <c r="S7">
        <f t="shared" si="1"/>
        <v>107.35601252712154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75.687316500760062</v>
      </c>
      <c r="AC7">
        <f t="shared" si="2"/>
        <v>102.09929170045962</v>
      </c>
      <c r="AE7">
        <f t="shared" si="3"/>
        <v>1048.4950811702649</v>
      </c>
      <c r="AF7">
        <f t="shared" si="4"/>
        <v>-52.424754058513251</v>
      </c>
      <c r="AG7">
        <f t="shared" si="5"/>
        <v>-11.887933579251802</v>
      </c>
      <c r="AH7">
        <f t="shared" si="6"/>
        <v>-596.89168688791858</v>
      </c>
      <c r="AI7">
        <f t="shared" si="7"/>
        <v>387.29070664458129</v>
      </c>
      <c r="AJ7">
        <f t="shared" si="8"/>
        <v>-26.411975199699555</v>
      </c>
      <c r="AK7">
        <f>G7*SUM(AB7, AE7:AF7)</f>
        <v>52.623300301374329</v>
      </c>
      <c r="AL7">
        <f t="shared" si="9"/>
        <v>413.50203174625608</v>
      </c>
      <c r="AN7">
        <f t="shared" si="10"/>
        <v>739.20110423038523</v>
      </c>
      <c r="AO7">
        <f t="shared" si="11"/>
        <v>-36.960055211519261</v>
      </c>
      <c r="AP7">
        <f t="shared" si="12"/>
        <v>-8.3811300468784893</v>
      </c>
      <c r="AQ7">
        <f t="shared" si="13"/>
        <v>-420.81551165792888</v>
      </c>
      <c r="AR7">
        <f t="shared" si="14"/>
        <v>273.0444073140585</v>
      </c>
      <c r="AS7">
        <f t="shared" si="15"/>
        <v>-18.620746614025364</v>
      </c>
      <c r="AT7">
        <f t="shared" si="16"/>
        <v>37.100032598728262</v>
      </c>
      <c r="AU7">
        <f t="shared" si="17"/>
        <v>291.52369329876143</v>
      </c>
      <c r="AW7">
        <v>4</v>
      </c>
      <c r="AX7">
        <f>(R7*SUMPRODUCT(K8:$K$23, X8:$X$23)-$AZ$3*SUMPRODUCT(K7:$K$22, W8:$W$23))/Z7</f>
        <v>107.35601252712154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1102.4782757453111</v>
      </c>
      <c r="P8">
        <f t="shared" si="30"/>
        <v>55.123913787265558</v>
      </c>
      <c r="Q8" s="5">
        <f t="shared" si="31"/>
        <v>12.5</v>
      </c>
      <c r="R8">
        <f t="shared" si="0"/>
        <v>250000</v>
      </c>
      <c r="S8">
        <f t="shared" si="1"/>
        <v>120.87831441347704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102.09929170045962</v>
      </c>
      <c r="AC8">
        <f t="shared" si="2"/>
        <v>113.52421602732466</v>
      </c>
      <c r="AE8">
        <f t="shared" si="3"/>
        <v>1035.4047584832049</v>
      </c>
      <c r="AF8">
        <f t="shared" si="4"/>
        <v>-51.770237924160249</v>
      </c>
      <c r="AG8">
        <f t="shared" si="5"/>
        <v>-11.739514297722076</v>
      </c>
      <c r="AH8">
        <f t="shared" si="6"/>
        <v>-590.79891474416536</v>
      </c>
      <c r="AI8">
        <f t="shared" si="7"/>
        <v>381.09609151715722</v>
      </c>
      <c r="AJ8">
        <f t="shared" si="8"/>
        <v>-11.424924326865039</v>
      </c>
      <c r="AK8">
        <f t="shared" ref="AK8:AK23" si="32">G8*SUM(AB8:AB8, AE8:AF8)</f>
        <v>23.126130201127442</v>
      </c>
      <c r="AL8">
        <f t="shared" si="9"/>
        <v>392.79729739141965</v>
      </c>
      <c r="AN8">
        <f t="shared" si="10"/>
        <v>680.62683078658688</v>
      </c>
      <c r="AO8">
        <f t="shared" si="11"/>
        <v>-34.031341539329347</v>
      </c>
      <c r="AP8">
        <f t="shared" si="12"/>
        <v>-7.7170095520301878</v>
      </c>
      <c r="AQ8">
        <f t="shared" si="13"/>
        <v>-388.36367099910217</v>
      </c>
      <c r="AR8">
        <f t="shared" si="14"/>
        <v>250.51480869612521</v>
      </c>
      <c r="AS8">
        <f t="shared" si="15"/>
        <v>-7.5102127673840187</v>
      </c>
      <c r="AT8">
        <f t="shared" si="16"/>
        <v>15.202040147284745</v>
      </c>
      <c r="AU8">
        <f t="shared" si="17"/>
        <v>258.20663607602597</v>
      </c>
      <c r="AW8">
        <v>5</v>
      </c>
      <c r="AX8">
        <f>(R8*SUMPRODUCT(K9:$K$23, X9:$X$23)-$AZ$3*SUMPRODUCT(K8:$K$22, W9:$W$23))/Z8</f>
        <v>120.87831441347704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1102.4782757453111</v>
      </c>
      <c r="P9">
        <f t="shared" si="30"/>
        <v>55.123913787265558</v>
      </c>
      <c r="Q9" s="5">
        <f t="shared" si="31"/>
        <v>12.5</v>
      </c>
      <c r="R9">
        <f t="shared" si="0"/>
        <v>250000</v>
      </c>
      <c r="S9">
        <f t="shared" si="1"/>
        <v>124.80822971279513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113.52421602732466</v>
      </c>
      <c r="AC9">
        <f t="shared" si="2"/>
        <v>115.7505112295662</v>
      </c>
      <c r="AE9">
        <f t="shared" si="3"/>
        <v>1022.468024189336</v>
      </c>
      <c r="AF9">
        <f t="shared" si="4"/>
        <v>-51.123401209466806</v>
      </c>
      <c r="AG9">
        <f t="shared" si="5"/>
        <v>-11.592836415507989</v>
      </c>
      <c r="AH9">
        <f t="shared" si="6"/>
        <v>-585.65478473732423</v>
      </c>
      <c r="AI9">
        <f t="shared" si="7"/>
        <v>374.09700182703693</v>
      </c>
      <c r="AJ9">
        <f t="shared" si="8"/>
        <v>-2.2262952022415448</v>
      </c>
      <c r="AK9">
        <f t="shared" si="32"/>
        <v>6.4007261501424439</v>
      </c>
      <c r="AL9">
        <f t="shared" si="9"/>
        <v>378.27143277493781</v>
      </c>
      <c r="AN9">
        <f t="shared" si="10"/>
        <v>638.77858259675406</v>
      </c>
      <c r="AO9">
        <f t="shared" si="11"/>
        <v>-31.938929129837707</v>
      </c>
      <c r="AP9">
        <f t="shared" si="12"/>
        <v>-7.2425302685093618</v>
      </c>
      <c r="AQ9">
        <f t="shared" si="13"/>
        <v>-365.88306375852028</v>
      </c>
      <c r="AR9">
        <f t="shared" si="14"/>
        <v>233.71405943988668</v>
      </c>
      <c r="AS9">
        <f t="shared" si="15"/>
        <v>-1.3908598216138133</v>
      </c>
      <c r="AT9">
        <f t="shared" si="16"/>
        <v>3.9988016065535676</v>
      </c>
      <c r="AU9">
        <f t="shared" si="17"/>
        <v>236.32200122482644</v>
      </c>
      <c r="AW9">
        <v>6</v>
      </c>
      <c r="AX9">
        <f>(R9*SUMPRODUCT(K10:$K$23, X10:$X$23)-$AZ$3*SUMPRODUCT(K9:$K$22, W10:$W$23))/Z9</f>
        <v>124.80822971279513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1102.4782757453111</v>
      </c>
      <c r="P10">
        <f t="shared" si="30"/>
        <v>55.123913787265558</v>
      </c>
      <c r="Q10" s="5">
        <f t="shared" si="31"/>
        <v>12.5</v>
      </c>
      <c r="R10">
        <f t="shared" si="0"/>
        <v>250000</v>
      </c>
      <c r="S10">
        <f t="shared" si="1"/>
        <v>127.20559956189678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115.7505112295662</v>
      </c>
      <c r="AC10">
        <f t="shared" si="2"/>
        <v>116.49865290986281</v>
      </c>
      <c r="AE10">
        <f t="shared" si="3"/>
        <v>1009.6822343439445</v>
      </c>
      <c r="AF10">
        <f t="shared" si="4"/>
        <v>-50.48411171719723</v>
      </c>
      <c r="AG10">
        <f t="shared" si="5"/>
        <v>-11.447869955321416</v>
      </c>
      <c r="AH10">
        <f t="shared" si="6"/>
        <v>-580.76192062986581</v>
      </c>
      <c r="AI10">
        <f t="shared" si="7"/>
        <v>366.98833204156006</v>
      </c>
      <c r="AJ10">
        <f t="shared" si="8"/>
        <v>-0.74814168029661232</v>
      </c>
      <c r="AK10">
        <f t="shared" si="32"/>
        <v>4.4072893988108852</v>
      </c>
      <c r="AL10">
        <f t="shared" si="9"/>
        <v>370.6474797600743</v>
      </c>
      <c r="AN10">
        <f t="shared" si="10"/>
        <v>599.32614192395454</v>
      </c>
      <c r="AO10">
        <f t="shared" si="11"/>
        <v>-29.966307096197731</v>
      </c>
      <c r="AP10">
        <f t="shared" si="12"/>
        <v>-6.7952148707736511</v>
      </c>
      <c r="AQ10">
        <f t="shared" si="13"/>
        <v>-344.72806337293247</v>
      </c>
      <c r="AR10">
        <f t="shared" si="14"/>
        <v>217.83655658405067</v>
      </c>
      <c r="AS10">
        <f t="shared" si="15"/>
        <v>-0.44408116891946225</v>
      </c>
      <c r="AT10">
        <f t="shared" si="16"/>
        <v>2.6160743072279198</v>
      </c>
      <c r="AU10">
        <f t="shared" si="17"/>
        <v>220.00854972235911</v>
      </c>
      <c r="AW10">
        <v>7</v>
      </c>
      <c r="AX10">
        <f>(R10*SUMPRODUCT(K11:$K$23, X11:$X$23)-$AZ$3*SUMPRODUCT(K10:$K$22, W11:$W$23))/Z10</f>
        <v>127.20559956189678</v>
      </c>
    </row>
    <row r="11" spans="1:52" x14ac:dyDescent="0.25">
      <c r="A11" t="s">
        <v>33</v>
      </c>
      <c r="C11" s="25">
        <f>AU25</f>
        <v>2978.1153058501231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1102.4782757453111</v>
      </c>
      <c r="P11">
        <f t="shared" si="30"/>
        <v>55.123913787265558</v>
      </c>
      <c r="Q11" s="5">
        <f t="shared" si="31"/>
        <v>12.5</v>
      </c>
      <c r="R11">
        <f t="shared" si="0"/>
        <v>250000</v>
      </c>
      <c r="S11">
        <f t="shared" si="1"/>
        <v>127.6237171548794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116.49865290986281</v>
      </c>
      <c r="AC11">
        <f t="shared" si="2"/>
        <v>115.41865973604536</v>
      </c>
      <c r="AE11">
        <f t="shared" si="3"/>
        <v>997.04481119452385</v>
      </c>
      <c r="AF11">
        <f t="shared" si="4"/>
        <v>-49.852240559726198</v>
      </c>
      <c r="AG11">
        <f t="shared" si="5"/>
        <v>-11.304585690367563</v>
      </c>
      <c r="AH11">
        <f t="shared" si="6"/>
        <v>-576.1113080127609</v>
      </c>
      <c r="AI11">
        <f t="shared" si="7"/>
        <v>359.77667693166916</v>
      </c>
      <c r="AJ11">
        <f t="shared" si="8"/>
        <v>1.0799931738174564</v>
      </c>
      <c r="AK11">
        <f t="shared" si="32"/>
        <v>2.5528589365071848</v>
      </c>
      <c r="AL11">
        <f t="shared" si="9"/>
        <v>363.40952904199378</v>
      </c>
      <c r="AN11">
        <f t="shared" si="10"/>
        <v>562.83864316881829</v>
      </c>
      <c r="AO11">
        <f t="shared" si="11"/>
        <v>-28.14193215844092</v>
      </c>
      <c r="AP11">
        <f t="shared" si="12"/>
        <v>-6.3815162569566413</v>
      </c>
      <c r="AQ11">
        <f t="shared" si="13"/>
        <v>-325.21878984319062</v>
      </c>
      <c r="AR11">
        <f t="shared" si="14"/>
        <v>203.09640491023012</v>
      </c>
      <c r="AS11">
        <f t="shared" si="15"/>
        <v>0.60966356352102702</v>
      </c>
      <c r="AT11">
        <f t="shared" si="16"/>
        <v>1.4411064015303989</v>
      </c>
      <c r="AU11">
        <f t="shared" si="17"/>
        <v>205.14717487528154</v>
      </c>
      <c r="AW11">
        <v>8</v>
      </c>
      <c r="AX11">
        <f>(R11*SUMPRODUCT(K12:$K$23, X12:$X$23)-$AZ$3*SUMPRODUCT(K11:$K$22, W12:$W$23))/Z11</f>
        <v>127.6237171548794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1102.4782757453111</v>
      </c>
      <c r="P12">
        <f t="shared" si="30"/>
        <v>55.123913787265558</v>
      </c>
      <c r="Q12" s="5">
        <f t="shared" si="31"/>
        <v>12.5</v>
      </c>
      <c r="R12">
        <f t="shared" si="0"/>
        <v>250000</v>
      </c>
      <c r="S12">
        <f t="shared" si="1"/>
        <v>126.42916065819354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115.41865973604536</v>
      </c>
      <c r="AC12">
        <f t="shared" si="2"/>
        <v>112.90573479831801</v>
      </c>
      <c r="AE12">
        <f t="shared" si="3"/>
        <v>984.55229137155584</v>
      </c>
      <c r="AF12">
        <f t="shared" si="4"/>
        <v>-49.227614568577792</v>
      </c>
      <c r="AG12">
        <f t="shared" si="5"/>
        <v>-11.162944352644574</v>
      </c>
      <c r="AH12">
        <f t="shared" si="6"/>
        <v>-571.90961638624401</v>
      </c>
      <c r="AI12">
        <f t="shared" si="7"/>
        <v>352.25211606408948</v>
      </c>
      <c r="AJ12">
        <f t="shared" si="8"/>
        <v>2.5129249377273482</v>
      </c>
      <c r="AK12">
        <f t="shared" si="32"/>
        <v>2.4167096740397538</v>
      </c>
      <c r="AL12">
        <f t="shared" si="9"/>
        <v>357.18175067585656</v>
      </c>
      <c r="AN12">
        <f t="shared" si="10"/>
        <v>528.36441670863985</v>
      </c>
      <c r="AO12">
        <f t="shared" si="11"/>
        <v>-26.418220835431995</v>
      </c>
      <c r="AP12">
        <f t="shared" si="12"/>
        <v>-5.9906443094246962</v>
      </c>
      <c r="AQ12">
        <f t="shared" si="13"/>
        <v>-306.91786868021489</v>
      </c>
      <c r="AR12">
        <f t="shared" si="14"/>
        <v>189.03768288356835</v>
      </c>
      <c r="AS12">
        <f t="shared" si="15"/>
        <v>1.3485724735912838</v>
      </c>
      <c r="AT12">
        <f t="shared" si="16"/>
        <v>1.2969381194566301</v>
      </c>
      <c r="AU12">
        <f t="shared" si="17"/>
        <v>191.68319347661625</v>
      </c>
      <c r="AW12">
        <v>9</v>
      </c>
      <c r="AX12">
        <f>(R12*SUMPRODUCT(K13:$K$23, X13:$X$23)-$AZ$3*SUMPRODUCT(K12:$K$22, W13:$W$23))/Z12</f>
        <v>126.42916065819354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1102.4782757453111</v>
      </c>
      <c r="P13">
        <f t="shared" si="30"/>
        <v>55.123913787265558</v>
      </c>
      <c r="Q13" s="5">
        <f t="shared" si="31"/>
        <v>12.5</v>
      </c>
      <c r="R13">
        <f t="shared" si="0"/>
        <v>250000</v>
      </c>
      <c r="S13">
        <f t="shared" si="1"/>
        <v>123.45585656727499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112.90573479831801</v>
      </c>
      <c r="AC13">
        <f t="shared" si="2"/>
        <v>108.86750806059104</v>
      </c>
      <c r="AE13">
        <f t="shared" si="3"/>
        <v>972.20225843173557</v>
      </c>
      <c r="AF13">
        <f t="shared" si="4"/>
        <v>-48.610112921586783</v>
      </c>
      <c r="AG13">
        <f t="shared" si="5"/>
        <v>-11.022918544296205</v>
      </c>
      <c r="AH13">
        <f t="shared" si="6"/>
        <v>-567.92729643846769</v>
      </c>
      <c r="AI13">
        <f t="shared" si="7"/>
        <v>344.64193052738494</v>
      </c>
      <c r="AJ13">
        <f t="shared" si="8"/>
        <v>4.0382267377269727</v>
      </c>
      <c r="AK13">
        <f t="shared" si="32"/>
        <v>2.0729957606169336</v>
      </c>
      <c r="AL13">
        <f t="shared" si="9"/>
        <v>350.75315302572886</v>
      </c>
      <c r="AN13">
        <f t="shared" si="10"/>
        <v>496.08891886293003</v>
      </c>
      <c r="AO13">
        <f t="shared" si="11"/>
        <v>-24.804445943146501</v>
      </c>
      <c r="AP13">
        <f t="shared" si="12"/>
        <v>-5.6247017489704936</v>
      </c>
      <c r="AQ13">
        <f t="shared" si="13"/>
        <v>-289.79817320871723</v>
      </c>
      <c r="AR13">
        <f t="shared" si="14"/>
        <v>175.8615979620958</v>
      </c>
      <c r="AS13">
        <f t="shared" si="15"/>
        <v>2.0605995502149064</v>
      </c>
      <c r="AT13">
        <f t="shared" si="16"/>
        <v>1.0577945245167331</v>
      </c>
      <c r="AU13">
        <f t="shared" si="17"/>
        <v>178.97999203682744</v>
      </c>
      <c r="AW13">
        <v>10</v>
      </c>
      <c r="AX13">
        <f>(R13*SUMPRODUCT(K14:$K$23, X14:$X$23)-$AZ$3*SUMPRODUCT(K13:$K$22, W14:$W$23))/Z13</f>
        <v>123.45585656727499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1102.4782757453111</v>
      </c>
      <c r="P14">
        <f t="shared" si="30"/>
        <v>55.123913787265558</v>
      </c>
      <c r="Q14" s="5">
        <f t="shared" si="31"/>
        <v>12.5</v>
      </c>
      <c r="R14">
        <f t="shared" si="0"/>
        <v>250000</v>
      </c>
      <c r="S14">
        <f t="shared" si="1"/>
        <v>118.59704648846512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108.86750806059104</v>
      </c>
      <c r="AC14">
        <f t="shared" si="2"/>
        <v>103.26928964489866</v>
      </c>
      <c r="AE14">
        <f t="shared" si="3"/>
        <v>959.99143112070988</v>
      </c>
      <c r="AF14">
        <f t="shared" si="4"/>
        <v>-47.999571556035498</v>
      </c>
      <c r="AG14">
        <f t="shared" si="5"/>
        <v>-10.884471062159076</v>
      </c>
      <c r="AH14">
        <f t="shared" si="6"/>
        <v>-564.36593388335552</v>
      </c>
      <c r="AI14">
        <f t="shared" si="7"/>
        <v>336.74145461915987</v>
      </c>
      <c r="AJ14">
        <f t="shared" si="8"/>
        <v>5.5982184156923722</v>
      </c>
      <c r="AK14">
        <f t="shared" si="32"/>
        <v>1.8375468617254778</v>
      </c>
      <c r="AL14">
        <f t="shared" si="9"/>
        <v>344.1772198965777</v>
      </c>
      <c r="AN14">
        <f t="shared" si="10"/>
        <v>465.9102709806304</v>
      </c>
      <c r="AO14">
        <f t="shared" si="11"/>
        <v>-23.295513549031522</v>
      </c>
      <c r="AP14">
        <f t="shared" si="12"/>
        <v>-5.2825334660864396</v>
      </c>
      <c r="AQ14">
        <f t="shared" si="13"/>
        <v>-273.90232523311761</v>
      </c>
      <c r="AR14">
        <f t="shared" si="14"/>
        <v>163.42989873239486</v>
      </c>
      <c r="AS14">
        <f t="shared" si="15"/>
        <v>2.7169695212998453</v>
      </c>
      <c r="AT14">
        <f t="shared" si="16"/>
        <v>0.89181208137104073</v>
      </c>
      <c r="AU14">
        <f t="shared" si="17"/>
        <v>167.03868033506575</v>
      </c>
      <c r="AW14">
        <v>11</v>
      </c>
      <c r="AX14">
        <f>(R14*SUMPRODUCT(K15:$K$23, X15:$X$23)-$AZ$3*SUMPRODUCT(K14:$K$22, W15:$W$23))/Z14</f>
        <v>118.59704648846512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1102.4782757453111</v>
      </c>
      <c r="P15">
        <f t="shared" si="30"/>
        <v>55.123913787265558</v>
      </c>
      <c r="Q15" s="5">
        <f t="shared" si="31"/>
        <v>12.5</v>
      </c>
      <c r="R15">
        <f t="shared" si="0"/>
        <v>250000</v>
      </c>
      <c r="S15">
        <f t="shared" si="1"/>
        <v>111.47055710961834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103.26928964489866</v>
      </c>
      <c r="AC15">
        <f t="shared" si="2"/>
        <v>95.842511253221801</v>
      </c>
      <c r="AE15">
        <f t="shared" si="3"/>
        <v>947.91207014103281</v>
      </c>
      <c r="AF15">
        <f t="shared" si="4"/>
        <v>-47.395603507051646</v>
      </c>
      <c r="AG15">
        <f t="shared" si="5"/>
        <v>-10.747514157367563</v>
      </c>
      <c r="AH15">
        <f t="shared" si="6"/>
        <v>-562.24388339846428</v>
      </c>
      <c r="AI15">
        <f t="shared" si="7"/>
        <v>327.52506907814927</v>
      </c>
      <c r="AJ15">
        <f t="shared" si="8"/>
        <v>7.4267783916768622</v>
      </c>
      <c r="AK15">
        <f t="shared" si="32"/>
        <v>4.1155216007434072</v>
      </c>
      <c r="AL15">
        <f t="shared" si="9"/>
        <v>339.06736907056955</v>
      </c>
      <c r="AN15">
        <f t="shared" si="10"/>
        <v>437.34939114092663</v>
      </c>
      <c r="AO15">
        <f t="shared" si="11"/>
        <v>-21.867469557046334</v>
      </c>
      <c r="AP15">
        <f t="shared" si="12"/>
        <v>-4.9587075859302567</v>
      </c>
      <c r="AQ15">
        <f t="shared" si="13"/>
        <v>-259.40910325199604</v>
      </c>
      <c r="AR15">
        <f t="shared" si="14"/>
        <v>151.11411074595398</v>
      </c>
      <c r="AS15">
        <f t="shared" si="15"/>
        <v>3.4265804920652672</v>
      </c>
      <c r="AT15">
        <f t="shared" si="16"/>
        <v>1.8988268247757032</v>
      </c>
      <c r="AU15">
        <f t="shared" si="17"/>
        <v>156.43951806279495</v>
      </c>
      <c r="AW15">
        <v>12</v>
      </c>
      <c r="AX15">
        <f>(R15*SUMPRODUCT(K16:$K$23, X16:$X$23)-$AZ$3*SUMPRODUCT(K15:$K$22, W16:$W$23))/Z15</f>
        <v>111.47055710961834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1102.4782757453111</v>
      </c>
      <c r="P16">
        <f t="shared" si="30"/>
        <v>55.123913787265558</v>
      </c>
      <c r="Q16" s="5">
        <f t="shared" si="31"/>
        <v>12.5</v>
      </c>
      <c r="R16">
        <f t="shared" si="0"/>
        <v>250000</v>
      </c>
      <c r="S16">
        <f t="shared" si="1"/>
        <v>102.49563317405027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95.842511253221801</v>
      </c>
      <c r="AC16">
        <f t="shared" si="2"/>
        <v>87.014647515040906</v>
      </c>
      <c r="AE16">
        <f t="shared" si="3"/>
        <v>935.95947052753274</v>
      </c>
      <c r="AF16">
        <f t="shared" si="4"/>
        <v>-46.797973526376637</v>
      </c>
      <c r="AG16">
        <f t="shared" si="5"/>
        <v>-10.611994484594195</v>
      </c>
      <c r="AH16">
        <f t="shared" si="6"/>
        <v>-560.89062399384886</v>
      </c>
      <c r="AI16">
        <f t="shared" si="7"/>
        <v>317.65887852271305</v>
      </c>
      <c r="AJ16">
        <f t="shared" si="8"/>
        <v>8.8278637381808949</v>
      </c>
      <c r="AK16">
        <f t="shared" si="32"/>
        <v>6.9935284586060833</v>
      </c>
      <c r="AL16">
        <f t="shared" si="9"/>
        <v>333.48027071950003</v>
      </c>
      <c r="AN16">
        <f t="shared" si="10"/>
        <v>409.43839863498857</v>
      </c>
      <c r="AO16">
        <f t="shared" si="11"/>
        <v>-20.471919931749429</v>
      </c>
      <c r="AP16">
        <f t="shared" si="12"/>
        <v>-4.642250188084148</v>
      </c>
      <c r="AQ16">
        <f t="shared" si="13"/>
        <v>-245.3633582744601</v>
      </c>
      <c r="AR16">
        <f t="shared" si="14"/>
        <v>138.96087024069493</v>
      </c>
      <c r="AS16">
        <f t="shared" si="15"/>
        <v>3.8617766112152871</v>
      </c>
      <c r="AT16">
        <f t="shared" si="16"/>
        <v>3.0593409042444888</v>
      </c>
      <c r="AU16">
        <f t="shared" si="17"/>
        <v>145.8819877561547</v>
      </c>
      <c r="AW16">
        <v>13</v>
      </c>
      <c r="AX16">
        <f>(R16*SUMPRODUCT(K17:$K$23, X17:$X$23)-$AZ$3*SUMPRODUCT(K16:$K$22, W17:$W$23))/Z16</f>
        <v>102.49563317405027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1102.4782757453111</v>
      </c>
      <c r="P17">
        <f t="shared" si="30"/>
        <v>55.123913787265558</v>
      </c>
      <c r="Q17" s="5">
        <f t="shared" si="31"/>
        <v>12.5</v>
      </c>
      <c r="R17">
        <f t="shared" si="0"/>
        <v>250000</v>
      </c>
      <c r="S17">
        <f t="shared" si="1"/>
        <v>92.977844657764805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87.014647515040906</v>
      </c>
      <c r="AC17">
        <f t="shared" si="2"/>
        <v>77.937013413556087</v>
      </c>
      <c r="AE17">
        <f t="shared" si="3"/>
        <v>924.13267355451421</v>
      </c>
      <c r="AF17">
        <f t="shared" si="4"/>
        <v>-46.206633677725712</v>
      </c>
      <c r="AG17">
        <f t="shared" si="5"/>
        <v>-10.477901173718941</v>
      </c>
      <c r="AH17">
        <f t="shared" si="6"/>
        <v>-559.46732058626162</v>
      </c>
      <c r="AI17">
        <f t="shared" si="7"/>
        <v>307.980818116808</v>
      </c>
      <c r="AJ17">
        <f t="shared" si="8"/>
        <v>9.0776341014848185</v>
      </c>
      <c r="AK17">
        <f t="shared" si="32"/>
        <v>13.316181486007245</v>
      </c>
      <c r="AL17">
        <f t="shared" si="9"/>
        <v>330.37463370430004</v>
      </c>
      <c r="AN17">
        <f t="shared" si="10"/>
        <v>380.7711493808979</v>
      </c>
      <c r="AO17">
        <f t="shared" si="11"/>
        <v>-19.038557469044896</v>
      </c>
      <c r="AP17">
        <f t="shared" si="12"/>
        <v>-4.3172182817330826</v>
      </c>
      <c r="AQ17">
        <f t="shared" si="13"/>
        <v>-230.5177825617867</v>
      </c>
      <c r="AR17">
        <f t="shared" si="14"/>
        <v>126.89759106833324</v>
      </c>
      <c r="AS17">
        <f t="shared" si="15"/>
        <v>3.7402650824873263</v>
      </c>
      <c r="AT17">
        <f t="shared" si="16"/>
        <v>5.4866772649528119</v>
      </c>
      <c r="AU17">
        <f t="shared" si="17"/>
        <v>136.12453341577336</v>
      </c>
      <c r="AW17">
        <v>14</v>
      </c>
      <c r="AX17">
        <f>(R17*SUMPRODUCT(K18:$K$23, X18:$X$23)-$AZ$3*SUMPRODUCT(K17:$K$22, W18:$W$23))/Z17</f>
        <v>92.977844657764805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1102.4782757453111</v>
      </c>
      <c r="P18">
        <f t="shared" si="30"/>
        <v>55.123913787265558</v>
      </c>
      <c r="Q18" s="5">
        <f t="shared" si="31"/>
        <v>12.5</v>
      </c>
      <c r="R18">
        <f t="shared" si="0"/>
        <v>250000</v>
      </c>
      <c r="S18">
        <f t="shared" si="1"/>
        <v>83.315630746702098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77.937013413556087</v>
      </c>
      <c r="AC18">
        <f t="shared" si="2"/>
        <v>68.953438527022513</v>
      </c>
      <c r="AE18">
        <f t="shared" si="3"/>
        <v>912.42984458821002</v>
      </c>
      <c r="AF18">
        <f t="shared" si="4"/>
        <v>-45.621492229410507</v>
      </c>
      <c r="AG18">
        <f t="shared" si="5"/>
        <v>-10.345213423495554</v>
      </c>
      <c r="AH18">
        <f t="shared" si="6"/>
        <v>-558.17476972390932</v>
      </c>
      <c r="AI18">
        <f t="shared" si="7"/>
        <v>298.28836921139464</v>
      </c>
      <c r="AJ18">
        <f t="shared" si="8"/>
        <v>8.9835748865335745</v>
      </c>
      <c r="AK18">
        <f t="shared" si="32"/>
        <v>20.406499900682881</v>
      </c>
      <c r="AL18">
        <f t="shared" si="9"/>
        <v>327.6784439986111</v>
      </c>
      <c r="AN18">
        <f t="shared" si="10"/>
        <v>351.32158030861581</v>
      </c>
      <c r="AO18">
        <f t="shared" si="11"/>
        <v>-17.566079015430791</v>
      </c>
      <c r="AP18">
        <f t="shared" si="12"/>
        <v>-3.9833163613939586</v>
      </c>
      <c r="AQ18">
        <f t="shared" si="13"/>
        <v>-214.91936432252848</v>
      </c>
      <c r="AR18">
        <f t="shared" si="14"/>
        <v>114.85282060926258</v>
      </c>
      <c r="AS18">
        <f t="shared" si="15"/>
        <v>3.4590316665739533</v>
      </c>
      <c r="AT18">
        <f t="shared" si="16"/>
        <v>7.8573096180463962</v>
      </c>
      <c r="AU18">
        <f t="shared" si="17"/>
        <v>126.16916189388294</v>
      </c>
      <c r="AW18">
        <v>15</v>
      </c>
      <c r="AX18">
        <f>(R18*SUMPRODUCT(K19:$K$23, X19:$X$23)-$AZ$3*SUMPRODUCT(K18:$K$22, W19:$W$23))/Z18</f>
        <v>83.315630746702098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1102.4782757453111</v>
      </c>
      <c r="P19">
        <f t="shared" si="30"/>
        <v>55.123913787265558</v>
      </c>
      <c r="Q19" s="5">
        <f t="shared" si="31"/>
        <v>12.5</v>
      </c>
      <c r="R19">
        <f t="shared" si="0"/>
        <v>250000</v>
      </c>
      <c r="S19">
        <f t="shared" si="1"/>
        <v>71.967116238316009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68.953438527022513</v>
      </c>
      <c r="AC19">
        <f t="shared" si="2"/>
        <v>58.804974235623263</v>
      </c>
      <c r="AE19">
        <f t="shared" si="3"/>
        <v>900.84485789109044</v>
      </c>
      <c r="AF19">
        <f t="shared" si="4"/>
        <v>-45.042242894554526</v>
      </c>
      <c r="AG19">
        <f t="shared" si="5"/>
        <v>-10.213861779749017</v>
      </c>
      <c r="AH19">
        <f t="shared" si="6"/>
        <v>-557.99019023161668</v>
      </c>
      <c r="AI19">
        <f t="shared" si="7"/>
        <v>287.59856298517025</v>
      </c>
      <c r="AJ19">
        <f t="shared" si="8"/>
        <v>10.14846429139925</v>
      </c>
      <c r="AK19">
        <f t="shared" si="32"/>
        <v>20.622059993575352</v>
      </c>
      <c r="AL19">
        <f t="shared" si="9"/>
        <v>318.36908727014486</v>
      </c>
      <c r="AN19">
        <f t="shared" si="10"/>
        <v>323.14226029348907</v>
      </c>
      <c r="AO19">
        <f t="shared" si="11"/>
        <v>-16.157113014674454</v>
      </c>
      <c r="AP19">
        <f t="shared" si="12"/>
        <v>-3.6638166415913549</v>
      </c>
      <c r="AQ19">
        <f t="shared" si="13"/>
        <v>-200.15678583674344</v>
      </c>
      <c r="AR19">
        <f t="shared" si="14"/>
        <v>103.16454480047985</v>
      </c>
      <c r="AS19">
        <f t="shared" si="15"/>
        <v>3.6403578939304837</v>
      </c>
      <c r="AT19">
        <f t="shared" si="16"/>
        <v>7.3973437488805818</v>
      </c>
      <c r="AU19">
        <f t="shared" si="17"/>
        <v>114.20224644329092</v>
      </c>
      <c r="AW19">
        <v>16</v>
      </c>
      <c r="AX19">
        <f>(R19*SUMPRODUCT(K20:$K$23, X20:$X$23)-$AZ$3*SUMPRODUCT(K19:$K$22, W20:$W$23))/Z19</f>
        <v>71.967116238316009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1102.4782757453111</v>
      </c>
      <c r="P20">
        <f t="shared" si="30"/>
        <v>55.123913787265558</v>
      </c>
      <c r="Q20" s="5">
        <f t="shared" si="31"/>
        <v>12.5</v>
      </c>
      <c r="R20">
        <f t="shared" si="0"/>
        <v>250000</v>
      </c>
      <c r="S20">
        <f t="shared" si="1"/>
        <v>54.404923377799975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58.804974235623263</v>
      </c>
      <c r="AC20">
        <f t="shared" si="2"/>
        <v>43.888877205691529</v>
      </c>
      <c r="AE20">
        <f t="shared" si="3"/>
        <v>889.37784784883445</v>
      </c>
      <c r="AF20">
        <f t="shared" si="4"/>
        <v>-44.468892392441724</v>
      </c>
      <c r="AG20">
        <f t="shared" si="5"/>
        <v>-10.083847766156504</v>
      </c>
      <c r="AH20">
        <f t="shared" si="6"/>
        <v>-557.50791590045924</v>
      </c>
      <c r="AI20">
        <f t="shared" si="7"/>
        <v>277.31719178977698</v>
      </c>
      <c r="AJ20">
        <f t="shared" si="8"/>
        <v>14.916097029931734</v>
      </c>
      <c r="AK20">
        <f t="shared" si="32"/>
        <v>3.8859698976756687</v>
      </c>
      <c r="AL20">
        <f t="shared" si="9"/>
        <v>296.11925871738441</v>
      </c>
      <c r="AN20">
        <f t="shared" si="10"/>
        <v>302.59786261842191</v>
      </c>
      <c r="AO20">
        <f t="shared" si="11"/>
        <v>-15.129893130921097</v>
      </c>
      <c r="AP20">
        <f t="shared" si="12"/>
        <v>-3.4308823728732425</v>
      </c>
      <c r="AQ20">
        <f t="shared" si="13"/>
        <v>-189.68395058677419</v>
      </c>
      <c r="AR20">
        <f t="shared" si="14"/>
        <v>94.353136527853394</v>
      </c>
      <c r="AS20">
        <f t="shared" si="15"/>
        <v>5.0749848231361581</v>
      </c>
      <c r="AT20">
        <f t="shared" si="16"/>
        <v>1.3221446745950973</v>
      </c>
      <c r="AU20">
        <f t="shared" si="17"/>
        <v>100.75026602558466</v>
      </c>
      <c r="AW20">
        <v>17</v>
      </c>
      <c r="AX20">
        <f>(R20*SUMPRODUCT(K21:$K$23, X21:$X$23)-$AZ$3*SUMPRODUCT(K20:$K$22, W21:$W$23))/Z20</f>
        <v>54.404923377799975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1102.4782757453111</v>
      </c>
      <c r="P21">
        <f t="shared" si="30"/>
        <v>55.123913787265558</v>
      </c>
      <c r="Q21" s="5">
        <f t="shared" si="31"/>
        <v>12.5</v>
      </c>
      <c r="R21">
        <f t="shared" si="0"/>
        <v>250000</v>
      </c>
      <c r="S21">
        <f t="shared" si="1"/>
        <v>33.895263471200771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43.888877205691529</v>
      </c>
      <c r="AC21">
        <f t="shared" si="2"/>
        <v>26.994499352908633</v>
      </c>
      <c r="AE21">
        <f t="shared" si="3"/>
        <v>878.02383145624572</v>
      </c>
      <c r="AF21">
        <f t="shared" si="4"/>
        <v>-43.901191572812287</v>
      </c>
      <c r="AG21">
        <f t="shared" si="5"/>
        <v>-9.9551148849472018</v>
      </c>
      <c r="AH21">
        <f t="shared" si="6"/>
        <v>-557.88807095478739</v>
      </c>
      <c r="AI21">
        <f t="shared" si="7"/>
        <v>266.27945404369882</v>
      </c>
      <c r="AJ21">
        <f t="shared" si="8"/>
        <v>16.894377852782895</v>
      </c>
      <c r="AK21">
        <f t="shared" si="32"/>
        <v>1.4048184273425999</v>
      </c>
      <c r="AL21">
        <f t="shared" si="9"/>
        <v>284.57865032382432</v>
      </c>
      <c r="AN21">
        <f t="shared" si="10"/>
        <v>284.15754196248554</v>
      </c>
      <c r="AO21">
        <f t="shared" si="11"/>
        <v>-14.207877098124277</v>
      </c>
      <c r="AP21">
        <f t="shared" si="12"/>
        <v>-3.2218043227471513</v>
      </c>
      <c r="AQ21">
        <f t="shared" si="13"/>
        <v>-180.55102521508834</v>
      </c>
      <c r="AR21">
        <f t="shared" si="14"/>
        <v>86.176835326525747</v>
      </c>
      <c r="AS21">
        <f t="shared" si="15"/>
        <v>5.4675792520006006</v>
      </c>
      <c r="AT21">
        <f t="shared" si="16"/>
        <v>0.45464569060181648</v>
      </c>
      <c r="AU21">
        <f t="shared" si="17"/>
        <v>92.099060269128159</v>
      </c>
      <c r="AW21">
        <v>18</v>
      </c>
      <c r="AX21">
        <f>(R21*SUMPRODUCT(K22:$K$23, X22:$X$23)-$AZ$3*SUMPRODUCT(K21:$K$22, W22:$W$23))/Z21</f>
        <v>33.895263471200771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1102.4782757453111</v>
      </c>
      <c r="P22">
        <f t="shared" si="30"/>
        <v>55.123913787265558</v>
      </c>
      <c r="Q22" s="5">
        <f t="shared" si="31"/>
        <v>12.5</v>
      </c>
      <c r="R22">
        <f t="shared" si="0"/>
        <v>250000</v>
      </c>
      <c r="S22">
        <f t="shared" si="1"/>
        <v>14.866874541466048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26.994499352908633</v>
      </c>
      <c r="AC22">
        <f t="shared" si="2"/>
        <v>11.688488979181045</v>
      </c>
      <c r="AE22">
        <f t="shared" si="3"/>
        <v>866.77970812854176</v>
      </c>
      <c r="AF22">
        <f t="shared" si="4"/>
        <v>-43.338985406427092</v>
      </c>
      <c r="AG22">
        <f t="shared" si="5"/>
        <v>-9.8276279814059215</v>
      </c>
      <c r="AH22">
        <f t="shared" si="6"/>
        <v>-558.71509383614352</v>
      </c>
      <c r="AI22">
        <f t="shared" si="7"/>
        <v>254.89800090456515</v>
      </c>
      <c r="AJ22">
        <f t="shared" si="8"/>
        <v>15.306010373727588</v>
      </c>
      <c r="AK22">
        <f t="shared" si="32"/>
        <v>17.85913966357549</v>
      </c>
      <c r="AL22">
        <f t="shared" si="9"/>
        <v>288.06315094186823</v>
      </c>
      <c r="AN22">
        <f t="shared" si="10"/>
        <v>262.1668896160507</v>
      </c>
      <c r="AO22">
        <f t="shared" si="11"/>
        <v>-13.108344480802534</v>
      </c>
      <c r="AP22">
        <f t="shared" si="12"/>
        <v>-2.9724722856649644</v>
      </c>
      <c r="AQ22">
        <f t="shared" si="13"/>
        <v>-168.98941790967658</v>
      </c>
      <c r="AR22">
        <f t="shared" si="14"/>
        <v>77.096654939906571</v>
      </c>
      <c r="AS22">
        <f t="shared" si="15"/>
        <v>4.6294682425999838</v>
      </c>
      <c r="AT22">
        <f t="shared" si="16"/>
        <v>5.4016897868170739</v>
      </c>
      <c r="AU22">
        <f t="shared" si="17"/>
        <v>87.127812969323628</v>
      </c>
      <c r="AW22">
        <v>19</v>
      </c>
      <c r="AX22">
        <f>(R22*SUMPRODUCT(K23:$K$23, X23:$X$23)-$AZ$3*SUMPRODUCT(K22:$K$22, W23:$W$23))/Z22</f>
        <v>14.866874541466048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1102.4782757453111</v>
      </c>
      <c r="P23">
        <f t="shared" si="30"/>
        <v>55.123913787265558</v>
      </c>
      <c r="Q23" s="5">
        <f t="shared" si="31"/>
        <v>12.5</v>
      </c>
      <c r="R23">
        <f t="shared" si="0"/>
        <v>250000</v>
      </c>
      <c r="S23">
        <f t="shared" si="1"/>
        <v>15.060399149435986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11.688488979181045</v>
      </c>
      <c r="AC23">
        <f t="shared" si="2"/>
        <v>11.688488979181045</v>
      </c>
      <c r="AE23">
        <f t="shared" si="3"/>
        <v>855.64167642384064</v>
      </c>
      <c r="AF23">
        <f t="shared" si="4"/>
        <v>-42.782083821192032</v>
      </c>
      <c r="AG23">
        <f t="shared" si="5"/>
        <v>-9.7013439544352824</v>
      </c>
      <c r="AH23">
        <f t="shared" si="6"/>
        <v>-560.15494313161514</v>
      </c>
      <c r="AI23">
        <f t="shared" si="7"/>
        <v>243.00330551659818</v>
      </c>
      <c r="AJ23">
        <f t="shared" si="8"/>
        <v>0</v>
      </c>
      <c r="AK23">
        <f t="shared" si="32"/>
        <v>57.718365710728087</v>
      </c>
      <c r="AL23">
        <f t="shared" si="9"/>
        <v>300.72167122732628</v>
      </c>
      <c r="AN23">
        <f t="shared" si="10"/>
        <v>234.4397785699251</v>
      </c>
      <c r="AO23">
        <f t="shared" si="11"/>
        <v>-11.721988928496256</v>
      </c>
      <c r="AP23">
        <f t="shared" si="12"/>
        <v>-2.6580997527075554</v>
      </c>
      <c r="AQ23">
        <f t="shared" si="13"/>
        <v>-153.47849976346222</v>
      </c>
      <c r="AR23">
        <f t="shared" si="14"/>
        <v>66.58119012525907</v>
      </c>
      <c r="AS23">
        <f t="shared" si="15"/>
        <v>0</v>
      </c>
      <c r="AT23">
        <f t="shared" si="16"/>
        <v>15.814424717126862</v>
      </c>
      <c r="AU23">
        <f t="shared" si="17"/>
        <v>82.395614842385939</v>
      </c>
      <c r="AW23">
        <v>20</v>
      </c>
      <c r="AX23">
        <f>(R23*SUMPRODUCT(K$23:$K24, X$23:$X24)-$AZ$3*SUMPRODUCT(K$22:$K23, W$23:$W24))/Z23</f>
        <v>15.060399149435986</v>
      </c>
    </row>
    <row r="25" spans="5:50" x14ac:dyDescent="0.25">
      <c r="AN25" s="6">
        <f t="shared" ref="AN25:AU25" si="33">SUM(AN3:AN23)</f>
        <v>10554.377737153758</v>
      </c>
      <c r="AO25" s="6">
        <f t="shared" si="33"/>
        <v>-1354.5775936666719</v>
      </c>
      <c r="AP25" s="6">
        <f t="shared" si="33"/>
        <v>-232.98406055310372</v>
      </c>
      <c r="AQ25" s="6">
        <f t="shared" si="33"/>
        <v>-6133.8469453918942</v>
      </c>
      <c r="AR25" s="6">
        <f t="shared" si="33"/>
        <v>2832.9691375420871</v>
      </c>
      <c r="AS25" s="6">
        <f t="shared" si="33"/>
        <v>-51.87318416987415</v>
      </c>
      <c r="AT25" s="6">
        <f t="shared" si="33"/>
        <v>197.0193524779107</v>
      </c>
      <c r="AU25" s="7">
        <f t="shared" si="33"/>
        <v>2978.1153058501231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3F06-2E73-4159-A236-5513EB434FC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'T.35.04.C'!C3*(1+C12)</f>
        <v>1213.1640649802166</v>
      </c>
      <c r="K3">
        <v>1</v>
      </c>
      <c r="L3" s="2">
        <v>0</v>
      </c>
      <c r="O3">
        <f>$C$3</f>
        <v>1213.1640649802166</v>
      </c>
      <c r="P3">
        <f>O3*B5</f>
        <v>970.53125198417331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1213.1640649802166</v>
      </c>
      <c r="AF3">
        <f t="shared" ref="AF3:AF23" si="4">-$Z3*P3</f>
        <v>-970.53125198417331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116.8152570960433</v>
      </c>
      <c r="AJ3">
        <f t="shared" ref="AJ3:AJ23" si="8">AB3-AC3</f>
        <v>0</v>
      </c>
      <c r="AL3">
        <f t="shared" ref="AL3:AL23" si="9">SUM(AI3:AK3)</f>
        <v>116.8152570960433</v>
      </c>
      <c r="AN3">
        <f t="shared" ref="AN3:AN23" si="10">AE3*$K3</f>
        <v>1213.1640649802166</v>
      </c>
      <c r="AO3">
        <f t="shared" ref="AO3:AO23" si="11">AF3*$K3</f>
        <v>-970.53125198417331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116.8152570960433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116.8152570960433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652.5824617299121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250000</v>
      </c>
      <c r="S4">
        <f t="shared" si="1"/>
        <v>56.659830168983177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55.949100251350501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-635.95150000000001</v>
      </c>
      <c r="AI4">
        <f t="shared" si="7"/>
        <v>-635.95150000000001</v>
      </c>
      <c r="AJ4">
        <f t="shared" si="8"/>
        <v>-55.949100251350501</v>
      </c>
      <c r="AK4">
        <f>G4*MAX(0, SUM(AB4, AE4:AF4))</f>
        <v>0</v>
      </c>
      <c r="AL4">
        <f t="shared" si="9"/>
        <v>-691.90060025135051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-596.63336147856262</v>
      </c>
      <c r="AR4">
        <f t="shared" si="14"/>
        <v>-596.63336147856262</v>
      </c>
      <c r="AS4">
        <f t="shared" si="15"/>
        <v>-52.490008679379393</v>
      </c>
      <c r="AT4">
        <f t="shared" si="16"/>
        <v>0</v>
      </c>
      <c r="AU4">
        <f t="shared" si="17"/>
        <v>-649.12337015794208</v>
      </c>
      <c r="AW4">
        <v>1</v>
      </c>
      <c r="AX4">
        <f>(R4*SUMPRODUCT(K5:$K$23, X5:$X$23)-$AZ$3*SUMPRODUCT(K4:$K$22, W5:$W$23))/Z4</f>
        <v>56.659830168983177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1213.1640649802166</v>
      </c>
      <c r="P5">
        <f t="shared" ref="P5:P23" si="30">O5*$C$5</f>
        <v>60.658203249010832</v>
      </c>
      <c r="Q5" s="5">
        <f t="shared" ref="Q5:Q23" si="31">$C$8</f>
        <v>12.5</v>
      </c>
      <c r="R5">
        <f t="shared" si="0"/>
        <v>250000</v>
      </c>
      <c r="S5">
        <f t="shared" si="1"/>
        <v>117.70159350033003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55.949100251350501</v>
      </c>
      <c r="AC5">
        <f t="shared" si="2"/>
        <v>114.76538339285435</v>
      </c>
      <c r="AE5">
        <f t="shared" si="3"/>
        <v>1182.9002046221051</v>
      </c>
      <c r="AF5">
        <f t="shared" si="4"/>
        <v>-59.145010231105253</v>
      </c>
      <c r="AG5">
        <f t="shared" si="5"/>
        <v>-12.188172222210882</v>
      </c>
      <c r="AH5">
        <f t="shared" si="6"/>
        <v>-631.96357078235098</v>
      </c>
      <c r="AI5">
        <f t="shared" si="7"/>
        <v>479.603451386438</v>
      </c>
      <c r="AJ5">
        <f t="shared" si="8"/>
        <v>-58.816283141503845</v>
      </c>
      <c r="AK5">
        <f>G5*SUM(AB5, AE5:AF5)</f>
        <v>48.367876080336366</v>
      </c>
      <c r="AL5">
        <f t="shared" si="9"/>
        <v>469.15504432527052</v>
      </c>
      <c r="AN5">
        <f t="shared" si="10"/>
        <v>1021.5082718771342</v>
      </c>
      <c r="AO5">
        <f t="shared" si="11"/>
        <v>-51.075413593856709</v>
      </c>
      <c r="AP5">
        <f t="shared" si="12"/>
        <v>-10.525248618102122</v>
      </c>
      <c r="AQ5">
        <f t="shared" si="13"/>
        <v>-545.74004853217082</v>
      </c>
      <c r="AR5">
        <f t="shared" si="14"/>
        <v>414.16756113300465</v>
      </c>
      <c r="AS5">
        <f t="shared" si="15"/>
        <v>-50.79153720267356</v>
      </c>
      <c r="AT5">
        <f t="shared" si="16"/>
        <v>41.768684556932641</v>
      </c>
      <c r="AU5">
        <f t="shared" si="17"/>
        <v>405.14470848726376</v>
      </c>
      <c r="AW5">
        <v>2</v>
      </c>
      <c r="AX5">
        <f>(R5*SUMPRODUCT(K6:$K$23, X6:$X$23)-$AZ$3*SUMPRODUCT(K5:$K$22, W6:$W$23))/Z5</f>
        <v>117.70159350033003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1213.1640649802166</v>
      </c>
      <c r="P6">
        <f t="shared" si="30"/>
        <v>60.658203249010832</v>
      </c>
      <c r="Q6" s="5">
        <f t="shared" si="31"/>
        <v>12.5</v>
      </c>
      <c r="R6">
        <f t="shared" si="0"/>
        <v>250000</v>
      </c>
      <c r="S6">
        <f t="shared" si="1"/>
        <v>180.63605142365597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114.76538339285435</v>
      </c>
      <c r="AC6">
        <f t="shared" si="2"/>
        <v>173.9136610088708</v>
      </c>
      <c r="AE6">
        <f t="shared" si="3"/>
        <v>1168.01603158539</v>
      </c>
      <c r="AF6">
        <f t="shared" si="4"/>
        <v>-58.400801579269505</v>
      </c>
      <c r="AG6">
        <f t="shared" si="5"/>
        <v>-12.03481113253669</v>
      </c>
      <c r="AH6">
        <f t="shared" si="6"/>
        <v>-629.58734904163634</v>
      </c>
      <c r="AI6">
        <f t="shared" si="7"/>
        <v>467.99306983194742</v>
      </c>
      <c r="AJ6">
        <f t="shared" si="8"/>
        <v>-59.148277616016458</v>
      </c>
      <c r="AK6">
        <f>G6*SUM(AB6, AE6:AF6)</f>
        <v>71.626265883840034</v>
      </c>
      <c r="AL6">
        <f t="shared" si="9"/>
        <v>480.47105809977097</v>
      </c>
      <c r="AN6">
        <f t="shared" si="10"/>
        <v>909.6815097618362</v>
      </c>
      <c r="AO6">
        <f t="shared" si="11"/>
        <v>-45.484075488091811</v>
      </c>
      <c r="AP6">
        <f t="shared" si="12"/>
        <v>-9.3730264522864708</v>
      </c>
      <c r="AQ6">
        <f t="shared" si="13"/>
        <v>-490.33913466561677</v>
      </c>
      <c r="AR6">
        <f t="shared" si="14"/>
        <v>364.48527315584107</v>
      </c>
      <c r="AS6">
        <f t="shared" si="15"/>
        <v>-46.066229423681051</v>
      </c>
      <c r="AT6">
        <f t="shared" si="16"/>
        <v>55.784413848647475</v>
      </c>
      <c r="AU6">
        <f t="shared" si="17"/>
        <v>374.20345758080748</v>
      </c>
      <c r="AW6">
        <v>3</v>
      </c>
      <c r="AX6">
        <f>(R6*SUMPRODUCT(K7:$K$23, X7:$X$23)-$AZ$3*SUMPRODUCT(K6:$K$22, W7:$W$23))/Z6</f>
        <v>180.63605142365597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1213.1640649802166</v>
      </c>
      <c r="P7">
        <f t="shared" si="30"/>
        <v>60.658203249010832</v>
      </c>
      <c r="Q7" s="5">
        <f t="shared" si="31"/>
        <v>12.5</v>
      </c>
      <c r="R7">
        <f t="shared" si="0"/>
        <v>250000</v>
      </c>
      <c r="S7">
        <f t="shared" si="1"/>
        <v>231.89470296367989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173.9136610088708</v>
      </c>
      <c r="AC7">
        <f t="shared" si="2"/>
        <v>220.44948278132233</v>
      </c>
      <c r="AE7">
        <f t="shared" si="3"/>
        <v>1153.2880537407655</v>
      </c>
      <c r="AF7">
        <f t="shared" si="4"/>
        <v>-57.664402687038269</v>
      </c>
      <c r="AG7">
        <f t="shared" si="5"/>
        <v>-11.883059421146516</v>
      </c>
      <c r="AH7">
        <f t="shared" si="6"/>
        <v>-628.07200129615683</v>
      </c>
      <c r="AI7">
        <f t="shared" si="7"/>
        <v>455.66859033642379</v>
      </c>
      <c r="AJ7">
        <f t="shared" si="8"/>
        <v>-46.535821772451527</v>
      </c>
      <c r="AK7">
        <f>G7*SUM(AB7, AE7:AF7)</f>
        <v>62.334282022273555</v>
      </c>
      <c r="AL7">
        <f t="shared" si="9"/>
        <v>471.46705058624582</v>
      </c>
      <c r="AN7">
        <f t="shared" si="10"/>
        <v>813.08135644219237</v>
      </c>
      <c r="AO7">
        <f t="shared" si="11"/>
        <v>-40.654067822109617</v>
      </c>
      <c r="AP7">
        <f t="shared" si="12"/>
        <v>-8.3776937092949115</v>
      </c>
      <c r="AQ7">
        <f t="shared" si="13"/>
        <v>-442.79799231496258</v>
      </c>
      <c r="AR7">
        <f t="shared" si="14"/>
        <v>321.25160259582526</v>
      </c>
      <c r="AS7">
        <f t="shared" si="15"/>
        <v>-32.808290146740774</v>
      </c>
      <c r="AT7">
        <f t="shared" si="16"/>
        <v>43.946386520806513</v>
      </c>
      <c r="AU7">
        <f t="shared" si="17"/>
        <v>332.38969896989096</v>
      </c>
      <c r="AW7">
        <v>4</v>
      </c>
      <c r="AX7">
        <f>(R7*SUMPRODUCT(K8:$K$23, X8:$X$23)-$AZ$3*SUMPRODUCT(K7:$K$22, W8:$W$23))/Z7</f>
        <v>231.89470296367989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1213.1640649802166</v>
      </c>
      <c r="P8">
        <f t="shared" si="30"/>
        <v>60.658203249010832</v>
      </c>
      <c r="Q8" s="5">
        <f t="shared" si="31"/>
        <v>12.5</v>
      </c>
      <c r="R8">
        <f t="shared" si="0"/>
        <v>250000</v>
      </c>
      <c r="S8">
        <f t="shared" si="1"/>
        <v>262.08639290587104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220.44948278132233</v>
      </c>
      <c r="AC8">
        <f t="shared" si="2"/>
        <v>246.00277821806182</v>
      </c>
      <c r="AE8">
        <f t="shared" si="3"/>
        <v>1138.7150897476645</v>
      </c>
      <c r="AF8">
        <f t="shared" si="4"/>
        <v>-56.935754487383221</v>
      </c>
      <c r="AG8">
        <f t="shared" si="5"/>
        <v>-11.732904915938077</v>
      </c>
      <c r="AH8">
        <f t="shared" si="6"/>
        <v>-626.47821993948219</v>
      </c>
      <c r="AI8">
        <f t="shared" si="7"/>
        <v>443.56821040486102</v>
      </c>
      <c r="AJ8">
        <f t="shared" si="8"/>
        <v>-25.553295436739489</v>
      </c>
      <c r="AK8">
        <f t="shared" ref="AK8:AK23" si="32">G8*SUM(AB8:AB8, AE8:AF8)</f>
        <v>27.737473824286155</v>
      </c>
      <c r="AL8">
        <f t="shared" si="9"/>
        <v>445.75238879240766</v>
      </c>
      <c r="AN8">
        <f t="shared" si="10"/>
        <v>748.53822754223756</v>
      </c>
      <c r="AO8">
        <f t="shared" si="11"/>
        <v>-37.426911377111878</v>
      </c>
      <c r="AP8">
        <f t="shared" si="12"/>
        <v>-7.7126648524909545</v>
      </c>
      <c r="AQ8">
        <f t="shared" si="13"/>
        <v>-411.81758331773079</v>
      </c>
      <c r="AR8">
        <f t="shared" si="14"/>
        <v>291.581067994904</v>
      </c>
      <c r="AS8">
        <f t="shared" si="15"/>
        <v>-16.797545449510768</v>
      </c>
      <c r="AT8">
        <f t="shared" si="16"/>
        <v>18.233322522784242</v>
      </c>
      <c r="AU8">
        <f t="shared" si="17"/>
        <v>293.01684506817747</v>
      </c>
      <c r="AW8">
        <v>5</v>
      </c>
      <c r="AX8">
        <f>(R8*SUMPRODUCT(K9:$K$23, X9:$X$23)-$AZ$3*SUMPRODUCT(K8:$K$22, W9:$W$23))/Z8</f>
        <v>262.08639290587104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1213.1640649802166</v>
      </c>
      <c r="P9">
        <f t="shared" si="30"/>
        <v>60.658203249010832</v>
      </c>
      <c r="Q9" s="5">
        <f t="shared" si="31"/>
        <v>12.5</v>
      </c>
      <c r="R9">
        <f t="shared" si="0"/>
        <v>250000</v>
      </c>
      <c r="S9">
        <f t="shared" si="1"/>
        <v>278.57885213408758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246.00277821806182</v>
      </c>
      <c r="AC9">
        <f t="shared" si="2"/>
        <v>258.171821838097</v>
      </c>
      <c r="AE9">
        <f t="shared" si="3"/>
        <v>1124.2948789727227</v>
      </c>
      <c r="AF9">
        <f t="shared" si="4"/>
        <v>-56.214743948636134</v>
      </c>
      <c r="AG9">
        <f t="shared" si="5"/>
        <v>-11.584324324169797</v>
      </c>
      <c r="AH9">
        <f t="shared" si="6"/>
        <v>-625.03085217798525</v>
      </c>
      <c r="AI9">
        <f t="shared" si="7"/>
        <v>431.46495852193152</v>
      </c>
      <c r="AJ9">
        <f t="shared" si="8"/>
        <v>-12.169043620035183</v>
      </c>
      <c r="AK9">
        <f t="shared" si="32"/>
        <v>7.7530891881286754</v>
      </c>
      <c r="AL9">
        <f t="shared" si="9"/>
        <v>427.04900409002505</v>
      </c>
      <c r="AN9">
        <f t="shared" si="10"/>
        <v>702.39408198646663</v>
      </c>
      <c r="AO9">
        <f t="shared" si="11"/>
        <v>-35.119704099323329</v>
      </c>
      <c r="AP9">
        <f t="shared" si="12"/>
        <v>-7.2372124086728595</v>
      </c>
      <c r="AQ9">
        <f t="shared" si="13"/>
        <v>-390.48294165487005</v>
      </c>
      <c r="AR9">
        <f t="shared" si="14"/>
        <v>269.55422382360035</v>
      </c>
      <c r="AS9">
        <f t="shared" si="15"/>
        <v>-7.6025110333667687</v>
      </c>
      <c r="AT9">
        <f t="shared" si="16"/>
        <v>4.8436794160537691</v>
      </c>
      <c r="AU9">
        <f t="shared" si="17"/>
        <v>266.79539220628737</v>
      </c>
      <c r="AW9">
        <v>6</v>
      </c>
      <c r="AX9">
        <f>(R9*SUMPRODUCT(K10:$K$23, X10:$X$23)-$AZ$3*SUMPRODUCT(K9:$K$22, W10:$W$23))/Z9</f>
        <v>278.57885213408758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1213.1640649802166</v>
      </c>
      <c r="P10">
        <f t="shared" si="30"/>
        <v>60.658203249010832</v>
      </c>
      <c r="Q10" s="5">
        <f t="shared" si="31"/>
        <v>12.5</v>
      </c>
      <c r="R10">
        <f t="shared" si="0"/>
        <v>250000</v>
      </c>
      <c r="S10">
        <f t="shared" si="1"/>
        <v>289.75475206324188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258.171821838097</v>
      </c>
      <c r="AC10">
        <f t="shared" si="2"/>
        <v>265.1195682882958</v>
      </c>
      <c r="AE10">
        <f t="shared" si="3"/>
        <v>1110.0198732900481</v>
      </c>
      <c r="AF10">
        <f t="shared" si="4"/>
        <v>-55.500993664502403</v>
      </c>
      <c r="AG10">
        <f t="shared" si="5"/>
        <v>-11.437239872705813</v>
      </c>
      <c r="AH10">
        <f t="shared" si="6"/>
        <v>-624.82416444571936</v>
      </c>
      <c r="AI10">
        <f t="shared" si="7"/>
        <v>418.25747530712056</v>
      </c>
      <c r="AJ10">
        <f t="shared" si="8"/>
        <v>-6.9477464501987924</v>
      </c>
      <c r="AK10">
        <f t="shared" si="32"/>
        <v>5.3820318760009354</v>
      </c>
      <c r="AL10">
        <f t="shared" si="9"/>
        <v>416.69176073292272</v>
      </c>
      <c r="AN10">
        <f t="shared" si="10"/>
        <v>658.8844544245211</v>
      </c>
      <c r="AO10">
        <f t="shared" si="11"/>
        <v>-32.944222721226055</v>
      </c>
      <c r="AP10">
        <f t="shared" si="12"/>
        <v>-6.7889050772706669</v>
      </c>
      <c r="AQ10">
        <f t="shared" si="13"/>
        <v>-370.88248472692106</v>
      </c>
      <c r="AR10">
        <f t="shared" si="14"/>
        <v>248.26884189910342</v>
      </c>
      <c r="AS10">
        <f t="shared" si="15"/>
        <v>-4.1240361902268088</v>
      </c>
      <c r="AT10">
        <f t="shared" si="16"/>
        <v>3.1946609440456863</v>
      </c>
      <c r="AU10">
        <f t="shared" si="17"/>
        <v>247.33946665292231</v>
      </c>
      <c r="AW10">
        <v>7</v>
      </c>
      <c r="AX10">
        <f>(R10*SUMPRODUCT(K11:$K$23, X11:$X$23)-$AZ$3*SUMPRODUCT(K10:$K$22, W11:$W$23))/Z10</f>
        <v>289.75475206324188</v>
      </c>
    </row>
    <row r="11" spans="1:52" x14ac:dyDescent="0.25">
      <c r="A11" t="s">
        <v>33</v>
      </c>
      <c r="C11" s="25">
        <f>AU25</f>
        <v>3274.9106689548812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1213.1640649802166</v>
      </c>
      <c r="P11">
        <f t="shared" si="30"/>
        <v>60.658203249010832</v>
      </c>
      <c r="Q11" s="5">
        <f t="shared" si="31"/>
        <v>12.5</v>
      </c>
      <c r="R11">
        <f t="shared" si="0"/>
        <v>250000</v>
      </c>
      <c r="S11">
        <f t="shared" si="1"/>
        <v>295.71901148743945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265.1195682882958</v>
      </c>
      <c r="AC11">
        <f t="shared" si="2"/>
        <v>267.13252339121209</v>
      </c>
      <c r="AE11">
        <f t="shared" si="3"/>
        <v>1095.890238289501</v>
      </c>
      <c r="AF11">
        <f t="shared" si="4"/>
        <v>-54.794511914475045</v>
      </c>
      <c r="AG11">
        <f t="shared" si="5"/>
        <v>-11.291653267723643</v>
      </c>
      <c r="AH11">
        <f t="shared" si="6"/>
        <v>-624.28412510224291</v>
      </c>
      <c r="AI11">
        <f t="shared" si="7"/>
        <v>405.51994800505929</v>
      </c>
      <c r="AJ11">
        <f t="shared" si="8"/>
        <v>-2.012955102916294</v>
      </c>
      <c r="AK11">
        <f t="shared" si="32"/>
        <v>3.1349167071919717</v>
      </c>
      <c r="AL11">
        <f t="shared" si="9"/>
        <v>406.64190960933496</v>
      </c>
      <c r="AN11">
        <f t="shared" si="10"/>
        <v>618.63756558929219</v>
      </c>
      <c r="AO11">
        <f t="shared" si="11"/>
        <v>-30.931878279464609</v>
      </c>
      <c r="AP11">
        <f t="shared" si="12"/>
        <v>-6.3742158155601611</v>
      </c>
      <c r="AQ11">
        <f t="shared" si="13"/>
        <v>-352.41267591916346</v>
      </c>
      <c r="AR11">
        <f t="shared" si="14"/>
        <v>228.91879557510396</v>
      </c>
      <c r="AS11">
        <f t="shared" si="15"/>
        <v>-1.1363269796547923</v>
      </c>
      <c r="AT11">
        <f t="shared" si="16"/>
        <v>1.7696820103895448</v>
      </c>
      <c r="AU11">
        <f t="shared" si="17"/>
        <v>229.5521506058387</v>
      </c>
      <c r="AW11">
        <v>8</v>
      </c>
      <c r="AX11">
        <f>(R11*SUMPRODUCT(K12:$K$23, X12:$X$23)-$AZ$3*SUMPRODUCT(K11:$K$22, W12:$W$23))/Z11</f>
        <v>295.71901148743945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1213.1640649802166</v>
      </c>
      <c r="P12">
        <f t="shared" si="30"/>
        <v>60.658203249010832</v>
      </c>
      <c r="Q12" s="5">
        <f t="shared" si="31"/>
        <v>12.5</v>
      </c>
      <c r="R12">
        <f t="shared" si="0"/>
        <v>250000</v>
      </c>
      <c r="S12">
        <f t="shared" si="1"/>
        <v>296.76528101406251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267.13252339121209</v>
      </c>
      <c r="AC12">
        <f t="shared" si="2"/>
        <v>264.65530715099658</v>
      </c>
      <c r="AE12">
        <f t="shared" si="3"/>
        <v>1081.8998339184986</v>
      </c>
      <c r="AF12">
        <f t="shared" si="4"/>
        <v>-54.094991695924932</v>
      </c>
      <c r="AG12">
        <f t="shared" si="5"/>
        <v>-11.14750124436118</v>
      </c>
      <c r="AH12">
        <f t="shared" si="6"/>
        <v>-624.70981370454911</v>
      </c>
      <c r="AI12">
        <f t="shared" si="7"/>
        <v>391.94752727366358</v>
      </c>
      <c r="AJ12">
        <f t="shared" si="8"/>
        <v>2.4772162402155118</v>
      </c>
      <c r="AK12">
        <f t="shared" si="32"/>
        <v>2.9783559409117077</v>
      </c>
      <c r="AL12">
        <f t="shared" si="9"/>
        <v>397.40309945479078</v>
      </c>
      <c r="AN12">
        <f t="shared" si="10"/>
        <v>580.60641338733546</v>
      </c>
      <c r="AO12">
        <f t="shared" si="11"/>
        <v>-29.030320669366773</v>
      </c>
      <c r="AP12">
        <f t="shared" si="12"/>
        <v>-5.9823566958851888</v>
      </c>
      <c r="AQ12">
        <f t="shared" si="13"/>
        <v>-335.25333212149508</v>
      </c>
      <c r="AR12">
        <f t="shared" si="14"/>
        <v>210.34040390058854</v>
      </c>
      <c r="AS12">
        <f t="shared" si="15"/>
        <v>1.3294092404165552</v>
      </c>
      <c r="AT12">
        <f t="shared" si="16"/>
        <v>1.5983481154447401</v>
      </c>
      <c r="AU12">
        <f t="shared" si="17"/>
        <v>213.26816125644982</v>
      </c>
      <c r="AW12">
        <v>9</v>
      </c>
      <c r="AX12">
        <f>(R12*SUMPRODUCT(K13:$K$23, X13:$X$23)-$AZ$3*SUMPRODUCT(K12:$K$22, W13:$W$23))/Z12</f>
        <v>296.76528101406251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1213.1640649802166</v>
      </c>
      <c r="P13">
        <f t="shared" si="30"/>
        <v>60.658203249010832</v>
      </c>
      <c r="Q13" s="5">
        <f t="shared" si="31"/>
        <v>12.5</v>
      </c>
      <c r="R13">
        <f t="shared" si="0"/>
        <v>250000</v>
      </c>
      <c r="S13">
        <f t="shared" si="1"/>
        <v>292.74698256717863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264.65530715099658</v>
      </c>
      <c r="AC13">
        <f t="shared" si="2"/>
        <v>257.72845823313401</v>
      </c>
      <c r="AE13">
        <f t="shared" si="3"/>
        <v>1068.0448396404668</v>
      </c>
      <c r="AF13">
        <f t="shared" si="4"/>
        <v>-53.402241982023341</v>
      </c>
      <c r="AG13">
        <f t="shared" si="5"/>
        <v>-11.004744437203179</v>
      </c>
      <c r="AH13">
        <f t="shared" si="6"/>
        <v>-625.63589428780517</v>
      </c>
      <c r="AI13">
        <f t="shared" si="7"/>
        <v>378.00195893343505</v>
      </c>
      <c r="AJ13">
        <f t="shared" si="8"/>
        <v>6.9268489178625714</v>
      </c>
      <c r="AK13">
        <f t="shared" si="32"/>
        <v>2.5585958096188803</v>
      </c>
      <c r="AL13">
        <f t="shared" si="9"/>
        <v>387.48740366091653</v>
      </c>
      <c r="AN13">
        <f t="shared" si="10"/>
        <v>544.99483538442564</v>
      </c>
      <c r="AO13">
        <f t="shared" si="11"/>
        <v>-27.249741769221284</v>
      </c>
      <c r="AP13">
        <f t="shared" si="12"/>
        <v>-5.6154279861697134</v>
      </c>
      <c r="AQ13">
        <f t="shared" si="13"/>
        <v>-319.24533368163611</v>
      </c>
      <c r="AR13">
        <f t="shared" si="14"/>
        <v>192.88433194739858</v>
      </c>
      <c r="AS13">
        <f t="shared" si="15"/>
        <v>3.5345865132348755</v>
      </c>
      <c r="AT13">
        <f t="shared" si="16"/>
        <v>1.3055832960607943</v>
      </c>
      <c r="AU13">
        <f t="shared" si="17"/>
        <v>197.72450175669425</v>
      </c>
      <c r="AW13">
        <v>10</v>
      </c>
      <c r="AX13">
        <f>(R13*SUMPRODUCT(K14:$K$23, X14:$X$23)-$AZ$3*SUMPRODUCT(K13:$K$22, W14:$W$23))/Z13</f>
        <v>292.74698256717863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1213.1640649802166</v>
      </c>
      <c r="P14">
        <f t="shared" si="30"/>
        <v>60.658203249010832</v>
      </c>
      <c r="Q14" s="5">
        <f t="shared" si="31"/>
        <v>12.5</v>
      </c>
      <c r="R14">
        <f t="shared" si="0"/>
        <v>250000</v>
      </c>
      <c r="S14">
        <f t="shared" si="1"/>
        <v>283.60309173700654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257.72845823313401</v>
      </c>
      <c r="AC14">
        <f t="shared" si="2"/>
        <v>246.47002193737129</v>
      </c>
      <c r="AE14">
        <f t="shared" si="3"/>
        <v>1054.3205713236157</v>
      </c>
      <c r="AF14">
        <f t="shared" si="4"/>
        <v>-52.716028566180782</v>
      </c>
      <c r="AG14">
        <f t="shared" si="5"/>
        <v>-10.863334582664306</v>
      </c>
      <c r="AH14">
        <f t="shared" si="6"/>
        <v>-627.24820333681805</v>
      </c>
      <c r="AI14">
        <f t="shared" si="7"/>
        <v>363.49300483795264</v>
      </c>
      <c r="AJ14">
        <f t="shared" si="8"/>
        <v>11.258436295762721</v>
      </c>
      <c r="AK14">
        <f t="shared" si="32"/>
        <v>2.266799401783024</v>
      </c>
      <c r="AL14">
        <f t="shared" si="9"/>
        <v>377.01824053549842</v>
      </c>
      <c r="AN14">
        <f t="shared" si="10"/>
        <v>511.69079969014092</v>
      </c>
      <c r="AO14">
        <f t="shared" si="11"/>
        <v>-25.584539984507042</v>
      </c>
      <c r="AP14">
        <f t="shared" si="12"/>
        <v>-5.2722753506806717</v>
      </c>
      <c r="AQ14">
        <f t="shared" si="13"/>
        <v>-304.42082180629785</v>
      </c>
      <c r="AR14">
        <f t="shared" si="14"/>
        <v>176.41316254865541</v>
      </c>
      <c r="AS14">
        <f t="shared" si="15"/>
        <v>5.4640290895652921</v>
      </c>
      <c r="AT14">
        <f t="shared" si="16"/>
        <v>1.1001401567829847</v>
      </c>
      <c r="AU14">
        <f t="shared" si="17"/>
        <v>182.97733179500369</v>
      </c>
      <c r="AW14">
        <v>11</v>
      </c>
      <c r="AX14">
        <f>(R14*SUMPRODUCT(K15:$K$23, X15:$X$23)-$AZ$3*SUMPRODUCT(K14:$K$22, W15:$W$23))/Z14</f>
        <v>283.60309173700654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1213.1640649802166</v>
      </c>
      <c r="P15">
        <f t="shared" si="30"/>
        <v>60.658203249010832</v>
      </c>
      <c r="Q15" s="5">
        <f t="shared" si="31"/>
        <v>12.5</v>
      </c>
      <c r="R15">
        <f t="shared" si="0"/>
        <v>250000</v>
      </c>
      <c r="S15">
        <f t="shared" si="1"/>
        <v>269.701963047513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246.47002193737129</v>
      </c>
      <c r="AC15">
        <f t="shared" si="2"/>
        <v>231.36622022564714</v>
      </c>
      <c r="AE15">
        <f t="shared" si="3"/>
        <v>1040.7235492705931</v>
      </c>
      <c r="AF15">
        <f t="shared" si="4"/>
        <v>-52.036177463529654</v>
      </c>
      <c r="AG15">
        <f t="shared" si="5"/>
        <v>-10.723235827212337</v>
      </c>
      <c r="AH15">
        <f t="shared" si="6"/>
        <v>-629.30819250652701</v>
      </c>
      <c r="AI15">
        <f t="shared" si="7"/>
        <v>348.65594347332421</v>
      </c>
      <c r="AJ15">
        <f t="shared" si="8"/>
        <v>15.103801711724145</v>
      </c>
      <c r="AK15">
        <f t="shared" si="32"/>
        <v>5.0641453143521833</v>
      </c>
      <c r="AL15">
        <f t="shared" si="9"/>
        <v>368.82389049940053</v>
      </c>
      <c r="AN15">
        <f t="shared" si="10"/>
        <v>480.17091981094643</v>
      </c>
      <c r="AO15">
        <f t="shared" si="11"/>
        <v>-24.008545990547319</v>
      </c>
      <c r="AP15">
        <f t="shared" si="12"/>
        <v>-4.9475060059042457</v>
      </c>
      <c r="AQ15">
        <f t="shared" si="13"/>
        <v>-290.35135589293378</v>
      </c>
      <c r="AR15">
        <f t="shared" si="14"/>
        <v>160.8635119215611</v>
      </c>
      <c r="AS15">
        <f t="shared" si="15"/>
        <v>6.9686194433129609</v>
      </c>
      <c r="AT15">
        <f t="shared" si="16"/>
        <v>2.3365045552712291</v>
      </c>
      <c r="AU15">
        <f t="shared" si="17"/>
        <v>170.16863592014528</v>
      </c>
      <c r="AW15">
        <v>12</v>
      </c>
      <c r="AX15">
        <f>(R15*SUMPRODUCT(K16:$K$23, X16:$X$23)-$AZ$3*SUMPRODUCT(K15:$K$22, W16:$W$23))/Z15</f>
        <v>269.701963047513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1213.1640649802166</v>
      </c>
      <c r="P16">
        <f t="shared" si="30"/>
        <v>60.658203249010832</v>
      </c>
      <c r="Q16" s="5">
        <f t="shared" si="31"/>
        <v>12.5</v>
      </c>
      <c r="R16">
        <f t="shared" si="0"/>
        <v>250000</v>
      </c>
      <c r="S16">
        <f t="shared" si="1"/>
        <v>251.35274713948309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231.36622022564714</v>
      </c>
      <c r="AC16">
        <f t="shared" si="2"/>
        <v>212.83269381208038</v>
      </c>
      <c r="AE16">
        <f t="shared" si="3"/>
        <v>1027.2454903485493</v>
      </c>
      <c r="AF16">
        <f t="shared" si="4"/>
        <v>-51.362274517427466</v>
      </c>
      <c r="AG16">
        <f t="shared" si="5"/>
        <v>-10.584362824467819</v>
      </c>
      <c r="AH16">
        <f t="shared" si="6"/>
        <v>-632.81288944788025</v>
      </c>
      <c r="AI16">
        <f t="shared" si="7"/>
        <v>332.48596355877373</v>
      </c>
      <c r="AJ16">
        <f t="shared" si="8"/>
        <v>18.533526413566761</v>
      </c>
      <c r="AK16">
        <f t="shared" si="32"/>
        <v>8.5714709960030593</v>
      </c>
      <c r="AL16">
        <f t="shared" si="9"/>
        <v>359.59096096834355</v>
      </c>
      <c r="AN16">
        <f t="shared" si="10"/>
        <v>449.3717536041014</v>
      </c>
      <c r="AO16">
        <f t="shared" si="11"/>
        <v>-22.468587680205072</v>
      </c>
      <c r="AP16">
        <f t="shared" si="12"/>
        <v>-4.6301626319131604</v>
      </c>
      <c r="AQ16">
        <f t="shared" si="13"/>
        <v>-276.8259783140881</v>
      </c>
      <c r="AR16">
        <f t="shared" si="14"/>
        <v>145.44702497789507</v>
      </c>
      <c r="AS16">
        <f t="shared" si="15"/>
        <v>8.107549113801948</v>
      </c>
      <c r="AT16">
        <f t="shared" si="16"/>
        <v>3.7496168039965423</v>
      </c>
      <c r="AU16">
        <f t="shared" si="17"/>
        <v>157.30419089569355</v>
      </c>
      <c r="AW16">
        <v>13</v>
      </c>
      <c r="AX16">
        <f>(R16*SUMPRODUCT(K17:$K$23, X17:$X$23)-$AZ$3*SUMPRODUCT(K16:$K$22, W17:$W$23))/Z16</f>
        <v>251.35274713948309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1213.1640649802166</v>
      </c>
      <c r="P17">
        <f t="shared" si="30"/>
        <v>60.658203249010832</v>
      </c>
      <c r="Q17" s="5">
        <f t="shared" si="31"/>
        <v>12.5</v>
      </c>
      <c r="R17">
        <f t="shared" si="0"/>
        <v>250000</v>
      </c>
      <c r="S17">
        <f t="shared" si="1"/>
        <v>229.40874568842074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212.83269381208038</v>
      </c>
      <c r="AC17">
        <f t="shared" si="2"/>
        <v>191.72375738196229</v>
      </c>
      <c r="AE17">
        <f t="shared" si="3"/>
        <v>1013.8775318299565</v>
      </c>
      <c r="AF17">
        <f t="shared" si="4"/>
        <v>-50.693876591497826</v>
      </c>
      <c r="AG17">
        <f t="shared" si="5"/>
        <v>-10.446624256119163</v>
      </c>
      <c r="AH17">
        <f t="shared" si="6"/>
        <v>-637.89880207953956</v>
      </c>
      <c r="AI17">
        <f t="shared" si="7"/>
        <v>314.83822890279987</v>
      </c>
      <c r="AJ17">
        <f t="shared" si="8"/>
        <v>21.108936430118092</v>
      </c>
      <c r="AK17">
        <f t="shared" si="32"/>
        <v>16.229025616897438</v>
      </c>
      <c r="AL17">
        <f t="shared" si="9"/>
        <v>352.17619094981541</v>
      </c>
      <c r="AN17">
        <f t="shared" si="10"/>
        <v>417.74879752002101</v>
      </c>
      <c r="AO17">
        <f t="shared" si="11"/>
        <v>-20.88743987600105</v>
      </c>
      <c r="AP17">
        <f t="shared" si="12"/>
        <v>-4.3043312275206702</v>
      </c>
      <c r="AQ17">
        <f t="shared" si="13"/>
        <v>-262.83397071361742</v>
      </c>
      <c r="AR17">
        <f t="shared" si="14"/>
        <v>129.72305570288179</v>
      </c>
      <c r="AS17">
        <f t="shared" si="15"/>
        <v>8.6975325261348786</v>
      </c>
      <c r="AT17">
        <f t="shared" si="16"/>
        <v>6.6868588399861872</v>
      </c>
      <c r="AU17">
        <f t="shared" si="17"/>
        <v>145.10744706900286</v>
      </c>
      <c r="AW17">
        <v>14</v>
      </c>
      <c r="AX17">
        <f>(R17*SUMPRODUCT(K18:$K$23, X18:$X$23)-$AZ$3*SUMPRODUCT(K17:$K$22, W18:$W$23))/Z17</f>
        <v>229.40874568842074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1213.1640649802166</v>
      </c>
      <c r="P18">
        <f t="shared" si="30"/>
        <v>60.658203249010832</v>
      </c>
      <c r="Q18" s="5">
        <f t="shared" si="31"/>
        <v>12.5</v>
      </c>
      <c r="R18">
        <f t="shared" si="0"/>
        <v>250000</v>
      </c>
      <c r="S18">
        <f t="shared" si="1"/>
        <v>204.58508088498448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191.72375738196229</v>
      </c>
      <c r="AC18">
        <f t="shared" si="2"/>
        <v>168.74165901042943</v>
      </c>
      <c r="AE18">
        <f t="shared" si="3"/>
        <v>1000.6170346882951</v>
      </c>
      <c r="AF18">
        <f t="shared" si="4"/>
        <v>-50.030851734414753</v>
      </c>
      <c r="AG18">
        <f t="shared" si="5"/>
        <v>-10.30999293059975</v>
      </c>
      <c r="AH18">
        <f t="shared" si="6"/>
        <v>-643.30165916442229</v>
      </c>
      <c r="AI18">
        <f t="shared" si="7"/>
        <v>296.97453085885832</v>
      </c>
      <c r="AJ18">
        <f t="shared" si="8"/>
        <v>22.982098371532857</v>
      </c>
      <c r="AK18">
        <f t="shared" si="32"/>
        <v>24.673894711254206</v>
      </c>
      <c r="AL18">
        <f t="shared" si="9"/>
        <v>344.63052394164538</v>
      </c>
      <c r="AN18">
        <f t="shared" si="10"/>
        <v>385.27713664283544</v>
      </c>
      <c r="AO18">
        <f t="shared" si="11"/>
        <v>-19.263856832141769</v>
      </c>
      <c r="AP18">
        <f t="shared" si="12"/>
        <v>-3.9697550785218634</v>
      </c>
      <c r="AQ18">
        <f t="shared" si="13"/>
        <v>-247.69658385604248</v>
      </c>
      <c r="AR18">
        <f t="shared" si="14"/>
        <v>114.3469408761293</v>
      </c>
      <c r="AS18">
        <f t="shared" si="15"/>
        <v>8.8490169042409228</v>
      </c>
      <c r="AT18">
        <f t="shared" si="16"/>
        <v>9.500425412145967</v>
      </c>
      <c r="AU18">
        <f t="shared" si="17"/>
        <v>132.69638319251618</v>
      </c>
      <c r="AW18">
        <v>15</v>
      </c>
      <c r="AX18">
        <f>(R18*SUMPRODUCT(K19:$K$23, X19:$X$23)-$AZ$3*SUMPRODUCT(K18:$K$22, W19:$W$23))/Z18</f>
        <v>204.58508088498448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1213.1640649802166</v>
      </c>
      <c r="P19">
        <f t="shared" si="30"/>
        <v>60.658203249010832</v>
      </c>
      <c r="Q19" s="5">
        <f t="shared" si="31"/>
        <v>12.5</v>
      </c>
      <c r="R19">
        <f t="shared" si="0"/>
        <v>250000</v>
      </c>
      <c r="S19">
        <f t="shared" si="1"/>
        <v>175.56867494464822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168.74165901042943</v>
      </c>
      <c r="AC19">
        <f t="shared" si="2"/>
        <v>142.9045267718609</v>
      </c>
      <c r="AE19">
        <f t="shared" si="3"/>
        <v>987.45768091763807</v>
      </c>
      <c r="AF19">
        <f t="shared" si="4"/>
        <v>-49.372884045881911</v>
      </c>
      <c r="AG19">
        <f t="shared" si="5"/>
        <v>-10.174403749481122</v>
      </c>
      <c r="AH19">
        <f t="shared" si="6"/>
        <v>-649.78503625260453</v>
      </c>
      <c r="AI19">
        <f t="shared" si="7"/>
        <v>278.12535686967044</v>
      </c>
      <c r="AJ19">
        <f t="shared" si="8"/>
        <v>25.837132238568529</v>
      </c>
      <c r="AK19">
        <f t="shared" si="32"/>
        <v>24.682229966172741</v>
      </c>
      <c r="AL19">
        <f t="shared" si="9"/>
        <v>328.64471907441168</v>
      </c>
      <c r="AN19">
        <f t="shared" si="10"/>
        <v>354.21116539743792</v>
      </c>
      <c r="AO19">
        <f t="shared" si="11"/>
        <v>-17.710558269871896</v>
      </c>
      <c r="AP19">
        <f t="shared" si="12"/>
        <v>-3.6496626427359407</v>
      </c>
      <c r="AQ19">
        <f t="shared" si="13"/>
        <v>-233.08453556709816</v>
      </c>
      <c r="AR19">
        <f t="shared" si="14"/>
        <v>99.766408917731866</v>
      </c>
      <c r="AS19">
        <f t="shared" si="15"/>
        <v>9.2680434793381359</v>
      </c>
      <c r="AT19">
        <f t="shared" si="16"/>
        <v>8.8537682271113187</v>
      </c>
      <c r="AU19">
        <f t="shared" si="17"/>
        <v>117.88822062418132</v>
      </c>
      <c r="AW19">
        <v>16</v>
      </c>
      <c r="AX19">
        <f>(R19*SUMPRODUCT(K20:$K$23, X20:$X$23)-$AZ$3*SUMPRODUCT(K19:$K$22, W20:$W$23))/Z19</f>
        <v>175.56867494464822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1213.1640649802166</v>
      </c>
      <c r="P20">
        <f t="shared" si="30"/>
        <v>60.658203249010832</v>
      </c>
      <c r="Q20" s="5">
        <f t="shared" si="31"/>
        <v>12.5</v>
      </c>
      <c r="R20">
        <f t="shared" si="0"/>
        <v>250000</v>
      </c>
      <c r="S20">
        <f t="shared" si="1"/>
        <v>136.79531729374742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142.9045267718609</v>
      </c>
      <c r="AC20">
        <f t="shared" si="2"/>
        <v>109.8718610075526</v>
      </c>
      <c r="AE20">
        <f t="shared" si="3"/>
        <v>974.39441761473472</v>
      </c>
      <c r="AF20">
        <f t="shared" si="4"/>
        <v>-48.719720880736737</v>
      </c>
      <c r="AG20">
        <f t="shared" si="5"/>
        <v>-10.039804649491332</v>
      </c>
      <c r="AH20">
        <f t="shared" si="6"/>
        <v>-657.10124989958899</v>
      </c>
      <c r="AI20">
        <f t="shared" si="7"/>
        <v>258.53364218491765</v>
      </c>
      <c r="AJ20">
        <f t="shared" si="8"/>
        <v>33.032665764308305</v>
      </c>
      <c r="AK20">
        <f t="shared" si="32"/>
        <v>4.5948906610751932</v>
      </c>
      <c r="AL20">
        <f t="shared" si="9"/>
        <v>296.16119861030114</v>
      </c>
      <c r="AN20">
        <f t="shared" si="10"/>
        <v>331.52351256634364</v>
      </c>
      <c r="AO20">
        <f t="shared" si="11"/>
        <v>-16.576175628317184</v>
      </c>
      <c r="AP20">
        <f t="shared" si="12"/>
        <v>-3.4158973437338611</v>
      </c>
      <c r="AQ20">
        <f t="shared" si="13"/>
        <v>-223.56913231473371</v>
      </c>
      <c r="AR20">
        <f t="shared" si="14"/>
        <v>87.9623072795589</v>
      </c>
      <c r="AS20">
        <f t="shared" si="15"/>
        <v>11.238883542068328</v>
      </c>
      <c r="AT20">
        <f t="shared" si="16"/>
        <v>1.5633446418411638</v>
      </c>
      <c r="AU20">
        <f t="shared" si="17"/>
        <v>100.76453546346839</v>
      </c>
      <c r="AW20">
        <v>17</v>
      </c>
      <c r="AX20">
        <f>(R20*SUMPRODUCT(K21:$K$23, X21:$X$23)-$AZ$3*SUMPRODUCT(K20:$K$22, W21:$W$23))/Z20</f>
        <v>136.79531729374742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1213.1640649802166</v>
      </c>
      <c r="P21">
        <f t="shared" si="30"/>
        <v>60.658203249010832</v>
      </c>
      <c r="Q21" s="5">
        <f t="shared" si="31"/>
        <v>12.5</v>
      </c>
      <c r="R21">
        <f t="shared" si="0"/>
        <v>250000</v>
      </c>
      <c r="S21">
        <f t="shared" si="1"/>
        <v>91.548570725547023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109.8718610075526</v>
      </c>
      <c r="AC21">
        <f t="shared" si="2"/>
        <v>72.551063589999558</v>
      </c>
      <c r="AE21">
        <f t="shared" si="3"/>
        <v>961.41690171598407</v>
      </c>
      <c r="AF21">
        <f t="shared" si="4"/>
        <v>-48.070845085799206</v>
      </c>
      <c r="AG21">
        <f t="shared" si="5"/>
        <v>-9.9060890594758728</v>
      </c>
      <c r="AH21">
        <f t="shared" si="6"/>
        <v>-666.35087041092424</v>
      </c>
      <c r="AI21">
        <f t="shared" si="7"/>
        <v>237.08909715978473</v>
      </c>
      <c r="AJ21">
        <f t="shared" si="8"/>
        <v>37.320797417553038</v>
      </c>
      <c r="AK21">
        <f t="shared" si="32"/>
        <v>1.63714866822038</v>
      </c>
      <c r="AL21">
        <f t="shared" si="9"/>
        <v>276.04704324555814</v>
      </c>
      <c r="AN21">
        <f t="shared" si="10"/>
        <v>311.14629672374281</v>
      </c>
      <c r="AO21">
        <f t="shared" si="11"/>
        <v>-15.557314836187141</v>
      </c>
      <c r="AP21">
        <f t="shared" si="12"/>
        <v>-3.2059379446836886</v>
      </c>
      <c r="AQ21">
        <f t="shared" si="13"/>
        <v>-215.65317322479385</v>
      </c>
      <c r="AR21">
        <f t="shared" si="14"/>
        <v>76.729870718078104</v>
      </c>
      <c r="AS21">
        <f t="shared" si="15"/>
        <v>12.078243981900648</v>
      </c>
      <c r="AT21">
        <f t="shared" si="16"/>
        <v>0.52983543808496558</v>
      </c>
      <c r="AU21">
        <f t="shared" si="17"/>
        <v>89.337950138063718</v>
      </c>
      <c r="AW21">
        <v>18</v>
      </c>
      <c r="AX21">
        <f>(R21*SUMPRODUCT(K22:$K$23, X22:$X$23)-$AZ$3*SUMPRODUCT(K21:$K$22, W22:$W$23))/Z21</f>
        <v>91.548570725547023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1213.1640649802166</v>
      </c>
      <c r="P22">
        <f t="shared" si="30"/>
        <v>60.658203249010832</v>
      </c>
      <c r="Q22" s="5">
        <f t="shared" si="31"/>
        <v>12.5</v>
      </c>
      <c r="R22">
        <f t="shared" si="0"/>
        <v>250000</v>
      </c>
      <c r="S22">
        <f t="shared" si="1"/>
        <v>44.649675935335772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72.551063589999558</v>
      </c>
      <c r="AC22">
        <f t="shared" si="2"/>
        <v>34.909393307631944</v>
      </c>
      <c r="AE22">
        <f t="shared" si="3"/>
        <v>948.51352454192136</v>
      </c>
      <c r="AF22">
        <f t="shared" si="4"/>
        <v>-47.425676227096069</v>
      </c>
      <c r="AG22">
        <f t="shared" si="5"/>
        <v>-9.7731373678360338</v>
      </c>
      <c r="AH22">
        <f t="shared" si="6"/>
        <v>-677.81602090160789</v>
      </c>
      <c r="AI22">
        <f t="shared" si="7"/>
        <v>213.4986900453813</v>
      </c>
      <c r="AJ22">
        <f t="shared" si="8"/>
        <v>37.641670282367613</v>
      </c>
      <c r="AK22">
        <f t="shared" si="32"/>
        <v>20.446417150001324</v>
      </c>
      <c r="AL22">
        <f t="shared" si="9"/>
        <v>271.58677747775022</v>
      </c>
      <c r="AN22">
        <f t="shared" si="10"/>
        <v>286.88816565031533</v>
      </c>
      <c r="AO22">
        <f t="shared" si="11"/>
        <v>-14.344408282515767</v>
      </c>
      <c r="AP22">
        <f t="shared" si="12"/>
        <v>-2.9559910107355689</v>
      </c>
      <c r="AQ22">
        <f t="shared" si="13"/>
        <v>-205.01278036996897</v>
      </c>
      <c r="AR22">
        <f t="shared" si="14"/>
        <v>64.574985987095019</v>
      </c>
      <c r="AS22">
        <f t="shared" si="15"/>
        <v>11.385129953247336</v>
      </c>
      <c r="AT22">
        <f t="shared" si="16"/>
        <v>6.1842398221131285</v>
      </c>
      <c r="AU22">
        <f t="shared" si="17"/>
        <v>82.144355762455476</v>
      </c>
      <c r="AW22">
        <v>19</v>
      </c>
      <c r="AX22">
        <f>(R22*SUMPRODUCT(K23:$K$23, X23:$X$23)-$AZ$3*SUMPRODUCT(K22:$K$22, W23:$W$23))/Z22</f>
        <v>44.649675935335772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1213.1640649802166</v>
      </c>
      <c r="P23">
        <f t="shared" si="30"/>
        <v>60.658203249010832</v>
      </c>
      <c r="Q23" s="5">
        <f t="shared" si="31"/>
        <v>12.5</v>
      </c>
      <c r="R23">
        <f t="shared" si="0"/>
        <v>250000</v>
      </c>
      <c r="S23">
        <f t="shared" si="1"/>
        <v>45.262226850955955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34.909393307631944</v>
      </c>
      <c r="AC23">
        <f t="shared" si="2"/>
        <v>34.909393307631944</v>
      </c>
      <c r="AE23">
        <f t="shared" si="3"/>
        <v>935.67693057915631</v>
      </c>
      <c r="AF23">
        <f t="shared" si="4"/>
        <v>-46.783846528957817</v>
      </c>
      <c r="AG23">
        <f t="shared" si="5"/>
        <v>-9.6408737860449101</v>
      </c>
      <c r="AH23">
        <f t="shared" si="6"/>
        <v>-690.64416225528976</v>
      </c>
      <c r="AI23">
        <f t="shared" si="7"/>
        <v>188.60804800886376</v>
      </c>
      <c r="AJ23">
        <f t="shared" si="8"/>
        <v>0</v>
      </c>
      <c r="AK23">
        <f t="shared" si="32"/>
        <v>64.666173415048135</v>
      </c>
      <c r="AL23">
        <f t="shared" si="9"/>
        <v>253.27422142391191</v>
      </c>
      <c r="AN23">
        <f t="shared" si="10"/>
        <v>256.36887316520222</v>
      </c>
      <c r="AO23">
        <f t="shared" si="11"/>
        <v>-12.81844365826011</v>
      </c>
      <c r="AP23">
        <f t="shared" si="12"/>
        <v>-2.6415313534837401</v>
      </c>
      <c r="AQ23">
        <f t="shared" si="13"/>
        <v>-189.23162455861663</v>
      </c>
      <c r="AR23">
        <f t="shared" si="14"/>
        <v>51.677273594841694</v>
      </c>
      <c r="AS23">
        <f t="shared" si="15"/>
        <v>0</v>
      </c>
      <c r="AT23">
        <f t="shared" si="16"/>
        <v>17.718074977075592</v>
      </c>
      <c r="AU23">
        <f t="shared" si="17"/>
        <v>69.395348571917296</v>
      </c>
      <c r="AW23">
        <v>20</v>
      </c>
      <c r="AX23">
        <f>(R23*SUMPRODUCT(K$23:$K24, X$23:$X24)-$AZ$3*SUMPRODUCT(K$22:$K23, W$23:$W24))/Z23</f>
        <v>45.262226850955955</v>
      </c>
    </row>
    <row r="25" spans="5:50" x14ac:dyDescent="0.25">
      <c r="AN25" s="6">
        <f t="shared" ref="AN25:AU25" si="33">SUM(AN3:AN23)</f>
        <v>11595.888202146742</v>
      </c>
      <c r="AO25" s="6">
        <f t="shared" si="33"/>
        <v>-1489.6674588425001</v>
      </c>
      <c r="AP25" s="6">
        <f t="shared" si="33"/>
        <v>-232.79735810564642</v>
      </c>
      <c r="AQ25" s="6">
        <f t="shared" si="33"/>
        <v>-6704.2848450313195</v>
      </c>
      <c r="AR25" s="6">
        <f t="shared" si="33"/>
        <v>3169.1385401672787</v>
      </c>
      <c r="AS25" s="6">
        <f t="shared" si="33"/>
        <v>-124.89544131797203</v>
      </c>
      <c r="AT25" s="6">
        <f t="shared" si="33"/>
        <v>230.66757010557453</v>
      </c>
      <c r="AU25" s="7">
        <f t="shared" si="33"/>
        <v>3274.9106689548812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E26F-EAC5-45D5-9358-C926DCADB19D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'T.45.04.C'!C3*(1+C12)</f>
        <v>1433.0269834582368</v>
      </c>
      <c r="K3">
        <v>1</v>
      </c>
      <c r="L3" s="2">
        <v>0</v>
      </c>
      <c r="O3">
        <f>$C$3</f>
        <v>1433.0269834582368</v>
      </c>
      <c r="P3">
        <f>O3*B5</f>
        <v>1146.4215867665896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1433.0269834582368</v>
      </c>
      <c r="AF3">
        <f t="shared" ref="AF3:AF23" si="4">-$Z3*P3</f>
        <v>-1146.4215867665896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160.78784079164723</v>
      </c>
      <c r="AJ3">
        <f t="shared" ref="AJ3:AJ23" si="8">AB3-AC3</f>
        <v>0</v>
      </c>
      <c r="AL3">
        <f t="shared" ref="AL3:AL23" si="9">SUM(AI3:AK3)</f>
        <v>160.78784079164723</v>
      </c>
      <c r="AN3">
        <f t="shared" ref="AN3:AN23" si="10">AE3*$K3</f>
        <v>1433.0269834582368</v>
      </c>
      <c r="AO3">
        <f t="shared" ref="AO3:AO23" si="11">AF3*$K3</f>
        <v>-1146.4215867665896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160.78784079164723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160.78784079164723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819.85672586038208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250000</v>
      </c>
      <c r="S4">
        <f t="shared" si="1"/>
        <v>153.40242253677275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151.43121690081989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-712.47474999999997</v>
      </c>
      <c r="AI4">
        <f t="shared" si="7"/>
        <v>-712.47474999999997</v>
      </c>
      <c r="AJ4">
        <f t="shared" si="8"/>
        <v>-151.43121690081989</v>
      </c>
      <c r="AK4">
        <f>H4*SUM(AB4, AE4:AF4)</f>
        <v>0</v>
      </c>
      <c r="AL4">
        <f t="shared" si="9"/>
        <v>-863.90596690081986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-668.42550895956458</v>
      </c>
      <c r="AR4">
        <f t="shared" si="14"/>
        <v>-668.42550895956458</v>
      </c>
      <c r="AS4">
        <f t="shared" si="15"/>
        <v>-142.06887785047365</v>
      </c>
      <c r="AT4">
        <f t="shared" si="16"/>
        <v>0</v>
      </c>
      <c r="AU4">
        <f t="shared" si="17"/>
        <v>-810.49438681003824</v>
      </c>
      <c r="AW4">
        <v>1</v>
      </c>
      <c r="AX4">
        <f>(R4*SUMPRODUCT(K5:$K$23, X5:$X$23)-$AZ$3*SUMPRODUCT(K4:$K$22, W5:$W$23))/Z4</f>
        <v>153.40242253677275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1433.0269834582368</v>
      </c>
      <c r="P5">
        <f t="shared" ref="P5:P23" si="30">O5*$C$5</f>
        <v>71.65134917291185</v>
      </c>
      <c r="Q5" s="5">
        <f t="shared" ref="Q5:Q23" si="31">$C$8</f>
        <v>12.5</v>
      </c>
      <c r="R5">
        <f t="shared" si="0"/>
        <v>250000</v>
      </c>
      <c r="S5">
        <f t="shared" si="1"/>
        <v>301.13203127949203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151.43121690081989</v>
      </c>
      <c r="AC5">
        <f t="shared" si="2"/>
        <v>293.42887560577856</v>
      </c>
      <c r="AE5">
        <f t="shared" si="3"/>
        <v>1396.3692094867749</v>
      </c>
      <c r="AF5">
        <f t="shared" si="4"/>
        <v>-69.81846047433875</v>
      </c>
      <c r="AG5">
        <f t="shared" si="5"/>
        <v>-12.180241767996947</v>
      </c>
      <c r="AH5">
        <f t="shared" si="6"/>
        <v>-714.8146375610695</v>
      </c>
      <c r="AI5">
        <f t="shared" si="7"/>
        <v>599.55586968336979</v>
      </c>
      <c r="AJ5">
        <f t="shared" si="8"/>
        <v>-141.99765870495867</v>
      </c>
      <c r="AK5">
        <f>H5*SUM(AB5, AE5:AF5)</f>
        <v>127.69764185490533</v>
      </c>
      <c r="AL5">
        <f t="shared" si="9"/>
        <v>585.25585283331645</v>
      </c>
      <c r="AN5">
        <f t="shared" si="10"/>
        <v>1205.8521019031871</v>
      </c>
      <c r="AO5">
        <f t="shared" si="11"/>
        <v>-60.29260509515936</v>
      </c>
      <c r="AP5">
        <f t="shared" si="12"/>
        <v>-10.518400175141656</v>
      </c>
      <c r="AQ5">
        <f t="shared" si="13"/>
        <v>-617.28712386245445</v>
      </c>
      <c r="AR5">
        <f t="shared" si="14"/>
        <v>517.75397277043157</v>
      </c>
      <c r="AS5">
        <f t="shared" si="15"/>
        <v>-122.62385481676399</v>
      </c>
      <c r="AT5">
        <f t="shared" si="16"/>
        <v>110.2748963473735</v>
      </c>
      <c r="AU5">
        <f t="shared" si="17"/>
        <v>505.40501430104109</v>
      </c>
      <c r="AW5">
        <v>2</v>
      </c>
      <c r="AX5">
        <f>(R5*SUMPRODUCT(K6:$K$23, X6:$X$23)-$AZ$3*SUMPRODUCT(K5:$K$22, W6:$W$23))/Z5</f>
        <v>301.13203127949203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1433.0269834582368</v>
      </c>
      <c r="P6">
        <f t="shared" si="30"/>
        <v>71.65134917291185</v>
      </c>
      <c r="Q6" s="5">
        <f t="shared" si="31"/>
        <v>12.5</v>
      </c>
      <c r="R6">
        <f t="shared" si="0"/>
        <v>250000</v>
      </c>
      <c r="S6">
        <f t="shared" si="1"/>
        <v>440.3187517342933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293.42887560577856</v>
      </c>
      <c r="AC6">
        <f t="shared" si="2"/>
        <v>423.49856040427767</v>
      </c>
      <c r="AE6">
        <f t="shared" si="3"/>
        <v>1378.2853038275043</v>
      </c>
      <c r="AF6">
        <f t="shared" si="4"/>
        <v>-68.914265191375222</v>
      </c>
      <c r="AG6">
        <f t="shared" si="5"/>
        <v>-12.022499573781335</v>
      </c>
      <c r="AH6">
        <f t="shared" si="6"/>
        <v>-718.79553071282817</v>
      </c>
      <c r="AI6">
        <f t="shared" si="7"/>
        <v>578.55300834951959</v>
      </c>
      <c r="AJ6">
        <f t="shared" si="8"/>
        <v>-130.06968479849911</v>
      </c>
      <c r="AK6">
        <f>H6*SUM(AB6, AE6:AF6)</f>
        <v>174.38463066951957</v>
      </c>
      <c r="AL6">
        <f t="shared" si="9"/>
        <v>622.86795422054001</v>
      </c>
      <c r="AN6">
        <f t="shared" si="10"/>
        <v>1073.4447320611914</v>
      </c>
      <c r="AO6">
        <f t="shared" si="11"/>
        <v>-53.672236603059581</v>
      </c>
      <c r="AP6">
        <f t="shared" si="12"/>
        <v>-9.3634378875294502</v>
      </c>
      <c r="AQ6">
        <f t="shared" si="13"/>
        <v>-559.81680551197383</v>
      </c>
      <c r="AR6">
        <f t="shared" si="14"/>
        <v>450.59225205862862</v>
      </c>
      <c r="AS6">
        <f t="shared" si="15"/>
        <v>-101.30168083493011</v>
      </c>
      <c r="AT6">
        <f t="shared" si="16"/>
        <v>135.81532257856813</v>
      </c>
      <c r="AU6">
        <f t="shared" si="17"/>
        <v>485.10589380226662</v>
      </c>
      <c r="AW6">
        <v>3</v>
      </c>
      <c r="AX6">
        <f>(R6*SUMPRODUCT(K7:$K$23, X7:$X$23)-$AZ$3*SUMPRODUCT(K6:$K$22, W7:$W$23))/Z6</f>
        <v>440.3187517342933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1433.0269834582368</v>
      </c>
      <c r="P7">
        <f t="shared" si="30"/>
        <v>71.65134917291185</v>
      </c>
      <c r="Q7" s="5">
        <f t="shared" si="31"/>
        <v>12.5</v>
      </c>
      <c r="R7">
        <f t="shared" si="0"/>
        <v>250000</v>
      </c>
      <c r="S7">
        <f t="shared" si="1"/>
        <v>554.94561988951136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423.49856040427767</v>
      </c>
      <c r="AC7">
        <f t="shared" si="2"/>
        <v>526.80081819675797</v>
      </c>
      <c r="AE7">
        <f t="shared" si="3"/>
        <v>1360.3491230981049</v>
      </c>
      <c r="AF7">
        <f t="shared" si="4"/>
        <v>-68.017456154905261</v>
      </c>
      <c r="AG7">
        <f t="shared" si="5"/>
        <v>-11.866045953782891</v>
      </c>
      <c r="AH7">
        <f t="shared" si="6"/>
        <v>-724.57248521263648</v>
      </c>
      <c r="AI7">
        <f t="shared" si="7"/>
        <v>555.89313577678024</v>
      </c>
      <c r="AJ7">
        <f t="shared" si="8"/>
        <v>-103.3022577924803</v>
      </c>
      <c r="AK7">
        <f>H7*SUM(AB7, AE7:AF7)</f>
        <v>179.64742480328087</v>
      </c>
      <c r="AL7">
        <f t="shared" si="9"/>
        <v>632.23830278758078</v>
      </c>
      <c r="AN7">
        <f t="shared" si="10"/>
        <v>959.06179436778939</v>
      </c>
      <c r="AO7">
        <f t="shared" si="11"/>
        <v>-47.953089718389485</v>
      </c>
      <c r="AP7">
        <f t="shared" si="12"/>
        <v>-8.3656990189164482</v>
      </c>
      <c r="AQ7">
        <f t="shared" si="13"/>
        <v>-510.83194454887342</v>
      </c>
      <c r="AR7">
        <f t="shared" si="14"/>
        <v>391.91106108161006</v>
      </c>
      <c r="AS7">
        <f t="shared" si="15"/>
        <v>-72.829281129734824</v>
      </c>
      <c r="AT7">
        <f t="shared" si="16"/>
        <v>126.65350288387825</v>
      </c>
      <c r="AU7">
        <f t="shared" si="17"/>
        <v>445.73528283575348</v>
      </c>
      <c r="AW7">
        <v>4</v>
      </c>
      <c r="AX7">
        <f>(R7*SUMPRODUCT(K8:$K$23, X8:$X$23)-$AZ$3*SUMPRODUCT(K7:$K$22, W8:$W$23))/Z7</f>
        <v>554.94561988951136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1433.0269834582368</v>
      </c>
      <c r="P8">
        <f t="shared" si="30"/>
        <v>71.65134917291185</v>
      </c>
      <c r="Q8" s="5">
        <f t="shared" si="31"/>
        <v>12.5</v>
      </c>
      <c r="R8">
        <f t="shared" si="0"/>
        <v>250000</v>
      </c>
      <c r="S8">
        <f t="shared" si="1"/>
        <v>635.26606797313036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526.80081819675797</v>
      </c>
      <c r="AC8">
        <f t="shared" si="2"/>
        <v>595.16045167855191</v>
      </c>
      <c r="AE8">
        <f t="shared" si="3"/>
        <v>1342.5571264395487</v>
      </c>
      <c r="AF8">
        <f t="shared" si="4"/>
        <v>-67.127856321977447</v>
      </c>
      <c r="AG8">
        <f t="shared" si="5"/>
        <v>-11.710850021815686</v>
      </c>
      <c r="AH8">
        <f t="shared" si="6"/>
        <v>-730.70944858751682</v>
      </c>
      <c r="AI8">
        <f t="shared" si="7"/>
        <v>533.0089715082388</v>
      </c>
      <c r="AJ8">
        <f t="shared" si="8"/>
        <v>-68.359633481793935</v>
      </c>
      <c r="AK8">
        <f t="shared" ref="AK8:AK23" si="32">H8*SUM(AB8:AB8, AE8:AF8)</f>
        <v>130.6616814027889</v>
      </c>
      <c r="AL8">
        <f t="shared" si="9"/>
        <v>595.31101942923374</v>
      </c>
      <c r="AN8">
        <f t="shared" si="10"/>
        <v>882.53448193257395</v>
      </c>
      <c r="AO8">
        <f t="shared" si="11"/>
        <v>-44.126724096628706</v>
      </c>
      <c r="AP8">
        <f t="shared" si="12"/>
        <v>-7.6981669930143886</v>
      </c>
      <c r="AQ8">
        <f t="shared" si="13"/>
        <v>-480.33433509278518</v>
      </c>
      <c r="AR8">
        <f t="shared" si="14"/>
        <v>350.37525575014575</v>
      </c>
      <c r="AS8">
        <f t="shared" si="15"/>
        <v>-44.936436991660564</v>
      </c>
      <c r="AT8">
        <f t="shared" si="16"/>
        <v>85.890899563476822</v>
      </c>
      <c r="AU8">
        <f t="shared" si="17"/>
        <v>391.32971832196199</v>
      </c>
      <c r="AW8">
        <v>5</v>
      </c>
      <c r="AX8">
        <f>(R8*SUMPRODUCT(K9:$K$23, X9:$X$23)-$AZ$3*SUMPRODUCT(K8:$K$22, W9:$W$23))/Z8</f>
        <v>635.26606797313036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1433.0269834582368</v>
      </c>
      <c r="P9">
        <f t="shared" si="30"/>
        <v>71.65134917291185</v>
      </c>
      <c r="Q9" s="5">
        <f t="shared" si="31"/>
        <v>12.5</v>
      </c>
      <c r="R9">
        <f t="shared" si="0"/>
        <v>250000</v>
      </c>
      <c r="S9">
        <f t="shared" si="1"/>
        <v>691.11292526266368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595.16045167855191</v>
      </c>
      <c r="AC9">
        <f t="shared" si="2"/>
        <v>638.96640019514962</v>
      </c>
      <c r="AE9">
        <f t="shared" si="3"/>
        <v>1324.9008367985891</v>
      </c>
      <c r="AF9">
        <f t="shared" si="4"/>
        <v>-66.245041839929456</v>
      </c>
      <c r="AG9">
        <f t="shared" si="5"/>
        <v>-11.556837834285632</v>
      </c>
      <c r="AH9">
        <f t="shared" si="6"/>
        <v>-738.07374623792884</v>
      </c>
      <c r="AI9">
        <f t="shared" si="7"/>
        <v>509.02521088644517</v>
      </c>
      <c r="AJ9">
        <f t="shared" si="8"/>
        <v>-43.805948516597709</v>
      </c>
      <c r="AK9">
        <f t="shared" si="32"/>
        <v>96.769208074462455</v>
      </c>
      <c r="AL9">
        <f t="shared" si="9"/>
        <v>561.98847044430988</v>
      </c>
      <c r="AN9">
        <f t="shared" si="10"/>
        <v>827.72102265247838</v>
      </c>
      <c r="AO9">
        <f t="shared" si="11"/>
        <v>-41.386051132623919</v>
      </c>
      <c r="AP9">
        <f t="shared" si="12"/>
        <v>-7.2200404476595192</v>
      </c>
      <c r="AQ9">
        <f t="shared" si="13"/>
        <v>-461.10557036494339</v>
      </c>
      <c r="AR9">
        <f t="shared" si="14"/>
        <v>318.00936070725146</v>
      </c>
      <c r="AS9">
        <f t="shared" si="15"/>
        <v>-27.36741007125816</v>
      </c>
      <c r="AT9">
        <f t="shared" si="16"/>
        <v>60.45577574107984</v>
      </c>
      <c r="AU9">
        <f t="shared" si="17"/>
        <v>351.09772637707312</v>
      </c>
      <c r="AW9">
        <v>6</v>
      </c>
      <c r="AX9">
        <f>(R9*SUMPRODUCT(K10:$K$23, X10:$X$23)-$AZ$3*SUMPRODUCT(K9:$K$22, W10:$W$23))/Z9</f>
        <v>691.11292526266368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1433.0269834582368</v>
      </c>
      <c r="P10">
        <f t="shared" si="30"/>
        <v>71.65134917291185</v>
      </c>
      <c r="Q10" s="5">
        <f t="shared" si="31"/>
        <v>12.5</v>
      </c>
      <c r="R10">
        <f t="shared" si="0"/>
        <v>250000</v>
      </c>
      <c r="S10">
        <f t="shared" si="1"/>
        <v>733.8251349612766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638.96640019514962</v>
      </c>
      <c r="AC10">
        <f t="shared" si="2"/>
        <v>669.48042673222199</v>
      </c>
      <c r="AE10">
        <f t="shared" si="3"/>
        <v>1307.3734745472232</v>
      </c>
      <c r="AF10">
        <f t="shared" si="4"/>
        <v>-65.36867372736117</v>
      </c>
      <c r="AG10">
        <f t="shared" si="5"/>
        <v>-11.403950253890354</v>
      </c>
      <c r="AH10">
        <f t="shared" si="6"/>
        <v>-746.38404104842311</v>
      </c>
      <c r="AI10">
        <f t="shared" si="7"/>
        <v>484.21680951754843</v>
      </c>
      <c r="AJ10">
        <f t="shared" si="8"/>
        <v>-30.514026537072368</v>
      </c>
      <c r="AK10">
        <f t="shared" si="32"/>
        <v>98.750988053288111</v>
      </c>
      <c r="AL10">
        <f t="shared" si="9"/>
        <v>552.45377103376416</v>
      </c>
      <c r="AN10">
        <f t="shared" si="10"/>
        <v>776.02940202589673</v>
      </c>
      <c r="AO10">
        <f t="shared" si="11"/>
        <v>-38.801470101294846</v>
      </c>
      <c r="AP10">
        <f t="shared" si="12"/>
        <v>-6.769145059581783</v>
      </c>
      <c r="AQ10">
        <f t="shared" si="13"/>
        <v>-443.03787122274105</v>
      </c>
      <c r="AR10">
        <f t="shared" si="14"/>
        <v>287.42091564227906</v>
      </c>
      <c r="AS10">
        <f t="shared" si="15"/>
        <v>-18.112484479744801</v>
      </c>
      <c r="AT10">
        <f t="shared" si="16"/>
        <v>58.616509895919258</v>
      </c>
      <c r="AU10">
        <f t="shared" si="17"/>
        <v>327.9249410584535</v>
      </c>
      <c r="AW10">
        <v>7</v>
      </c>
      <c r="AX10">
        <f>(R10*SUMPRODUCT(K11:$K$23, X11:$X$23)-$AZ$3*SUMPRODUCT(K10:$K$22, W11:$W$23))/Z10</f>
        <v>733.8251349612766</v>
      </c>
    </row>
    <row r="11" spans="1:52" x14ac:dyDescent="0.25">
      <c r="A11" t="s">
        <v>33</v>
      </c>
      <c r="C11" s="25">
        <f>AU25</f>
        <v>4036.5027716688328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1433.0269834582368</v>
      </c>
      <c r="P11">
        <f t="shared" si="30"/>
        <v>71.65134917291185</v>
      </c>
      <c r="Q11" s="5">
        <f t="shared" si="31"/>
        <v>12.5</v>
      </c>
      <c r="R11">
        <f t="shared" si="0"/>
        <v>250000</v>
      </c>
      <c r="S11">
        <f t="shared" si="1"/>
        <v>762.29210790113029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669.48042673222199</v>
      </c>
      <c r="AC11">
        <f t="shared" si="2"/>
        <v>686.1889027314237</v>
      </c>
      <c r="AE11">
        <f t="shared" si="3"/>
        <v>1289.9611620946596</v>
      </c>
      <c r="AF11">
        <f t="shared" si="4"/>
        <v>-64.498058104732976</v>
      </c>
      <c r="AG11">
        <f t="shared" si="5"/>
        <v>-11.252066229256155</v>
      </c>
      <c r="AH11">
        <f t="shared" si="6"/>
        <v>-756.89044190593131</v>
      </c>
      <c r="AI11">
        <f t="shared" si="7"/>
        <v>457.32059585473917</v>
      </c>
      <c r="AJ11">
        <f t="shared" si="8"/>
        <v>-16.70847599920171</v>
      </c>
      <c r="AK11">
        <f t="shared" si="32"/>
        <v>97.589591832190663</v>
      </c>
      <c r="AL11">
        <f t="shared" si="9"/>
        <v>538.20171168772811</v>
      </c>
      <c r="AN11">
        <f t="shared" si="10"/>
        <v>728.1919348679902</v>
      </c>
      <c r="AO11">
        <f t="shared" si="11"/>
        <v>-36.409596743399511</v>
      </c>
      <c r="AP11">
        <f t="shared" si="12"/>
        <v>-6.3518686604795196</v>
      </c>
      <c r="AQ11">
        <f t="shared" si="13"/>
        <v>-427.26985243461388</v>
      </c>
      <c r="AR11">
        <f t="shared" si="14"/>
        <v>258.1606170294973</v>
      </c>
      <c r="AS11">
        <f t="shared" si="15"/>
        <v>-9.4320494477501455</v>
      </c>
      <c r="AT11">
        <f t="shared" si="16"/>
        <v>55.089994790126511</v>
      </c>
      <c r="AU11">
        <f t="shared" si="17"/>
        <v>303.81856237187367</v>
      </c>
      <c r="AW11">
        <v>8</v>
      </c>
      <c r="AX11">
        <f>(R11*SUMPRODUCT(K12:$K$23, X12:$X$23)-$AZ$3*SUMPRODUCT(K11:$K$22, W12:$W$23))/Z11</f>
        <v>762.29210790113029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1433.0269834582368</v>
      </c>
      <c r="P12">
        <f t="shared" si="30"/>
        <v>71.65134917291185</v>
      </c>
      <c r="Q12" s="5">
        <f t="shared" si="31"/>
        <v>12.5</v>
      </c>
      <c r="R12">
        <f t="shared" si="0"/>
        <v>250000</v>
      </c>
      <c r="S12">
        <f t="shared" si="1"/>
        <v>776.52699058154803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686.1889027314237</v>
      </c>
      <c r="AC12">
        <f t="shared" si="2"/>
        <v>689.62118948711668</v>
      </c>
      <c r="AE12">
        <f t="shared" si="3"/>
        <v>1272.6483237363043</v>
      </c>
      <c r="AF12">
        <f t="shared" si="4"/>
        <v>-63.63241618681522</v>
      </c>
      <c r="AG12">
        <f t="shared" si="5"/>
        <v>-11.101049896711466</v>
      </c>
      <c r="AH12">
        <f t="shared" si="6"/>
        <v>-769.91340504254435</v>
      </c>
      <c r="AI12">
        <f t="shared" si="7"/>
        <v>428.0014526102334</v>
      </c>
      <c r="AJ12">
        <f t="shared" si="8"/>
        <v>-3.432286755692985</v>
      </c>
      <c r="AK12">
        <f t="shared" si="32"/>
        <v>98.361129653579383</v>
      </c>
      <c r="AL12">
        <f t="shared" si="9"/>
        <v>522.9302955081198</v>
      </c>
      <c r="AN12">
        <f t="shared" si="10"/>
        <v>682.97244863391245</v>
      </c>
      <c r="AO12">
        <f t="shared" si="11"/>
        <v>-34.148622431695628</v>
      </c>
      <c r="AP12">
        <f t="shared" si="12"/>
        <v>-5.9574283711823117</v>
      </c>
      <c r="AQ12">
        <f t="shared" si="13"/>
        <v>-413.17749269037887</v>
      </c>
      <c r="AR12">
        <f t="shared" si="14"/>
        <v>229.68890514065575</v>
      </c>
      <c r="AS12">
        <f t="shared" si="15"/>
        <v>-1.8419521294518282</v>
      </c>
      <c r="AT12">
        <f t="shared" si="16"/>
        <v>52.785942759645103</v>
      </c>
      <c r="AU12">
        <f t="shared" si="17"/>
        <v>280.63289577084902</v>
      </c>
      <c r="AW12">
        <v>9</v>
      </c>
      <c r="AX12">
        <f>(R12*SUMPRODUCT(K13:$K$23, X13:$X$23)-$AZ$3*SUMPRODUCT(K12:$K$22, W13:$W$23))/Z12</f>
        <v>776.52699058154803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1433.0269834582368</v>
      </c>
      <c r="P13">
        <f t="shared" si="30"/>
        <v>71.65134917291185</v>
      </c>
      <c r="Q13" s="5">
        <f t="shared" si="31"/>
        <v>12.5</v>
      </c>
      <c r="R13">
        <f t="shared" si="0"/>
        <v>250000</v>
      </c>
      <c r="S13">
        <f t="shared" si="1"/>
        <v>776.26485179845611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689.62118948711668</v>
      </c>
      <c r="AC13">
        <f t="shared" si="2"/>
        <v>680.0586332047319</v>
      </c>
      <c r="AE13">
        <f t="shared" si="3"/>
        <v>1255.4250903648176</v>
      </c>
      <c r="AF13">
        <f t="shared" si="4"/>
        <v>-62.771254518240895</v>
      </c>
      <c r="AG13">
        <f t="shared" si="5"/>
        <v>-10.950815170060308</v>
      </c>
      <c r="AH13">
        <f t="shared" si="6"/>
        <v>-784.48455368084717</v>
      </c>
      <c r="AI13">
        <f t="shared" si="7"/>
        <v>397.21846699566925</v>
      </c>
      <c r="AJ13">
        <f t="shared" si="8"/>
        <v>9.5625562823847758</v>
      </c>
      <c r="AK13">
        <f t="shared" si="32"/>
        <v>97.313618809751944</v>
      </c>
      <c r="AL13">
        <f t="shared" si="9"/>
        <v>504.09464208780594</v>
      </c>
      <c r="AN13">
        <f t="shared" si="10"/>
        <v>640.60998664735098</v>
      </c>
      <c r="AO13">
        <f t="shared" si="11"/>
        <v>-32.030499332367555</v>
      </c>
      <c r="AP13">
        <f t="shared" si="12"/>
        <v>-5.5879093174976884</v>
      </c>
      <c r="AQ13">
        <f t="shared" si="13"/>
        <v>-400.30157379800613</v>
      </c>
      <c r="AR13">
        <f t="shared" si="14"/>
        <v>202.69000419947957</v>
      </c>
      <c r="AS13">
        <f t="shared" si="15"/>
        <v>4.8795177819752826</v>
      </c>
      <c r="AT13">
        <f t="shared" si="16"/>
        <v>49.65654782971162</v>
      </c>
      <c r="AU13">
        <f t="shared" si="17"/>
        <v>257.22606981116644</v>
      </c>
      <c r="AW13">
        <v>10</v>
      </c>
      <c r="AX13">
        <f>(R13*SUMPRODUCT(K14:$K$23, X14:$X$23)-$AZ$3*SUMPRODUCT(K13:$K$22, W14:$W$23))/Z13</f>
        <v>776.26485179845611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1433.0269834582368</v>
      </c>
      <c r="P14">
        <f t="shared" si="30"/>
        <v>71.65134917291185</v>
      </c>
      <c r="Q14" s="5">
        <f t="shared" si="31"/>
        <v>12.5</v>
      </c>
      <c r="R14">
        <f t="shared" si="0"/>
        <v>250000</v>
      </c>
      <c r="S14">
        <f t="shared" si="1"/>
        <v>760.72643805157429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680.0586332047319</v>
      </c>
      <c r="AC14">
        <f t="shared" si="2"/>
        <v>657.34117721479697</v>
      </c>
      <c r="AE14">
        <f t="shared" si="3"/>
        <v>1238.2738355981046</v>
      </c>
      <c r="AF14">
        <f t="shared" si="4"/>
        <v>-61.913691779905243</v>
      </c>
      <c r="AG14">
        <f t="shared" si="5"/>
        <v>-10.801208297992527</v>
      </c>
      <c r="AH14">
        <f t="shared" si="6"/>
        <v>-801.97440734353393</v>
      </c>
      <c r="AI14">
        <f t="shared" si="7"/>
        <v>363.58452817667273</v>
      </c>
      <c r="AJ14">
        <f t="shared" si="8"/>
        <v>22.717455989934933</v>
      </c>
      <c r="AK14">
        <f t="shared" si="32"/>
        <v>95.41992513897867</v>
      </c>
      <c r="AL14">
        <f t="shared" si="9"/>
        <v>481.72190930558634</v>
      </c>
      <c r="AN14">
        <f t="shared" si="10"/>
        <v>600.96838324715702</v>
      </c>
      <c r="AO14">
        <f t="shared" si="11"/>
        <v>-30.048419162357856</v>
      </c>
      <c r="AP14">
        <f t="shared" si="12"/>
        <v>-5.2421237543350072</v>
      </c>
      <c r="AQ14">
        <f t="shared" si="13"/>
        <v>-389.22025898580506</v>
      </c>
      <c r="AR14">
        <f t="shared" si="14"/>
        <v>176.45758134465896</v>
      </c>
      <c r="AS14">
        <f t="shared" si="15"/>
        <v>11.025406824626391</v>
      </c>
      <c r="AT14">
        <f t="shared" si="16"/>
        <v>46.309916669311349</v>
      </c>
      <c r="AU14">
        <f t="shared" si="17"/>
        <v>233.79290483859671</v>
      </c>
      <c r="AW14">
        <v>11</v>
      </c>
      <c r="AX14">
        <f>(R14*SUMPRODUCT(K15:$K$23, X15:$X$23)-$AZ$3*SUMPRODUCT(K14:$K$22, W15:$W$23))/Z14</f>
        <v>760.72643805157429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1433.0269834582368</v>
      </c>
      <c r="P15">
        <f t="shared" si="30"/>
        <v>71.65134917291185</v>
      </c>
      <c r="Q15" s="5">
        <f t="shared" si="31"/>
        <v>12.5</v>
      </c>
      <c r="R15">
        <f t="shared" si="0"/>
        <v>250000</v>
      </c>
      <c r="S15">
        <f t="shared" si="1"/>
        <v>729.56084672549309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657.34117721479697</v>
      </c>
      <c r="AC15">
        <f t="shared" si="2"/>
        <v>621.70691129941247</v>
      </c>
      <c r="AE15">
        <f t="shared" si="3"/>
        <v>1221.176799294105</v>
      </c>
      <c r="AF15">
        <f t="shared" si="4"/>
        <v>-61.05883996470525</v>
      </c>
      <c r="AG15">
        <f t="shared" si="5"/>
        <v>-10.652074362437276</v>
      </c>
      <c r="AH15">
        <f t="shared" si="6"/>
        <v>-822.43705150654296</v>
      </c>
      <c r="AI15">
        <f t="shared" si="7"/>
        <v>327.02883346041949</v>
      </c>
      <c r="AJ15">
        <f t="shared" si="8"/>
        <v>35.634265915384503</v>
      </c>
      <c r="AK15">
        <f t="shared" si="32"/>
        <v>94.326129186643811</v>
      </c>
      <c r="AL15">
        <f t="shared" si="9"/>
        <v>456.98922856244781</v>
      </c>
      <c r="AN15">
        <f t="shared" si="10"/>
        <v>563.42876778353548</v>
      </c>
      <c r="AO15">
        <f t="shared" si="11"/>
        <v>-28.171438389176775</v>
      </c>
      <c r="AP15">
        <f t="shared" si="12"/>
        <v>-4.9146734001463726</v>
      </c>
      <c r="AQ15">
        <f t="shared" si="13"/>
        <v>-379.45749933810794</v>
      </c>
      <c r="AR15">
        <f t="shared" si="14"/>
        <v>150.88515665610441</v>
      </c>
      <c r="AS15">
        <f t="shared" si="15"/>
        <v>16.441002275167325</v>
      </c>
      <c r="AT15">
        <f t="shared" si="16"/>
        <v>43.520360662061471</v>
      </c>
      <c r="AU15">
        <f t="shared" si="17"/>
        <v>210.8465195933332</v>
      </c>
      <c r="AW15">
        <v>12</v>
      </c>
      <c r="AX15">
        <f>(R15*SUMPRODUCT(K16:$K$23, X16:$X$23)-$AZ$3*SUMPRODUCT(K15:$K$22, W16:$W$23))/Z15</f>
        <v>729.56084672549309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1433.0269834582368</v>
      </c>
      <c r="P16">
        <f t="shared" si="30"/>
        <v>71.65134917291185</v>
      </c>
      <c r="Q16" s="5">
        <f t="shared" si="31"/>
        <v>12.5</v>
      </c>
      <c r="R16">
        <f t="shared" si="0"/>
        <v>250000</v>
      </c>
      <c r="S16">
        <f t="shared" si="1"/>
        <v>684.48968065660142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621.70691129941247</v>
      </c>
      <c r="AC16">
        <f t="shared" si="2"/>
        <v>575.1569398443753</v>
      </c>
      <c r="AE16">
        <f t="shared" si="3"/>
        <v>1204.1312496188714</v>
      </c>
      <c r="AF16">
        <f t="shared" si="4"/>
        <v>-60.206562480943582</v>
      </c>
      <c r="AG16">
        <f t="shared" si="5"/>
        <v>-10.503389534168216</v>
      </c>
      <c r="AH16">
        <f t="shared" si="6"/>
        <v>-843.28169289373488</v>
      </c>
      <c r="AI16">
        <f t="shared" si="7"/>
        <v>290.13960471002463</v>
      </c>
      <c r="AJ16">
        <f t="shared" si="8"/>
        <v>46.549971455037166</v>
      </c>
      <c r="AK16">
        <f t="shared" si="32"/>
        <v>96.580048434522524</v>
      </c>
      <c r="AL16">
        <f t="shared" si="9"/>
        <v>433.26962459958429</v>
      </c>
      <c r="AN16">
        <f t="shared" si="10"/>
        <v>526.75098240356499</v>
      </c>
      <c r="AO16">
        <f t="shared" si="11"/>
        <v>-26.337549120178256</v>
      </c>
      <c r="AP16">
        <f t="shared" si="12"/>
        <v>-4.594740612737704</v>
      </c>
      <c r="AQ16">
        <f t="shared" si="13"/>
        <v>-368.89621485640635</v>
      </c>
      <c r="AR16">
        <f t="shared" si="14"/>
        <v>126.92247781424265</v>
      </c>
      <c r="AS16">
        <f t="shared" si="15"/>
        <v>20.363430649740071</v>
      </c>
      <c r="AT16">
        <f t="shared" si="16"/>
        <v>42.249244349045028</v>
      </c>
      <c r="AU16">
        <f t="shared" si="17"/>
        <v>189.53515281302774</v>
      </c>
      <c r="AW16">
        <v>13</v>
      </c>
      <c r="AX16">
        <f>(R16*SUMPRODUCT(K17:$K$23, X17:$X$23)-$AZ$3*SUMPRODUCT(K16:$K$22, W17:$W$23))/Z16</f>
        <v>684.48968065660142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1433.0269834582368</v>
      </c>
      <c r="P17">
        <f t="shared" si="30"/>
        <v>71.65134917291185</v>
      </c>
      <c r="Q17" s="5">
        <f t="shared" si="31"/>
        <v>12.5</v>
      </c>
      <c r="R17">
        <f t="shared" si="0"/>
        <v>250000</v>
      </c>
      <c r="S17">
        <f t="shared" si="1"/>
        <v>627.52027980176751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575.1569398443753</v>
      </c>
      <c r="AC17">
        <f t="shared" si="2"/>
        <v>519.84145123096482</v>
      </c>
      <c r="AE17">
        <f t="shared" si="3"/>
        <v>1187.1278916585597</v>
      </c>
      <c r="AF17">
        <f t="shared" si="4"/>
        <v>-59.35639458292799</v>
      </c>
      <c r="AG17">
        <f t="shared" si="5"/>
        <v>-10.355072735561267</v>
      </c>
      <c r="AH17">
        <f t="shared" si="6"/>
        <v>-865.65806530533246</v>
      </c>
      <c r="AI17">
        <f t="shared" si="7"/>
        <v>251.75835903473808</v>
      </c>
      <c r="AJ17">
        <f t="shared" si="8"/>
        <v>55.31548861341048</v>
      </c>
      <c r="AK17">
        <f t="shared" si="32"/>
        <v>105.07068455796444</v>
      </c>
      <c r="AL17">
        <f t="shared" si="9"/>
        <v>412.14453220611301</v>
      </c>
      <c r="AN17">
        <f t="shared" si="10"/>
        <v>489.13328649047827</v>
      </c>
      <c r="AO17">
        <f t="shared" si="11"/>
        <v>-24.456664324523913</v>
      </c>
      <c r="AP17">
        <f t="shared" si="12"/>
        <v>-4.2666091788279044</v>
      </c>
      <c r="AQ17">
        <f t="shared" si="13"/>
        <v>-356.67780820835981</v>
      </c>
      <c r="AR17">
        <f t="shared" si="14"/>
        <v>103.73220477876664</v>
      </c>
      <c r="AS17">
        <f t="shared" si="15"/>
        <v>22.791686497655043</v>
      </c>
      <c r="AT17">
        <f t="shared" si="16"/>
        <v>43.292361010774101</v>
      </c>
      <c r="AU17">
        <f t="shared" si="17"/>
        <v>169.81625228719579</v>
      </c>
      <c r="AW17">
        <v>14</v>
      </c>
      <c r="AX17">
        <f>(R17*SUMPRODUCT(K18:$K$23, X18:$X$23)-$AZ$3*SUMPRODUCT(K17:$K$22, W18:$W$23))/Z17</f>
        <v>627.52027980176751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1433.0269834582368</v>
      </c>
      <c r="P18">
        <f t="shared" si="30"/>
        <v>71.65134917291185</v>
      </c>
      <c r="Q18" s="5">
        <f t="shared" si="31"/>
        <v>12.5</v>
      </c>
      <c r="R18">
        <f t="shared" si="0"/>
        <v>250000</v>
      </c>
      <c r="S18">
        <f t="shared" si="1"/>
        <v>559.54320809055218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519.84145123096482</v>
      </c>
      <c r="AC18">
        <f t="shared" si="2"/>
        <v>456.90102984434498</v>
      </c>
      <c r="AE18">
        <f t="shared" si="3"/>
        <v>1170.1536093542279</v>
      </c>
      <c r="AF18">
        <f t="shared" si="4"/>
        <v>-58.50768046771141</v>
      </c>
      <c r="AG18">
        <f t="shared" si="5"/>
        <v>-10.207009557928625</v>
      </c>
      <c r="AH18">
        <f t="shared" si="6"/>
        <v>-890.24900554058445</v>
      </c>
      <c r="AI18">
        <f t="shared" si="7"/>
        <v>211.18991378800342</v>
      </c>
      <c r="AJ18">
        <f t="shared" si="8"/>
        <v>62.940421386619846</v>
      </c>
      <c r="AK18">
        <f t="shared" si="32"/>
        <v>114.36726534623543</v>
      </c>
      <c r="AL18">
        <f t="shared" si="9"/>
        <v>388.49760052085867</v>
      </c>
      <c r="AN18">
        <f t="shared" si="10"/>
        <v>450.55542371884189</v>
      </c>
      <c r="AO18">
        <f t="shared" si="11"/>
        <v>-22.5277711859421</v>
      </c>
      <c r="AP18">
        <f t="shared" si="12"/>
        <v>-3.9301024066513381</v>
      </c>
      <c r="AQ18">
        <f t="shared" si="13"/>
        <v>-342.7810799369957</v>
      </c>
      <c r="AR18">
        <f t="shared" si="14"/>
        <v>81.31647018925274</v>
      </c>
      <c r="AS18">
        <f t="shared" si="15"/>
        <v>24.234551771831871</v>
      </c>
      <c r="AT18">
        <f t="shared" si="16"/>
        <v>44.035920827587326</v>
      </c>
      <c r="AU18">
        <f t="shared" si="17"/>
        <v>149.58694278867193</v>
      </c>
      <c r="AW18">
        <v>15</v>
      </c>
      <c r="AX18">
        <f>(R18*SUMPRODUCT(K19:$K$23, X19:$X$23)-$AZ$3*SUMPRODUCT(K18:$K$22, W19:$W$23))/Z18</f>
        <v>559.54320809055218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1433.0269834582368</v>
      </c>
      <c r="P19">
        <f t="shared" si="30"/>
        <v>71.65134917291185</v>
      </c>
      <c r="Q19" s="5">
        <f t="shared" si="31"/>
        <v>12.5</v>
      </c>
      <c r="R19">
        <f t="shared" si="0"/>
        <v>250000</v>
      </c>
      <c r="S19">
        <f t="shared" si="1"/>
        <v>477.4801137521639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456.90102984434498</v>
      </c>
      <c r="AC19">
        <f t="shared" si="2"/>
        <v>384.23322678047759</v>
      </c>
      <c r="AE19">
        <f t="shared" si="3"/>
        <v>1153.1717574387822</v>
      </c>
      <c r="AF19">
        <f t="shared" si="4"/>
        <v>-57.658587871939112</v>
      </c>
      <c r="AG19">
        <f t="shared" si="5"/>
        <v>-10.058880352133206</v>
      </c>
      <c r="AH19">
        <f t="shared" si="6"/>
        <v>-921.18220432267617</v>
      </c>
      <c r="AI19">
        <f t="shared" si="7"/>
        <v>164.27208489203372</v>
      </c>
      <c r="AJ19">
        <f t="shared" si="8"/>
        <v>72.667803063867382</v>
      </c>
      <c r="AK19">
        <f t="shared" si="32"/>
        <v>113.94720223678121</v>
      </c>
      <c r="AL19">
        <f t="shared" si="9"/>
        <v>350.88709019268231</v>
      </c>
      <c r="AN19">
        <f t="shared" si="10"/>
        <v>413.65449881985575</v>
      </c>
      <c r="AO19">
        <f t="shared" si="11"/>
        <v>-20.682724940992788</v>
      </c>
      <c r="AP19">
        <f t="shared" si="12"/>
        <v>-3.6082232190562848</v>
      </c>
      <c r="AQ19">
        <f t="shared" si="13"/>
        <v>-330.43747437692105</v>
      </c>
      <c r="AR19">
        <f t="shared" si="14"/>
        <v>58.926076282885667</v>
      </c>
      <c r="AS19">
        <f t="shared" si="15"/>
        <v>26.066683876724916</v>
      </c>
      <c r="AT19">
        <f t="shared" si="16"/>
        <v>40.874026379095305</v>
      </c>
      <c r="AU19">
        <f t="shared" si="17"/>
        <v>125.8667865387059</v>
      </c>
      <c r="AW19">
        <v>16</v>
      </c>
      <c r="AX19">
        <f>(R19*SUMPRODUCT(K20:$K$23, X20:$X$23)-$AZ$3*SUMPRODUCT(K19:$K$22, W20:$W$23))/Z19</f>
        <v>477.4801137521639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1433.0269834582368</v>
      </c>
      <c r="P20">
        <f t="shared" si="30"/>
        <v>71.65134917291185</v>
      </c>
      <c r="Q20" s="5">
        <f t="shared" si="31"/>
        <v>12.5</v>
      </c>
      <c r="R20">
        <f t="shared" si="0"/>
        <v>250000</v>
      </c>
      <c r="S20">
        <f t="shared" si="1"/>
        <v>373.84826335715445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384.23322678047759</v>
      </c>
      <c r="AC20">
        <f t="shared" si="2"/>
        <v>296.40502729179661</v>
      </c>
      <c r="AE20">
        <f t="shared" si="3"/>
        <v>1136.1732653978663</v>
      </c>
      <c r="AF20">
        <f t="shared" si="4"/>
        <v>-56.808663269893323</v>
      </c>
      <c r="AG20">
        <f t="shared" si="5"/>
        <v>-9.9106059979415786</v>
      </c>
      <c r="AH20">
        <f t="shared" si="6"/>
        <v>-953.7110134059493</v>
      </c>
      <c r="AI20">
        <f t="shared" si="7"/>
        <v>115.74298272408225</v>
      </c>
      <c r="AJ20">
        <f t="shared" si="8"/>
        <v>87.82819948868098</v>
      </c>
      <c r="AK20">
        <f t="shared" si="32"/>
        <v>79.473362109728868</v>
      </c>
      <c r="AL20">
        <f t="shared" si="9"/>
        <v>283.04454432249213</v>
      </c>
      <c r="AN20">
        <f t="shared" si="10"/>
        <v>386.56640988434299</v>
      </c>
      <c r="AO20">
        <f t="shared" si="11"/>
        <v>-19.328320494217152</v>
      </c>
      <c r="AP20">
        <f t="shared" si="12"/>
        <v>-3.3719393837883795</v>
      </c>
      <c r="AQ20">
        <f t="shared" si="13"/>
        <v>-324.48628545259265</v>
      </c>
      <c r="AR20">
        <f t="shared" si="14"/>
        <v>39.379864553744881</v>
      </c>
      <c r="AS20">
        <f t="shared" si="15"/>
        <v>29.882266021332715</v>
      </c>
      <c r="AT20">
        <f t="shared" si="16"/>
        <v>27.039654256816277</v>
      </c>
      <c r="AU20">
        <f t="shared" si="17"/>
        <v>96.301784831893883</v>
      </c>
      <c r="AW20">
        <v>17</v>
      </c>
      <c r="AX20">
        <f>(R20*SUMPRODUCT(K21:$K$23, X21:$X$23)-$AZ$3*SUMPRODUCT(K20:$K$22, W21:$W$23))/Z20</f>
        <v>373.84826335715445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1433.0269834582368</v>
      </c>
      <c r="P21">
        <f t="shared" si="30"/>
        <v>71.65134917291185</v>
      </c>
      <c r="Q21" s="5">
        <f t="shared" si="31"/>
        <v>12.5</v>
      </c>
      <c r="R21">
        <f t="shared" si="0"/>
        <v>250000</v>
      </c>
      <c r="S21">
        <f t="shared" si="1"/>
        <v>254.74323771871377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296.40502729179661</v>
      </c>
      <c r="AC21">
        <f t="shared" si="2"/>
        <v>198.94988527090743</v>
      </c>
      <c r="AE21">
        <f t="shared" si="3"/>
        <v>1119.1682907945819</v>
      </c>
      <c r="AF21">
        <f t="shared" si="4"/>
        <v>-55.958414539729105</v>
      </c>
      <c r="AG21">
        <f t="shared" si="5"/>
        <v>-9.7622750976900754</v>
      </c>
      <c r="AH21">
        <f t="shared" si="6"/>
        <v>-984.49680544172099</v>
      </c>
      <c r="AI21">
        <f t="shared" si="7"/>
        <v>68.950795715441814</v>
      </c>
      <c r="AJ21">
        <f t="shared" si="8"/>
        <v>97.455142020889184</v>
      </c>
      <c r="AK21">
        <f t="shared" si="32"/>
        <v>69.748244551943117</v>
      </c>
      <c r="AL21">
        <f t="shared" si="9"/>
        <v>236.15418228827411</v>
      </c>
      <c r="AN21">
        <f t="shared" si="10"/>
        <v>362.19986196398861</v>
      </c>
      <c r="AO21">
        <f t="shared" si="11"/>
        <v>-18.109993098199435</v>
      </c>
      <c r="AP21">
        <f t="shared" si="12"/>
        <v>-3.1593949917285724</v>
      </c>
      <c r="AQ21">
        <f t="shared" si="13"/>
        <v>-318.61571666028243</v>
      </c>
      <c r="AR21">
        <f t="shared" si="14"/>
        <v>22.31475721377819</v>
      </c>
      <c r="AS21">
        <f t="shared" si="15"/>
        <v>31.539706117465219</v>
      </c>
      <c r="AT21">
        <f t="shared" si="16"/>
        <v>22.572838023322078</v>
      </c>
      <c r="AU21">
        <f t="shared" si="17"/>
        <v>76.427301354565486</v>
      </c>
      <c r="AW21">
        <v>18</v>
      </c>
      <c r="AX21">
        <f>(R21*SUMPRODUCT(K22:$K$23, X22:$X$23)-$AZ$3*SUMPRODUCT(K21:$K$22, W22:$W$23))/Z21</f>
        <v>254.74323771871377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1433.0269834582368</v>
      </c>
      <c r="P22">
        <f t="shared" si="30"/>
        <v>71.65134917291185</v>
      </c>
      <c r="Q22" s="5">
        <f t="shared" si="31"/>
        <v>12.5</v>
      </c>
      <c r="R22">
        <f t="shared" si="0"/>
        <v>250000</v>
      </c>
      <c r="S22">
        <f t="shared" si="1"/>
        <v>127.54033261820129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198.94988527090743</v>
      </c>
      <c r="AC22">
        <f t="shared" si="2"/>
        <v>98.091000472820895</v>
      </c>
      <c r="AE22">
        <f t="shared" si="3"/>
        <v>1102.1380266645681</v>
      </c>
      <c r="AF22">
        <f t="shared" si="4"/>
        <v>-55.106901333228407</v>
      </c>
      <c r="AG22">
        <f t="shared" si="5"/>
        <v>-9.6137236020919623</v>
      </c>
      <c r="AH22">
        <f t="shared" si="6"/>
        <v>-1018.5748924242736</v>
      </c>
      <c r="AI22">
        <f t="shared" si="7"/>
        <v>18.842509304973987</v>
      </c>
      <c r="AJ22">
        <f t="shared" si="8"/>
        <v>100.85888479808654</v>
      </c>
      <c r="AK22">
        <f t="shared" si="32"/>
        <v>87.218670742157286</v>
      </c>
      <c r="AL22">
        <f t="shared" si="9"/>
        <v>206.92006484521781</v>
      </c>
      <c r="AN22">
        <f t="shared" si="10"/>
        <v>333.35355646716624</v>
      </c>
      <c r="AO22">
        <f t="shared" si="11"/>
        <v>-16.667677823358314</v>
      </c>
      <c r="AP22">
        <f t="shared" si="12"/>
        <v>-2.9077745945744891</v>
      </c>
      <c r="AQ22">
        <f t="shared" si="13"/>
        <v>-308.07898348754861</v>
      </c>
      <c r="AR22">
        <f t="shared" si="14"/>
        <v>5.6991205616848015</v>
      </c>
      <c r="AS22">
        <f t="shared" si="15"/>
        <v>30.505859643101665</v>
      </c>
      <c r="AT22">
        <f t="shared" si="16"/>
        <v>26.38022949832007</v>
      </c>
      <c r="AU22">
        <f t="shared" si="17"/>
        <v>62.585209703106536</v>
      </c>
      <c r="AW22">
        <v>19</v>
      </c>
      <c r="AX22">
        <f>(R22*SUMPRODUCT(K23:$K$23, X23:$X$23)-$AZ$3*SUMPRODUCT(K22:$K$22, W23:$W$23))/Z22</f>
        <v>127.54033261820129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1433.0269834582368</v>
      </c>
      <c r="P23">
        <f t="shared" si="30"/>
        <v>71.65134917291185</v>
      </c>
      <c r="Q23" s="5">
        <f t="shared" si="31"/>
        <v>12.5</v>
      </c>
      <c r="R23">
        <f t="shared" si="0"/>
        <v>250000</v>
      </c>
      <c r="S23">
        <f t="shared" si="1"/>
        <v>129.54597769493176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98.091000472820895</v>
      </c>
      <c r="AC23">
        <f t="shared" si="2"/>
        <v>98.09100047282088</v>
      </c>
      <c r="AE23">
        <f t="shared" si="3"/>
        <v>1085.0746045005642</v>
      </c>
      <c r="AF23">
        <f t="shared" si="4"/>
        <v>-54.253730225028214</v>
      </c>
      <c r="AG23">
        <f t="shared" si="5"/>
        <v>-9.4648828757747783</v>
      </c>
      <c r="AH23">
        <f t="shared" si="6"/>
        <v>-1054.0698059252875</v>
      </c>
      <c r="AI23">
        <f t="shared" si="7"/>
        <v>-32.713814525526345</v>
      </c>
      <c r="AJ23">
        <f t="shared" si="8"/>
        <v>0</v>
      </c>
      <c r="AK23">
        <f t="shared" si="32"/>
        <v>117.29394378635429</v>
      </c>
      <c r="AL23">
        <f t="shared" si="9"/>
        <v>84.580129260827945</v>
      </c>
      <c r="AN23">
        <f t="shared" si="10"/>
        <v>297.30278108257119</v>
      </c>
      <c r="AO23">
        <f t="shared" si="11"/>
        <v>-14.86513905412856</v>
      </c>
      <c r="AP23">
        <f t="shared" si="12"/>
        <v>-2.5933110865532036</v>
      </c>
      <c r="AQ23">
        <f t="shared" si="13"/>
        <v>-288.80768516464815</v>
      </c>
      <c r="AR23">
        <f t="shared" si="14"/>
        <v>-8.9633542227587348</v>
      </c>
      <c r="AS23">
        <f t="shared" si="15"/>
        <v>0</v>
      </c>
      <c r="AT23">
        <f t="shared" si="16"/>
        <v>32.137712510446804</v>
      </c>
      <c r="AU23">
        <f t="shared" si="17"/>
        <v>23.174358287688072</v>
      </c>
      <c r="AW23">
        <v>20</v>
      </c>
      <c r="AX23">
        <f>(R23*SUMPRODUCT(K$23:$K24, X$23:$X24)-$AZ$3*SUMPRODUCT(K$22:$K23, W$23:$W24))/Z23</f>
        <v>129.54597769493176</v>
      </c>
    </row>
    <row r="25" spans="5:50" x14ac:dyDescent="0.25">
      <c r="AN25" s="6">
        <f t="shared" ref="AN25:AU25" si="33">SUM(AN3:AN23)</f>
        <v>13633.358840412111</v>
      </c>
      <c r="AO25" s="6">
        <f t="shared" si="33"/>
        <v>-1756.4381796142839</v>
      </c>
      <c r="AP25" s="6">
        <f t="shared" si="33"/>
        <v>-232.23854445940199</v>
      </c>
      <c r="AQ25" s="6">
        <f t="shared" si="33"/>
        <v>-8389.0470849540015</v>
      </c>
      <c r="AR25" s="6">
        <f t="shared" si="33"/>
        <v>3255.6350313844214</v>
      </c>
      <c r="AS25" s="6">
        <f t="shared" si="33"/>
        <v>-322.78391629214741</v>
      </c>
      <c r="AT25" s="6">
        <f t="shared" si="33"/>
        <v>1103.6516565765587</v>
      </c>
      <c r="AU25" s="7">
        <f t="shared" si="33"/>
        <v>4036.5027716688328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C52EF-0BEF-449F-B93E-E106D8DFD57C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'T.55.04.C'!C3*(1+C12)</f>
        <v>2181.8316635977385</v>
      </c>
      <c r="K3">
        <v>1</v>
      </c>
      <c r="L3" s="2">
        <v>0</v>
      </c>
      <c r="O3">
        <f>$C$3</f>
        <v>2181.8316635977385</v>
      </c>
      <c r="P3">
        <f>O3*B5</f>
        <v>1745.4653308781908</v>
      </c>
      <c r="Q3" s="5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2181.8316635977385</v>
      </c>
      <c r="AF3">
        <f t="shared" ref="AF3:AF23" si="4">-$Z3*P3</f>
        <v>-1745.4653308781908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310.5487768195477</v>
      </c>
      <c r="AJ3">
        <f t="shared" ref="AJ3:AJ23" si="8">AB3-AC3</f>
        <v>0</v>
      </c>
      <c r="AL3">
        <f t="shared" ref="AL3:AL23" si="9">SUM(AI3:AK3)</f>
        <v>310.5487768195477</v>
      </c>
      <c r="AN3">
        <f t="shared" ref="AN3:AN23" si="10">AE3*$K3</f>
        <v>2181.8316635977385</v>
      </c>
      <c r="AO3">
        <f t="shared" ref="AO3:AO23" si="11">AF3*$K3</f>
        <v>-1745.4653308781908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310.5487768195477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310.5487768195477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1251.8206254216018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250000</v>
      </c>
      <c r="S4">
        <f t="shared" si="1"/>
        <v>398.43310306583339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392.98982515891475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-915.42774999999995</v>
      </c>
      <c r="AI4">
        <f t="shared" si="7"/>
        <v>-915.42774999999995</v>
      </c>
      <c r="AJ4">
        <f t="shared" si="8"/>
        <v>-392.98982515891475</v>
      </c>
      <c r="AK4">
        <f>H4*SUM(AB4, AE4:AF4)</f>
        <v>0</v>
      </c>
      <c r="AL4">
        <f t="shared" si="9"/>
        <v>-1308.4175751589146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-858.83080026268863</v>
      </c>
      <c r="AR4">
        <f t="shared" si="14"/>
        <v>-858.83080026268863</v>
      </c>
      <c r="AS4">
        <f t="shared" si="15"/>
        <v>-368.69295915087224</v>
      </c>
      <c r="AT4">
        <f t="shared" si="16"/>
        <v>0</v>
      </c>
      <c r="AU4">
        <f t="shared" si="17"/>
        <v>-1227.5237594135608</v>
      </c>
      <c r="AW4">
        <v>1</v>
      </c>
      <c r="AX4">
        <f>(R4*SUMPRODUCT(K5:$K$23, X5:$X$23)-$AZ$3*SUMPRODUCT(K4:$K$22, W5:$W$23))/Z4</f>
        <v>398.43310306583339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2181.8316635977385</v>
      </c>
      <c r="P5">
        <f t="shared" ref="P5:P23" si="30">O5*$C$5</f>
        <v>109.09158317988692</v>
      </c>
      <c r="Q5" s="5">
        <f t="shared" ref="Q5:Q23" si="31">$C$8</f>
        <v>12.5</v>
      </c>
      <c r="R5">
        <f t="shared" si="0"/>
        <v>250000</v>
      </c>
      <c r="S5">
        <f t="shared" si="1"/>
        <v>761.44377693932051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392.98982515891475</v>
      </c>
      <c r="AC5">
        <f t="shared" si="2"/>
        <v>740.6714120194647</v>
      </c>
      <c r="AE5">
        <f t="shared" si="3"/>
        <v>2122.3107838131236</v>
      </c>
      <c r="AF5">
        <f t="shared" si="4"/>
        <v>-106.11553919065619</v>
      </c>
      <c r="AG5">
        <f t="shared" si="5"/>
        <v>-12.158997066675234</v>
      </c>
      <c r="AH5">
        <f t="shared" si="6"/>
        <v>-938.78519399530421</v>
      </c>
      <c r="AI5">
        <f t="shared" si="7"/>
        <v>1065.2510535604879</v>
      </c>
      <c r="AJ5">
        <f t="shared" si="8"/>
        <v>-347.68158686054994</v>
      </c>
      <c r="AK5">
        <f>H5*SUM(AB5, AE5:AF5)</f>
        <v>208.15359002911143</v>
      </c>
      <c r="AL5">
        <f t="shared" si="9"/>
        <v>925.7230567290494</v>
      </c>
      <c r="AN5">
        <f t="shared" si="10"/>
        <v>1832.7480312269761</v>
      </c>
      <c r="AO5">
        <f t="shared" si="11"/>
        <v>-91.63740156134881</v>
      </c>
      <c r="AP5">
        <f t="shared" si="12"/>
        <v>-10.500054047506467</v>
      </c>
      <c r="AQ5">
        <f t="shared" si="13"/>
        <v>-810.69970013940667</v>
      </c>
      <c r="AR5">
        <f t="shared" si="14"/>
        <v>919.91087547871393</v>
      </c>
      <c r="AS5">
        <f t="shared" si="15"/>
        <v>-300.24478444560003</v>
      </c>
      <c r="AT5">
        <f t="shared" si="16"/>
        <v>179.75363703955659</v>
      </c>
      <c r="AU5">
        <f t="shared" si="17"/>
        <v>799.41972807267052</v>
      </c>
      <c r="AW5">
        <v>2</v>
      </c>
      <c r="AX5">
        <f>(R5*SUMPRODUCT(K6:$K$23, X6:$X$23)-$AZ$3*SUMPRODUCT(K5:$K$22, W6:$W$23))/Z5</f>
        <v>761.44377693932051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2181.8316635977385</v>
      </c>
      <c r="P6">
        <f t="shared" si="30"/>
        <v>109.09158317988692</v>
      </c>
      <c r="Q6" s="5">
        <f t="shared" si="31"/>
        <v>12.5</v>
      </c>
      <c r="R6">
        <f t="shared" si="0"/>
        <v>250000</v>
      </c>
      <c r="S6">
        <f t="shared" si="1"/>
        <v>1086.9343273807683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740.6714120194647</v>
      </c>
      <c r="AC6">
        <f t="shared" si="2"/>
        <v>1042.5246396042003</v>
      </c>
      <c r="AE6">
        <f t="shared" si="3"/>
        <v>2092.6869374440466</v>
      </c>
      <c r="AF6">
        <f t="shared" si="4"/>
        <v>-104.63434687220234</v>
      </c>
      <c r="AG6">
        <f t="shared" si="5"/>
        <v>-11.989278162237456</v>
      </c>
      <c r="AH6">
        <f t="shared" si="6"/>
        <v>-962.57867542052884</v>
      </c>
      <c r="AI6">
        <f t="shared" si="7"/>
        <v>1013.484636989078</v>
      </c>
      <c r="AJ6">
        <f t="shared" si="8"/>
        <v>-301.85322758473558</v>
      </c>
      <c r="AK6">
        <f>H6*SUM(AB6, AE6:AF6)</f>
        <v>296.88517148193444</v>
      </c>
      <c r="AL6">
        <f t="shared" si="9"/>
        <v>1008.5165808862769</v>
      </c>
      <c r="AN6">
        <f t="shared" si="10"/>
        <v>1629.8394553104226</v>
      </c>
      <c r="AO6">
        <f t="shared" si="11"/>
        <v>-81.49197276552114</v>
      </c>
      <c r="AP6">
        <f t="shared" si="12"/>
        <v>-9.3375641811826</v>
      </c>
      <c r="AQ6">
        <f t="shared" si="13"/>
        <v>-749.68151039207703</v>
      </c>
      <c r="AR6">
        <f t="shared" si="14"/>
        <v>789.32840797164192</v>
      </c>
      <c r="AS6">
        <f t="shared" si="15"/>
        <v>-235.0912079717383</v>
      </c>
      <c r="AT6">
        <f t="shared" si="16"/>
        <v>231.22195562077241</v>
      </c>
      <c r="AU6">
        <f t="shared" si="17"/>
        <v>785.45915562067603</v>
      </c>
      <c r="AW6">
        <v>3</v>
      </c>
      <c r="AX6">
        <f>(R6*SUMPRODUCT(K7:$K$23, X7:$X$23)-$AZ$3*SUMPRODUCT(K6:$K$22, W7:$W$23))/Z6</f>
        <v>1086.9343273807683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2181.8316635977385</v>
      </c>
      <c r="P7">
        <f t="shared" si="30"/>
        <v>109.09158317988692</v>
      </c>
      <c r="Q7" s="5">
        <f t="shared" si="31"/>
        <v>12.5</v>
      </c>
      <c r="R7">
        <f t="shared" si="0"/>
        <v>250000</v>
      </c>
      <c r="S7">
        <f t="shared" si="1"/>
        <v>1354.7027576366029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1042.5246396042003</v>
      </c>
      <c r="AC7">
        <f t="shared" si="2"/>
        <v>1281.0046898376422</v>
      </c>
      <c r="AE7">
        <f t="shared" si="3"/>
        <v>2063.1364170107531</v>
      </c>
      <c r="AF7">
        <f t="shared" si="4"/>
        <v>-103.15682085053766</v>
      </c>
      <c r="AG7">
        <f t="shared" si="5"/>
        <v>-11.819979351710948</v>
      </c>
      <c r="AH7">
        <f t="shared" si="6"/>
        <v>-988.12057808268776</v>
      </c>
      <c r="AI7">
        <f t="shared" si="7"/>
        <v>960.03903872581657</v>
      </c>
      <c r="AJ7">
        <f t="shared" si="8"/>
        <v>-238.48005023344194</v>
      </c>
      <c r="AK7">
        <f>H7*SUM(AB7, AE7:AF7)</f>
        <v>314.36219348453432</v>
      </c>
      <c r="AL7">
        <f t="shared" si="9"/>
        <v>1035.9211819769089</v>
      </c>
      <c r="AN7">
        <f t="shared" si="10"/>
        <v>1454.5349282231043</v>
      </c>
      <c r="AO7">
        <f t="shared" si="11"/>
        <v>-72.726746411155204</v>
      </c>
      <c r="AP7">
        <f t="shared" si="12"/>
        <v>-8.3332215340609981</v>
      </c>
      <c r="AQ7">
        <f t="shared" si="13"/>
        <v>-696.63638442274828</v>
      </c>
      <c r="AR7">
        <f t="shared" si="14"/>
        <v>676.83857585513965</v>
      </c>
      <c r="AS7">
        <f t="shared" si="15"/>
        <v>-168.13118119039717</v>
      </c>
      <c r="AT7">
        <f t="shared" si="16"/>
        <v>221.62896586285285</v>
      </c>
      <c r="AU7">
        <f t="shared" si="17"/>
        <v>730.33636052759528</v>
      </c>
      <c r="AW7">
        <v>4</v>
      </c>
      <c r="AX7">
        <f>(R7*SUMPRODUCT(K8:$K$23, X8:$X$23)-$AZ$3*SUMPRODUCT(K7:$K$22, W8:$W$23))/Z7</f>
        <v>1354.7027576366029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2181.8316635977385</v>
      </c>
      <c r="P8">
        <f t="shared" si="30"/>
        <v>109.09158317988692</v>
      </c>
      <c r="Q8" s="5">
        <f t="shared" si="31"/>
        <v>12.5</v>
      </c>
      <c r="R8">
        <f t="shared" si="0"/>
        <v>250000</v>
      </c>
      <c r="S8">
        <f t="shared" si="1"/>
        <v>1553.0299256245005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1281.0046898376422</v>
      </c>
      <c r="AC8">
        <f t="shared" si="2"/>
        <v>1447.5444109345844</v>
      </c>
      <c r="AE8">
        <f t="shared" si="3"/>
        <v>2033.63642781771</v>
      </c>
      <c r="AF8">
        <f t="shared" si="4"/>
        <v>-101.68182139088549</v>
      </c>
      <c r="AG8">
        <f t="shared" si="5"/>
        <v>-11.650970041292842</v>
      </c>
      <c r="AH8">
        <f t="shared" si="6"/>
        <v>-1016.1903380199249</v>
      </c>
      <c r="AI8">
        <f t="shared" si="7"/>
        <v>904.11329836560685</v>
      </c>
      <c r="AJ8">
        <f t="shared" si="8"/>
        <v>-166.53972109694223</v>
      </c>
      <c r="AK8">
        <f t="shared" ref="AK8:AK23" si="32">H8*SUM(AB8:AB8, AE8:AF8)</f>
        <v>232.93954897917385</v>
      </c>
      <c r="AL8">
        <f t="shared" si="9"/>
        <v>970.5131262478385</v>
      </c>
      <c r="AN8">
        <f t="shared" si="10"/>
        <v>1336.8178053048571</v>
      </c>
      <c r="AO8">
        <f t="shared" si="11"/>
        <v>-66.840890265242848</v>
      </c>
      <c r="AP8">
        <f t="shared" si="12"/>
        <v>-7.6588046846640481</v>
      </c>
      <c r="AQ8">
        <f t="shared" si="13"/>
        <v>-667.99616630665798</v>
      </c>
      <c r="AR8">
        <f t="shared" si="14"/>
        <v>594.32194404829227</v>
      </c>
      <c r="AS8">
        <f t="shared" si="15"/>
        <v>-109.47545067915827</v>
      </c>
      <c r="AT8">
        <f t="shared" si="16"/>
        <v>153.12360281095209</v>
      </c>
      <c r="AU8">
        <f t="shared" si="17"/>
        <v>637.9700961800861</v>
      </c>
      <c r="AW8">
        <v>5</v>
      </c>
      <c r="AX8">
        <f>(R8*SUMPRODUCT(K9:$K$23, X9:$X$23)-$AZ$3*SUMPRODUCT(K8:$K$22, W9:$W$23))/Z8</f>
        <v>1553.0299256245005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2181.8316635977385</v>
      </c>
      <c r="P9">
        <f t="shared" si="30"/>
        <v>109.09158317988692</v>
      </c>
      <c r="Q9" s="5">
        <f t="shared" si="31"/>
        <v>12.5</v>
      </c>
      <c r="R9">
        <f t="shared" si="0"/>
        <v>250000</v>
      </c>
      <c r="S9">
        <f t="shared" si="1"/>
        <v>1695.7412963672418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1447.5444109345844</v>
      </c>
      <c r="AC9">
        <f t="shared" si="2"/>
        <v>1557.6245734622698</v>
      </c>
      <c r="AE9">
        <f t="shared" si="3"/>
        <v>2004.1232832262783</v>
      </c>
      <c r="AF9">
        <f t="shared" si="4"/>
        <v>-100.20616416131391</v>
      </c>
      <c r="AG9">
        <f t="shared" si="5"/>
        <v>-11.481885361870519</v>
      </c>
      <c r="AH9">
        <f t="shared" si="6"/>
        <v>-1051.4995801878774</v>
      </c>
      <c r="AI9">
        <f t="shared" si="7"/>
        <v>840.93565351521647</v>
      </c>
      <c r="AJ9">
        <f t="shared" si="8"/>
        <v>-110.08016252768539</v>
      </c>
      <c r="AK9">
        <f t="shared" si="32"/>
        <v>174.94629186597646</v>
      </c>
      <c r="AL9">
        <f t="shared" si="9"/>
        <v>905.80178285350758</v>
      </c>
      <c r="AN9">
        <f t="shared" si="10"/>
        <v>1252.0597220861112</v>
      </c>
      <c r="AO9">
        <f t="shared" si="11"/>
        <v>-62.60298610430555</v>
      </c>
      <c r="AP9">
        <f t="shared" si="12"/>
        <v>-7.1732145000907348</v>
      </c>
      <c r="AQ9">
        <f t="shared" si="13"/>
        <v>-656.91581109935669</v>
      </c>
      <c r="AR9">
        <f t="shared" si="14"/>
        <v>525.36771038235815</v>
      </c>
      <c r="AS9">
        <f t="shared" si="15"/>
        <v>-68.771686280562093</v>
      </c>
      <c r="AT9">
        <f t="shared" si="16"/>
        <v>109.29627304219029</v>
      </c>
      <c r="AU9">
        <f t="shared" si="17"/>
        <v>565.89229714398641</v>
      </c>
      <c r="AW9">
        <v>6</v>
      </c>
      <c r="AX9">
        <f>(R9*SUMPRODUCT(K10:$K$23, X10:$X$23)-$AZ$3*SUMPRODUCT(K9:$K$22, W10:$W$23))/Z9</f>
        <v>1695.7412963672418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2181.8316635977385</v>
      </c>
      <c r="P10">
        <f t="shared" si="30"/>
        <v>109.09158317988692</v>
      </c>
      <c r="Q10" s="5">
        <f t="shared" si="31"/>
        <v>12.5</v>
      </c>
      <c r="R10">
        <f t="shared" si="0"/>
        <v>250000</v>
      </c>
      <c r="S10">
        <f t="shared" si="1"/>
        <v>1800.8656163240862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1557.6245734622698</v>
      </c>
      <c r="AC10">
        <f t="shared" si="2"/>
        <v>1629.8028321602978</v>
      </c>
      <c r="AE10">
        <f t="shared" si="3"/>
        <v>1974.5812193843751</v>
      </c>
      <c r="AF10">
        <f t="shared" si="4"/>
        <v>-98.729060969218764</v>
      </c>
      <c r="AG10">
        <f t="shared" si="5"/>
        <v>-11.312635000266146</v>
      </c>
      <c r="AH10">
        <f t="shared" si="6"/>
        <v>-1088.6301597133715</v>
      </c>
      <c r="AI10">
        <f t="shared" si="7"/>
        <v>775.90936370151849</v>
      </c>
      <c r="AJ10">
        <f t="shared" si="8"/>
        <v>-72.178258698028003</v>
      </c>
      <c r="AK10">
        <f t="shared" si="32"/>
        <v>180.25752842356488</v>
      </c>
      <c r="AL10">
        <f t="shared" si="9"/>
        <v>883.98863342705533</v>
      </c>
      <c r="AN10">
        <f t="shared" si="10"/>
        <v>1172.069888798309</v>
      </c>
      <c r="AO10">
        <f t="shared" si="11"/>
        <v>-58.603494439915458</v>
      </c>
      <c r="AP10">
        <f t="shared" si="12"/>
        <v>-6.7149422452785643</v>
      </c>
      <c r="AQ10">
        <f t="shared" si="13"/>
        <v>-646.18797024492426</v>
      </c>
      <c r="AR10">
        <f t="shared" si="14"/>
        <v>460.56348186819065</v>
      </c>
      <c r="AS10">
        <f t="shared" si="15"/>
        <v>-42.843496542638434</v>
      </c>
      <c r="AT10">
        <f t="shared" si="16"/>
        <v>106.99707827684888</v>
      </c>
      <c r="AU10">
        <f t="shared" si="17"/>
        <v>524.71706360240114</v>
      </c>
      <c r="AW10">
        <v>7</v>
      </c>
      <c r="AX10">
        <f>(R10*SUMPRODUCT(K11:$K$23, X11:$X$23)-$AZ$3*SUMPRODUCT(K10:$K$22, W11:$W$23))/Z10</f>
        <v>1800.8656163240862</v>
      </c>
    </row>
    <row r="11" spans="1:52" x14ac:dyDescent="0.25">
      <c r="A11" t="s">
        <v>33</v>
      </c>
      <c r="C11" s="25">
        <f>AU25</f>
        <v>6079.5937172217882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2181.8316635977385</v>
      </c>
      <c r="P11">
        <f t="shared" si="30"/>
        <v>109.09158317988692</v>
      </c>
      <c r="Q11" s="5">
        <f t="shared" si="31"/>
        <v>12.5</v>
      </c>
      <c r="R11">
        <f t="shared" si="0"/>
        <v>250000</v>
      </c>
      <c r="S11">
        <f t="shared" si="1"/>
        <v>1870.9623199994396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1629.8028321602978</v>
      </c>
      <c r="AC11">
        <f t="shared" si="2"/>
        <v>1667.8985611211256</v>
      </c>
      <c r="AE11">
        <f t="shared" si="3"/>
        <v>1945.0278893506895</v>
      </c>
      <c r="AF11">
        <f t="shared" si="4"/>
        <v>-97.251394467534482</v>
      </c>
      <c r="AG11">
        <f t="shared" si="5"/>
        <v>-11.143320093170189</v>
      </c>
      <c r="AH11">
        <f t="shared" si="6"/>
        <v>-1123.7711418659385</v>
      </c>
      <c r="AI11">
        <f t="shared" si="7"/>
        <v>712.86203292404639</v>
      </c>
      <c r="AJ11">
        <f t="shared" si="8"/>
        <v>-38.095728960827728</v>
      </c>
      <c r="AK11">
        <f t="shared" si="32"/>
        <v>179.09533534273783</v>
      </c>
      <c r="AL11">
        <f t="shared" si="9"/>
        <v>853.86163930595649</v>
      </c>
      <c r="AN11">
        <f t="shared" si="10"/>
        <v>1097.9816011038536</v>
      </c>
      <c r="AO11">
        <f t="shared" si="11"/>
        <v>-54.899080055192677</v>
      </c>
      <c r="AP11">
        <f t="shared" si="12"/>
        <v>-6.2904807198400743</v>
      </c>
      <c r="AQ11">
        <f t="shared" si="13"/>
        <v>-634.37652713153443</v>
      </c>
      <c r="AR11">
        <f t="shared" si="14"/>
        <v>402.41551319728632</v>
      </c>
      <c r="AS11">
        <f t="shared" si="15"/>
        <v>-21.505300622497337</v>
      </c>
      <c r="AT11">
        <f t="shared" si="16"/>
        <v>101.1005467461428</v>
      </c>
      <c r="AU11">
        <f t="shared" si="17"/>
        <v>482.01075932093175</v>
      </c>
      <c r="AW11">
        <v>8</v>
      </c>
      <c r="AX11">
        <f>(R11*SUMPRODUCT(K12:$K$23, X12:$X$23)-$AZ$3*SUMPRODUCT(K11:$K$22, W12:$W$23))/Z11</f>
        <v>1870.9623199994396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2181.8316635977385</v>
      </c>
      <c r="P12">
        <f t="shared" si="30"/>
        <v>109.09158317988692</v>
      </c>
      <c r="Q12" s="5">
        <f t="shared" si="31"/>
        <v>12.5</v>
      </c>
      <c r="R12">
        <f t="shared" si="0"/>
        <v>250000</v>
      </c>
      <c r="S12">
        <f t="shared" si="1"/>
        <v>1906.7207507585247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1667.8985611211256</v>
      </c>
      <c r="AC12">
        <f t="shared" si="2"/>
        <v>1673.9106632246067</v>
      </c>
      <c r="AE12">
        <f t="shared" si="3"/>
        <v>1915.4306080764245</v>
      </c>
      <c r="AF12">
        <f t="shared" si="4"/>
        <v>-95.771530403821217</v>
      </c>
      <c r="AG12">
        <f t="shared" si="5"/>
        <v>-10.973753383647669</v>
      </c>
      <c r="AH12">
        <f t="shared" si="6"/>
        <v>-1162.6701718163781</v>
      </c>
      <c r="AI12">
        <f t="shared" si="7"/>
        <v>646.01515247257748</v>
      </c>
      <c r="AJ12">
        <f t="shared" si="8"/>
        <v>-6.0121021034810838</v>
      </c>
      <c r="AK12">
        <f t="shared" si="32"/>
        <v>181.00424145339454</v>
      </c>
      <c r="AL12">
        <f t="shared" si="9"/>
        <v>821.00729182249097</v>
      </c>
      <c r="AN12">
        <f t="shared" si="10"/>
        <v>1027.9244534308277</v>
      </c>
      <c r="AO12">
        <f t="shared" si="11"/>
        <v>-51.396222671541373</v>
      </c>
      <c r="AP12">
        <f t="shared" si="12"/>
        <v>-5.88911412473401</v>
      </c>
      <c r="AQ12">
        <f t="shared" si="13"/>
        <v>-623.9521786095379</v>
      </c>
      <c r="AR12">
        <f t="shared" si="14"/>
        <v>346.6869380250144</v>
      </c>
      <c r="AS12">
        <f t="shared" si="15"/>
        <v>-3.2264216425451129</v>
      </c>
      <c r="AT12">
        <f t="shared" si="16"/>
        <v>97.136740522013469</v>
      </c>
      <c r="AU12">
        <f t="shared" si="17"/>
        <v>440.59725690448278</v>
      </c>
      <c r="AW12">
        <v>9</v>
      </c>
      <c r="AX12">
        <f>(R12*SUMPRODUCT(K13:$K$23, X13:$X$23)-$AZ$3*SUMPRODUCT(K12:$K$22, W13:$W$23))/Z12</f>
        <v>1906.7207507585247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2181.8316635977385</v>
      </c>
      <c r="P13">
        <f t="shared" si="30"/>
        <v>109.09158317988692</v>
      </c>
      <c r="Q13" s="5">
        <f t="shared" si="31"/>
        <v>12.5</v>
      </c>
      <c r="R13">
        <f t="shared" si="0"/>
        <v>250000</v>
      </c>
      <c r="S13">
        <f t="shared" si="1"/>
        <v>1908.723304904219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1673.9106632246067</v>
      </c>
      <c r="AC13">
        <f t="shared" si="2"/>
        <v>1649.7258188205446</v>
      </c>
      <c r="AE13">
        <f t="shared" si="3"/>
        <v>1885.7757007048183</v>
      </c>
      <c r="AF13">
        <f t="shared" si="4"/>
        <v>-94.28878503524092</v>
      </c>
      <c r="AG13">
        <f t="shared" si="5"/>
        <v>-10.803856526649163</v>
      </c>
      <c r="AH13">
        <f t="shared" si="6"/>
        <v>-1203.1864632405745</v>
      </c>
      <c r="AI13">
        <f t="shared" si="7"/>
        <v>577.49659590235365</v>
      </c>
      <c r="AJ13">
        <f t="shared" si="8"/>
        <v>24.184844404062005</v>
      </c>
      <c r="AK13">
        <f t="shared" si="32"/>
        <v>179.16105482882935</v>
      </c>
      <c r="AL13">
        <f t="shared" si="9"/>
        <v>780.84249513524503</v>
      </c>
      <c r="AN13">
        <f t="shared" si="10"/>
        <v>962.26111435877294</v>
      </c>
      <c r="AO13">
        <f t="shared" si="11"/>
        <v>-48.11305571793865</v>
      </c>
      <c r="AP13">
        <f t="shared" si="12"/>
        <v>-5.5129202358584415</v>
      </c>
      <c r="AQ13">
        <f t="shared" si="13"/>
        <v>-613.95400654836101</v>
      </c>
      <c r="AR13">
        <f t="shared" si="14"/>
        <v>294.68113185661485</v>
      </c>
      <c r="AS13">
        <f t="shared" si="15"/>
        <v>12.34088196074865</v>
      </c>
      <c r="AT13">
        <f t="shared" si="16"/>
        <v>91.421114507333655</v>
      </c>
      <c r="AU13">
        <f t="shared" si="17"/>
        <v>398.44312832469717</v>
      </c>
      <c r="AW13">
        <v>10</v>
      </c>
      <c r="AX13">
        <f>(R13*SUMPRODUCT(K14:$K$23, X14:$X$23)-$AZ$3*SUMPRODUCT(K13:$K$22, W14:$W$23))/Z13</f>
        <v>1908.723304904219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2181.8316635977385</v>
      </c>
      <c r="P14">
        <f t="shared" si="30"/>
        <v>109.09158317988692</v>
      </c>
      <c r="Q14" s="5">
        <f t="shared" si="31"/>
        <v>12.5</v>
      </c>
      <c r="R14">
        <f t="shared" si="0"/>
        <v>250000</v>
      </c>
      <c r="S14">
        <f t="shared" si="1"/>
        <v>1876.0692536677941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1649.7258188205446</v>
      </c>
      <c r="AC14">
        <f t="shared" si="2"/>
        <v>1595.9189855770428</v>
      </c>
      <c r="AE14">
        <f t="shared" si="3"/>
        <v>1856.0224088003501</v>
      </c>
      <c r="AF14">
        <f t="shared" si="4"/>
        <v>-92.801120440017513</v>
      </c>
      <c r="AG14">
        <f t="shared" si="5"/>
        <v>-10.633396011747395</v>
      </c>
      <c r="AH14">
        <f t="shared" si="6"/>
        <v>-1248.4389927055524</v>
      </c>
      <c r="AI14">
        <f t="shared" si="7"/>
        <v>504.14889964303279</v>
      </c>
      <c r="AJ14">
        <f t="shared" si="8"/>
        <v>53.806833243501842</v>
      </c>
      <c r="AK14">
        <f t="shared" si="32"/>
        <v>175.42548130909708</v>
      </c>
      <c r="AL14">
        <f t="shared" si="9"/>
        <v>733.38121419563174</v>
      </c>
      <c r="AN14">
        <f t="shared" si="10"/>
        <v>900.77877301548608</v>
      </c>
      <c r="AO14">
        <f t="shared" si="11"/>
        <v>-45.038938650774305</v>
      </c>
      <c r="AP14">
        <f t="shared" si="12"/>
        <v>-5.1606798317917884</v>
      </c>
      <c r="AQ14">
        <f t="shared" si="13"/>
        <v>-605.90181384763935</v>
      </c>
      <c r="AR14">
        <f t="shared" si="14"/>
        <v>244.67734068528063</v>
      </c>
      <c r="AS14">
        <f t="shared" si="15"/>
        <v>26.113937525279145</v>
      </c>
      <c r="AT14">
        <f t="shared" si="16"/>
        <v>85.138815706107948</v>
      </c>
      <c r="AU14">
        <f t="shared" si="17"/>
        <v>355.93009391666772</v>
      </c>
      <c r="AW14">
        <v>11</v>
      </c>
      <c r="AX14">
        <f>(R14*SUMPRODUCT(K15:$K$23, X15:$X$23)-$AZ$3*SUMPRODUCT(K14:$K$22, W15:$W$23))/Z14</f>
        <v>1876.0692536677941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2181.8316635977385</v>
      </c>
      <c r="P15">
        <f t="shared" si="30"/>
        <v>109.09158317988692</v>
      </c>
      <c r="Q15" s="5">
        <f t="shared" si="31"/>
        <v>12.5</v>
      </c>
      <c r="R15">
        <f t="shared" si="0"/>
        <v>250000</v>
      </c>
      <c r="S15">
        <f t="shared" si="1"/>
        <v>1807.0477373683689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1595.9189855770428</v>
      </c>
      <c r="AC15">
        <f t="shared" si="2"/>
        <v>1512.4275814866774</v>
      </c>
      <c r="AE15">
        <f t="shared" si="3"/>
        <v>1826.1069245419167</v>
      </c>
      <c r="AF15">
        <f t="shared" si="4"/>
        <v>-91.305346227095839</v>
      </c>
      <c r="AG15">
        <f t="shared" si="5"/>
        <v>-10.462006275559498</v>
      </c>
      <c r="AH15">
        <f t="shared" si="6"/>
        <v>-1301.1155214084656</v>
      </c>
      <c r="AI15">
        <f t="shared" si="7"/>
        <v>423.22405063079555</v>
      </c>
      <c r="AJ15">
        <f t="shared" si="8"/>
        <v>83.49140409036545</v>
      </c>
      <c r="AK15">
        <f t="shared" si="32"/>
        <v>172.86439726598772</v>
      </c>
      <c r="AL15">
        <f t="shared" si="9"/>
        <v>679.57985198714869</v>
      </c>
      <c r="AN15">
        <f t="shared" si="10"/>
        <v>842.53252676465297</v>
      </c>
      <c r="AO15">
        <f t="shared" si="11"/>
        <v>-42.126626338232654</v>
      </c>
      <c r="AP15">
        <f t="shared" si="12"/>
        <v>-4.82697944129748</v>
      </c>
      <c r="AQ15">
        <f t="shared" si="13"/>
        <v>-600.31104046110329</v>
      </c>
      <c r="AR15">
        <f t="shared" si="14"/>
        <v>195.26788052401946</v>
      </c>
      <c r="AS15">
        <f t="shared" si="15"/>
        <v>38.521415534870883</v>
      </c>
      <c r="AT15">
        <f t="shared" si="16"/>
        <v>79.756489315485467</v>
      </c>
      <c r="AU15">
        <f t="shared" si="17"/>
        <v>313.54578537437578</v>
      </c>
      <c r="AW15">
        <v>12</v>
      </c>
      <c r="AX15">
        <f>(R15*SUMPRODUCT(K16:$K$23, X16:$X$23)-$AZ$3*SUMPRODUCT(K15:$K$22, W16:$W$23))/Z15</f>
        <v>1807.0477373683689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2181.8316635977385</v>
      </c>
      <c r="P16">
        <f t="shared" si="30"/>
        <v>109.09158317988692</v>
      </c>
      <c r="Q16" s="5">
        <f t="shared" si="31"/>
        <v>12.5</v>
      </c>
      <c r="R16">
        <f t="shared" si="0"/>
        <v>250000</v>
      </c>
      <c r="S16">
        <f t="shared" si="1"/>
        <v>1703.6847826552792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1512.4275814866774</v>
      </c>
      <c r="AC16">
        <f t="shared" si="2"/>
        <v>1402.4133520478517</v>
      </c>
      <c r="AE16">
        <f t="shared" si="3"/>
        <v>1796.0070361028554</v>
      </c>
      <c r="AF16">
        <f t="shared" si="4"/>
        <v>-89.800351805142768</v>
      </c>
      <c r="AG16">
        <f t="shared" si="5"/>
        <v>-10.289560063614873</v>
      </c>
      <c r="AH16">
        <f t="shared" si="6"/>
        <v>-1356.5229837805914</v>
      </c>
      <c r="AI16">
        <f t="shared" si="7"/>
        <v>339.39414045350645</v>
      </c>
      <c r="AJ16">
        <f t="shared" si="8"/>
        <v>110.01422943882562</v>
      </c>
      <c r="AK16">
        <f t="shared" si="32"/>
        <v>176.05929433840615</v>
      </c>
      <c r="AL16">
        <f t="shared" si="9"/>
        <v>625.46766423073825</v>
      </c>
      <c r="AN16">
        <f t="shared" si="10"/>
        <v>785.66889694984252</v>
      </c>
      <c r="AO16">
        <f t="shared" si="11"/>
        <v>-39.283444847492127</v>
      </c>
      <c r="AP16">
        <f t="shared" si="12"/>
        <v>-4.5012002418549963</v>
      </c>
      <c r="AQ16">
        <f t="shared" si="13"/>
        <v>-593.4152232870041</v>
      </c>
      <c r="AR16">
        <f t="shared" si="14"/>
        <v>148.46902857349133</v>
      </c>
      <c r="AS16">
        <f t="shared" si="15"/>
        <v>48.126068859698492</v>
      </c>
      <c r="AT16">
        <f t="shared" si="16"/>
        <v>77.017689129310028</v>
      </c>
      <c r="AU16">
        <f t="shared" si="17"/>
        <v>273.61278656249988</v>
      </c>
      <c r="AW16">
        <v>13</v>
      </c>
      <c r="AX16">
        <f>(R16*SUMPRODUCT(K17:$K$23, X17:$X$23)-$AZ$3*SUMPRODUCT(K16:$K$22, W17:$W$23))/Z16</f>
        <v>1703.6847826552792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2181.8316635977385</v>
      </c>
      <c r="P17">
        <f t="shared" si="30"/>
        <v>109.09158317988692</v>
      </c>
      <c r="Q17" s="5">
        <f t="shared" si="31"/>
        <v>12.5</v>
      </c>
      <c r="R17">
        <f t="shared" si="0"/>
        <v>250000</v>
      </c>
      <c r="S17">
        <f t="shared" si="1"/>
        <v>1570.1241007096919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1402.4133520478517</v>
      </c>
      <c r="AC17">
        <f t="shared" si="2"/>
        <v>1270.666933349487</v>
      </c>
      <c r="AE17">
        <f t="shared" si="3"/>
        <v>1765.7084225478986</v>
      </c>
      <c r="AF17">
        <f t="shared" si="4"/>
        <v>-88.285421127394926</v>
      </c>
      <c r="AG17">
        <f t="shared" si="5"/>
        <v>-10.11597532939553</v>
      </c>
      <c r="AH17">
        <f t="shared" si="6"/>
        <v>-1413.7826716638658</v>
      </c>
      <c r="AI17">
        <f t="shared" si="7"/>
        <v>253.52435442724232</v>
      </c>
      <c r="AJ17">
        <f t="shared" si="8"/>
        <v>131.74641869836478</v>
      </c>
      <c r="AK17">
        <f t="shared" si="32"/>
        <v>190.02590300899755</v>
      </c>
      <c r="AL17">
        <f t="shared" si="9"/>
        <v>575.2966761346047</v>
      </c>
      <c r="AN17">
        <f t="shared" si="10"/>
        <v>727.52630089259037</v>
      </c>
      <c r="AO17">
        <f t="shared" si="11"/>
        <v>-36.376315044629514</v>
      </c>
      <c r="AP17">
        <f t="shared" si="12"/>
        <v>-4.168093676925408</v>
      </c>
      <c r="AQ17">
        <f t="shared" si="13"/>
        <v>-582.52204285090784</v>
      </c>
      <c r="AR17">
        <f t="shared" si="14"/>
        <v>104.45984932012756</v>
      </c>
      <c r="AS17">
        <f t="shared" si="15"/>
        <v>54.283585799040729</v>
      </c>
      <c r="AT17">
        <f t="shared" si="16"/>
        <v>78.296529893887296</v>
      </c>
      <c r="AU17">
        <f t="shared" si="17"/>
        <v>237.03996501305562</v>
      </c>
      <c r="AW17">
        <v>14</v>
      </c>
      <c r="AX17">
        <f>(R17*SUMPRODUCT(K18:$K$23, X18:$X$23)-$AZ$3*SUMPRODUCT(K17:$K$22, W18:$W$23))/Z17</f>
        <v>1570.1241007096919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2181.8316635977385</v>
      </c>
      <c r="P18">
        <f t="shared" si="30"/>
        <v>109.09158317988692</v>
      </c>
      <c r="Q18" s="5">
        <f t="shared" si="31"/>
        <v>12.5</v>
      </c>
      <c r="R18">
        <f t="shared" si="0"/>
        <v>250000</v>
      </c>
      <c r="S18">
        <f t="shared" si="1"/>
        <v>1406.9572506687041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1270.666933349487</v>
      </c>
      <c r="AC18">
        <f t="shared" si="2"/>
        <v>1118.914281160675</v>
      </c>
      <c r="AE18">
        <f t="shared" si="3"/>
        <v>1735.1505216862568</v>
      </c>
      <c r="AF18">
        <f t="shared" si="4"/>
        <v>-86.757526084312843</v>
      </c>
      <c r="AG18">
        <f t="shared" si="5"/>
        <v>-9.9409051041607093</v>
      </c>
      <c r="AH18">
        <f t="shared" si="6"/>
        <v>-1478.2094388173305</v>
      </c>
      <c r="AI18">
        <f t="shared" si="7"/>
        <v>160.24265168045281</v>
      </c>
      <c r="AJ18">
        <f t="shared" si="8"/>
        <v>151.75265218881191</v>
      </c>
      <c r="AK18">
        <f t="shared" si="32"/>
        <v>204.62610101949528</v>
      </c>
      <c r="AL18">
        <f t="shared" si="9"/>
        <v>516.62140488876003</v>
      </c>
      <c r="AN18">
        <f t="shared" si="10"/>
        <v>668.10158278771826</v>
      </c>
      <c r="AO18">
        <f t="shared" si="11"/>
        <v>-33.405079139385911</v>
      </c>
      <c r="AP18">
        <f t="shared" si="12"/>
        <v>-3.8276416664866</v>
      </c>
      <c r="AQ18">
        <f t="shared" si="13"/>
        <v>-569.16910286597954</v>
      </c>
      <c r="AR18">
        <f t="shared" si="14"/>
        <v>61.699759115866158</v>
      </c>
      <c r="AS18">
        <f t="shared" si="15"/>
        <v>58.430773499148671</v>
      </c>
      <c r="AT18">
        <f t="shared" si="16"/>
        <v>78.789142649103198</v>
      </c>
      <c r="AU18">
        <f t="shared" si="17"/>
        <v>198.91967526411804</v>
      </c>
      <c r="AW18">
        <v>15</v>
      </c>
      <c r="AX18">
        <f>(R18*SUMPRODUCT(K19:$K$23, X19:$X$23)-$AZ$3*SUMPRODUCT(K18:$K$22, W19:$W$23))/Z18</f>
        <v>1406.9572506687041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2181.8316635977385</v>
      </c>
      <c r="P19">
        <f t="shared" si="30"/>
        <v>109.09158317988692</v>
      </c>
      <c r="Q19" s="5">
        <f t="shared" si="31"/>
        <v>12.5</v>
      </c>
      <c r="R19">
        <f t="shared" si="0"/>
        <v>250000</v>
      </c>
      <c r="S19">
        <f t="shared" si="1"/>
        <v>1211.2297627903142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1118.914281160675</v>
      </c>
      <c r="AC19">
        <f t="shared" si="2"/>
        <v>946.11377116976746</v>
      </c>
      <c r="AE19">
        <f t="shared" si="3"/>
        <v>1704.2687083156036</v>
      </c>
      <c r="AF19">
        <f t="shared" si="4"/>
        <v>-85.213435415780182</v>
      </c>
      <c r="AG19">
        <f t="shared" si="5"/>
        <v>-9.7639791416432189</v>
      </c>
      <c r="AH19">
        <f t="shared" si="6"/>
        <v>-1550.3382295176291</v>
      </c>
      <c r="AI19">
        <f t="shared" si="7"/>
        <v>58.953064240551157</v>
      </c>
      <c r="AJ19">
        <f t="shared" si="8"/>
        <v>172.80050999090759</v>
      </c>
      <c r="AK19">
        <f t="shared" si="32"/>
        <v>200.96696526804061</v>
      </c>
      <c r="AL19">
        <f t="shared" si="9"/>
        <v>432.72053949949935</v>
      </c>
      <c r="AN19">
        <f t="shared" si="10"/>
        <v>611.33860922715041</v>
      </c>
      <c r="AO19">
        <f t="shared" si="11"/>
        <v>-30.566930461357522</v>
      </c>
      <c r="AP19">
        <f t="shared" si="12"/>
        <v>-3.5024391399373678</v>
      </c>
      <c r="AQ19">
        <f t="shared" si="13"/>
        <v>-556.12217277739046</v>
      </c>
      <c r="AR19">
        <f t="shared" si="14"/>
        <v>21.147066848465137</v>
      </c>
      <c r="AS19">
        <f t="shared" si="15"/>
        <v>61.985309556021591</v>
      </c>
      <c r="AT19">
        <f t="shared" si="16"/>
        <v>72.088905023076606</v>
      </c>
      <c r="AU19">
        <f t="shared" si="17"/>
        <v>155.22128142756333</v>
      </c>
      <c r="AW19">
        <v>16</v>
      </c>
      <c r="AX19">
        <f>(R19*SUMPRODUCT(K20:$K$23, X20:$X$23)-$AZ$3*SUMPRODUCT(K19:$K$22, W20:$W$23))/Z19</f>
        <v>1211.2297627903142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2181.8316635977385</v>
      </c>
      <c r="P20">
        <f t="shared" si="30"/>
        <v>109.09158317988692</v>
      </c>
      <c r="Q20" s="5">
        <f t="shared" si="31"/>
        <v>12.5</v>
      </c>
      <c r="R20">
        <f t="shared" si="0"/>
        <v>250000</v>
      </c>
      <c r="S20">
        <f t="shared" si="1"/>
        <v>966.88626668758343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946.11377116976746</v>
      </c>
      <c r="AC20">
        <f t="shared" si="2"/>
        <v>741.38575170279285</v>
      </c>
      <c r="AE20">
        <f t="shared" si="3"/>
        <v>1672.9774366813199</v>
      </c>
      <c r="AF20">
        <f t="shared" si="4"/>
        <v>-83.648871834066</v>
      </c>
      <c r="AG20">
        <f t="shared" si="5"/>
        <v>-9.584707338985643</v>
      </c>
      <c r="AH20">
        <f t="shared" si="6"/>
        <v>-1632.6402248228992</v>
      </c>
      <c r="AI20">
        <f t="shared" si="7"/>
        <v>-52.896367314631107</v>
      </c>
      <c r="AJ20">
        <f t="shared" si="8"/>
        <v>204.72801946697462</v>
      </c>
      <c r="AK20">
        <f t="shared" si="32"/>
        <v>137.67451884572426</v>
      </c>
      <c r="AL20">
        <f t="shared" si="9"/>
        <v>289.50617099806777</v>
      </c>
      <c r="AN20">
        <f t="shared" si="10"/>
        <v>569.20621282964316</v>
      </c>
      <c r="AO20">
        <f t="shared" si="11"/>
        <v>-28.460310641482163</v>
      </c>
      <c r="AP20">
        <f t="shared" si="12"/>
        <v>-3.2610571104455004</v>
      </c>
      <c r="AQ20">
        <f t="shared" si="13"/>
        <v>-555.48206383957393</v>
      </c>
      <c r="AR20">
        <f t="shared" si="14"/>
        <v>-17.997218761858445</v>
      </c>
      <c r="AS20">
        <f t="shared" si="15"/>
        <v>69.655727606270148</v>
      </c>
      <c r="AT20">
        <f t="shared" si="16"/>
        <v>46.841750376963148</v>
      </c>
      <c r="AU20">
        <f t="shared" si="17"/>
        <v>98.500259221374861</v>
      </c>
      <c r="AW20">
        <v>17</v>
      </c>
      <c r="AX20">
        <f>(R20*SUMPRODUCT(K21:$K$23, X21:$X$23)-$AZ$3*SUMPRODUCT(K20:$K$22, W21:$W$23))/Z20</f>
        <v>966.88626668758343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2181.8316635977385</v>
      </c>
      <c r="P21">
        <f t="shared" si="30"/>
        <v>109.09158317988692</v>
      </c>
      <c r="Q21" s="5">
        <f t="shared" si="31"/>
        <v>12.5</v>
      </c>
      <c r="R21">
        <f t="shared" si="0"/>
        <v>250000</v>
      </c>
      <c r="S21">
        <f t="shared" si="1"/>
        <v>676.69764402021087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741.38575170279285</v>
      </c>
      <c r="AC21">
        <f t="shared" si="2"/>
        <v>509.01218946478309</v>
      </c>
      <c r="AE21">
        <f t="shared" si="3"/>
        <v>1641.1744919542018</v>
      </c>
      <c r="AF21">
        <f t="shared" si="4"/>
        <v>-82.058724597710096</v>
      </c>
      <c r="AG21">
        <f t="shared" si="5"/>
        <v>-9.4025040940141889</v>
      </c>
      <c r="AH21">
        <f t="shared" si="6"/>
        <v>-1727.1234316319487</v>
      </c>
      <c r="AI21">
        <f t="shared" si="7"/>
        <v>-177.41016836947119</v>
      </c>
      <c r="AJ21">
        <f t="shared" si="8"/>
        <v>232.37356223800975</v>
      </c>
      <c r="AK21">
        <f t="shared" si="32"/>
        <v>118.01572792774132</v>
      </c>
      <c r="AL21">
        <f t="shared" si="9"/>
        <v>172.97912179627988</v>
      </c>
      <c r="AN21">
        <f t="shared" si="10"/>
        <v>531.1383277510464</v>
      </c>
      <c r="AO21">
        <f t="shared" si="11"/>
        <v>-26.55691638755232</v>
      </c>
      <c r="AP21">
        <f t="shared" si="12"/>
        <v>-3.0429611998298265</v>
      </c>
      <c r="AQ21">
        <f t="shared" si="13"/>
        <v>-558.9542463606856</v>
      </c>
      <c r="AR21">
        <f t="shared" si="14"/>
        <v>-57.415796197021358</v>
      </c>
      <c r="AS21">
        <f t="shared" si="15"/>
        <v>75.203767707653597</v>
      </c>
      <c r="AT21">
        <f t="shared" si="16"/>
        <v>38.193791511604971</v>
      </c>
      <c r="AU21">
        <f t="shared" si="17"/>
        <v>55.98176302223721</v>
      </c>
      <c r="AW21">
        <v>18</v>
      </c>
      <c r="AX21">
        <f>(R21*SUMPRODUCT(K22:$K$23, X22:$X$23)-$AZ$3*SUMPRODUCT(K21:$K$22, W22:$W$23))/Z21</f>
        <v>676.69764402021087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2181.8316635977385</v>
      </c>
      <c r="P22">
        <f t="shared" si="30"/>
        <v>109.09158317988692</v>
      </c>
      <c r="Q22" s="5">
        <f t="shared" si="31"/>
        <v>12.5</v>
      </c>
      <c r="R22">
        <f t="shared" si="0"/>
        <v>250000</v>
      </c>
      <c r="S22">
        <f t="shared" si="1"/>
        <v>350.91528300273171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509.01218946478309</v>
      </c>
      <c r="AC22">
        <f t="shared" si="2"/>
        <v>258.74332098989709</v>
      </c>
      <c r="AE22">
        <f t="shared" si="3"/>
        <v>1608.7483156890496</v>
      </c>
      <c r="AF22">
        <f t="shared" si="4"/>
        <v>-80.437415784452469</v>
      </c>
      <c r="AG22">
        <f t="shared" si="5"/>
        <v>-9.2167302737525283</v>
      </c>
      <c r="AH22">
        <f t="shared" si="6"/>
        <v>-1834.9755864303581</v>
      </c>
      <c r="AI22">
        <f t="shared" si="7"/>
        <v>-315.88141679951354</v>
      </c>
      <c r="AJ22">
        <f t="shared" si="8"/>
        <v>250.26886847488601</v>
      </c>
      <c r="AK22">
        <f t="shared" si="32"/>
        <v>142.61261625585661</v>
      </c>
      <c r="AL22">
        <f t="shared" si="9"/>
        <v>77.000067931229069</v>
      </c>
      <c r="AN22">
        <f t="shared" si="10"/>
        <v>486.58331308871874</v>
      </c>
      <c r="AO22">
        <f t="shared" si="11"/>
        <v>-24.329165654435936</v>
      </c>
      <c r="AP22">
        <f t="shared" si="12"/>
        <v>-2.7876996722925771</v>
      </c>
      <c r="AQ22">
        <f t="shared" si="13"/>
        <v>-555.00819585925728</v>
      </c>
      <c r="AR22">
        <f t="shared" si="14"/>
        <v>-95.541748097267018</v>
      </c>
      <c r="AS22">
        <f t="shared" si="15"/>
        <v>75.696523811629405</v>
      </c>
      <c r="AT22">
        <f t="shared" si="16"/>
        <v>43.134726936017216</v>
      </c>
      <c r="AU22">
        <f t="shared" si="17"/>
        <v>23.289502650379607</v>
      </c>
      <c r="AW22">
        <v>19</v>
      </c>
      <c r="AX22">
        <f>(R22*SUMPRODUCT(K23:$K$23, X23:$X$23)-$AZ$3*SUMPRODUCT(K22:$K$22, W23:$W$23))/Z22</f>
        <v>350.91528300273171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2181.8316635977385</v>
      </c>
      <c r="P23">
        <f t="shared" si="30"/>
        <v>109.09158317988692</v>
      </c>
      <c r="Q23" s="5">
        <f t="shared" si="31"/>
        <v>12.5</v>
      </c>
      <c r="R23">
        <f t="shared" si="0"/>
        <v>250000</v>
      </c>
      <c r="S23">
        <f t="shared" si="1"/>
        <v>358.31466793586395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258.74332098989709</v>
      </c>
      <c r="AC23">
        <f t="shared" si="2"/>
        <v>258.74332098989709</v>
      </c>
      <c r="AE23">
        <f t="shared" si="3"/>
        <v>1575.52682320345</v>
      </c>
      <c r="AF23">
        <f t="shared" si="4"/>
        <v>-78.776341160172493</v>
      </c>
      <c r="AG23">
        <f t="shared" si="5"/>
        <v>-9.0263999824663355</v>
      </c>
      <c r="AH23">
        <f t="shared" si="6"/>
        <v>-1963.2597709733466</v>
      </c>
      <c r="AI23">
        <f t="shared" si="7"/>
        <v>-475.53568891253531</v>
      </c>
      <c r="AJ23">
        <f t="shared" si="8"/>
        <v>0</v>
      </c>
      <c r="AK23">
        <f t="shared" si="32"/>
        <v>182.39580613514684</v>
      </c>
      <c r="AL23">
        <f t="shared" si="9"/>
        <v>-293.13988277738849</v>
      </c>
      <c r="AN23">
        <f t="shared" si="10"/>
        <v>431.683226448906</v>
      </c>
      <c r="AO23">
        <f t="shared" si="11"/>
        <v>-21.584161322445297</v>
      </c>
      <c r="AP23">
        <f t="shared" si="12"/>
        <v>-2.4731698694451549</v>
      </c>
      <c r="AQ23">
        <f t="shared" si="13"/>
        <v>-537.91931677044818</v>
      </c>
      <c r="AR23">
        <f t="shared" si="14"/>
        <v>-130.29342151343258</v>
      </c>
      <c r="AS23">
        <f t="shared" si="15"/>
        <v>0</v>
      </c>
      <c r="AT23">
        <f t="shared" si="16"/>
        <v>49.975163179435064</v>
      </c>
      <c r="AU23">
        <f t="shared" si="17"/>
        <v>-80.318258333997534</v>
      </c>
      <c r="AW23">
        <v>20</v>
      </c>
      <c r="AX23">
        <f>(R23*SUMPRODUCT(K$23:$K24, X$23:$X24)-$AZ$3*SUMPRODUCT(K$22:$K23, W$23:$W24))/Z23</f>
        <v>358.31466793586395</v>
      </c>
    </row>
    <row r="25" spans="5:50" x14ac:dyDescent="0.25">
      <c r="AN25" s="6">
        <f t="shared" ref="AN25:AU25" si="33">SUM(AN3:AN23)</f>
        <v>20502.626433196729</v>
      </c>
      <c r="AO25" s="6">
        <f t="shared" si="33"/>
        <v>-2661.5050693581402</v>
      </c>
      <c r="AP25" s="6">
        <f t="shared" si="33"/>
        <v>-230.77979402352264</v>
      </c>
      <c r="AQ25" s="6">
        <f t="shared" si="33"/>
        <v>-12674.036274077282</v>
      </c>
      <c r="AR25" s="6">
        <f t="shared" si="33"/>
        <v>4936.3052957377813</v>
      </c>
      <c r="AS25" s="6">
        <f t="shared" si="33"/>
        <v>-797.62449666564748</v>
      </c>
      <c r="AT25" s="6">
        <f t="shared" si="33"/>
        <v>1940.9129181496539</v>
      </c>
      <c r="AU25" s="7">
        <f t="shared" si="33"/>
        <v>6079.5937172217882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47DC-29AE-4727-BE8A-34B3C9016DED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'T.26.04.D'!C3*(1+C12)</f>
        <v>2170.8719348424206</v>
      </c>
      <c r="K3">
        <v>1</v>
      </c>
      <c r="L3" s="2">
        <v>0</v>
      </c>
      <c r="O3">
        <f>$C$3</f>
        <v>2170.8719348424206</v>
      </c>
      <c r="P3">
        <f>O3*B5</f>
        <v>1736.6975478739366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2170.8719348424206</v>
      </c>
      <c r="AF3">
        <f t="shared" ref="AF3:AF23" si="4">-$Z3*P3</f>
        <v>-1736.6975478739366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308.35683106848398</v>
      </c>
      <c r="AJ3">
        <f t="shared" ref="AJ3:AJ23" si="8">AB3-AC3</f>
        <v>0</v>
      </c>
      <c r="AL3">
        <f t="shared" ref="AL3:AL23" si="9">SUM(AI3:AK3)</f>
        <v>308.35683106848398</v>
      </c>
      <c r="AN3">
        <f t="shared" ref="AN3:AN23" si="10">AE3*$K3</f>
        <v>2170.8719348424206</v>
      </c>
      <c r="AO3">
        <f t="shared" ref="AO3:AO23" si="11">AF3*$K3</f>
        <v>-1736.6975478739366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308.35683106848398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308.35683106848398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1192.5259275593355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500000</v>
      </c>
      <c r="S4">
        <f t="shared" si="1"/>
        <v>35.825070800803026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35.378446557368079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-1233.4035000000001</v>
      </c>
      <c r="AI4">
        <f t="shared" si="7"/>
        <v>-1233.4035000000001</v>
      </c>
      <c r="AJ4">
        <f t="shared" si="8"/>
        <v>-35.378446557368079</v>
      </c>
      <c r="AK4">
        <f>G4*MAX(0, SUM(AB4, AE4:AF4))</f>
        <v>0</v>
      </c>
      <c r="AL4">
        <f t="shared" si="9"/>
        <v>-1268.7819465573682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-1157.1474810019702</v>
      </c>
      <c r="AR4">
        <f t="shared" si="14"/>
        <v>-1157.1474810019702</v>
      </c>
      <c r="AS4">
        <f t="shared" si="15"/>
        <v>-33.191149786441578</v>
      </c>
      <c r="AT4">
        <f t="shared" si="16"/>
        <v>0</v>
      </c>
      <c r="AU4">
        <f t="shared" si="17"/>
        <v>-1190.3386307884118</v>
      </c>
      <c r="AW4">
        <v>1</v>
      </c>
      <c r="AX4">
        <f>(R4*SUMPRODUCT(K5:$K$23, X5:$X$23)-$AZ$3*SUMPRODUCT(K4:$K$22, W5:$W$23))/Z4</f>
        <v>35.825070800803026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2170.8719348424206</v>
      </c>
      <c r="P5">
        <f t="shared" ref="P5:P23" si="30">O5*$C$5</f>
        <v>108.54359674212104</v>
      </c>
      <c r="Q5" s="5">
        <f t="shared" ref="Q5:Q23" si="31">$C$8</f>
        <v>12.5</v>
      </c>
      <c r="R5">
        <f t="shared" si="0"/>
        <v>500000</v>
      </c>
      <c r="S5">
        <f t="shared" si="1"/>
        <v>88.96910547608627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35.378446557368079</v>
      </c>
      <c r="AC5">
        <f t="shared" si="2"/>
        <v>86.764277790676715</v>
      </c>
      <c r="AE5">
        <f t="shared" si="3"/>
        <v>2117.0735009050841</v>
      </c>
      <c r="AF5">
        <f t="shared" si="4"/>
        <v>-105.85367504525421</v>
      </c>
      <c r="AG5">
        <f t="shared" si="5"/>
        <v>-12.190225658444692</v>
      </c>
      <c r="AH5">
        <f t="shared" si="6"/>
        <v>-1219.9041972122684</v>
      </c>
      <c r="AI5">
        <f t="shared" si="7"/>
        <v>779.12540298911676</v>
      </c>
      <c r="AJ5">
        <f t="shared" si="8"/>
        <v>-51.385831233308636</v>
      </c>
      <c r="AK5">
        <f>G5*SUM(AB5, AE5:AF5)</f>
        <v>83.910529169105118</v>
      </c>
      <c r="AL5">
        <f t="shared" si="9"/>
        <v>811.6501009249132</v>
      </c>
      <c r="AN5">
        <f t="shared" si="10"/>
        <v>1828.2253100440573</v>
      </c>
      <c r="AO5">
        <f t="shared" si="11"/>
        <v>-91.411265502202866</v>
      </c>
      <c r="AP5">
        <f t="shared" si="12"/>
        <v>-10.527021888653952</v>
      </c>
      <c r="AQ5">
        <f t="shared" si="13"/>
        <v>-1053.4635326638274</v>
      </c>
      <c r="AR5">
        <f t="shared" si="14"/>
        <v>672.82348998937323</v>
      </c>
      <c r="AS5">
        <f t="shared" si="15"/>
        <v>-44.374877489243666</v>
      </c>
      <c r="AT5">
        <f t="shared" si="16"/>
        <v>72.46198733325221</v>
      </c>
      <c r="AU5">
        <f t="shared" si="17"/>
        <v>700.91059983338175</v>
      </c>
      <c r="AW5">
        <v>2</v>
      </c>
      <c r="AX5">
        <f>(R5*SUMPRODUCT(K6:$K$23, X6:$X$23)-$AZ$3*SUMPRODUCT(K5:$K$22, W6:$W$23))/Z5</f>
        <v>88.96910547608627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2170.8719348424206</v>
      </c>
      <c r="P6">
        <f t="shared" si="30"/>
        <v>108.54359674212104</v>
      </c>
      <c r="Q6" s="5">
        <f t="shared" si="31"/>
        <v>12.5</v>
      </c>
      <c r="R6">
        <f t="shared" si="0"/>
        <v>500000</v>
      </c>
      <c r="S6">
        <f t="shared" si="1"/>
        <v>157.18207351063441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86.764277790676715</v>
      </c>
      <c r="AC6">
        <f t="shared" si="2"/>
        <v>151.37463300152012</v>
      </c>
      <c r="AE6">
        <f t="shared" si="3"/>
        <v>2090.6642538205115</v>
      </c>
      <c r="AF6">
        <f t="shared" si="4"/>
        <v>-104.5332126910256</v>
      </c>
      <c r="AG6">
        <f t="shared" si="5"/>
        <v>-12.038159761208282</v>
      </c>
      <c r="AH6">
        <f t="shared" si="6"/>
        <v>-1206.5456260785381</v>
      </c>
      <c r="AI6">
        <f t="shared" si="7"/>
        <v>767.54725528973927</v>
      </c>
      <c r="AJ6">
        <f t="shared" si="8"/>
        <v>-64.610355210843409</v>
      </c>
      <c r="AK6">
        <f>G6*SUM(AB6, AE6:AF6)</f>
        <v>121.26437615682951</v>
      </c>
      <c r="AL6">
        <f t="shared" si="9"/>
        <v>824.20127623572535</v>
      </c>
      <c r="AN6">
        <f t="shared" si="10"/>
        <v>1628.2641362714105</v>
      </c>
      <c r="AO6">
        <f t="shared" si="11"/>
        <v>-81.41320681357054</v>
      </c>
      <c r="AP6">
        <f t="shared" si="12"/>
        <v>-9.3756344520940331</v>
      </c>
      <c r="AQ6">
        <f t="shared" si="13"/>
        <v>-939.68936816551252</v>
      </c>
      <c r="AR6">
        <f t="shared" si="14"/>
        <v>597.78592684023317</v>
      </c>
      <c r="AS6">
        <f t="shared" si="15"/>
        <v>-50.320238665449949</v>
      </c>
      <c r="AT6">
        <f t="shared" si="16"/>
        <v>94.443875597273703</v>
      </c>
      <c r="AU6">
        <f t="shared" si="17"/>
        <v>641.90956377205691</v>
      </c>
      <c r="AW6">
        <v>3</v>
      </c>
      <c r="AX6">
        <f>(R6*SUMPRODUCT(K7:$K$23, X7:$X$23)-$AZ$3*SUMPRODUCT(K6:$K$22, W7:$W$23))/Z6</f>
        <v>157.18207351063441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2170.8719348424206</v>
      </c>
      <c r="P7">
        <f t="shared" si="30"/>
        <v>108.54359674212104</v>
      </c>
      <c r="Q7" s="5">
        <f t="shared" si="31"/>
        <v>12.5</v>
      </c>
      <c r="R7">
        <f t="shared" si="0"/>
        <v>500000</v>
      </c>
      <c r="S7">
        <f t="shared" si="1"/>
        <v>214.71202505424307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151.37463300152012</v>
      </c>
      <c r="AC7">
        <f t="shared" si="2"/>
        <v>204.19858340091923</v>
      </c>
      <c r="AE7">
        <f t="shared" si="3"/>
        <v>2064.5745096374835</v>
      </c>
      <c r="AF7">
        <f t="shared" si="4"/>
        <v>-103.22872548187418</v>
      </c>
      <c r="AG7">
        <f t="shared" si="5"/>
        <v>-11.887933579251802</v>
      </c>
      <c r="AH7">
        <f t="shared" si="6"/>
        <v>-1193.7833737758372</v>
      </c>
      <c r="AI7">
        <f t="shared" si="7"/>
        <v>755.67447680052055</v>
      </c>
      <c r="AJ7">
        <f t="shared" si="8"/>
        <v>-52.823950399399109</v>
      </c>
      <c r="AK7">
        <f>G7*SUM(AB7, AE7:AF7)</f>
        <v>103.73457248241505</v>
      </c>
      <c r="AL7">
        <f t="shared" si="9"/>
        <v>806.58509888353649</v>
      </c>
      <c r="AN7">
        <f t="shared" si="10"/>
        <v>1455.5488000826442</v>
      </c>
      <c r="AO7">
        <f t="shared" si="11"/>
        <v>-72.777440004132217</v>
      </c>
      <c r="AP7">
        <f t="shared" si="12"/>
        <v>-8.3811300468784893</v>
      </c>
      <c r="AQ7">
        <f t="shared" si="13"/>
        <v>-841.63102331585776</v>
      </c>
      <c r="AR7">
        <f t="shared" si="14"/>
        <v>532.75920671577592</v>
      </c>
      <c r="AS7">
        <f t="shared" si="15"/>
        <v>-37.241493228050729</v>
      </c>
      <c r="AT7">
        <f t="shared" si="16"/>
        <v>73.134067963658822</v>
      </c>
      <c r="AU7">
        <f t="shared" si="17"/>
        <v>568.65178145138395</v>
      </c>
      <c r="AW7">
        <v>4</v>
      </c>
      <c r="AX7">
        <f>(R7*SUMPRODUCT(K8:$K$23, X8:$X$23)-$AZ$3*SUMPRODUCT(K7:$K$22, W8:$W$23))/Z7</f>
        <v>214.71202505424307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2170.8719348424206</v>
      </c>
      <c r="P8">
        <f t="shared" si="30"/>
        <v>108.54359674212104</v>
      </c>
      <c r="Q8" s="5">
        <f t="shared" si="31"/>
        <v>12.5</v>
      </c>
      <c r="R8">
        <f t="shared" si="0"/>
        <v>500000</v>
      </c>
      <c r="S8">
        <f t="shared" si="1"/>
        <v>241.75662882695408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204.19858340091923</v>
      </c>
      <c r="AC8">
        <f t="shared" si="2"/>
        <v>227.04843205464931</v>
      </c>
      <c r="AE8">
        <f t="shared" si="3"/>
        <v>2038.7985694084946</v>
      </c>
      <c r="AF8">
        <f t="shared" si="4"/>
        <v>-101.93992847042475</v>
      </c>
      <c r="AG8">
        <f t="shared" si="5"/>
        <v>-11.739514297722076</v>
      </c>
      <c r="AH8">
        <f t="shared" si="6"/>
        <v>-1181.5978294883307</v>
      </c>
      <c r="AI8">
        <f t="shared" si="7"/>
        <v>743.52129715201704</v>
      </c>
      <c r="AJ8">
        <f t="shared" si="8"/>
        <v>-22.849848653730078</v>
      </c>
      <c r="AK8">
        <f t="shared" ref="AK8:AK23" si="32">G8*SUM(AB8:AB8, AE8:AF8)</f>
        <v>45.604518878420471</v>
      </c>
      <c r="AL8">
        <f t="shared" si="9"/>
        <v>766.2759673767074</v>
      </c>
      <c r="AN8">
        <f t="shared" si="10"/>
        <v>1340.211156593057</v>
      </c>
      <c r="AO8">
        <f t="shared" si="11"/>
        <v>-67.010557829652868</v>
      </c>
      <c r="AP8">
        <f t="shared" si="12"/>
        <v>-7.7170095520301878</v>
      </c>
      <c r="AQ8">
        <f t="shared" si="13"/>
        <v>-776.72734199820434</v>
      </c>
      <c r="AR8">
        <f t="shared" si="14"/>
        <v>488.75624721316967</v>
      </c>
      <c r="AS8">
        <f t="shared" si="15"/>
        <v>-15.020425534768037</v>
      </c>
      <c r="AT8">
        <f t="shared" si="16"/>
        <v>29.978285206296825</v>
      </c>
      <c r="AU8">
        <f t="shared" si="17"/>
        <v>503.71410688469842</v>
      </c>
      <c r="AW8">
        <v>5</v>
      </c>
      <c r="AX8">
        <f>(R8*SUMPRODUCT(K9:$K$23, X9:$X$23)-$AZ$3*SUMPRODUCT(K8:$K$22, W9:$W$23))/Z8</f>
        <v>241.75662882695408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2170.8719348424206</v>
      </c>
      <c r="P9">
        <f t="shared" si="30"/>
        <v>108.54359674212104</v>
      </c>
      <c r="Q9" s="5">
        <f t="shared" si="31"/>
        <v>12.5</v>
      </c>
      <c r="R9">
        <f t="shared" si="0"/>
        <v>500000</v>
      </c>
      <c r="S9">
        <f t="shared" si="1"/>
        <v>249.61645942559025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227.04843205464931</v>
      </c>
      <c r="AC9">
        <f t="shared" si="2"/>
        <v>231.5010224591324</v>
      </c>
      <c r="AE9">
        <f t="shared" si="3"/>
        <v>2013.3250575716399</v>
      </c>
      <c r="AF9">
        <f t="shared" si="4"/>
        <v>-100.666252878582</v>
      </c>
      <c r="AG9">
        <f t="shared" si="5"/>
        <v>-11.592836415507989</v>
      </c>
      <c r="AH9">
        <f t="shared" si="6"/>
        <v>-1171.3095694746485</v>
      </c>
      <c r="AI9">
        <f t="shared" si="7"/>
        <v>729.75639880290146</v>
      </c>
      <c r="AJ9">
        <f t="shared" si="8"/>
        <v>-4.4525904044830895</v>
      </c>
      <c r="AK9">
        <f t="shared" si="32"/>
        <v>12.624272696811474</v>
      </c>
      <c r="AL9">
        <f t="shared" si="9"/>
        <v>737.9280810952298</v>
      </c>
      <c r="AN9">
        <f t="shared" si="10"/>
        <v>1257.8084557722971</v>
      </c>
      <c r="AO9">
        <f t="shared" si="11"/>
        <v>-62.890422788614856</v>
      </c>
      <c r="AP9">
        <f t="shared" si="12"/>
        <v>-7.2425302685093618</v>
      </c>
      <c r="AQ9">
        <f t="shared" si="13"/>
        <v>-731.76612751704056</v>
      </c>
      <c r="AR9">
        <f t="shared" si="14"/>
        <v>455.9093751981323</v>
      </c>
      <c r="AS9">
        <f t="shared" si="15"/>
        <v>-2.7817196432276265</v>
      </c>
      <c r="AT9">
        <f t="shared" si="16"/>
        <v>7.8869116968012483</v>
      </c>
      <c r="AU9">
        <f t="shared" si="17"/>
        <v>461.0145672517059</v>
      </c>
      <c r="AW9">
        <v>6</v>
      </c>
      <c r="AX9">
        <f>(R9*SUMPRODUCT(K10:$K$23, X10:$X$23)-$AZ$3*SUMPRODUCT(K9:$K$22, W10:$W$23))/Z9</f>
        <v>249.61645942559025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2170.8719348424206</v>
      </c>
      <c r="P10">
        <f t="shared" si="30"/>
        <v>108.54359674212104</v>
      </c>
      <c r="Q10" s="5">
        <f t="shared" si="31"/>
        <v>12.5</v>
      </c>
      <c r="R10">
        <f t="shared" si="0"/>
        <v>500000</v>
      </c>
      <c r="S10">
        <f t="shared" si="1"/>
        <v>254.41119912379355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231.5010224591324</v>
      </c>
      <c r="AC10">
        <f t="shared" si="2"/>
        <v>232.99730581972563</v>
      </c>
      <c r="AE10">
        <f t="shared" si="3"/>
        <v>1988.1487679786414</v>
      </c>
      <c r="AF10">
        <f t="shared" si="4"/>
        <v>-99.407438398932072</v>
      </c>
      <c r="AG10">
        <f t="shared" si="5"/>
        <v>-11.447869955321416</v>
      </c>
      <c r="AH10">
        <f t="shared" si="6"/>
        <v>-1161.5238412597316</v>
      </c>
      <c r="AI10">
        <f t="shared" si="7"/>
        <v>715.76961836465625</v>
      </c>
      <c r="AJ10">
        <f t="shared" si="8"/>
        <v>-1.4962833605932246</v>
      </c>
      <c r="AK10">
        <f t="shared" si="32"/>
        <v>8.6929936433592534</v>
      </c>
      <c r="AL10">
        <f t="shared" si="9"/>
        <v>722.9663286474223</v>
      </c>
      <c r="AN10">
        <f t="shared" si="10"/>
        <v>1180.1233003349107</v>
      </c>
      <c r="AO10">
        <f t="shared" si="11"/>
        <v>-59.006165016745541</v>
      </c>
      <c r="AP10">
        <f t="shared" si="12"/>
        <v>-6.7952148707736511</v>
      </c>
      <c r="AQ10">
        <f t="shared" si="13"/>
        <v>-689.45612674586494</v>
      </c>
      <c r="AR10">
        <f t="shared" si="14"/>
        <v>424.86579370152657</v>
      </c>
      <c r="AS10">
        <f t="shared" si="15"/>
        <v>-0.88816233783892451</v>
      </c>
      <c r="AT10">
        <f t="shared" si="16"/>
        <v>5.159978223672713</v>
      </c>
      <c r="AU10">
        <f t="shared" si="17"/>
        <v>429.13760958736037</v>
      </c>
      <c r="AW10">
        <v>7</v>
      </c>
      <c r="AX10">
        <f>(R10*SUMPRODUCT(K11:$K$23, X11:$X$23)-$AZ$3*SUMPRODUCT(K10:$K$22, W11:$W$23))/Z10</f>
        <v>254.41119912379355</v>
      </c>
    </row>
    <row r="11" spans="1:52" x14ac:dyDescent="0.25">
      <c r="A11" t="s">
        <v>33</v>
      </c>
      <c r="C11" s="25">
        <f>AU25</f>
        <v>5899.0255326742026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2170.8719348424206</v>
      </c>
      <c r="P11">
        <f t="shared" si="30"/>
        <v>108.54359674212104</v>
      </c>
      <c r="Q11" s="5">
        <f t="shared" si="31"/>
        <v>12.5</v>
      </c>
      <c r="R11">
        <f t="shared" si="0"/>
        <v>500000</v>
      </c>
      <c r="S11">
        <f t="shared" si="1"/>
        <v>255.2474343097588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232.99730581972563</v>
      </c>
      <c r="AC11">
        <f t="shared" si="2"/>
        <v>230.83731947209071</v>
      </c>
      <c r="AE11">
        <f t="shared" si="3"/>
        <v>1963.2646248192139</v>
      </c>
      <c r="AF11">
        <f t="shared" si="4"/>
        <v>-98.163231240960698</v>
      </c>
      <c r="AG11">
        <f t="shared" si="5"/>
        <v>-11.304585690367563</v>
      </c>
      <c r="AH11">
        <f t="shared" si="6"/>
        <v>-1152.2226160255218</v>
      </c>
      <c r="AI11">
        <f t="shared" si="7"/>
        <v>701.57419186236393</v>
      </c>
      <c r="AJ11">
        <f t="shared" si="8"/>
        <v>2.1599863476349128</v>
      </c>
      <c r="AK11">
        <f t="shared" si="32"/>
        <v>5.0354368785551493</v>
      </c>
      <c r="AL11">
        <f t="shared" si="9"/>
        <v>708.76961508855402</v>
      </c>
      <c r="AN11">
        <f t="shared" si="10"/>
        <v>1108.276363517426</v>
      </c>
      <c r="AO11">
        <f t="shared" si="11"/>
        <v>-55.413818175871306</v>
      </c>
      <c r="AP11">
        <f t="shared" si="12"/>
        <v>-6.3815162569566413</v>
      </c>
      <c r="AQ11">
        <f t="shared" si="13"/>
        <v>-650.43757968638124</v>
      </c>
      <c r="AR11">
        <f t="shared" si="14"/>
        <v>396.04344939821692</v>
      </c>
      <c r="AS11">
        <f t="shared" si="15"/>
        <v>1.219327127042054</v>
      </c>
      <c r="AT11">
        <f t="shared" si="16"/>
        <v>2.8425386990307184</v>
      </c>
      <c r="AU11">
        <f t="shared" si="17"/>
        <v>400.10531522428971</v>
      </c>
      <c r="AW11">
        <v>8</v>
      </c>
      <c r="AX11">
        <f>(R11*SUMPRODUCT(K12:$K$23, X12:$X$23)-$AZ$3*SUMPRODUCT(K11:$K$22, W12:$W$23))/Z11</f>
        <v>255.2474343097588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2170.8719348424206</v>
      </c>
      <c r="P12">
        <f t="shared" si="30"/>
        <v>108.54359674212104</v>
      </c>
      <c r="Q12" s="5">
        <f t="shared" si="31"/>
        <v>12.5</v>
      </c>
      <c r="R12">
        <f t="shared" si="0"/>
        <v>500000</v>
      </c>
      <c r="S12">
        <f t="shared" si="1"/>
        <v>252.85832131638708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230.83731947209071</v>
      </c>
      <c r="AC12">
        <f t="shared" si="2"/>
        <v>225.81146959663602</v>
      </c>
      <c r="AE12">
        <f t="shared" si="3"/>
        <v>1938.6658084291039</v>
      </c>
      <c r="AF12">
        <f t="shared" si="4"/>
        <v>-96.933290421455212</v>
      </c>
      <c r="AG12">
        <f t="shared" si="5"/>
        <v>-11.162944352644574</v>
      </c>
      <c r="AH12">
        <f t="shared" si="6"/>
        <v>-1143.819232772488</v>
      </c>
      <c r="AI12">
        <f t="shared" si="7"/>
        <v>686.75034088251596</v>
      </c>
      <c r="AJ12">
        <f t="shared" si="8"/>
        <v>5.0258498754546963</v>
      </c>
      <c r="AK12">
        <f t="shared" si="32"/>
        <v>4.7669106262034004</v>
      </c>
      <c r="AL12">
        <f t="shared" si="9"/>
        <v>696.54310138417407</v>
      </c>
      <c r="AN12">
        <f t="shared" si="10"/>
        <v>1040.3937282362822</v>
      </c>
      <c r="AO12">
        <f t="shared" si="11"/>
        <v>-52.019686411814114</v>
      </c>
      <c r="AP12">
        <f t="shared" si="12"/>
        <v>-5.9906443094246962</v>
      </c>
      <c r="AQ12">
        <f t="shared" si="13"/>
        <v>-613.83573736042979</v>
      </c>
      <c r="AR12">
        <f t="shared" si="14"/>
        <v>368.54766015461348</v>
      </c>
      <c r="AS12">
        <f t="shared" si="15"/>
        <v>2.6971449471825677</v>
      </c>
      <c r="AT12">
        <f t="shared" si="16"/>
        <v>2.5581840340927804</v>
      </c>
      <c r="AU12">
        <f t="shared" si="17"/>
        <v>373.80298913588882</v>
      </c>
      <c r="AW12">
        <v>9</v>
      </c>
      <c r="AX12">
        <f>(R12*SUMPRODUCT(K13:$K$23, X13:$X$23)-$AZ$3*SUMPRODUCT(K12:$K$22, W13:$W$23))/Z12</f>
        <v>252.85832131638708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2170.8719348424206</v>
      </c>
      <c r="P13">
        <f t="shared" si="30"/>
        <v>108.54359674212104</v>
      </c>
      <c r="Q13" s="5">
        <f t="shared" si="31"/>
        <v>12.5</v>
      </c>
      <c r="R13">
        <f t="shared" si="0"/>
        <v>500000</v>
      </c>
      <c r="S13">
        <f t="shared" si="1"/>
        <v>246.91171313454998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225.81146959663602</v>
      </c>
      <c r="AC13">
        <f t="shared" si="2"/>
        <v>217.73501612118207</v>
      </c>
      <c r="AE13">
        <f t="shared" si="3"/>
        <v>1914.3475606293362</v>
      </c>
      <c r="AF13">
        <f t="shared" si="4"/>
        <v>-95.717378031466808</v>
      </c>
      <c r="AG13">
        <f t="shared" si="5"/>
        <v>-11.022918544296205</v>
      </c>
      <c r="AH13">
        <f t="shared" si="6"/>
        <v>-1135.8545928769354</v>
      </c>
      <c r="AI13">
        <f t="shared" si="7"/>
        <v>671.7526711766377</v>
      </c>
      <c r="AJ13">
        <f t="shared" si="8"/>
        <v>8.0764534754539454</v>
      </c>
      <c r="AK13">
        <f t="shared" si="32"/>
        <v>4.08888330438901</v>
      </c>
      <c r="AL13">
        <f t="shared" si="9"/>
        <v>683.91800795648066</v>
      </c>
      <c r="AN13">
        <f t="shared" si="10"/>
        <v>976.84057349592979</v>
      </c>
      <c r="AO13">
        <f t="shared" si="11"/>
        <v>-48.842028674796488</v>
      </c>
      <c r="AP13">
        <f t="shared" si="12"/>
        <v>-5.6247017489704936</v>
      </c>
      <c r="AQ13">
        <f t="shared" si="13"/>
        <v>-579.59634641743446</v>
      </c>
      <c r="AR13">
        <f t="shared" si="14"/>
        <v>342.77749665472828</v>
      </c>
      <c r="AS13">
        <f t="shared" si="15"/>
        <v>4.1211991004298127</v>
      </c>
      <c r="AT13">
        <f t="shared" si="16"/>
        <v>2.0864482469965986</v>
      </c>
      <c r="AU13">
        <f t="shared" si="17"/>
        <v>348.9851440021547</v>
      </c>
      <c r="AW13">
        <v>10</v>
      </c>
      <c r="AX13">
        <f>(R13*SUMPRODUCT(K14:$K$23, X14:$X$23)-$AZ$3*SUMPRODUCT(K13:$K$22, W14:$W$23))/Z13</f>
        <v>246.91171313454998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2170.8719348424206</v>
      </c>
      <c r="P14">
        <f t="shared" si="30"/>
        <v>108.54359674212104</v>
      </c>
      <c r="Q14" s="5">
        <f t="shared" si="31"/>
        <v>12.5</v>
      </c>
      <c r="R14">
        <f t="shared" si="0"/>
        <v>500000</v>
      </c>
      <c r="S14">
        <f t="shared" si="1"/>
        <v>237.19409297693025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217.73501612118207</v>
      </c>
      <c r="AC14">
        <f t="shared" si="2"/>
        <v>206.53857928979733</v>
      </c>
      <c r="AE14">
        <f t="shared" si="3"/>
        <v>1890.3034203556488</v>
      </c>
      <c r="AF14">
        <f t="shared" si="4"/>
        <v>-94.51517101778245</v>
      </c>
      <c r="AG14">
        <f t="shared" si="5"/>
        <v>-10.884471062159076</v>
      </c>
      <c r="AH14">
        <f t="shared" si="6"/>
        <v>-1128.731867766711</v>
      </c>
      <c r="AI14">
        <f t="shared" si="7"/>
        <v>656.17191050899623</v>
      </c>
      <c r="AJ14">
        <f t="shared" si="8"/>
        <v>11.196436831384744</v>
      </c>
      <c r="AK14">
        <f t="shared" si="32"/>
        <v>3.6243418778262866</v>
      </c>
      <c r="AL14">
        <f t="shared" si="9"/>
        <v>670.99268921820726</v>
      </c>
      <c r="AN14">
        <f t="shared" si="10"/>
        <v>917.41629171143256</v>
      </c>
      <c r="AO14">
        <f t="shared" si="11"/>
        <v>-45.870814585571637</v>
      </c>
      <c r="AP14">
        <f t="shared" si="12"/>
        <v>-5.2825334660864396</v>
      </c>
      <c r="AQ14">
        <f t="shared" si="13"/>
        <v>-547.80465046623522</v>
      </c>
      <c r="AR14">
        <f t="shared" si="14"/>
        <v>318.4582931935393</v>
      </c>
      <c r="AS14">
        <f t="shared" si="15"/>
        <v>5.4339390425996905</v>
      </c>
      <c r="AT14">
        <f t="shared" si="16"/>
        <v>1.758992894814875</v>
      </c>
      <c r="AU14">
        <f t="shared" si="17"/>
        <v>325.65122513095383</v>
      </c>
      <c r="AW14">
        <v>11</v>
      </c>
      <c r="AX14">
        <f>(R14*SUMPRODUCT(K15:$K$23, X15:$X$23)-$AZ$3*SUMPRODUCT(K14:$K$22, W15:$W$23))/Z14</f>
        <v>237.19409297693025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2170.8719348424206</v>
      </c>
      <c r="P15">
        <f t="shared" si="30"/>
        <v>108.54359674212104</v>
      </c>
      <c r="Q15" s="5">
        <f t="shared" si="31"/>
        <v>12.5</v>
      </c>
      <c r="R15">
        <f t="shared" si="0"/>
        <v>500000</v>
      </c>
      <c r="S15">
        <f t="shared" si="1"/>
        <v>222.94111421923668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206.53857928979733</v>
      </c>
      <c r="AC15">
        <f t="shared" si="2"/>
        <v>191.6850225064436</v>
      </c>
      <c r="AE15">
        <f t="shared" si="3"/>
        <v>1866.5181482840665</v>
      </c>
      <c r="AF15">
        <f t="shared" si="4"/>
        <v>-93.325907414203328</v>
      </c>
      <c r="AG15">
        <f t="shared" si="5"/>
        <v>-10.747514157367563</v>
      </c>
      <c r="AH15">
        <f t="shared" si="6"/>
        <v>-1124.4877667969286</v>
      </c>
      <c r="AI15">
        <f t="shared" si="7"/>
        <v>637.95695991556704</v>
      </c>
      <c r="AJ15">
        <f t="shared" si="8"/>
        <v>14.853556783353724</v>
      </c>
      <c r="AK15">
        <f t="shared" si="32"/>
        <v>8.1168963626546091</v>
      </c>
      <c r="AL15">
        <f t="shared" si="9"/>
        <v>660.92741306157541</v>
      </c>
      <c r="AN15">
        <f t="shared" si="10"/>
        <v>861.17753051089642</v>
      </c>
      <c r="AO15">
        <f t="shared" si="11"/>
        <v>-43.058876525544825</v>
      </c>
      <c r="AP15">
        <f t="shared" si="12"/>
        <v>-4.9587075859302567</v>
      </c>
      <c r="AQ15">
        <f t="shared" si="13"/>
        <v>-518.81820650399209</v>
      </c>
      <c r="AR15">
        <f t="shared" si="14"/>
        <v>294.34173989542927</v>
      </c>
      <c r="AS15">
        <f t="shared" si="15"/>
        <v>6.8531609841305343</v>
      </c>
      <c r="AT15">
        <f t="shared" si="16"/>
        <v>3.7449883739035301</v>
      </c>
      <c r="AU15">
        <f t="shared" si="17"/>
        <v>304.93988925346338</v>
      </c>
      <c r="AW15">
        <v>12</v>
      </c>
      <c r="AX15">
        <f>(R15*SUMPRODUCT(K16:$K$23, X16:$X$23)-$AZ$3*SUMPRODUCT(K15:$K$22, W16:$W$23))/Z15</f>
        <v>222.94111421923668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2170.8719348424206</v>
      </c>
      <c r="P16">
        <f t="shared" si="30"/>
        <v>108.54359674212104</v>
      </c>
      <c r="Q16" s="5">
        <f t="shared" si="31"/>
        <v>12.5</v>
      </c>
      <c r="R16">
        <f t="shared" si="0"/>
        <v>500000</v>
      </c>
      <c r="S16">
        <f t="shared" si="1"/>
        <v>204.99126634810054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191.6850225064436</v>
      </c>
      <c r="AC16">
        <f t="shared" si="2"/>
        <v>174.02929503008181</v>
      </c>
      <c r="AE16">
        <f t="shared" si="3"/>
        <v>1842.9824799446476</v>
      </c>
      <c r="AF16">
        <f t="shared" si="4"/>
        <v>-92.149123997232394</v>
      </c>
      <c r="AG16">
        <f t="shared" si="5"/>
        <v>-10.611994484594195</v>
      </c>
      <c r="AH16">
        <f t="shared" si="6"/>
        <v>-1121.7812479876977</v>
      </c>
      <c r="AI16">
        <f t="shared" si="7"/>
        <v>618.44011347512333</v>
      </c>
      <c r="AJ16">
        <f t="shared" si="8"/>
        <v>17.65572747636179</v>
      </c>
      <c r="AK16">
        <f t="shared" si="32"/>
        <v>13.791880487022398</v>
      </c>
      <c r="AL16">
        <f t="shared" si="9"/>
        <v>649.88772143850747</v>
      </c>
      <c r="AN16">
        <f t="shared" si="10"/>
        <v>806.21845182630602</v>
      </c>
      <c r="AO16">
        <f t="shared" si="11"/>
        <v>-40.310922591315304</v>
      </c>
      <c r="AP16">
        <f t="shared" si="12"/>
        <v>-4.642250188084148</v>
      </c>
      <c r="AQ16">
        <f t="shared" si="13"/>
        <v>-490.72671654892019</v>
      </c>
      <c r="AR16">
        <f t="shared" si="14"/>
        <v>270.53856249798633</v>
      </c>
      <c r="AS16">
        <f t="shared" si="15"/>
        <v>7.7235532224305743</v>
      </c>
      <c r="AT16">
        <f t="shared" si="16"/>
        <v>6.0333012684714156</v>
      </c>
      <c r="AU16">
        <f t="shared" si="17"/>
        <v>284.29541698888829</v>
      </c>
      <c r="AW16">
        <v>13</v>
      </c>
      <c r="AX16">
        <f>(R16*SUMPRODUCT(K17:$K$23, X17:$X$23)-$AZ$3*SUMPRODUCT(K16:$K$22, W17:$W$23))/Z16</f>
        <v>204.99126634810054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2170.8719348424206</v>
      </c>
      <c r="P17">
        <f t="shared" si="30"/>
        <v>108.54359674212104</v>
      </c>
      <c r="Q17" s="5">
        <f t="shared" si="31"/>
        <v>12.5</v>
      </c>
      <c r="R17">
        <f t="shared" si="0"/>
        <v>500000</v>
      </c>
      <c r="S17">
        <f t="shared" si="1"/>
        <v>185.95568931552961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174.02929503008181</v>
      </c>
      <c r="AC17">
        <f t="shared" si="2"/>
        <v>155.87402682711217</v>
      </c>
      <c r="AE17">
        <f t="shared" si="3"/>
        <v>1819.6945275263124</v>
      </c>
      <c r="AF17">
        <f t="shared" si="4"/>
        <v>-90.984726376315621</v>
      </c>
      <c r="AG17">
        <f t="shared" si="5"/>
        <v>-10.477901173718941</v>
      </c>
      <c r="AH17">
        <f t="shared" si="6"/>
        <v>-1118.9346411725232</v>
      </c>
      <c r="AI17">
        <f t="shared" si="7"/>
        <v>599.29725880375463</v>
      </c>
      <c r="AJ17">
        <f t="shared" si="8"/>
        <v>18.155268202969637</v>
      </c>
      <c r="AK17">
        <f t="shared" si="32"/>
        <v>26.257799527285083</v>
      </c>
      <c r="AL17">
        <f t="shared" si="9"/>
        <v>643.71032653400937</v>
      </c>
      <c r="AN17">
        <f t="shared" si="10"/>
        <v>749.77024035223747</v>
      </c>
      <c r="AO17">
        <f t="shared" si="11"/>
        <v>-37.488512017611875</v>
      </c>
      <c r="AP17">
        <f t="shared" si="12"/>
        <v>-4.3172182817330826</v>
      </c>
      <c r="AQ17">
        <f t="shared" si="13"/>
        <v>-461.03556512357341</v>
      </c>
      <c r="AR17">
        <f t="shared" si="14"/>
        <v>246.9289449293191</v>
      </c>
      <c r="AS17">
        <f t="shared" si="15"/>
        <v>7.4805301649746525</v>
      </c>
      <c r="AT17">
        <f t="shared" si="16"/>
        <v>10.819022844156313</v>
      </c>
      <c r="AU17">
        <f t="shared" si="17"/>
        <v>265.22849793845006</v>
      </c>
      <c r="AW17">
        <v>14</v>
      </c>
      <c r="AX17">
        <f>(R17*SUMPRODUCT(K18:$K$23, X18:$X$23)-$AZ$3*SUMPRODUCT(K17:$K$22, W18:$W$23))/Z17</f>
        <v>185.95568931552961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2170.8719348424206</v>
      </c>
      <c r="P18">
        <f t="shared" si="30"/>
        <v>108.54359674212104</v>
      </c>
      <c r="Q18" s="5">
        <f t="shared" si="31"/>
        <v>12.5</v>
      </c>
      <c r="R18">
        <f t="shared" si="0"/>
        <v>500000</v>
      </c>
      <c r="S18">
        <f t="shared" si="1"/>
        <v>166.6312614934042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155.87402682711217</v>
      </c>
      <c r="AC18">
        <f t="shared" si="2"/>
        <v>137.90687705404503</v>
      </c>
      <c r="AE18">
        <f t="shared" si="3"/>
        <v>1796.6506784817261</v>
      </c>
      <c r="AF18">
        <f t="shared" si="4"/>
        <v>-89.832533924086306</v>
      </c>
      <c r="AG18">
        <f t="shared" si="5"/>
        <v>-10.345213423495554</v>
      </c>
      <c r="AH18">
        <f t="shared" si="6"/>
        <v>-1116.3495394478186</v>
      </c>
      <c r="AI18">
        <f t="shared" si="7"/>
        <v>580.12339168632548</v>
      </c>
      <c r="AJ18">
        <f t="shared" si="8"/>
        <v>17.967149773067149</v>
      </c>
      <c r="AK18">
        <f t="shared" si="32"/>
        <v>40.234150901910645</v>
      </c>
      <c r="AL18">
        <f t="shared" si="9"/>
        <v>638.32469236130328</v>
      </c>
      <c r="AN18">
        <f t="shared" si="10"/>
        <v>691.78157572390182</v>
      </c>
      <c r="AO18">
        <f t="shared" si="11"/>
        <v>-34.589078786195095</v>
      </c>
      <c r="AP18">
        <f t="shared" si="12"/>
        <v>-3.9833163613939586</v>
      </c>
      <c r="AQ18">
        <f t="shared" si="13"/>
        <v>-429.83872864505696</v>
      </c>
      <c r="AR18">
        <f t="shared" si="14"/>
        <v>223.37045193125581</v>
      </c>
      <c r="AS18">
        <f t="shared" si="15"/>
        <v>6.9180633331479067</v>
      </c>
      <c r="AT18">
        <f t="shared" si="16"/>
        <v>15.491739514081667</v>
      </c>
      <c r="AU18">
        <f t="shared" si="17"/>
        <v>245.78025477848539</v>
      </c>
      <c r="AW18">
        <v>15</v>
      </c>
      <c r="AX18">
        <f>(R18*SUMPRODUCT(K19:$K$23, X19:$X$23)-$AZ$3*SUMPRODUCT(K18:$K$22, W19:$W$23))/Z18</f>
        <v>166.6312614934042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2170.8719348424206</v>
      </c>
      <c r="P19">
        <f t="shared" si="30"/>
        <v>108.54359674212104</v>
      </c>
      <c r="Q19" s="5">
        <f t="shared" si="31"/>
        <v>12.5</v>
      </c>
      <c r="R19">
        <f t="shared" si="0"/>
        <v>500000</v>
      </c>
      <c r="S19">
        <f t="shared" si="1"/>
        <v>143.93423247663202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137.90687705404503</v>
      </c>
      <c r="AC19">
        <f t="shared" si="2"/>
        <v>117.60994847124653</v>
      </c>
      <c r="AE19">
        <f t="shared" si="3"/>
        <v>1773.8388707213439</v>
      </c>
      <c r="AF19">
        <f t="shared" si="4"/>
        <v>-88.6919435360672</v>
      </c>
      <c r="AG19">
        <f t="shared" si="5"/>
        <v>-10.213861779749017</v>
      </c>
      <c r="AH19">
        <f t="shared" si="6"/>
        <v>-1115.9803804632334</v>
      </c>
      <c r="AI19">
        <f t="shared" si="7"/>
        <v>558.95268494229435</v>
      </c>
      <c r="AJ19">
        <f t="shared" si="8"/>
        <v>20.2969285827985</v>
      </c>
      <c r="AK19">
        <f t="shared" si="32"/>
        <v>40.654099834536879</v>
      </c>
      <c r="AL19">
        <f t="shared" si="9"/>
        <v>619.90371335962971</v>
      </c>
      <c r="AN19">
        <f t="shared" si="10"/>
        <v>636.29413773114277</v>
      </c>
      <c r="AO19">
        <f t="shared" si="11"/>
        <v>-31.81470688655714</v>
      </c>
      <c r="AP19">
        <f t="shared" si="12"/>
        <v>-3.6638166415913549</v>
      </c>
      <c r="AQ19">
        <f t="shared" si="13"/>
        <v>-400.31357167348688</v>
      </c>
      <c r="AR19">
        <f t="shared" si="14"/>
        <v>200.50204252950741</v>
      </c>
      <c r="AS19">
        <f t="shared" si="15"/>
        <v>7.2807157878609674</v>
      </c>
      <c r="AT19">
        <f t="shared" si="16"/>
        <v>14.583041236960293</v>
      </c>
      <c r="AU19">
        <f t="shared" si="17"/>
        <v>222.36579955432865</v>
      </c>
      <c r="AW19">
        <v>16</v>
      </c>
      <c r="AX19">
        <f>(R19*SUMPRODUCT(K20:$K$23, X20:$X$23)-$AZ$3*SUMPRODUCT(K19:$K$22, W20:$W$23))/Z19</f>
        <v>143.93423247663202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2170.8719348424206</v>
      </c>
      <c r="P20">
        <f t="shared" si="30"/>
        <v>108.54359674212104</v>
      </c>
      <c r="Q20" s="5">
        <f t="shared" si="31"/>
        <v>12.5</v>
      </c>
      <c r="R20">
        <f t="shared" si="0"/>
        <v>500000</v>
      </c>
      <c r="S20">
        <f t="shared" si="1"/>
        <v>108.80984675559995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117.60994847124653</v>
      </c>
      <c r="AC20">
        <f t="shared" si="2"/>
        <v>87.777754411383057</v>
      </c>
      <c r="AE20">
        <f t="shared" si="3"/>
        <v>1751.2593688618074</v>
      </c>
      <c r="AF20">
        <f t="shared" si="4"/>
        <v>-87.562968443090384</v>
      </c>
      <c r="AG20">
        <f t="shared" si="5"/>
        <v>-10.083847766156504</v>
      </c>
      <c r="AH20">
        <f t="shared" si="6"/>
        <v>-1115.0158318009185</v>
      </c>
      <c r="AI20">
        <f t="shared" si="7"/>
        <v>538.5967208516422</v>
      </c>
      <c r="AJ20">
        <f t="shared" si="8"/>
        <v>29.832194059863468</v>
      </c>
      <c r="AK20">
        <f t="shared" si="32"/>
        <v>7.6596173002268433</v>
      </c>
      <c r="AL20">
        <f t="shared" si="9"/>
        <v>576.08853221173251</v>
      </c>
      <c r="AN20">
        <f t="shared" si="10"/>
        <v>595.84050040128727</v>
      </c>
      <c r="AO20">
        <f t="shared" si="11"/>
        <v>-29.792025020064369</v>
      </c>
      <c r="AP20">
        <f t="shared" si="12"/>
        <v>-3.4308823728732425</v>
      </c>
      <c r="AQ20">
        <f t="shared" si="13"/>
        <v>-379.36790117354838</v>
      </c>
      <c r="AR20">
        <f t="shared" si="14"/>
        <v>183.24969183480138</v>
      </c>
      <c r="AS20">
        <f t="shared" si="15"/>
        <v>10.149969646272316</v>
      </c>
      <c r="AT20">
        <f t="shared" si="16"/>
        <v>2.6060732557369461</v>
      </c>
      <c r="AU20">
        <f t="shared" si="17"/>
        <v>196.00573473681064</v>
      </c>
      <c r="AW20">
        <v>17</v>
      </c>
      <c r="AX20">
        <f>(R20*SUMPRODUCT(K21:$K$23, X21:$X$23)-$AZ$3*SUMPRODUCT(K20:$K$22, W21:$W$23))/Z20</f>
        <v>108.80984675559995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2170.8719348424206</v>
      </c>
      <c r="P21">
        <f t="shared" si="30"/>
        <v>108.54359674212104</v>
      </c>
      <c r="Q21" s="5">
        <f t="shared" si="31"/>
        <v>12.5</v>
      </c>
      <c r="R21">
        <f t="shared" si="0"/>
        <v>500000</v>
      </c>
      <c r="S21">
        <f t="shared" si="1"/>
        <v>67.790526942401542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87.777754411383057</v>
      </c>
      <c r="AC21">
        <f t="shared" si="2"/>
        <v>53.988998705817266</v>
      </c>
      <c r="AE21">
        <f t="shared" si="3"/>
        <v>1728.902360949113</v>
      </c>
      <c r="AF21">
        <f t="shared" si="4"/>
        <v>-86.445118047455651</v>
      </c>
      <c r="AG21">
        <f t="shared" si="5"/>
        <v>-9.9551148849472018</v>
      </c>
      <c r="AH21">
        <f t="shared" si="6"/>
        <v>-1115.7761419095748</v>
      </c>
      <c r="AI21">
        <f t="shared" si="7"/>
        <v>516.72598610713521</v>
      </c>
      <c r="AJ21">
        <f t="shared" si="8"/>
        <v>33.788755705565791</v>
      </c>
      <c r="AK21">
        <f t="shared" si="32"/>
        <v>2.7683759957008647</v>
      </c>
      <c r="AL21">
        <f t="shared" si="9"/>
        <v>553.28311780840181</v>
      </c>
      <c r="AN21">
        <f t="shared" si="10"/>
        <v>559.52996670446259</v>
      </c>
      <c r="AO21">
        <f t="shared" si="11"/>
        <v>-27.97649833522313</v>
      </c>
      <c r="AP21">
        <f t="shared" si="12"/>
        <v>-3.2218043227471513</v>
      </c>
      <c r="AQ21">
        <f t="shared" si="13"/>
        <v>-361.10205043017669</v>
      </c>
      <c r="AR21">
        <f t="shared" si="14"/>
        <v>167.22961361631559</v>
      </c>
      <c r="AS21">
        <f t="shared" si="15"/>
        <v>10.935158504001201</v>
      </c>
      <c r="AT21">
        <f t="shared" si="16"/>
        <v>0.89593800302846016</v>
      </c>
      <c r="AU21">
        <f t="shared" si="17"/>
        <v>179.06071012334525</v>
      </c>
      <c r="AW21">
        <v>18</v>
      </c>
      <c r="AX21">
        <f>(R21*SUMPRODUCT(K22:$K$23, X22:$X$23)-$AZ$3*SUMPRODUCT(K21:$K$22, W22:$W$23))/Z21</f>
        <v>67.790526942401542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2170.8719348424206</v>
      </c>
      <c r="P22">
        <f t="shared" si="30"/>
        <v>108.54359674212104</v>
      </c>
      <c r="Q22" s="5">
        <f t="shared" si="31"/>
        <v>12.5</v>
      </c>
      <c r="R22">
        <f t="shared" si="0"/>
        <v>500000</v>
      </c>
      <c r="S22">
        <f t="shared" si="1"/>
        <v>29.733749082932096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53.988998705817266</v>
      </c>
      <c r="AC22">
        <f t="shared" si="2"/>
        <v>23.37697795836209</v>
      </c>
      <c r="AE22">
        <f t="shared" si="3"/>
        <v>1706.761741672495</v>
      </c>
      <c r="AF22">
        <f t="shared" si="4"/>
        <v>-85.338087083624742</v>
      </c>
      <c r="AG22">
        <f t="shared" si="5"/>
        <v>-9.8276279814059215</v>
      </c>
      <c r="AH22">
        <f t="shared" si="6"/>
        <v>-1117.430187672287</v>
      </c>
      <c r="AI22">
        <f t="shared" si="7"/>
        <v>494.16583893517736</v>
      </c>
      <c r="AJ22">
        <f t="shared" si="8"/>
        <v>30.612020747455176</v>
      </c>
      <c r="AK22">
        <f t="shared" si="32"/>
        <v>35.18366571918844</v>
      </c>
      <c r="AL22">
        <f t="shared" si="9"/>
        <v>559.96152540182095</v>
      </c>
      <c r="AN22">
        <f t="shared" si="10"/>
        <v>516.22853296375786</v>
      </c>
      <c r="AO22">
        <f t="shared" si="11"/>
        <v>-25.811426648187894</v>
      </c>
      <c r="AP22">
        <f t="shared" si="12"/>
        <v>-2.9724722856649644</v>
      </c>
      <c r="AQ22">
        <f t="shared" si="13"/>
        <v>-337.97883581935315</v>
      </c>
      <c r="AR22">
        <f t="shared" si="14"/>
        <v>149.46579821055192</v>
      </c>
      <c r="AS22">
        <f t="shared" si="15"/>
        <v>9.2589364851999676</v>
      </c>
      <c r="AT22">
        <f t="shared" si="16"/>
        <v>10.641679910580695</v>
      </c>
      <c r="AU22">
        <f t="shared" si="17"/>
        <v>169.36641460633257</v>
      </c>
      <c r="AW22">
        <v>19</v>
      </c>
      <c r="AX22">
        <f>(R22*SUMPRODUCT(K23:$K$23, X23:$X$23)-$AZ$3*SUMPRODUCT(K22:$K$22, W23:$W$23))/Z22</f>
        <v>29.733749082932096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2170.8719348424206</v>
      </c>
      <c r="P23">
        <f t="shared" si="30"/>
        <v>108.54359674212104</v>
      </c>
      <c r="Q23" s="5">
        <f t="shared" si="31"/>
        <v>12.5</v>
      </c>
      <c r="R23">
        <f t="shared" si="0"/>
        <v>500000</v>
      </c>
      <c r="S23">
        <f t="shared" si="1"/>
        <v>30.120798298871971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23.37697795836209</v>
      </c>
      <c r="AC23">
        <f t="shared" si="2"/>
        <v>23.37697795836209</v>
      </c>
      <c r="AE23">
        <f t="shared" si="3"/>
        <v>1684.8300256749392</v>
      </c>
      <c r="AF23">
        <f t="shared" si="4"/>
        <v>-84.24150128374697</v>
      </c>
      <c r="AG23">
        <f t="shared" si="5"/>
        <v>-9.7013439544352824</v>
      </c>
      <c r="AH23">
        <f t="shared" si="6"/>
        <v>-1120.3098862632303</v>
      </c>
      <c r="AI23">
        <f t="shared" si="7"/>
        <v>470.57729417352652</v>
      </c>
      <c r="AJ23">
        <f t="shared" si="8"/>
        <v>0</v>
      </c>
      <c r="AK23">
        <f t="shared" si="32"/>
        <v>113.67758516446881</v>
      </c>
      <c r="AL23">
        <f t="shared" si="9"/>
        <v>584.25487933799536</v>
      </c>
      <c r="AN23">
        <f t="shared" si="10"/>
        <v>461.63153225315284</v>
      </c>
      <c r="AO23">
        <f t="shared" si="11"/>
        <v>-23.081576612657646</v>
      </c>
      <c r="AP23">
        <f t="shared" si="12"/>
        <v>-2.6580997527075554</v>
      </c>
      <c r="AQ23">
        <f t="shared" si="13"/>
        <v>-306.95699952692445</v>
      </c>
      <c r="AR23">
        <f t="shared" si="14"/>
        <v>128.93485636086317</v>
      </c>
      <c r="AS23">
        <f t="shared" si="15"/>
        <v>0</v>
      </c>
      <c r="AT23">
        <f t="shared" si="16"/>
        <v>31.146855779288344</v>
      </c>
      <c r="AU23">
        <f t="shared" si="17"/>
        <v>160.08171214015152</v>
      </c>
      <c r="AW23">
        <v>20</v>
      </c>
      <c r="AX23">
        <f>(R23*SUMPRODUCT(K$23:$K24, X$23:$X24)-$AZ$3*SUMPRODUCT(K$22:$K23, W$23:$W24))/Z23</f>
        <v>30.120798298871971</v>
      </c>
    </row>
    <row r="25" spans="5:50" x14ac:dyDescent="0.25">
      <c r="AN25" s="6">
        <f t="shared" ref="AN25:AU25" si="33">SUM(AN3:AN23)</f>
        <v>20782.452519369013</v>
      </c>
      <c r="AO25" s="6">
        <f t="shared" si="33"/>
        <v>-2667.2765771002664</v>
      </c>
      <c r="AP25" s="6">
        <f t="shared" si="33"/>
        <v>-232.98406055310372</v>
      </c>
      <c r="AQ25" s="6">
        <f t="shared" si="33"/>
        <v>-12267.693890783788</v>
      </c>
      <c r="AR25" s="6">
        <f t="shared" si="33"/>
        <v>5614.4979909318527</v>
      </c>
      <c r="AS25" s="6">
        <f t="shared" si="33"/>
        <v>-103.7463683397483</v>
      </c>
      <c r="AT25" s="6">
        <f t="shared" si="33"/>
        <v>388.27391008209821</v>
      </c>
      <c r="AU25" s="7">
        <f t="shared" si="33"/>
        <v>5899.0255326742026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1568-C2C0-4D00-993E-75032D7A7E1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'T.35.04.D'!C3*(1+C12)</f>
        <v>2392.2150161282889</v>
      </c>
      <c r="K3">
        <v>1</v>
      </c>
      <c r="L3" s="2">
        <v>0</v>
      </c>
      <c r="O3">
        <f>$C$3</f>
        <v>2392.2150161282889</v>
      </c>
      <c r="P3">
        <f>O3*B5</f>
        <v>1913.7720129026311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2392.2150161282889</v>
      </c>
      <c r="AF3">
        <f t="shared" ref="AF3:AF23" si="4">-$Z3*P3</f>
        <v>-1913.7720129026311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352.62544732565777</v>
      </c>
      <c r="AJ3">
        <f t="shared" ref="AJ3:AJ23" si="8">AB3-AC3</f>
        <v>0</v>
      </c>
      <c r="AL3">
        <f t="shared" ref="AL3:AL23" si="9">SUM(AI3:AK3)</f>
        <v>352.62544732565777</v>
      </c>
      <c r="AN3">
        <f t="shared" ref="AN3:AN23" si="10">AE3*$K3</f>
        <v>2392.2150161282889</v>
      </c>
      <c r="AO3">
        <f t="shared" ref="AO3:AO23" si="11">AF3*$K3</f>
        <v>-1913.7720129026311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352.62544732565777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352.62544732565777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1305.1649234598242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500000</v>
      </c>
      <c r="S4">
        <f t="shared" si="1"/>
        <v>113.31966033796635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111.898200502701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-1271.903</v>
      </c>
      <c r="AI4">
        <f t="shared" si="7"/>
        <v>-1271.903</v>
      </c>
      <c r="AJ4">
        <f t="shared" si="8"/>
        <v>-111.898200502701</v>
      </c>
      <c r="AK4">
        <f>G4*MAX(0, SUM(AB4, AE4:AF4))</f>
        <v>0</v>
      </c>
      <c r="AL4">
        <f t="shared" si="9"/>
        <v>-1383.801200502701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-1193.2667229571252</v>
      </c>
      <c r="AR4">
        <f t="shared" si="14"/>
        <v>-1193.2667229571252</v>
      </c>
      <c r="AS4">
        <f t="shared" si="15"/>
        <v>-104.98001735875879</v>
      </c>
      <c r="AT4">
        <f t="shared" si="16"/>
        <v>0</v>
      </c>
      <c r="AU4">
        <f t="shared" si="17"/>
        <v>-1298.2467403158842</v>
      </c>
      <c r="AW4">
        <v>1</v>
      </c>
      <c r="AX4">
        <f>(R4*SUMPRODUCT(K5:$K$23, X5:$X$23)-$AZ$3*SUMPRODUCT(K4:$K$22, W5:$W$23))/Z4</f>
        <v>113.31966033796635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2392.2150161282889</v>
      </c>
      <c r="P5">
        <f t="shared" ref="P5:P23" si="30">O5*$C$5</f>
        <v>119.61075080641444</v>
      </c>
      <c r="Q5" s="5">
        <f t="shared" ref="Q5:Q23" si="31">$C$8</f>
        <v>12.5</v>
      </c>
      <c r="R5">
        <f t="shared" si="0"/>
        <v>500000</v>
      </c>
      <c r="S5">
        <f t="shared" si="1"/>
        <v>235.40318700066007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111.898200502701</v>
      </c>
      <c r="AC5">
        <f t="shared" si="2"/>
        <v>229.53076678570869</v>
      </c>
      <c r="AE5">
        <f t="shared" si="3"/>
        <v>2332.5382887304454</v>
      </c>
      <c r="AF5">
        <f t="shared" si="4"/>
        <v>-116.62691443652227</v>
      </c>
      <c r="AG5">
        <f t="shared" si="5"/>
        <v>-12.188172222210882</v>
      </c>
      <c r="AH5">
        <f t="shared" si="6"/>
        <v>-1263.927141564702</v>
      </c>
      <c r="AI5">
        <f t="shared" si="7"/>
        <v>939.79606050701</v>
      </c>
      <c r="AJ5">
        <f t="shared" si="8"/>
        <v>-117.63256628300769</v>
      </c>
      <c r="AK5">
        <f>G5*SUM(AB5, AE5:AF5)</f>
        <v>95.440192566661594</v>
      </c>
      <c r="AL5">
        <f t="shared" si="9"/>
        <v>917.60368679066391</v>
      </c>
      <c r="AN5">
        <f t="shared" si="10"/>
        <v>2014.2926234165934</v>
      </c>
      <c r="AO5">
        <f t="shared" si="11"/>
        <v>-100.71463117082968</v>
      </c>
      <c r="AP5">
        <f t="shared" si="12"/>
        <v>-10.525248618102122</v>
      </c>
      <c r="AQ5">
        <f t="shared" si="13"/>
        <v>-1091.4800970643416</v>
      </c>
      <c r="AR5">
        <f t="shared" si="14"/>
        <v>811.57264656331984</v>
      </c>
      <c r="AS5">
        <f t="shared" si="15"/>
        <v>-101.58307440534712</v>
      </c>
      <c r="AT5">
        <f t="shared" si="16"/>
        <v>82.418572416712834</v>
      </c>
      <c r="AU5">
        <f t="shared" si="17"/>
        <v>792.40814457468559</v>
      </c>
      <c r="AW5">
        <v>2</v>
      </c>
      <c r="AX5">
        <f>(R5*SUMPRODUCT(K6:$K$23, X6:$X$23)-$AZ$3*SUMPRODUCT(K5:$K$22, W6:$W$23))/Z5</f>
        <v>235.40318700066007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2392.2150161282889</v>
      </c>
      <c r="P6">
        <f t="shared" si="30"/>
        <v>119.61075080641444</v>
      </c>
      <c r="Q6" s="5">
        <f t="shared" si="31"/>
        <v>12.5</v>
      </c>
      <c r="R6">
        <f t="shared" si="0"/>
        <v>500000</v>
      </c>
      <c r="S6">
        <f t="shared" si="1"/>
        <v>361.27210284731194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229.53076678570869</v>
      </c>
      <c r="AC6">
        <f t="shared" si="2"/>
        <v>347.82732201774161</v>
      </c>
      <c r="AE6">
        <f t="shared" si="3"/>
        <v>2303.1884726017738</v>
      </c>
      <c r="AF6">
        <f t="shared" si="4"/>
        <v>-115.15942363008868</v>
      </c>
      <c r="AG6">
        <f t="shared" si="5"/>
        <v>-12.03481113253669</v>
      </c>
      <c r="AH6">
        <f t="shared" si="6"/>
        <v>-1259.1746980832727</v>
      </c>
      <c r="AI6">
        <f t="shared" si="7"/>
        <v>916.81953975587567</v>
      </c>
      <c r="AJ6">
        <f t="shared" si="8"/>
        <v>-118.29655523203292</v>
      </c>
      <c r="AK6">
        <f>G6*SUM(AB6, AE6:AF6)</f>
        <v>141.42724922180753</v>
      </c>
      <c r="AL6">
        <f t="shared" si="9"/>
        <v>939.95023374565028</v>
      </c>
      <c r="AN6">
        <f t="shared" si="10"/>
        <v>1793.7835700581886</v>
      </c>
      <c r="AO6">
        <f t="shared" si="11"/>
        <v>-89.689178502909428</v>
      </c>
      <c r="AP6">
        <f t="shared" si="12"/>
        <v>-9.3730264522864708</v>
      </c>
      <c r="AQ6">
        <f t="shared" si="13"/>
        <v>-980.67826933123354</v>
      </c>
      <c r="AR6">
        <f t="shared" si="14"/>
        <v>714.04309577175923</v>
      </c>
      <c r="AS6">
        <f t="shared" si="15"/>
        <v>-92.132458847362102</v>
      </c>
      <c r="AT6">
        <f t="shared" si="16"/>
        <v>110.14724979325069</v>
      </c>
      <c r="AU6">
        <f t="shared" si="17"/>
        <v>732.05788671764776</v>
      </c>
      <c r="AW6">
        <v>3</v>
      </c>
      <c r="AX6">
        <f>(R6*SUMPRODUCT(K7:$K$23, X7:$X$23)-$AZ$3*SUMPRODUCT(K6:$K$22, W7:$W$23))/Z6</f>
        <v>361.27210284731194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2392.2150161282889</v>
      </c>
      <c r="P7">
        <f t="shared" si="30"/>
        <v>119.61075080641444</v>
      </c>
      <c r="Q7" s="5">
        <f t="shared" si="31"/>
        <v>12.5</v>
      </c>
      <c r="R7">
        <f t="shared" si="0"/>
        <v>500000</v>
      </c>
      <c r="S7">
        <f t="shared" si="1"/>
        <v>463.78940592735978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347.82732201774161</v>
      </c>
      <c r="AC7">
        <f t="shared" si="2"/>
        <v>440.89896556264466</v>
      </c>
      <c r="AE7">
        <f t="shared" si="3"/>
        <v>2274.1466547849141</v>
      </c>
      <c r="AF7">
        <f t="shared" si="4"/>
        <v>-113.70733273924571</v>
      </c>
      <c r="AG7">
        <f t="shared" si="5"/>
        <v>-11.883059421146516</v>
      </c>
      <c r="AH7">
        <f t="shared" si="6"/>
        <v>-1256.1440025923137</v>
      </c>
      <c r="AI7">
        <f t="shared" si="7"/>
        <v>892.41226003220822</v>
      </c>
      <c r="AJ7">
        <f t="shared" si="8"/>
        <v>-93.071643544903054</v>
      </c>
      <c r="AK7">
        <f>G7*SUM(AB7, AE7:AF7)</f>
        <v>123.15589222351342</v>
      </c>
      <c r="AL7">
        <f t="shared" si="9"/>
        <v>922.4965087108186</v>
      </c>
      <c r="AN7">
        <f t="shared" si="10"/>
        <v>1603.2995753519033</v>
      </c>
      <c r="AO7">
        <f t="shared" si="11"/>
        <v>-80.164978767595173</v>
      </c>
      <c r="AP7">
        <f t="shared" si="12"/>
        <v>-8.3776937092949115</v>
      </c>
      <c r="AQ7">
        <f t="shared" si="13"/>
        <v>-885.59598462992517</v>
      </c>
      <c r="AR7">
        <f t="shared" si="14"/>
        <v>629.16091824508794</v>
      </c>
      <c r="AS7">
        <f t="shared" si="15"/>
        <v>-65.616580293481547</v>
      </c>
      <c r="AT7">
        <f t="shared" si="16"/>
        <v>86.826321991410424</v>
      </c>
      <c r="AU7">
        <f t="shared" si="17"/>
        <v>650.3706599430169</v>
      </c>
      <c r="AW7">
        <v>4</v>
      </c>
      <c r="AX7">
        <f>(R7*SUMPRODUCT(K8:$K$23, X8:$X$23)-$AZ$3*SUMPRODUCT(K7:$K$22, W8:$W$23))/Z7</f>
        <v>463.78940592735978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2392.2150161282889</v>
      </c>
      <c r="P8">
        <f t="shared" si="30"/>
        <v>119.61075080641444</v>
      </c>
      <c r="Q8" s="5">
        <f t="shared" si="31"/>
        <v>12.5</v>
      </c>
      <c r="R8">
        <f t="shared" si="0"/>
        <v>500000</v>
      </c>
      <c r="S8">
        <f t="shared" si="1"/>
        <v>524.17278581174207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440.89896556264466</v>
      </c>
      <c r="AC8">
        <f t="shared" si="2"/>
        <v>492.00555643612364</v>
      </c>
      <c r="AE8">
        <f t="shared" si="3"/>
        <v>2245.4105058169989</v>
      </c>
      <c r="AF8">
        <f t="shared" si="4"/>
        <v>-112.27052529084996</v>
      </c>
      <c r="AG8">
        <f t="shared" si="5"/>
        <v>-11.732904915938077</v>
      </c>
      <c r="AH8">
        <f t="shared" si="6"/>
        <v>-1252.9564398789644</v>
      </c>
      <c r="AI8">
        <f t="shared" si="7"/>
        <v>868.45063573124662</v>
      </c>
      <c r="AJ8">
        <f t="shared" si="8"/>
        <v>-51.106590873478979</v>
      </c>
      <c r="AK8">
        <f t="shared" ref="AK8:AK23" si="32">G8*SUM(AB8:AB8, AE8:AF8)</f>
        <v>54.827029551691304</v>
      </c>
      <c r="AL8">
        <f t="shared" si="9"/>
        <v>872.17107440945892</v>
      </c>
      <c r="AN8">
        <f t="shared" si="10"/>
        <v>1476.0282139594988</v>
      </c>
      <c r="AO8">
        <f t="shared" si="11"/>
        <v>-73.801410697974944</v>
      </c>
      <c r="AP8">
        <f t="shared" si="12"/>
        <v>-7.7126648524909545</v>
      </c>
      <c r="AQ8">
        <f t="shared" si="13"/>
        <v>-823.63516663546159</v>
      </c>
      <c r="AR8">
        <f t="shared" si="14"/>
        <v>570.87897177357138</v>
      </c>
      <c r="AS8">
        <f t="shared" si="15"/>
        <v>-33.595090899021535</v>
      </c>
      <c r="AT8">
        <f t="shared" si="16"/>
        <v>36.040733886404588</v>
      </c>
      <c r="AU8">
        <f t="shared" si="17"/>
        <v>573.32461476095443</v>
      </c>
      <c r="AW8">
        <v>5</v>
      </c>
      <c r="AX8">
        <f>(R8*SUMPRODUCT(K9:$K$23, X9:$X$23)-$AZ$3*SUMPRODUCT(K8:$K$22, W9:$W$23))/Z8</f>
        <v>524.17278581174207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2392.2150161282889</v>
      </c>
      <c r="P9">
        <f t="shared" si="30"/>
        <v>119.61075080641444</v>
      </c>
      <c r="Q9" s="5">
        <f t="shared" si="31"/>
        <v>12.5</v>
      </c>
      <c r="R9">
        <f t="shared" si="0"/>
        <v>500000</v>
      </c>
      <c r="S9">
        <f t="shared" si="1"/>
        <v>557.15770426817517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492.00555643612364</v>
      </c>
      <c r="AC9">
        <f t="shared" si="2"/>
        <v>516.34364367619401</v>
      </c>
      <c r="AE9">
        <f t="shared" si="3"/>
        <v>2216.9755679983346</v>
      </c>
      <c r="AF9">
        <f t="shared" si="4"/>
        <v>-110.84877839991672</v>
      </c>
      <c r="AG9">
        <f t="shared" si="5"/>
        <v>-11.584324324169797</v>
      </c>
      <c r="AH9">
        <f t="shared" si="6"/>
        <v>-1250.0617043559705</v>
      </c>
      <c r="AI9">
        <f t="shared" si="7"/>
        <v>844.48076091827761</v>
      </c>
      <c r="AJ9">
        <f t="shared" si="8"/>
        <v>-24.338087240070365</v>
      </c>
      <c r="AK9">
        <f t="shared" si="32"/>
        <v>15.328980841603794</v>
      </c>
      <c r="AL9">
        <f t="shared" si="9"/>
        <v>835.47165451981107</v>
      </c>
      <c r="AN9">
        <f t="shared" si="10"/>
        <v>1385.0374559149759</v>
      </c>
      <c r="AO9">
        <f t="shared" si="11"/>
        <v>-69.251872795748795</v>
      </c>
      <c r="AP9">
        <f t="shared" si="12"/>
        <v>-7.2372124086728595</v>
      </c>
      <c r="AQ9">
        <f t="shared" si="13"/>
        <v>-780.96588330974009</v>
      </c>
      <c r="AR9">
        <f t="shared" si="14"/>
        <v>527.58248740081422</v>
      </c>
      <c r="AS9">
        <f t="shared" si="15"/>
        <v>-15.205022066733537</v>
      </c>
      <c r="AT9">
        <f t="shared" si="16"/>
        <v>9.576656113442688</v>
      </c>
      <c r="AU9">
        <f t="shared" si="17"/>
        <v>521.95412144752333</v>
      </c>
      <c r="AW9">
        <v>6</v>
      </c>
      <c r="AX9">
        <f>(R9*SUMPRODUCT(K10:$K$23, X10:$X$23)-$AZ$3*SUMPRODUCT(K9:$K$22, W10:$W$23))/Z9</f>
        <v>557.15770426817517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2392.2150161282889</v>
      </c>
      <c r="P10">
        <f t="shared" si="30"/>
        <v>119.61075080641444</v>
      </c>
      <c r="Q10" s="5">
        <f t="shared" si="31"/>
        <v>12.5</v>
      </c>
      <c r="R10">
        <f t="shared" si="0"/>
        <v>500000</v>
      </c>
      <c r="S10">
        <f t="shared" si="1"/>
        <v>579.50950412648376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516.34364367619401</v>
      </c>
      <c r="AC10">
        <f t="shared" si="2"/>
        <v>530.23913657659159</v>
      </c>
      <c r="AE10">
        <f t="shared" si="3"/>
        <v>2188.8269573238435</v>
      </c>
      <c r="AF10">
        <f t="shared" si="4"/>
        <v>-109.44134786619219</v>
      </c>
      <c r="AG10">
        <f t="shared" si="5"/>
        <v>-11.437239872705813</v>
      </c>
      <c r="AH10">
        <f t="shared" si="6"/>
        <v>-1249.6483288914387</v>
      </c>
      <c r="AI10">
        <f t="shared" si="7"/>
        <v>818.30004069350662</v>
      </c>
      <c r="AJ10">
        <f t="shared" si="8"/>
        <v>-13.895492900397585</v>
      </c>
      <c r="AK10">
        <f t="shared" si="32"/>
        <v>10.642489937848767</v>
      </c>
      <c r="AL10">
        <f t="shared" si="9"/>
        <v>815.04703773095775</v>
      </c>
      <c r="AN10">
        <f t="shared" si="10"/>
        <v>1299.2416535133175</v>
      </c>
      <c r="AO10">
        <f t="shared" si="11"/>
        <v>-64.962082675665883</v>
      </c>
      <c r="AP10">
        <f t="shared" si="12"/>
        <v>-6.7889050772706669</v>
      </c>
      <c r="AQ10">
        <f t="shared" si="13"/>
        <v>-741.76496945384213</v>
      </c>
      <c r="AR10">
        <f t="shared" si="14"/>
        <v>485.72569630653879</v>
      </c>
      <c r="AS10">
        <f t="shared" si="15"/>
        <v>-8.2480723804536176</v>
      </c>
      <c r="AT10">
        <f t="shared" si="16"/>
        <v>6.3171582285587249</v>
      </c>
      <c r="AU10">
        <f t="shared" si="17"/>
        <v>483.79478215464388</v>
      </c>
      <c r="AW10">
        <v>7</v>
      </c>
      <c r="AX10">
        <f>(R10*SUMPRODUCT(K11:$K$23, X11:$X$23)-$AZ$3*SUMPRODUCT(K10:$K$22, W11:$W$23))/Z10</f>
        <v>579.50950412648376</v>
      </c>
    </row>
    <row r="11" spans="1:52" x14ac:dyDescent="0.25">
      <c r="A11" t="s">
        <v>33</v>
      </c>
      <c r="C11" s="25">
        <f>AU25</f>
        <v>6492.6790996931259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2392.2150161282889</v>
      </c>
      <c r="P11">
        <f t="shared" si="30"/>
        <v>119.61075080641444</v>
      </c>
      <c r="Q11" s="5">
        <f t="shared" si="31"/>
        <v>12.5</v>
      </c>
      <c r="R11">
        <f t="shared" si="0"/>
        <v>500000</v>
      </c>
      <c r="S11">
        <f t="shared" si="1"/>
        <v>591.43802297487889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530.23913657659159</v>
      </c>
      <c r="AC11">
        <f t="shared" si="2"/>
        <v>534.26504678242418</v>
      </c>
      <c r="AE11">
        <f t="shared" si="3"/>
        <v>2160.965000317005</v>
      </c>
      <c r="AF11">
        <f t="shared" si="4"/>
        <v>-108.04825001585024</v>
      </c>
      <c r="AG11">
        <f t="shared" si="5"/>
        <v>-11.291653267723643</v>
      </c>
      <c r="AH11">
        <f t="shared" si="6"/>
        <v>-1248.5682502044858</v>
      </c>
      <c r="AI11">
        <f t="shared" si="7"/>
        <v>793.05684682894548</v>
      </c>
      <c r="AJ11">
        <f t="shared" si="8"/>
        <v>-4.025910205832588</v>
      </c>
      <c r="AK11">
        <f t="shared" si="32"/>
        <v>6.1995741285065913</v>
      </c>
      <c r="AL11">
        <f t="shared" si="9"/>
        <v>795.23051075161948</v>
      </c>
      <c r="AN11">
        <f t="shared" si="10"/>
        <v>1219.8795832020357</v>
      </c>
      <c r="AO11">
        <f t="shared" si="11"/>
        <v>-60.99397916010178</v>
      </c>
      <c r="AP11">
        <f t="shared" si="12"/>
        <v>-6.3742158155601611</v>
      </c>
      <c r="AQ11">
        <f t="shared" si="13"/>
        <v>-704.82535183832692</v>
      </c>
      <c r="AR11">
        <f t="shared" si="14"/>
        <v>447.686036388047</v>
      </c>
      <c r="AS11">
        <f t="shared" si="15"/>
        <v>-2.2726539593095847</v>
      </c>
      <c r="AT11">
        <f t="shared" si="16"/>
        <v>3.4997021713925589</v>
      </c>
      <c r="AU11">
        <f t="shared" si="17"/>
        <v>448.91308460012999</v>
      </c>
      <c r="AW11">
        <v>8</v>
      </c>
      <c r="AX11">
        <f>(R11*SUMPRODUCT(K12:$K$23, X12:$X$23)-$AZ$3*SUMPRODUCT(K11:$K$22, W12:$W$23))/Z11</f>
        <v>591.43802297487889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2392.2150161282889</v>
      </c>
      <c r="P12">
        <f t="shared" si="30"/>
        <v>119.61075080641444</v>
      </c>
      <c r="Q12" s="5">
        <f t="shared" si="31"/>
        <v>12.5</v>
      </c>
      <c r="R12">
        <f t="shared" si="0"/>
        <v>500000</v>
      </c>
      <c r="S12">
        <f t="shared" si="1"/>
        <v>593.53056202812502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534.26504678242418</v>
      </c>
      <c r="AC12">
        <f t="shared" si="2"/>
        <v>529.31061430199316</v>
      </c>
      <c r="AE12">
        <f t="shared" si="3"/>
        <v>2133.3775895255681</v>
      </c>
      <c r="AF12">
        <f t="shared" si="4"/>
        <v>-106.66887947627841</v>
      </c>
      <c r="AG12">
        <f t="shared" si="5"/>
        <v>-11.14750124436118</v>
      </c>
      <c r="AH12">
        <f t="shared" si="6"/>
        <v>-1249.4196274090982</v>
      </c>
      <c r="AI12">
        <f t="shared" si="7"/>
        <v>766.14158139583037</v>
      </c>
      <c r="AJ12">
        <f t="shared" si="8"/>
        <v>4.9544324804310236</v>
      </c>
      <c r="AK12">
        <f t="shared" si="32"/>
        <v>5.8902396407129416</v>
      </c>
      <c r="AL12">
        <f t="shared" si="9"/>
        <v>776.98625351697433</v>
      </c>
      <c r="AN12">
        <f t="shared" si="10"/>
        <v>1144.8866815785732</v>
      </c>
      <c r="AO12">
        <f t="shared" si="11"/>
        <v>-57.244334078928659</v>
      </c>
      <c r="AP12">
        <f t="shared" si="12"/>
        <v>-5.9823566958851888</v>
      </c>
      <c r="AQ12">
        <f t="shared" si="13"/>
        <v>-670.50666424299015</v>
      </c>
      <c r="AR12">
        <f t="shared" si="14"/>
        <v>411.15332656076919</v>
      </c>
      <c r="AS12">
        <f t="shared" si="15"/>
        <v>2.6588184808331103</v>
      </c>
      <c r="AT12">
        <f t="shared" si="16"/>
        <v>3.1610236036360058</v>
      </c>
      <c r="AU12">
        <f t="shared" si="17"/>
        <v>416.97316864523827</v>
      </c>
      <c r="AW12">
        <v>9</v>
      </c>
      <c r="AX12">
        <f>(R12*SUMPRODUCT(K13:$K$23, X13:$X$23)-$AZ$3*SUMPRODUCT(K12:$K$22, W13:$W$23))/Z12</f>
        <v>593.53056202812502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2392.2150161282889</v>
      </c>
      <c r="P13">
        <f t="shared" si="30"/>
        <v>119.61075080641444</v>
      </c>
      <c r="Q13" s="5">
        <f t="shared" si="31"/>
        <v>12.5</v>
      </c>
      <c r="R13">
        <f t="shared" si="0"/>
        <v>500000</v>
      </c>
      <c r="S13">
        <f t="shared" si="1"/>
        <v>585.49396513435727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529.31061430199316</v>
      </c>
      <c r="AC13">
        <f t="shared" si="2"/>
        <v>515.45691646626801</v>
      </c>
      <c r="AE13">
        <f t="shared" si="3"/>
        <v>2106.057191306536</v>
      </c>
      <c r="AF13">
        <f t="shared" si="4"/>
        <v>-105.3028595653268</v>
      </c>
      <c r="AG13">
        <f t="shared" si="5"/>
        <v>-11.004744437203179</v>
      </c>
      <c r="AH13">
        <f t="shared" si="6"/>
        <v>-1251.2717885756103</v>
      </c>
      <c r="AI13">
        <f t="shared" si="7"/>
        <v>738.47779872839556</v>
      </c>
      <c r="AJ13">
        <f t="shared" si="8"/>
        <v>13.853697835725143</v>
      </c>
      <c r="AK13">
        <f t="shared" si="32"/>
        <v>5.0601298920864046</v>
      </c>
      <c r="AL13">
        <f t="shared" si="9"/>
        <v>757.39162645620706</v>
      </c>
      <c r="AN13">
        <f t="shared" si="10"/>
        <v>1074.6648920401781</v>
      </c>
      <c r="AO13">
        <f t="shared" si="11"/>
        <v>-53.733244602008902</v>
      </c>
      <c r="AP13">
        <f t="shared" si="12"/>
        <v>-5.6154279861697134</v>
      </c>
      <c r="AQ13">
        <f t="shared" si="13"/>
        <v>-638.49066736327222</v>
      </c>
      <c r="AR13">
        <f t="shared" si="14"/>
        <v>376.82555208872719</v>
      </c>
      <c r="AS13">
        <f t="shared" si="15"/>
        <v>7.069173026469751</v>
      </c>
      <c r="AT13">
        <f t="shared" si="16"/>
        <v>2.5820495125371088</v>
      </c>
      <c r="AU13">
        <f t="shared" si="17"/>
        <v>386.47677462773402</v>
      </c>
      <c r="AW13">
        <v>10</v>
      </c>
      <c r="AX13">
        <f>(R13*SUMPRODUCT(K14:$K$23, X14:$X$23)-$AZ$3*SUMPRODUCT(K13:$K$22, W14:$W$23))/Z13</f>
        <v>585.49396513435727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2392.2150161282889</v>
      </c>
      <c r="P14">
        <f t="shared" si="30"/>
        <v>119.61075080641444</v>
      </c>
      <c r="Q14" s="5">
        <f t="shared" si="31"/>
        <v>12.5</v>
      </c>
      <c r="R14">
        <f t="shared" si="0"/>
        <v>500000</v>
      </c>
      <c r="S14">
        <f t="shared" si="1"/>
        <v>567.20618347401307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515.45691646626801</v>
      </c>
      <c r="AC14">
        <f t="shared" si="2"/>
        <v>492.94004387474257</v>
      </c>
      <c r="AE14">
        <f t="shared" si="3"/>
        <v>2078.9945691100233</v>
      </c>
      <c r="AF14">
        <f t="shared" si="4"/>
        <v>-103.94972845550117</v>
      </c>
      <c r="AG14">
        <f t="shared" si="5"/>
        <v>-10.863334582664306</v>
      </c>
      <c r="AH14">
        <f t="shared" si="6"/>
        <v>-1254.4964066736361</v>
      </c>
      <c r="AI14">
        <f t="shared" si="7"/>
        <v>709.68509939822184</v>
      </c>
      <c r="AJ14">
        <f t="shared" si="8"/>
        <v>22.516872591525441</v>
      </c>
      <c r="AK14">
        <f t="shared" si="32"/>
        <v>4.4829031628174221</v>
      </c>
      <c r="AL14">
        <f t="shared" si="9"/>
        <v>736.6848751525647</v>
      </c>
      <c r="AN14">
        <f t="shared" si="10"/>
        <v>1008.9933010449074</v>
      </c>
      <c r="AO14">
        <f t="shared" si="11"/>
        <v>-50.449665052245372</v>
      </c>
      <c r="AP14">
        <f t="shared" si="12"/>
        <v>-5.2722753506806717</v>
      </c>
      <c r="AQ14">
        <f t="shared" si="13"/>
        <v>-608.8416436125957</v>
      </c>
      <c r="AR14">
        <f t="shared" si="14"/>
        <v>344.42971702938576</v>
      </c>
      <c r="AS14">
        <f t="shared" si="15"/>
        <v>10.928058179130584</v>
      </c>
      <c r="AT14">
        <f t="shared" si="16"/>
        <v>2.1756763234124792</v>
      </c>
      <c r="AU14">
        <f t="shared" si="17"/>
        <v>357.53345153192879</v>
      </c>
      <c r="AW14">
        <v>11</v>
      </c>
      <c r="AX14">
        <f>(R14*SUMPRODUCT(K15:$K$23, X15:$X$23)-$AZ$3*SUMPRODUCT(K14:$K$22, W15:$W$23))/Z14</f>
        <v>567.20618347401307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2392.2150161282889</v>
      </c>
      <c r="P15">
        <f t="shared" si="30"/>
        <v>119.61075080641444</v>
      </c>
      <c r="Q15" s="5">
        <f t="shared" si="31"/>
        <v>12.5</v>
      </c>
      <c r="R15">
        <f t="shared" si="0"/>
        <v>500000</v>
      </c>
      <c r="S15">
        <f t="shared" si="1"/>
        <v>539.40392609502601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492.94004387474257</v>
      </c>
      <c r="AC15">
        <f t="shared" si="2"/>
        <v>462.73244045129428</v>
      </c>
      <c r="AE15">
        <f t="shared" si="3"/>
        <v>2052.1828613873763</v>
      </c>
      <c r="AF15">
        <f t="shared" si="4"/>
        <v>-102.60914306936881</v>
      </c>
      <c r="AG15">
        <f t="shared" si="5"/>
        <v>-10.723235827212337</v>
      </c>
      <c r="AH15">
        <f t="shared" si="6"/>
        <v>-1258.616385013054</v>
      </c>
      <c r="AI15">
        <f t="shared" si="7"/>
        <v>680.23409747774099</v>
      </c>
      <c r="AJ15">
        <f t="shared" si="8"/>
        <v>30.20760342344829</v>
      </c>
      <c r="AK15">
        <f t="shared" si="32"/>
        <v>10.014306424990277</v>
      </c>
      <c r="AL15">
        <f t="shared" si="9"/>
        <v>720.45600732617959</v>
      </c>
      <c r="AN15">
        <f t="shared" si="10"/>
        <v>946.83985277672241</v>
      </c>
      <c r="AO15">
        <f t="shared" si="11"/>
        <v>-47.341992638836118</v>
      </c>
      <c r="AP15">
        <f t="shared" si="12"/>
        <v>-4.9475060059042457</v>
      </c>
      <c r="AQ15">
        <f t="shared" si="13"/>
        <v>-580.70271178586756</v>
      </c>
      <c r="AR15">
        <f t="shared" si="14"/>
        <v>313.84764234611441</v>
      </c>
      <c r="AS15">
        <f t="shared" si="15"/>
        <v>13.937238886625922</v>
      </c>
      <c r="AT15">
        <f t="shared" si="16"/>
        <v>4.6204188717805197</v>
      </c>
      <c r="AU15">
        <f t="shared" si="17"/>
        <v>332.40530010452085</v>
      </c>
      <c r="AW15">
        <v>12</v>
      </c>
      <c r="AX15">
        <f>(R15*SUMPRODUCT(K16:$K$23, X16:$X$23)-$AZ$3*SUMPRODUCT(K15:$K$22, W16:$W$23))/Z15</f>
        <v>539.40392609502601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2392.2150161282889</v>
      </c>
      <c r="P16">
        <f t="shared" si="30"/>
        <v>119.61075080641444</v>
      </c>
      <c r="Q16" s="5">
        <f t="shared" si="31"/>
        <v>12.5</v>
      </c>
      <c r="R16">
        <f t="shared" si="0"/>
        <v>500000</v>
      </c>
      <c r="S16">
        <f t="shared" si="1"/>
        <v>502.70549427896617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462.73244045129428</v>
      </c>
      <c r="AC16">
        <f t="shared" si="2"/>
        <v>425.66538762416076</v>
      </c>
      <c r="AE16">
        <f t="shared" si="3"/>
        <v>2025.6057347873557</v>
      </c>
      <c r="AF16">
        <f t="shared" si="4"/>
        <v>-101.28028673936778</v>
      </c>
      <c r="AG16">
        <f t="shared" si="5"/>
        <v>-10.584362824467819</v>
      </c>
      <c r="AH16">
        <f t="shared" si="6"/>
        <v>-1265.6257788957605</v>
      </c>
      <c r="AI16">
        <f t="shared" si="7"/>
        <v>648.11530632775953</v>
      </c>
      <c r="AJ16">
        <f t="shared" si="8"/>
        <v>37.067052827133523</v>
      </c>
      <c r="AK16">
        <f t="shared" si="32"/>
        <v>16.948111008344902</v>
      </c>
      <c r="AL16">
        <f t="shared" si="9"/>
        <v>702.13047016323787</v>
      </c>
      <c r="AN16">
        <f t="shared" si="10"/>
        <v>886.10756601429932</v>
      </c>
      <c r="AO16">
        <f t="shared" si="11"/>
        <v>-44.305378300714963</v>
      </c>
      <c r="AP16">
        <f t="shared" si="12"/>
        <v>-4.6301626319131604</v>
      </c>
      <c r="AQ16">
        <f t="shared" si="13"/>
        <v>-553.65195662817621</v>
      </c>
      <c r="AR16">
        <f t="shared" si="14"/>
        <v>283.52006845349496</v>
      </c>
      <c r="AS16">
        <f t="shared" si="15"/>
        <v>16.215098227603896</v>
      </c>
      <c r="AT16">
        <f t="shared" si="16"/>
        <v>7.4140041846402056</v>
      </c>
      <c r="AU16">
        <f t="shared" si="17"/>
        <v>307.14917086573899</v>
      </c>
      <c r="AW16">
        <v>13</v>
      </c>
      <c r="AX16">
        <f>(R16*SUMPRODUCT(K17:$K$23, X17:$X$23)-$AZ$3*SUMPRODUCT(K16:$K$22, W17:$W$23))/Z16</f>
        <v>502.70549427896617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2392.2150161282889</v>
      </c>
      <c r="P17">
        <f t="shared" si="30"/>
        <v>119.61075080641444</v>
      </c>
      <c r="Q17" s="5">
        <f t="shared" si="31"/>
        <v>12.5</v>
      </c>
      <c r="R17">
        <f t="shared" si="0"/>
        <v>500000</v>
      </c>
      <c r="S17">
        <f t="shared" si="1"/>
        <v>458.81749137684147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425.66538762416076</v>
      </c>
      <c r="AC17">
        <f t="shared" si="2"/>
        <v>383.44751476392457</v>
      </c>
      <c r="AE17">
        <f t="shared" si="3"/>
        <v>1999.2457130670623</v>
      </c>
      <c r="AF17">
        <f t="shared" si="4"/>
        <v>-99.962285653353121</v>
      </c>
      <c r="AG17">
        <f t="shared" si="5"/>
        <v>-10.446624256119163</v>
      </c>
      <c r="AH17">
        <f t="shared" si="6"/>
        <v>-1275.7976041590791</v>
      </c>
      <c r="AI17">
        <f t="shared" si="7"/>
        <v>613.03919899851098</v>
      </c>
      <c r="AJ17">
        <f t="shared" si="8"/>
        <v>42.217872860236184</v>
      </c>
      <c r="AK17">
        <f t="shared" si="32"/>
        <v>32.0842936475226</v>
      </c>
      <c r="AL17">
        <f t="shared" si="9"/>
        <v>687.34136550626977</v>
      </c>
      <c r="AN17">
        <f t="shared" si="10"/>
        <v>823.75086374918862</v>
      </c>
      <c r="AO17">
        <f t="shared" si="11"/>
        <v>-41.187543187459433</v>
      </c>
      <c r="AP17">
        <f t="shared" si="12"/>
        <v>-4.3043312275206702</v>
      </c>
      <c r="AQ17">
        <f t="shared" si="13"/>
        <v>-525.66794142723484</v>
      </c>
      <c r="AR17">
        <f t="shared" si="14"/>
        <v>252.59104790697373</v>
      </c>
      <c r="AS17">
        <f t="shared" si="15"/>
        <v>17.395065052269757</v>
      </c>
      <c r="AT17">
        <f t="shared" si="16"/>
        <v>13.219718032749286</v>
      </c>
      <c r="AU17">
        <f t="shared" si="17"/>
        <v>283.20583099199274</v>
      </c>
      <c r="AW17">
        <v>14</v>
      </c>
      <c r="AX17">
        <f>(R17*SUMPRODUCT(K18:$K$23, X18:$X$23)-$AZ$3*SUMPRODUCT(K17:$K$22, W18:$W$23))/Z17</f>
        <v>458.81749137684147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2392.2150161282889</v>
      </c>
      <c r="P18">
        <f t="shared" si="30"/>
        <v>119.61075080641444</v>
      </c>
      <c r="Q18" s="5">
        <f t="shared" si="31"/>
        <v>12.5</v>
      </c>
      <c r="R18">
        <f t="shared" si="0"/>
        <v>500000</v>
      </c>
      <c r="S18">
        <f t="shared" si="1"/>
        <v>409.17016176996896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383.44751476392457</v>
      </c>
      <c r="AC18">
        <f t="shared" si="2"/>
        <v>337.48331802085886</v>
      </c>
      <c r="AE18">
        <f t="shared" si="3"/>
        <v>1973.0975923805779</v>
      </c>
      <c r="AF18">
        <f t="shared" si="4"/>
        <v>-98.654879619028904</v>
      </c>
      <c r="AG18">
        <f t="shared" si="5"/>
        <v>-10.30999293059975</v>
      </c>
      <c r="AH18">
        <f t="shared" si="6"/>
        <v>-1286.6033183288446</v>
      </c>
      <c r="AI18">
        <f t="shared" si="7"/>
        <v>577.52940150210475</v>
      </c>
      <c r="AJ18">
        <f t="shared" si="8"/>
        <v>45.964196743065713</v>
      </c>
      <c r="AK18">
        <f t="shared" si="32"/>
        <v>48.770428914550223</v>
      </c>
      <c r="AL18">
        <f t="shared" si="9"/>
        <v>672.26402715972063</v>
      </c>
      <c r="AN18">
        <f t="shared" si="10"/>
        <v>759.72061673532289</v>
      </c>
      <c r="AO18">
        <f t="shared" si="11"/>
        <v>-37.986030836766147</v>
      </c>
      <c r="AP18">
        <f t="shared" si="12"/>
        <v>-3.9697550785218634</v>
      </c>
      <c r="AQ18">
        <f t="shared" si="13"/>
        <v>-495.39316771208496</v>
      </c>
      <c r="AR18">
        <f t="shared" si="14"/>
        <v>222.3716631079499</v>
      </c>
      <c r="AS18">
        <f t="shared" si="15"/>
        <v>17.698033808481846</v>
      </c>
      <c r="AT18">
        <f t="shared" si="16"/>
        <v>18.778544191878787</v>
      </c>
      <c r="AU18">
        <f t="shared" si="17"/>
        <v>258.8482411083105</v>
      </c>
      <c r="AW18">
        <v>15</v>
      </c>
      <c r="AX18">
        <f>(R18*SUMPRODUCT(K19:$K$23, X19:$X$23)-$AZ$3*SUMPRODUCT(K18:$K$22, W19:$W$23))/Z18</f>
        <v>409.17016176996896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2392.2150161282889</v>
      </c>
      <c r="P19">
        <f t="shared" si="30"/>
        <v>119.61075080641444</v>
      </c>
      <c r="Q19" s="5">
        <f t="shared" si="31"/>
        <v>12.5</v>
      </c>
      <c r="R19">
        <f t="shared" si="0"/>
        <v>500000</v>
      </c>
      <c r="S19">
        <f t="shared" si="1"/>
        <v>351.13734988929644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337.48331802085886</v>
      </c>
      <c r="AC19">
        <f t="shared" si="2"/>
        <v>285.8090535437218</v>
      </c>
      <c r="AE19">
        <f t="shared" si="3"/>
        <v>1947.1489143728566</v>
      </c>
      <c r="AF19">
        <f t="shared" si="4"/>
        <v>-97.357445718642836</v>
      </c>
      <c r="AG19">
        <f t="shared" si="5"/>
        <v>-10.174403749481122</v>
      </c>
      <c r="AH19">
        <f t="shared" si="6"/>
        <v>-1299.5700725052091</v>
      </c>
      <c r="AI19">
        <f t="shared" si="7"/>
        <v>540.04699239952356</v>
      </c>
      <c r="AJ19">
        <f t="shared" si="8"/>
        <v>51.674264477137058</v>
      </c>
      <c r="AK19">
        <f t="shared" si="32"/>
        <v>48.776227742854125</v>
      </c>
      <c r="AL19">
        <f t="shared" si="9"/>
        <v>640.49748461951469</v>
      </c>
      <c r="AN19">
        <f t="shared" si="10"/>
        <v>698.46222222042979</v>
      </c>
      <c r="AO19">
        <f t="shared" si="11"/>
        <v>-34.923111111021491</v>
      </c>
      <c r="AP19">
        <f t="shared" si="12"/>
        <v>-3.6496626427359407</v>
      </c>
      <c r="AQ19">
        <f t="shared" si="13"/>
        <v>-466.16907113419632</v>
      </c>
      <c r="AR19">
        <f t="shared" si="14"/>
        <v>193.720377332476</v>
      </c>
      <c r="AS19">
        <f t="shared" si="15"/>
        <v>18.536086958676272</v>
      </c>
      <c r="AT19">
        <f t="shared" si="16"/>
        <v>17.496531554072998</v>
      </c>
      <c r="AU19">
        <f t="shared" si="17"/>
        <v>229.75299584522526</v>
      </c>
      <c r="AW19">
        <v>16</v>
      </c>
      <c r="AX19">
        <f>(R19*SUMPRODUCT(K20:$K$23, X20:$X$23)-$AZ$3*SUMPRODUCT(K19:$K$22, W20:$W$23))/Z19</f>
        <v>351.13734988929644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2392.2150161282889</v>
      </c>
      <c r="P20">
        <f t="shared" si="30"/>
        <v>119.61075080641444</v>
      </c>
      <c r="Q20" s="5">
        <f t="shared" si="31"/>
        <v>12.5</v>
      </c>
      <c r="R20">
        <f t="shared" si="0"/>
        <v>500000</v>
      </c>
      <c r="S20">
        <f t="shared" si="1"/>
        <v>273.59063458749483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285.8090535437218</v>
      </c>
      <c r="AC20">
        <f t="shared" si="2"/>
        <v>219.74372201510519</v>
      </c>
      <c r="AE20">
        <f t="shared" si="3"/>
        <v>1921.3897153206221</v>
      </c>
      <c r="AF20">
        <f t="shared" si="4"/>
        <v>-96.069485766031107</v>
      </c>
      <c r="AG20">
        <f t="shared" si="5"/>
        <v>-10.039804649491332</v>
      </c>
      <c r="AH20">
        <f t="shared" si="6"/>
        <v>-1314.202499799178</v>
      </c>
      <c r="AI20">
        <f t="shared" si="7"/>
        <v>501.07792510592185</v>
      </c>
      <c r="AJ20">
        <f t="shared" si="8"/>
        <v>66.065331528616611</v>
      </c>
      <c r="AK20">
        <f t="shared" si="32"/>
        <v>9.0778559173227453</v>
      </c>
      <c r="AL20">
        <f t="shared" si="9"/>
        <v>576.22111255186121</v>
      </c>
      <c r="AN20">
        <f t="shared" si="10"/>
        <v>653.72487353863028</v>
      </c>
      <c r="AO20">
        <f t="shared" si="11"/>
        <v>-32.686243676931511</v>
      </c>
      <c r="AP20">
        <f t="shared" si="12"/>
        <v>-3.4158973437338611</v>
      </c>
      <c r="AQ20">
        <f t="shared" si="13"/>
        <v>-447.13826462946741</v>
      </c>
      <c r="AR20">
        <f t="shared" si="14"/>
        <v>170.48446788849753</v>
      </c>
      <c r="AS20">
        <f t="shared" si="15"/>
        <v>22.477767084136655</v>
      </c>
      <c r="AT20">
        <f t="shared" si="16"/>
        <v>3.0886082944206046</v>
      </c>
      <c r="AU20">
        <f t="shared" si="17"/>
        <v>196.05084326705477</v>
      </c>
      <c r="AW20">
        <v>17</v>
      </c>
      <c r="AX20">
        <f>(R20*SUMPRODUCT(K21:$K$23, X21:$X$23)-$AZ$3*SUMPRODUCT(K20:$K$22, W21:$W$23))/Z20</f>
        <v>273.59063458749483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2392.2150161282889</v>
      </c>
      <c r="P21">
        <f t="shared" si="30"/>
        <v>119.61075080641444</v>
      </c>
      <c r="Q21" s="5">
        <f t="shared" si="31"/>
        <v>12.5</v>
      </c>
      <c r="R21">
        <f t="shared" si="0"/>
        <v>500000</v>
      </c>
      <c r="S21">
        <f t="shared" si="1"/>
        <v>183.09714145109405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219.74372201510519</v>
      </c>
      <c r="AC21">
        <f t="shared" si="2"/>
        <v>145.10212717999912</v>
      </c>
      <c r="AE21">
        <f t="shared" si="3"/>
        <v>1895.7995999345874</v>
      </c>
      <c r="AF21">
        <f t="shared" si="4"/>
        <v>-94.789979996729357</v>
      </c>
      <c r="AG21">
        <f t="shared" si="5"/>
        <v>-9.9060890594758728</v>
      </c>
      <c r="AH21">
        <f t="shared" si="6"/>
        <v>-1332.7017408218485</v>
      </c>
      <c r="AI21">
        <f t="shared" si="7"/>
        <v>458.40179005653386</v>
      </c>
      <c r="AJ21">
        <f t="shared" si="8"/>
        <v>74.641594835106076</v>
      </c>
      <c r="AK21">
        <f t="shared" si="32"/>
        <v>3.2332053471247413</v>
      </c>
      <c r="AL21">
        <f t="shared" si="9"/>
        <v>536.2765902387647</v>
      </c>
      <c r="AN21">
        <f t="shared" si="10"/>
        <v>613.54343136382272</v>
      </c>
      <c r="AO21">
        <f t="shared" si="11"/>
        <v>-30.677171568191135</v>
      </c>
      <c r="AP21">
        <f t="shared" si="12"/>
        <v>-3.2059379446836886</v>
      </c>
      <c r="AQ21">
        <f t="shared" si="13"/>
        <v>-431.30634644958769</v>
      </c>
      <c r="AR21">
        <f t="shared" si="14"/>
        <v>148.35397540136029</v>
      </c>
      <c r="AS21">
        <f t="shared" si="15"/>
        <v>24.156487963801297</v>
      </c>
      <c r="AT21">
        <f t="shared" si="16"/>
        <v>1.0463721498027636</v>
      </c>
      <c r="AU21">
        <f t="shared" si="17"/>
        <v>173.55683551496438</v>
      </c>
      <c r="AW21">
        <v>18</v>
      </c>
      <c r="AX21">
        <f>(R21*SUMPRODUCT(K22:$K$23, X22:$X$23)-$AZ$3*SUMPRODUCT(K21:$K$22, W22:$W$23))/Z21</f>
        <v>183.09714145109405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2392.2150161282889</v>
      </c>
      <c r="P22">
        <f t="shared" si="30"/>
        <v>119.61075080641444</v>
      </c>
      <c r="Q22" s="5">
        <f t="shared" si="31"/>
        <v>12.5</v>
      </c>
      <c r="R22">
        <f t="shared" si="0"/>
        <v>500000</v>
      </c>
      <c r="S22">
        <f t="shared" si="1"/>
        <v>89.299351870671543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145.10212717999912</v>
      </c>
      <c r="AC22">
        <f t="shared" si="2"/>
        <v>69.818786615263889</v>
      </c>
      <c r="AE22">
        <f t="shared" si="3"/>
        <v>1870.3556772817487</v>
      </c>
      <c r="AF22">
        <f t="shared" si="4"/>
        <v>-93.517783864087434</v>
      </c>
      <c r="AG22">
        <f t="shared" si="5"/>
        <v>-9.7731373678360338</v>
      </c>
      <c r="AH22">
        <f t="shared" si="6"/>
        <v>-1355.6320418032158</v>
      </c>
      <c r="AI22">
        <f t="shared" si="7"/>
        <v>411.43271424660952</v>
      </c>
      <c r="AJ22">
        <f t="shared" si="8"/>
        <v>75.283340564735227</v>
      </c>
      <c r="AK22">
        <f t="shared" si="32"/>
        <v>40.36074043255087</v>
      </c>
      <c r="AL22">
        <f t="shared" si="9"/>
        <v>527.07679524389562</v>
      </c>
      <c r="AN22">
        <f t="shared" si="10"/>
        <v>565.70928667374926</v>
      </c>
      <c r="AO22">
        <f t="shared" si="11"/>
        <v>-28.285464333687461</v>
      </c>
      <c r="AP22">
        <f t="shared" si="12"/>
        <v>-2.9559910107355689</v>
      </c>
      <c r="AQ22">
        <f t="shared" si="13"/>
        <v>-410.02556073993793</v>
      </c>
      <c r="AR22">
        <f t="shared" si="14"/>
        <v>124.44227058938829</v>
      </c>
      <c r="AS22">
        <f t="shared" si="15"/>
        <v>22.770259906494672</v>
      </c>
      <c r="AT22">
        <f t="shared" si="16"/>
        <v>12.207542103919971</v>
      </c>
      <c r="AU22">
        <f t="shared" si="17"/>
        <v>159.42007259980292</v>
      </c>
      <c r="AW22">
        <v>19</v>
      </c>
      <c r="AX22">
        <f>(R22*SUMPRODUCT(K23:$K$23, X23:$X$23)-$AZ$3*SUMPRODUCT(K22:$K$22, W23:$W$23))/Z22</f>
        <v>89.299351870671543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2392.2150161282889</v>
      </c>
      <c r="P23">
        <f t="shared" si="30"/>
        <v>119.61075080641444</v>
      </c>
      <c r="Q23" s="5">
        <f t="shared" si="31"/>
        <v>12.5</v>
      </c>
      <c r="R23">
        <f t="shared" si="0"/>
        <v>500000</v>
      </c>
      <c r="S23">
        <f t="shared" si="1"/>
        <v>90.524453701911909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69.818786615263889</v>
      </c>
      <c r="AC23">
        <f t="shared" si="2"/>
        <v>69.818786615263889</v>
      </c>
      <c r="AE23">
        <f t="shared" si="3"/>
        <v>1845.0434431659376</v>
      </c>
      <c r="AF23">
        <f t="shared" si="4"/>
        <v>-92.252172158296887</v>
      </c>
      <c r="AG23">
        <f t="shared" si="5"/>
        <v>-9.6408737860449101</v>
      </c>
      <c r="AH23">
        <f t="shared" si="6"/>
        <v>-1381.2883245105795</v>
      </c>
      <c r="AI23">
        <f t="shared" si="7"/>
        <v>361.86207271101625</v>
      </c>
      <c r="AJ23">
        <f t="shared" si="8"/>
        <v>0</v>
      </c>
      <c r="AK23">
        <f t="shared" si="32"/>
        <v>127.58270403360333</v>
      </c>
      <c r="AL23">
        <f t="shared" si="9"/>
        <v>489.44477674461962</v>
      </c>
      <c r="AN23">
        <f t="shared" si="10"/>
        <v>505.52887755019884</v>
      </c>
      <c r="AO23">
        <f t="shared" si="11"/>
        <v>-25.276443877509944</v>
      </c>
      <c r="AP23">
        <f t="shared" si="12"/>
        <v>-2.6415313534837401</v>
      </c>
      <c r="AQ23">
        <f t="shared" si="13"/>
        <v>-378.46324911723326</v>
      </c>
      <c r="AR23">
        <f t="shared" si="14"/>
        <v>99.147653201971877</v>
      </c>
      <c r="AS23">
        <f t="shared" si="15"/>
        <v>0</v>
      </c>
      <c r="AT23">
        <f t="shared" si="16"/>
        <v>34.956760180267516</v>
      </c>
      <c r="AU23">
        <f t="shared" si="17"/>
        <v>134.10441338223939</v>
      </c>
      <c r="AW23">
        <v>20</v>
      </c>
      <c r="AX23">
        <f>(R23*SUMPRODUCT(K$23:$K24, X$23:$X24)-$AZ$3*SUMPRODUCT(K$22:$K23, W$23:$W24))/Z23</f>
        <v>90.524453701911909</v>
      </c>
    </row>
    <row r="25" spans="5:50" x14ac:dyDescent="0.25">
      <c r="AN25" s="6">
        <f t="shared" ref="AN25:AU25" si="33">SUM(AN3:AN23)</f>
        <v>22865.710156830821</v>
      </c>
      <c r="AO25" s="6">
        <f t="shared" si="33"/>
        <v>-2937.4467699377578</v>
      </c>
      <c r="AP25" s="6">
        <f t="shared" si="33"/>
        <v>-232.79735810564642</v>
      </c>
      <c r="AQ25" s="6">
        <f t="shared" si="33"/>
        <v>-13408.569690062639</v>
      </c>
      <c r="AR25" s="6">
        <f t="shared" si="33"/>
        <v>6286.8963387247786</v>
      </c>
      <c r="AS25" s="6">
        <f t="shared" si="33"/>
        <v>-249.79088263594406</v>
      </c>
      <c r="AT25" s="6">
        <f t="shared" si="33"/>
        <v>455.57364360429085</v>
      </c>
      <c r="AU25" s="7">
        <f t="shared" si="33"/>
        <v>6492.6790996931259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051C-E9E3-4E49-85D1-065EC7AC4A40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'T.45.04.D'!C3*(1+C12)</f>
        <v>2833.382905785596</v>
      </c>
      <c r="K3">
        <v>1</v>
      </c>
      <c r="L3" s="2">
        <v>0</v>
      </c>
      <c r="O3">
        <f>$C$3</f>
        <v>2833.382905785596</v>
      </c>
      <c r="P3">
        <f>O3*B5</f>
        <v>2266.706324628477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2833.382905785596</v>
      </c>
      <c r="AF3">
        <f t="shared" ref="AF3:AF23" si="4">-$Z3*P3</f>
        <v>-2266.706324628477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440.85902525711901</v>
      </c>
      <c r="AJ3">
        <f t="shared" ref="AJ3:AJ23" si="8">AB3-AC3</f>
        <v>0</v>
      </c>
      <c r="AL3">
        <f t="shared" ref="AL3:AL23" si="9">SUM(AI3:AK3)</f>
        <v>440.85902525711901</v>
      </c>
      <c r="AN3">
        <f t="shared" ref="AN3:AN23" si="10">AE3*$K3</f>
        <v>2833.382905785596</v>
      </c>
      <c r="AO3">
        <f t="shared" ref="AO3:AO23" si="11">AF3*$K3</f>
        <v>-2266.706324628477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440.85902525711901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440.85902525711901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1639.7134517207642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500000</v>
      </c>
      <c r="S4">
        <f t="shared" si="1"/>
        <v>306.80484507354549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302.86243380163978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-1424.9494999999999</v>
      </c>
      <c r="AI4">
        <f t="shared" si="7"/>
        <v>-1424.9494999999999</v>
      </c>
      <c r="AJ4">
        <f t="shared" si="8"/>
        <v>-302.86243380163978</v>
      </c>
      <c r="AK4">
        <f>H4*SUM(AB4, AE4:AF4)</f>
        <v>0</v>
      </c>
      <c r="AL4">
        <f t="shared" si="9"/>
        <v>-1727.8119338016397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-1336.8510179191292</v>
      </c>
      <c r="AR4">
        <f t="shared" si="14"/>
        <v>-1336.8510179191292</v>
      </c>
      <c r="AS4">
        <f t="shared" si="15"/>
        <v>-284.13775570094731</v>
      </c>
      <c r="AT4">
        <f t="shared" si="16"/>
        <v>0</v>
      </c>
      <c r="AU4">
        <f t="shared" si="17"/>
        <v>-1620.9887736200765</v>
      </c>
      <c r="AW4">
        <v>1</v>
      </c>
      <c r="AX4">
        <f>(R4*SUMPRODUCT(K5:$K$23, X5:$X$23)-$AZ$3*SUMPRODUCT(K4:$K$22, W5:$W$23))/Z4</f>
        <v>306.80484507354549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2833.382905785596</v>
      </c>
      <c r="P5">
        <f t="shared" ref="P5:P23" si="30">O5*$C$5</f>
        <v>141.66914528927981</v>
      </c>
      <c r="Q5" s="5">
        <f t="shared" ref="Q5:Q23" si="31">$C$8</f>
        <v>12.5</v>
      </c>
      <c r="R5">
        <f t="shared" si="0"/>
        <v>500000</v>
      </c>
      <c r="S5">
        <f t="shared" si="1"/>
        <v>602.26406255898405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302.86243380163978</v>
      </c>
      <c r="AC5">
        <f t="shared" si="2"/>
        <v>586.85775121155712</v>
      </c>
      <c r="AE5">
        <f t="shared" si="3"/>
        <v>2760.9031051022621</v>
      </c>
      <c r="AF5">
        <f t="shared" si="4"/>
        <v>-138.04515525511312</v>
      </c>
      <c r="AG5">
        <f t="shared" si="5"/>
        <v>-12.180241767996947</v>
      </c>
      <c r="AH5">
        <f t="shared" si="6"/>
        <v>-1429.629275122139</v>
      </c>
      <c r="AI5">
        <f t="shared" si="7"/>
        <v>1181.0484329570131</v>
      </c>
      <c r="AJ5">
        <f t="shared" si="8"/>
        <v>-283.99531740991733</v>
      </c>
      <c r="AK5">
        <f>H5*SUM(AB5, AE5:AF5)</f>
        <v>252.78224114725538</v>
      </c>
      <c r="AL5">
        <f t="shared" si="9"/>
        <v>1149.835356694351</v>
      </c>
      <c r="AN5">
        <f t="shared" si="10"/>
        <v>2384.2124201966872</v>
      </c>
      <c r="AO5">
        <f t="shared" si="11"/>
        <v>-119.21062100983437</v>
      </c>
      <c r="AP5">
        <f t="shared" si="12"/>
        <v>-10.518400175141656</v>
      </c>
      <c r="AQ5">
        <f t="shared" si="13"/>
        <v>-1234.5742477249089</v>
      </c>
      <c r="AR5">
        <f t="shared" si="14"/>
        <v>1019.9091512868023</v>
      </c>
      <c r="AS5">
        <f t="shared" si="15"/>
        <v>-245.24770963352799</v>
      </c>
      <c r="AT5">
        <f t="shared" si="16"/>
        <v>218.29326709606391</v>
      </c>
      <c r="AU5">
        <f t="shared" si="17"/>
        <v>992.95470874933812</v>
      </c>
      <c r="AW5">
        <v>2</v>
      </c>
      <c r="AX5">
        <f>(R5*SUMPRODUCT(K6:$K$23, X6:$X$23)-$AZ$3*SUMPRODUCT(K5:$K$22, W6:$W$23))/Z5</f>
        <v>602.26406255898405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2833.382905785596</v>
      </c>
      <c r="P6">
        <f t="shared" si="30"/>
        <v>141.66914528927981</v>
      </c>
      <c r="Q6" s="5">
        <f t="shared" si="31"/>
        <v>12.5</v>
      </c>
      <c r="R6">
        <f t="shared" si="0"/>
        <v>500000</v>
      </c>
      <c r="S6">
        <f t="shared" si="1"/>
        <v>880.6375034685866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586.85775121155712</v>
      </c>
      <c r="AC6">
        <f t="shared" si="2"/>
        <v>846.99712080855534</v>
      </c>
      <c r="AE6">
        <f t="shared" si="3"/>
        <v>2725.147582173332</v>
      </c>
      <c r="AF6">
        <f t="shared" si="4"/>
        <v>-136.25737910866661</v>
      </c>
      <c r="AG6">
        <f t="shared" si="5"/>
        <v>-12.022499573781335</v>
      </c>
      <c r="AH6">
        <f t="shared" si="6"/>
        <v>-1437.5910614256563</v>
      </c>
      <c r="AI6">
        <f t="shared" si="7"/>
        <v>1139.2766420652279</v>
      </c>
      <c r="AJ6">
        <f t="shared" si="8"/>
        <v>-260.13936959699822</v>
      </c>
      <c r="AK6">
        <f>H6*SUM(AB6, AE6:AF6)</f>
        <v>345.52137742525304</v>
      </c>
      <c r="AL6">
        <f t="shared" si="9"/>
        <v>1224.6586498934826</v>
      </c>
      <c r="AN6">
        <f t="shared" si="10"/>
        <v>2122.416387992891</v>
      </c>
      <c r="AO6">
        <f t="shared" si="11"/>
        <v>-106.12081939964456</v>
      </c>
      <c r="AP6">
        <f t="shared" si="12"/>
        <v>-9.3634378875294502</v>
      </c>
      <c r="AQ6">
        <f t="shared" si="13"/>
        <v>-1119.6336110239477</v>
      </c>
      <c r="AR6">
        <f t="shared" si="14"/>
        <v>887.29851968176956</v>
      </c>
      <c r="AS6">
        <f t="shared" si="15"/>
        <v>-202.60336166986022</v>
      </c>
      <c r="AT6">
        <f t="shared" si="16"/>
        <v>269.10110800839198</v>
      </c>
      <c r="AU6">
        <f t="shared" si="17"/>
        <v>953.79626602030112</v>
      </c>
      <c r="AW6">
        <v>3</v>
      </c>
      <c r="AX6">
        <f>(R6*SUMPRODUCT(K7:$K$23, X7:$X$23)-$AZ$3*SUMPRODUCT(K6:$K$22, W7:$W$23))/Z6</f>
        <v>880.6375034685866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2833.382905785596</v>
      </c>
      <c r="P7">
        <f t="shared" si="30"/>
        <v>141.66914528927981</v>
      </c>
      <c r="Q7" s="5">
        <f t="shared" si="31"/>
        <v>12.5</v>
      </c>
      <c r="R7">
        <f t="shared" si="0"/>
        <v>500000</v>
      </c>
      <c r="S7">
        <f t="shared" si="1"/>
        <v>1109.8912397790227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846.99712080855534</v>
      </c>
      <c r="AC7">
        <f t="shared" si="2"/>
        <v>1053.6016363935159</v>
      </c>
      <c r="AE7">
        <f t="shared" si="3"/>
        <v>2689.6841411771825</v>
      </c>
      <c r="AF7">
        <f t="shared" si="4"/>
        <v>-134.48420705885914</v>
      </c>
      <c r="AG7">
        <f t="shared" si="5"/>
        <v>-11.866045953782891</v>
      </c>
      <c r="AH7">
        <f t="shared" si="6"/>
        <v>-1449.144970425273</v>
      </c>
      <c r="AI7">
        <f t="shared" si="7"/>
        <v>1094.1889177392675</v>
      </c>
      <c r="AJ7">
        <f t="shared" si="8"/>
        <v>-206.60451558496061</v>
      </c>
      <c r="AK7">
        <f>H7*SUM(AB7, AE7:AF7)</f>
        <v>356.2100316508442</v>
      </c>
      <c r="AL7">
        <f t="shared" si="9"/>
        <v>1243.7944338051511</v>
      </c>
      <c r="AN7">
        <f t="shared" si="10"/>
        <v>1896.2582876116155</v>
      </c>
      <c r="AO7">
        <f t="shared" si="11"/>
        <v>-94.812914380580793</v>
      </c>
      <c r="AP7">
        <f t="shared" si="12"/>
        <v>-8.3656990189164482</v>
      </c>
      <c r="AQ7">
        <f t="shared" si="13"/>
        <v>-1021.6638890977468</v>
      </c>
      <c r="AR7">
        <f t="shared" si="14"/>
        <v>771.41578511437149</v>
      </c>
      <c r="AS7">
        <f t="shared" si="15"/>
        <v>-145.65856225946965</v>
      </c>
      <c r="AT7">
        <f t="shared" si="16"/>
        <v>251.13217359146151</v>
      </c>
      <c r="AU7">
        <f t="shared" si="17"/>
        <v>876.88939644636343</v>
      </c>
      <c r="AW7">
        <v>4</v>
      </c>
      <c r="AX7">
        <f>(R7*SUMPRODUCT(K8:$K$23, X8:$X$23)-$AZ$3*SUMPRODUCT(K7:$K$22, W8:$W$23))/Z7</f>
        <v>1109.8912397790227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2833.382905785596</v>
      </c>
      <c r="P8">
        <f t="shared" si="30"/>
        <v>141.66914528927981</v>
      </c>
      <c r="Q8" s="5">
        <f t="shared" si="31"/>
        <v>12.5</v>
      </c>
      <c r="R8">
        <f t="shared" si="0"/>
        <v>500000</v>
      </c>
      <c r="S8">
        <f t="shared" si="1"/>
        <v>1270.5321359462607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1053.6016363935159</v>
      </c>
      <c r="AC8">
        <f t="shared" si="2"/>
        <v>1190.3209033571038</v>
      </c>
      <c r="AE8">
        <f t="shared" si="3"/>
        <v>2654.5057811225151</v>
      </c>
      <c r="AF8">
        <f t="shared" si="4"/>
        <v>-132.72528905612577</v>
      </c>
      <c r="AG8">
        <f t="shared" si="5"/>
        <v>-11.710850021815686</v>
      </c>
      <c r="AH8">
        <f t="shared" si="6"/>
        <v>-1461.4188971750336</v>
      </c>
      <c r="AI8">
        <f t="shared" si="7"/>
        <v>1048.6507448695402</v>
      </c>
      <c r="AJ8">
        <f t="shared" si="8"/>
        <v>-136.71926696358787</v>
      </c>
      <c r="AK8">
        <f t="shared" ref="AK8:AK23" si="32">H8*SUM(AB8:AB8, AE8:AF8)</f>
        <v>259.21520431334318</v>
      </c>
      <c r="AL8">
        <f t="shared" si="9"/>
        <v>1171.1466822192956</v>
      </c>
      <c r="AN8">
        <f t="shared" si="10"/>
        <v>1744.9483811111897</v>
      </c>
      <c r="AO8">
        <f t="shared" si="11"/>
        <v>-87.247419055559504</v>
      </c>
      <c r="AP8">
        <f t="shared" si="12"/>
        <v>-7.6981669930143886</v>
      </c>
      <c r="AQ8">
        <f t="shared" si="13"/>
        <v>-960.66867018557036</v>
      </c>
      <c r="AR8">
        <f t="shared" si="14"/>
        <v>689.33412487704561</v>
      </c>
      <c r="AS8">
        <f t="shared" si="15"/>
        <v>-89.872873983321128</v>
      </c>
      <c r="AT8">
        <f t="shared" si="16"/>
        <v>170.39599398977478</v>
      </c>
      <c r="AU8">
        <f t="shared" si="17"/>
        <v>769.85724488349933</v>
      </c>
      <c r="AW8">
        <v>5</v>
      </c>
      <c r="AX8">
        <f>(R8*SUMPRODUCT(K9:$K$23, X9:$X$23)-$AZ$3*SUMPRODUCT(K8:$K$22, W9:$W$23))/Z8</f>
        <v>1270.5321359462607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2833.382905785596</v>
      </c>
      <c r="P9">
        <f t="shared" si="30"/>
        <v>141.66914528927981</v>
      </c>
      <c r="Q9" s="5">
        <f t="shared" si="31"/>
        <v>12.5</v>
      </c>
      <c r="R9">
        <f t="shared" si="0"/>
        <v>500000</v>
      </c>
      <c r="S9">
        <f t="shared" si="1"/>
        <v>1382.2258505253274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1190.3209033571038</v>
      </c>
      <c r="AC9">
        <f t="shared" si="2"/>
        <v>1277.9328003902992</v>
      </c>
      <c r="AE9">
        <f t="shared" si="3"/>
        <v>2619.5957411680911</v>
      </c>
      <c r="AF9">
        <f t="shared" si="4"/>
        <v>-130.97978705840458</v>
      </c>
      <c r="AG9">
        <f t="shared" si="5"/>
        <v>-11.556837834285632</v>
      </c>
      <c r="AH9">
        <f t="shared" si="6"/>
        <v>-1476.1474924758577</v>
      </c>
      <c r="AI9">
        <f t="shared" si="7"/>
        <v>1000.9116237995431</v>
      </c>
      <c r="AJ9">
        <f t="shared" si="8"/>
        <v>-87.611897033195419</v>
      </c>
      <c r="AK9">
        <f t="shared" si="32"/>
        <v>192.04050395976645</v>
      </c>
      <c r="AL9">
        <f t="shared" si="9"/>
        <v>1105.3402307261142</v>
      </c>
      <c r="AN9">
        <f t="shared" si="10"/>
        <v>1636.5711346783251</v>
      </c>
      <c r="AO9">
        <f t="shared" si="11"/>
        <v>-81.828556733916272</v>
      </c>
      <c r="AP9">
        <f t="shared" si="12"/>
        <v>-7.2200404476595192</v>
      </c>
      <c r="AQ9">
        <f t="shared" si="13"/>
        <v>-922.21114072988678</v>
      </c>
      <c r="AR9">
        <f t="shared" si="14"/>
        <v>625.31139676686234</v>
      </c>
      <c r="AS9">
        <f t="shared" si="15"/>
        <v>-54.73482014251632</v>
      </c>
      <c r="AT9">
        <f t="shared" si="16"/>
        <v>119.97574302418501</v>
      </c>
      <c r="AU9">
        <f t="shared" si="17"/>
        <v>690.55231964853112</v>
      </c>
      <c r="AW9">
        <v>6</v>
      </c>
      <c r="AX9">
        <f>(R9*SUMPRODUCT(K10:$K$23, X10:$X$23)-$AZ$3*SUMPRODUCT(K9:$K$22, W10:$W$23))/Z9</f>
        <v>1382.2258505253274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2833.382905785596</v>
      </c>
      <c r="P10">
        <f t="shared" si="30"/>
        <v>141.66914528927981</v>
      </c>
      <c r="Q10" s="5">
        <f t="shared" si="31"/>
        <v>12.5</v>
      </c>
      <c r="R10">
        <f t="shared" si="0"/>
        <v>500000</v>
      </c>
      <c r="S10">
        <f t="shared" si="1"/>
        <v>1467.6502699225532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1277.9328003902992</v>
      </c>
      <c r="AC10">
        <f t="shared" si="2"/>
        <v>1338.960853464444</v>
      </c>
      <c r="AE10">
        <f t="shared" si="3"/>
        <v>2584.9406166241793</v>
      </c>
      <c r="AF10">
        <f t="shared" si="4"/>
        <v>-129.24703083120897</v>
      </c>
      <c r="AG10">
        <f t="shared" si="5"/>
        <v>-11.403950253890354</v>
      </c>
      <c r="AH10">
        <f t="shared" si="6"/>
        <v>-1492.7680820968462</v>
      </c>
      <c r="AI10">
        <f t="shared" si="7"/>
        <v>951.52155344223365</v>
      </c>
      <c r="AJ10">
        <f t="shared" si="8"/>
        <v>-61.028053074144736</v>
      </c>
      <c r="AK10">
        <f t="shared" si="32"/>
        <v>196.01538527462168</v>
      </c>
      <c r="AL10">
        <f t="shared" si="9"/>
        <v>1086.5088856427105</v>
      </c>
      <c r="AN10">
        <f t="shared" si="10"/>
        <v>1534.3663918881637</v>
      </c>
      <c r="AO10">
        <f t="shared" si="11"/>
        <v>-76.718319594408186</v>
      </c>
      <c r="AP10">
        <f t="shared" si="12"/>
        <v>-6.769145059581783</v>
      </c>
      <c r="AQ10">
        <f t="shared" si="13"/>
        <v>-886.07574244548209</v>
      </c>
      <c r="AR10">
        <f t="shared" si="14"/>
        <v>564.80318478869151</v>
      </c>
      <c r="AS10">
        <f t="shared" si="15"/>
        <v>-36.224968959489601</v>
      </c>
      <c r="AT10">
        <f t="shared" si="16"/>
        <v>116.35061073517748</v>
      </c>
      <c r="AU10">
        <f t="shared" si="17"/>
        <v>644.92882656437939</v>
      </c>
      <c r="AW10">
        <v>7</v>
      </c>
      <c r="AX10">
        <f>(R10*SUMPRODUCT(K11:$K$23, X11:$X$23)-$AZ$3*SUMPRODUCT(K10:$K$22, W11:$W$23))/Z10</f>
        <v>1467.6502699225532</v>
      </c>
    </row>
    <row r="11" spans="1:52" x14ac:dyDescent="0.25">
      <c r="A11" t="s">
        <v>33</v>
      </c>
      <c r="C11" s="25">
        <f>AU25</f>
        <v>8016.0510308972516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2833.382905785596</v>
      </c>
      <c r="P11">
        <f t="shared" si="30"/>
        <v>141.66914528927981</v>
      </c>
      <c r="Q11" s="5">
        <f t="shared" si="31"/>
        <v>12.5</v>
      </c>
      <c r="R11">
        <f t="shared" si="0"/>
        <v>500000</v>
      </c>
      <c r="S11">
        <f t="shared" si="1"/>
        <v>1524.5842158022606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1338.960853464444</v>
      </c>
      <c r="AC11">
        <f t="shared" si="2"/>
        <v>1372.3778054628474</v>
      </c>
      <c r="AE11">
        <f t="shared" si="3"/>
        <v>2550.5129686993419</v>
      </c>
      <c r="AF11">
        <f t="shared" si="4"/>
        <v>-127.52564843496711</v>
      </c>
      <c r="AG11">
        <f t="shared" si="5"/>
        <v>-11.252066229256155</v>
      </c>
      <c r="AH11">
        <f t="shared" si="6"/>
        <v>-1513.7808838118626</v>
      </c>
      <c r="AI11">
        <f t="shared" si="7"/>
        <v>897.95437022325586</v>
      </c>
      <c r="AJ11">
        <f t="shared" si="8"/>
        <v>-33.41695199840342</v>
      </c>
      <c r="AK11">
        <f t="shared" si="32"/>
        <v>193.74033094703418</v>
      </c>
      <c r="AL11">
        <f t="shared" si="9"/>
        <v>1058.2777491718866</v>
      </c>
      <c r="AN11">
        <f t="shared" si="10"/>
        <v>1439.7820865918336</v>
      </c>
      <c r="AO11">
        <f t="shared" si="11"/>
        <v>-71.989104329591697</v>
      </c>
      <c r="AP11">
        <f t="shared" si="12"/>
        <v>-6.3518686604795196</v>
      </c>
      <c r="AQ11">
        <f t="shared" si="13"/>
        <v>-854.53970486922776</v>
      </c>
      <c r="AR11">
        <f t="shared" si="14"/>
        <v>506.90140873253455</v>
      </c>
      <c r="AS11">
        <f t="shared" si="15"/>
        <v>-18.864098895500291</v>
      </c>
      <c r="AT11">
        <f t="shared" si="16"/>
        <v>109.36774733992563</v>
      </c>
      <c r="AU11">
        <f t="shared" si="17"/>
        <v>597.40505717695987</v>
      </c>
      <c r="AW11">
        <v>8</v>
      </c>
      <c r="AX11">
        <f>(R11*SUMPRODUCT(K12:$K$23, X12:$X$23)-$AZ$3*SUMPRODUCT(K11:$K$22, W12:$W$23))/Z11</f>
        <v>1524.5842158022606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2833.382905785596</v>
      </c>
      <c r="P12">
        <f t="shared" si="30"/>
        <v>141.66914528927981</v>
      </c>
      <c r="Q12" s="5">
        <f t="shared" si="31"/>
        <v>12.5</v>
      </c>
      <c r="R12">
        <f t="shared" si="0"/>
        <v>500000</v>
      </c>
      <c r="S12">
        <f t="shared" si="1"/>
        <v>1553.0539811630961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1372.3778054628474</v>
      </c>
      <c r="AC12">
        <f t="shared" si="2"/>
        <v>1379.2423789742334</v>
      </c>
      <c r="AE12">
        <f t="shared" si="3"/>
        <v>2516.2820010892178</v>
      </c>
      <c r="AF12">
        <f t="shared" si="4"/>
        <v>-125.81410005446089</v>
      </c>
      <c r="AG12">
        <f t="shared" si="5"/>
        <v>-11.101049896711466</v>
      </c>
      <c r="AH12">
        <f t="shared" si="6"/>
        <v>-1539.8268100850887</v>
      </c>
      <c r="AI12">
        <f t="shared" si="7"/>
        <v>839.54004105295644</v>
      </c>
      <c r="AJ12">
        <f t="shared" si="8"/>
        <v>-6.8645735113859701</v>
      </c>
      <c r="AK12">
        <f t="shared" si="32"/>
        <v>195.29169216722568</v>
      </c>
      <c r="AL12">
        <f t="shared" si="9"/>
        <v>1027.9671597087961</v>
      </c>
      <c r="AN12">
        <f t="shared" si="10"/>
        <v>1350.3740567480072</v>
      </c>
      <c r="AO12">
        <f t="shared" si="11"/>
        <v>-67.518702837400355</v>
      </c>
      <c r="AP12">
        <f t="shared" si="12"/>
        <v>-5.9574283711823117</v>
      </c>
      <c r="AQ12">
        <f t="shared" si="13"/>
        <v>-826.35498538075774</v>
      </c>
      <c r="AR12">
        <f t="shared" si="14"/>
        <v>450.54294015866657</v>
      </c>
      <c r="AS12">
        <f t="shared" si="15"/>
        <v>-3.6839042589036564</v>
      </c>
      <c r="AT12">
        <f t="shared" si="16"/>
        <v>104.80416522746059</v>
      </c>
      <c r="AU12">
        <f t="shared" si="17"/>
        <v>551.66320112722349</v>
      </c>
      <c r="AW12">
        <v>9</v>
      </c>
      <c r="AX12">
        <f>(R12*SUMPRODUCT(K13:$K$23, X13:$X$23)-$AZ$3*SUMPRODUCT(K12:$K$22, W13:$W$23))/Z12</f>
        <v>1553.0539811630961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2833.382905785596</v>
      </c>
      <c r="P13">
        <f t="shared" si="30"/>
        <v>141.66914528927981</v>
      </c>
      <c r="Q13" s="5">
        <f t="shared" si="31"/>
        <v>12.5</v>
      </c>
      <c r="R13">
        <f t="shared" si="0"/>
        <v>500000</v>
      </c>
      <c r="S13">
        <f t="shared" si="1"/>
        <v>1552.5297035969122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1379.2423789742334</v>
      </c>
      <c r="AC13">
        <f t="shared" si="2"/>
        <v>1360.1172664094638</v>
      </c>
      <c r="AE13">
        <f t="shared" si="3"/>
        <v>2482.2282005813167</v>
      </c>
      <c r="AF13">
        <f t="shared" si="4"/>
        <v>-124.11141002906585</v>
      </c>
      <c r="AG13">
        <f t="shared" si="5"/>
        <v>-10.950815170060308</v>
      </c>
      <c r="AH13">
        <f t="shared" si="6"/>
        <v>-1568.9691073616943</v>
      </c>
      <c r="AI13">
        <f t="shared" si="7"/>
        <v>778.19686802049614</v>
      </c>
      <c r="AJ13">
        <f t="shared" si="8"/>
        <v>19.125112564769552</v>
      </c>
      <c r="AK13">
        <f t="shared" si="32"/>
        <v>193.22146906451923</v>
      </c>
      <c r="AL13">
        <f t="shared" si="9"/>
        <v>990.54344964978486</v>
      </c>
      <c r="AN13">
        <f t="shared" si="10"/>
        <v>1266.6149391422405</v>
      </c>
      <c r="AO13">
        <f t="shared" si="11"/>
        <v>-63.330746957112034</v>
      </c>
      <c r="AP13">
        <f t="shared" si="12"/>
        <v>-5.5879093174976884</v>
      </c>
      <c r="AQ13">
        <f t="shared" si="13"/>
        <v>-800.60314759601226</v>
      </c>
      <c r="AR13">
        <f t="shared" si="14"/>
        <v>397.09313527161851</v>
      </c>
      <c r="AS13">
        <f t="shared" si="15"/>
        <v>9.7590355639505653</v>
      </c>
      <c r="AT13">
        <f t="shared" si="16"/>
        <v>98.595769407025088</v>
      </c>
      <c r="AU13">
        <f t="shared" si="17"/>
        <v>505.44794024259409</v>
      </c>
      <c r="AW13">
        <v>10</v>
      </c>
      <c r="AX13">
        <f>(R13*SUMPRODUCT(K14:$K$23, X14:$X$23)-$AZ$3*SUMPRODUCT(K13:$K$22, W14:$W$23))/Z13</f>
        <v>1552.5297035969122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2833.382905785596</v>
      </c>
      <c r="P14">
        <f t="shared" si="30"/>
        <v>141.66914528927981</v>
      </c>
      <c r="Q14" s="5">
        <f t="shared" si="31"/>
        <v>12.5</v>
      </c>
      <c r="R14">
        <f t="shared" si="0"/>
        <v>500000</v>
      </c>
      <c r="S14">
        <f t="shared" si="1"/>
        <v>1521.4528761031486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1360.1172664094638</v>
      </c>
      <c r="AC14">
        <f t="shared" si="2"/>
        <v>1314.6823544295939</v>
      </c>
      <c r="AE14">
        <f t="shared" si="3"/>
        <v>2448.3167162689247</v>
      </c>
      <c r="AF14">
        <f t="shared" si="4"/>
        <v>-122.41583581344625</v>
      </c>
      <c r="AG14">
        <f t="shared" si="5"/>
        <v>-10.801208297992527</v>
      </c>
      <c r="AH14">
        <f t="shared" si="6"/>
        <v>-1603.9488146870679</v>
      </c>
      <c r="AI14">
        <f t="shared" si="7"/>
        <v>711.1508574704178</v>
      </c>
      <c r="AJ14">
        <f t="shared" si="8"/>
        <v>45.434911979869867</v>
      </c>
      <c r="AK14">
        <f t="shared" si="32"/>
        <v>189.46133274885804</v>
      </c>
      <c r="AL14">
        <f t="shared" si="9"/>
        <v>946.04710219914568</v>
      </c>
      <c r="AN14">
        <f t="shared" si="10"/>
        <v>1188.2355068436336</v>
      </c>
      <c r="AO14">
        <f t="shared" si="11"/>
        <v>-59.411775342181691</v>
      </c>
      <c r="AP14">
        <f t="shared" si="12"/>
        <v>-5.2421237543350072</v>
      </c>
      <c r="AQ14">
        <f t="shared" si="13"/>
        <v>-778.44051797161012</v>
      </c>
      <c r="AR14">
        <f t="shared" si="14"/>
        <v>345.14108977550666</v>
      </c>
      <c r="AS14">
        <f t="shared" si="15"/>
        <v>22.050813649252781</v>
      </c>
      <c r="AT14">
        <f t="shared" si="16"/>
        <v>91.950800829879981</v>
      </c>
      <c r="AU14">
        <f t="shared" si="17"/>
        <v>459.1427042546394</v>
      </c>
      <c r="AW14">
        <v>11</v>
      </c>
      <c r="AX14">
        <f>(R14*SUMPRODUCT(K15:$K$23, X15:$X$23)-$AZ$3*SUMPRODUCT(K14:$K$22, W15:$W$23))/Z14</f>
        <v>1521.4528761031486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2833.382905785596</v>
      </c>
      <c r="P15">
        <f t="shared" si="30"/>
        <v>141.66914528927981</v>
      </c>
      <c r="Q15" s="5">
        <f t="shared" si="31"/>
        <v>12.5</v>
      </c>
      <c r="R15">
        <f t="shared" si="0"/>
        <v>500000</v>
      </c>
      <c r="S15">
        <f t="shared" si="1"/>
        <v>1459.1216934509862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1314.6823544295939</v>
      </c>
      <c r="AC15">
        <f t="shared" si="2"/>
        <v>1243.4138225988249</v>
      </c>
      <c r="AE15">
        <f t="shared" si="3"/>
        <v>2414.5124327749422</v>
      </c>
      <c r="AF15">
        <f t="shared" si="4"/>
        <v>-120.72562163874713</v>
      </c>
      <c r="AG15">
        <f t="shared" si="5"/>
        <v>-10.652074362437276</v>
      </c>
      <c r="AH15">
        <f t="shared" si="6"/>
        <v>-1644.8741030130859</v>
      </c>
      <c r="AI15">
        <f t="shared" si="7"/>
        <v>638.26063376067168</v>
      </c>
      <c r="AJ15">
        <f t="shared" si="8"/>
        <v>71.268531830769007</v>
      </c>
      <c r="AK15">
        <f t="shared" si="32"/>
        <v>187.27954969286446</v>
      </c>
      <c r="AL15">
        <f t="shared" si="9"/>
        <v>896.80871528430521</v>
      </c>
      <c r="AN15">
        <f t="shared" si="10"/>
        <v>1114.0121279595123</v>
      </c>
      <c r="AO15">
        <f t="shared" si="11"/>
        <v>-55.700606397975626</v>
      </c>
      <c r="AP15">
        <f t="shared" si="12"/>
        <v>-4.9146734001463726</v>
      </c>
      <c r="AQ15">
        <f t="shared" si="13"/>
        <v>-758.91499867621587</v>
      </c>
      <c r="AR15">
        <f t="shared" si="14"/>
        <v>294.48184948517445</v>
      </c>
      <c r="AS15">
        <f t="shared" si="15"/>
        <v>32.882004550334649</v>
      </c>
      <c r="AT15">
        <f t="shared" si="16"/>
        <v>86.407378502032273</v>
      </c>
      <c r="AU15">
        <f t="shared" si="17"/>
        <v>413.77123253754138</v>
      </c>
      <c r="AW15">
        <v>12</v>
      </c>
      <c r="AX15">
        <f>(R15*SUMPRODUCT(K16:$K$23, X16:$X$23)-$AZ$3*SUMPRODUCT(K15:$K$22, W16:$W$23))/Z15</f>
        <v>1459.1216934509862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2833.382905785596</v>
      </c>
      <c r="P16">
        <f t="shared" si="30"/>
        <v>141.66914528927981</v>
      </c>
      <c r="Q16" s="5">
        <f t="shared" si="31"/>
        <v>12.5</v>
      </c>
      <c r="R16">
        <f t="shared" si="0"/>
        <v>500000</v>
      </c>
      <c r="S16">
        <f t="shared" si="1"/>
        <v>1368.9793613132028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1243.4138225988249</v>
      </c>
      <c r="AC16">
        <f t="shared" si="2"/>
        <v>1150.3138796887506</v>
      </c>
      <c r="AE16">
        <f t="shared" si="3"/>
        <v>2380.8099487135646</v>
      </c>
      <c r="AF16">
        <f t="shared" si="4"/>
        <v>-119.04049743567823</v>
      </c>
      <c r="AG16">
        <f t="shared" si="5"/>
        <v>-10.503389534168216</v>
      </c>
      <c r="AH16">
        <f t="shared" si="6"/>
        <v>-1686.5633857874698</v>
      </c>
      <c r="AI16">
        <f t="shared" si="7"/>
        <v>564.70267595624841</v>
      </c>
      <c r="AJ16">
        <f t="shared" si="8"/>
        <v>93.099942910074333</v>
      </c>
      <c r="AK16">
        <f t="shared" si="32"/>
        <v>191.73352508105611</v>
      </c>
      <c r="AL16">
        <f t="shared" si="9"/>
        <v>849.53614394737883</v>
      </c>
      <c r="AN16">
        <f t="shared" si="10"/>
        <v>1041.4927606919878</v>
      </c>
      <c r="AO16">
        <f t="shared" si="11"/>
        <v>-52.074638034599388</v>
      </c>
      <c r="AP16">
        <f t="shared" si="12"/>
        <v>-4.594740612737704</v>
      </c>
      <c r="AQ16">
        <f t="shared" si="13"/>
        <v>-737.79242971281269</v>
      </c>
      <c r="AR16">
        <f t="shared" si="14"/>
        <v>247.03095233183797</v>
      </c>
      <c r="AS16">
        <f t="shared" si="15"/>
        <v>40.726861299480142</v>
      </c>
      <c r="AT16">
        <f t="shared" si="16"/>
        <v>83.874430406246688</v>
      </c>
      <c r="AU16">
        <f t="shared" si="17"/>
        <v>371.63224403756476</v>
      </c>
      <c r="AW16">
        <v>13</v>
      </c>
      <c r="AX16">
        <f>(R16*SUMPRODUCT(K17:$K$23, X17:$X$23)-$AZ$3*SUMPRODUCT(K16:$K$22, W17:$W$23))/Z16</f>
        <v>1368.9793613132028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2833.382905785596</v>
      </c>
      <c r="P17">
        <f t="shared" si="30"/>
        <v>141.66914528927981</v>
      </c>
      <c r="Q17" s="5">
        <f t="shared" si="31"/>
        <v>12.5</v>
      </c>
      <c r="R17">
        <f t="shared" si="0"/>
        <v>500000</v>
      </c>
      <c r="S17">
        <f t="shared" si="1"/>
        <v>1255.040559603535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1150.3138796887506</v>
      </c>
      <c r="AC17">
        <f t="shared" si="2"/>
        <v>1039.6829024619296</v>
      </c>
      <c r="AE17">
        <f t="shared" si="3"/>
        <v>2347.1908861684628</v>
      </c>
      <c r="AF17">
        <f t="shared" si="4"/>
        <v>-117.35954430842314</v>
      </c>
      <c r="AG17">
        <f t="shared" si="5"/>
        <v>-10.355072735561267</v>
      </c>
      <c r="AH17">
        <f t="shared" si="6"/>
        <v>-1731.3161306106649</v>
      </c>
      <c r="AI17">
        <f t="shared" si="7"/>
        <v>488.16013851381331</v>
      </c>
      <c r="AJ17">
        <f t="shared" si="8"/>
        <v>110.63097722682096</v>
      </c>
      <c r="AK17">
        <f t="shared" si="32"/>
        <v>208.55496016956036</v>
      </c>
      <c r="AL17">
        <f t="shared" si="9"/>
        <v>807.3460759101946</v>
      </c>
      <c r="AN17">
        <f t="shared" si="10"/>
        <v>967.11500103671244</v>
      </c>
      <c r="AO17">
        <f t="shared" si="11"/>
        <v>-48.355750051835621</v>
      </c>
      <c r="AP17">
        <f t="shared" si="12"/>
        <v>-4.2666091788279044</v>
      </c>
      <c r="AQ17">
        <f t="shared" si="13"/>
        <v>-713.35561641671961</v>
      </c>
      <c r="AR17">
        <f t="shared" si="14"/>
        <v>201.13702538932921</v>
      </c>
      <c r="AS17">
        <f t="shared" si="15"/>
        <v>45.583372995310086</v>
      </c>
      <c r="AT17">
        <f t="shared" si="16"/>
        <v>85.931072632036319</v>
      </c>
      <c r="AU17">
        <f t="shared" si="17"/>
        <v>332.6514710166756</v>
      </c>
      <c r="AW17">
        <v>14</v>
      </c>
      <c r="AX17">
        <f>(R17*SUMPRODUCT(K18:$K$23, X18:$X$23)-$AZ$3*SUMPRODUCT(K17:$K$22, W18:$W$23))/Z17</f>
        <v>1255.040559603535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2833.382905785596</v>
      </c>
      <c r="P18">
        <f t="shared" si="30"/>
        <v>141.66914528927981</v>
      </c>
      <c r="Q18" s="5">
        <f t="shared" si="31"/>
        <v>12.5</v>
      </c>
      <c r="R18">
        <f t="shared" si="0"/>
        <v>500000</v>
      </c>
      <c r="S18">
        <f t="shared" si="1"/>
        <v>1119.0864161811044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1039.6829024619296</v>
      </c>
      <c r="AC18">
        <f t="shared" si="2"/>
        <v>913.80205968868995</v>
      </c>
      <c r="AE18">
        <f t="shared" si="3"/>
        <v>2313.6293120500127</v>
      </c>
      <c r="AF18">
        <f t="shared" si="4"/>
        <v>-115.68146560250065</v>
      </c>
      <c r="AG18">
        <f t="shared" si="5"/>
        <v>-10.207009557928625</v>
      </c>
      <c r="AH18">
        <f t="shared" si="6"/>
        <v>-1780.4980110811689</v>
      </c>
      <c r="AI18">
        <f t="shared" si="7"/>
        <v>407.24282580841418</v>
      </c>
      <c r="AJ18">
        <f t="shared" si="8"/>
        <v>125.88084277323969</v>
      </c>
      <c r="AK18">
        <f t="shared" si="32"/>
        <v>226.95791549855184</v>
      </c>
      <c r="AL18">
        <f t="shared" si="9"/>
        <v>760.08158408020574</v>
      </c>
      <c r="AN18">
        <f t="shared" si="10"/>
        <v>890.83879815941862</v>
      </c>
      <c r="AO18">
        <f t="shared" si="11"/>
        <v>-44.541939907970935</v>
      </c>
      <c r="AP18">
        <f t="shared" si="12"/>
        <v>-3.9301024066513381</v>
      </c>
      <c r="AQ18">
        <f t="shared" si="13"/>
        <v>-685.56215987399139</v>
      </c>
      <c r="AR18">
        <f t="shared" si="14"/>
        <v>156.80459597080474</v>
      </c>
      <c r="AS18">
        <f t="shared" si="15"/>
        <v>48.469103543663742</v>
      </c>
      <c r="AT18">
        <f t="shared" si="16"/>
        <v>87.387774533488582</v>
      </c>
      <c r="AU18">
        <f t="shared" si="17"/>
        <v>292.66147404795709</v>
      </c>
      <c r="AW18">
        <v>15</v>
      </c>
      <c r="AX18">
        <f>(R18*SUMPRODUCT(K19:$K$23, X19:$X$23)-$AZ$3*SUMPRODUCT(K18:$K$22, W19:$W$23))/Z18</f>
        <v>1119.0864161811044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2833.382905785596</v>
      </c>
      <c r="P19">
        <f t="shared" si="30"/>
        <v>141.66914528927981</v>
      </c>
      <c r="Q19" s="5">
        <f t="shared" si="31"/>
        <v>12.5</v>
      </c>
      <c r="R19">
        <f t="shared" si="0"/>
        <v>500000</v>
      </c>
      <c r="S19">
        <f t="shared" si="1"/>
        <v>954.9602275043278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913.80205968868995</v>
      </c>
      <c r="AC19">
        <f t="shared" si="2"/>
        <v>768.46645356095519</v>
      </c>
      <c r="AE19">
        <f t="shared" si="3"/>
        <v>2280.0527712861458</v>
      </c>
      <c r="AF19">
        <f t="shared" si="4"/>
        <v>-114.0026385643073</v>
      </c>
      <c r="AG19">
        <f t="shared" si="5"/>
        <v>-10.058880352133206</v>
      </c>
      <c r="AH19">
        <f t="shared" si="6"/>
        <v>-1842.3644086453523</v>
      </c>
      <c r="AI19">
        <f t="shared" si="7"/>
        <v>313.62684372435297</v>
      </c>
      <c r="AJ19">
        <f t="shared" si="8"/>
        <v>145.33560612773476</v>
      </c>
      <c r="AK19">
        <f t="shared" si="32"/>
        <v>226.0611509229328</v>
      </c>
      <c r="AL19">
        <f t="shared" si="9"/>
        <v>685.02360077502055</v>
      </c>
      <c r="AN19">
        <f t="shared" si="10"/>
        <v>817.87823913062016</v>
      </c>
      <c r="AO19">
        <f t="shared" si="11"/>
        <v>-40.893911956531014</v>
      </c>
      <c r="AP19">
        <f t="shared" si="12"/>
        <v>-3.6082232190562848</v>
      </c>
      <c r="AQ19">
        <f t="shared" si="13"/>
        <v>-660.87494875384209</v>
      </c>
      <c r="AR19">
        <f t="shared" si="14"/>
        <v>112.50115520119085</v>
      </c>
      <c r="AS19">
        <f t="shared" si="15"/>
        <v>52.133367753449832</v>
      </c>
      <c r="AT19">
        <f t="shared" si="16"/>
        <v>81.09044596735167</v>
      </c>
      <c r="AU19">
        <f t="shared" si="17"/>
        <v>245.72496892199237</v>
      </c>
      <c r="AW19">
        <v>16</v>
      </c>
      <c r="AX19">
        <f>(R19*SUMPRODUCT(K20:$K$23, X20:$X$23)-$AZ$3*SUMPRODUCT(K19:$K$22, W20:$W$23))/Z19</f>
        <v>954.9602275043278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2833.382905785596</v>
      </c>
      <c r="P20">
        <f t="shared" si="30"/>
        <v>141.66914528927981</v>
      </c>
      <c r="Q20" s="5">
        <f t="shared" si="31"/>
        <v>12.5</v>
      </c>
      <c r="R20">
        <f t="shared" si="0"/>
        <v>500000</v>
      </c>
      <c r="S20">
        <f t="shared" si="1"/>
        <v>747.6965267143089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768.46645356095519</v>
      </c>
      <c r="AC20">
        <f t="shared" si="2"/>
        <v>592.81005458359323</v>
      </c>
      <c r="AE20">
        <f t="shared" si="3"/>
        <v>2246.4433296435091</v>
      </c>
      <c r="AF20">
        <f t="shared" si="4"/>
        <v>-112.32216648217548</v>
      </c>
      <c r="AG20">
        <f t="shared" si="5"/>
        <v>-9.9106059979415786</v>
      </c>
      <c r="AH20">
        <f t="shared" si="6"/>
        <v>-1907.4220268118986</v>
      </c>
      <c r="AI20">
        <f t="shared" si="7"/>
        <v>216.78853035149336</v>
      </c>
      <c r="AJ20">
        <f t="shared" si="8"/>
        <v>175.65639897736196</v>
      </c>
      <c r="AK20">
        <f t="shared" si="32"/>
        <v>157.61050758802031</v>
      </c>
      <c r="AL20">
        <f t="shared" si="9"/>
        <v>550.05543691687558</v>
      </c>
      <c r="AN20">
        <f t="shared" si="10"/>
        <v>764.31963274969678</v>
      </c>
      <c r="AO20">
        <f t="shared" si="11"/>
        <v>-38.215981637484852</v>
      </c>
      <c r="AP20">
        <f t="shared" si="12"/>
        <v>-3.3719393837883795</v>
      </c>
      <c r="AQ20">
        <f t="shared" si="13"/>
        <v>-648.97257090518531</v>
      </c>
      <c r="AR20">
        <f t="shared" si="14"/>
        <v>73.759140823238297</v>
      </c>
      <c r="AS20">
        <f t="shared" si="15"/>
        <v>59.764532042665429</v>
      </c>
      <c r="AT20">
        <f t="shared" si="16"/>
        <v>53.624680261258007</v>
      </c>
      <c r="AU20">
        <f t="shared" si="17"/>
        <v>187.1483531271617</v>
      </c>
      <c r="AW20">
        <v>17</v>
      </c>
      <c r="AX20">
        <f>(R20*SUMPRODUCT(K21:$K$23, X21:$X$23)-$AZ$3*SUMPRODUCT(K20:$K$22, W21:$W$23))/Z20</f>
        <v>747.6965267143089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2833.382905785596</v>
      </c>
      <c r="P21">
        <f t="shared" si="30"/>
        <v>141.66914528927981</v>
      </c>
      <c r="Q21" s="5">
        <f t="shared" si="31"/>
        <v>12.5</v>
      </c>
      <c r="R21">
        <f t="shared" si="0"/>
        <v>500000</v>
      </c>
      <c r="S21">
        <f t="shared" si="1"/>
        <v>509.48647543742754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592.81005458359323</v>
      </c>
      <c r="AC21">
        <f t="shared" si="2"/>
        <v>397.89977054181486</v>
      </c>
      <c r="AE21">
        <f t="shared" si="3"/>
        <v>2212.8210706697178</v>
      </c>
      <c r="AF21">
        <f t="shared" si="4"/>
        <v>-110.64105353348589</v>
      </c>
      <c r="AG21">
        <f t="shared" si="5"/>
        <v>-9.7622750976900754</v>
      </c>
      <c r="AH21">
        <f t="shared" si="6"/>
        <v>-1968.993610883442</v>
      </c>
      <c r="AI21">
        <f t="shared" si="7"/>
        <v>123.42413115509976</v>
      </c>
      <c r="AJ21">
        <f t="shared" si="8"/>
        <v>194.91028404177837</v>
      </c>
      <c r="AK21">
        <f t="shared" si="32"/>
        <v>138.25299067922705</v>
      </c>
      <c r="AL21">
        <f t="shared" si="9"/>
        <v>456.58740587610521</v>
      </c>
      <c r="AN21">
        <f t="shared" si="10"/>
        <v>716.14206097506906</v>
      </c>
      <c r="AO21">
        <f t="shared" si="11"/>
        <v>-35.807103048753454</v>
      </c>
      <c r="AP21">
        <f t="shared" si="12"/>
        <v>-3.1593949917285724</v>
      </c>
      <c r="AQ21">
        <f t="shared" si="13"/>
        <v>-637.23143332056486</v>
      </c>
      <c r="AR21">
        <f t="shared" si="14"/>
        <v>39.944129614022103</v>
      </c>
      <c r="AS21">
        <f t="shared" si="15"/>
        <v>63.079412234930437</v>
      </c>
      <c r="AT21">
        <f t="shared" si="16"/>
        <v>44.743238842634184</v>
      </c>
      <c r="AU21">
        <f t="shared" si="17"/>
        <v>147.76678069158675</v>
      </c>
      <c r="AW21">
        <v>18</v>
      </c>
      <c r="AX21">
        <f>(R21*SUMPRODUCT(K22:$K$23, X22:$X$23)-$AZ$3*SUMPRODUCT(K21:$K$22, W22:$W$23))/Z21</f>
        <v>509.48647543742754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2833.382905785596</v>
      </c>
      <c r="P22">
        <f t="shared" si="30"/>
        <v>141.66914528927981</v>
      </c>
      <c r="Q22" s="5">
        <f t="shared" si="31"/>
        <v>12.5</v>
      </c>
      <c r="R22">
        <f t="shared" si="0"/>
        <v>500000</v>
      </c>
      <c r="S22">
        <f t="shared" si="1"/>
        <v>255.08066523640258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397.89977054181486</v>
      </c>
      <c r="AC22">
        <f t="shared" si="2"/>
        <v>196.18200094564179</v>
      </c>
      <c r="AE22">
        <f t="shared" si="3"/>
        <v>2179.1488092091913</v>
      </c>
      <c r="AF22">
        <f t="shared" si="4"/>
        <v>-108.95744046045958</v>
      </c>
      <c r="AG22">
        <f t="shared" si="5"/>
        <v>-9.6137236020919623</v>
      </c>
      <c r="AH22">
        <f t="shared" si="6"/>
        <v>-2037.1497848485471</v>
      </c>
      <c r="AI22">
        <f t="shared" si="7"/>
        <v>23.42786029809281</v>
      </c>
      <c r="AJ22">
        <f t="shared" si="8"/>
        <v>201.71776959617307</v>
      </c>
      <c r="AK22">
        <f t="shared" si="32"/>
        <v>172.7663797503383</v>
      </c>
      <c r="AL22">
        <f t="shared" si="9"/>
        <v>397.91200964460415</v>
      </c>
      <c r="AN22">
        <f t="shared" si="10"/>
        <v>659.10710641159994</v>
      </c>
      <c r="AO22">
        <f t="shared" si="11"/>
        <v>-32.955355320580004</v>
      </c>
      <c r="AP22">
        <f t="shared" si="12"/>
        <v>-2.9077745945744891</v>
      </c>
      <c r="AQ22">
        <f t="shared" si="13"/>
        <v>-616.15796697509722</v>
      </c>
      <c r="AR22">
        <f t="shared" si="14"/>
        <v>7.0860095213483074</v>
      </c>
      <c r="AS22">
        <f t="shared" si="15"/>
        <v>61.011719286203331</v>
      </c>
      <c r="AT22">
        <f t="shared" si="16"/>
        <v>52.255058562878446</v>
      </c>
      <c r="AU22">
        <f t="shared" si="17"/>
        <v>120.35278737043008</v>
      </c>
      <c r="AW22">
        <v>19</v>
      </c>
      <c r="AX22">
        <f>(R22*SUMPRODUCT(K23:$K$23, X23:$X$23)-$AZ$3*SUMPRODUCT(K22:$K$22, W23:$W$23))/Z22</f>
        <v>255.08066523640258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2833.382905785596</v>
      </c>
      <c r="P23">
        <f t="shared" si="30"/>
        <v>141.66914528927981</v>
      </c>
      <c r="Q23" s="5">
        <f t="shared" si="31"/>
        <v>12.5</v>
      </c>
      <c r="R23">
        <f t="shared" si="0"/>
        <v>500000</v>
      </c>
      <c r="S23">
        <f t="shared" si="1"/>
        <v>259.09195538986353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196.18200094564179</v>
      </c>
      <c r="AC23">
        <f t="shared" si="2"/>
        <v>196.18200094564176</v>
      </c>
      <c r="AE23">
        <f t="shared" si="3"/>
        <v>2145.4109876386456</v>
      </c>
      <c r="AF23">
        <f t="shared" si="4"/>
        <v>-107.27054938193228</v>
      </c>
      <c r="AG23">
        <f t="shared" si="5"/>
        <v>-9.4648828757747783</v>
      </c>
      <c r="AH23">
        <f t="shared" si="6"/>
        <v>-2108.139611850575</v>
      </c>
      <c r="AI23">
        <f t="shared" si="7"/>
        <v>-79.464056469636489</v>
      </c>
      <c r="AJ23">
        <f t="shared" si="8"/>
        <v>0</v>
      </c>
      <c r="AK23">
        <f t="shared" si="32"/>
        <v>232.14610143312473</v>
      </c>
      <c r="AL23">
        <f t="shared" si="9"/>
        <v>152.68204496348824</v>
      </c>
      <c r="AN23">
        <f t="shared" si="10"/>
        <v>587.82746416192936</v>
      </c>
      <c r="AO23">
        <f t="shared" si="11"/>
        <v>-29.391373208096471</v>
      </c>
      <c r="AP23">
        <f t="shared" si="12"/>
        <v>-2.5933110865532036</v>
      </c>
      <c r="AQ23">
        <f t="shared" si="13"/>
        <v>-577.6153703292963</v>
      </c>
      <c r="AR23">
        <f t="shared" si="14"/>
        <v>-21.772590462016595</v>
      </c>
      <c r="AS23">
        <f t="shared" si="15"/>
        <v>0</v>
      </c>
      <c r="AT23">
        <f t="shared" si="16"/>
        <v>63.606392857486476</v>
      </c>
      <c r="AU23">
        <f t="shared" si="17"/>
        <v>41.833802395469881</v>
      </c>
      <c r="AW23">
        <v>20</v>
      </c>
      <c r="AX23">
        <f>(R23*SUMPRODUCT(K$23:$K24, X$23:$X24)-$AZ$3*SUMPRODUCT(K$22:$K23, W$23:$W24))/Z23</f>
        <v>259.09195538986353</v>
      </c>
    </row>
    <row r="25" spans="5:50" x14ac:dyDescent="0.25">
      <c r="AN25" s="6">
        <f t="shared" ref="AN25:AU25" si="33">SUM(AN3:AN23)</f>
        <v>26955.89568986672</v>
      </c>
      <c r="AO25" s="6">
        <f t="shared" si="33"/>
        <v>-3472.8319638325333</v>
      </c>
      <c r="AP25" s="6">
        <f t="shared" si="33"/>
        <v>-232.23854445940199</v>
      </c>
      <c r="AQ25" s="6">
        <f t="shared" si="33"/>
        <v>-16778.094169908003</v>
      </c>
      <c r="AR25" s="6">
        <f t="shared" si="33"/>
        <v>6472.7310116667895</v>
      </c>
      <c r="AS25" s="6">
        <f t="shared" si="33"/>
        <v>-645.56783258429482</v>
      </c>
      <c r="AT25" s="6">
        <f t="shared" si="33"/>
        <v>2188.8878518147581</v>
      </c>
      <c r="AU25" s="7">
        <f t="shared" si="33"/>
        <v>8016.0510308972516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CE75-F86A-450C-8079-48EE1E2444A7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'T.55.04.D'!C3*(1+C12)</f>
        <v>4330.7739163260039</v>
      </c>
      <c r="K3">
        <v>1</v>
      </c>
      <c r="L3" s="2">
        <v>0</v>
      </c>
      <c r="O3">
        <f>$C$3</f>
        <v>4330.7739163260039</v>
      </c>
      <c r="P3">
        <f>O3*B5</f>
        <v>3464.6191330608035</v>
      </c>
      <c r="Q3" s="5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4330.7739163260039</v>
      </c>
      <c r="AF3">
        <f t="shared" ref="AF3:AF23" si="4">-$Z3*P3</f>
        <v>-3464.6191330608035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740.33722736520042</v>
      </c>
      <c r="AJ3">
        <f t="shared" ref="AJ3:AJ23" si="8">AB3-AC3</f>
        <v>0</v>
      </c>
      <c r="AL3">
        <f t="shared" ref="AL3:AL23" si="9">SUM(AI3:AK3)</f>
        <v>740.33722736520042</v>
      </c>
      <c r="AN3">
        <f t="shared" ref="AN3:AN23" si="10">AE3*$K3</f>
        <v>4330.7739163260039</v>
      </c>
      <c r="AO3">
        <f t="shared" ref="AO3:AO23" si="11">AF3*$K3</f>
        <v>-3464.6191330608035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740.33722736520042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740.33722736520042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2503.6412508432036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500000</v>
      </c>
      <c r="S4">
        <f t="shared" si="1"/>
        <v>796.86620613166679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785.97965031782951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-1830.8554999999999</v>
      </c>
      <c r="AI4">
        <f t="shared" si="7"/>
        <v>-1830.8554999999999</v>
      </c>
      <c r="AJ4">
        <f t="shared" si="8"/>
        <v>-785.97965031782951</v>
      </c>
      <c r="AK4">
        <f>H4*SUM(AB4, AE4:AF4)</f>
        <v>0</v>
      </c>
      <c r="AL4">
        <f t="shared" si="9"/>
        <v>-2616.8351503178292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-1717.6616005253773</v>
      </c>
      <c r="AR4">
        <f t="shared" si="14"/>
        <v>-1717.6616005253773</v>
      </c>
      <c r="AS4">
        <f t="shared" si="15"/>
        <v>-737.38591830174448</v>
      </c>
      <c r="AT4">
        <f t="shared" si="16"/>
        <v>0</v>
      </c>
      <c r="AU4">
        <f t="shared" si="17"/>
        <v>-2455.0475188271216</v>
      </c>
      <c r="AW4">
        <v>1</v>
      </c>
      <c r="AX4">
        <f>(R4*SUMPRODUCT(K5:$K$23, X5:$X$23)-$AZ$3*SUMPRODUCT(K4:$K$22, W5:$W$23))/Z4</f>
        <v>796.86620613166679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4330.7739163260039</v>
      </c>
      <c r="P5">
        <f t="shared" ref="P5:P23" si="30">O5*$C$5</f>
        <v>216.53869581630022</v>
      </c>
      <c r="Q5" s="5">
        <f t="shared" ref="Q5:Q23" si="31">$C$8</f>
        <v>12.5</v>
      </c>
      <c r="R5">
        <f t="shared" si="0"/>
        <v>500000</v>
      </c>
      <c r="S5">
        <f t="shared" si="1"/>
        <v>1522.887553878641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785.97965031782951</v>
      </c>
      <c r="AC5">
        <f t="shared" si="2"/>
        <v>1481.3428240389294</v>
      </c>
      <c r="AE5">
        <f t="shared" si="3"/>
        <v>4212.6293876033196</v>
      </c>
      <c r="AF5">
        <f t="shared" si="4"/>
        <v>-210.63146938016601</v>
      </c>
      <c r="AG5">
        <f t="shared" si="5"/>
        <v>-12.158997066675234</v>
      </c>
      <c r="AH5">
        <f t="shared" si="6"/>
        <v>-1877.5703879906084</v>
      </c>
      <c r="AI5">
        <f t="shared" si="7"/>
        <v>2112.2685331658704</v>
      </c>
      <c r="AJ5">
        <f t="shared" si="8"/>
        <v>-695.36317372109988</v>
      </c>
      <c r="AK5">
        <f>H5*SUM(AB5, AE5:AF5)</f>
        <v>413.68126192194097</v>
      </c>
      <c r="AL5">
        <f t="shared" si="9"/>
        <v>1830.5866213667114</v>
      </c>
      <c r="AN5">
        <f t="shared" si="10"/>
        <v>3637.8688151163433</v>
      </c>
      <c r="AO5">
        <f t="shared" si="11"/>
        <v>-181.89344075581718</v>
      </c>
      <c r="AP5">
        <f t="shared" si="12"/>
        <v>-10.500054047506467</v>
      </c>
      <c r="AQ5">
        <f t="shared" si="13"/>
        <v>-1621.3994002788133</v>
      </c>
      <c r="AR5">
        <f t="shared" si="14"/>
        <v>1824.0759200342065</v>
      </c>
      <c r="AS5">
        <f t="shared" si="15"/>
        <v>-600.48956889120007</v>
      </c>
      <c r="AT5">
        <f t="shared" si="16"/>
        <v>357.23962961764227</v>
      </c>
      <c r="AU5">
        <f t="shared" si="17"/>
        <v>1580.8259807606487</v>
      </c>
      <c r="AW5">
        <v>2</v>
      </c>
      <c r="AX5">
        <f>(R5*SUMPRODUCT(K6:$K$23, X6:$X$23)-$AZ$3*SUMPRODUCT(K5:$K$22, W6:$W$23))/Z5</f>
        <v>1522.887553878641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4330.7739163260039</v>
      </c>
      <c r="P6">
        <f t="shared" si="30"/>
        <v>216.53869581630022</v>
      </c>
      <c r="Q6" s="5">
        <f t="shared" si="31"/>
        <v>12.5</v>
      </c>
      <c r="R6">
        <f t="shared" si="0"/>
        <v>500000</v>
      </c>
      <c r="S6">
        <f t="shared" si="1"/>
        <v>2173.8686547615366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1481.3428240389294</v>
      </c>
      <c r="AC6">
        <f t="shared" si="2"/>
        <v>2085.0492792084005</v>
      </c>
      <c r="AE6">
        <f t="shared" si="3"/>
        <v>4153.8282512475953</v>
      </c>
      <c r="AF6">
        <f t="shared" si="4"/>
        <v>-207.69141256237978</v>
      </c>
      <c r="AG6">
        <f t="shared" si="5"/>
        <v>-11.989278162237456</v>
      </c>
      <c r="AH6">
        <f t="shared" si="6"/>
        <v>-1925.1573508410577</v>
      </c>
      <c r="AI6">
        <f t="shared" si="7"/>
        <v>2008.9902096819203</v>
      </c>
      <c r="AJ6">
        <f t="shared" si="8"/>
        <v>-603.70645516947116</v>
      </c>
      <c r="AK6">
        <f>H6*SUM(AB6, AE6:AF6)</f>
        <v>590.50978730438703</v>
      </c>
      <c r="AL6">
        <f t="shared" si="9"/>
        <v>1995.7935418168363</v>
      </c>
      <c r="AN6">
        <f t="shared" si="10"/>
        <v>3235.1103518308464</v>
      </c>
      <c r="AO6">
        <f t="shared" si="11"/>
        <v>-161.75551759154234</v>
      </c>
      <c r="AP6">
        <f t="shared" si="12"/>
        <v>-9.3375641811826</v>
      </c>
      <c r="AQ6">
        <f t="shared" si="13"/>
        <v>-1499.3630207841541</v>
      </c>
      <c r="AR6">
        <f t="shared" si="14"/>
        <v>1564.6542492739675</v>
      </c>
      <c r="AS6">
        <f t="shared" si="15"/>
        <v>-470.1824159434766</v>
      </c>
      <c r="AT6">
        <f t="shared" si="16"/>
        <v>459.90450500501055</v>
      </c>
      <c r="AU6">
        <f t="shared" si="17"/>
        <v>1554.3763383355015</v>
      </c>
      <c r="AW6">
        <v>3</v>
      </c>
      <c r="AX6">
        <f>(R6*SUMPRODUCT(K7:$K$23, X7:$X$23)-$AZ$3*SUMPRODUCT(K6:$K$22, W7:$W$23))/Z6</f>
        <v>2173.8686547615366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4330.7739163260039</v>
      </c>
      <c r="P7">
        <f t="shared" si="30"/>
        <v>216.53869581630022</v>
      </c>
      <c r="Q7" s="5">
        <f t="shared" si="31"/>
        <v>12.5</v>
      </c>
      <c r="R7">
        <f t="shared" si="0"/>
        <v>500000</v>
      </c>
      <c r="S7">
        <f t="shared" si="1"/>
        <v>2709.4055152732058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2085.0492792084005</v>
      </c>
      <c r="AC7">
        <f t="shared" si="2"/>
        <v>2562.0093796752844</v>
      </c>
      <c r="AE7">
        <f t="shared" si="3"/>
        <v>4095.1726614321378</v>
      </c>
      <c r="AF7">
        <f t="shared" si="4"/>
        <v>-204.75863307160691</v>
      </c>
      <c r="AG7">
        <f t="shared" si="5"/>
        <v>-11.819979351710948</v>
      </c>
      <c r="AH7">
        <f t="shared" si="6"/>
        <v>-1976.2411561653755</v>
      </c>
      <c r="AI7">
        <f t="shared" si="7"/>
        <v>1902.3528928434446</v>
      </c>
      <c r="AJ7">
        <f t="shared" si="8"/>
        <v>-476.96010046688389</v>
      </c>
      <c r="AK7">
        <f>H7*SUM(AB7, AE7:AF7)</f>
        <v>625.63100830246719</v>
      </c>
      <c r="AL7">
        <f t="shared" si="9"/>
        <v>2051.0238006790278</v>
      </c>
      <c r="AN7">
        <f t="shared" si="10"/>
        <v>2887.1438766942028</v>
      </c>
      <c r="AO7">
        <f t="shared" si="11"/>
        <v>-144.35719383471016</v>
      </c>
      <c r="AP7">
        <f t="shared" si="12"/>
        <v>-8.3332215340609981</v>
      </c>
      <c r="AQ7">
        <f t="shared" si="13"/>
        <v>-1393.2727688454966</v>
      </c>
      <c r="AR7">
        <f t="shared" si="14"/>
        <v>1341.1806924799353</v>
      </c>
      <c r="AS7">
        <f t="shared" si="15"/>
        <v>-336.26236238079434</v>
      </c>
      <c r="AT7">
        <f t="shared" si="16"/>
        <v>441.07706414967248</v>
      </c>
      <c r="AU7">
        <f t="shared" si="17"/>
        <v>1445.9953942488132</v>
      </c>
      <c r="AW7">
        <v>4</v>
      </c>
      <c r="AX7">
        <f>(R7*SUMPRODUCT(K8:$K$23, X8:$X$23)-$AZ$3*SUMPRODUCT(K7:$K$22, W8:$W$23))/Z7</f>
        <v>2709.4055152732058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4330.7739163260039</v>
      </c>
      <c r="P8">
        <f t="shared" si="30"/>
        <v>216.53869581630022</v>
      </c>
      <c r="Q8" s="5">
        <f t="shared" si="31"/>
        <v>12.5</v>
      </c>
      <c r="R8">
        <f t="shared" si="0"/>
        <v>500000</v>
      </c>
      <c r="S8">
        <f t="shared" si="1"/>
        <v>3106.059851249001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2562.0093796752844</v>
      </c>
      <c r="AC8">
        <f t="shared" si="2"/>
        <v>2895.0888218691689</v>
      </c>
      <c r="AE8">
        <f t="shared" si="3"/>
        <v>4036.6173723781399</v>
      </c>
      <c r="AF8">
        <f t="shared" si="4"/>
        <v>-201.830868618907</v>
      </c>
      <c r="AG8">
        <f t="shared" si="5"/>
        <v>-11.650970041292842</v>
      </c>
      <c r="AH8">
        <f t="shared" si="6"/>
        <v>-2032.3806760398497</v>
      </c>
      <c r="AI8">
        <f t="shared" si="7"/>
        <v>1790.75485767809</v>
      </c>
      <c r="AJ8">
        <f t="shared" si="8"/>
        <v>-333.07944219388446</v>
      </c>
      <c r="AK8">
        <f t="shared" ref="AK8:AK23" si="32">H8*SUM(AB8:AB8, AE8:AF8)</f>
        <v>463.76770154900254</v>
      </c>
      <c r="AL8">
        <f t="shared" si="9"/>
        <v>1921.4431170332082</v>
      </c>
      <c r="AN8">
        <f t="shared" si="10"/>
        <v>2653.4841246862775</v>
      </c>
      <c r="AO8">
        <f t="shared" si="11"/>
        <v>-132.67420623431389</v>
      </c>
      <c r="AP8">
        <f t="shared" si="12"/>
        <v>-7.6588046846640481</v>
      </c>
      <c r="AQ8">
        <f t="shared" si="13"/>
        <v>-1335.992332613316</v>
      </c>
      <c r="AR8">
        <f t="shared" si="14"/>
        <v>1177.1587811539835</v>
      </c>
      <c r="AS8">
        <f t="shared" si="15"/>
        <v>-218.95090135831654</v>
      </c>
      <c r="AT8">
        <f t="shared" si="16"/>
        <v>304.85927202892748</v>
      </c>
      <c r="AU8">
        <f t="shared" si="17"/>
        <v>1263.0671518245942</v>
      </c>
      <c r="AW8">
        <v>5</v>
      </c>
      <c r="AX8">
        <f>(R8*SUMPRODUCT(K9:$K$23, X9:$X$23)-$AZ$3*SUMPRODUCT(K8:$K$22, W9:$W$23))/Z8</f>
        <v>3106.059851249001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4330.7739163260039</v>
      </c>
      <c r="P9">
        <f t="shared" si="30"/>
        <v>216.53869581630022</v>
      </c>
      <c r="Q9" s="5">
        <f t="shared" si="31"/>
        <v>12.5</v>
      </c>
      <c r="R9">
        <f t="shared" si="0"/>
        <v>500000</v>
      </c>
      <c r="S9">
        <f t="shared" si="1"/>
        <v>3391.4825927344837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2895.0888218691689</v>
      </c>
      <c r="AC9">
        <f t="shared" si="2"/>
        <v>3115.2491469245397</v>
      </c>
      <c r="AE9">
        <f t="shared" si="3"/>
        <v>3978.0359708347364</v>
      </c>
      <c r="AF9">
        <f t="shared" si="4"/>
        <v>-198.90179854173684</v>
      </c>
      <c r="AG9">
        <f t="shared" si="5"/>
        <v>-11.481885361870519</v>
      </c>
      <c r="AH9">
        <f t="shared" si="6"/>
        <v>-2102.9991603757549</v>
      </c>
      <c r="AI9">
        <f t="shared" si="7"/>
        <v>1664.6531265553745</v>
      </c>
      <c r="AJ9">
        <f t="shared" si="8"/>
        <v>-220.16032505537078</v>
      </c>
      <c r="AK9">
        <f t="shared" si="32"/>
        <v>348.39444029526527</v>
      </c>
      <c r="AL9">
        <f t="shared" si="9"/>
        <v>1792.8872417952689</v>
      </c>
      <c r="AN9">
        <f t="shared" si="10"/>
        <v>2485.2456202563544</v>
      </c>
      <c r="AO9">
        <f t="shared" si="11"/>
        <v>-124.26228101281772</v>
      </c>
      <c r="AP9">
        <f t="shared" si="12"/>
        <v>-7.1732145000907348</v>
      </c>
      <c r="AQ9">
        <f t="shared" si="13"/>
        <v>-1313.8316221987134</v>
      </c>
      <c r="AR9">
        <f t="shared" si="14"/>
        <v>1039.9785025447327</v>
      </c>
      <c r="AS9">
        <f t="shared" si="15"/>
        <v>-137.54337256112419</v>
      </c>
      <c r="AT9">
        <f t="shared" si="16"/>
        <v>217.65659315639272</v>
      </c>
      <c r="AU9">
        <f t="shared" si="17"/>
        <v>1120.0917231400012</v>
      </c>
      <c r="AW9">
        <v>6</v>
      </c>
      <c r="AX9">
        <f>(R9*SUMPRODUCT(K10:$K$23, X10:$X$23)-$AZ$3*SUMPRODUCT(K9:$K$22, W10:$W$23))/Z9</f>
        <v>3391.4825927344837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4330.7739163260039</v>
      </c>
      <c r="P10">
        <f t="shared" si="30"/>
        <v>216.53869581630022</v>
      </c>
      <c r="Q10" s="5">
        <f t="shared" si="31"/>
        <v>12.5</v>
      </c>
      <c r="R10">
        <f t="shared" si="0"/>
        <v>500000</v>
      </c>
      <c r="S10">
        <f t="shared" si="1"/>
        <v>3601.7312326481724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3115.2491469245397</v>
      </c>
      <c r="AC10">
        <f t="shared" si="2"/>
        <v>3259.6056643205957</v>
      </c>
      <c r="AE10">
        <f t="shared" si="3"/>
        <v>3919.3971667255396</v>
      </c>
      <c r="AF10">
        <f t="shared" si="4"/>
        <v>-195.96985833627701</v>
      </c>
      <c r="AG10">
        <f t="shared" si="5"/>
        <v>-11.312635000266146</v>
      </c>
      <c r="AH10">
        <f t="shared" si="6"/>
        <v>-2177.2603194267431</v>
      </c>
      <c r="AI10">
        <f t="shared" si="7"/>
        <v>1534.8543539622533</v>
      </c>
      <c r="AJ10">
        <f t="shared" si="8"/>
        <v>-144.35651739605601</v>
      </c>
      <c r="AK10">
        <f t="shared" si="32"/>
        <v>359.03051390397462</v>
      </c>
      <c r="AL10">
        <f t="shared" si="9"/>
        <v>1749.528350470172</v>
      </c>
      <c r="AN10">
        <f t="shared" si="10"/>
        <v>2326.471738039038</v>
      </c>
      <c r="AO10">
        <f t="shared" si="11"/>
        <v>-116.32358690195193</v>
      </c>
      <c r="AP10">
        <f t="shared" si="12"/>
        <v>-6.7149422452785643</v>
      </c>
      <c r="AQ10">
        <f t="shared" si="13"/>
        <v>-1292.3759404898485</v>
      </c>
      <c r="AR10">
        <f t="shared" si="14"/>
        <v>911.05726840195928</v>
      </c>
      <c r="AS10">
        <f t="shared" si="15"/>
        <v>-85.686993085276868</v>
      </c>
      <c r="AT10">
        <f t="shared" si="16"/>
        <v>213.11296308076348</v>
      </c>
      <c r="AU10">
        <f t="shared" si="17"/>
        <v>1038.4832383974458</v>
      </c>
      <c r="AW10">
        <v>7</v>
      </c>
      <c r="AX10">
        <f>(R10*SUMPRODUCT(K11:$K$23, X11:$X$23)-$AZ$3*SUMPRODUCT(K10:$K$22, W11:$W$23))/Z10</f>
        <v>3601.7312326481724</v>
      </c>
    </row>
    <row r="11" spans="1:52" x14ac:dyDescent="0.25">
      <c r="A11" t="s">
        <v>33</v>
      </c>
      <c r="C11" s="25">
        <f>AU25</f>
        <v>12102.72338617682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4330.7739163260039</v>
      </c>
      <c r="P11">
        <f t="shared" si="30"/>
        <v>216.53869581630022</v>
      </c>
      <c r="Q11" s="5">
        <f t="shared" si="31"/>
        <v>12.5</v>
      </c>
      <c r="R11">
        <f t="shared" si="0"/>
        <v>500000</v>
      </c>
      <c r="S11">
        <f t="shared" si="1"/>
        <v>3741.9246399988792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3259.6056643205957</v>
      </c>
      <c r="AC11">
        <f t="shared" si="2"/>
        <v>3335.7971222422511</v>
      </c>
      <c r="AE11">
        <f t="shared" si="3"/>
        <v>3860.7360000618328</v>
      </c>
      <c r="AF11">
        <f t="shared" si="4"/>
        <v>-193.03680000309166</v>
      </c>
      <c r="AG11">
        <f t="shared" si="5"/>
        <v>-11.143320093170189</v>
      </c>
      <c r="AH11">
        <f t="shared" si="6"/>
        <v>-2247.542283731877</v>
      </c>
      <c r="AI11">
        <f t="shared" si="7"/>
        <v>1409.013596233694</v>
      </c>
      <c r="AJ11">
        <f t="shared" si="8"/>
        <v>-76.191457921655456</v>
      </c>
      <c r="AK11">
        <f t="shared" si="32"/>
        <v>356.75620051553591</v>
      </c>
      <c r="AL11">
        <f t="shared" si="9"/>
        <v>1689.5783388275745</v>
      </c>
      <c r="AN11">
        <f t="shared" si="10"/>
        <v>2179.4119858108015</v>
      </c>
      <c r="AO11">
        <f t="shared" si="11"/>
        <v>-108.97059929054008</v>
      </c>
      <c r="AP11">
        <f t="shared" si="12"/>
        <v>-6.2904807198400743</v>
      </c>
      <c r="AQ11">
        <f t="shared" si="13"/>
        <v>-1268.7530542630689</v>
      </c>
      <c r="AR11">
        <f t="shared" si="14"/>
        <v>795.39785153735249</v>
      </c>
      <c r="AS11">
        <f t="shared" si="15"/>
        <v>-43.010601244994675</v>
      </c>
      <c r="AT11">
        <f t="shared" si="16"/>
        <v>201.39132523006703</v>
      </c>
      <c r="AU11">
        <f t="shared" si="17"/>
        <v>953.77857552242483</v>
      </c>
      <c r="AW11">
        <v>8</v>
      </c>
      <c r="AX11">
        <f>(R11*SUMPRODUCT(K12:$K$23, X12:$X$23)-$AZ$3*SUMPRODUCT(K11:$K$22, W12:$W$23))/Z11</f>
        <v>3741.9246399988792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4330.7739163260039</v>
      </c>
      <c r="P12">
        <f t="shared" si="30"/>
        <v>216.53869581630022</v>
      </c>
      <c r="Q12" s="5">
        <f t="shared" si="31"/>
        <v>12.5</v>
      </c>
      <c r="R12">
        <f t="shared" si="0"/>
        <v>500000</v>
      </c>
      <c r="S12">
        <f t="shared" si="1"/>
        <v>3813.4415015170493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3335.7971222422511</v>
      </c>
      <c r="AC12">
        <f t="shared" si="2"/>
        <v>3347.8213264492133</v>
      </c>
      <c r="AE12">
        <f t="shared" si="3"/>
        <v>3801.9875934476445</v>
      </c>
      <c r="AF12">
        <f t="shared" si="4"/>
        <v>-190.09937967238224</v>
      </c>
      <c r="AG12">
        <f t="shared" si="5"/>
        <v>-10.973753383647669</v>
      </c>
      <c r="AH12">
        <f t="shared" si="6"/>
        <v>-2325.3403436327562</v>
      </c>
      <c r="AI12">
        <f t="shared" si="7"/>
        <v>1275.5741167588581</v>
      </c>
      <c r="AJ12">
        <f t="shared" si="8"/>
        <v>-12.024204206962168</v>
      </c>
      <c r="AK12">
        <f t="shared" si="32"/>
        <v>360.58486893930893</v>
      </c>
      <c r="AL12">
        <f t="shared" si="9"/>
        <v>1624.1347814912049</v>
      </c>
      <c r="AN12">
        <f t="shared" si="10"/>
        <v>2040.3537473332078</v>
      </c>
      <c r="AO12">
        <f t="shared" si="11"/>
        <v>-102.0176873666604</v>
      </c>
      <c r="AP12">
        <f t="shared" si="12"/>
        <v>-5.88911412473401</v>
      </c>
      <c r="AQ12">
        <f t="shared" si="13"/>
        <v>-1247.9043572190758</v>
      </c>
      <c r="AR12">
        <f t="shared" si="14"/>
        <v>684.54258862273753</v>
      </c>
      <c r="AS12">
        <f t="shared" si="15"/>
        <v>-6.4528432850902258</v>
      </c>
      <c r="AT12">
        <f t="shared" si="16"/>
        <v>193.50949220347684</v>
      </c>
      <c r="AU12">
        <f t="shared" si="17"/>
        <v>871.59923754112413</v>
      </c>
      <c r="AW12">
        <v>9</v>
      </c>
      <c r="AX12">
        <f>(R12*SUMPRODUCT(K13:$K$23, X13:$X$23)-$AZ$3*SUMPRODUCT(K12:$K$22, W13:$W$23))/Z12</f>
        <v>3813.4415015170493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4330.7739163260039</v>
      </c>
      <c r="P13">
        <f t="shared" si="30"/>
        <v>216.53869581630022</v>
      </c>
      <c r="Q13" s="5">
        <f t="shared" si="31"/>
        <v>12.5</v>
      </c>
      <c r="R13">
        <f t="shared" si="0"/>
        <v>500000</v>
      </c>
      <c r="S13">
        <f t="shared" si="1"/>
        <v>3817.4466098084381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3347.8213264492133</v>
      </c>
      <c r="AC13">
        <f t="shared" si="2"/>
        <v>3299.4516376410893</v>
      </c>
      <c r="AE13">
        <f t="shared" si="3"/>
        <v>3743.1248033072525</v>
      </c>
      <c r="AF13">
        <f t="shared" si="4"/>
        <v>-187.15624016536265</v>
      </c>
      <c r="AG13">
        <f t="shared" si="5"/>
        <v>-10.803856526649163</v>
      </c>
      <c r="AH13">
        <f t="shared" si="6"/>
        <v>-2406.3729264811491</v>
      </c>
      <c r="AI13">
        <f t="shared" si="7"/>
        <v>1138.7917801340914</v>
      </c>
      <c r="AJ13">
        <f t="shared" si="8"/>
        <v>48.36968880812401</v>
      </c>
      <c r="AK13">
        <f t="shared" si="32"/>
        <v>356.92593729186007</v>
      </c>
      <c r="AL13">
        <f t="shared" si="9"/>
        <v>1544.0874062340754</v>
      </c>
      <c r="AN13">
        <f t="shared" si="10"/>
        <v>1910.0168928193234</v>
      </c>
      <c r="AO13">
        <f t="shared" si="11"/>
        <v>-95.500844640966179</v>
      </c>
      <c r="AP13">
        <f t="shared" si="12"/>
        <v>-5.5129202358584415</v>
      </c>
      <c r="AQ13">
        <f t="shared" si="13"/>
        <v>-1227.908013096722</v>
      </c>
      <c r="AR13">
        <f t="shared" si="14"/>
        <v>581.09511484577672</v>
      </c>
      <c r="AS13">
        <f t="shared" si="15"/>
        <v>24.6817639214973</v>
      </c>
      <c r="AT13">
        <f t="shared" si="16"/>
        <v>182.1297994420261</v>
      </c>
      <c r="AU13">
        <f t="shared" si="17"/>
        <v>787.90667820930003</v>
      </c>
      <c r="AW13">
        <v>10</v>
      </c>
      <c r="AX13">
        <f>(R13*SUMPRODUCT(K14:$K$23, X14:$X$23)-$AZ$3*SUMPRODUCT(K13:$K$22, W14:$W$23))/Z13</f>
        <v>3817.4466098084381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4330.7739163260039</v>
      </c>
      <c r="P14">
        <f t="shared" si="30"/>
        <v>216.53869581630022</v>
      </c>
      <c r="Q14" s="5">
        <f t="shared" si="31"/>
        <v>12.5</v>
      </c>
      <c r="R14">
        <f t="shared" si="0"/>
        <v>500000</v>
      </c>
      <c r="S14">
        <f t="shared" si="1"/>
        <v>3752.1385073355882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3299.4516376410893</v>
      </c>
      <c r="AC14">
        <f t="shared" si="2"/>
        <v>3191.8379711540856</v>
      </c>
      <c r="AE14">
        <f t="shared" si="3"/>
        <v>3684.0667271712464</v>
      </c>
      <c r="AF14">
        <f t="shared" si="4"/>
        <v>-184.20333635856232</v>
      </c>
      <c r="AG14">
        <f t="shared" si="5"/>
        <v>-10.633396011747395</v>
      </c>
      <c r="AH14">
        <f t="shared" si="6"/>
        <v>-2496.8779854111049</v>
      </c>
      <c r="AI14">
        <f t="shared" si="7"/>
        <v>992.35200938983189</v>
      </c>
      <c r="AJ14">
        <f t="shared" si="8"/>
        <v>107.61366648700368</v>
      </c>
      <c r="AK14">
        <f t="shared" si="32"/>
        <v>349.48479246252396</v>
      </c>
      <c r="AL14">
        <f t="shared" si="9"/>
        <v>1449.4504683393595</v>
      </c>
      <c r="AN14">
        <f t="shared" si="10"/>
        <v>1787.9790084826839</v>
      </c>
      <c r="AO14">
        <f t="shared" si="11"/>
        <v>-89.398950424134199</v>
      </c>
      <c r="AP14">
        <f t="shared" si="12"/>
        <v>-5.1606798317917884</v>
      </c>
      <c r="AQ14">
        <f t="shared" si="13"/>
        <v>-1211.8036276952787</v>
      </c>
      <c r="AR14">
        <f t="shared" si="14"/>
        <v>481.61575053147936</v>
      </c>
      <c r="AS14">
        <f t="shared" si="15"/>
        <v>52.227875050558289</v>
      </c>
      <c r="AT14">
        <f t="shared" si="16"/>
        <v>169.61459142373297</v>
      </c>
      <c r="AU14">
        <f t="shared" si="17"/>
        <v>703.45821700577062</v>
      </c>
      <c r="AW14">
        <v>11</v>
      </c>
      <c r="AX14">
        <f>(R14*SUMPRODUCT(K15:$K$23, X15:$X$23)-$AZ$3*SUMPRODUCT(K14:$K$22, W15:$W$23))/Z14</f>
        <v>3752.1385073355882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4330.7739163260039</v>
      </c>
      <c r="P15">
        <f t="shared" si="30"/>
        <v>216.53869581630022</v>
      </c>
      <c r="Q15" s="5">
        <f t="shared" si="31"/>
        <v>12.5</v>
      </c>
      <c r="R15">
        <f t="shared" si="0"/>
        <v>500000</v>
      </c>
      <c r="S15">
        <f t="shared" si="1"/>
        <v>3614.0954747367377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3191.8379711540856</v>
      </c>
      <c r="AC15">
        <f t="shared" si="2"/>
        <v>3024.8551629733547</v>
      </c>
      <c r="AE15">
        <f t="shared" si="3"/>
        <v>3624.6867112505629</v>
      </c>
      <c r="AF15">
        <f t="shared" si="4"/>
        <v>-181.23433556252817</v>
      </c>
      <c r="AG15">
        <f t="shared" si="5"/>
        <v>-10.462006275559498</v>
      </c>
      <c r="AH15">
        <f t="shared" si="6"/>
        <v>-2602.2310428169312</v>
      </c>
      <c r="AI15">
        <f t="shared" si="7"/>
        <v>830.75932659554428</v>
      </c>
      <c r="AJ15">
        <f t="shared" si="8"/>
        <v>166.9828081807309</v>
      </c>
      <c r="AK15">
        <f t="shared" si="32"/>
        <v>344.37156900110602</v>
      </c>
      <c r="AL15">
        <f t="shared" si="9"/>
        <v>1342.1137037773813</v>
      </c>
      <c r="AN15">
        <f t="shared" si="10"/>
        <v>1672.3645327210395</v>
      </c>
      <c r="AO15">
        <f t="shared" si="11"/>
        <v>-83.618226636051986</v>
      </c>
      <c r="AP15">
        <f t="shared" si="12"/>
        <v>-4.82697944129748</v>
      </c>
      <c r="AQ15">
        <f t="shared" si="13"/>
        <v>-1200.6220809222066</v>
      </c>
      <c r="AR15">
        <f t="shared" si="14"/>
        <v>383.29724572148348</v>
      </c>
      <c r="AS15">
        <f t="shared" si="15"/>
        <v>77.042831069741766</v>
      </c>
      <c r="AT15">
        <f t="shared" si="16"/>
        <v>158.88677945251933</v>
      </c>
      <c r="AU15">
        <f t="shared" si="17"/>
        <v>619.22685624374458</v>
      </c>
      <c r="AW15">
        <v>12</v>
      </c>
      <c r="AX15">
        <f>(R15*SUMPRODUCT(K16:$K$23, X16:$X$23)-$AZ$3*SUMPRODUCT(K15:$K$22, W16:$W$23))/Z15</f>
        <v>3614.0954747367377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4330.7739163260039</v>
      </c>
      <c r="P16">
        <f t="shared" si="30"/>
        <v>216.53869581630022</v>
      </c>
      <c r="Q16" s="5">
        <f t="shared" si="31"/>
        <v>12.5</v>
      </c>
      <c r="R16">
        <f t="shared" si="0"/>
        <v>500000</v>
      </c>
      <c r="S16">
        <f t="shared" si="1"/>
        <v>3407.3695653105583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3024.8551629733547</v>
      </c>
      <c r="AC16">
        <f t="shared" si="2"/>
        <v>2804.8267040957035</v>
      </c>
      <c r="AE16">
        <f t="shared" si="3"/>
        <v>3564.9406667178428</v>
      </c>
      <c r="AF16">
        <f t="shared" si="4"/>
        <v>-178.24703333589216</v>
      </c>
      <c r="AG16">
        <f t="shared" si="5"/>
        <v>-10.289560063614873</v>
      </c>
      <c r="AH16">
        <f t="shared" si="6"/>
        <v>-2713.0459675611828</v>
      </c>
      <c r="AI16">
        <f t="shared" si="7"/>
        <v>663.35810575715323</v>
      </c>
      <c r="AJ16">
        <f t="shared" si="8"/>
        <v>220.02845887765125</v>
      </c>
      <c r="AK16">
        <f t="shared" si="32"/>
        <v>350.7117191606352</v>
      </c>
      <c r="AL16">
        <f t="shared" si="9"/>
        <v>1234.0982837954398</v>
      </c>
      <c r="AN16">
        <f t="shared" si="10"/>
        <v>1559.4944479668738</v>
      </c>
      <c r="AO16">
        <f t="shared" si="11"/>
        <v>-77.974722398343701</v>
      </c>
      <c r="AP16">
        <f t="shared" si="12"/>
        <v>-4.5012002418549963</v>
      </c>
      <c r="AQ16">
        <f t="shared" si="13"/>
        <v>-1186.8304465740082</v>
      </c>
      <c r="AR16">
        <f t="shared" si="14"/>
        <v>290.18807875266702</v>
      </c>
      <c r="AS16">
        <f t="shared" si="15"/>
        <v>96.252137719396984</v>
      </c>
      <c r="AT16">
        <f t="shared" si="16"/>
        <v>153.4199387872215</v>
      </c>
      <c r="AU16">
        <f t="shared" si="17"/>
        <v>539.86015525928565</v>
      </c>
      <c r="AW16">
        <v>13</v>
      </c>
      <c r="AX16">
        <f>(R16*SUMPRODUCT(K17:$K$23, X17:$X$23)-$AZ$3*SUMPRODUCT(K16:$K$22, W17:$W$23))/Z16</f>
        <v>3407.3695653105583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4330.7739163260039</v>
      </c>
      <c r="P17">
        <f t="shared" si="30"/>
        <v>216.53869581630022</v>
      </c>
      <c r="Q17" s="5">
        <f t="shared" si="31"/>
        <v>12.5</v>
      </c>
      <c r="R17">
        <f t="shared" si="0"/>
        <v>500000</v>
      </c>
      <c r="S17">
        <f t="shared" si="1"/>
        <v>3140.2482014193838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2804.8267040957035</v>
      </c>
      <c r="AC17">
        <f t="shared" si="2"/>
        <v>2541.3338666989739</v>
      </c>
      <c r="AE17">
        <f t="shared" si="3"/>
        <v>3504.8001675794817</v>
      </c>
      <c r="AF17">
        <f t="shared" si="4"/>
        <v>-175.2400083789741</v>
      </c>
      <c r="AG17">
        <f t="shared" si="5"/>
        <v>-10.11597532939553</v>
      </c>
      <c r="AH17">
        <f t="shared" si="6"/>
        <v>-2827.5653433277316</v>
      </c>
      <c r="AI17">
        <f t="shared" si="7"/>
        <v>491.87884054338065</v>
      </c>
      <c r="AJ17">
        <f t="shared" si="8"/>
        <v>263.49283739672956</v>
      </c>
      <c r="AK17">
        <f t="shared" si="32"/>
        <v>378.49166946537628</v>
      </c>
      <c r="AL17">
        <f t="shared" si="9"/>
        <v>1133.8633474054864</v>
      </c>
      <c r="AN17">
        <f t="shared" si="10"/>
        <v>1444.0857101465524</v>
      </c>
      <c r="AO17">
        <f t="shared" si="11"/>
        <v>-72.204285507327626</v>
      </c>
      <c r="AP17">
        <f t="shared" si="12"/>
        <v>-4.168093676925408</v>
      </c>
      <c r="AQ17">
        <f t="shared" si="13"/>
        <v>-1165.0440857018157</v>
      </c>
      <c r="AR17">
        <f t="shared" si="14"/>
        <v>202.66924526048379</v>
      </c>
      <c r="AS17">
        <f t="shared" si="15"/>
        <v>108.56717159808146</v>
      </c>
      <c r="AT17">
        <f t="shared" si="16"/>
        <v>155.95023543437642</v>
      </c>
      <c r="AU17">
        <f t="shared" si="17"/>
        <v>467.18665229294163</v>
      </c>
      <c r="AW17">
        <v>14</v>
      </c>
      <c r="AX17">
        <f>(R17*SUMPRODUCT(K18:$K$23, X18:$X$23)-$AZ$3*SUMPRODUCT(K17:$K$22, W18:$W$23))/Z17</f>
        <v>3140.2482014193838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4330.7739163260039</v>
      </c>
      <c r="P18">
        <f t="shared" si="30"/>
        <v>216.53869581630022</v>
      </c>
      <c r="Q18" s="5">
        <f t="shared" si="31"/>
        <v>12.5</v>
      </c>
      <c r="R18">
        <f t="shared" si="0"/>
        <v>500000</v>
      </c>
      <c r="S18">
        <f t="shared" si="1"/>
        <v>2813.9145013374082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2541.3338666989739</v>
      </c>
      <c r="AC18">
        <f t="shared" si="2"/>
        <v>2237.8285623213501</v>
      </c>
      <c r="AE18">
        <f t="shared" si="3"/>
        <v>3444.1450023816988</v>
      </c>
      <c r="AF18">
        <f t="shared" si="4"/>
        <v>-172.20725011908496</v>
      </c>
      <c r="AG18">
        <f t="shared" si="5"/>
        <v>-9.9409051041607093</v>
      </c>
      <c r="AH18">
        <f t="shared" si="6"/>
        <v>-2956.4188776346609</v>
      </c>
      <c r="AI18">
        <f t="shared" si="7"/>
        <v>305.57796952379204</v>
      </c>
      <c r="AJ18">
        <f t="shared" si="8"/>
        <v>303.50530437762382</v>
      </c>
      <c r="AK18">
        <f t="shared" si="32"/>
        <v>407.51034048920724</v>
      </c>
      <c r="AL18">
        <f t="shared" si="9"/>
        <v>1016.5936143906231</v>
      </c>
      <c r="AN18">
        <f t="shared" si="10"/>
        <v>1326.1320552210211</v>
      </c>
      <c r="AO18">
        <f t="shared" si="11"/>
        <v>-66.306602761051067</v>
      </c>
      <c r="AP18">
        <f t="shared" si="12"/>
        <v>-3.8276416664866</v>
      </c>
      <c r="AQ18">
        <f t="shared" si="13"/>
        <v>-1138.3382057319591</v>
      </c>
      <c r="AR18">
        <f t="shared" si="14"/>
        <v>117.65960506152416</v>
      </c>
      <c r="AS18">
        <f t="shared" si="15"/>
        <v>116.86154699829734</v>
      </c>
      <c r="AT18">
        <f t="shared" si="16"/>
        <v>156.90759970415411</v>
      </c>
      <c r="AU18">
        <f t="shared" si="17"/>
        <v>391.42875176397558</v>
      </c>
      <c r="AW18">
        <v>15</v>
      </c>
      <c r="AX18">
        <f>(R18*SUMPRODUCT(K19:$K$23, X19:$X$23)-$AZ$3*SUMPRODUCT(K18:$K$22, W19:$W$23))/Z18</f>
        <v>2813.9145013374082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4330.7739163260039</v>
      </c>
      <c r="P19">
        <f t="shared" si="30"/>
        <v>216.53869581630022</v>
      </c>
      <c r="Q19" s="5">
        <f t="shared" si="31"/>
        <v>12.5</v>
      </c>
      <c r="R19">
        <f t="shared" si="0"/>
        <v>500000</v>
      </c>
      <c r="S19">
        <f t="shared" si="1"/>
        <v>2422.4595255806285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2237.8285623213501</v>
      </c>
      <c r="AC19">
        <f t="shared" si="2"/>
        <v>1892.2275423395349</v>
      </c>
      <c r="AE19">
        <f t="shared" si="3"/>
        <v>3382.8468948943696</v>
      </c>
      <c r="AF19">
        <f t="shared" si="4"/>
        <v>-169.14234474471851</v>
      </c>
      <c r="AG19">
        <f t="shared" si="5"/>
        <v>-9.7639791416432189</v>
      </c>
      <c r="AH19">
        <f t="shared" si="6"/>
        <v>-3100.6764590352582</v>
      </c>
      <c r="AI19">
        <f t="shared" si="7"/>
        <v>103.26411197274956</v>
      </c>
      <c r="AJ19">
        <f t="shared" si="8"/>
        <v>345.60101998181517</v>
      </c>
      <c r="AK19">
        <f t="shared" si="32"/>
        <v>400.14253045537151</v>
      </c>
      <c r="AL19">
        <f t="shared" si="9"/>
        <v>849.0076624099363</v>
      </c>
      <c r="AN19">
        <f t="shared" si="10"/>
        <v>1213.4617656608029</v>
      </c>
      <c r="AO19">
        <f t="shared" si="11"/>
        <v>-60.673088283040158</v>
      </c>
      <c r="AP19">
        <f t="shared" si="12"/>
        <v>-3.5024391399373678</v>
      </c>
      <c r="AQ19">
        <f t="shared" si="13"/>
        <v>-1112.2443455547809</v>
      </c>
      <c r="AR19">
        <f t="shared" si="14"/>
        <v>37.041892683044495</v>
      </c>
      <c r="AS19">
        <f t="shared" si="15"/>
        <v>123.97061911204318</v>
      </c>
      <c r="AT19">
        <f t="shared" si="16"/>
        <v>143.53521652286258</v>
      </c>
      <c r="AU19">
        <f t="shared" si="17"/>
        <v>304.54772831795026</v>
      </c>
      <c r="AW19">
        <v>16</v>
      </c>
      <c r="AX19">
        <f>(R19*SUMPRODUCT(K20:$K$23, X20:$X$23)-$AZ$3*SUMPRODUCT(K19:$K$22, W20:$W$23))/Z19</f>
        <v>2422.4595255806285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4330.7739163260039</v>
      </c>
      <c r="P20">
        <f t="shared" si="30"/>
        <v>216.53869581630022</v>
      </c>
      <c r="Q20" s="5">
        <f t="shared" si="31"/>
        <v>12.5</v>
      </c>
      <c r="R20">
        <f t="shared" si="0"/>
        <v>500000</v>
      </c>
      <c r="S20">
        <f t="shared" si="1"/>
        <v>1933.7725333751669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1892.2275423395349</v>
      </c>
      <c r="AC20">
        <f t="shared" si="2"/>
        <v>1482.7715034055857</v>
      </c>
      <c r="AE20">
        <f t="shared" si="3"/>
        <v>3320.7360431437955</v>
      </c>
      <c r="AF20">
        <f t="shared" si="4"/>
        <v>-166.03680215718978</v>
      </c>
      <c r="AG20">
        <f t="shared" si="5"/>
        <v>-9.584707338985643</v>
      </c>
      <c r="AH20">
        <f t="shared" si="6"/>
        <v>-3265.2804496457984</v>
      </c>
      <c r="AI20">
        <f t="shared" si="7"/>
        <v>-120.16591599817821</v>
      </c>
      <c r="AJ20">
        <f t="shared" si="8"/>
        <v>409.45603893394923</v>
      </c>
      <c r="AK20">
        <f t="shared" si="32"/>
        <v>274.04812433460944</v>
      </c>
      <c r="AL20">
        <f t="shared" si="9"/>
        <v>563.33824727038041</v>
      </c>
      <c r="AN20">
        <f t="shared" si="10"/>
        <v>1129.8320858853458</v>
      </c>
      <c r="AO20">
        <f t="shared" si="11"/>
        <v>-56.49160429426729</v>
      </c>
      <c r="AP20">
        <f t="shared" si="12"/>
        <v>-3.2610571104455004</v>
      </c>
      <c r="AQ20">
        <f t="shared" si="13"/>
        <v>-1110.9641276791479</v>
      </c>
      <c r="AR20">
        <f t="shared" si="14"/>
        <v>-40.88470319851492</v>
      </c>
      <c r="AS20">
        <f t="shared" si="15"/>
        <v>139.3114552125403</v>
      </c>
      <c r="AT20">
        <f t="shared" si="16"/>
        <v>93.240883926687559</v>
      </c>
      <c r="AU20">
        <f t="shared" si="17"/>
        <v>191.66763594071293</v>
      </c>
      <c r="AW20">
        <v>17</v>
      </c>
      <c r="AX20">
        <f>(R20*SUMPRODUCT(K21:$K$23, X21:$X$23)-$AZ$3*SUMPRODUCT(K20:$K$22, W21:$W$23))/Z20</f>
        <v>1933.7725333751669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4330.7739163260039</v>
      </c>
      <c r="P21">
        <f t="shared" si="30"/>
        <v>216.53869581630022</v>
      </c>
      <c r="Q21" s="5">
        <f t="shared" si="31"/>
        <v>12.5</v>
      </c>
      <c r="R21">
        <f t="shared" si="0"/>
        <v>500000</v>
      </c>
      <c r="S21">
        <f t="shared" si="1"/>
        <v>1353.3952880404217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1482.7715034055857</v>
      </c>
      <c r="AC21">
        <f t="shared" si="2"/>
        <v>1018.0243789295662</v>
      </c>
      <c r="AE21">
        <f t="shared" si="3"/>
        <v>3257.6095582804091</v>
      </c>
      <c r="AF21">
        <f t="shared" si="4"/>
        <v>-162.88047791402047</v>
      </c>
      <c r="AG21">
        <f t="shared" si="5"/>
        <v>-9.4025040940141889</v>
      </c>
      <c r="AH21">
        <f t="shared" si="6"/>
        <v>-3454.2468632638975</v>
      </c>
      <c r="AI21">
        <f t="shared" si="7"/>
        <v>-368.92028699152297</v>
      </c>
      <c r="AJ21">
        <f t="shared" si="8"/>
        <v>464.74712447601951</v>
      </c>
      <c r="AK21">
        <f t="shared" si="32"/>
        <v>234.82577994750233</v>
      </c>
      <c r="AL21">
        <f t="shared" si="9"/>
        <v>330.65261743199886</v>
      </c>
      <c r="AN21">
        <f t="shared" si="10"/>
        <v>1054.2701594092075</v>
      </c>
      <c r="AO21">
        <f t="shared" si="11"/>
        <v>-52.713507970460377</v>
      </c>
      <c r="AP21">
        <f t="shared" si="12"/>
        <v>-3.0429611998298265</v>
      </c>
      <c r="AQ21">
        <f t="shared" si="13"/>
        <v>-1117.9084927213712</v>
      </c>
      <c r="AR21">
        <f t="shared" si="14"/>
        <v>-119.39480248245394</v>
      </c>
      <c r="AS21">
        <f t="shared" si="15"/>
        <v>150.40753541530719</v>
      </c>
      <c r="AT21">
        <f t="shared" si="16"/>
        <v>75.997386436123165</v>
      </c>
      <c r="AU21">
        <f t="shared" si="17"/>
        <v>107.01011936897642</v>
      </c>
      <c r="AW21">
        <v>18</v>
      </c>
      <c r="AX21">
        <f>(R21*SUMPRODUCT(K22:$K$23, X22:$X$23)-$AZ$3*SUMPRODUCT(K21:$K$22, W22:$W$23))/Z21</f>
        <v>1353.3952880404217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4330.7739163260039</v>
      </c>
      <c r="P22">
        <f t="shared" si="30"/>
        <v>216.53869581630022</v>
      </c>
      <c r="Q22" s="5">
        <f t="shared" si="31"/>
        <v>12.5</v>
      </c>
      <c r="R22">
        <f t="shared" si="0"/>
        <v>500000</v>
      </c>
      <c r="S22">
        <f t="shared" si="1"/>
        <v>701.83056600546342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1018.0243789295662</v>
      </c>
      <c r="AC22">
        <f t="shared" si="2"/>
        <v>517.48664197979417</v>
      </c>
      <c r="AE22">
        <f t="shared" si="3"/>
        <v>3193.2460050703744</v>
      </c>
      <c r="AF22">
        <f t="shared" si="4"/>
        <v>-159.66230025351874</v>
      </c>
      <c r="AG22">
        <f t="shared" si="5"/>
        <v>-9.2167302737525283</v>
      </c>
      <c r="AH22">
        <f t="shared" si="6"/>
        <v>-3669.9511728607163</v>
      </c>
      <c r="AI22">
        <f t="shared" si="7"/>
        <v>-645.5841983176133</v>
      </c>
      <c r="AJ22">
        <f t="shared" si="8"/>
        <v>500.53773694977201</v>
      </c>
      <c r="AK22">
        <f t="shared" si="32"/>
        <v>283.61256586224954</v>
      </c>
      <c r="AL22">
        <f t="shared" si="9"/>
        <v>138.56610449440825</v>
      </c>
      <c r="AN22">
        <f t="shared" si="10"/>
        <v>965.83176218521942</v>
      </c>
      <c r="AO22">
        <f t="shared" si="11"/>
        <v>-48.291588109260978</v>
      </c>
      <c r="AP22">
        <f t="shared" si="12"/>
        <v>-2.7876996722925771</v>
      </c>
      <c r="AQ22">
        <f t="shared" si="13"/>
        <v>-1110.0163917185146</v>
      </c>
      <c r="AR22">
        <f t="shared" si="14"/>
        <v>-195.26391731484873</v>
      </c>
      <c r="AS22">
        <f t="shared" si="15"/>
        <v>151.39304762325881</v>
      </c>
      <c r="AT22">
        <f t="shared" si="16"/>
        <v>85.781685416551937</v>
      </c>
      <c r="AU22">
        <f t="shared" si="17"/>
        <v>41.910815724962013</v>
      </c>
      <c r="AW22">
        <v>19</v>
      </c>
      <c r="AX22">
        <f>(R22*SUMPRODUCT(K23:$K$23, X23:$X$23)-$AZ$3*SUMPRODUCT(K22:$K$22, W23:$W$23))/Z22</f>
        <v>701.83056600546342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4330.7739163260039</v>
      </c>
      <c r="P23">
        <f t="shared" si="30"/>
        <v>216.53869581630022</v>
      </c>
      <c r="Q23" s="5">
        <f t="shared" si="31"/>
        <v>12.5</v>
      </c>
      <c r="R23">
        <f t="shared" si="0"/>
        <v>500000</v>
      </c>
      <c r="S23">
        <f t="shared" si="1"/>
        <v>716.6293358717279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517.48664197979417</v>
      </c>
      <c r="AC23">
        <f t="shared" si="2"/>
        <v>517.48664197979417</v>
      </c>
      <c r="AE23">
        <f t="shared" si="3"/>
        <v>3127.3038081912568</v>
      </c>
      <c r="AF23">
        <f t="shared" si="4"/>
        <v>-156.36519040956284</v>
      </c>
      <c r="AG23">
        <f t="shared" si="5"/>
        <v>-9.0263999824663355</v>
      </c>
      <c r="AH23">
        <f t="shared" si="6"/>
        <v>-3926.5195419466932</v>
      </c>
      <c r="AI23">
        <f t="shared" si="7"/>
        <v>-964.60732414746553</v>
      </c>
      <c r="AJ23">
        <f t="shared" si="8"/>
        <v>0</v>
      </c>
      <c r="AK23">
        <f t="shared" si="32"/>
        <v>362.44738448921862</v>
      </c>
      <c r="AL23">
        <f t="shared" si="9"/>
        <v>-602.15993965824691</v>
      </c>
      <c r="AN23">
        <f t="shared" si="10"/>
        <v>856.85916489891736</v>
      </c>
      <c r="AO23">
        <f t="shared" si="11"/>
        <v>-42.842958244945869</v>
      </c>
      <c r="AP23">
        <f t="shared" si="12"/>
        <v>-2.4731698694451549</v>
      </c>
      <c r="AQ23">
        <f t="shared" si="13"/>
        <v>-1075.8386335408964</v>
      </c>
      <c r="AR23">
        <f t="shared" si="14"/>
        <v>-264.29559675636995</v>
      </c>
      <c r="AS23">
        <f t="shared" si="15"/>
        <v>0</v>
      </c>
      <c r="AT23">
        <f t="shared" si="16"/>
        <v>99.308024496939225</v>
      </c>
      <c r="AU23">
        <f t="shared" si="17"/>
        <v>-164.98757225943075</v>
      </c>
      <c r="AW23">
        <v>20</v>
      </c>
      <c r="AX23">
        <f>(R23*SUMPRODUCT(K$23:$K24, X$23:$X24)-$AZ$3*SUMPRODUCT(K$22:$K23, W$23:$W24))/Z23</f>
        <v>716.6293358717279</v>
      </c>
    </row>
    <row r="25" spans="5:50" x14ac:dyDescent="0.25">
      <c r="AN25" s="6">
        <f t="shared" ref="AN25:AU25" si="33">SUM(AN3:AN23)</f>
        <v>40696.191761490067</v>
      </c>
      <c r="AO25" s="6">
        <f t="shared" si="33"/>
        <v>-5282.8900253190077</v>
      </c>
      <c r="AP25" s="6">
        <f t="shared" si="33"/>
        <v>-230.77979402352264</v>
      </c>
      <c r="AQ25" s="6">
        <f t="shared" si="33"/>
        <v>-25348.072548154563</v>
      </c>
      <c r="AR25" s="6">
        <f t="shared" si="33"/>
        <v>9834.4493939929671</v>
      </c>
      <c r="AS25" s="6">
        <f t="shared" si="33"/>
        <v>-1595.248993331295</v>
      </c>
      <c r="AT25" s="6">
        <f t="shared" si="33"/>
        <v>3863.5229855151479</v>
      </c>
      <c r="AU25" s="7">
        <f t="shared" si="33"/>
        <v>12102.72338617682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C8D3-B46A-48FB-BB52-ABA5C1496374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'T.26.04.E'!C3*(1+C12)</f>
        <v>4307.6592530366388</v>
      </c>
      <c r="K3">
        <v>1</v>
      </c>
      <c r="L3" s="2">
        <v>0</v>
      </c>
      <c r="O3">
        <f>$C$3</f>
        <v>4307.6592530366388</v>
      </c>
      <c r="P3">
        <f>O3*B5</f>
        <v>3446.1274024293111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4307.6592530366388</v>
      </c>
      <c r="AF3">
        <f t="shared" ref="AF3:AF23" si="4">-$Z3*P3</f>
        <v>-3446.1274024293111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735.71429470732767</v>
      </c>
      <c r="AJ3">
        <f t="shared" ref="AJ3:AJ23" si="8">AB3-AC3</f>
        <v>0</v>
      </c>
      <c r="AL3">
        <f t="shared" ref="AL3:AL23" si="9">SUM(AI3:AK3)</f>
        <v>735.71429470732767</v>
      </c>
      <c r="AN3">
        <f t="shared" ref="AN3:AN23" si="10">AE3*$K3</f>
        <v>4307.6592530366388</v>
      </c>
      <c r="AO3">
        <f t="shared" ref="AO3:AO23" si="11">AF3*$K3</f>
        <v>-3446.1274024293111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735.71429470732767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735.71429470732767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2385.051855118671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1000000</v>
      </c>
      <c r="S4">
        <f t="shared" si="1"/>
        <v>71.650141601606052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70.756893114736158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-2466.8070000000002</v>
      </c>
      <c r="AI4">
        <f t="shared" si="7"/>
        <v>-2466.8070000000002</v>
      </c>
      <c r="AJ4">
        <f t="shared" si="8"/>
        <v>-70.756893114736158</v>
      </c>
      <c r="AK4">
        <f>G4*MAX(0, SUM(AB4, AE4:AF4))</f>
        <v>0</v>
      </c>
      <c r="AL4">
        <f t="shared" si="9"/>
        <v>-2537.5638931147364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-2314.2949620039403</v>
      </c>
      <c r="AR4">
        <f t="shared" si="14"/>
        <v>-2314.2949620039403</v>
      </c>
      <c r="AS4">
        <f t="shared" si="15"/>
        <v>-66.382299572883156</v>
      </c>
      <c r="AT4">
        <f t="shared" si="16"/>
        <v>0</v>
      </c>
      <c r="AU4">
        <f t="shared" si="17"/>
        <v>-2380.6772615768236</v>
      </c>
      <c r="AW4">
        <v>1</v>
      </c>
      <c r="AX4">
        <f>(R4*SUMPRODUCT(K5:$K$23, X5:$X$23)-$AZ$3*SUMPRODUCT(K4:$K$22, W5:$W$23))/Z4</f>
        <v>71.650141601606052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4307.6592530366388</v>
      </c>
      <c r="P5">
        <f t="shared" ref="P5:P23" si="30">O5*$C$5</f>
        <v>215.38296265183195</v>
      </c>
      <c r="Q5" s="5">
        <f t="shared" ref="Q5:Q23" si="31">$C$8</f>
        <v>12.5</v>
      </c>
      <c r="R5">
        <f t="shared" si="0"/>
        <v>1000000</v>
      </c>
      <c r="S5">
        <f t="shared" si="1"/>
        <v>177.93821095217254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70.756893114736158</v>
      </c>
      <c r="AC5">
        <f t="shared" si="2"/>
        <v>173.52855558135343</v>
      </c>
      <c r="AE5">
        <f t="shared" si="3"/>
        <v>4200.9070683363143</v>
      </c>
      <c r="AF5">
        <f t="shared" si="4"/>
        <v>-210.04535341681574</v>
      </c>
      <c r="AG5">
        <f t="shared" si="5"/>
        <v>-12.190225658444692</v>
      </c>
      <c r="AH5">
        <f t="shared" si="6"/>
        <v>-2439.8083944245368</v>
      </c>
      <c r="AI5">
        <f t="shared" si="7"/>
        <v>1538.8630948365167</v>
      </c>
      <c r="AJ5">
        <f t="shared" si="8"/>
        <v>-102.77166246661727</v>
      </c>
      <c r="AK5">
        <f>G5*SUM(AB5, AE5:AF5)</f>
        <v>166.52636292940363</v>
      </c>
      <c r="AL5">
        <f t="shared" si="9"/>
        <v>1602.617795299303</v>
      </c>
      <c r="AN5">
        <f t="shared" si="10"/>
        <v>3627.7458596463539</v>
      </c>
      <c r="AO5">
        <f t="shared" si="11"/>
        <v>-181.38729298231772</v>
      </c>
      <c r="AP5">
        <f t="shared" si="12"/>
        <v>-10.527021888653952</v>
      </c>
      <c r="AQ5">
        <f t="shared" si="13"/>
        <v>-2106.9270653276549</v>
      </c>
      <c r="AR5">
        <f t="shared" si="14"/>
        <v>1328.9044794477272</v>
      </c>
      <c r="AS5">
        <f t="shared" si="15"/>
        <v>-88.749754978487331</v>
      </c>
      <c r="AT5">
        <f t="shared" si="16"/>
        <v>143.80592424729787</v>
      </c>
      <c r="AU5">
        <f t="shared" si="17"/>
        <v>1383.9606487165379</v>
      </c>
      <c r="AW5">
        <v>2</v>
      </c>
      <c r="AX5">
        <f>(R5*SUMPRODUCT(K6:$K$23, X6:$X$23)-$AZ$3*SUMPRODUCT(K5:$K$22, W6:$W$23))/Z5</f>
        <v>177.93821095217254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4307.6592530366388</v>
      </c>
      <c r="P6">
        <f t="shared" si="30"/>
        <v>215.38296265183195</v>
      </c>
      <c r="Q6" s="5">
        <f t="shared" si="31"/>
        <v>12.5</v>
      </c>
      <c r="R6">
        <f t="shared" si="0"/>
        <v>1000000</v>
      </c>
      <c r="S6">
        <f t="shared" si="1"/>
        <v>314.36414702126882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173.52855558135343</v>
      </c>
      <c r="AC6">
        <f t="shared" si="2"/>
        <v>302.74926600304025</v>
      </c>
      <c r="AE6">
        <f t="shared" si="3"/>
        <v>4148.5032227921756</v>
      </c>
      <c r="AF6">
        <f t="shared" si="4"/>
        <v>-207.42516113960878</v>
      </c>
      <c r="AG6">
        <f t="shared" si="5"/>
        <v>-12.038159761208282</v>
      </c>
      <c r="AH6">
        <f t="shared" si="6"/>
        <v>-2413.0912521570763</v>
      </c>
      <c r="AI6">
        <f t="shared" si="7"/>
        <v>1515.9486497342823</v>
      </c>
      <c r="AJ6">
        <f t="shared" si="8"/>
        <v>-129.22071042168682</v>
      </c>
      <c r="AK6">
        <f>G6*SUM(AB6, AE6:AF6)</f>
        <v>240.70448710818437</v>
      </c>
      <c r="AL6">
        <f t="shared" si="9"/>
        <v>1627.4324264207798</v>
      </c>
      <c r="AN6">
        <f t="shared" si="10"/>
        <v>3230.9630800521572</v>
      </c>
      <c r="AO6">
        <f t="shared" si="11"/>
        <v>-161.54815400260784</v>
      </c>
      <c r="AP6">
        <f t="shared" si="12"/>
        <v>-9.3756344520940331</v>
      </c>
      <c r="AQ6">
        <f t="shared" si="13"/>
        <v>-1879.378736331025</v>
      </c>
      <c r="AR6">
        <f t="shared" si="14"/>
        <v>1180.6605552664303</v>
      </c>
      <c r="AS6">
        <f t="shared" si="15"/>
        <v>-100.6404773308999</v>
      </c>
      <c r="AT6">
        <f t="shared" si="16"/>
        <v>187.46696562187878</v>
      </c>
      <c r="AU6">
        <f t="shared" si="17"/>
        <v>1267.4870435574092</v>
      </c>
      <c r="AW6">
        <v>3</v>
      </c>
      <c r="AX6">
        <f>(R6*SUMPRODUCT(K7:$K$23, X7:$X$23)-$AZ$3*SUMPRODUCT(K6:$K$22, W7:$W$23))/Z6</f>
        <v>314.36414702126882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4307.6592530366388</v>
      </c>
      <c r="P7">
        <f t="shared" si="30"/>
        <v>215.38296265183195</v>
      </c>
      <c r="Q7" s="5">
        <f t="shared" si="31"/>
        <v>12.5</v>
      </c>
      <c r="R7">
        <f t="shared" si="0"/>
        <v>1000000</v>
      </c>
      <c r="S7">
        <f t="shared" si="1"/>
        <v>429.42405010848614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302.74926600304025</v>
      </c>
      <c r="AC7">
        <f t="shared" si="2"/>
        <v>408.39716680183847</v>
      </c>
      <c r="AE7">
        <f t="shared" si="3"/>
        <v>4096.7333665719198</v>
      </c>
      <c r="AF7">
        <f t="shared" si="4"/>
        <v>-204.83666832859598</v>
      </c>
      <c r="AG7">
        <f t="shared" si="5"/>
        <v>-11.887933579251802</v>
      </c>
      <c r="AH7">
        <f t="shared" si="6"/>
        <v>-2387.5667475516743</v>
      </c>
      <c r="AI7">
        <f t="shared" si="7"/>
        <v>1492.4420171123979</v>
      </c>
      <c r="AJ7">
        <f t="shared" si="8"/>
        <v>-105.64790079879822</v>
      </c>
      <c r="AK7">
        <f>G7*SUM(AB7, AE7:AF7)</f>
        <v>205.95711684449648</v>
      </c>
      <c r="AL7">
        <f t="shared" si="9"/>
        <v>1592.7512331580963</v>
      </c>
      <c r="AN7">
        <f t="shared" si="10"/>
        <v>2888.244191787162</v>
      </c>
      <c r="AO7">
        <f t="shared" si="11"/>
        <v>-144.41220958935807</v>
      </c>
      <c r="AP7">
        <f t="shared" si="12"/>
        <v>-8.3811300468784893</v>
      </c>
      <c r="AQ7">
        <f t="shared" si="13"/>
        <v>-1683.2620466317155</v>
      </c>
      <c r="AR7">
        <f t="shared" si="14"/>
        <v>1052.1888055192098</v>
      </c>
      <c r="AS7">
        <f t="shared" si="15"/>
        <v>-74.482986456101457</v>
      </c>
      <c r="AT7">
        <f t="shared" si="16"/>
        <v>145.20213869351994</v>
      </c>
      <c r="AU7">
        <f t="shared" si="17"/>
        <v>1122.9079577566283</v>
      </c>
      <c r="AW7">
        <v>4</v>
      </c>
      <c r="AX7">
        <f>(R7*SUMPRODUCT(K8:$K$23, X8:$X$23)-$AZ$3*SUMPRODUCT(K7:$K$22, W8:$W$23))/Z7</f>
        <v>429.42405010848614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4307.6592530366388</v>
      </c>
      <c r="P8">
        <f t="shared" si="30"/>
        <v>215.38296265183195</v>
      </c>
      <c r="Q8" s="5">
        <f t="shared" si="31"/>
        <v>12.5</v>
      </c>
      <c r="R8">
        <f t="shared" si="0"/>
        <v>1000000</v>
      </c>
      <c r="S8">
        <f t="shared" si="1"/>
        <v>483.51325765390817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408.39716680183847</v>
      </c>
      <c r="AC8">
        <f t="shared" si="2"/>
        <v>454.09686410929862</v>
      </c>
      <c r="AE8">
        <f t="shared" si="3"/>
        <v>4045.5861912590735</v>
      </c>
      <c r="AF8">
        <f t="shared" si="4"/>
        <v>-202.27930956295367</v>
      </c>
      <c r="AG8">
        <f t="shared" si="5"/>
        <v>-11.739514297722076</v>
      </c>
      <c r="AH8">
        <f t="shared" si="6"/>
        <v>-2363.1956589766614</v>
      </c>
      <c r="AI8">
        <f t="shared" si="7"/>
        <v>1468.3717084217365</v>
      </c>
      <c r="AJ8">
        <f t="shared" si="8"/>
        <v>-45.699697307460156</v>
      </c>
      <c r="AK8">
        <f t="shared" ref="AK8:AK23" si="32">G8*SUM(AB8:AB8, AE8:AF8)</f>
        <v>90.561296233006502</v>
      </c>
      <c r="AL8">
        <f t="shared" si="9"/>
        <v>1513.2333073472828</v>
      </c>
      <c r="AN8">
        <f t="shared" si="10"/>
        <v>2659.3798082059971</v>
      </c>
      <c r="AO8">
        <f t="shared" si="11"/>
        <v>-132.96899041029985</v>
      </c>
      <c r="AP8">
        <f t="shared" si="12"/>
        <v>-7.7170095520301878</v>
      </c>
      <c r="AQ8">
        <f t="shared" si="13"/>
        <v>-1553.4546839964087</v>
      </c>
      <c r="AR8">
        <f t="shared" si="14"/>
        <v>965.23912424725836</v>
      </c>
      <c r="AS8">
        <f t="shared" si="15"/>
        <v>-30.040851069536075</v>
      </c>
      <c r="AT8">
        <f t="shared" si="16"/>
        <v>59.53077532432097</v>
      </c>
      <c r="AU8">
        <f t="shared" si="17"/>
        <v>994.72904850204327</v>
      </c>
      <c r="AW8">
        <v>5</v>
      </c>
      <c r="AX8">
        <f>(R8*SUMPRODUCT(K9:$K$23, X9:$X$23)-$AZ$3*SUMPRODUCT(K8:$K$22, W9:$W$23))/Z8</f>
        <v>483.51325765390817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4307.6592530366388</v>
      </c>
      <c r="P9">
        <f t="shared" si="30"/>
        <v>215.38296265183195</v>
      </c>
      <c r="Q9" s="5">
        <f t="shared" si="31"/>
        <v>12.5</v>
      </c>
      <c r="R9">
        <f t="shared" si="0"/>
        <v>1000000</v>
      </c>
      <c r="S9">
        <f t="shared" si="1"/>
        <v>499.2329188511805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454.09686410929862</v>
      </c>
      <c r="AC9">
        <f t="shared" si="2"/>
        <v>463.0020449182648</v>
      </c>
      <c r="AE9">
        <f t="shared" si="3"/>
        <v>3995.0391243362469</v>
      </c>
      <c r="AF9">
        <f t="shared" si="4"/>
        <v>-199.75195621681235</v>
      </c>
      <c r="AG9">
        <f t="shared" si="5"/>
        <v>-11.592836415507989</v>
      </c>
      <c r="AH9">
        <f t="shared" si="6"/>
        <v>-2342.6191389492969</v>
      </c>
      <c r="AI9">
        <f t="shared" si="7"/>
        <v>1441.0751927546298</v>
      </c>
      <c r="AJ9">
        <f t="shared" si="8"/>
        <v>-8.905180808966179</v>
      </c>
      <c r="AK9">
        <f t="shared" si="32"/>
        <v>25.071365790149521</v>
      </c>
      <c r="AL9">
        <f t="shared" si="9"/>
        <v>1457.2413777358131</v>
      </c>
      <c r="AN9">
        <f t="shared" si="10"/>
        <v>2495.8682021233826</v>
      </c>
      <c r="AO9">
        <f t="shared" si="11"/>
        <v>-124.79341010616913</v>
      </c>
      <c r="AP9">
        <f t="shared" si="12"/>
        <v>-7.2425302685093618</v>
      </c>
      <c r="AQ9">
        <f t="shared" si="13"/>
        <v>-1463.5322550340811</v>
      </c>
      <c r="AR9">
        <f t="shared" si="14"/>
        <v>900.30000671462312</v>
      </c>
      <c r="AS9">
        <f t="shared" si="15"/>
        <v>-5.5634392864552531</v>
      </c>
      <c r="AT9">
        <f t="shared" si="16"/>
        <v>15.6631318772966</v>
      </c>
      <c r="AU9">
        <f t="shared" si="17"/>
        <v>910.39969930546442</v>
      </c>
      <c r="AW9">
        <v>6</v>
      </c>
      <c r="AX9">
        <f>(R9*SUMPRODUCT(K10:$K$23, X10:$X$23)-$AZ$3*SUMPRODUCT(K9:$K$22, W10:$W$23))/Z9</f>
        <v>499.2329188511805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4307.6592530366388</v>
      </c>
      <c r="P10">
        <f t="shared" si="30"/>
        <v>215.38296265183195</v>
      </c>
      <c r="Q10" s="5">
        <f t="shared" si="31"/>
        <v>12.5</v>
      </c>
      <c r="R10">
        <f t="shared" si="0"/>
        <v>1000000</v>
      </c>
      <c r="S10">
        <f t="shared" si="1"/>
        <v>508.8223982475871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463.0020449182648</v>
      </c>
      <c r="AC10">
        <f t="shared" si="2"/>
        <v>465.99461163945125</v>
      </c>
      <c r="AE10">
        <f t="shared" si="3"/>
        <v>3945.0818352480342</v>
      </c>
      <c r="AF10">
        <f t="shared" si="4"/>
        <v>-197.25409176240171</v>
      </c>
      <c r="AG10">
        <f t="shared" si="5"/>
        <v>-11.447869955321416</v>
      </c>
      <c r="AH10">
        <f t="shared" si="6"/>
        <v>-2323.0476825194633</v>
      </c>
      <c r="AI10">
        <f t="shared" si="7"/>
        <v>1413.3321910108475</v>
      </c>
      <c r="AJ10">
        <f t="shared" si="8"/>
        <v>-2.9925667211864493</v>
      </c>
      <c r="AK10">
        <f t="shared" si="32"/>
        <v>17.264402132455981</v>
      </c>
      <c r="AL10">
        <f t="shared" si="9"/>
        <v>1427.6040264221169</v>
      </c>
      <c r="AN10">
        <f t="shared" si="10"/>
        <v>2341.7176171568226</v>
      </c>
      <c r="AO10">
        <f t="shared" si="11"/>
        <v>-117.08588085784113</v>
      </c>
      <c r="AP10">
        <f t="shared" si="12"/>
        <v>-6.7952148707736511</v>
      </c>
      <c r="AQ10">
        <f t="shared" si="13"/>
        <v>-1378.9122534917299</v>
      </c>
      <c r="AR10">
        <f t="shared" si="14"/>
        <v>838.92426793647769</v>
      </c>
      <c r="AS10">
        <f t="shared" si="15"/>
        <v>-1.776324675677849</v>
      </c>
      <c r="AT10">
        <f t="shared" si="16"/>
        <v>10.247786056562294</v>
      </c>
      <c r="AU10">
        <f t="shared" si="17"/>
        <v>847.39572931736211</v>
      </c>
      <c r="AW10">
        <v>7</v>
      </c>
      <c r="AX10">
        <f>(R10*SUMPRODUCT(K11:$K$23, X11:$X$23)-$AZ$3*SUMPRODUCT(K10:$K$22, W11:$W$23))/Z10</f>
        <v>508.8223982475871</v>
      </c>
    </row>
    <row r="11" spans="1:52" x14ac:dyDescent="0.25">
      <c r="A11" t="s">
        <v>33</v>
      </c>
      <c r="C11" s="25">
        <f>AU25</f>
        <v>11740.845986322356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4307.6592530366388</v>
      </c>
      <c r="P11">
        <f t="shared" si="30"/>
        <v>215.38296265183195</v>
      </c>
      <c r="Q11" s="5">
        <f t="shared" si="31"/>
        <v>12.5</v>
      </c>
      <c r="R11">
        <f t="shared" si="0"/>
        <v>1000000</v>
      </c>
      <c r="S11">
        <f t="shared" si="1"/>
        <v>510.4948686195176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465.99461163945125</v>
      </c>
      <c r="AC11">
        <f t="shared" si="2"/>
        <v>461.67463894418142</v>
      </c>
      <c r="AE11">
        <f t="shared" si="3"/>
        <v>3895.7042520685932</v>
      </c>
      <c r="AF11">
        <f t="shared" si="4"/>
        <v>-194.78521260342967</v>
      </c>
      <c r="AG11">
        <f t="shared" si="5"/>
        <v>-11.304585690367563</v>
      </c>
      <c r="AH11">
        <f t="shared" si="6"/>
        <v>-2304.4452320510436</v>
      </c>
      <c r="AI11">
        <f t="shared" si="7"/>
        <v>1385.1692217237523</v>
      </c>
      <c r="AJ11">
        <f t="shared" si="8"/>
        <v>4.3199726952698256</v>
      </c>
      <c r="AK11">
        <f t="shared" si="32"/>
        <v>10.000592762651076</v>
      </c>
      <c r="AL11">
        <f t="shared" si="9"/>
        <v>1399.4897871816731</v>
      </c>
      <c r="AN11">
        <f t="shared" si="10"/>
        <v>2199.1518042146408</v>
      </c>
      <c r="AO11">
        <f t="shared" si="11"/>
        <v>-109.95759021073205</v>
      </c>
      <c r="AP11">
        <f t="shared" si="12"/>
        <v>-6.3815162569566413</v>
      </c>
      <c r="AQ11">
        <f t="shared" si="13"/>
        <v>-1300.8751593727625</v>
      </c>
      <c r="AR11">
        <f t="shared" si="14"/>
        <v>781.93753837418978</v>
      </c>
      <c r="AS11">
        <f t="shared" si="15"/>
        <v>2.4386542540841081</v>
      </c>
      <c r="AT11">
        <f t="shared" si="16"/>
        <v>5.6454032940313557</v>
      </c>
      <c r="AU11">
        <f t="shared" si="17"/>
        <v>790.02159592230521</v>
      </c>
      <c r="AW11">
        <v>8</v>
      </c>
      <c r="AX11">
        <f>(R11*SUMPRODUCT(K12:$K$23, X12:$X$23)-$AZ$3*SUMPRODUCT(K11:$K$22, W12:$W$23))/Z11</f>
        <v>510.4948686195176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4307.6592530366388</v>
      </c>
      <c r="P12">
        <f t="shared" si="30"/>
        <v>215.38296265183195</v>
      </c>
      <c r="Q12" s="5">
        <f t="shared" si="31"/>
        <v>12.5</v>
      </c>
      <c r="R12">
        <f t="shared" si="0"/>
        <v>1000000</v>
      </c>
      <c r="S12">
        <f t="shared" si="1"/>
        <v>505.71664263277415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461.67463894418142</v>
      </c>
      <c r="AC12">
        <f t="shared" si="2"/>
        <v>451.62293919327203</v>
      </c>
      <c r="AE12">
        <f t="shared" si="3"/>
        <v>3846.8928425441995</v>
      </c>
      <c r="AF12">
        <f t="shared" si="4"/>
        <v>-192.34464212720997</v>
      </c>
      <c r="AG12">
        <f t="shared" si="5"/>
        <v>-11.162944352644574</v>
      </c>
      <c r="AH12">
        <f t="shared" si="6"/>
        <v>-2287.638465544976</v>
      </c>
      <c r="AI12">
        <f t="shared" si="7"/>
        <v>1355.7467905193689</v>
      </c>
      <c r="AJ12">
        <f t="shared" si="8"/>
        <v>10.051699750909393</v>
      </c>
      <c r="AK12">
        <f t="shared" si="32"/>
        <v>9.4673125305306911</v>
      </c>
      <c r="AL12">
        <f t="shared" si="9"/>
        <v>1375.2658028008091</v>
      </c>
      <c r="AN12">
        <f t="shared" si="10"/>
        <v>2064.4523512915662</v>
      </c>
      <c r="AO12">
        <f t="shared" si="11"/>
        <v>-103.22261756457831</v>
      </c>
      <c r="AP12">
        <f t="shared" si="12"/>
        <v>-5.9906443094246962</v>
      </c>
      <c r="AQ12">
        <f t="shared" si="13"/>
        <v>-1227.6714747208596</v>
      </c>
      <c r="AR12">
        <f t="shared" si="14"/>
        <v>727.5676146967038</v>
      </c>
      <c r="AS12">
        <f t="shared" si="15"/>
        <v>5.3942898943651354</v>
      </c>
      <c r="AT12">
        <f t="shared" si="16"/>
        <v>5.0806758633650793</v>
      </c>
      <c r="AU12">
        <f t="shared" si="17"/>
        <v>738.04258045443407</v>
      </c>
      <c r="AW12">
        <v>9</v>
      </c>
      <c r="AX12">
        <f>(R12*SUMPRODUCT(K13:$K$23, X13:$X$23)-$AZ$3*SUMPRODUCT(K12:$K$22, W13:$W$23))/Z12</f>
        <v>505.71664263277415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4307.6592530366388</v>
      </c>
      <c r="P13">
        <f t="shared" si="30"/>
        <v>215.38296265183195</v>
      </c>
      <c r="Q13" s="5">
        <f t="shared" si="31"/>
        <v>12.5</v>
      </c>
      <c r="R13">
        <f t="shared" si="0"/>
        <v>1000000</v>
      </c>
      <c r="S13">
        <f t="shared" si="1"/>
        <v>493.82342626909997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451.62293919327203</v>
      </c>
      <c r="AC13">
        <f t="shared" si="2"/>
        <v>435.47003224236414</v>
      </c>
      <c r="AE13">
        <f t="shared" si="3"/>
        <v>3798.6381650245362</v>
      </c>
      <c r="AF13">
        <f t="shared" si="4"/>
        <v>-189.93190825122682</v>
      </c>
      <c r="AG13">
        <f t="shared" si="5"/>
        <v>-11.022918544296205</v>
      </c>
      <c r="AH13">
        <f t="shared" si="6"/>
        <v>-2271.7091857538708</v>
      </c>
      <c r="AI13">
        <f t="shared" si="7"/>
        <v>1325.9741524751421</v>
      </c>
      <c r="AJ13">
        <f t="shared" si="8"/>
        <v>16.152906950907891</v>
      </c>
      <c r="AK13">
        <f t="shared" si="32"/>
        <v>8.1206583919331639</v>
      </c>
      <c r="AL13">
        <f t="shared" si="9"/>
        <v>1350.2477178179831</v>
      </c>
      <c r="AN13">
        <f t="shared" si="10"/>
        <v>1938.3438827619289</v>
      </c>
      <c r="AO13">
        <f t="shared" si="11"/>
        <v>-96.917194138096448</v>
      </c>
      <c r="AP13">
        <f t="shared" si="12"/>
        <v>-5.6247017489704936</v>
      </c>
      <c r="AQ13">
        <f t="shared" si="13"/>
        <v>-1159.1926928348689</v>
      </c>
      <c r="AR13">
        <f t="shared" si="14"/>
        <v>676.60929403999273</v>
      </c>
      <c r="AS13">
        <f t="shared" si="15"/>
        <v>8.2423982008596255</v>
      </c>
      <c r="AT13">
        <f t="shared" si="16"/>
        <v>4.1437556919563301</v>
      </c>
      <c r="AU13">
        <f t="shared" si="17"/>
        <v>688.9954479328087</v>
      </c>
      <c r="AW13">
        <v>10</v>
      </c>
      <c r="AX13">
        <f>(R13*SUMPRODUCT(K14:$K$23, X14:$X$23)-$AZ$3*SUMPRODUCT(K13:$K$22, W14:$W$23))/Z13</f>
        <v>493.82342626909997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4307.6592530366388</v>
      </c>
      <c r="P14">
        <f t="shared" si="30"/>
        <v>215.38296265183195</v>
      </c>
      <c r="Q14" s="5">
        <f t="shared" si="31"/>
        <v>12.5</v>
      </c>
      <c r="R14">
        <f t="shared" si="0"/>
        <v>1000000</v>
      </c>
      <c r="S14">
        <f t="shared" si="1"/>
        <v>474.3881859538605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435.47003224236414</v>
      </c>
      <c r="AC14">
        <f t="shared" si="2"/>
        <v>413.07715857959465</v>
      </c>
      <c r="AE14">
        <f t="shared" si="3"/>
        <v>3750.9273988255263</v>
      </c>
      <c r="AF14">
        <f t="shared" si="4"/>
        <v>-187.54636994127631</v>
      </c>
      <c r="AG14">
        <f t="shared" si="5"/>
        <v>-10.884471062159076</v>
      </c>
      <c r="AH14">
        <f t="shared" si="6"/>
        <v>-2257.4637355334221</v>
      </c>
      <c r="AI14">
        <f t="shared" si="7"/>
        <v>1295.0328222886687</v>
      </c>
      <c r="AJ14">
        <f t="shared" si="8"/>
        <v>22.392873662769489</v>
      </c>
      <c r="AK14">
        <f t="shared" si="32"/>
        <v>7.1979319100279051</v>
      </c>
      <c r="AL14">
        <f t="shared" si="9"/>
        <v>1324.623627861466</v>
      </c>
      <c r="AN14">
        <f t="shared" si="10"/>
        <v>1820.4283331730369</v>
      </c>
      <c r="AO14">
        <f t="shared" si="11"/>
        <v>-91.021416658651845</v>
      </c>
      <c r="AP14">
        <f t="shared" si="12"/>
        <v>-5.2825334660864396</v>
      </c>
      <c r="AQ14">
        <f t="shared" si="13"/>
        <v>-1095.6093009324704</v>
      </c>
      <c r="AR14">
        <f t="shared" si="14"/>
        <v>628.51508211582802</v>
      </c>
      <c r="AS14">
        <f t="shared" si="15"/>
        <v>10.867878085199381</v>
      </c>
      <c r="AT14">
        <f t="shared" si="16"/>
        <v>3.4933545217025439</v>
      </c>
      <c r="AU14">
        <f t="shared" si="17"/>
        <v>642.87631472272994</v>
      </c>
      <c r="AW14">
        <v>11</v>
      </c>
      <c r="AX14">
        <f>(R14*SUMPRODUCT(K15:$K$23, X15:$X$23)-$AZ$3*SUMPRODUCT(K14:$K$22, W15:$W$23))/Z14</f>
        <v>474.3881859538605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4307.6592530366388</v>
      </c>
      <c r="P15">
        <f t="shared" si="30"/>
        <v>215.38296265183195</v>
      </c>
      <c r="Q15" s="5">
        <f t="shared" si="31"/>
        <v>12.5</v>
      </c>
      <c r="R15">
        <f t="shared" si="0"/>
        <v>1000000</v>
      </c>
      <c r="S15">
        <f t="shared" si="1"/>
        <v>445.88222843847336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413.07715857959465</v>
      </c>
      <c r="AC15">
        <f t="shared" si="2"/>
        <v>383.3700450128872</v>
      </c>
      <c r="AE15">
        <f t="shared" si="3"/>
        <v>3703.7303045701324</v>
      </c>
      <c r="AF15">
        <f t="shared" si="4"/>
        <v>-185.18651522850664</v>
      </c>
      <c r="AG15">
        <f t="shared" si="5"/>
        <v>-10.747514157367563</v>
      </c>
      <c r="AH15">
        <f t="shared" si="6"/>
        <v>-2248.9755335938571</v>
      </c>
      <c r="AI15">
        <f t="shared" si="7"/>
        <v>1258.8207415904008</v>
      </c>
      <c r="AJ15">
        <f t="shared" si="8"/>
        <v>29.707113566707449</v>
      </c>
      <c r="AK15">
        <f t="shared" si="32"/>
        <v>16.119645886477006</v>
      </c>
      <c r="AL15">
        <f t="shared" si="9"/>
        <v>1304.6475010435852</v>
      </c>
      <c r="AN15">
        <f t="shared" si="10"/>
        <v>1708.8338092508354</v>
      </c>
      <c r="AO15">
        <f t="shared" si="11"/>
        <v>-85.441690462541771</v>
      </c>
      <c r="AP15">
        <f t="shared" si="12"/>
        <v>-4.9587075859302567</v>
      </c>
      <c r="AQ15">
        <f t="shared" si="13"/>
        <v>-1037.6364130079842</v>
      </c>
      <c r="AR15">
        <f t="shared" si="14"/>
        <v>580.79699819437906</v>
      </c>
      <c r="AS15">
        <f t="shared" si="15"/>
        <v>13.706321968261069</v>
      </c>
      <c r="AT15">
        <f t="shared" si="16"/>
        <v>7.4373114721591804</v>
      </c>
      <c r="AU15">
        <f t="shared" si="17"/>
        <v>601.94063163479927</v>
      </c>
      <c r="AW15">
        <v>12</v>
      </c>
      <c r="AX15">
        <f>(R15*SUMPRODUCT(K16:$K$23, X16:$X$23)-$AZ$3*SUMPRODUCT(K15:$K$22, W16:$W$23))/Z15</f>
        <v>445.88222843847336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4307.6592530366388</v>
      </c>
      <c r="P16">
        <f t="shared" si="30"/>
        <v>215.38296265183195</v>
      </c>
      <c r="Q16" s="5">
        <f t="shared" si="31"/>
        <v>12.5</v>
      </c>
      <c r="R16">
        <f t="shared" si="0"/>
        <v>1000000</v>
      </c>
      <c r="S16">
        <f t="shared" si="1"/>
        <v>409.98253269620108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383.3700450128872</v>
      </c>
      <c r="AC16">
        <f t="shared" si="2"/>
        <v>348.05859006016362</v>
      </c>
      <c r="AE16">
        <f t="shared" si="3"/>
        <v>3657.0284987788768</v>
      </c>
      <c r="AF16">
        <f t="shared" si="4"/>
        <v>-182.85142493894384</v>
      </c>
      <c r="AG16">
        <f t="shared" si="5"/>
        <v>-10.611994484594195</v>
      </c>
      <c r="AH16">
        <f t="shared" si="6"/>
        <v>-2243.5624959753954</v>
      </c>
      <c r="AI16">
        <f t="shared" si="7"/>
        <v>1220.0025833799436</v>
      </c>
      <c r="AJ16">
        <f t="shared" si="8"/>
        <v>35.311454952723579</v>
      </c>
      <c r="AK16">
        <f t="shared" si="32"/>
        <v>27.388584543855025</v>
      </c>
      <c r="AL16">
        <f t="shared" si="9"/>
        <v>1282.7026228765224</v>
      </c>
      <c r="AN16">
        <f t="shared" si="10"/>
        <v>1599.7785582089405</v>
      </c>
      <c r="AO16">
        <f t="shared" si="11"/>
        <v>-79.988927910447018</v>
      </c>
      <c r="AP16">
        <f t="shared" si="12"/>
        <v>-4.642250188084148</v>
      </c>
      <c r="AQ16">
        <f t="shared" si="13"/>
        <v>-981.45343309784039</v>
      </c>
      <c r="AR16">
        <f t="shared" si="14"/>
        <v>533.69394701256908</v>
      </c>
      <c r="AS16">
        <f t="shared" si="15"/>
        <v>15.447106444861149</v>
      </c>
      <c r="AT16">
        <f t="shared" si="16"/>
        <v>11.981221996925267</v>
      </c>
      <c r="AU16">
        <f t="shared" si="17"/>
        <v>561.12227545435553</v>
      </c>
      <c r="AW16">
        <v>13</v>
      </c>
      <c r="AX16">
        <f>(R16*SUMPRODUCT(K17:$K$23, X17:$X$23)-$AZ$3*SUMPRODUCT(K16:$K$22, W17:$W$23))/Z16</f>
        <v>409.98253269620108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4307.6592530366388</v>
      </c>
      <c r="P17">
        <f t="shared" si="30"/>
        <v>215.38296265183195</v>
      </c>
      <c r="Q17" s="5">
        <f t="shared" si="31"/>
        <v>12.5</v>
      </c>
      <c r="R17">
        <f t="shared" si="0"/>
        <v>1000000</v>
      </c>
      <c r="S17">
        <f t="shared" si="1"/>
        <v>371.91137863105922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348.05859006016362</v>
      </c>
      <c r="AC17">
        <f t="shared" si="2"/>
        <v>311.74805365422435</v>
      </c>
      <c r="AE17">
        <f t="shared" si="3"/>
        <v>3610.8182354699079</v>
      </c>
      <c r="AF17">
        <f t="shared" si="4"/>
        <v>-180.5409117734954</v>
      </c>
      <c r="AG17">
        <f t="shared" si="5"/>
        <v>-10.477901173718941</v>
      </c>
      <c r="AH17">
        <f t="shared" si="6"/>
        <v>-2237.8692823450465</v>
      </c>
      <c r="AI17">
        <f t="shared" si="7"/>
        <v>1181.930140177647</v>
      </c>
      <c r="AJ17">
        <f t="shared" si="8"/>
        <v>36.310536405939274</v>
      </c>
      <c r="AK17">
        <f t="shared" si="32"/>
        <v>52.141035609840749</v>
      </c>
      <c r="AL17">
        <f t="shared" si="9"/>
        <v>1270.3817121934271</v>
      </c>
      <c r="AN17">
        <f t="shared" si="10"/>
        <v>1487.7684222949163</v>
      </c>
      <c r="AO17">
        <f t="shared" si="11"/>
        <v>-74.38842111474581</v>
      </c>
      <c r="AP17">
        <f t="shared" si="12"/>
        <v>-4.3172182817330826</v>
      </c>
      <c r="AQ17">
        <f t="shared" si="13"/>
        <v>-922.07113024714681</v>
      </c>
      <c r="AR17">
        <f t="shared" si="14"/>
        <v>486.99165265129045</v>
      </c>
      <c r="AS17">
        <f t="shared" si="15"/>
        <v>14.961060329949305</v>
      </c>
      <c r="AT17">
        <f t="shared" si="16"/>
        <v>21.483714002563314</v>
      </c>
      <c r="AU17">
        <f t="shared" si="17"/>
        <v>523.43642698380313</v>
      </c>
      <c r="AW17">
        <v>14</v>
      </c>
      <c r="AX17">
        <f>(R17*SUMPRODUCT(K18:$K$23, X18:$X$23)-$AZ$3*SUMPRODUCT(K17:$K$22, W18:$W$23))/Z17</f>
        <v>371.91137863105922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4307.6592530366388</v>
      </c>
      <c r="P18">
        <f t="shared" si="30"/>
        <v>215.38296265183195</v>
      </c>
      <c r="Q18" s="5">
        <f t="shared" si="31"/>
        <v>12.5</v>
      </c>
      <c r="R18">
        <f t="shared" si="0"/>
        <v>1000000</v>
      </c>
      <c r="S18">
        <f t="shared" si="1"/>
        <v>333.26252298680839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311.74805365422435</v>
      </c>
      <c r="AC18">
        <f t="shared" si="2"/>
        <v>275.81375410809005</v>
      </c>
      <c r="AE18">
        <f t="shared" si="3"/>
        <v>3565.0923462687574</v>
      </c>
      <c r="AF18">
        <f t="shared" si="4"/>
        <v>-178.25461731343788</v>
      </c>
      <c r="AG18">
        <f t="shared" si="5"/>
        <v>-10.345213423495554</v>
      </c>
      <c r="AH18">
        <f t="shared" si="6"/>
        <v>-2232.6990788956373</v>
      </c>
      <c r="AI18">
        <f t="shared" si="7"/>
        <v>1143.7934366361869</v>
      </c>
      <c r="AJ18">
        <f t="shared" si="8"/>
        <v>35.934299546134298</v>
      </c>
      <c r="AK18">
        <f t="shared" si="32"/>
        <v>79.889452904366152</v>
      </c>
      <c r="AL18">
        <f t="shared" si="9"/>
        <v>1259.6171890866874</v>
      </c>
      <c r="AN18">
        <f t="shared" si="10"/>
        <v>1372.7015665544736</v>
      </c>
      <c r="AO18">
        <f t="shared" si="11"/>
        <v>-68.63507832772369</v>
      </c>
      <c r="AP18">
        <f t="shared" si="12"/>
        <v>-3.9833163613939586</v>
      </c>
      <c r="AQ18">
        <f t="shared" si="13"/>
        <v>-859.67745729011392</v>
      </c>
      <c r="AR18">
        <f t="shared" si="14"/>
        <v>440.4057145752422</v>
      </c>
      <c r="AS18">
        <f t="shared" si="15"/>
        <v>13.836126666295813</v>
      </c>
      <c r="AT18">
        <f t="shared" si="16"/>
        <v>30.760599306152201</v>
      </c>
      <c r="AU18">
        <f t="shared" si="17"/>
        <v>485.00244054769024</v>
      </c>
      <c r="AW18">
        <v>15</v>
      </c>
      <c r="AX18">
        <f>(R18*SUMPRODUCT(K19:$K$23, X19:$X$23)-$AZ$3*SUMPRODUCT(K18:$K$22, W19:$W$23))/Z18</f>
        <v>333.26252298680839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4307.6592530366388</v>
      </c>
      <c r="P19">
        <f t="shared" si="30"/>
        <v>215.38296265183195</v>
      </c>
      <c r="Q19" s="5">
        <f t="shared" si="31"/>
        <v>12.5</v>
      </c>
      <c r="R19">
        <f t="shared" si="0"/>
        <v>1000000</v>
      </c>
      <c r="S19">
        <f t="shared" si="1"/>
        <v>287.86846495326404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275.81375410809005</v>
      </c>
      <c r="AC19">
        <f t="shared" si="2"/>
        <v>235.21989694249305</v>
      </c>
      <c r="AE19">
        <f t="shared" si="3"/>
        <v>3519.82689638185</v>
      </c>
      <c r="AF19">
        <f t="shared" si="4"/>
        <v>-175.99134481909252</v>
      </c>
      <c r="AG19">
        <f t="shared" si="5"/>
        <v>-10.213861779749017</v>
      </c>
      <c r="AH19">
        <f t="shared" si="6"/>
        <v>-2231.9607609264667</v>
      </c>
      <c r="AI19">
        <f t="shared" si="7"/>
        <v>1101.6609288565419</v>
      </c>
      <c r="AJ19">
        <f t="shared" si="8"/>
        <v>40.593857165597001</v>
      </c>
      <c r="AK19">
        <f t="shared" si="32"/>
        <v>80.718179516459912</v>
      </c>
      <c r="AL19">
        <f t="shared" si="9"/>
        <v>1222.9729655385988</v>
      </c>
      <c r="AN19">
        <f t="shared" si="10"/>
        <v>1262.5978926064499</v>
      </c>
      <c r="AO19">
        <f t="shared" si="11"/>
        <v>-63.129894630322497</v>
      </c>
      <c r="AP19">
        <f t="shared" si="12"/>
        <v>-3.6638166415913549</v>
      </c>
      <c r="AQ19">
        <f t="shared" si="13"/>
        <v>-800.62714334697375</v>
      </c>
      <c r="AR19">
        <f t="shared" si="14"/>
        <v>395.1770379875623</v>
      </c>
      <c r="AS19">
        <f t="shared" si="15"/>
        <v>14.561431575721935</v>
      </c>
      <c r="AT19">
        <f t="shared" si="16"/>
        <v>28.95443621311971</v>
      </c>
      <c r="AU19">
        <f t="shared" si="17"/>
        <v>438.69290577640396</v>
      </c>
      <c r="AW19">
        <v>16</v>
      </c>
      <c r="AX19">
        <f>(R19*SUMPRODUCT(K20:$K$23, X20:$X$23)-$AZ$3*SUMPRODUCT(K19:$K$22, W20:$W$23))/Z19</f>
        <v>287.86846495326404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4307.6592530366388</v>
      </c>
      <c r="P20">
        <f t="shared" si="30"/>
        <v>215.38296265183195</v>
      </c>
      <c r="Q20" s="5">
        <f t="shared" si="31"/>
        <v>12.5</v>
      </c>
      <c r="R20">
        <f t="shared" si="0"/>
        <v>1000000</v>
      </c>
      <c r="S20">
        <f t="shared" si="1"/>
        <v>217.6196935111999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235.21989694249305</v>
      </c>
      <c r="AC20">
        <f t="shared" si="2"/>
        <v>175.55550882276611</v>
      </c>
      <c r="AE20">
        <f t="shared" si="3"/>
        <v>3475.0224108877528</v>
      </c>
      <c r="AF20">
        <f t="shared" si="4"/>
        <v>-173.75112054438765</v>
      </c>
      <c r="AG20">
        <f t="shared" si="5"/>
        <v>-10.083847766156504</v>
      </c>
      <c r="AH20">
        <f t="shared" si="6"/>
        <v>-2230.031663601837</v>
      </c>
      <c r="AI20">
        <f t="shared" si="7"/>
        <v>1061.155778975372</v>
      </c>
      <c r="AJ20">
        <f t="shared" si="8"/>
        <v>59.664388119726937</v>
      </c>
      <c r="AK20">
        <f t="shared" si="32"/>
        <v>15.206912105329192</v>
      </c>
      <c r="AL20">
        <f t="shared" si="9"/>
        <v>1136.027079200428</v>
      </c>
      <c r="AN20">
        <f t="shared" si="10"/>
        <v>1182.325775967018</v>
      </c>
      <c r="AO20">
        <f t="shared" si="11"/>
        <v>-59.116288798350901</v>
      </c>
      <c r="AP20">
        <f t="shared" si="12"/>
        <v>-3.4308823728732425</v>
      </c>
      <c r="AQ20">
        <f t="shared" si="13"/>
        <v>-758.73580234709675</v>
      </c>
      <c r="AR20">
        <f t="shared" si="14"/>
        <v>361.0428024486971</v>
      </c>
      <c r="AS20">
        <f t="shared" si="15"/>
        <v>20.299939292544632</v>
      </c>
      <c r="AT20">
        <f t="shared" si="16"/>
        <v>5.1739304180206434</v>
      </c>
      <c r="AU20">
        <f t="shared" si="17"/>
        <v>386.51667215926233</v>
      </c>
      <c r="AW20">
        <v>17</v>
      </c>
      <c r="AX20">
        <f>(R20*SUMPRODUCT(K21:$K$23, X21:$X$23)-$AZ$3*SUMPRODUCT(K20:$K$22, W21:$W$23))/Z20</f>
        <v>217.6196935111999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4307.6592530366388</v>
      </c>
      <c r="P21">
        <f t="shared" si="30"/>
        <v>215.38296265183195</v>
      </c>
      <c r="Q21" s="5">
        <f t="shared" si="31"/>
        <v>12.5</v>
      </c>
      <c r="R21">
        <f t="shared" si="0"/>
        <v>1000000</v>
      </c>
      <c r="S21">
        <f t="shared" si="1"/>
        <v>135.58105388480308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175.55550882276611</v>
      </c>
      <c r="AC21">
        <f t="shared" si="2"/>
        <v>107.97799741163453</v>
      </c>
      <c r="AE21">
        <f t="shared" si="3"/>
        <v>3430.6594199348469</v>
      </c>
      <c r="AF21">
        <f t="shared" si="4"/>
        <v>-171.53297099674234</v>
      </c>
      <c r="AG21">
        <f t="shared" si="5"/>
        <v>-9.9551148849472018</v>
      </c>
      <c r="AH21">
        <f t="shared" si="6"/>
        <v>-2231.5522838191496</v>
      </c>
      <c r="AI21">
        <f t="shared" si="7"/>
        <v>1017.6190502340078</v>
      </c>
      <c r="AJ21">
        <f t="shared" si="8"/>
        <v>67.577511411131582</v>
      </c>
      <c r="AK21">
        <f t="shared" si="32"/>
        <v>5.4954911324173938</v>
      </c>
      <c r="AL21">
        <f t="shared" si="9"/>
        <v>1090.6920527775567</v>
      </c>
      <c r="AN21">
        <f t="shared" si="10"/>
        <v>1110.2748161884167</v>
      </c>
      <c r="AO21">
        <f t="shared" si="11"/>
        <v>-55.513740809420824</v>
      </c>
      <c r="AP21">
        <f t="shared" si="12"/>
        <v>-3.2218043227471513</v>
      </c>
      <c r="AQ21">
        <f t="shared" si="13"/>
        <v>-722.20410086035338</v>
      </c>
      <c r="AR21">
        <f t="shared" si="14"/>
        <v>329.33517019589522</v>
      </c>
      <c r="AS21">
        <f t="shared" si="15"/>
        <v>21.870317008002402</v>
      </c>
      <c r="AT21">
        <f t="shared" si="16"/>
        <v>1.7785226278817474</v>
      </c>
      <c r="AU21">
        <f t="shared" si="17"/>
        <v>352.98400983177936</v>
      </c>
      <c r="AW21">
        <v>18</v>
      </c>
      <c r="AX21">
        <f>(R21*SUMPRODUCT(K22:$K$23, X22:$X$23)-$AZ$3*SUMPRODUCT(K21:$K$22, W22:$W$23))/Z21</f>
        <v>135.58105388480308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4307.6592530366388</v>
      </c>
      <c r="P22">
        <f t="shared" si="30"/>
        <v>215.38296265183195</v>
      </c>
      <c r="Q22" s="5">
        <f t="shared" si="31"/>
        <v>12.5</v>
      </c>
      <c r="R22">
        <f t="shared" si="0"/>
        <v>1000000</v>
      </c>
      <c r="S22">
        <f t="shared" si="1"/>
        <v>59.467498165864193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107.97799741163453</v>
      </c>
      <c r="AC22">
        <f t="shared" si="2"/>
        <v>46.75395591672418</v>
      </c>
      <c r="AE22">
        <f t="shared" si="3"/>
        <v>3386.7258087604005</v>
      </c>
      <c r="AF22">
        <f t="shared" si="4"/>
        <v>-169.33629043802003</v>
      </c>
      <c r="AG22">
        <f t="shared" si="5"/>
        <v>-9.8276279814059215</v>
      </c>
      <c r="AH22">
        <f t="shared" si="6"/>
        <v>-2234.8603753445741</v>
      </c>
      <c r="AI22">
        <f t="shared" si="7"/>
        <v>972.70151499640042</v>
      </c>
      <c r="AJ22">
        <f t="shared" si="8"/>
        <v>61.224041494910352</v>
      </c>
      <c r="AK22">
        <f t="shared" si="32"/>
        <v>69.83271783041431</v>
      </c>
      <c r="AL22">
        <f t="shared" si="9"/>
        <v>1103.7582743217251</v>
      </c>
      <c r="AN22">
        <f t="shared" si="10"/>
        <v>1024.3518196591722</v>
      </c>
      <c r="AO22">
        <f t="shared" si="11"/>
        <v>-51.217590982958605</v>
      </c>
      <c r="AP22">
        <f t="shared" si="12"/>
        <v>-2.9724722856649644</v>
      </c>
      <c r="AQ22">
        <f t="shared" si="13"/>
        <v>-675.9576716387063</v>
      </c>
      <c r="AR22">
        <f t="shared" si="14"/>
        <v>294.20408475184223</v>
      </c>
      <c r="AS22">
        <f t="shared" si="15"/>
        <v>18.517872970399935</v>
      </c>
      <c r="AT22">
        <f t="shared" si="16"/>
        <v>21.121660158107932</v>
      </c>
      <c r="AU22">
        <f t="shared" si="17"/>
        <v>333.84361788035011</v>
      </c>
      <c r="AW22">
        <v>19</v>
      </c>
      <c r="AX22">
        <f>(R22*SUMPRODUCT(K23:$K$23, X23:$X$23)-$AZ$3*SUMPRODUCT(K22:$K$22, W23:$W$23))/Z22</f>
        <v>59.467498165864193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4307.6592530366388</v>
      </c>
      <c r="P23">
        <f t="shared" si="30"/>
        <v>215.38296265183195</v>
      </c>
      <c r="Q23" s="5">
        <f t="shared" si="31"/>
        <v>12.5</v>
      </c>
      <c r="R23">
        <f t="shared" si="0"/>
        <v>1000000</v>
      </c>
      <c r="S23">
        <f t="shared" si="1"/>
        <v>60.241596597743943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46.75395591672418</v>
      </c>
      <c r="AC23">
        <f t="shared" si="2"/>
        <v>46.75395591672418</v>
      </c>
      <c r="AE23">
        <f t="shared" si="3"/>
        <v>3343.206724177136</v>
      </c>
      <c r="AF23">
        <f t="shared" si="4"/>
        <v>-167.16033620885679</v>
      </c>
      <c r="AG23">
        <f t="shared" si="5"/>
        <v>-9.7013439544352824</v>
      </c>
      <c r="AH23">
        <f t="shared" si="6"/>
        <v>-2240.6197725264606</v>
      </c>
      <c r="AI23">
        <f t="shared" si="7"/>
        <v>925.72527148738345</v>
      </c>
      <c r="AJ23">
        <f t="shared" si="8"/>
        <v>0</v>
      </c>
      <c r="AK23">
        <f t="shared" si="32"/>
        <v>225.59602407195024</v>
      </c>
      <c r="AL23">
        <f t="shared" si="9"/>
        <v>1151.3212955593337</v>
      </c>
      <c r="AN23">
        <f t="shared" si="10"/>
        <v>916.01503961960827</v>
      </c>
      <c r="AO23">
        <f t="shared" si="11"/>
        <v>-45.800751980980408</v>
      </c>
      <c r="AP23">
        <f t="shared" si="12"/>
        <v>-2.6580997527075554</v>
      </c>
      <c r="AQ23">
        <f t="shared" si="13"/>
        <v>-613.9139990538489</v>
      </c>
      <c r="AR23">
        <f t="shared" si="14"/>
        <v>253.64218883207144</v>
      </c>
      <c r="AS23">
        <f t="shared" si="15"/>
        <v>0</v>
      </c>
      <c r="AT23">
        <f t="shared" si="16"/>
        <v>61.81171790361131</v>
      </c>
      <c r="AU23">
        <f t="shared" si="17"/>
        <v>315.45390673568278</v>
      </c>
      <c r="AW23">
        <v>20</v>
      </c>
      <c r="AX23">
        <f>(R23*SUMPRODUCT(K$23:$K24, X$23:$X24)-$AZ$3*SUMPRODUCT(K$22:$K23, W$23:$W24))/Z23</f>
        <v>60.241596597743943</v>
      </c>
    </row>
    <row r="25" spans="5:50" x14ac:dyDescent="0.25">
      <c r="AN25" s="6">
        <f t="shared" ref="AN25:AU25" si="33">SUM(AN3:AN23)</f>
        <v>41238.602083799517</v>
      </c>
      <c r="AO25" s="6">
        <f t="shared" si="33"/>
        <v>-5292.6745439674551</v>
      </c>
      <c r="AP25" s="6">
        <f t="shared" si="33"/>
        <v>-232.98406055310372</v>
      </c>
      <c r="AQ25" s="6">
        <f t="shared" si="33"/>
        <v>-24535.387781567577</v>
      </c>
      <c r="AR25" s="6">
        <f t="shared" si="33"/>
        <v>11177.555697711374</v>
      </c>
      <c r="AS25" s="6">
        <f t="shared" si="33"/>
        <v>-207.4927366794966</v>
      </c>
      <c r="AT25" s="6">
        <f t="shared" si="33"/>
        <v>770.78302529047312</v>
      </c>
      <c r="AU25" s="7">
        <f t="shared" si="33"/>
        <v>11740.845986322356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EC93-76AC-4622-9BEE-10BC48879EB1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'T.35.04.E'!C3*(1+C12)</f>
        <v>4750.3169184244334</v>
      </c>
      <c r="K3">
        <v>1</v>
      </c>
      <c r="L3" s="2">
        <v>0</v>
      </c>
      <c r="O3">
        <f>$C$3</f>
        <v>4750.3169184244334</v>
      </c>
      <c r="P3">
        <f>O3*B5</f>
        <v>3800.2535347395469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4750.3169184244334</v>
      </c>
      <c r="AF3">
        <f t="shared" ref="AF3:AF23" si="4">-$Z3*P3</f>
        <v>-3800.2535347395469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824.2458277848865</v>
      </c>
      <c r="AJ3">
        <f t="shared" ref="AJ3:AJ23" si="8">AB3-AC3</f>
        <v>0</v>
      </c>
      <c r="AL3">
        <f t="shared" ref="AL3:AL23" si="9">SUM(AI3:AK3)</f>
        <v>824.2458277848865</v>
      </c>
      <c r="AN3">
        <f t="shared" ref="AN3:AN23" si="10">AE3*$K3</f>
        <v>4750.3169184244334</v>
      </c>
      <c r="AO3">
        <f t="shared" ref="AO3:AO23" si="11">AF3*$K3</f>
        <v>-3800.2535347395469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824.2458277848865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824.2458277848865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2610.3298469196484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1000000</v>
      </c>
      <c r="S4">
        <f t="shared" si="1"/>
        <v>226.63932067593271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223.796401005402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-2543.806</v>
      </c>
      <c r="AI4">
        <f t="shared" si="7"/>
        <v>-2543.806</v>
      </c>
      <c r="AJ4">
        <f t="shared" si="8"/>
        <v>-223.796401005402</v>
      </c>
      <c r="AK4">
        <f>G4*MAX(0, SUM(AB4, AE4:AF4))</f>
        <v>0</v>
      </c>
      <c r="AL4">
        <f t="shared" si="9"/>
        <v>-2767.602401005402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-2386.5334459142505</v>
      </c>
      <c r="AR4">
        <f t="shared" si="14"/>
        <v>-2386.5334459142505</v>
      </c>
      <c r="AS4">
        <f t="shared" si="15"/>
        <v>-209.96003471751757</v>
      </c>
      <c r="AT4">
        <f t="shared" si="16"/>
        <v>0</v>
      </c>
      <c r="AU4">
        <f t="shared" si="17"/>
        <v>-2596.4934806317683</v>
      </c>
      <c r="AW4">
        <v>1</v>
      </c>
      <c r="AX4">
        <f>(R4*SUMPRODUCT(K5:$K$23, X5:$X$23)-$AZ$3*SUMPRODUCT(K4:$K$22, W5:$W$23))/Z4</f>
        <v>226.63932067593271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4750.3169184244334</v>
      </c>
      <c r="P5">
        <f t="shared" ref="P5:P23" si="30">O5*$C$5</f>
        <v>237.51584592122168</v>
      </c>
      <c r="Q5" s="5">
        <f t="shared" ref="Q5:Q23" si="31">$C$8</f>
        <v>12.5</v>
      </c>
      <c r="R5">
        <f t="shared" si="0"/>
        <v>1000000</v>
      </c>
      <c r="S5">
        <f t="shared" si="1"/>
        <v>470.80637400132014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223.796401005402</v>
      </c>
      <c r="AC5">
        <f t="shared" si="2"/>
        <v>459.06153357141739</v>
      </c>
      <c r="AE5">
        <f t="shared" si="3"/>
        <v>4631.814456947126</v>
      </c>
      <c r="AF5">
        <f t="shared" si="4"/>
        <v>-231.59072284735632</v>
      </c>
      <c r="AG5">
        <f t="shared" si="5"/>
        <v>-12.188172222210882</v>
      </c>
      <c r="AH5">
        <f t="shared" si="6"/>
        <v>-2527.8542831294039</v>
      </c>
      <c r="AI5">
        <f t="shared" si="7"/>
        <v>1860.1812787481554</v>
      </c>
      <c r="AJ5">
        <f t="shared" si="8"/>
        <v>-235.26513256601538</v>
      </c>
      <c r="AK5">
        <f>G5*SUM(AB5, AE5:AF5)</f>
        <v>189.58482553931205</v>
      </c>
      <c r="AL5">
        <f t="shared" si="9"/>
        <v>1814.5009717214521</v>
      </c>
      <c r="AN5">
        <f t="shared" si="10"/>
        <v>3999.861326495512</v>
      </c>
      <c r="AO5">
        <f t="shared" si="11"/>
        <v>-199.99306632477561</v>
      </c>
      <c r="AP5">
        <f t="shared" si="12"/>
        <v>-10.525248618102122</v>
      </c>
      <c r="AQ5">
        <f t="shared" si="13"/>
        <v>-2182.9601941286833</v>
      </c>
      <c r="AR5">
        <f t="shared" si="14"/>
        <v>1606.3828174239516</v>
      </c>
      <c r="AS5">
        <f t="shared" si="15"/>
        <v>-203.16614881069424</v>
      </c>
      <c r="AT5">
        <f t="shared" si="16"/>
        <v>163.71834813627322</v>
      </c>
      <c r="AU5">
        <f t="shared" si="17"/>
        <v>1566.9350167495304</v>
      </c>
      <c r="AW5">
        <v>2</v>
      </c>
      <c r="AX5">
        <f>(R5*SUMPRODUCT(K6:$K$23, X6:$X$23)-$AZ$3*SUMPRODUCT(K5:$K$22, W6:$W$23))/Z5</f>
        <v>470.80637400132014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4750.3169184244334</v>
      </c>
      <c r="P6">
        <f t="shared" si="30"/>
        <v>237.51584592122168</v>
      </c>
      <c r="Q6" s="5">
        <f t="shared" si="31"/>
        <v>12.5</v>
      </c>
      <c r="R6">
        <f t="shared" si="0"/>
        <v>1000000</v>
      </c>
      <c r="S6">
        <f t="shared" si="1"/>
        <v>722.54420569462388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459.06153357141739</v>
      </c>
      <c r="AC6">
        <f t="shared" si="2"/>
        <v>695.65464403548322</v>
      </c>
      <c r="AE6">
        <f t="shared" si="3"/>
        <v>4573.533354634541</v>
      </c>
      <c r="AF6">
        <f t="shared" si="4"/>
        <v>-228.67666773172704</v>
      </c>
      <c r="AG6">
        <f t="shared" si="5"/>
        <v>-12.03481113253669</v>
      </c>
      <c r="AH6">
        <f t="shared" si="6"/>
        <v>-2518.3493961665454</v>
      </c>
      <c r="AI6">
        <f t="shared" si="7"/>
        <v>1814.4724796037317</v>
      </c>
      <c r="AJ6">
        <f t="shared" si="8"/>
        <v>-236.59311046406583</v>
      </c>
      <c r="AK6">
        <f>G6*SUM(AB6, AE6:AF6)</f>
        <v>281.02921589774252</v>
      </c>
      <c r="AL6">
        <f t="shared" si="9"/>
        <v>1858.9085850374083</v>
      </c>
      <c r="AN6">
        <f t="shared" si="10"/>
        <v>3561.9876906508935</v>
      </c>
      <c r="AO6">
        <f t="shared" si="11"/>
        <v>-178.09938453254466</v>
      </c>
      <c r="AP6">
        <f t="shared" si="12"/>
        <v>-9.3730264522864708</v>
      </c>
      <c r="AQ6">
        <f t="shared" si="13"/>
        <v>-1961.3565386624671</v>
      </c>
      <c r="AR6">
        <f t="shared" si="14"/>
        <v>1413.1587410035952</v>
      </c>
      <c r="AS6">
        <f t="shared" si="15"/>
        <v>-184.2649176947242</v>
      </c>
      <c r="AT6">
        <f t="shared" si="16"/>
        <v>218.8729216824571</v>
      </c>
      <c r="AU6">
        <f t="shared" si="17"/>
        <v>1447.7667449913279</v>
      </c>
      <c r="AW6">
        <v>3</v>
      </c>
      <c r="AX6">
        <f>(R6*SUMPRODUCT(K7:$K$23, X7:$X$23)-$AZ$3*SUMPRODUCT(K6:$K$22, W7:$W$23))/Z6</f>
        <v>722.54420569462388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4750.3169184244334</v>
      </c>
      <c r="P7">
        <f t="shared" si="30"/>
        <v>237.51584592122168</v>
      </c>
      <c r="Q7" s="5">
        <f t="shared" si="31"/>
        <v>12.5</v>
      </c>
      <c r="R7">
        <f t="shared" si="0"/>
        <v>1000000</v>
      </c>
      <c r="S7">
        <f t="shared" si="1"/>
        <v>927.57881185471956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695.65464403548322</v>
      </c>
      <c r="AC7">
        <f t="shared" si="2"/>
        <v>881.79793112528932</v>
      </c>
      <c r="AE7">
        <f t="shared" si="3"/>
        <v>4515.8638568732122</v>
      </c>
      <c r="AF7">
        <f t="shared" si="4"/>
        <v>-225.79319284366062</v>
      </c>
      <c r="AG7">
        <f t="shared" si="5"/>
        <v>-11.883059421146516</v>
      </c>
      <c r="AH7">
        <f t="shared" si="6"/>
        <v>-2512.2880051846273</v>
      </c>
      <c r="AI7">
        <f t="shared" si="7"/>
        <v>1765.8995994237771</v>
      </c>
      <c r="AJ7">
        <f t="shared" si="8"/>
        <v>-186.14328708980611</v>
      </c>
      <c r="AK7">
        <f>G7*SUM(AB7, AE7:AF7)</f>
        <v>244.79911262599319</v>
      </c>
      <c r="AL7">
        <f t="shared" si="9"/>
        <v>1824.5554249599641</v>
      </c>
      <c r="AN7">
        <f t="shared" si="10"/>
        <v>3183.7360131713253</v>
      </c>
      <c r="AO7">
        <f t="shared" si="11"/>
        <v>-159.18680065856628</v>
      </c>
      <c r="AP7">
        <f t="shared" si="12"/>
        <v>-8.3776937092949115</v>
      </c>
      <c r="AQ7">
        <f t="shared" si="13"/>
        <v>-1771.1919692598503</v>
      </c>
      <c r="AR7">
        <f t="shared" si="14"/>
        <v>1244.9795495436135</v>
      </c>
      <c r="AS7">
        <f t="shared" si="15"/>
        <v>-131.23316058696309</v>
      </c>
      <c r="AT7">
        <f t="shared" si="16"/>
        <v>172.58619293261827</v>
      </c>
      <c r="AU7">
        <f t="shared" si="17"/>
        <v>1286.3325818892686</v>
      </c>
      <c r="AW7">
        <v>4</v>
      </c>
      <c r="AX7">
        <f>(R7*SUMPRODUCT(K8:$K$23, X8:$X$23)-$AZ$3*SUMPRODUCT(K7:$K$22, W8:$W$23))/Z7</f>
        <v>927.57881185471956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4750.3169184244334</v>
      </c>
      <c r="P8">
        <f t="shared" si="30"/>
        <v>237.51584592122168</v>
      </c>
      <c r="Q8" s="5">
        <f t="shared" si="31"/>
        <v>12.5</v>
      </c>
      <c r="R8">
        <f t="shared" si="0"/>
        <v>1000000</v>
      </c>
      <c r="S8">
        <f t="shared" si="1"/>
        <v>1048.3455716234841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881.79793112528932</v>
      </c>
      <c r="AC8">
        <f t="shared" si="2"/>
        <v>984.01111287224728</v>
      </c>
      <c r="AE8">
        <f t="shared" si="3"/>
        <v>4458.8013379556687</v>
      </c>
      <c r="AF8">
        <f t="shared" si="4"/>
        <v>-222.94006689778342</v>
      </c>
      <c r="AG8">
        <f t="shared" si="5"/>
        <v>-11.732904915938077</v>
      </c>
      <c r="AH8">
        <f t="shared" si="6"/>
        <v>-2505.9128797579287</v>
      </c>
      <c r="AI8">
        <f t="shared" si="7"/>
        <v>1718.2154863840187</v>
      </c>
      <c r="AJ8">
        <f t="shared" si="8"/>
        <v>-102.21318174695796</v>
      </c>
      <c r="AK8">
        <f t="shared" ref="AK8:AK23" si="32">G8*SUM(AB8:AB8, AE8:AF8)</f>
        <v>109.00614100650162</v>
      </c>
      <c r="AL8">
        <f t="shared" si="9"/>
        <v>1725.0084456435623</v>
      </c>
      <c r="AN8">
        <f t="shared" si="10"/>
        <v>2931.0081867940216</v>
      </c>
      <c r="AO8">
        <f t="shared" si="11"/>
        <v>-146.55040933970108</v>
      </c>
      <c r="AP8">
        <f t="shared" si="12"/>
        <v>-7.7126648524909545</v>
      </c>
      <c r="AQ8">
        <f t="shared" si="13"/>
        <v>-1647.2703332709232</v>
      </c>
      <c r="AR8">
        <f t="shared" si="14"/>
        <v>1129.4747793309068</v>
      </c>
      <c r="AS8">
        <f t="shared" si="15"/>
        <v>-67.190181798043071</v>
      </c>
      <c r="AT8">
        <f t="shared" si="16"/>
        <v>71.655556613645288</v>
      </c>
      <c r="AU8">
        <f t="shared" si="17"/>
        <v>1133.940154146509</v>
      </c>
      <c r="AW8">
        <v>5</v>
      </c>
      <c r="AX8">
        <f>(R8*SUMPRODUCT(K9:$K$23, X9:$X$23)-$AZ$3*SUMPRODUCT(K8:$K$22, W9:$W$23))/Z8</f>
        <v>1048.3455716234841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4750.3169184244334</v>
      </c>
      <c r="P9">
        <f t="shared" si="30"/>
        <v>237.51584592122168</v>
      </c>
      <c r="Q9" s="5">
        <f t="shared" si="31"/>
        <v>12.5</v>
      </c>
      <c r="R9">
        <f t="shared" si="0"/>
        <v>1000000</v>
      </c>
      <c r="S9">
        <f t="shared" si="1"/>
        <v>1114.3154085363503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984.01111287224728</v>
      </c>
      <c r="AC9">
        <f t="shared" si="2"/>
        <v>1032.687287352388</v>
      </c>
      <c r="AE9">
        <f t="shared" si="3"/>
        <v>4402.3369460495587</v>
      </c>
      <c r="AF9">
        <f t="shared" si="4"/>
        <v>-220.11684730247794</v>
      </c>
      <c r="AG9">
        <f t="shared" si="5"/>
        <v>-11.584324324169797</v>
      </c>
      <c r="AH9">
        <f t="shared" si="6"/>
        <v>-2500.123408711941</v>
      </c>
      <c r="AI9">
        <f t="shared" si="7"/>
        <v>1670.5123657109698</v>
      </c>
      <c r="AJ9">
        <f t="shared" si="8"/>
        <v>-48.67617448014073</v>
      </c>
      <c r="AK9">
        <f t="shared" si="32"/>
        <v>30.480764148554034</v>
      </c>
      <c r="AL9">
        <f t="shared" si="9"/>
        <v>1652.3169553793832</v>
      </c>
      <c r="AN9">
        <f t="shared" si="10"/>
        <v>2750.3242037719947</v>
      </c>
      <c r="AO9">
        <f t="shared" si="11"/>
        <v>-137.51621018859973</v>
      </c>
      <c r="AP9">
        <f t="shared" si="12"/>
        <v>-7.2372124086728595</v>
      </c>
      <c r="AQ9">
        <f t="shared" si="13"/>
        <v>-1561.9317666194802</v>
      </c>
      <c r="AR9">
        <f t="shared" si="14"/>
        <v>1043.6390145552418</v>
      </c>
      <c r="AS9">
        <f t="shared" si="15"/>
        <v>-30.410044133467075</v>
      </c>
      <c r="AT9">
        <f t="shared" si="16"/>
        <v>19.042609508220526</v>
      </c>
      <c r="AU9">
        <f t="shared" si="17"/>
        <v>1032.2715799299954</v>
      </c>
      <c r="AW9">
        <v>6</v>
      </c>
      <c r="AX9">
        <f>(R9*SUMPRODUCT(K10:$K$23, X10:$X$23)-$AZ$3*SUMPRODUCT(K9:$K$22, W10:$W$23))/Z9</f>
        <v>1114.3154085363503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4750.3169184244334</v>
      </c>
      <c r="P10">
        <f t="shared" si="30"/>
        <v>237.51584592122168</v>
      </c>
      <c r="Q10" s="5">
        <f t="shared" si="31"/>
        <v>12.5</v>
      </c>
      <c r="R10">
        <f t="shared" si="0"/>
        <v>1000000</v>
      </c>
      <c r="S10">
        <f t="shared" si="1"/>
        <v>1159.0190082529675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1032.687287352388</v>
      </c>
      <c r="AC10">
        <f t="shared" si="2"/>
        <v>1060.4782731531832</v>
      </c>
      <c r="AE10">
        <f t="shared" si="3"/>
        <v>4346.441125391435</v>
      </c>
      <c r="AF10">
        <f t="shared" si="4"/>
        <v>-217.32205626957176</v>
      </c>
      <c r="AG10">
        <f t="shared" si="5"/>
        <v>-11.437239872705813</v>
      </c>
      <c r="AH10">
        <f t="shared" si="6"/>
        <v>-2499.2966577828774</v>
      </c>
      <c r="AI10">
        <f t="shared" si="7"/>
        <v>1618.3851714662806</v>
      </c>
      <c r="AJ10">
        <f t="shared" si="8"/>
        <v>-27.79098580079517</v>
      </c>
      <c r="AK10">
        <f t="shared" si="32"/>
        <v>21.163406061544432</v>
      </c>
      <c r="AL10">
        <f t="shared" si="9"/>
        <v>1611.7575917270299</v>
      </c>
      <c r="AN10">
        <f t="shared" si="10"/>
        <v>2579.9560516909105</v>
      </c>
      <c r="AO10">
        <f t="shared" si="11"/>
        <v>-128.99780258454552</v>
      </c>
      <c r="AP10">
        <f t="shared" si="12"/>
        <v>-6.7889050772706669</v>
      </c>
      <c r="AQ10">
        <f t="shared" si="13"/>
        <v>-1483.5299389076843</v>
      </c>
      <c r="AR10">
        <f t="shared" si="14"/>
        <v>960.63940512141062</v>
      </c>
      <c r="AS10">
        <f t="shared" si="15"/>
        <v>-16.496144760907235</v>
      </c>
      <c r="AT10">
        <f t="shared" si="16"/>
        <v>12.562152797584803</v>
      </c>
      <c r="AU10">
        <f t="shared" si="17"/>
        <v>956.70541315808816</v>
      </c>
      <c r="AW10">
        <v>7</v>
      </c>
      <c r="AX10">
        <f>(R10*SUMPRODUCT(K11:$K$23, X11:$X$23)-$AZ$3*SUMPRODUCT(K10:$K$22, W11:$W$23))/Z10</f>
        <v>1159.0190082529675</v>
      </c>
    </row>
    <row r="11" spans="1:52" x14ac:dyDescent="0.25">
      <c r="A11" t="s">
        <v>33</v>
      </c>
      <c r="C11" s="25">
        <f>AU25</f>
        <v>12928.215961169621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4750.3169184244334</v>
      </c>
      <c r="P11">
        <f t="shared" si="30"/>
        <v>237.51584592122168</v>
      </c>
      <c r="Q11" s="5">
        <f t="shared" si="31"/>
        <v>12.5</v>
      </c>
      <c r="R11">
        <f t="shared" si="0"/>
        <v>1000000</v>
      </c>
      <c r="S11">
        <f t="shared" si="1"/>
        <v>1182.8760459497578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1060.4782731531832</v>
      </c>
      <c r="AC11">
        <f t="shared" si="2"/>
        <v>1068.5300935648484</v>
      </c>
      <c r="AE11">
        <f t="shared" si="3"/>
        <v>4291.114524372013</v>
      </c>
      <c r="AF11">
        <f t="shared" si="4"/>
        <v>-214.55572621860065</v>
      </c>
      <c r="AG11">
        <f t="shared" si="5"/>
        <v>-11.291653267723643</v>
      </c>
      <c r="AH11">
        <f t="shared" si="6"/>
        <v>-2497.1365004089716</v>
      </c>
      <c r="AI11">
        <f t="shared" si="7"/>
        <v>1568.130644476717</v>
      </c>
      <c r="AJ11">
        <f t="shared" si="8"/>
        <v>-8.0518204116651759</v>
      </c>
      <c r="AK11">
        <f t="shared" si="32"/>
        <v>12.328888971135829</v>
      </c>
      <c r="AL11">
        <f t="shared" si="9"/>
        <v>1572.4077130361877</v>
      </c>
      <c r="AN11">
        <f t="shared" si="10"/>
        <v>2422.3636184275229</v>
      </c>
      <c r="AO11">
        <f t="shared" si="11"/>
        <v>-121.11818092137614</v>
      </c>
      <c r="AP11">
        <f t="shared" si="12"/>
        <v>-6.3742158155601611</v>
      </c>
      <c r="AQ11">
        <f t="shared" si="13"/>
        <v>-1409.6507036766538</v>
      </c>
      <c r="AR11">
        <f t="shared" si="14"/>
        <v>885.22051801393252</v>
      </c>
      <c r="AS11">
        <f t="shared" si="15"/>
        <v>-4.5453079186191694</v>
      </c>
      <c r="AT11">
        <f t="shared" si="16"/>
        <v>6.9597424933985863</v>
      </c>
      <c r="AU11">
        <f t="shared" si="17"/>
        <v>887.63495258871205</v>
      </c>
      <c r="AW11">
        <v>8</v>
      </c>
      <c r="AX11">
        <f>(R11*SUMPRODUCT(K12:$K$23, X12:$X$23)-$AZ$3*SUMPRODUCT(K11:$K$22, W12:$W$23))/Z11</f>
        <v>1182.8760459497578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4750.3169184244334</v>
      </c>
      <c r="P12">
        <f t="shared" si="30"/>
        <v>237.51584592122168</v>
      </c>
      <c r="Q12" s="5">
        <f t="shared" si="31"/>
        <v>12.5</v>
      </c>
      <c r="R12">
        <f t="shared" si="0"/>
        <v>1000000</v>
      </c>
      <c r="S12">
        <f t="shared" si="1"/>
        <v>1187.06112405625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1068.5300935648484</v>
      </c>
      <c r="AC12">
        <f t="shared" si="2"/>
        <v>1058.6212286039863</v>
      </c>
      <c r="AE12">
        <f t="shared" si="3"/>
        <v>4236.3331007397073</v>
      </c>
      <c r="AF12">
        <f t="shared" si="4"/>
        <v>-211.81665503698537</v>
      </c>
      <c r="AG12">
        <f t="shared" si="5"/>
        <v>-11.14750124436118</v>
      </c>
      <c r="AH12">
        <f t="shared" si="6"/>
        <v>-2498.8392548181964</v>
      </c>
      <c r="AI12">
        <f t="shared" si="7"/>
        <v>1514.5296896401646</v>
      </c>
      <c r="AJ12">
        <f t="shared" si="8"/>
        <v>9.9088649608620472</v>
      </c>
      <c r="AK12">
        <f t="shared" si="32"/>
        <v>11.714007040315412</v>
      </c>
      <c r="AL12">
        <f t="shared" si="9"/>
        <v>1536.1525616413421</v>
      </c>
      <c r="AN12">
        <f t="shared" si="10"/>
        <v>2273.4472179610484</v>
      </c>
      <c r="AO12">
        <f t="shared" si="11"/>
        <v>-113.67236089805243</v>
      </c>
      <c r="AP12">
        <f t="shared" si="12"/>
        <v>-5.9823566958851888</v>
      </c>
      <c r="AQ12">
        <f t="shared" si="13"/>
        <v>-1341.0133284859803</v>
      </c>
      <c r="AR12">
        <f t="shared" si="14"/>
        <v>812.77917188113088</v>
      </c>
      <c r="AS12">
        <f t="shared" si="15"/>
        <v>5.3176369616662207</v>
      </c>
      <c r="AT12">
        <f t="shared" si="16"/>
        <v>6.2863745800185384</v>
      </c>
      <c r="AU12">
        <f t="shared" si="17"/>
        <v>824.38318342281559</v>
      </c>
      <c r="AW12">
        <v>9</v>
      </c>
      <c r="AX12">
        <f>(R12*SUMPRODUCT(K13:$K$23, X13:$X$23)-$AZ$3*SUMPRODUCT(K12:$K$22, W13:$W$23))/Z12</f>
        <v>1187.06112405625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4750.3169184244334</v>
      </c>
      <c r="P13">
        <f t="shared" si="30"/>
        <v>237.51584592122168</v>
      </c>
      <c r="Q13" s="5">
        <f t="shared" si="31"/>
        <v>12.5</v>
      </c>
      <c r="R13">
        <f t="shared" si="0"/>
        <v>1000000</v>
      </c>
      <c r="S13">
        <f t="shared" si="1"/>
        <v>1170.9879302687145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1058.6212286039863</v>
      </c>
      <c r="AC13">
        <f t="shared" si="2"/>
        <v>1030.913832932536</v>
      </c>
      <c r="AE13">
        <f t="shared" si="3"/>
        <v>4182.0818946386744</v>
      </c>
      <c r="AF13">
        <f t="shared" si="4"/>
        <v>-209.10409473193374</v>
      </c>
      <c r="AG13">
        <f t="shared" si="5"/>
        <v>-11.004744437203179</v>
      </c>
      <c r="AH13">
        <f t="shared" si="6"/>
        <v>-2502.5435771512207</v>
      </c>
      <c r="AI13">
        <f t="shared" si="7"/>
        <v>1459.4294783183168</v>
      </c>
      <c r="AJ13">
        <f t="shared" si="8"/>
        <v>27.707395671450286</v>
      </c>
      <c r="AK13">
        <f t="shared" si="32"/>
        <v>10.063198057021454</v>
      </c>
      <c r="AL13">
        <f t="shared" si="9"/>
        <v>1497.2000720467886</v>
      </c>
      <c r="AN13">
        <f t="shared" si="10"/>
        <v>2134.0050053516829</v>
      </c>
      <c r="AO13">
        <f t="shared" si="11"/>
        <v>-106.70025026758415</v>
      </c>
      <c r="AP13">
        <f t="shared" si="12"/>
        <v>-5.6154279861697134</v>
      </c>
      <c r="AQ13">
        <f t="shared" si="13"/>
        <v>-1276.9813347265444</v>
      </c>
      <c r="AR13">
        <f t="shared" si="14"/>
        <v>744.70799237138453</v>
      </c>
      <c r="AS13">
        <f t="shared" si="15"/>
        <v>14.138346052939502</v>
      </c>
      <c r="AT13">
        <f t="shared" si="16"/>
        <v>5.1349819454897387</v>
      </c>
      <c r="AU13">
        <f t="shared" si="17"/>
        <v>763.98132036981383</v>
      </c>
      <c r="AW13">
        <v>10</v>
      </c>
      <c r="AX13">
        <f>(R13*SUMPRODUCT(K14:$K$23, X14:$X$23)-$AZ$3*SUMPRODUCT(K13:$K$22, W14:$W$23))/Z13</f>
        <v>1170.9879302687145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4750.3169184244334</v>
      </c>
      <c r="P14">
        <f t="shared" si="30"/>
        <v>237.51584592122168</v>
      </c>
      <c r="Q14" s="5">
        <f t="shared" si="31"/>
        <v>12.5</v>
      </c>
      <c r="R14">
        <f t="shared" si="0"/>
        <v>1000000</v>
      </c>
      <c r="S14">
        <f t="shared" si="1"/>
        <v>1134.4123669480261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1030.913832932536</v>
      </c>
      <c r="AC14">
        <f t="shared" si="2"/>
        <v>985.88008774948514</v>
      </c>
      <c r="AE14">
        <f t="shared" si="3"/>
        <v>4128.3425646828391</v>
      </c>
      <c r="AF14">
        <f t="shared" si="4"/>
        <v>-206.41712823414196</v>
      </c>
      <c r="AG14">
        <f t="shared" si="5"/>
        <v>-10.863334582664306</v>
      </c>
      <c r="AH14">
        <f t="shared" si="6"/>
        <v>-2508.9928133472722</v>
      </c>
      <c r="AI14">
        <f t="shared" si="7"/>
        <v>1402.0692885187605</v>
      </c>
      <c r="AJ14">
        <f t="shared" si="8"/>
        <v>45.033745183050883</v>
      </c>
      <c r="AK14">
        <f t="shared" si="32"/>
        <v>8.9151106848862192</v>
      </c>
      <c r="AL14">
        <f t="shared" si="9"/>
        <v>1456.0181443866977</v>
      </c>
      <c r="AN14">
        <f t="shared" si="10"/>
        <v>2003.5983037544406</v>
      </c>
      <c r="AO14">
        <f t="shared" si="11"/>
        <v>-100.17991518772203</v>
      </c>
      <c r="AP14">
        <f t="shared" si="12"/>
        <v>-5.2722753506806717</v>
      </c>
      <c r="AQ14">
        <f t="shared" si="13"/>
        <v>-1217.6832872251914</v>
      </c>
      <c r="AR14">
        <f t="shared" si="14"/>
        <v>680.46282599084657</v>
      </c>
      <c r="AS14">
        <f t="shared" si="15"/>
        <v>21.856116358261168</v>
      </c>
      <c r="AT14">
        <f t="shared" si="16"/>
        <v>4.3267486566714686</v>
      </c>
      <c r="AU14">
        <f t="shared" si="17"/>
        <v>706.64569100577921</v>
      </c>
      <c r="AW14">
        <v>11</v>
      </c>
      <c r="AX14">
        <f>(R14*SUMPRODUCT(K15:$K$23, X15:$X$23)-$AZ$3*SUMPRODUCT(K14:$K$22, W15:$W$23))/Z14</f>
        <v>1134.4123669480261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4750.3169184244334</v>
      </c>
      <c r="P15">
        <f t="shared" si="30"/>
        <v>237.51584592122168</v>
      </c>
      <c r="Q15" s="5">
        <f t="shared" si="31"/>
        <v>12.5</v>
      </c>
      <c r="R15">
        <f t="shared" si="0"/>
        <v>1000000</v>
      </c>
      <c r="S15">
        <f t="shared" si="1"/>
        <v>1078.807852190052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985.88008774948514</v>
      </c>
      <c r="AC15">
        <f t="shared" si="2"/>
        <v>925.46488090258856</v>
      </c>
      <c r="AE15">
        <f t="shared" si="3"/>
        <v>4075.1014856209431</v>
      </c>
      <c r="AF15">
        <f t="shared" si="4"/>
        <v>-203.75507428104714</v>
      </c>
      <c r="AG15">
        <f t="shared" si="5"/>
        <v>-10.723235827212337</v>
      </c>
      <c r="AH15">
        <f t="shared" si="6"/>
        <v>-2517.232770026108</v>
      </c>
      <c r="AI15">
        <f t="shared" si="7"/>
        <v>1343.3904054865757</v>
      </c>
      <c r="AJ15">
        <f t="shared" si="8"/>
        <v>60.415206846896581</v>
      </c>
      <c r="AK15">
        <f t="shared" si="32"/>
        <v>19.914628646266465</v>
      </c>
      <c r="AL15">
        <f t="shared" si="9"/>
        <v>1423.7202409797387</v>
      </c>
      <c r="AN15">
        <f t="shared" si="10"/>
        <v>1880.1777187082746</v>
      </c>
      <c r="AO15">
        <f t="shared" si="11"/>
        <v>-94.00888593541373</v>
      </c>
      <c r="AP15">
        <f t="shared" si="12"/>
        <v>-4.9475060059042457</v>
      </c>
      <c r="AQ15">
        <f t="shared" si="13"/>
        <v>-1161.4054235717351</v>
      </c>
      <c r="AR15">
        <f t="shared" si="14"/>
        <v>619.81590319522149</v>
      </c>
      <c r="AS15">
        <f t="shared" si="15"/>
        <v>27.874477773251844</v>
      </c>
      <c r="AT15">
        <f t="shared" si="16"/>
        <v>9.1882475047991008</v>
      </c>
      <c r="AU15">
        <f t="shared" si="17"/>
        <v>656.87862847327244</v>
      </c>
      <c r="AW15">
        <v>12</v>
      </c>
      <c r="AX15">
        <f>(R15*SUMPRODUCT(K16:$K$23, X16:$X$23)-$AZ$3*SUMPRODUCT(K15:$K$22, W16:$W$23))/Z15</f>
        <v>1078.807852190052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4750.3169184244334</v>
      </c>
      <c r="P16">
        <f t="shared" si="30"/>
        <v>237.51584592122168</v>
      </c>
      <c r="Q16" s="5">
        <f t="shared" si="31"/>
        <v>12.5</v>
      </c>
      <c r="R16">
        <f t="shared" si="0"/>
        <v>1000000</v>
      </c>
      <c r="S16">
        <f t="shared" si="1"/>
        <v>1005.4109885579323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925.46488090258856</v>
      </c>
      <c r="AC16">
        <f t="shared" si="2"/>
        <v>851.33077524832152</v>
      </c>
      <c r="AE16">
        <f t="shared" si="3"/>
        <v>4022.326223664968</v>
      </c>
      <c r="AF16">
        <f t="shared" si="4"/>
        <v>-201.11631118324843</v>
      </c>
      <c r="AG16">
        <f t="shared" si="5"/>
        <v>-10.584362824467819</v>
      </c>
      <c r="AH16">
        <f t="shared" si="6"/>
        <v>-2531.251557791521</v>
      </c>
      <c r="AI16">
        <f t="shared" si="7"/>
        <v>1279.3739918657307</v>
      </c>
      <c r="AJ16">
        <f t="shared" si="8"/>
        <v>74.134105654267046</v>
      </c>
      <c r="AK16">
        <f t="shared" si="32"/>
        <v>33.701391033028592</v>
      </c>
      <c r="AL16">
        <f t="shared" si="9"/>
        <v>1387.2094885530262</v>
      </c>
      <c r="AN16">
        <f t="shared" si="10"/>
        <v>1759.5791908346948</v>
      </c>
      <c r="AO16">
        <f t="shared" si="11"/>
        <v>-87.978959541734753</v>
      </c>
      <c r="AP16">
        <f t="shared" si="12"/>
        <v>-4.6301626319131604</v>
      </c>
      <c r="AQ16">
        <f t="shared" si="13"/>
        <v>-1107.3039132563524</v>
      </c>
      <c r="AR16">
        <f t="shared" si="14"/>
        <v>559.66615540469445</v>
      </c>
      <c r="AS16">
        <f t="shared" si="15"/>
        <v>32.430196455207792</v>
      </c>
      <c r="AT16">
        <f t="shared" si="16"/>
        <v>14.742778945927533</v>
      </c>
      <c r="AU16">
        <f t="shared" si="17"/>
        <v>606.83913080582977</v>
      </c>
      <c r="AW16">
        <v>13</v>
      </c>
      <c r="AX16">
        <f>(R16*SUMPRODUCT(K17:$K$23, X17:$X$23)-$AZ$3*SUMPRODUCT(K16:$K$22, W17:$W$23))/Z16</f>
        <v>1005.4109885579323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4750.3169184244334</v>
      </c>
      <c r="P17">
        <f t="shared" si="30"/>
        <v>237.51584592122168</v>
      </c>
      <c r="Q17" s="5">
        <f t="shared" si="31"/>
        <v>12.5</v>
      </c>
      <c r="R17">
        <f t="shared" si="0"/>
        <v>1000000</v>
      </c>
      <c r="S17">
        <f t="shared" si="1"/>
        <v>917.63498275368295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851.33077524832152</v>
      </c>
      <c r="AC17">
        <f t="shared" si="2"/>
        <v>766.89502952784915</v>
      </c>
      <c r="AE17">
        <f t="shared" si="3"/>
        <v>3969.9820755412738</v>
      </c>
      <c r="AF17">
        <f t="shared" si="4"/>
        <v>-198.49910377706371</v>
      </c>
      <c r="AG17">
        <f t="shared" si="5"/>
        <v>-10.446624256119163</v>
      </c>
      <c r="AH17">
        <f t="shared" si="6"/>
        <v>-2551.5952083181583</v>
      </c>
      <c r="AI17">
        <f t="shared" si="7"/>
        <v>1209.4411391899325</v>
      </c>
      <c r="AJ17">
        <f t="shared" si="8"/>
        <v>84.435745720472369</v>
      </c>
      <c r="AK17">
        <f t="shared" si="32"/>
        <v>63.794829708772944</v>
      </c>
      <c r="AL17">
        <f t="shared" si="9"/>
        <v>1357.6717146191779</v>
      </c>
      <c r="AN17">
        <f t="shared" si="10"/>
        <v>1635.7549962075241</v>
      </c>
      <c r="AO17">
        <f t="shared" si="11"/>
        <v>-81.787749810376212</v>
      </c>
      <c r="AP17">
        <f t="shared" si="12"/>
        <v>-4.3043312275206702</v>
      </c>
      <c r="AQ17">
        <f t="shared" si="13"/>
        <v>-1051.3358828544697</v>
      </c>
      <c r="AR17">
        <f t="shared" si="14"/>
        <v>498.32703231515728</v>
      </c>
      <c r="AS17">
        <f t="shared" si="15"/>
        <v>34.790130104539514</v>
      </c>
      <c r="AT17">
        <f t="shared" si="16"/>
        <v>26.285436418275491</v>
      </c>
      <c r="AU17">
        <f t="shared" si="17"/>
        <v>559.40259883797228</v>
      </c>
      <c r="AW17">
        <v>14</v>
      </c>
      <c r="AX17">
        <f>(R17*SUMPRODUCT(K18:$K$23, X18:$X$23)-$AZ$3*SUMPRODUCT(K17:$K$22, W18:$W$23))/Z17</f>
        <v>917.63498275368295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4750.3169184244334</v>
      </c>
      <c r="P18">
        <f t="shared" si="30"/>
        <v>237.51584592122168</v>
      </c>
      <c r="Q18" s="5">
        <f t="shared" si="31"/>
        <v>12.5</v>
      </c>
      <c r="R18">
        <f t="shared" si="0"/>
        <v>1000000</v>
      </c>
      <c r="S18">
        <f t="shared" si="1"/>
        <v>818.34032353993791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766.89502952784915</v>
      </c>
      <c r="AC18">
        <f t="shared" si="2"/>
        <v>674.96663604171772</v>
      </c>
      <c r="AE18">
        <f t="shared" si="3"/>
        <v>3918.0587077651439</v>
      </c>
      <c r="AF18">
        <f t="shared" si="4"/>
        <v>-195.90293538825719</v>
      </c>
      <c r="AG18">
        <f t="shared" si="5"/>
        <v>-10.30999293059975</v>
      </c>
      <c r="AH18">
        <f t="shared" si="6"/>
        <v>-2573.2066366576892</v>
      </c>
      <c r="AI18">
        <f t="shared" si="7"/>
        <v>1138.6391427885978</v>
      </c>
      <c r="AJ18">
        <f t="shared" si="8"/>
        <v>91.928393486131426</v>
      </c>
      <c r="AK18">
        <f t="shared" si="32"/>
        <v>96.963497321142313</v>
      </c>
      <c r="AL18">
        <f t="shared" si="9"/>
        <v>1327.5310335958716</v>
      </c>
      <c r="AN18">
        <f t="shared" si="10"/>
        <v>1508.6075769202978</v>
      </c>
      <c r="AO18">
        <f t="shared" si="11"/>
        <v>-75.430378846014889</v>
      </c>
      <c r="AP18">
        <f t="shared" si="12"/>
        <v>-3.9697550785218634</v>
      </c>
      <c r="AQ18">
        <f t="shared" si="13"/>
        <v>-990.78633542416992</v>
      </c>
      <c r="AR18">
        <f t="shared" si="14"/>
        <v>438.42110757159116</v>
      </c>
      <c r="AS18">
        <f t="shared" si="15"/>
        <v>35.396067616963691</v>
      </c>
      <c r="AT18">
        <f t="shared" si="16"/>
        <v>37.334781751344444</v>
      </c>
      <c r="AU18">
        <f t="shared" si="17"/>
        <v>511.15195693989932</v>
      </c>
      <c r="AW18">
        <v>15</v>
      </c>
      <c r="AX18">
        <f>(R18*SUMPRODUCT(K19:$K$23, X19:$X$23)-$AZ$3*SUMPRODUCT(K18:$K$22, W19:$W$23))/Z18</f>
        <v>818.34032353993791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4750.3169184244334</v>
      </c>
      <c r="P19">
        <f t="shared" si="30"/>
        <v>237.51584592122168</v>
      </c>
      <c r="Q19" s="5">
        <f t="shared" si="31"/>
        <v>12.5</v>
      </c>
      <c r="R19">
        <f t="shared" si="0"/>
        <v>1000000</v>
      </c>
      <c r="S19">
        <f t="shared" si="1"/>
        <v>702.27469977859289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674.96663604171772</v>
      </c>
      <c r="AC19">
        <f t="shared" si="2"/>
        <v>571.6181070874436</v>
      </c>
      <c r="AE19">
        <f t="shared" si="3"/>
        <v>3866.5313812832937</v>
      </c>
      <c r="AF19">
        <f t="shared" si="4"/>
        <v>-193.32656906416469</v>
      </c>
      <c r="AG19">
        <f t="shared" si="5"/>
        <v>-10.174403749481122</v>
      </c>
      <c r="AH19">
        <f t="shared" si="6"/>
        <v>-2599.1401450104181</v>
      </c>
      <c r="AI19">
        <f t="shared" si="7"/>
        <v>1063.89026345923</v>
      </c>
      <c r="AJ19">
        <f t="shared" si="8"/>
        <v>103.34852895427412</v>
      </c>
      <c r="AK19">
        <f t="shared" si="32"/>
        <v>96.964223296216886</v>
      </c>
      <c r="AL19">
        <f t="shared" si="9"/>
        <v>1264.2030157097211</v>
      </c>
      <c r="AN19">
        <f t="shared" si="10"/>
        <v>1386.9643358664136</v>
      </c>
      <c r="AO19">
        <f t="shared" si="11"/>
        <v>-69.348216793320674</v>
      </c>
      <c r="AP19">
        <f t="shared" si="12"/>
        <v>-3.6496626427359407</v>
      </c>
      <c r="AQ19">
        <f t="shared" si="13"/>
        <v>-932.33814226839263</v>
      </c>
      <c r="AR19">
        <f t="shared" si="14"/>
        <v>381.62831416196434</v>
      </c>
      <c r="AS19">
        <f t="shared" si="15"/>
        <v>37.072173917352544</v>
      </c>
      <c r="AT19">
        <f t="shared" si="16"/>
        <v>34.782058207996357</v>
      </c>
      <c r="AU19">
        <f t="shared" si="17"/>
        <v>453.48254628731326</v>
      </c>
      <c r="AW19">
        <v>16</v>
      </c>
      <c r="AX19">
        <f>(R19*SUMPRODUCT(K20:$K$23, X20:$X$23)-$AZ$3*SUMPRODUCT(K19:$K$22, W20:$W$23))/Z19</f>
        <v>702.27469977859289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4750.3169184244334</v>
      </c>
      <c r="P20">
        <f t="shared" si="30"/>
        <v>237.51584592122168</v>
      </c>
      <c r="Q20" s="5">
        <f t="shared" si="31"/>
        <v>12.5</v>
      </c>
      <c r="R20">
        <f t="shared" si="0"/>
        <v>1000000</v>
      </c>
      <c r="S20">
        <f t="shared" si="1"/>
        <v>547.18126917498967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571.6181070874436</v>
      </c>
      <c r="AC20">
        <f t="shared" si="2"/>
        <v>439.48744403021038</v>
      </c>
      <c r="AE20">
        <f t="shared" si="3"/>
        <v>3815.380310732397</v>
      </c>
      <c r="AF20">
        <f t="shared" si="4"/>
        <v>-190.76901553661986</v>
      </c>
      <c r="AG20">
        <f t="shared" si="5"/>
        <v>-10.039804649491332</v>
      </c>
      <c r="AH20">
        <f t="shared" si="6"/>
        <v>-2628.404999598356</v>
      </c>
      <c r="AI20">
        <f t="shared" si="7"/>
        <v>986.16649094792956</v>
      </c>
      <c r="AJ20">
        <f t="shared" si="8"/>
        <v>132.13066305723322</v>
      </c>
      <c r="AK20">
        <f t="shared" si="32"/>
        <v>18.04378642981785</v>
      </c>
      <c r="AL20">
        <f t="shared" si="9"/>
        <v>1136.3409404349807</v>
      </c>
      <c r="AN20">
        <f t="shared" si="10"/>
        <v>1298.1275954832035</v>
      </c>
      <c r="AO20">
        <f t="shared" si="11"/>
        <v>-64.906379774160172</v>
      </c>
      <c r="AP20">
        <f t="shared" si="12"/>
        <v>-3.4158973437338611</v>
      </c>
      <c r="AQ20">
        <f t="shared" si="13"/>
        <v>-894.27652925893483</v>
      </c>
      <c r="AR20">
        <f t="shared" si="14"/>
        <v>335.52878910637452</v>
      </c>
      <c r="AS20">
        <f t="shared" si="15"/>
        <v>44.95553416827331</v>
      </c>
      <c r="AT20">
        <f t="shared" si="16"/>
        <v>6.1391355995794861</v>
      </c>
      <c r="AU20">
        <f t="shared" si="17"/>
        <v>386.62345887422731</v>
      </c>
      <c r="AW20">
        <v>17</v>
      </c>
      <c r="AX20">
        <f>(R20*SUMPRODUCT(K21:$K$23, X21:$X$23)-$AZ$3*SUMPRODUCT(K20:$K$22, W21:$W$23))/Z20</f>
        <v>547.18126917498967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4750.3169184244334</v>
      </c>
      <c r="P21">
        <f t="shared" si="30"/>
        <v>237.51584592122168</v>
      </c>
      <c r="Q21" s="5">
        <f t="shared" si="31"/>
        <v>12.5</v>
      </c>
      <c r="R21">
        <f t="shared" si="0"/>
        <v>1000000</v>
      </c>
      <c r="S21">
        <f t="shared" si="1"/>
        <v>366.19428290218809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439.48744403021038</v>
      </c>
      <c r="AC21">
        <f t="shared" si="2"/>
        <v>290.20425435999823</v>
      </c>
      <c r="AE21">
        <f t="shared" si="3"/>
        <v>3764.5649963717938</v>
      </c>
      <c r="AF21">
        <f t="shared" si="4"/>
        <v>-188.22824981858969</v>
      </c>
      <c r="AG21">
        <f t="shared" si="5"/>
        <v>-9.9060890594758728</v>
      </c>
      <c r="AH21">
        <f t="shared" si="6"/>
        <v>-2665.403481643697</v>
      </c>
      <c r="AI21">
        <f t="shared" si="7"/>
        <v>901.0271758500312</v>
      </c>
      <c r="AJ21">
        <f t="shared" si="8"/>
        <v>149.28318967021215</v>
      </c>
      <c r="AK21">
        <f t="shared" si="32"/>
        <v>6.4253187049334635</v>
      </c>
      <c r="AL21">
        <f t="shared" si="9"/>
        <v>1056.7356842251768</v>
      </c>
      <c r="AN21">
        <f t="shared" si="10"/>
        <v>1218.3377006439825</v>
      </c>
      <c r="AO21">
        <f t="shared" si="11"/>
        <v>-60.916885032199133</v>
      </c>
      <c r="AP21">
        <f t="shared" si="12"/>
        <v>-3.2059379446836886</v>
      </c>
      <c r="AQ21">
        <f t="shared" si="13"/>
        <v>-862.61269289917539</v>
      </c>
      <c r="AR21">
        <f t="shared" si="14"/>
        <v>291.60218476792437</v>
      </c>
      <c r="AS21">
        <f t="shared" si="15"/>
        <v>48.312975927602594</v>
      </c>
      <c r="AT21">
        <f t="shared" si="16"/>
        <v>2.0794455732383597</v>
      </c>
      <c r="AU21">
        <f t="shared" si="17"/>
        <v>341.99460626876532</v>
      </c>
      <c r="AW21">
        <v>18</v>
      </c>
      <c r="AX21">
        <f>(R21*SUMPRODUCT(K22:$K$23, X22:$X$23)-$AZ$3*SUMPRODUCT(K21:$K$22, W22:$W$23))/Z21</f>
        <v>366.19428290218809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4750.3169184244334</v>
      </c>
      <c r="P22">
        <f t="shared" si="30"/>
        <v>237.51584592122168</v>
      </c>
      <c r="Q22" s="5">
        <f t="shared" si="31"/>
        <v>12.5</v>
      </c>
      <c r="R22">
        <f t="shared" si="0"/>
        <v>1000000</v>
      </c>
      <c r="S22">
        <f t="shared" si="1"/>
        <v>178.59870374134309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290.20425435999823</v>
      </c>
      <c r="AC22">
        <f t="shared" si="2"/>
        <v>139.63757323052778</v>
      </c>
      <c r="AE22">
        <f t="shared" si="3"/>
        <v>3714.0399827614037</v>
      </c>
      <c r="AF22">
        <f t="shared" si="4"/>
        <v>-185.70199913807019</v>
      </c>
      <c r="AG22">
        <f t="shared" si="5"/>
        <v>-9.7731373678360338</v>
      </c>
      <c r="AH22">
        <f t="shared" si="6"/>
        <v>-2711.2640836064315</v>
      </c>
      <c r="AI22">
        <f t="shared" si="7"/>
        <v>807.30076264906575</v>
      </c>
      <c r="AJ22">
        <f t="shared" si="8"/>
        <v>150.56668112947045</v>
      </c>
      <c r="AK22">
        <f t="shared" si="32"/>
        <v>80.189386997649976</v>
      </c>
      <c r="AL22">
        <f t="shared" si="9"/>
        <v>1038.0568307761862</v>
      </c>
      <c r="AN22">
        <f t="shared" si="10"/>
        <v>1123.3515287206171</v>
      </c>
      <c r="AO22">
        <f t="shared" si="11"/>
        <v>-56.167576436030856</v>
      </c>
      <c r="AP22">
        <f t="shared" si="12"/>
        <v>-2.9559910107355689</v>
      </c>
      <c r="AQ22">
        <f t="shared" si="13"/>
        <v>-820.05112147987586</v>
      </c>
      <c r="AR22">
        <f t="shared" si="14"/>
        <v>244.17683979397475</v>
      </c>
      <c r="AS22">
        <f t="shared" si="15"/>
        <v>45.540519812989345</v>
      </c>
      <c r="AT22">
        <f t="shared" si="16"/>
        <v>24.254146667533661</v>
      </c>
      <c r="AU22">
        <f t="shared" si="17"/>
        <v>313.97150627449776</v>
      </c>
      <c r="AW22">
        <v>19</v>
      </c>
      <c r="AX22">
        <f>(R22*SUMPRODUCT(K23:$K$23, X23:$X$23)-$AZ$3*SUMPRODUCT(K22:$K$22, W23:$W$23))/Z22</f>
        <v>178.59870374134309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4750.3169184244334</v>
      </c>
      <c r="P23">
        <f t="shared" si="30"/>
        <v>237.51584592122168</v>
      </c>
      <c r="Q23" s="5">
        <f t="shared" si="31"/>
        <v>12.5</v>
      </c>
      <c r="R23">
        <f t="shared" si="0"/>
        <v>1000000</v>
      </c>
      <c r="S23">
        <f t="shared" si="1"/>
        <v>181.04890740382382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139.63757323052778</v>
      </c>
      <c r="AC23">
        <f t="shared" si="2"/>
        <v>139.63757323052778</v>
      </c>
      <c r="AE23">
        <f t="shared" si="3"/>
        <v>3663.7764683395003</v>
      </c>
      <c r="AF23">
        <f t="shared" si="4"/>
        <v>-183.18882341697503</v>
      </c>
      <c r="AG23">
        <f t="shared" si="5"/>
        <v>-9.6408737860449101</v>
      </c>
      <c r="AH23">
        <f t="shared" si="6"/>
        <v>-2762.576649021159</v>
      </c>
      <c r="AI23">
        <f t="shared" si="7"/>
        <v>708.37012211532146</v>
      </c>
      <c r="AJ23">
        <f t="shared" si="8"/>
        <v>0</v>
      </c>
      <c r="AK23">
        <f t="shared" si="32"/>
        <v>253.41576527071373</v>
      </c>
      <c r="AL23">
        <f t="shared" si="9"/>
        <v>961.78588738603526</v>
      </c>
      <c r="AN23">
        <f t="shared" si="10"/>
        <v>1003.8488863201922</v>
      </c>
      <c r="AO23">
        <f t="shared" si="11"/>
        <v>-50.192444316009613</v>
      </c>
      <c r="AP23">
        <f t="shared" si="12"/>
        <v>-2.6415313534837401</v>
      </c>
      <c r="AQ23">
        <f t="shared" si="13"/>
        <v>-756.92649823446652</v>
      </c>
      <c r="AR23">
        <f t="shared" si="14"/>
        <v>194.0884124162323</v>
      </c>
      <c r="AS23">
        <f t="shared" si="15"/>
        <v>0</v>
      </c>
      <c r="AT23">
        <f t="shared" si="16"/>
        <v>69.434130586651364</v>
      </c>
      <c r="AU23">
        <f t="shared" si="17"/>
        <v>263.52254300288365</v>
      </c>
      <c r="AW23">
        <v>20</v>
      </c>
      <c r="AX23">
        <f>(R23*SUMPRODUCT(K$23:$K24, X$23:$X24)-$AZ$3*SUMPRODUCT(K$22:$K23, W$23:$W24))/Z23</f>
        <v>181.04890740382382</v>
      </c>
    </row>
    <row r="25" spans="5:50" x14ac:dyDescent="0.25">
      <c r="AN25" s="6">
        <f t="shared" ref="AN25:AU25" si="33">SUM(AN3:AN23)</f>
        <v>45405.354066198975</v>
      </c>
      <c r="AO25" s="6">
        <f t="shared" si="33"/>
        <v>-5833.0053921282752</v>
      </c>
      <c r="AP25" s="6">
        <f t="shared" si="33"/>
        <v>-232.79735810564642</v>
      </c>
      <c r="AQ25" s="6">
        <f t="shared" si="33"/>
        <v>-26817.139380125278</v>
      </c>
      <c r="AR25" s="6">
        <f t="shared" si="33"/>
        <v>12522.411935839782</v>
      </c>
      <c r="AS25" s="6">
        <f t="shared" si="33"/>
        <v>-499.58176527188812</v>
      </c>
      <c r="AT25" s="6">
        <f t="shared" si="33"/>
        <v>905.3857906017231</v>
      </c>
      <c r="AU25" s="7">
        <f t="shared" si="33"/>
        <v>12928.215961169621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CCC3-837E-465A-A71A-664DC3581EA3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'T.45.04.E'!C3*(1+C12)</f>
        <v>5634.0947504403148</v>
      </c>
      <c r="K3">
        <v>1</v>
      </c>
      <c r="L3" s="2">
        <v>0</v>
      </c>
      <c r="O3">
        <f>$C$3</f>
        <v>5634.0947504403148</v>
      </c>
      <c r="P3">
        <f>O3*B5</f>
        <v>4507.2758003522522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5634.0947504403148</v>
      </c>
      <c r="AF3">
        <f t="shared" ref="AF3:AF23" si="4">-$Z3*P3</f>
        <v>-4507.2758003522522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1001.0013941880626</v>
      </c>
      <c r="AJ3">
        <f t="shared" ref="AJ3:AJ23" si="8">AB3-AC3</f>
        <v>0</v>
      </c>
      <c r="AL3">
        <f t="shared" ref="AL3:AL23" si="9">SUM(AI3:AK3)</f>
        <v>1001.0013941880626</v>
      </c>
      <c r="AN3">
        <f t="shared" ref="AN3:AN23" si="10">AE3*$K3</f>
        <v>5634.0947504403148</v>
      </c>
      <c r="AO3">
        <f t="shared" ref="AO3:AO23" si="11">AF3*$K3</f>
        <v>-4507.2758003522522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1001.0013941880626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1001.0013941880626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3279.4269034415283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1000000</v>
      </c>
      <c r="S4">
        <f t="shared" si="1"/>
        <v>613.60969014709099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605.72486760327956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-2849.8989999999999</v>
      </c>
      <c r="AI4">
        <f t="shared" si="7"/>
        <v>-2849.8989999999999</v>
      </c>
      <c r="AJ4">
        <f t="shared" si="8"/>
        <v>-605.72486760327956</v>
      </c>
      <c r="AK4">
        <f>H4*SUM(AB4, AE4:AF4)</f>
        <v>0</v>
      </c>
      <c r="AL4">
        <f t="shared" si="9"/>
        <v>-3455.6238676032795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-2673.7020358382583</v>
      </c>
      <c r="AR4">
        <f t="shared" si="14"/>
        <v>-2673.7020358382583</v>
      </c>
      <c r="AS4">
        <f t="shared" si="15"/>
        <v>-568.27551140189462</v>
      </c>
      <c r="AT4">
        <f t="shared" si="16"/>
        <v>0</v>
      </c>
      <c r="AU4">
        <f t="shared" si="17"/>
        <v>-3241.9775472401529</v>
      </c>
      <c r="AW4">
        <v>1</v>
      </c>
      <c r="AX4">
        <f>(R4*SUMPRODUCT(K5:$K$23, X5:$X$23)-$AZ$3*SUMPRODUCT(K4:$K$22, W5:$W$23))/Z4</f>
        <v>613.60969014709099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5634.0947504403148</v>
      </c>
      <c r="P5">
        <f t="shared" ref="P5:P23" si="30">O5*$C$5</f>
        <v>281.70473752201576</v>
      </c>
      <c r="Q5" s="5">
        <f t="shared" ref="Q5:Q23" si="31">$C$8</f>
        <v>12.5</v>
      </c>
      <c r="R5">
        <f t="shared" si="0"/>
        <v>1000000</v>
      </c>
      <c r="S5">
        <f t="shared" si="1"/>
        <v>1204.5281251179681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605.72486760327956</v>
      </c>
      <c r="AC5">
        <f t="shared" si="2"/>
        <v>1173.7155024231142</v>
      </c>
      <c r="AE5">
        <f t="shared" si="3"/>
        <v>5489.9708963332369</v>
      </c>
      <c r="AF5">
        <f t="shared" si="4"/>
        <v>-274.49854481666182</v>
      </c>
      <c r="AG5">
        <f t="shared" si="5"/>
        <v>-12.180241767996947</v>
      </c>
      <c r="AH5">
        <f t="shared" si="6"/>
        <v>-2859.258550244278</v>
      </c>
      <c r="AI5">
        <f t="shared" si="7"/>
        <v>2344.0335595042998</v>
      </c>
      <c r="AJ5">
        <f t="shared" si="8"/>
        <v>-567.99063481983467</v>
      </c>
      <c r="AK5">
        <f>H5*SUM(AB5, AE5:AF5)</f>
        <v>502.95143973195547</v>
      </c>
      <c r="AL5">
        <f t="shared" si="9"/>
        <v>2278.9943644164205</v>
      </c>
      <c r="AN5">
        <f t="shared" si="10"/>
        <v>4740.9330567836878</v>
      </c>
      <c r="AO5">
        <f t="shared" si="11"/>
        <v>-237.04665283918436</v>
      </c>
      <c r="AP5">
        <f t="shared" si="12"/>
        <v>-10.518400175141656</v>
      </c>
      <c r="AQ5">
        <f t="shared" si="13"/>
        <v>-2469.1484954498178</v>
      </c>
      <c r="AR5">
        <f t="shared" si="14"/>
        <v>2024.2195083195436</v>
      </c>
      <c r="AS5">
        <f t="shared" si="15"/>
        <v>-490.49541926705598</v>
      </c>
      <c r="AT5">
        <f t="shared" si="16"/>
        <v>434.33000859344475</v>
      </c>
      <c r="AU5">
        <f t="shared" si="17"/>
        <v>1968.0540976459322</v>
      </c>
      <c r="AW5">
        <v>2</v>
      </c>
      <c r="AX5">
        <f>(R5*SUMPRODUCT(K6:$K$23, X6:$X$23)-$AZ$3*SUMPRODUCT(K5:$K$22, W6:$W$23))/Z5</f>
        <v>1204.5281251179681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5634.0947504403148</v>
      </c>
      <c r="P6">
        <f t="shared" si="30"/>
        <v>281.70473752201576</v>
      </c>
      <c r="Q6" s="5">
        <f t="shared" si="31"/>
        <v>12.5</v>
      </c>
      <c r="R6">
        <f t="shared" si="0"/>
        <v>1000000</v>
      </c>
      <c r="S6">
        <f t="shared" si="1"/>
        <v>1761.2750069371732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1173.7155024231142</v>
      </c>
      <c r="AC6">
        <f t="shared" si="2"/>
        <v>1693.9942416171107</v>
      </c>
      <c r="AE6">
        <f t="shared" si="3"/>
        <v>5418.8721388649874</v>
      </c>
      <c r="AF6">
        <f t="shared" si="4"/>
        <v>-270.94360694324939</v>
      </c>
      <c r="AG6">
        <f t="shared" si="5"/>
        <v>-12.022499573781335</v>
      </c>
      <c r="AH6">
        <f t="shared" si="6"/>
        <v>-2875.1821228513127</v>
      </c>
      <c r="AI6">
        <f t="shared" si="7"/>
        <v>2260.7239094966435</v>
      </c>
      <c r="AJ6">
        <f t="shared" si="8"/>
        <v>-520.27873919399644</v>
      </c>
      <c r="AK6">
        <f>H6*SUM(AB6, AE6:AF6)</f>
        <v>687.79487093671992</v>
      </c>
      <c r="AL6">
        <f t="shared" si="9"/>
        <v>2428.2400412393672</v>
      </c>
      <c r="AN6">
        <f t="shared" si="10"/>
        <v>4220.3596998562907</v>
      </c>
      <c r="AO6">
        <f t="shared" si="11"/>
        <v>-211.01798499281455</v>
      </c>
      <c r="AP6">
        <f t="shared" si="12"/>
        <v>-9.3634378875294502</v>
      </c>
      <c r="AQ6">
        <f t="shared" si="13"/>
        <v>-2239.2672220478953</v>
      </c>
      <c r="AR6">
        <f t="shared" si="14"/>
        <v>1760.7110549280505</v>
      </c>
      <c r="AS6">
        <f t="shared" si="15"/>
        <v>-405.20672333972044</v>
      </c>
      <c r="AT6">
        <f t="shared" si="16"/>
        <v>535.67267886803961</v>
      </c>
      <c r="AU6">
        <f t="shared" si="17"/>
        <v>1891.17701045637</v>
      </c>
      <c r="AW6">
        <v>3</v>
      </c>
      <c r="AX6">
        <f>(R6*SUMPRODUCT(K7:$K$23, X7:$X$23)-$AZ$3*SUMPRODUCT(K6:$K$22, W7:$W$23))/Z6</f>
        <v>1761.2750069371732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5634.0947504403148</v>
      </c>
      <c r="P7">
        <f t="shared" si="30"/>
        <v>281.70473752201576</v>
      </c>
      <c r="Q7" s="5">
        <f t="shared" si="31"/>
        <v>12.5</v>
      </c>
      <c r="R7">
        <f t="shared" si="0"/>
        <v>1000000</v>
      </c>
      <c r="S7">
        <f t="shared" si="1"/>
        <v>2219.7824795580455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1693.9942416171107</v>
      </c>
      <c r="AC7">
        <f t="shared" si="2"/>
        <v>2107.2032727870319</v>
      </c>
      <c r="AE7">
        <f t="shared" si="3"/>
        <v>5348.3541773353372</v>
      </c>
      <c r="AF7">
        <f t="shared" si="4"/>
        <v>-267.41770886676693</v>
      </c>
      <c r="AG7">
        <f t="shared" si="5"/>
        <v>-11.866045953782891</v>
      </c>
      <c r="AH7">
        <f t="shared" si="6"/>
        <v>-2898.2899408505459</v>
      </c>
      <c r="AI7">
        <f t="shared" si="7"/>
        <v>2170.7804816642415</v>
      </c>
      <c r="AJ7">
        <f t="shared" si="8"/>
        <v>-413.20903116992122</v>
      </c>
      <c r="AK7">
        <f>H7*SUM(AB7, AE7:AF7)</f>
        <v>709.33524534597086</v>
      </c>
      <c r="AL7">
        <f t="shared" si="9"/>
        <v>2466.9066958402909</v>
      </c>
      <c r="AN7">
        <f t="shared" si="10"/>
        <v>3770.6512740992675</v>
      </c>
      <c r="AO7">
        <f t="shared" si="11"/>
        <v>-188.53256370496342</v>
      </c>
      <c r="AP7">
        <f t="shared" si="12"/>
        <v>-8.3656990189164482</v>
      </c>
      <c r="AQ7">
        <f t="shared" si="13"/>
        <v>-2043.3277781954937</v>
      </c>
      <c r="AR7">
        <f t="shared" si="14"/>
        <v>1530.4252331798941</v>
      </c>
      <c r="AS7">
        <f t="shared" si="15"/>
        <v>-291.31712451893929</v>
      </c>
      <c r="AT7">
        <f t="shared" si="16"/>
        <v>500.08951500662801</v>
      </c>
      <c r="AU7">
        <f t="shared" si="17"/>
        <v>1739.1976236675828</v>
      </c>
      <c r="AW7">
        <v>4</v>
      </c>
      <c r="AX7">
        <f>(R7*SUMPRODUCT(K8:$K$23, X8:$X$23)-$AZ$3*SUMPRODUCT(K7:$K$22, W8:$W$23))/Z7</f>
        <v>2219.7824795580455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5634.0947504403148</v>
      </c>
      <c r="P8">
        <f t="shared" si="30"/>
        <v>281.70473752201576</v>
      </c>
      <c r="Q8" s="5">
        <f t="shared" si="31"/>
        <v>12.5</v>
      </c>
      <c r="R8">
        <f t="shared" si="0"/>
        <v>1000000</v>
      </c>
      <c r="S8">
        <f t="shared" si="1"/>
        <v>2541.0642718925214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2107.2032727870319</v>
      </c>
      <c r="AC8">
        <f t="shared" si="2"/>
        <v>2380.6418067142076</v>
      </c>
      <c r="AE8">
        <f t="shared" si="3"/>
        <v>5278.4030904884485</v>
      </c>
      <c r="AF8">
        <f t="shared" si="4"/>
        <v>-263.9201545244224</v>
      </c>
      <c r="AG8">
        <f t="shared" si="5"/>
        <v>-11.710850021815686</v>
      </c>
      <c r="AH8">
        <f t="shared" si="6"/>
        <v>-2922.8377943500673</v>
      </c>
      <c r="AI8">
        <f t="shared" si="7"/>
        <v>2079.9342915921434</v>
      </c>
      <c r="AJ8">
        <f t="shared" si="8"/>
        <v>-273.43853392717574</v>
      </c>
      <c r="AK8">
        <f t="shared" ref="AK8:AK23" si="32">H8*SUM(AB8:AB8, AE8:AF8)</f>
        <v>516.32225013445179</v>
      </c>
      <c r="AL8">
        <f t="shared" si="9"/>
        <v>2322.8180077994193</v>
      </c>
      <c r="AN8">
        <f t="shared" si="10"/>
        <v>3469.776179468422</v>
      </c>
      <c r="AO8">
        <f t="shared" si="11"/>
        <v>-173.48880897342107</v>
      </c>
      <c r="AP8">
        <f t="shared" si="12"/>
        <v>-7.6981669930143886</v>
      </c>
      <c r="AQ8">
        <f t="shared" si="13"/>
        <v>-1921.3373403711407</v>
      </c>
      <c r="AR8">
        <f t="shared" si="14"/>
        <v>1367.2518631308458</v>
      </c>
      <c r="AS8">
        <f t="shared" si="15"/>
        <v>-179.74574796664226</v>
      </c>
      <c r="AT8">
        <f t="shared" si="16"/>
        <v>339.4061828423707</v>
      </c>
      <c r="AU8">
        <f t="shared" si="17"/>
        <v>1526.9122980065742</v>
      </c>
      <c r="AW8">
        <v>5</v>
      </c>
      <c r="AX8">
        <f>(R8*SUMPRODUCT(K9:$K$23, X9:$X$23)-$AZ$3*SUMPRODUCT(K8:$K$22, W9:$W$23))/Z8</f>
        <v>2541.0642718925214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5634.0947504403148</v>
      </c>
      <c r="P9">
        <f t="shared" si="30"/>
        <v>281.70473752201576</v>
      </c>
      <c r="Q9" s="5">
        <f t="shared" si="31"/>
        <v>12.5</v>
      </c>
      <c r="R9">
        <f t="shared" si="0"/>
        <v>1000000</v>
      </c>
      <c r="S9">
        <f t="shared" si="1"/>
        <v>2764.4517010506547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2380.6418067142076</v>
      </c>
      <c r="AC9">
        <f t="shared" si="2"/>
        <v>2555.8656007805985</v>
      </c>
      <c r="AE9">
        <f t="shared" si="3"/>
        <v>5208.9855499070964</v>
      </c>
      <c r="AF9">
        <f t="shared" si="4"/>
        <v>-260.44927749535481</v>
      </c>
      <c r="AG9">
        <f t="shared" si="5"/>
        <v>-11.556837834285632</v>
      </c>
      <c r="AH9">
        <f t="shared" si="6"/>
        <v>-2952.2949849517154</v>
      </c>
      <c r="AI9">
        <f t="shared" si="7"/>
        <v>1984.6844496257399</v>
      </c>
      <c r="AJ9">
        <f t="shared" si="8"/>
        <v>-175.22379406639084</v>
      </c>
      <c r="AK9">
        <f t="shared" si="32"/>
        <v>382.58309573037457</v>
      </c>
      <c r="AL9">
        <f t="shared" si="9"/>
        <v>2192.0437512897238</v>
      </c>
      <c r="AN9">
        <f t="shared" si="10"/>
        <v>3254.2713587300191</v>
      </c>
      <c r="AO9">
        <f t="shared" si="11"/>
        <v>-162.71356793650097</v>
      </c>
      <c r="AP9">
        <f t="shared" si="12"/>
        <v>-7.2200404476595192</v>
      </c>
      <c r="AQ9">
        <f t="shared" si="13"/>
        <v>-1844.4222814597736</v>
      </c>
      <c r="AR9">
        <f t="shared" si="14"/>
        <v>1239.9154688860847</v>
      </c>
      <c r="AS9">
        <f t="shared" si="15"/>
        <v>-109.46964028503264</v>
      </c>
      <c r="AT9">
        <f t="shared" si="16"/>
        <v>239.0156775903954</v>
      </c>
      <c r="AU9">
        <f t="shared" si="17"/>
        <v>1369.4615061914476</v>
      </c>
      <c r="AW9">
        <v>6</v>
      </c>
      <c r="AX9">
        <f>(R9*SUMPRODUCT(K10:$K$23, X10:$X$23)-$AZ$3*SUMPRODUCT(K9:$K$22, W10:$W$23))/Z9</f>
        <v>2764.4517010506547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5634.0947504403148</v>
      </c>
      <c r="P10">
        <f t="shared" si="30"/>
        <v>281.70473752201576</v>
      </c>
      <c r="Q10" s="5">
        <f t="shared" si="31"/>
        <v>12.5</v>
      </c>
      <c r="R10">
        <f t="shared" si="0"/>
        <v>1000000</v>
      </c>
      <c r="S10">
        <f t="shared" si="1"/>
        <v>2935.3005398451064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2555.8656007805985</v>
      </c>
      <c r="AC10">
        <f t="shared" si="2"/>
        <v>2677.9217069288879</v>
      </c>
      <c r="AE10">
        <f t="shared" si="3"/>
        <v>5140.0749007780914</v>
      </c>
      <c r="AF10">
        <f t="shared" si="4"/>
        <v>-257.00374503890458</v>
      </c>
      <c r="AG10">
        <f t="shared" si="5"/>
        <v>-11.403950253890354</v>
      </c>
      <c r="AH10">
        <f t="shared" si="6"/>
        <v>-2985.5361641936925</v>
      </c>
      <c r="AI10">
        <f t="shared" si="7"/>
        <v>1886.1310412916037</v>
      </c>
      <c r="AJ10">
        <f t="shared" si="8"/>
        <v>-122.05610614828947</v>
      </c>
      <c r="AK10">
        <f t="shared" si="32"/>
        <v>390.54417971728878</v>
      </c>
      <c r="AL10">
        <f t="shared" si="9"/>
        <v>2154.6191148606031</v>
      </c>
      <c r="AN10">
        <f t="shared" si="10"/>
        <v>3051.0403716126971</v>
      </c>
      <c r="AO10">
        <f t="shared" si="11"/>
        <v>-152.55201858063486</v>
      </c>
      <c r="AP10">
        <f t="shared" si="12"/>
        <v>-6.769145059581783</v>
      </c>
      <c r="AQ10">
        <f t="shared" si="13"/>
        <v>-1772.1514848909642</v>
      </c>
      <c r="AR10">
        <f t="shared" si="14"/>
        <v>1119.5677230815161</v>
      </c>
      <c r="AS10">
        <f t="shared" si="15"/>
        <v>-72.449937918979202</v>
      </c>
      <c r="AT10">
        <f t="shared" si="16"/>
        <v>231.81881241369393</v>
      </c>
      <c r="AU10">
        <f t="shared" si="17"/>
        <v>1278.936597576231</v>
      </c>
      <c r="AW10">
        <v>7</v>
      </c>
      <c r="AX10">
        <f>(R10*SUMPRODUCT(K11:$K$23, X11:$X$23)-$AZ$3*SUMPRODUCT(K10:$K$22, W11:$W$23))/Z10</f>
        <v>2935.3005398451064</v>
      </c>
    </row>
    <row r="11" spans="1:52" x14ac:dyDescent="0.25">
      <c r="A11" t="s">
        <v>33</v>
      </c>
      <c r="C11" s="25">
        <f>AU25</f>
        <v>15975.147549354095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5634.0947504403148</v>
      </c>
      <c r="P11">
        <f t="shared" si="30"/>
        <v>281.70473752201576</v>
      </c>
      <c r="Q11" s="5">
        <f t="shared" si="31"/>
        <v>12.5</v>
      </c>
      <c r="R11">
        <f t="shared" si="0"/>
        <v>1000000</v>
      </c>
      <c r="S11">
        <f t="shared" si="1"/>
        <v>3049.1684316045212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2677.9217069288879</v>
      </c>
      <c r="AC11">
        <f t="shared" si="2"/>
        <v>2744.7556109256948</v>
      </c>
      <c r="AE11">
        <f t="shared" si="3"/>
        <v>5071.6165819087073</v>
      </c>
      <c r="AF11">
        <f t="shared" si="4"/>
        <v>-253.5808290954354</v>
      </c>
      <c r="AG11">
        <f t="shared" si="5"/>
        <v>-11.252066229256155</v>
      </c>
      <c r="AH11">
        <f t="shared" si="6"/>
        <v>-3027.5617676237252</v>
      </c>
      <c r="AI11">
        <f t="shared" si="7"/>
        <v>1779.2219189602902</v>
      </c>
      <c r="AJ11">
        <f t="shared" si="8"/>
        <v>-66.833903996806839</v>
      </c>
      <c r="AK11">
        <f t="shared" si="32"/>
        <v>386.04180917672124</v>
      </c>
      <c r="AL11">
        <f t="shared" si="9"/>
        <v>2098.4298241402048</v>
      </c>
      <c r="AN11">
        <f t="shared" si="10"/>
        <v>2862.9623900395209</v>
      </c>
      <c r="AO11">
        <f t="shared" si="11"/>
        <v>-143.14811950197608</v>
      </c>
      <c r="AP11">
        <f t="shared" si="12"/>
        <v>-6.3518686604795196</v>
      </c>
      <c r="AQ11">
        <f t="shared" si="13"/>
        <v>-1709.0794097384555</v>
      </c>
      <c r="AR11">
        <f t="shared" si="14"/>
        <v>1004.3829921386096</v>
      </c>
      <c r="AS11">
        <f t="shared" si="15"/>
        <v>-37.728197791000582</v>
      </c>
      <c r="AT11">
        <f t="shared" si="16"/>
        <v>217.92325243952391</v>
      </c>
      <c r="AU11">
        <f t="shared" si="17"/>
        <v>1184.578046787133</v>
      </c>
      <c r="AW11">
        <v>8</v>
      </c>
      <c r="AX11">
        <f>(R11*SUMPRODUCT(K12:$K$23, X12:$X$23)-$AZ$3*SUMPRODUCT(K11:$K$22, W12:$W$23))/Z11</f>
        <v>3049.1684316045212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5634.0947504403148</v>
      </c>
      <c r="P12">
        <f t="shared" si="30"/>
        <v>281.70473752201576</v>
      </c>
      <c r="Q12" s="5">
        <f t="shared" si="31"/>
        <v>12.5</v>
      </c>
      <c r="R12">
        <f t="shared" si="0"/>
        <v>1000000</v>
      </c>
      <c r="S12">
        <f t="shared" si="1"/>
        <v>3106.1079623261921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2744.7556109256948</v>
      </c>
      <c r="AC12">
        <f t="shared" si="2"/>
        <v>2758.4847579484667</v>
      </c>
      <c r="AE12">
        <f t="shared" si="3"/>
        <v>5003.5493557950449</v>
      </c>
      <c r="AF12">
        <f t="shared" si="4"/>
        <v>-250.17746778975228</v>
      </c>
      <c r="AG12">
        <f t="shared" si="5"/>
        <v>-11.101049896711466</v>
      </c>
      <c r="AH12">
        <f t="shared" si="6"/>
        <v>-3079.6536201701774</v>
      </c>
      <c r="AI12">
        <f t="shared" si="7"/>
        <v>1662.6172179384039</v>
      </c>
      <c r="AJ12">
        <f t="shared" si="8"/>
        <v>-13.72914702277194</v>
      </c>
      <c r="AK12">
        <f t="shared" si="32"/>
        <v>389.15281719451826</v>
      </c>
      <c r="AL12">
        <f t="shared" si="9"/>
        <v>2038.0408881101503</v>
      </c>
      <c r="AN12">
        <f t="shared" si="10"/>
        <v>2685.1772729761965</v>
      </c>
      <c r="AO12">
        <f t="shared" si="11"/>
        <v>-134.25886364880984</v>
      </c>
      <c r="AP12">
        <f t="shared" si="12"/>
        <v>-5.9574283711823117</v>
      </c>
      <c r="AQ12">
        <f t="shared" si="13"/>
        <v>-1652.7099707615155</v>
      </c>
      <c r="AR12">
        <f t="shared" si="14"/>
        <v>892.25101019468889</v>
      </c>
      <c r="AS12">
        <f t="shared" si="15"/>
        <v>-7.3678085178073127</v>
      </c>
      <c r="AT12">
        <f t="shared" si="16"/>
        <v>208.84061016309155</v>
      </c>
      <c r="AU12">
        <f t="shared" si="17"/>
        <v>1093.7238118399732</v>
      </c>
      <c r="AW12">
        <v>9</v>
      </c>
      <c r="AX12">
        <f>(R12*SUMPRODUCT(K13:$K$23, X13:$X$23)-$AZ$3*SUMPRODUCT(K12:$K$22, W13:$W$23))/Z12</f>
        <v>3106.1079623261921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5634.0947504403148</v>
      </c>
      <c r="P13">
        <f t="shared" si="30"/>
        <v>281.70473752201576</v>
      </c>
      <c r="Q13" s="5">
        <f t="shared" si="31"/>
        <v>12.5</v>
      </c>
      <c r="R13">
        <f t="shared" si="0"/>
        <v>1000000</v>
      </c>
      <c r="S13">
        <f t="shared" si="1"/>
        <v>3105.0594071938244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2758.4847579484667</v>
      </c>
      <c r="AC13">
        <f t="shared" si="2"/>
        <v>2720.2345328189276</v>
      </c>
      <c r="AE13">
        <f t="shared" si="3"/>
        <v>4935.834421014315</v>
      </c>
      <c r="AF13">
        <f t="shared" si="4"/>
        <v>-246.79172105071578</v>
      </c>
      <c r="AG13">
        <f t="shared" si="5"/>
        <v>-10.950815170060308</v>
      </c>
      <c r="AH13">
        <f t="shared" si="6"/>
        <v>-3137.9382147233887</v>
      </c>
      <c r="AI13">
        <f t="shared" si="7"/>
        <v>1540.1536700701504</v>
      </c>
      <c r="AJ13">
        <f t="shared" si="8"/>
        <v>38.250225129539103</v>
      </c>
      <c r="AK13">
        <f t="shared" si="32"/>
        <v>385.03716957405385</v>
      </c>
      <c r="AL13">
        <f t="shared" si="9"/>
        <v>1963.4410647737434</v>
      </c>
      <c r="AN13">
        <f t="shared" si="10"/>
        <v>2518.6248441320199</v>
      </c>
      <c r="AO13">
        <f t="shared" si="11"/>
        <v>-125.931242206601</v>
      </c>
      <c r="AP13">
        <f t="shared" si="12"/>
        <v>-5.5879093174976884</v>
      </c>
      <c r="AQ13">
        <f t="shared" si="13"/>
        <v>-1601.2062951920245</v>
      </c>
      <c r="AR13">
        <f t="shared" si="14"/>
        <v>785.89939741589649</v>
      </c>
      <c r="AS13">
        <f t="shared" si="15"/>
        <v>19.518071127901131</v>
      </c>
      <c r="AT13">
        <f t="shared" si="16"/>
        <v>196.47421256165208</v>
      </c>
      <c r="AU13">
        <f t="shared" si="17"/>
        <v>1001.8916811054497</v>
      </c>
      <c r="AW13">
        <v>10</v>
      </c>
      <c r="AX13">
        <f>(R13*SUMPRODUCT(K14:$K$23, X14:$X$23)-$AZ$3*SUMPRODUCT(K13:$K$22, W14:$W$23))/Z13</f>
        <v>3105.0594071938244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5634.0947504403148</v>
      </c>
      <c r="P14">
        <f t="shared" si="30"/>
        <v>281.70473752201576</v>
      </c>
      <c r="Q14" s="5">
        <f t="shared" si="31"/>
        <v>12.5</v>
      </c>
      <c r="R14">
        <f t="shared" si="0"/>
        <v>1000000</v>
      </c>
      <c r="S14">
        <f t="shared" si="1"/>
        <v>3042.9057522062972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2720.2345328189276</v>
      </c>
      <c r="AC14">
        <f t="shared" si="2"/>
        <v>2629.3647088591879</v>
      </c>
      <c r="AE14">
        <f t="shared" si="3"/>
        <v>4868.4024776105653</v>
      </c>
      <c r="AF14">
        <f t="shared" si="4"/>
        <v>-243.42012388052828</v>
      </c>
      <c r="AG14">
        <f t="shared" si="5"/>
        <v>-10.801208297992527</v>
      </c>
      <c r="AH14">
        <f t="shared" si="6"/>
        <v>-3207.8976293741357</v>
      </c>
      <c r="AI14">
        <f t="shared" si="7"/>
        <v>1406.2835160579093</v>
      </c>
      <c r="AJ14">
        <f t="shared" si="8"/>
        <v>90.869823959739733</v>
      </c>
      <c r="AK14">
        <f t="shared" si="32"/>
        <v>377.54414796861681</v>
      </c>
      <c r="AL14">
        <f t="shared" si="9"/>
        <v>1874.697487986266</v>
      </c>
      <c r="AN14">
        <f t="shared" si="10"/>
        <v>2362.7697540365871</v>
      </c>
      <c r="AO14">
        <f t="shared" si="11"/>
        <v>-118.13848770182936</v>
      </c>
      <c r="AP14">
        <f t="shared" si="12"/>
        <v>-5.2421237543350072</v>
      </c>
      <c r="AQ14">
        <f t="shared" si="13"/>
        <v>-1556.8810359432202</v>
      </c>
      <c r="AR14">
        <f t="shared" si="14"/>
        <v>682.50810663720267</v>
      </c>
      <c r="AS14">
        <f t="shared" si="15"/>
        <v>44.101627298505562</v>
      </c>
      <c r="AT14">
        <f t="shared" si="16"/>
        <v>183.23256915101726</v>
      </c>
      <c r="AU14">
        <f t="shared" si="17"/>
        <v>909.84230308672556</v>
      </c>
      <c r="AW14">
        <v>11</v>
      </c>
      <c r="AX14">
        <f>(R14*SUMPRODUCT(K15:$K$23, X15:$X$23)-$AZ$3*SUMPRODUCT(K14:$K$22, W15:$W$23))/Z14</f>
        <v>3042.9057522062972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5634.0947504403148</v>
      </c>
      <c r="P15">
        <f t="shared" si="30"/>
        <v>281.70473752201576</v>
      </c>
      <c r="Q15" s="5">
        <f t="shared" si="31"/>
        <v>12.5</v>
      </c>
      <c r="R15">
        <f t="shared" si="0"/>
        <v>1000000</v>
      </c>
      <c r="S15">
        <f t="shared" si="1"/>
        <v>2918.2433869019724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2629.3647088591879</v>
      </c>
      <c r="AC15">
        <f t="shared" si="2"/>
        <v>2486.8276451976499</v>
      </c>
      <c r="AE15">
        <f t="shared" si="3"/>
        <v>4801.1836997366181</v>
      </c>
      <c r="AF15">
        <f t="shared" si="4"/>
        <v>-240.0591849868309</v>
      </c>
      <c r="AG15">
        <f t="shared" si="5"/>
        <v>-10.652074362437276</v>
      </c>
      <c r="AH15">
        <f t="shared" si="6"/>
        <v>-3289.7482060261718</v>
      </c>
      <c r="AI15">
        <f t="shared" si="7"/>
        <v>1260.7242343611788</v>
      </c>
      <c r="AJ15">
        <f t="shared" si="8"/>
        <v>142.53706366153801</v>
      </c>
      <c r="AK15">
        <f t="shared" si="32"/>
        <v>373.18639070530583</v>
      </c>
      <c r="AL15">
        <f t="shared" si="9"/>
        <v>1776.4476887280225</v>
      </c>
      <c r="AN15">
        <f t="shared" si="10"/>
        <v>2215.1788483114669</v>
      </c>
      <c r="AO15">
        <f t="shared" si="11"/>
        <v>-110.75894241557334</v>
      </c>
      <c r="AP15">
        <f t="shared" si="12"/>
        <v>-4.9146734001463726</v>
      </c>
      <c r="AQ15">
        <f t="shared" si="13"/>
        <v>-1517.8299973524317</v>
      </c>
      <c r="AR15">
        <f t="shared" si="14"/>
        <v>581.67523514331572</v>
      </c>
      <c r="AS15">
        <f t="shared" si="15"/>
        <v>65.764009100669298</v>
      </c>
      <c r="AT15">
        <f t="shared" si="16"/>
        <v>172.18141418197391</v>
      </c>
      <c r="AU15">
        <f t="shared" si="17"/>
        <v>819.62065842595882</v>
      </c>
      <c r="AW15">
        <v>12</v>
      </c>
      <c r="AX15">
        <f>(R15*SUMPRODUCT(K16:$K$23, X16:$X$23)-$AZ$3*SUMPRODUCT(K15:$K$22, W16:$W$23))/Z15</f>
        <v>2918.2433869019724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5634.0947504403148</v>
      </c>
      <c r="P16">
        <f t="shared" si="30"/>
        <v>281.70473752201576</v>
      </c>
      <c r="Q16" s="5">
        <f t="shared" si="31"/>
        <v>12.5</v>
      </c>
      <c r="R16">
        <f t="shared" si="0"/>
        <v>1000000</v>
      </c>
      <c r="S16">
        <f t="shared" si="1"/>
        <v>2737.9587226264057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2486.8276451976499</v>
      </c>
      <c r="AC16">
        <f t="shared" si="2"/>
        <v>2300.6277593775012</v>
      </c>
      <c r="AE16">
        <f t="shared" si="3"/>
        <v>4734.1673469029511</v>
      </c>
      <c r="AF16">
        <f t="shared" si="4"/>
        <v>-236.70836734514756</v>
      </c>
      <c r="AG16">
        <f t="shared" si="5"/>
        <v>-10.503389534168216</v>
      </c>
      <c r="AH16">
        <f t="shared" si="6"/>
        <v>-3373.1267715749395</v>
      </c>
      <c r="AI16">
        <f t="shared" si="7"/>
        <v>1113.8288184486951</v>
      </c>
      <c r="AJ16">
        <f t="shared" si="8"/>
        <v>186.19988582014867</v>
      </c>
      <c r="AK16">
        <f t="shared" si="32"/>
        <v>382.04047837412332</v>
      </c>
      <c r="AL16">
        <f t="shared" si="9"/>
        <v>1682.069182642967</v>
      </c>
      <c r="AN16">
        <f t="shared" si="10"/>
        <v>2070.9763172688331</v>
      </c>
      <c r="AO16">
        <f t="shared" si="11"/>
        <v>-103.54881586344166</v>
      </c>
      <c r="AP16">
        <f t="shared" si="12"/>
        <v>-4.594740612737704</v>
      </c>
      <c r="AQ16">
        <f t="shared" si="13"/>
        <v>-1475.5848594256254</v>
      </c>
      <c r="AR16">
        <f t="shared" si="14"/>
        <v>487.24790136702813</v>
      </c>
      <c r="AS16">
        <f t="shared" si="15"/>
        <v>81.453722598960283</v>
      </c>
      <c r="AT16">
        <f t="shared" si="16"/>
        <v>167.12480252065001</v>
      </c>
      <c r="AU16">
        <f t="shared" si="17"/>
        <v>735.82642648663841</v>
      </c>
      <c r="AW16">
        <v>13</v>
      </c>
      <c r="AX16">
        <f>(R16*SUMPRODUCT(K17:$K$23, X17:$X$23)-$AZ$3*SUMPRODUCT(K16:$K$22, W17:$W$23))/Z16</f>
        <v>2737.9587226264057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5634.0947504403148</v>
      </c>
      <c r="P17">
        <f t="shared" si="30"/>
        <v>281.70473752201576</v>
      </c>
      <c r="Q17" s="5">
        <f t="shared" si="31"/>
        <v>12.5</v>
      </c>
      <c r="R17">
        <f t="shared" si="0"/>
        <v>1000000</v>
      </c>
      <c r="S17">
        <f t="shared" si="1"/>
        <v>2510.0811192070701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2300.6277593775012</v>
      </c>
      <c r="AC17">
        <f t="shared" si="2"/>
        <v>2079.3658049238593</v>
      </c>
      <c r="AE17">
        <f t="shared" si="3"/>
        <v>4667.3168751882695</v>
      </c>
      <c r="AF17">
        <f t="shared" si="4"/>
        <v>-233.36584375941348</v>
      </c>
      <c r="AG17">
        <f t="shared" si="5"/>
        <v>-10.355072735561267</v>
      </c>
      <c r="AH17">
        <f t="shared" si="6"/>
        <v>-3462.6322612213298</v>
      </c>
      <c r="AI17">
        <f t="shared" si="7"/>
        <v>960.96369747196513</v>
      </c>
      <c r="AJ17">
        <f t="shared" si="8"/>
        <v>221.26195445364192</v>
      </c>
      <c r="AK17">
        <f t="shared" si="32"/>
        <v>415.52351139275231</v>
      </c>
      <c r="AL17">
        <f t="shared" si="9"/>
        <v>1597.7491633183595</v>
      </c>
      <c r="AN17">
        <f t="shared" si="10"/>
        <v>1923.078430129181</v>
      </c>
      <c r="AO17">
        <f t="shared" si="11"/>
        <v>-96.153921506459056</v>
      </c>
      <c r="AP17">
        <f t="shared" si="12"/>
        <v>-4.2666091788279044</v>
      </c>
      <c r="AQ17">
        <f t="shared" si="13"/>
        <v>-1426.7112328334392</v>
      </c>
      <c r="AR17">
        <f t="shared" si="14"/>
        <v>395.94666661045488</v>
      </c>
      <c r="AS17">
        <f t="shared" si="15"/>
        <v>91.166745990620171</v>
      </c>
      <c r="AT17">
        <f t="shared" si="16"/>
        <v>171.20849587456084</v>
      </c>
      <c r="AU17">
        <f t="shared" si="17"/>
        <v>658.32190847563595</v>
      </c>
      <c r="AW17">
        <v>14</v>
      </c>
      <c r="AX17">
        <f>(R17*SUMPRODUCT(K18:$K$23, X18:$X$23)-$AZ$3*SUMPRODUCT(K17:$K$22, W18:$W$23))/Z17</f>
        <v>2510.0811192070701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5634.0947504403148</v>
      </c>
      <c r="P18">
        <f t="shared" si="30"/>
        <v>281.70473752201576</v>
      </c>
      <c r="Q18" s="5">
        <f t="shared" si="31"/>
        <v>12.5</v>
      </c>
      <c r="R18">
        <f t="shared" si="0"/>
        <v>1000000</v>
      </c>
      <c r="S18">
        <f t="shared" si="1"/>
        <v>2238.1728323622087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2079.3658049238593</v>
      </c>
      <c r="AC18">
        <f t="shared" si="2"/>
        <v>1827.6041193773799</v>
      </c>
      <c r="AE18">
        <f t="shared" si="3"/>
        <v>4600.5807174415831</v>
      </c>
      <c r="AF18">
        <f t="shared" si="4"/>
        <v>-230.02903587207916</v>
      </c>
      <c r="AG18">
        <f t="shared" si="5"/>
        <v>-10.207009557928625</v>
      </c>
      <c r="AH18">
        <f t="shared" si="6"/>
        <v>-3560.9960221623378</v>
      </c>
      <c r="AI18">
        <f t="shared" si="7"/>
        <v>799.34864984923752</v>
      </c>
      <c r="AJ18">
        <f t="shared" si="8"/>
        <v>251.76168554647938</v>
      </c>
      <c r="AK18">
        <f t="shared" si="32"/>
        <v>452.1392158031847</v>
      </c>
      <c r="AL18">
        <f t="shared" si="9"/>
        <v>1503.2495511989016</v>
      </c>
      <c r="AN18">
        <f t="shared" si="10"/>
        <v>1771.4055470405722</v>
      </c>
      <c r="AO18">
        <f t="shared" si="11"/>
        <v>-88.570277352028612</v>
      </c>
      <c r="AP18">
        <f t="shared" si="12"/>
        <v>-3.9301024066513381</v>
      </c>
      <c r="AQ18">
        <f t="shared" si="13"/>
        <v>-1371.1243197479828</v>
      </c>
      <c r="AR18">
        <f t="shared" si="14"/>
        <v>307.78084753390942</v>
      </c>
      <c r="AS18">
        <f t="shared" si="15"/>
        <v>96.938207087327484</v>
      </c>
      <c r="AT18">
        <f t="shared" si="16"/>
        <v>174.09148194529109</v>
      </c>
      <c r="AU18">
        <f t="shared" si="17"/>
        <v>578.81053656652796</v>
      </c>
      <c r="AW18">
        <v>15</v>
      </c>
      <c r="AX18">
        <f>(R18*SUMPRODUCT(K19:$K$23, X19:$X$23)-$AZ$3*SUMPRODUCT(K18:$K$22, W19:$W$23))/Z18</f>
        <v>2238.1728323622087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5634.0947504403148</v>
      </c>
      <c r="P19">
        <f t="shared" si="30"/>
        <v>281.70473752201576</v>
      </c>
      <c r="Q19" s="5">
        <f t="shared" si="31"/>
        <v>12.5</v>
      </c>
      <c r="R19">
        <f t="shared" si="0"/>
        <v>1000000</v>
      </c>
      <c r="S19">
        <f t="shared" si="1"/>
        <v>1909.9204550086556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1827.6041193773799</v>
      </c>
      <c r="AC19">
        <f t="shared" si="2"/>
        <v>1536.9329071219104</v>
      </c>
      <c r="AE19">
        <f t="shared" si="3"/>
        <v>4533.814798980874</v>
      </c>
      <c r="AF19">
        <f t="shared" si="4"/>
        <v>-226.69073994904372</v>
      </c>
      <c r="AG19">
        <f t="shared" si="5"/>
        <v>-10.058880352133206</v>
      </c>
      <c r="AH19">
        <f t="shared" si="6"/>
        <v>-3684.7288172907047</v>
      </c>
      <c r="AI19">
        <f t="shared" si="7"/>
        <v>612.33636138899237</v>
      </c>
      <c r="AJ19">
        <f t="shared" si="8"/>
        <v>290.67121225546953</v>
      </c>
      <c r="AK19">
        <f t="shared" si="32"/>
        <v>450.28904829523606</v>
      </c>
      <c r="AL19">
        <f t="shared" si="9"/>
        <v>1353.2966219396981</v>
      </c>
      <c r="AN19">
        <f t="shared" si="10"/>
        <v>1626.3257197521493</v>
      </c>
      <c r="AO19">
        <f t="shared" si="11"/>
        <v>-81.316285987607472</v>
      </c>
      <c r="AP19">
        <f t="shared" si="12"/>
        <v>-3.6082232190562848</v>
      </c>
      <c r="AQ19">
        <f t="shared" si="13"/>
        <v>-1321.7498975076842</v>
      </c>
      <c r="AR19">
        <f t="shared" si="14"/>
        <v>219.65131303780157</v>
      </c>
      <c r="AS19">
        <f t="shared" si="15"/>
        <v>104.26673550689966</v>
      </c>
      <c r="AT19">
        <f t="shared" si="16"/>
        <v>161.52328514386446</v>
      </c>
      <c r="AU19">
        <f t="shared" si="17"/>
        <v>485.44133368856569</v>
      </c>
      <c r="AW19">
        <v>16</v>
      </c>
      <c r="AX19">
        <f>(R19*SUMPRODUCT(K20:$K$23, X20:$X$23)-$AZ$3*SUMPRODUCT(K19:$K$22, W20:$W$23))/Z19</f>
        <v>1909.9204550086556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5634.0947504403148</v>
      </c>
      <c r="P20">
        <f t="shared" si="30"/>
        <v>281.70473752201576</v>
      </c>
      <c r="Q20" s="5">
        <f t="shared" si="31"/>
        <v>12.5</v>
      </c>
      <c r="R20">
        <f t="shared" si="0"/>
        <v>1000000</v>
      </c>
      <c r="S20">
        <f t="shared" si="1"/>
        <v>1495.3930534286178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1536.9329071219104</v>
      </c>
      <c r="AC20">
        <f t="shared" si="2"/>
        <v>1185.6201091671865</v>
      </c>
      <c r="AE20">
        <f t="shared" si="3"/>
        <v>4466.983458134795</v>
      </c>
      <c r="AF20">
        <f t="shared" si="4"/>
        <v>-223.3491729067398</v>
      </c>
      <c r="AG20">
        <f t="shared" si="5"/>
        <v>-9.9106059979415786</v>
      </c>
      <c r="AH20">
        <f t="shared" si="6"/>
        <v>-3814.8440536237972</v>
      </c>
      <c r="AI20">
        <f t="shared" si="7"/>
        <v>418.87962560631649</v>
      </c>
      <c r="AJ20">
        <f t="shared" si="8"/>
        <v>351.31279795472392</v>
      </c>
      <c r="AK20">
        <f t="shared" si="32"/>
        <v>313.88479854460314</v>
      </c>
      <c r="AL20">
        <f t="shared" si="9"/>
        <v>1084.0772221056436</v>
      </c>
      <c r="AN20">
        <f t="shared" si="10"/>
        <v>1519.8260784804047</v>
      </c>
      <c r="AO20">
        <f t="shared" si="11"/>
        <v>-75.991303924020244</v>
      </c>
      <c r="AP20">
        <f t="shared" si="12"/>
        <v>-3.3719393837883795</v>
      </c>
      <c r="AQ20">
        <f t="shared" si="13"/>
        <v>-1297.9451418103706</v>
      </c>
      <c r="AR20">
        <f t="shared" si="14"/>
        <v>142.51769336222543</v>
      </c>
      <c r="AS20">
        <f t="shared" si="15"/>
        <v>119.52906408533086</v>
      </c>
      <c r="AT20">
        <f t="shared" si="16"/>
        <v>106.79473227014144</v>
      </c>
      <c r="AU20">
        <f t="shared" si="17"/>
        <v>368.84148971769775</v>
      </c>
      <c r="AW20">
        <v>17</v>
      </c>
      <c r="AX20">
        <f>(R20*SUMPRODUCT(K21:$K$23, X21:$X$23)-$AZ$3*SUMPRODUCT(K20:$K$22, W21:$W$23))/Z20</f>
        <v>1495.3930534286178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5634.0947504403148</v>
      </c>
      <c r="P21">
        <f t="shared" si="30"/>
        <v>281.70473752201576</v>
      </c>
      <c r="Q21" s="5">
        <f t="shared" si="31"/>
        <v>12.5</v>
      </c>
      <c r="R21">
        <f t="shared" si="0"/>
        <v>1000000</v>
      </c>
      <c r="S21">
        <f t="shared" si="1"/>
        <v>1018.9729508748551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1185.6201091671865</v>
      </c>
      <c r="AC21">
        <f t="shared" si="2"/>
        <v>795.79954108362972</v>
      </c>
      <c r="AE21">
        <f t="shared" si="3"/>
        <v>4400.1266304199899</v>
      </c>
      <c r="AF21">
        <f t="shared" si="4"/>
        <v>-220.00633152099951</v>
      </c>
      <c r="AG21">
        <f t="shared" si="5"/>
        <v>-9.7622750976900754</v>
      </c>
      <c r="AH21">
        <f t="shared" si="6"/>
        <v>-3937.987221766884</v>
      </c>
      <c r="AI21">
        <f t="shared" si="7"/>
        <v>232.37080203441701</v>
      </c>
      <c r="AJ21">
        <f t="shared" si="8"/>
        <v>389.82056808355674</v>
      </c>
      <c r="AK21">
        <f t="shared" si="32"/>
        <v>275.2624829337949</v>
      </c>
      <c r="AL21">
        <f t="shared" si="9"/>
        <v>897.45385305176865</v>
      </c>
      <c r="AN21">
        <f t="shared" si="10"/>
        <v>1424.0264589972301</v>
      </c>
      <c r="AO21">
        <f t="shared" si="11"/>
        <v>-71.201322949861506</v>
      </c>
      <c r="AP21">
        <f t="shared" si="12"/>
        <v>-3.1593949917285724</v>
      </c>
      <c r="AQ21">
        <f t="shared" si="13"/>
        <v>-1274.4628666411297</v>
      </c>
      <c r="AR21">
        <f t="shared" si="14"/>
        <v>75.202874414510376</v>
      </c>
      <c r="AS21">
        <f t="shared" si="15"/>
        <v>126.15882446986087</v>
      </c>
      <c r="AT21">
        <f t="shared" si="16"/>
        <v>89.084040481258384</v>
      </c>
      <c r="AU21">
        <f t="shared" si="17"/>
        <v>290.44573936562961</v>
      </c>
      <c r="AW21">
        <v>18</v>
      </c>
      <c r="AX21">
        <f>(R21*SUMPRODUCT(K22:$K$23, X22:$X$23)-$AZ$3*SUMPRODUCT(K21:$K$22, W22:$W$23))/Z21</f>
        <v>1018.9729508748551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5634.0947504403148</v>
      </c>
      <c r="P22">
        <f t="shared" si="30"/>
        <v>281.70473752201576</v>
      </c>
      <c r="Q22" s="5">
        <f t="shared" si="31"/>
        <v>12.5</v>
      </c>
      <c r="R22">
        <f t="shared" si="0"/>
        <v>1000000</v>
      </c>
      <c r="S22">
        <f t="shared" si="1"/>
        <v>510.16133047280516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795.79954108362972</v>
      </c>
      <c r="AC22">
        <f t="shared" si="2"/>
        <v>392.36400189128358</v>
      </c>
      <c r="AE22">
        <f t="shared" si="3"/>
        <v>4333.1703742984382</v>
      </c>
      <c r="AF22">
        <f t="shared" si="4"/>
        <v>-216.65851871492194</v>
      </c>
      <c r="AG22">
        <f t="shared" si="5"/>
        <v>-9.6137236020919623</v>
      </c>
      <c r="AH22">
        <f t="shared" si="6"/>
        <v>-4074.2995696970943</v>
      </c>
      <c r="AI22">
        <f t="shared" si="7"/>
        <v>32.598562284329546</v>
      </c>
      <c r="AJ22">
        <f t="shared" si="8"/>
        <v>403.43553919234614</v>
      </c>
      <c r="AK22">
        <f t="shared" si="32"/>
        <v>343.86179776670019</v>
      </c>
      <c r="AL22">
        <f t="shared" si="9"/>
        <v>779.89589924337588</v>
      </c>
      <c r="AN22">
        <f t="shared" si="10"/>
        <v>1310.6142063004675</v>
      </c>
      <c r="AO22">
        <f t="shared" si="11"/>
        <v>-65.530710315023384</v>
      </c>
      <c r="AP22">
        <f t="shared" si="12"/>
        <v>-2.9077745945744891</v>
      </c>
      <c r="AQ22">
        <f t="shared" si="13"/>
        <v>-1232.3159339501944</v>
      </c>
      <c r="AR22">
        <f t="shared" si="14"/>
        <v>9.8597874406750439</v>
      </c>
      <c r="AS22">
        <f t="shared" si="15"/>
        <v>122.02343857240666</v>
      </c>
      <c r="AT22">
        <f t="shared" si="16"/>
        <v>104.00471669199514</v>
      </c>
      <c r="AU22">
        <f t="shared" si="17"/>
        <v>235.88794270507685</v>
      </c>
      <c r="AW22">
        <v>19</v>
      </c>
      <c r="AX22">
        <f>(R22*SUMPRODUCT(K23:$K$23, X23:$X$23)-$AZ$3*SUMPRODUCT(K22:$K$22, W23:$W$23))/Z22</f>
        <v>510.16133047280516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5634.0947504403148</v>
      </c>
      <c r="P23">
        <f t="shared" si="30"/>
        <v>281.70473752201576</v>
      </c>
      <c r="Q23" s="5">
        <f t="shared" si="31"/>
        <v>12.5</v>
      </c>
      <c r="R23">
        <f t="shared" si="0"/>
        <v>1000000</v>
      </c>
      <c r="S23">
        <f t="shared" si="1"/>
        <v>518.18391077972706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392.36400189128358</v>
      </c>
      <c r="AC23">
        <f t="shared" si="2"/>
        <v>392.36400189128352</v>
      </c>
      <c r="AE23">
        <f t="shared" si="3"/>
        <v>4266.0837539148088</v>
      </c>
      <c r="AF23">
        <f t="shared" si="4"/>
        <v>-213.30418769574047</v>
      </c>
      <c r="AG23">
        <f t="shared" si="5"/>
        <v>-9.4648828757747783</v>
      </c>
      <c r="AH23">
        <f t="shared" si="6"/>
        <v>-4216.2792237011499</v>
      </c>
      <c r="AI23">
        <f t="shared" si="7"/>
        <v>-172.96454035785655</v>
      </c>
      <c r="AJ23">
        <f t="shared" si="8"/>
        <v>0</v>
      </c>
      <c r="AK23">
        <f t="shared" si="32"/>
        <v>461.85041672666563</v>
      </c>
      <c r="AL23">
        <f t="shared" si="9"/>
        <v>288.88587636880908</v>
      </c>
      <c r="AN23">
        <f t="shared" si="10"/>
        <v>1168.8768303206459</v>
      </c>
      <c r="AO23">
        <f t="shared" si="11"/>
        <v>-58.4438415160323</v>
      </c>
      <c r="AP23">
        <f t="shared" si="12"/>
        <v>-2.5933110865532036</v>
      </c>
      <c r="AQ23">
        <f t="shared" si="13"/>
        <v>-1155.2307406585926</v>
      </c>
      <c r="AR23">
        <f t="shared" si="14"/>
        <v>-47.391062940532251</v>
      </c>
      <c r="AS23">
        <f t="shared" si="15"/>
        <v>0</v>
      </c>
      <c r="AT23">
        <f t="shared" si="16"/>
        <v>126.54375355156583</v>
      </c>
      <c r="AU23">
        <f t="shared" si="17"/>
        <v>79.152690611033577</v>
      </c>
      <c r="AW23">
        <v>20</v>
      </c>
      <c r="AX23">
        <f>(R23*SUMPRODUCT(K$23:$K24, X$23:$X24)-$AZ$3*SUMPRODUCT(K$22:$K23, W$23:$W24))/Z23</f>
        <v>518.18391077972706</v>
      </c>
    </row>
    <row r="25" spans="5:50" x14ac:dyDescent="0.25">
      <c r="AN25" s="6">
        <f t="shared" ref="AN25:AU25" si="33">SUM(AN3:AN23)</f>
        <v>53600.969388775971</v>
      </c>
      <c r="AO25" s="6">
        <f t="shared" si="33"/>
        <v>-6905.6195322690355</v>
      </c>
      <c r="AP25" s="6">
        <f t="shared" si="33"/>
        <v>-232.23854445940199</v>
      </c>
      <c r="AQ25" s="6">
        <f t="shared" si="33"/>
        <v>-33556.188339816006</v>
      </c>
      <c r="AR25" s="6">
        <f t="shared" si="33"/>
        <v>12906.922972231521</v>
      </c>
      <c r="AS25" s="6">
        <f t="shared" si="33"/>
        <v>-1291.1356651685896</v>
      </c>
      <c r="AT25" s="6">
        <f t="shared" si="33"/>
        <v>4359.3602422911581</v>
      </c>
      <c r="AU25" s="7">
        <f t="shared" si="33"/>
        <v>15975.147549354095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942C-F862-404B-B37E-1104B5D3A86A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'T.55.04.E'!C3*(1+C12)</f>
        <v>8628.6584217825348</v>
      </c>
      <c r="K3">
        <v>1</v>
      </c>
      <c r="L3" s="2">
        <v>0</v>
      </c>
      <c r="O3">
        <f>$C$3</f>
        <v>8628.6584217825348</v>
      </c>
      <c r="P3">
        <f>O3*B5</f>
        <v>6902.926737426028</v>
      </c>
      <c r="Q3" s="5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8628.6584217825348</v>
      </c>
      <c r="AF3">
        <f t="shared" ref="AF3:AF23" si="4">-$Z3*P3</f>
        <v>-6902.926737426028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1599.9141284565067</v>
      </c>
      <c r="AJ3">
        <f t="shared" ref="AJ3:AJ23" si="8">AB3-AC3</f>
        <v>0</v>
      </c>
      <c r="AL3">
        <f t="shared" ref="AL3:AL23" si="9">SUM(AI3:AK3)</f>
        <v>1599.9141284565067</v>
      </c>
      <c r="AN3">
        <f t="shared" ref="AN3:AN23" si="10">AE3*$K3</f>
        <v>8628.6584217825348</v>
      </c>
      <c r="AO3">
        <f t="shared" ref="AO3:AO23" si="11">AF3*$K3</f>
        <v>-6902.926737426028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1599.9141284565067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1599.9141284565067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5007.2825016864072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1000000</v>
      </c>
      <c r="S4">
        <f t="shared" si="1"/>
        <v>1593.7324122633336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1571.959300635659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-3661.7109999999998</v>
      </c>
      <c r="AI4">
        <f t="shared" si="7"/>
        <v>-3661.7109999999998</v>
      </c>
      <c r="AJ4">
        <f t="shared" si="8"/>
        <v>-1571.959300635659</v>
      </c>
      <c r="AK4">
        <f>H4*SUM(AB4, AE4:AF4)</f>
        <v>0</v>
      </c>
      <c r="AL4">
        <f t="shared" si="9"/>
        <v>-5233.6703006356584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-3435.3232010507545</v>
      </c>
      <c r="AR4">
        <f t="shared" si="14"/>
        <v>-3435.3232010507545</v>
      </c>
      <c r="AS4">
        <f t="shared" si="15"/>
        <v>-1474.771836603489</v>
      </c>
      <c r="AT4">
        <f t="shared" si="16"/>
        <v>0</v>
      </c>
      <c r="AU4">
        <f t="shared" si="17"/>
        <v>-4910.0950376542432</v>
      </c>
      <c r="AW4">
        <v>1</v>
      </c>
      <c r="AX4">
        <f>(R4*SUMPRODUCT(K5:$K$23, X5:$X$23)-$AZ$3*SUMPRODUCT(K4:$K$22, W5:$W$23))/Z4</f>
        <v>1593.7324122633336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8628.6584217825348</v>
      </c>
      <c r="P5">
        <f t="shared" ref="P5:P23" si="30">O5*$C$5</f>
        <v>431.43292108912675</v>
      </c>
      <c r="Q5" s="5">
        <f t="shared" ref="Q5:Q23" si="31">$C$8</f>
        <v>12.5</v>
      </c>
      <c r="R5">
        <f t="shared" si="0"/>
        <v>1000000</v>
      </c>
      <c r="S5">
        <f t="shared" si="1"/>
        <v>3045.7751077572821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1571.959300635659</v>
      </c>
      <c r="AC5">
        <f t="shared" si="2"/>
        <v>2962.6856480778588</v>
      </c>
      <c r="AE5">
        <f t="shared" si="3"/>
        <v>8393.2665951837116</v>
      </c>
      <c r="AF5">
        <f t="shared" si="4"/>
        <v>-419.66332975918561</v>
      </c>
      <c r="AG5">
        <f t="shared" si="5"/>
        <v>-12.158997066675234</v>
      </c>
      <c r="AH5">
        <f t="shared" si="6"/>
        <v>-3755.1407759812168</v>
      </c>
      <c r="AI5">
        <f t="shared" si="7"/>
        <v>4206.3034923766336</v>
      </c>
      <c r="AJ5">
        <f t="shared" si="8"/>
        <v>-1390.7263474421998</v>
      </c>
      <c r="AK5">
        <f>H5*SUM(AB5, AE5:AF5)</f>
        <v>824.73660570760012</v>
      </c>
      <c r="AL5">
        <f t="shared" si="9"/>
        <v>3640.3137506420339</v>
      </c>
      <c r="AN5">
        <f t="shared" si="10"/>
        <v>7248.1103828950772</v>
      </c>
      <c r="AO5">
        <f t="shared" si="11"/>
        <v>-362.4055191447539</v>
      </c>
      <c r="AP5">
        <f t="shared" si="12"/>
        <v>-10.500054047506467</v>
      </c>
      <c r="AQ5">
        <f t="shared" si="13"/>
        <v>-3242.7988005576267</v>
      </c>
      <c r="AR5">
        <f t="shared" si="14"/>
        <v>3632.4060091451902</v>
      </c>
      <c r="AS5">
        <f t="shared" si="15"/>
        <v>-1200.9791377824001</v>
      </c>
      <c r="AT5">
        <f t="shared" si="16"/>
        <v>712.21161477381361</v>
      </c>
      <c r="AU5">
        <f t="shared" si="17"/>
        <v>3143.6384861366037</v>
      </c>
      <c r="AW5">
        <v>2</v>
      </c>
      <c r="AX5">
        <f>(R5*SUMPRODUCT(K6:$K$23, X6:$X$23)-$AZ$3*SUMPRODUCT(K5:$K$22, W6:$W$23))/Z5</f>
        <v>3045.7751077572821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8628.6584217825348</v>
      </c>
      <c r="P6">
        <f t="shared" si="30"/>
        <v>431.43292108912675</v>
      </c>
      <c r="Q6" s="5">
        <f t="shared" si="31"/>
        <v>12.5</v>
      </c>
      <c r="R6">
        <f t="shared" si="0"/>
        <v>1000000</v>
      </c>
      <c r="S6">
        <f t="shared" si="1"/>
        <v>4347.7373095230732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2962.6856480778588</v>
      </c>
      <c r="AC6">
        <f t="shared" si="2"/>
        <v>4170.0985584168011</v>
      </c>
      <c r="AE6">
        <f t="shared" si="3"/>
        <v>8276.1108788546917</v>
      </c>
      <c r="AF6">
        <f t="shared" si="4"/>
        <v>-413.80554394273463</v>
      </c>
      <c r="AG6">
        <f t="shared" si="5"/>
        <v>-11.989278162237456</v>
      </c>
      <c r="AH6">
        <f t="shared" si="6"/>
        <v>-3850.3147016821154</v>
      </c>
      <c r="AI6">
        <f t="shared" si="7"/>
        <v>4000.0013550676044</v>
      </c>
      <c r="AJ6">
        <f t="shared" si="8"/>
        <v>-1207.4129103389423</v>
      </c>
      <c r="AK6">
        <f>H6*SUM(AB6, AE6:AF6)</f>
        <v>1177.7590189492919</v>
      </c>
      <c r="AL6">
        <f t="shared" si="9"/>
        <v>3970.3474636779538</v>
      </c>
      <c r="AN6">
        <f t="shared" si="10"/>
        <v>6445.6521448716931</v>
      </c>
      <c r="AO6">
        <f t="shared" si="11"/>
        <v>-322.28260724358472</v>
      </c>
      <c r="AP6">
        <f t="shared" si="12"/>
        <v>-9.3375641811826</v>
      </c>
      <c r="AQ6">
        <f t="shared" si="13"/>
        <v>-2998.7260415683081</v>
      </c>
      <c r="AR6">
        <f t="shared" si="14"/>
        <v>3115.3059318786181</v>
      </c>
      <c r="AS6">
        <f t="shared" si="15"/>
        <v>-940.3648318869532</v>
      </c>
      <c r="AT6">
        <f t="shared" si="16"/>
        <v>917.26960377348655</v>
      </c>
      <c r="AU6">
        <f t="shared" si="17"/>
        <v>3092.2107037651513</v>
      </c>
      <c r="AW6">
        <v>3</v>
      </c>
      <c r="AX6">
        <f>(R6*SUMPRODUCT(K7:$K$23, X7:$X$23)-$AZ$3*SUMPRODUCT(K6:$K$22, W7:$W$23))/Z6</f>
        <v>4347.7373095230732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8628.6584217825348</v>
      </c>
      <c r="P7">
        <f t="shared" si="30"/>
        <v>431.43292108912675</v>
      </c>
      <c r="Q7" s="5">
        <f t="shared" si="31"/>
        <v>12.5</v>
      </c>
      <c r="R7">
        <f t="shared" si="0"/>
        <v>1000000</v>
      </c>
      <c r="S7">
        <f t="shared" si="1"/>
        <v>5418.8110305464115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4170.0985584168011</v>
      </c>
      <c r="AC7">
        <f t="shared" si="2"/>
        <v>5124.0187593505689</v>
      </c>
      <c r="AE7">
        <f t="shared" si="3"/>
        <v>8159.2451502749072</v>
      </c>
      <c r="AF7">
        <f t="shared" si="4"/>
        <v>-407.96225751374533</v>
      </c>
      <c r="AG7">
        <f t="shared" si="5"/>
        <v>-11.819979351710948</v>
      </c>
      <c r="AH7">
        <f t="shared" si="6"/>
        <v>-3952.482312330751</v>
      </c>
      <c r="AI7">
        <f t="shared" si="7"/>
        <v>3786.9806010787001</v>
      </c>
      <c r="AJ7">
        <f t="shared" si="8"/>
        <v>-953.92020093376777</v>
      </c>
      <c r="AK7">
        <f>H7*SUM(AB7, AE7:AF7)</f>
        <v>1248.1686379383327</v>
      </c>
      <c r="AL7">
        <f t="shared" si="9"/>
        <v>4081.2290380832651</v>
      </c>
      <c r="AN7">
        <f t="shared" si="10"/>
        <v>5752.3617736364004</v>
      </c>
      <c r="AO7">
        <f t="shared" si="11"/>
        <v>-287.61808868181998</v>
      </c>
      <c r="AP7">
        <f t="shared" si="12"/>
        <v>-8.3332215340609981</v>
      </c>
      <c r="AQ7">
        <f t="shared" si="13"/>
        <v>-2786.5455376909931</v>
      </c>
      <c r="AR7">
        <f t="shared" si="14"/>
        <v>2669.864925729526</v>
      </c>
      <c r="AS7">
        <f t="shared" si="15"/>
        <v>-672.52472476158869</v>
      </c>
      <c r="AT7">
        <f t="shared" si="16"/>
        <v>879.97326072331168</v>
      </c>
      <c r="AU7">
        <f t="shared" si="17"/>
        <v>2877.3134616912494</v>
      </c>
      <c r="AW7">
        <v>4</v>
      </c>
      <c r="AX7">
        <f>(R7*SUMPRODUCT(K8:$K$23, X8:$X$23)-$AZ$3*SUMPRODUCT(K7:$K$22, W8:$W$23))/Z7</f>
        <v>5418.8110305464115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8628.6584217825348</v>
      </c>
      <c r="P8">
        <f t="shared" si="30"/>
        <v>431.43292108912675</v>
      </c>
      <c r="Q8" s="5">
        <f t="shared" si="31"/>
        <v>12.5</v>
      </c>
      <c r="R8">
        <f t="shared" si="0"/>
        <v>1000000</v>
      </c>
      <c r="S8">
        <f t="shared" si="1"/>
        <v>6212.119702498002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5124.0187593505689</v>
      </c>
      <c r="AC8">
        <f t="shared" si="2"/>
        <v>5790.1776437383378</v>
      </c>
      <c r="AE8">
        <f t="shared" si="3"/>
        <v>8042.5792614989996</v>
      </c>
      <c r="AF8">
        <f t="shared" si="4"/>
        <v>-402.12896307494998</v>
      </c>
      <c r="AG8">
        <f t="shared" si="5"/>
        <v>-11.650970041292842</v>
      </c>
      <c r="AH8">
        <f t="shared" si="6"/>
        <v>-4064.7613520796995</v>
      </c>
      <c r="AI8">
        <f t="shared" si="7"/>
        <v>3564.0379763030578</v>
      </c>
      <c r="AJ8">
        <f t="shared" si="8"/>
        <v>-666.15888438776892</v>
      </c>
      <c r="AK8">
        <f t="shared" ref="AK8:AK23" si="32">H8*SUM(AB8:AB8, AE8:AF8)</f>
        <v>925.4240066886598</v>
      </c>
      <c r="AL8">
        <f t="shared" si="9"/>
        <v>3823.3030986039485</v>
      </c>
      <c r="AN8">
        <f t="shared" si="10"/>
        <v>5286.8167634491183</v>
      </c>
      <c r="AO8">
        <f t="shared" si="11"/>
        <v>-264.3408381724559</v>
      </c>
      <c r="AP8">
        <f t="shared" si="12"/>
        <v>-7.6588046846640481</v>
      </c>
      <c r="AQ8">
        <f t="shared" si="13"/>
        <v>-2671.9846652266319</v>
      </c>
      <c r="AR8">
        <f t="shared" si="14"/>
        <v>2342.8324553653665</v>
      </c>
      <c r="AS8">
        <f t="shared" si="15"/>
        <v>-437.90180271663309</v>
      </c>
      <c r="AT8">
        <f t="shared" si="16"/>
        <v>608.33061046487819</v>
      </c>
      <c r="AU8">
        <f t="shared" si="17"/>
        <v>2513.2612631136112</v>
      </c>
      <c r="AW8">
        <v>5</v>
      </c>
      <c r="AX8">
        <f>(R8*SUMPRODUCT(K9:$K$23, X9:$X$23)-$AZ$3*SUMPRODUCT(K8:$K$22, W9:$W$23))/Z8</f>
        <v>6212.119702498002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8628.6584217825348</v>
      </c>
      <c r="P9">
        <f t="shared" si="30"/>
        <v>431.43292108912675</v>
      </c>
      <c r="Q9" s="5">
        <f t="shared" si="31"/>
        <v>12.5</v>
      </c>
      <c r="R9">
        <f t="shared" si="0"/>
        <v>1000000</v>
      </c>
      <c r="S9">
        <f t="shared" si="1"/>
        <v>6782.9651854689673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5790.1776437383378</v>
      </c>
      <c r="AC9">
        <f t="shared" si="2"/>
        <v>6230.4982938490793</v>
      </c>
      <c r="AE9">
        <f t="shared" si="3"/>
        <v>7925.8613460516535</v>
      </c>
      <c r="AF9">
        <f t="shared" si="4"/>
        <v>-396.2930673025827</v>
      </c>
      <c r="AG9">
        <f t="shared" si="5"/>
        <v>-11.481885361870519</v>
      </c>
      <c r="AH9">
        <f t="shared" si="6"/>
        <v>-4205.9983207515097</v>
      </c>
      <c r="AI9">
        <f t="shared" si="7"/>
        <v>3312.08807263569</v>
      </c>
      <c r="AJ9">
        <f t="shared" si="8"/>
        <v>-440.32065011074155</v>
      </c>
      <c r="AK9">
        <f t="shared" si="32"/>
        <v>695.29073715384277</v>
      </c>
      <c r="AL9">
        <f t="shared" si="9"/>
        <v>3567.0581596787911</v>
      </c>
      <c r="AN9">
        <f t="shared" si="10"/>
        <v>4951.6174165968414</v>
      </c>
      <c r="AO9">
        <f t="shared" si="11"/>
        <v>-247.58087082984207</v>
      </c>
      <c r="AP9">
        <f t="shared" si="12"/>
        <v>-7.1732145000907348</v>
      </c>
      <c r="AQ9">
        <f t="shared" si="13"/>
        <v>-2627.6632443974268</v>
      </c>
      <c r="AR9">
        <f t="shared" si="14"/>
        <v>2069.2000868694813</v>
      </c>
      <c r="AS9">
        <f t="shared" si="15"/>
        <v>-275.08674512224837</v>
      </c>
      <c r="AT9">
        <f t="shared" si="16"/>
        <v>434.37723338479748</v>
      </c>
      <c r="AU9">
        <f t="shared" si="17"/>
        <v>2228.4905751320302</v>
      </c>
      <c r="AW9">
        <v>6</v>
      </c>
      <c r="AX9">
        <f>(R9*SUMPRODUCT(K10:$K$23, X10:$X$23)-$AZ$3*SUMPRODUCT(K9:$K$22, W10:$W$23))/Z9</f>
        <v>6782.9651854689673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8628.6584217825348</v>
      </c>
      <c r="P10">
        <f t="shared" si="30"/>
        <v>431.43292108912675</v>
      </c>
      <c r="Q10" s="5">
        <f t="shared" si="31"/>
        <v>12.5</v>
      </c>
      <c r="R10">
        <f t="shared" si="0"/>
        <v>1000000</v>
      </c>
      <c r="S10">
        <f t="shared" si="1"/>
        <v>7203.4624652963448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6230.4982938490793</v>
      </c>
      <c r="AC10">
        <f t="shared" si="2"/>
        <v>6519.2113286411914</v>
      </c>
      <c r="AE10">
        <f t="shared" si="3"/>
        <v>7809.0290614078685</v>
      </c>
      <c r="AF10">
        <f t="shared" si="4"/>
        <v>-390.45145307039343</v>
      </c>
      <c r="AG10">
        <f t="shared" si="5"/>
        <v>-11.312635000266146</v>
      </c>
      <c r="AH10">
        <f t="shared" si="6"/>
        <v>-4354.5206388534862</v>
      </c>
      <c r="AI10">
        <f t="shared" si="7"/>
        <v>3052.7443344837229</v>
      </c>
      <c r="AJ10">
        <f t="shared" si="8"/>
        <v>-288.71303479211201</v>
      </c>
      <c r="AK10">
        <f t="shared" si="32"/>
        <v>716.57648486479422</v>
      </c>
      <c r="AL10">
        <f t="shared" si="9"/>
        <v>3480.607784556405</v>
      </c>
      <c r="AN10">
        <f t="shared" si="10"/>
        <v>4635.2754365204964</v>
      </c>
      <c r="AO10">
        <f t="shared" si="11"/>
        <v>-231.76377182602482</v>
      </c>
      <c r="AP10">
        <f t="shared" si="12"/>
        <v>-6.7149422452785643</v>
      </c>
      <c r="AQ10">
        <f t="shared" si="13"/>
        <v>-2584.751880979697</v>
      </c>
      <c r="AR10">
        <f t="shared" si="14"/>
        <v>1812.0448414694963</v>
      </c>
      <c r="AS10">
        <f t="shared" si="15"/>
        <v>-171.37398617055374</v>
      </c>
      <c r="AT10">
        <f t="shared" si="16"/>
        <v>425.34473268859273</v>
      </c>
      <c r="AU10">
        <f t="shared" si="17"/>
        <v>2066.0155879875351</v>
      </c>
      <c r="AW10">
        <v>7</v>
      </c>
      <c r="AX10">
        <f>(R10*SUMPRODUCT(K11:$K$23, X11:$X$23)-$AZ$3*SUMPRODUCT(K10:$K$22, W11:$W$23))/Z10</f>
        <v>7203.4624652963448</v>
      </c>
    </row>
    <row r="11" spans="1:52" x14ac:dyDescent="0.25">
      <c r="A11" t="s">
        <v>33</v>
      </c>
      <c r="C11" s="25">
        <f>AU25</f>
        <v>24148.982724086887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8628.6584217825348</v>
      </c>
      <c r="P11">
        <f t="shared" si="30"/>
        <v>431.43292108912675</v>
      </c>
      <c r="Q11" s="5">
        <f t="shared" si="31"/>
        <v>12.5</v>
      </c>
      <c r="R11">
        <f t="shared" si="0"/>
        <v>1000000</v>
      </c>
      <c r="S11">
        <f t="shared" si="1"/>
        <v>7483.8492799977585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6519.2113286411914</v>
      </c>
      <c r="AC11">
        <f t="shared" si="2"/>
        <v>6671.5942444845023</v>
      </c>
      <c r="AE11">
        <f t="shared" si="3"/>
        <v>7692.1522214841198</v>
      </c>
      <c r="AF11">
        <f t="shared" si="4"/>
        <v>-384.60761107420598</v>
      </c>
      <c r="AG11">
        <f t="shared" si="5"/>
        <v>-11.143320093170189</v>
      </c>
      <c r="AH11">
        <f t="shared" si="6"/>
        <v>-4495.084567463754</v>
      </c>
      <c r="AI11">
        <f t="shared" si="7"/>
        <v>2801.3167228529892</v>
      </c>
      <c r="AJ11">
        <f t="shared" si="8"/>
        <v>-152.38291584331091</v>
      </c>
      <c r="AK11">
        <f t="shared" si="32"/>
        <v>712.07793086113202</v>
      </c>
      <c r="AL11">
        <f t="shared" si="9"/>
        <v>3361.0117378708101</v>
      </c>
      <c r="AN11">
        <f t="shared" si="10"/>
        <v>4342.2727552246979</v>
      </c>
      <c r="AO11">
        <f t="shared" si="11"/>
        <v>-217.11363776123488</v>
      </c>
      <c r="AP11">
        <f t="shared" si="12"/>
        <v>-6.2904807198400743</v>
      </c>
      <c r="AQ11">
        <f t="shared" si="13"/>
        <v>-2537.5061085261377</v>
      </c>
      <c r="AR11">
        <f t="shared" si="14"/>
        <v>1581.3625282174849</v>
      </c>
      <c r="AS11">
        <f t="shared" si="15"/>
        <v>-86.021202489989349</v>
      </c>
      <c r="AT11">
        <f t="shared" si="16"/>
        <v>401.97288219791545</v>
      </c>
      <c r="AU11">
        <f t="shared" si="17"/>
        <v>1897.3142079254108</v>
      </c>
      <c r="AW11">
        <v>8</v>
      </c>
      <c r="AX11">
        <f>(R11*SUMPRODUCT(K12:$K$23, X12:$X$23)-$AZ$3*SUMPRODUCT(K11:$K$22, W12:$W$23))/Z11</f>
        <v>7483.8492799977585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8628.6584217825348</v>
      </c>
      <c r="P12">
        <f t="shared" si="30"/>
        <v>431.43292108912675</v>
      </c>
      <c r="Q12" s="5">
        <f t="shared" si="31"/>
        <v>12.5</v>
      </c>
      <c r="R12">
        <f t="shared" si="0"/>
        <v>1000000</v>
      </c>
      <c r="S12">
        <f t="shared" si="1"/>
        <v>7626.8830030340987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6671.5942444845023</v>
      </c>
      <c r="AC12">
        <f t="shared" si="2"/>
        <v>6695.6426528984266</v>
      </c>
      <c r="AE12">
        <f t="shared" si="3"/>
        <v>7575.101564190084</v>
      </c>
      <c r="AF12">
        <f t="shared" si="4"/>
        <v>-378.75507820950418</v>
      </c>
      <c r="AG12">
        <f t="shared" si="5"/>
        <v>-10.973753383647669</v>
      </c>
      <c r="AH12">
        <f t="shared" si="6"/>
        <v>-4650.6806872655125</v>
      </c>
      <c r="AI12">
        <f t="shared" si="7"/>
        <v>2534.6920453314196</v>
      </c>
      <c r="AJ12">
        <f t="shared" si="8"/>
        <v>-24.048408413924335</v>
      </c>
      <c r="AK12">
        <f t="shared" si="32"/>
        <v>719.74612391113783</v>
      </c>
      <c r="AL12">
        <f t="shared" si="9"/>
        <v>3230.3897608286334</v>
      </c>
      <c r="AN12">
        <f t="shared" si="10"/>
        <v>4065.2123351379678</v>
      </c>
      <c r="AO12">
        <f t="shared" si="11"/>
        <v>-203.26061675689837</v>
      </c>
      <c r="AP12">
        <f t="shared" si="12"/>
        <v>-5.88911412473401</v>
      </c>
      <c r="AQ12">
        <f t="shared" si="13"/>
        <v>-2495.8087144381516</v>
      </c>
      <c r="AR12">
        <f t="shared" si="14"/>
        <v>1360.253889818184</v>
      </c>
      <c r="AS12">
        <f t="shared" si="15"/>
        <v>-12.905686570180452</v>
      </c>
      <c r="AT12">
        <f t="shared" si="16"/>
        <v>386.25499556640358</v>
      </c>
      <c r="AU12">
        <f t="shared" si="17"/>
        <v>1733.6031988144073</v>
      </c>
      <c r="AW12">
        <v>9</v>
      </c>
      <c r="AX12">
        <f>(R12*SUMPRODUCT(K13:$K$23, X13:$X$23)-$AZ$3*SUMPRODUCT(K12:$K$22, W13:$W$23))/Z12</f>
        <v>7626.8830030340987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8628.6584217825348</v>
      </c>
      <c r="P13">
        <f t="shared" si="30"/>
        <v>431.43292108912675</v>
      </c>
      <c r="Q13" s="5">
        <f t="shared" si="31"/>
        <v>12.5</v>
      </c>
      <c r="R13">
        <f t="shared" si="0"/>
        <v>1000000</v>
      </c>
      <c r="S13">
        <f t="shared" si="1"/>
        <v>7634.8932196168762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6695.6426528984266</v>
      </c>
      <c r="AC13">
        <f t="shared" si="2"/>
        <v>6598.9032752821786</v>
      </c>
      <c r="AE13">
        <f t="shared" si="3"/>
        <v>7457.8230085121213</v>
      </c>
      <c r="AF13">
        <f t="shared" si="4"/>
        <v>-372.89115042560604</v>
      </c>
      <c r="AG13">
        <f t="shared" si="5"/>
        <v>-10.803856526649163</v>
      </c>
      <c r="AH13">
        <f t="shared" si="6"/>
        <v>-4812.7458529622982</v>
      </c>
      <c r="AI13">
        <f t="shared" si="7"/>
        <v>2261.3821485975686</v>
      </c>
      <c r="AJ13">
        <f t="shared" si="8"/>
        <v>96.739377616248021</v>
      </c>
      <c r="AK13">
        <f t="shared" si="32"/>
        <v>712.4557022179215</v>
      </c>
      <c r="AL13">
        <f t="shared" si="9"/>
        <v>3070.5772284317381</v>
      </c>
      <c r="AN13">
        <f t="shared" si="10"/>
        <v>3805.5284497404245</v>
      </c>
      <c r="AO13">
        <f t="shared" si="11"/>
        <v>-190.27642248702122</v>
      </c>
      <c r="AP13">
        <f t="shared" si="12"/>
        <v>-5.5129202358584415</v>
      </c>
      <c r="AQ13">
        <f t="shared" si="13"/>
        <v>-2455.816026193444</v>
      </c>
      <c r="AR13">
        <f t="shared" si="14"/>
        <v>1153.9230808241014</v>
      </c>
      <c r="AS13">
        <f t="shared" si="15"/>
        <v>49.3635278429946</v>
      </c>
      <c r="AT13">
        <f t="shared" si="16"/>
        <v>363.54716931141098</v>
      </c>
      <c r="AU13">
        <f t="shared" si="17"/>
        <v>1566.833777978507</v>
      </c>
      <c r="AW13">
        <v>10</v>
      </c>
      <c r="AX13">
        <f>(R13*SUMPRODUCT(K14:$K$23, X14:$X$23)-$AZ$3*SUMPRODUCT(K13:$K$22, W14:$W$23))/Z13</f>
        <v>7634.8932196168762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8628.6584217825348</v>
      </c>
      <c r="P14">
        <f t="shared" si="30"/>
        <v>431.43292108912675</v>
      </c>
      <c r="Q14" s="5">
        <f t="shared" si="31"/>
        <v>12.5</v>
      </c>
      <c r="R14">
        <f t="shared" si="0"/>
        <v>1000000</v>
      </c>
      <c r="S14">
        <f t="shared" si="1"/>
        <v>7504.2770146711764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6598.9032752821786</v>
      </c>
      <c r="AC14">
        <f t="shared" si="2"/>
        <v>6383.6759423081712</v>
      </c>
      <c r="AE14">
        <f t="shared" si="3"/>
        <v>7340.1553639130379</v>
      </c>
      <c r="AF14">
        <f t="shared" si="4"/>
        <v>-367.00776819565192</v>
      </c>
      <c r="AG14">
        <f t="shared" si="5"/>
        <v>-10.633396011747395</v>
      </c>
      <c r="AH14">
        <f t="shared" si="6"/>
        <v>-4993.7559708222097</v>
      </c>
      <c r="AI14">
        <f t="shared" si="7"/>
        <v>1968.7582288834292</v>
      </c>
      <c r="AJ14">
        <f t="shared" si="8"/>
        <v>215.22733297400737</v>
      </c>
      <c r="AK14">
        <f t="shared" si="32"/>
        <v>697.60341476937765</v>
      </c>
      <c r="AL14">
        <f t="shared" si="9"/>
        <v>2881.5889766268142</v>
      </c>
      <c r="AN14">
        <f t="shared" si="10"/>
        <v>3562.379479417079</v>
      </c>
      <c r="AO14">
        <f t="shared" si="11"/>
        <v>-178.11897397085397</v>
      </c>
      <c r="AP14">
        <f t="shared" si="12"/>
        <v>-5.1606798317917884</v>
      </c>
      <c r="AQ14">
        <f t="shared" si="13"/>
        <v>-2423.6072553905574</v>
      </c>
      <c r="AR14">
        <f t="shared" si="14"/>
        <v>955.49257022387633</v>
      </c>
      <c r="AS14">
        <f t="shared" si="15"/>
        <v>104.45575010111658</v>
      </c>
      <c r="AT14">
        <f t="shared" si="16"/>
        <v>338.56614285898303</v>
      </c>
      <c r="AU14">
        <f t="shared" si="17"/>
        <v>1398.514463183976</v>
      </c>
      <c r="AW14">
        <v>11</v>
      </c>
      <c r="AX14">
        <f>(R14*SUMPRODUCT(K15:$K$23, X15:$X$23)-$AZ$3*SUMPRODUCT(K14:$K$22, W15:$W$23))/Z14</f>
        <v>7504.2770146711764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8628.6584217825348</v>
      </c>
      <c r="P15">
        <f t="shared" si="30"/>
        <v>431.43292108912675</v>
      </c>
      <c r="Q15" s="5">
        <f t="shared" si="31"/>
        <v>12.5</v>
      </c>
      <c r="R15">
        <f t="shared" si="0"/>
        <v>1000000</v>
      </c>
      <c r="S15">
        <f t="shared" si="1"/>
        <v>7228.1909494734755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6383.6759423081712</v>
      </c>
      <c r="AC15">
        <f t="shared" si="2"/>
        <v>6049.7103259467094</v>
      </c>
      <c r="AE15">
        <f t="shared" si="3"/>
        <v>7221.8462846678549</v>
      </c>
      <c r="AF15">
        <f t="shared" si="4"/>
        <v>-361.09231423339276</v>
      </c>
      <c r="AG15">
        <f t="shared" si="5"/>
        <v>-10.462006275559498</v>
      </c>
      <c r="AH15">
        <f t="shared" si="6"/>
        <v>-5204.4620856338624</v>
      </c>
      <c r="AI15">
        <f t="shared" si="7"/>
        <v>1645.8298785250399</v>
      </c>
      <c r="AJ15">
        <f t="shared" si="8"/>
        <v>333.9656163614618</v>
      </c>
      <c r="AK15">
        <f t="shared" si="32"/>
        <v>687.38591247134275</v>
      </c>
      <c r="AL15">
        <f t="shared" si="9"/>
        <v>2667.1814073578444</v>
      </c>
      <c r="AN15">
        <f t="shared" si="10"/>
        <v>3332.0285446338121</v>
      </c>
      <c r="AO15">
        <f t="shared" si="11"/>
        <v>-166.60142723169059</v>
      </c>
      <c r="AP15">
        <f t="shared" si="12"/>
        <v>-4.82697944129748</v>
      </c>
      <c r="AQ15">
        <f t="shared" si="13"/>
        <v>-2401.2441618444132</v>
      </c>
      <c r="AR15">
        <f t="shared" si="14"/>
        <v>759.3559761164106</v>
      </c>
      <c r="AS15">
        <f t="shared" si="15"/>
        <v>154.08566213948353</v>
      </c>
      <c r="AT15">
        <f t="shared" si="16"/>
        <v>317.14735972658713</v>
      </c>
      <c r="AU15">
        <f t="shared" si="17"/>
        <v>1230.5889979824813</v>
      </c>
      <c r="AW15">
        <v>12</v>
      </c>
      <c r="AX15">
        <f>(R15*SUMPRODUCT(K16:$K$23, X16:$X$23)-$AZ$3*SUMPRODUCT(K15:$K$22, W16:$W$23))/Z15</f>
        <v>7228.1909494734755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8628.6584217825348</v>
      </c>
      <c r="P16">
        <f t="shared" si="30"/>
        <v>431.43292108912675</v>
      </c>
      <c r="Q16" s="5">
        <f t="shared" si="31"/>
        <v>12.5</v>
      </c>
      <c r="R16">
        <f t="shared" si="0"/>
        <v>1000000</v>
      </c>
      <c r="S16">
        <f t="shared" si="1"/>
        <v>6814.7391306211166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6049.7103259467094</v>
      </c>
      <c r="AC16">
        <f t="shared" si="2"/>
        <v>5609.6534081914069</v>
      </c>
      <c r="AE16">
        <f t="shared" si="3"/>
        <v>7102.807927947817</v>
      </c>
      <c r="AF16">
        <f t="shared" si="4"/>
        <v>-355.14039639739087</v>
      </c>
      <c r="AG16">
        <f t="shared" si="5"/>
        <v>-10.289560063614873</v>
      </c>
      <c r="AH16">
        <f t="shared" si="6"/>
        <v>-5426.0919351223656</v>
      </c>
      <c r="AI16">
        <f t="shared" si="7"/>
        <v>1311.2860363644459</v>
      </c>
      <c r="AJ16">
        <f t="shared" si="8"/>
        <v>440.05691775530249</v>
      </c>
      <c r="AK16">
        <f t="shared" si="32"/>
        <v>700.01656880509336</v>
      </c>
      <c r="AL16">
        <f t="shared" si="9"/>
        <v>2451.3595229248417</v>
      </c>
      <c r="AN16">
        <f t="shared" si="10"/>
        <v>3107.1455500009361</v>
      </c>
      <c r="AO16">
        <f t="shared" si="11"/>
        <v>-155.35727750004682</v>
      </c>
      <c r="AP16">
        <f t="shared" si="12"/>
        <v>-4.5012002418549963</v>
      </c>
      <c r="AQ16">
        <f t="shared" si="13"/>
        <v>-2373.6608931480164</v>
      </c>
      <c r="AR16">
        <f t="shared" si="14"/>
        <v>573.62617911101813</v>
      </c>
      <c r="AS16">
        <f t="shared" si="15"/>
        <v>192.50427543879397</v>
      </c>
      <c r="AT16">
        <f t="shared" si="16"/>
        <v>306.22443810304446</v>
      </c>
      <c r="AU16">
        <f t="shared" si="17"/>
        <v>1072.3548926528565</v>
      </c>
      <c r="AW16">
        <v>13</v>
      </c>
      <c r="AX16">
        <f>(R16*SUMPRODUCT(K17:$K$23, X17:$X$23)-$AZ$3*SUMPRODUCT(K16:$K$22, W17:$W$23))/Z16</f>
        <v>6814.7391306211166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8628.6584217825348</v>
      </c>
      <c r="P17">
        <f t="shared" si="30"/>
        <v>431.43292108912675</v>
      </c>
      <c r="Q17" s="5">
        <f t="shared" si="31"/>
        <v>12.5</v>
      </c>
      <c r="R17">
        <f t="shared" si="0"/>
        <v>1000000</v>
      </c>
      <c r="S17">
        <f t="shared" si="1"/>
        <v>6280.4964028387676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5609.6534081914069</v>
      </c>
      <c r="AC17">
        <f t="shared" si="2"/>
        <v>5082.6677333979478</v>
      </c>
      <c r="AE17">
        <f t="shared" si="3"/>
        <v>6982.9836576426478</v>
      </c>
      <c r="AF17">
        <f t="shared" si="4"/>
        <v>-349.14918288213244</v>
      </c>
      <c r="AG17">
        <f t="shared" si="5"/>
        <v>-10.11597532939553</v>
      </c>
      <c r="AH17">
        <f t="shared" si="6"/>
        <v>-5655.1306866554633</v>
      </c>
      <c r="AI17">
        <f t="shared" si="7"/>
        <v>968.58781277565595</v>
      </c>
      <c r="AJ17">
        <f t="shared" si="8"/>
        <v>526.98567479345911</v>
      </c>
      <c r="AK17">
        <f t="shared" si="32"/>
        <v>755.42320237813362</v>
      </c>
      <c r="AL17">
        <f t="shared" si="9"/>
        <v>2250.9966899472488</v>
      </c>
      <c r="AN17">
        <f t="shared" si="10"/>
        <v>2877.2045286544767</v>
      </c>
      <c r="AO17">
        <f t="shared" si="11"/>
        <v>-143.86022643272383</v>
      </c>
      <c r="AP17">
        <f t="shared" si="12"/>
        <v>-4.168093676925408</v>
      </c>
      <c r="AQ17">
        <f t="shared" si="13"/>
        <v>-2330.0881714036313</v>
      </c>
      <c r="AR17">
        <f t="shared" si="14"/>
        <v>399.08803714119568</v>
      </c>
      <c r="AS17">
        <f t="shared" si="15"/>
        <v>217.13434319616292</v>
      </c>
      <c r="AT17">
        <f t="shared" si="16"/>
        <v>311.25764651535462</v>
      </c>
      <c r="AU17">
        <f t="shared" si="17"/>
        <v>927.48002685271331</v>
      </c>
      <c r="AW17">
        <v>14</v>
      </c>
      <c r="AX17">
        <f>(R17*SUMPRODUCT(K18:$K$23, X18:$X$23)-$AZ$3*SUMPRODUCT(K17:$K$22, W18:$W$23))/Z17</f>
        <v>6280.4964028387676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8628.6584217825348</v>
      </c>
      <c r="P18">
        <f t="shared" si="30"/>
        <v>431.43292108912675</v>
      </c>
      <c r="Q18" s="5">
        <f t="shared" si="31"/>
        <v>12.5</v>
      </c>
      <c r="R18">
        <f t="shared" si="0"/>
        <v>1000000</v>
      </c>
      <c r="S18">
        <f t="shared" si="1"/>
        <v>5627.8290026748164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5082.6677333979478</v>
      </c>
      <c r="AC18">
        <f t="shared" si="2"/>
        <v>4475.6571246427002</v>
      </c>
      <c r="AE18">
        <f t="shared" si="3"/>
        <v>6862.1339637725832</v>
      </c>
      <c r="AF18">
        <f t="shared" si="4"/>
        <v>-343.10669818862914</v>
      </c>
      <c r="AG18">
        <f t="shared" si="5"/>
        <v>-9.9409051041607093</v>
      </c>
      <c r="AH18">
        <f t="shared" si="6"/>
        <v>-5912.8377552693219</v>
      </c>
      <c r="AI18">
        <f t="shared" si="7"/>
        <v>596.24860521047231</v>
      </c>
      <c r="AJ18">
        <f t="shared" si="8"/>
        <v>607.01060875524763</v>
      </c>
      <c r="AK18">
        <f t="shared" si="32"/>
        <v>813.27881942863132</v>
      </c>
      <c r="AL18">
        <f t="shared" si="9"/>
        <v>2016.5380333943513</v>
      </c>
      <c r="AN18">
        <f t="shared" si="10"/>
        <v>2642.1930000876268</v>
      </c>
      <c r="AO18">
        <f t="shared" si="11"/>
        <v>-132.10965000438134</v>
      </c>
      <c r="AP18">
        <f t="shared" si="12"/>
        <v>-3.8276416664866</v>
      </c>
      <c r="AQ18">
        <f t="shared" si="13"/>
        <v>-2276.6764114639182</v>
      </c>
      <c r="AR18">
        <f t="shared" si="14"/>
        <v>229.57929695284088</v>
      </c>
      <c r="AS18">
        <f t="shared" si="15"/>
        <v>233.72309399659468</v>
      </c>
      <c r="AT18">
        <f t="shared" si="16"/>
        <v>313.14451381425596</v>
      </c>
      <c r="AU18">
        <f t="shared" si="17"/>
        <v>776.44690476369158</v>
      </c>
      <c r="AW18">
        <v>15</v>
      </c>
      <c r="AX18">
        <f>(R18*SUMPRODUCT(K19:$K$23, X19:$X$23)-$AZ$3*SUMPRODUCT(K18:$K$22, W19:$W$23))/Z18</f>
        <v>5627.8290026748164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8628.6584217825348</v>
      </c>
      <c r="P19">
        <f t="shared" si="30"/>
        <v>431.43292108912675</v>
      </c>
      <c r="Q19" s="5">
        <f t="shared" si="31"/>
        <v>12.5</v>
      </c>
      <c r="R19">
        <f t="shared" si="0"/>
        <v>1000000</v>
      </c>
      <c r="S19">
        <f t="shared" si="1"/>
        <v>4844.9190511612569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4475.6571246427002</v>
      </c>
      <c r="AC19">
        <f t="shared" si="2"/>
        <v>3784.4550846790698</v>
      </c>
      <c r="AE19">
        <f t="shared" si="3"/>
        <v>6740.0032680519016</v>
      </c>
      <c r="AF19">
        <f t="shared" si="4"/>
        <v>-337.00016340259509</v>
      </c>
      <c r="AG19">
        <f t="shared" si="5"/>
        <v>-9.7639791416432189</v>
      </c>
      <c r="AH19">
        <f t="shared" si="6"/>
        <v>-6201.3529180705164</v>
      </c>
      <c r="AI19">
        <f t="shared" si="7"/>
        <v>191.88620743714728</v>
      </c>
      <c r="AJ19">
        <f t="shared" si="8"/>
        <v>691.20203996363034</v>
      </c>
      <c r="AK19">
        <f t="shared" si="32"/>
        <v>798.49366083003326</v>
      </c>
      <c r="AL19">
        <f t="shared" si="9"/>
        <v>1681.5819082308108</v>
      </c>
      <c r="AN19">
        <f t="shared" si="10"/>
        <v>2417.7080785281078</v>
      </c>
      <c r="AO19">
        <f t="shared" si="11"/>
        <v>-120.88540392640539</v>
      </c>
      <c r="AP19">
        <f t="shared" si="12"/>
        <v>-3.5024391399373678</v>
      </c>
      <c r="AQ19">
        <f t="shared" si="13"/>
        <v>-2224.4886911095618</v>
      </c>
      <c r="AR19">
        <f t="shared" si="14"/>
        <v>68.831544352203537</v>
      </c>
      <c r="AS19">
        <f t="shared" si="15"/>
        <v>247.94123822408636</v>
      </c>
      <c r="AT19">
        <f t="shared" si="16"/>
        <v>286.42783952243451</v>
      </c>
      <c r="AU19">
        <f t="shared" si="17"/>
        <v>603.20062209872435</v>
      </c>
      <c r="AW19">
        <v>16</v>
      </c>
      <c r="AX19">
        <f>(R19*SUMPRODUCT(K20:$K$23, X20:$X$23)-$AZ$3*SUMPRODUCT(K19:$K$22, W20:$W$23))/Z19</f>
        <v>4844.9190511612569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8628.6584217825348</v>
      </c>
      <c r="P20">
        <f t="shared" si="30"/>
        <v>431.43292108912675</v>
      </c>
      <c r="Q20" s="5">
        <f t="shared" si="31"/>
        <v>12.5</v>
      </c>
      <c r="R20">
        <f t="shared" si="0"/>
        <v>1000000</v>
      </c>
      <c r="S20">
        <f t="shared" si="1"/>
        <v>3867.5450667503337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3784.4550846790698</v>
      </c>
      <c r="AC20">
        <f t="shared" si="2"/>
        <v>2965.5430068111714</v>
      </c>
      <c r="AE20">
        <f t="shared" si="3"/>
        <v>6616.2532560687469</v>
      </c>
      <c r="AF20">
        <f t="shared" si="4"/>
        <v>-330.81266280343738</v>
      </c>
      <c r="AG20">
        <f t="shared" si="5"/>
        <v>-9.584707338985643</v>
      </c>
      <c r="AH20">
        <f t="shared" si="6"/>
        <v>-6530.5608992915968</v>
      </c>
      <c r="AI20">
        <f t="shared" si="7"/>
        <v>-254.70501336527286</v>
      </c>
      <c r="AJ20">
        <f t="shared" si="8"/>
        <v>818.91207786789846</v>
      </c>
      <c r="AK20">
        <f t="shared" si="32"/>
        <v>546.79533531237985</v>
      </c>
      <c r="AL20">
        <f t="shared" si="9"/>
        <v>1111.0023998150054</v>
      </c>
      <c r="AN20">
        <f t="shared" si="10"/>
        <v>2251.0838319967506</v>
      </c>
      <c r="AO20">
        <f t="shared" si="11"/>
        <v>-112.55419159983755</v>
      </c>
      <c r="AP20">
        <f t="shared" si="12"/>
        <v>-3.2610571104455004</v>
      </c>
      <c r="AQ20">
        <f t="shared" si="13"/>
        <v>-2221.9282553582957</v>
      </c>
      <c r="AR20">
        <f t="shared" si="14"/>
        <v>-86.659672071828027</v>
      </c>
      <c r="AS20">
        <f t="shared" si="15"/>
        <v>278.62291042508059</v>
      </c>
      <c r="AT20">
        <f t="shared" si="16"/>
        <v>186.03915102613641</v>
      </c>
      <c r="AU20">
        <f t="shared" si="17"/>
        <v>378.002389379389</v>
      </c>
      <c r="AW20">
        <v>17</v>
      </c>
      <c r="AX20">
        <f>(R20*SUMPRODUCT(K21:$K$23, X21:$X$23)-$AZ$3*SUMPRODUCT(K20:$K$22, W21:$W$23))/Z20</f>
        <v>3867.5450667503337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8628.6584217825348</v>
      </c>
      <c r="P21">
        <f t="shared" si="30"/>
        <v>431.43292108912675</v>
      </c>
      <c r="Q21" s="5">
        <f t="shared" si="31"/>
        <v>12.5</v>
      </c>
      <c r="R21">
        <f t="shared" si="0"/>
        <v>1000000</v>
      </c>
      <c r="S21">
        <f t="shared" si="1"/>
        <v>2706.7905760808435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2965.5430068111714</v>
      </c>
      <c r="AC21">
        <f t="shared" si="2"/>
        <v>2036.0487578591324</v>
      </c>
      <c r="AE21">
        <f t="shared" si="3"/>
        <v>6490.4796909328234</v>
      </c>
      <c r="AF21">
        <f t="shared" si="4"/>
        <v>-324.52398454664115</v>
      </c>
      <c r="AG21">
        <f t="shared" si="5"/>
        <v>-9.4025040940141889</v>
      </c>
      <c r="AH21">
        <f t="shared" si="6"/>
        <v>-6908.4937265277949</v>
      </c>
      <c r="AI21">
        <f t="shared" si="7"/>
        <v>-751.94052423562698</v>
      </c>
      <c r="AJ21">
        <f t="shared" si="8"/>
        <v>929.49424895203902</v>
      </c>
      <c r="AK21">
        <f t="shared" si="32"/>
        <v>468.44588398702433</v>
      </c>
      <c r="AL21">
        <f t="shared" si="9"/>
        <v>645.99960870343637</v>
      </c>
      <c r="AN21">
        <f t="shared" si="10"/>
        <v>2100.5338227255293</v>
      </c>
      <c r="AO21">
        <f t="shared" si="11"/>
        <v>-105.02669113627647</v>
      </c>
      <c r="AP21">
        <f t="shared" si="12"/>
        <v>-3.0429611998298265</v>
      </c>
      <c r="AQ21">
        <f t="shared" si="13"/>
        <v>-2235.8169854427424</v>
      </c>
      <c r="AR21">
        <f t="shared" si="14"/>
        <v>-243.35281505331926</v>
      </c>
      <c r="AS21">
        <f t="shared" si="15"/>
        <v>300.81507083061439</v>
      </c>
      <c r="AT21">
        <f t="shared" si="16"/>
        <v>151.60457628515957</v>
      </c>
      <c r="AU21">
        <f t="shared" si="17"/>
        <v>209.06683206245469</v>
      </c>
      <c r="AW21">
        <v>18</v>
      </c>
      <c r="AX21">
        <f>(R21*SUMPRODUCT(K22:$K$23, X22:$X$23)-$AZ$3*SUMPRODUCT(K21:$K$22, W22:$W$23))/Z21</f>
        <v>2706.7905760808435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8628.6584217825348</v>
      </c>
      <c r="P22">
        <f t="shared" si="30"/>
        <v>431.43292108912675</v>
      </c>
      <c r="Q22" s="5">
        <f t="shared" si="31"/>
        <v>12.5</v>
      </c>
      <c r="R22">
        <f t="shared" si="0"/>
        <v>1000000</v>
      </c>
      <c r="S22">
        <f t="shared" si="1"/>
        <v>1403.6611320109268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2036.0487578591324</v>
      </c>
      <c r="AC22">
        <f t="shared" si="2"/>
        <v>1034.9732839595883</v>
      </c>
      <c r="AE22">
        <f t="shared" si="3"/>
        <v>6362.241383833024</v>
      </c>
      <c r="AF22">
        <f t="shared" si="4"/>
        <v>-318.11206919165119</v>
      </c>
      <c r="AG22">
        <f t="shared" si="5"/>
        <v>-9.2167302737525283</v>
      </c>
      <c r="AH22">
        <f t="shared" si="6"/>
        <v>-7339.9023457214325</v>
      </c>
      <c r="AI22">
        <f t="shared" si="7"/>
        <v>-1304.9897613538124</v>
      </c>
      <c r="AJ22">
        <f t="shared" si="8"/>
        <v>1001.075473899544</v>
      </c>
      <c r="AK22">
        <f t="shared" si="32"/>
        <v>565.6124650750354</v>
      </c>
      <c r="AL22">
        <f t="shared" si="9"/>
        <v>261.69817762076707</v>
      </c>
      <c r="AN22">
        <f t="shared" si="10"/>
        <v>1924.3286603782208</v>
      </c>
      <c r="AO22">
        <f t="shared" si="11"/>
        <v>-96.216433018911033</v>
      </c>
      <c r="AP22">
        <f t="shared" si="12"/>
        <v>-2.7876996722925771</v>
      </c>
      <c r="AQ22">
        <f t="shared" si="13"/>
        <v>-2220.0327834370291</v>
      </c>
      <c r="AR22">
        <f t="shared" si="14"/>
        <v>-394.70825575001203</v>
      </c>
      <c r="AS22">
        <f t="shared" si="15"/>
        <v>302.78609524651762</v>
      </c>
      <c r="AT22">
        <f t="shared" si="16"/>
        <v>171.07560237762138</v>
      </c>
      <c r="AU22">
        <f t="shared" si="17"/>
        <v>79.153441874126955</v>
      </c>
      <c r="AW22">
        <v>19</v>
      </c>
      <c r="AX22">
        <f>(R22*SUMPRODUCT(K23:$K$23, X23:$X$23)-$AZ$3*SUMPRODUCT(K22:$K$22, W23:$W$23))/Z22</f>
        <v>1403.6611320109268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8628.6584217825348</v>
      </c>
      <c r="P23">
        <f t="shared" si="30"/>
        <v>431.43292108912675</v>
      </c>
      <c r="Q23" s="5">
        <f t="shared" si="31"/>
        <v>12.5</v>
      </c>
      <c r="R23">
        <f t="shared" si="0"/>
        <v>1000000</v>
      </c>
      <c r="S23">
        <f t="shared" si="1"/>
        <v>1433.2586717434558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1034.9732839595883</v>
      </c>
      <c r="AC23">
        <f t="shared" si="2"/>
        <v>1034.9732839595883</v>
      </c>
      <c r="AE23">
        <f t="shared" si="3"/>
        <v>6230.85777816687</v>
      </c>
      <c r="AF23">
        <f t="shared" si="4"/>
        <v>-311.54288890834351</v>
      </c>
      <c r="AG23">
        <f t="shared" si="5"/>
        <v>-9.0263999824663355</v>
      </c>
      <c r="AH23">
        <f t="shared" si="6"/>
        <v>-7853.0390838933863</v>
      </c>
      <c r="AI23">
        <f t="shared" si="7"/>
        <v>-1942.750594617326</v>
      </c>
      <c r="AJ23">
        <f t="shared" si="8"/>
        <v>0</v>
      </c>
      <c r="AK23">
        <f t="shared" si="32"/>
        <v>722.55054119736224</v>
      </c>
      <c r="AL23">
        <f t="shared" si="9"/>
        <v>-1220.2000534199638</v>
      </c>
      <c r="AN23">
        <f t="shared" si="10"/>
        <v>1707.21104179894</v>
      </c>
      <c r="AO23">
        <f t="shared" si="11"/>
        <v>-85.360552089947006</v>
      </c>
      <c r="AP23">
        <f t="shared" si="12"/>
        <v>-2.4731698694451549</v>
      </c>
      <c r="AQ23">
        <f t="shared" si="13"/>
        <v>-2151.6772670817927</v>
      </c>
      <c r="AR23">
        <f t="shared" si="14"/>
        <v>-532.29994724224468</v>
      </c>
      <c r="AS23">
        <f t="shared" si="15"/>
        <v>0</v>
      </c>
      <c r="AT23">
        <f t="shared" si="16"/>
        <v>197.97374713194759</v>
      </c>
      <c r="AU23">
        <f t="shared" si="17"/>
        <v>-334.32620011029718</v>
      </c>
      <c r="AW23">
        <v>20</v>
      </c>
      <c r="AX23">
        <f>(R23*SUMPRODUCT(K$23:$K24, X$23:$X24)-$AZ$3*SUMPRODUCT(K$22:$K23, W$23:$W24))/Z23</f>
        <v>1433.2586717434558</v>
      </c>
    </row>
    <row r="25" spans="5:50" x14ac:dyDescent="0.25">
      <c r="AN25" s="6">
        <f t="shared" ref="AN25:AU25" si="33">SUM(AN3:AN23)</f>
        <v>81083.322418076728</v>
      </c>
      <c r="AO25" s="6">
        <f t="shared" si="33"/>
        <v>-10525.659937240738</v>
      </c>
      <c r="AP25" s="6">
        <f t="shared" si="33"/>
        <v>-230.77979402352264</v>
      </c>
      <c r="AQ25" s="6">
        <f t="shared" si="33"/>
        <v>-50696.145096309127</v>
      </c>
      <c r="AR25" s="6">
        <f t="shared" si="33"/>
        <v>19630.737590503344</v>
      </c>
      <c r="AS25" s="6">
        <f t="shared" si="33"/>
        <v>-3190.4979866625899</v>
      </c>
      <c r="AT25" s="6">
        <f t="shared" si="33"/>
        <v>7708.7431202461339</v>
      </c>
      <c r="AU25" s="7">
        <f t="shared" si="33"/>
        <v>24148.982724086887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FEC6-03EA-4FDF-BF58-49685602E530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'T.26.04.F'!C3*(1+C12)</f>
        <v>8581.2338894250752</v>
      </c>
      <c r="K3">
        <v>1</v>
      </c>
      <c r="L3" s="2">
        <v>0</v>
      </c>
      <c r="O3">
        <f>$C$3</f>
        <v>8581.2338894250752</v>
      </c>
      <c r="P3">
        <f>O3*B5</f>
        <v>6864.9871115400601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8581.2338894250752</v>
      </c>
      <c r="AF3">
        <f t="shared" ref="AF3:AF23" si="4">-$Z3*P3</f>
        <v>-6864.9871115400601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1590.4292219850149</v>
      </c>
      <c r="AJ3">
        <f t="shared" ref="AJ3:AJ23" si="8">AB3-AC3</f>
        <v>0</v>
      </c>
      <c r="AL3">
        <f t="shared" ref="AL3:AL23" si="9">SUM(AI3:AK3)</f>
        <v>1590.4292219850149</v>
      </c>
      <c r="AN3">
        <f t="shared" ref="AN3:AN23" si="10">AE3*$K3</f>
        <v>8581.2338894250752</v>
      </c>
      <c r="AO3">
        <f t="shared" ref="AO3:AO23" si="11">AF3*$K3</f>
        <v>-6864.9871115400601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1590.4292219850149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1590.4292219850149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4770.1037102373421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2000000</v>
      </c>
      <c r="S4">
        <f t="shared" si="1"/>
        <v>143.3002832032121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141.51378622947232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-4933.6140000000005</v>
      </c>
      <c r="AI4">
        <f t="shared" si="7"/>
        <v>-4933.6140000000005</v>
      </c>
      <c r="AJ4">
        <f t="shared" si="8"/>
        <v>-141.51378622947232</v>
      </c>
      <c r="AK4">
        <f>G4*MAX(0, SUM(AB4, AE4:AF4))</f>
        <v>0</v>
      </c>
      <c r="AL4">
        <f t="shared" si="9"/>
        <v>-5075.1277862294728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-4628.5899240078807</v>
      </c>
      <c r="AR4">
        <f t="shared" si="14"/>
        <v>-4628.5899240078807</v>
      </c>
      <c r="AS4">
        <f t="shared" si="15"/>
        <v>-132.76459914576631</v>
      </c>
      <c r="AT4">
        <f t="shared" si="16"/>
        <v>0</v>
      </c>
      <c r="AU4">
        <f t="shared" si="17"/>
        <v>-4761.3545231536473</v>
      </c>
      <c r="AW4">
        <v>1</v>
      </c>
      <c r="AX4">
        <f>(R4*SUMPRODUCT(K5:$K$23, X5:$X$23)-$AZ$3*SUMPRODUCT(K4:$K$22, W5:$W$23))/Z4</f>
        <v>143.3002832032121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8581.2338894250752</v>
      </c>
      <c r="P5">
        <f t="shared" ref="P5:P23" si="30">O5*$C$5</f>
        <v>429.06169447125376</v>
      </c>
      <c r="Q5" s="5">
        <f t="shared" ref="Q5:Q23" si="31">$C$8</f>
        <v>12.5</v>
      </c>
      <c r="R5">
        <f t="shared" si="0"/>
        <v>2000000</v>
      </c>
      <c r="S5">
        <f t="shared" si="1"/>
        <v>355.87642190434508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141.51378622947232</v>
      </c>
      <c r="AC5">
        <f t="shared" si="2"/>
        <v>347.05711116270686</v>
      </c>
      <c r="AE5">
        <f t="shared" si="3"/>
        <v>8368.5742031987756</v>
      </c>
      <c r="AF5">
        <f t="shared" si="4"/>
        <v>-418.42871015993876</v>
      </c>
      <c r="AG5">
        <f t="shared" si="5"/>
        <v>-12.190225658444692</v>
      </c>
      <c r="AH5">
        <f t="shared" si="6"/>
        <v>-4879.6167888490736</v>
      </c>
      <c r="AI5">
        <f t="shared" si="7"/>
        <v>3058.3384785313192</v>
      </c>
      <c r="AJ5">
        <f t="shared" si="8"/>
        <v>-205.54332493323454</v>
      </c>
      <c r="AK5">
        <f>G5*SUM(AB5, AE5:AF5)</f>
        <v>331.75803045000072</v>
      </c>
      <c r="AL5">
        <f t="shared" si="9"/>
        <v>3184.5531840480853</v>
      </c>
      <c r="AN5">
        <f t="shared" si="10"/>
        <v>7226.7869588509484</v>
      </c>
      <c r="AO5">
        <f t="shared" si="11"/>
        <v>-361.33934794254736</v>
      </c>
      <c r="AP5">
        <f t="shared" si="12"/>
        <v>-10.527021888653952</v>
      </c>
      <c r="AQ5">
        <f t="shared" si="13"/>
        <v>-4213.8541306553097</v>
      </c>
      <c r="AR5">
        <f t="shared" si="14"/>
        <v>2641.0664583644379</v>
      </c>
      <c r="AS5">
        <f t="shared" si="15"/>
        <v>-177.49950995697466</v>
      </c>
      <c r="AT5">
        <f t="shared" si="16"/>
        <v>286.49379807538918</v>
      </c>
      <c r="AU5">
        <f t="shared" si="17"/>
        <v>2750.0607464828522</v>
      </c>
      <c r="AW5">
        <v>2</v>
      </c>
      <c r="AX5">
        <f>(R5*SUMPRODUCT(K6:$K$23, X6:$X$23)-$AZ$3*SUMPRODUCT(K5:$K$22, W6:$W$23))/Z5</f>
        <v>355.87642190434508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8581.2338894250752</v>
      </c>
      <c r="P6">
        <f t="shared" si="30"/>
        <v>429.06169447125376</v>
      </c>
      <c r="Q6" s="5">
        <f t="shared" si="31"/>
        <v>12.5</v>
      </c>
      <c r="R6">
        <f t="shared" si="0"/>
        <v>2000000</v>
      </c>
      <c r="S6">
        <f t="shared" si="1"/>
        <v>628.72829404253764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347.05711116270686</v>
      </c>
      <c r="AC6">
        <f t="shared" si="2"/>
        <v>605.4985320060805</v>
      </c>
      <c r="AE6">
        <f t="shared" si="3"/>
        <v>8264.181160735503</v>
      </c>
      <c r="AF6">
        <f t="shared" si="4"/>
        <v>-413.2090580367751</v>
      </c>
      <c r="AG6">
        <f t="shared" si="5"/>
        <v>-12.038159761208282</v>
      </c>
      <c r="AH6">
        <f t="shared" si="6"/>
        <v>-4826.1825043141525</v>
      </c>
      <c r="AI6">
        <f t="shared" si="7"/>
        <v>3012.751438623367</v>
      </c>
      <c r="AJ6">
        <f t="shared" si="8"/>
        <v>-258.44142084337363</v>
      </c>
      <c r="AK6">
        <f>G6*SUM(AB6, AE6:AF6)</f>
        <v>479.58470901089396</v>
      </c>
      <c r="AL6">
        <f t="shared" si="9"/>
        <v>3233.8947267908875</v>
      </c>
      <c r="AN6">
        <f t="shared" si="10"/>
        <v>6436.3609676136493</v>
      </c>
      <c r="AO6">
        <f t="shared" si="11"/>
        <v>-321.81804838068246</v>
      </c>
      <c r="AP6">
        <f t="shared" si="12"/>
        <v>-9.3756344520940331</v>
      </c>
      <c r="AQ6">
        <f t="shared" si="13"/>
        <v>-3758.7574726620501</v>
      </c>
      <c r="AR6">
        <f t="shared" si="14"/>
        <v>2346.4098121188231</v>
      </c>
      <c r="AS6">
        <f t="shared" si="15"/>
        <v>-201.2809546617998</v>
      </c>
      <c r="AT6">
        <f t="shared" si="16"/>
        <v>373.51314567108886</v>
      </c>
      <c r="AU6">
        <f t="shared" si="17"/>
        <v>2518.6420031281123</v>
      </c>
      <c r="AW6">
        <v>3</v>
      </c>
      <c r="AX6">
        <f>(R6*SUMPRODUCT(K7:$K$23, X7:$X$23)-$AZ$3*SUMPRODUCT(K6:$K$22, W7:$W$23))/Z6</f>
        <v>628.72829404253764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8581.2338894250752</v>
      </c>
      <c r="P7">
        <f t="shared" si="30"/>
        <v>429.06169447125376</v>
      </c>
      <c r="Q7" s="5">
        <f t="shared" si="31"/>
        <v>12.5</v>
      </c>
      <c r="R7">
        <f t="shared" si="0"/>
        <v>2000000</v>
      </c>
      <c r="S7">
        <f t="shared" si="1"/>
        <v>858.84810021697228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605.4985320060805</v>
      </c>
      <c r="AC7">
        <f t="shared" si="2"/>
        <v>816.79433360367693</v>
      </c>
      <c r="AE7">
        <f t="shared" si="3"/>
        <v>8161.0510804407922</v>
      </c>
      <c r="AF7">
        <f t="shared" si="4"/>
        <v>-408.0525540220396</v>
      </c>
      <c r="AG7">
        <f t="shared" si="5"/>
        <v>-11.887933579251802</v>
      </c>
      <c r="AH7">
        <f t="shared" si="6"/>
        <v>-4775.1334951033487</v>
      </c>
      <c r="AI7">
        <f t="shared" si="7"/>
        <v>2965.9770977361522</v>
      </c>
      <c r="AJ7">
        <f t="shared" si="8"/>
        <v>-211.29580159759644</v>
      </c>
      <c r="AK7">
        <f>G7*SUM(AB7, AE7:AF7)</f>
        <v>410.40220556865938</v>
      </c>
      <c r="AL7">
        <f t="shared" si="9"/>
        <v>3165.083501707215</v>
      </c>
      <c r="AN7">
        <f t="shared" si="10"/>
        <v>5753.634975196197</v>
      </c>
      <c r="AO7">
        <f t="shared" si="11"/>
        <v>-287.68174875980981</v>
      </c>
      <c r="AP7">
        <f t="shared" si="12"/>
        <v>-8.3811300468784893</v>
      </c>
      <c r="AQ7">
        <f t="shared" si="13"/>
        <v>-3366.524093263431</v>
      </c>
      <c r="AR7">
        <f t="shared" si="14"/>
        <v>2091.0480031260772</v>
      </c>
      <c r="AS7">
        <f t="shared" si="15"/>
        <v>-148.96597291220291</v>
      </c>
      <c r="AT7">
        <f t="shared" si="16"/>
        <v>289.33828015324224</v>
      </c>
      <c r="AU7">
        <f t="shared" si="17"/>
        <v>2231.4203103671166</v>
      </c>
      <c r="AW7">
        <v>4</v>
      </c>
      <c r="AX7">
        <f>(R7*SUMPRODUCT(K8:$K$23, X8:$X$23)-$AZ$3*SUMPRODUCT(K7:$K$22, W8:$W$23))/Z7</f>
        <v>858.84810021697228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8581.2338894250752</v>
      </c>
      <c r="P8">
        <f t="shared" si="30"/>
        <v>429.06169447125376</v>
      </c>
      <c r="Q8" s="5">
        <f t="shared" si="31"/>
        <v>12.5</v>
      </c>
      <c r="R8">
        <f t="shared" si="0"/>
        <v>2000000</v>
      </c>
      <c r="S8">
        <f t="shared" si="1"/>
        <v>967.02651530781634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816.79433360367693</v>
      </c>
      <c r="AC8">
        <f t="shared" si="2"/>
        <v>908.19372821859724</v>
      </c>
      <c r="AE8">
        <f t="shared" si="3"/>
        <v>8059.1614349602314</v>
      </c>
      <c r="AF8">
        <f t="shared" si="4"/>
        <v>-402.95807174801155</v>
      </c>
      <c r="AG8">
        <f t="shared" si="5"/>
        <v>-11.739514297722076</v>
      </c>
      <c r="AH8">
        <f t="shared" si="6"/>
        <v>-4726.3913179533229</v>
      </c>
      <c r="AI8">
        <f t="shared" si="7"/>
        <v>2918.0725309611753</v>
      </c>
      <c r="AJ8">
        <f t="shared" si="8"/>
        <v>-91.399394614920311</v>
      </c>
      <c r="AK8">
        <f t="shared" ref="AK8:AK23" si="32">G8*SUM(AB8:AB8, AE8:AF8)</f>
        <v>180.47485094217859</v>
      </c>
      <c r="AL8">
        <f t="shared" si="9"/>
        <v>3007.1479872884338</v>
      </c>
      <c r="AN8">
        <f t="shared" si="10"/>
        <v>5297.7171114318771</v>
      </c>
      <c r="AO8">
        <f t="shared" si="11"/>
        <v>-264.88585557159382</v>
      </c>
      <c r="AP8">
        <f t="shared" si="12"/>
        <v>-7.7170095520301878</v>
      </c>
      <c r="AQ8">
        <f t="shared" si="13"/>
        <v>-3106.9093679928174</v>
      </c>
      <c r="AR8">
        <f t="shared" si="14"/>
        <v>1918.204878315436</v>
      </c>
      <c r="AS8">
        <f t="shared" si="15"/>
        <v>-60.081702139072149</v>
      </c>
      <c r="AT8">
        <f t="shared" si="16"/>
        <v>118.63575556036928</v>
      </c>
      <c r="AU8">
        <f t="shared" si="17"/>
        <v>1976.7589317367331</v>
      </c>
      <c r="AW8">
        <v>5</v>
      </c>
      <c r="AX8">
        <f>(R8*SUMPRODUCT(K9:$K$23, X9:$X$23)-$AZ$3*SUMPRODUCT(K8:$K$22, W9:$W$23))/Z8</f>
        <v>967.02651530781634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8581.2338894250752</v>
      </c>
      <c r="P9">
        <f t="shared" si="30"/>
        <v>429.06169447125376</v>
      </c>
      <c r="Q9" s="5">
        <f t="shared" si="31"/>
        <v>12.5</v>
      </c>
      <c r="R9">
        <f t="shared" si="0"/>
        <v>2000000</v>
      </c>
      <c r="S9">
        <f t="shared" si="1"/>
        <v>998.465837702361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908.19372821859724</v>
      </c>
      <c r="AC9">
        <f t="shared" si="2"/>
        <v>926.0040898365296</v>
      </c>
      <c r="AE9">
        <f t="shared" si="3"/>
        <v>7958.4672578654609</v>
      </c>
      <c r="AF9">
        <f t="shared" si="4"/>
        <v>-397.92336289327307</v>
      </c>
      <c r="AG9">
        <f t="shared" si="5"/>
        <v>-11.592836415507989</v>
      </c>
      <c r="AH9">
        <f t="shared" si="6"/>
        <v>-4685.2382778985939</v>
      </c>
      <c r="AI9">
        <f t="shared" si="7"/>
        <v>2863.7127806580856</v>
      </c>
      <c r="AJ9">
        <f t="shared" si="8"/>
        <v>-17.810361617932358</v>
      </c>
      <c r="AK9">
        <f t="shared" si="32"/>
        <v>49.965551976825637</v>
      </c>
      <c r="AL9">
        <f t="shared" si="9"/>
        <v>2895.867971016979</v>
      </c>
      <c r="AN9">
        <f t="shared" si="10"/>
        <v>4971.9876948255533</v>
      </c>
      <c r="AO9">
        <f t="shared" si="11"/>
        <v>-248.5993847412777</v>
      </c>
      <c r="AP9">
        <f t="shared" si="12"/>
        <v>-7.2425302685093618</v>
      </c>
      <c r="AQ9">
        <f t="shared" si="13"/>
        <v>-2927.0645100681622</v>
      </c>
      <c r="AR9">
        <f t="shared" si="14"/>
        <v>1789.0812697476042</v>
      </c>
      <c r="AS9">
        <f t="shared" si="15"/>
        <v>-11.126878572910506</v>
      </c>
      <c r="AT9">
        <f t="shared" si="16"/>
        <v>31.215572238287319</v>
      </c>
      <c r="AU9">
        <f t="shared" si="17"/>
        <v>1809.1699634129809</v>
      </c>
      <c r="AW9">
        <v>6</v>
      </c>
      <c r="AX9">
        <f>(R9*SUMPRODUCT(K10:$K$23, X10:$X$23)-$AZ$3*SUMPRODUCT(K9:$K$22, W10:$W$23))/Z9</f>
        <v>998.465837702361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8581.2338894250752</v>
      </c>
      <c r="P10">
        <f t="shared" si="30"/>
        <v>429.06169447125376</v>
      </c>
      <c r="Q10" s="5">
        <f t="shared" si="31"/>
        <v>12.5</v>
      </c>
      <c r="R10">
        <f t="shared" si="0"/>
        <v>2000000</v>
      </c>
      <c r="S10">
        <f t="shared" si="1"/>
        <v>1017.6447964951742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926.0040898365296</v>
      </c>
      <c r="AC10">
        <f t="shared" si="2"/>
        <v>931.9892232789025</v>
      </c>
      <c r="AE10">
        <f t="shared" si="3"/>
        <v>7858.9479697868201</v>
      </c>
      <c r="AF10">
        <f t="shared" si="4"/>
        <v>-392.94739848934103</v>
      </c>
      <c r="AG10">
        <f t="shared" si="5"/>
        <v>-11.447869955321416</v>
      </c>
      <c r="AH10">
        <f t="shared" si="6"/>
        <v>-4646.0953650389265</v>
      </c>
      <c r="AI10">
        <f t="shared" si="7"/>
        <v>2808.4573363032314</v>
      </c>
      <c r="AJ10">
        <f t="shared" si="8"/>
        <v>-5.9851334423728986</v>
      </c>
      <c r="AK10">
        <f t="shared" si="32"/>
        <v>34.407219110649436</v>
      </c>
      <c r="AL10">
        <f t="shared" si="9"/>
        <v>2836.8794219715078</v>
      </c>
      <c r="AN10">
        <f t="shared" si="10"/>
        <v>4664.9062508006464</v>
      </c>
      <c r="AO10">
        <f t="shared" si="11"/>
        <v>-233.24531254003236</v>
      </c>
      <c r="AP10">
        <f t="shared" si="12"/>
        <v>-6.7952148707736511</v>
      </c>
      <c r="AQ10">
        <f t="shared" si="13"/>
        <v>-2757.8245069834597</v>
      </c>
      <c r="AR10">
        <f t="shared" si="14"/>
        <v>1667.041216406381</v>
      </c>
      <c r="AS10">
        <f t="shared" si="15"/>
        <v>-3.552649351355698</v>
      </c>
      <c r="AT10">
        <f t="shared" si="16"/>
        <v>20.423401722341456</v>
      </c>
      <c r="AU10">
        <f t="shared" si="17"/>
        <v>1683.9119687773666</v>
      </c>
      <c r="AW10">
        <v>7</v>
      </c>
      <c r="AX10">
        <f>(R10*SUMPRODUCT(K11:$K$23, X11:$X$23)-$AZ$3*SUMPRODUCT(K10:$K$22, W11:$W$23))/Z10</f>
        <v>1017.6447964951742</v>
      </c>
    </row>
    <row r="11" spans="1:52" x14ac:dyDescent="0.25">
      <c r="A11" t="s">
        <v>33</v>
      </c>
      <c r="C11" s="25">
        <f>AU25</f>
        <v>23424.486893618661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8581.2338894250752</v>
      </c>
      <c r="P11">
        <f t="shared" si="30"/>
        <v>429.06169447125376</v>
      </c>
      <c r="Q11" s="5">
        <f t="shared" si="31"/>
        <v>12.5</v>
      </c>
      <c r="R11">
        <f t="shared" si="0"/>
        <v>2000000</v>
      </c>
      <c r="S11">
        <f t="shared" si="1"/>
        <v>1020.9897372390352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931.9892232789025</v>
      </c>
      <c r="AC11">
        <f t="shared" si="2"/>
        <v>923.34927788836285</v>
      </c>
      <c r="AE11">
        <f t="shared" si="3"/>
        <v>7760.5835065673518</v>
      </c>
      <c r="AF11">
        <f t="shared" si="4"/>
        <v>-388.02917532836756</v>
      </c>
      <c r="AG11">
        <f t="shared" si="5"/>
        <v>-11.304585690367563</v>
      </c>
      <c r="AH11">
        <f t="shared" si="6"/>
        <v>-4608.8904641020872</v>
      </c>
      <c r="AI11">
        <f t="shared" si="7"/>
        <v>2752.3592814465301</v>
      </c>
      <c r="AJ11">
        <f t="shared" si="8"/>
        <v>8.6399453905396513</v>
      </c>
      <c r="AK11">
        <f t="shared" si="32"/>
        <v>19.93090453084293</v>
      </c>
      <c r="AL11">
        <f t="shared" si="9"/>
        <v>2780.9301313679125</v>
      </c>
      <c r="AN11">
        <f t="shared" si="10"/>
        <v>4380.9026856090704</v>
      </c>
      <c r="AO11">
        <f t="shared" si="11"/>
        <v>-219.04513428045354</v>
      </c>
      <c r="AP11">
        <f t="shared" si="12"/>
        <v>-6.3815162569566413</v>
      </c>
      <c r="AQ11">
        <f t="shared" si="13"/>
        <v>-2601.750318745525</v>
      </c>
      <c r="AR11">
        <f t="shared" si="14"/>
        <v>1553.7257163261361</v>
      </c>
      <c r="AS11">
        <f t="shared" si="15"/>
        <v>4.8773085081682162</v>
      </c>
      <c r="AT11">
        <f t="shared" si="16"/>
        <v>11.251132484032631</v>
      </c>
      <c r="AU11">
        <f t="shared" si="17"/>
        <v>1569.854157318337</v>
      </c>
      <c r="AW11">
        <v>8</v>
      </c>
      <c r="AX11">
        <f>(R11*SUMPRODUCT(K12:$K$23, X12:$X$23)-$AZ$3*SUMPRODUCT(K11:$K$22, W12:$W$23))/Z11</f>
        <v>1020.9897372390352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8581.2338894250752</v>
      </c>
      <c r="P12">
        <f t="shared" si="30"/>
        <v>429.06169447125376</v>
      </c>
      <c r="Q12" s="5">
        <f t="shared" si="31"/>
        <v>12.5</v>
      </c>
      <c r="R12">
        <f t="shared" si="0"/>
        <v>2000000</v>
      </c>
      <c r="S12">
        <f t="shared" si="1"/>
        <v>1011.4332852655483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923.34927788836285</v>
      </c>
      <c r="AC12">
        <f t="shared" si="2"/>
        <v>903.24587838654406</v>
      </c>
      <c r="AE12">
        <f t="shared" si="3"/>
        <v>7663.3469107743904</v>
      </c>
      <c r="AF12">
        <f t="shared" si="4"/>
        <v>-383.16734553871953</v>
      </c>
      <c r="AG12">
        <f t="shared" si="5"/>
        <v>-11.162944352644574</v>
      </c>
      <c r="AH12">
        <f t="shared" si="6"/>
        <v>-4575.2769310899521</v>
      </c>
      <c r="AI12">
        <f t="shared" si="7"/>
        <v>2693.7396897930739</v>
      </c>
      <c r="AJ12">
        <f t="shared" si="8"/>
        <v>20.103399501818785</v>
      </c>
      <c r="AK12">
        <f t="shared" si="32"/>
        <v>18.868116339185281</v>
      </c>
      <c r="AL12">
        <f t="shared" si="9"/>
        <v>2732.7112056340779</v>
      </c>
      <c r="AN12">
        <f t="shared" si="10"/>
        <v>4112.5695974021346</v>
      </c>
      <c r="AO12">
        <f t="shared" si="11"/>
        <v>-205.62847987010673</v>
      </c>
      <c r="AP12">
        <f t="shared" si="12"/>
        <v>-5.9906443094246962</v>
      </c>
      <c r="AQ12">
        <f t="shared" si="13"/>
        <v>-2455.3429494417192</v>
      </c>
      <c r="AR12">
        <f t="shared" si="14"/>
        <v>1445.6075237808839</v>
      </c>
      <c r="AS12">
        <f t="shared" si="15"/>
        <v>10.788579788730271</v>
      </c>
      <c r="AT12">
        <f t="shared" si="16"/>
        <v>10.125659521909681</v>
      </c>
      <c r="AU12">
        <f t="shared" si="17"/>
        <v>1466.5217630915238</v>
      </c>
      <c r="AW12">
        <v>9</v>
      </c>
      <c r="AX12">
        <f>(R12*SUMPRODUCT(K13:$K$23, X13:$X$23)-$AZ$3*SUMPRODUCT(K12:$K$22, W13:$W$23))/Z12</f>
        <v>1011.4332852655483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8581.2338894250752</v>
      </c>
      <c r="P13">
        <f t="shared" si="30"/>
        <v>429.06169447125376</v>
      </c>
      <c r="Q13" s="5">
        <f t="shared" si="31"/>
        <v>12.5</v>
      </c>
      <c r="R13">
        <f t="shared" si="0"/>
        <v>2000000</v>
      </c>
      <c r="S13">
        <f t="shared" si="1"/>
        <v>987.64685253819994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903.24587838654406</v>
      </c>
      <c r="AC13">
        <f t="shared" si="2"/>
        <v>870.94006448472828</v>
      </c>
      <c r="AE13">
        <f t="shared" si="3"/>
        <v>7567.2193738149372</v>
      </c>
      <c r="AF13">
        <f t="shared" si="4"/>
        <v>-378.36096869074686</v>
      </c>
      <c r="AG13">
        <f t="shared" si="5"/>
        <v>-11.022918544296205</v>
      </c>
      <c r="AH13">
        <f t="shared" si="6"/>
        <v>-4543.4183715077415</v>
      </c>
      <c r="AI13">
        <f t="shared" si="7"/>
        <v>2634.4171150721531</v>
      </c>
      <c r="AJ13">
        <f t="shared" si="8"/>
        <v>32.305813901815782</v>
      </c>
      <c r="AK13">
        <f t="shared" si="32"/>
        <v>16.184208567021468</v>
      </c>
      <c r="AL13">
        <f t="shared" si="9"/>
        <v>2682.9071375409903</v>
      </c>
      <c r="AN13">
        <f t="shared" si="10"/>
        <v>3861.3505012939272</v>
      </c>
      <c r="AO13">
        <f t="shared" si="11"/>
        <v>-193.06752506469635</v>
      </c>
      <c r="AP13">
        <f t="shared" si="12"/>
        <v>-5.6247017489704936</v>
      </c>
      <c r="AQ13">
        <f t="shared" si="13"/>
        <v>-2318.3853856697378</v>
      </c>
      <c r="AR13">
        <f t="shared" si="14"/>
        <v>1344.2728888105228</v>
      </c>
      <c r="AS13">
        <f t="shared" si="15"/>
        <v>16.484796401719251</v>
      </c>
      <c r="AT13">
        <f t="shared" si="16"/>
        <v>8.2583705818757913</v>
      </c>
      <c r="AU13">
        <f t="shared" si="17"/>
        <v>1369.0160557941176</v>
      </c>
      <c r="AW13">
        <v>10</v>
      </c>
      <c r="AX13">
        <f>(R13*SUMPRODUCT(K14:$K$23, X14:$X$23)-$AZ$3*SUMPRODUCT(K13:$K$22, W14:$W$23))/Z13</f>
        <v>987.64685253819994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8581.2338894250752</v>
      </c>
      <c r="P14">
        <f t="shared" si="30"/>
        <v>429.06169447125376</v>
      </c>
      <c r="Q14" s="5">
        <f t="shared" si="31"/>
        <v>12.5</v>
      </c>
      <c r="R14">
        <f t="shared" si="0"/>
        <v>2000000</v>
      </c>
      <c r="S14">
        <f t="shared" si="1"/>
        <v>948.776371907721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870.94006448472828</v>
      </c>
      <c r="AC14">
        <f t="shared" si="2"/>
        <v>826.1543171591893</v>
      </c>
      <c r="AE14">
        <f t="shared" si="3"/>
        <v>7472.175355765281</v>
      </c>
      <c r="AF14">
        <f t="shared" si="4"/>
        <v>-373.60876778826406</v>
      </c>
      <c r="AG14">
        <f t="shared" si="5"/>
        <v>-10.884471062159076</v>
      </c>
      <c r="AH14">
        <f t="shared" si="6"/>
        <v>-4514.9274710668442</v>
      </c>
      <c r="AI14">
        <f t="shared" si="7"/>
        <v>2572.7546458480138</v>
      </c>
      <c r="AJ14">
        <f t="shared" si="8"/>
        <v>44.785747325538978</v>
      </c>
      <c r="AK14">
        <f t="shared" si="32"/>
        <v>14.345111974431141</v>
      </c>
      <c r="AL14">
        <f t="shared" si="9"/>
        <v>2631.8855051479841</v>
      </c>
      <c r="AN14">
        <f t="shared" si="10"/>
        <v>3626.4524160962451</v>
      </c>
      <c r="AO14">
        <f t="shared" si="11"/>
        <v>-181.32262080481226</v>
      </c>
      <c r="AP14">
        <f t="shared" si="12"/>
        <v>-5.2825334660864396</v>
      </c>
      <c r="AQ14">
        <f t="shared" si="13"/>
        <v>-2191.2186018649409</v>
      </c>
      <c r="AR14">
        <f t="shared" si="14"/>
        <v>1248.6286599604055</v>
      </c>
      <c r="AS14">
        <f t="shared" si="15"/>
        <v>21.735756170398762</v>
      </c>
      <c r="AT14">
        <f t="shared" si="16"/>
        <v>6.9620777754778809</v>
      </c>
      <c r="AU14">
        <f t="shared" si="17"/>
        <v>1277.3264939062822</v>
      </c>
      <c r="AW14">
        <v>11</v>
      </c>
      <c r="AX14">
        <f>(R14*SUMPRODUCT(K15:$K$23, X15:$X$23)-$AZ$3*SUMPRODUCT(K14:$K$22, W15:$W$23))/Z14</f>
        <v>948.776371907721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8581.2338894250752</v>
      </c>
      <c r="P15">
        <f t="shared" si="30"/>
        <v>429.06169447125376</v>
      </c>
      <c r="Q15" s="5">
        <f t="shared" si="31"/>
        <v>12.5</v>
      </c>
      <c r="R15">
        <f t="shared" si="0"/>
        <v>2000000</v>
      </c>
      <c r="S15">
        <f t="shared" si="1"/>
        <v>891.76445687694672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826.1543171591893</v>
      </c>
      <c r="AC15">
        <f t="shared" si="2"/>
        <v>766.74009002577441</v>
      </c>
      <c r="AE15">
        <f t="shared" si="3"/>
        <v>7378.1546171422651</v>
      </c>
      <c r="AF15">
        <f t="shared" si="4"/>
        <v>-368.90773085711328</v>
      </c>
      <c r="AG15">
        <f t="shared" si="5"/>
        <v>-10.747514157367563</v>
      </c>
      <c r="AH15">
        <f t="shared" si="6"/>
        <v>-4497.9510671877142</v>
      </c>
      <c r="AI15">
        <f t="shared" si="7"/>
        <v>2500.54830494007</v>
      </c>
      <c r="AJ15">
        <f t="shared" si="8"/>
        <v>59.414227133414897</v>
      </c>
      <c r="AK15">
        <f t="shared" si="32"/>
        <v>32.125144934121799</v>
      </c>
      <c r="AL15">
        <f t="shared" si="9"/>
        <v>2592.0876770076065</v>
      </c>
      <c r="AN15">
        <f t="shared" si="10"/>
        <v>3404.1463667307139</v>
      </c>
      <c r="AO15">
        <f t="shared" si="11"/>
        <v>-170.20731833653571</v>
      </c>
      <c r="AP15">
        <f t="shared" si="12"/>
        <v>-4.9587075859302567</v>
      </c>
      <c r="AQ15">
        <f t="shared" si="13"/>
        <v>-2075.2728260159683</v>
      </c>
      <c r="AR15">
        <f t="shared" si="14"/>
        <v>1153.7075147922794</v>
      </c>
      <c r="AS15">
        <f t="shared" si="15"/>
        <v>27.412643936522137</v>
      </c>
      <c r="AT15">
        <f t="shared" si="16"/>
        <v>14.821957668670482</v>
      </c>
      <c r="AU15">
        <f t="shared" si="17"/>
        <v>1195.9421163974719</v>
      </c>
      <c r="AW15">
        <v>12</v>
      </c>
      <c r="AX15">
        <f>(R15*SUMPRODUCT(K16:$K$23, X16:$X$23)-$AZ$3*SUMPRODUCT(K15:$K$22, W16:$W$23))/Z15</f>
        <v>891.76445687694672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8581.2338894250752</v>
      </c>
      <c r="P16">
        <f t="shared" si="30"/>
        <v>429.06169447125376</v>
      </c>
      <c r="Q16" s="5">
        <f t="shared" si="31"/>
        <v>12.5</v>
      </c>
      <c r="R16">
        <f t="shared" si="0"/>
        <v>2000000</v>
      </c>
      <c r="S16">
        <f t="shared" si="1"/>
        <v>819.96506539240215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766.74009002577441</v>
      </c>
      <c r="AC16">
        <f t="shared" si="2"/>
        <v>696.11718012032725</v>
      </c>
      <c r="AE16">
        <f t="shared" si="3"/>
        <v>7285.1205364473353</v>
      </c>
      <c r="AF16">
        <f t="shared" si="4"/>
        <v>-364.25602682236678</v>
      </c>
      <c r="AG16">
        <f t="shared" si="5"/>
        <v>-10.611994484594195</v>
      </c>
      <c r="AH16">
        <f t="shared" si="6"/>
        <v>-4487.1249919507909</v>
      </c>
      <c r="AI16">
        <f t="shared" si="7"/>
        <v>2423.1275231895834</v>
      </c>
      <c r="AJ16">
        <f t="shared" si="8"/>
        <v>70.622909905447159</v>
      </c>
      <c r="AK16">
        <f t="shared" si="32"/>
        <v>54.581992657520274</v>
      </c>
      <c r="AL16">
        <f t="shared" si="9"/>
        <v>2548.332425752551</v>
      </c>
      <c r="AN16">
        <f t="shared" si="10"/>
        <v>3186.8987709742096</v>
      </c>
      <c r="AO16">
        <f t="shared" si="11"/>
        <v>-159.34493854871047</v>
      </c>
      <c r="AP16">
        <f t="shared" si="12"/>
        <v>-4.642250188084148</v>
      </c>
      <c r="AQ16">
        <f t="shared" si="13"/>
        <v>-1962.9068661956808</v>
      </c>
      <c r="AR16">
        <f t="shared" si="14"/>
        <v>1060.0047160417341</v>
      </c>
      <c r="AS16">
        <f t="shared" si="15"/>
        <v>30.894212889722297</v>
      </c>
      <c r="AT16">
        <f t="shared" si="16"/>
        <v>23.877063453832967</v>
      </c>
      <c r="AU16">
        <f t="shared" si="17"/>
        <v>1114.7759923852896</v>
      </c>
      <c r="AW16">
        <v>13</v>
      </c>
      <c r="AX16">
        <f>(R16*SUMPRODUCT(K17:$K$23, X17:$X$23)-$AZ$3*SUMPRODUCT(K16:$K$22, W17:$W$23))/Z16</f>
        <v>819.96506539240215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8581.2338894250752</v>
      </c>
      <c r="P17">
        <f t="shared" si="30"/>
        <v>429.06169447125376</v>
      </c>
      <c r="Q17" s="5">
        <f t="shared" si="31"/>
        <v>12.5</v>
      </c>
      <c r="R17">
        <f t="shared" si="0"/>
        <v>2000000</v>
      </c>
      <c r="S17">
        <f t="shared" si="1"/>
        <v>743.82275726211844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696.11718012032725</v>
      </c>
      <c r="AC17">
        <f t="shared" si="2"/>
        <v>623.4961073084487</v>
      </c>
      <c r="AE17">
        <f t="shared" si="3"/>
        <v>7193.0656513570993</v>
      </c>
      <c r="AF17">
        <f t="shared" si="4"/>
        <v>-359.65328256785494</v>
      </c>
      <c r="AG17">
        <f t="shared" si="5"/>
        <v>-10.477901173718941</v>
      </c>
      <c r="AH17">
        <f t="shared" si="6"/>
        <v>-4475.738564690093</v>
      </c>
      <c r="AI17">
        <f t="shared" si="7"/>
        <v>2347.1959029254322</v>
      </c>
      <c r="AJ17">
        <f t="shared" si="8"/>
        <v>72.621072811878548</v>
      </c>
      <c r="AK17">
        <f t="shared" si="32"/>
        <v>103.90750777495208</v>
      </c>
      <c r="AL17">
        <f t="shared" si="9"/>
        <v>2523.7244835122629</v>
      </c>
      <c r="AN17">
        <f t="shared" si="10"/>
        <v>2963.7647861802739</v>
      </c>
      <c r="AO17">
        <f t="shared" si="11"/>
        <v>-148.18823930901368</v>
      </c>
      <c r="AP17">
        <f t="shared" si="12"/>
        <v>-4.3172182817330826</v>
      </c>
      <c r="AQ17">
        <f t="shared" si="13"/>
        <v>-1844.1422604942936</v>
      </c>
      <c r="AR17">
        <f t="shared" si="14"/>
        <v>967.11706809523344</v>
      </c>
      <c r="AS17">
        <f t="shared" si="15"/>
        <v>29.92212065989861</v>
      </c>
      <c r="AT17">
        <f t="shared" si="16"/>
        <v>42.813096319377308</v>
      </c>
      <c r="AU17">
        <f t="shared" si="17"/>
        <v>1039.8522850745094</v>
      </c>
      <c r="AW17">
        <v>14</v>
      </c>
      <c r="AX17">
        <f>(R17*SUMPRODUCT(K18:$K$23, X18:$X$23)-$AZ$3*SUMPRODUCT(K17:$K$22, W18:$W$23))/Z17</f>
        <v>743.82275726211844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8581.2338894250752</v>
      </c>
      <c r="P18">
        <f t="shared" si="30"/>
        <v>429.06169447125376</v>
      </c>
      <c r="Q18" s="5">
        <f t="shared" si="31"/>
        <v>12.5</v>
      </c>
      <c r="R18">
        <f t="shared" si="0"/>
        <v>2000000</v>
      </c>
      <c r="S18">
        <f t="shared" si="1"/>
        <v>666.52504597361678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623.4961073084487</v>
      </c>
      <c r="AC18">
        <f t="shared" si="2"/>
        <v>551.6275082161801</v>
      </c>
      <c r="AE18">
        <f t="shared" si="3"/>
        <v>7101.9756818428204</v>
      </c>
      <c r="AF18">
        <f t="shared" si="4"/>
        <v>-355.09878409214099</v>
      </c>
      <c r="AG18">
        <f t="shared" si="5"/>
        <v>-10.345213423495554</v>
      </c>
      <c r="AH18">
        <f t="shared" si="6"/>
        <v>-4465.3981577912746</v>
      </c>
      <c r="AI18">
        <f t="shared" si="7"/>
        <v>2271.1335265359094</v>
      </c>
      <c r="AJ18">
        <f t="shared" si="8"/>
        <v>71.868599092268596</v>
      </c>
      <c r="AK18">
        <f t="shared" si="32"/>
        <v>159.20005690927718</v>
      </c>
      <c r="AL18">
        <f t="shared" si="9"/>
        <v>2502.202182537455</v>
      </c>
      <c r="AN18">
        <f t="shared" si="10"/>
        <v>2734.5415482156172</v>
      </c>
      <c r="AO18">
        <f t="shared" si="11"/>
        <v>-136.72707741078085</v>
      </c>
      <c r="AP18">
        <f t="shared" si="12"/>
        <v>-3.9833163613939586</v>
      </c>
      <c r="AQ18">
        <f t="shared" si="13"/>
        <v>-1719.3549145802278</v>
      </c>
      <c r="AR18">
        <f t="shared" si="14"/>
        <v>874.4762398632148</v>
      </c>
      <c r="AS18">
        <f t="shared" si="15"/>
        <v>27.672253332591627</v>
      </c>
      <c r="AT18">
        <f t="shared" si="16"/>
        <v>61.298318890293274</v>
      </c>
      <c r="AU18">
        <f t="shared" si="17"/>
        <v>963.44681208609961</v>
      </c>
      <c r="AW18">
        <v>15</v>
      </c>
      <c r="AX18">
        <f>(R18*SUMPRODUCT(K19:$K$23, X19:$X$23)-$AZ$3*SUMPRODUCT(K18:$K$22, W19:$W$23))/Z18</f>
        <v>666.52504597361678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8581.2338894250752</v>
      </c>
      <c r="P19">
        <f t="shared" si="30"/>
        <v>429.06169447125376</v>
      </c>
      <c r="Q19" s="5">
        <f t="shared" si="31"/>
        <v>12.5</v>
      </c>
      <c r="R19">
        <f t="shared" si="0"/>
        <v>2000000</v>
      </c>
      <c r="S19">
        <f t="shared" si="1"/>
        <v>575.73692990652808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551.6275082161801</v>
      </c>
      <c r="AC19">
        <f t="shared" si="2"/>
        <v>470.4397938849861</v>
      </c>
      <c r="AE19">
        <f t="shared" si="3"/>
        <v>7011.8029477028622</v>
      </c>
      <c r="AF19">
        <f t="shared" si="4"/>
        <v>-350.5901473851431</v>
      </c>
      <c r="AG19">
        <f t="shared" si="5"/>
        <v>-10.213861779749017</v>
      </c>
      <c r="AH19">
        <f t="shared" si="6"/>
        <v>-4463.9215218529334</v>
      </c>
      <c r="AI19">
        <f t="shared" si="7"/>
        <v>2187.077416685037</v>
      </c>
      <c r="AJ19">
        <f t="shared" si="8"/>
        <v>81.187714331194002</v>
      </c>
      <c r="AK19">
        <f t="shared" si="32"/>
        <v>160.84633888030595</v>
      </c>
      <c r="AL19">
        <f t="shared" si="9"/>
        <v>2429.1114698965371</v>
      </c>
      <c r="AN19">
        <f t="shared" si="10"/>
        <v>2515.205402357064</v>
      </c>
      <c r="AO19">
        <f t="shared" si="11"/>
        <v>-125.7602701178532</v>
      </c>
      <c r="AP19">
        <f t="shared" si="12"/>
        <v>-3.6638166415913549</v>
      </c>
      <c r="AQ19">
        <f t="shared" si="13"/>
        <v>-1601.2542866939475</v>
      </c>
      <c r="AR19">
        <f t="shared" si="14"/>
        <v>784.52702890367209</v>
      </c>
      <c r="AS19">
        <f t="shared" si="15"/>
        <v>29.12286315144387</v>
      </c>
      <c r="AT19">
        <f t="shared" si="16"/>
        <v>57.697226165438529</v>
      </c>
      <c r="AU19">
        <f t="shared" si="17"/>
        <v>871.34711822055453</v>
      </c>
      <c r="AW19">
        <v>16</v>
      </c>
      <c r="AX19">
        <f>(R19*SUMPRODUCT(K20:$K$23, X20:$X$23)-$AZ$3*SUMPRODUCT(K19:$K$22, W20:$W$23))/Z19</f>
        <v>575.73692990652808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8581.2338894250752</v>
      </c>
      <c r="P20">
        <f t="shared" si="30"/>
        <v>429.06169447125376</v>
      </c>
      <c r="Q20" s="5">
        <f t="shared" si="31"/>
        <v>12.5</v>
      </c>
      <c r="R20">
        <f t="shared" si="0"/>
        <v>2000000</v>
      </c>
      <c r="S20">
        <f t="shared" si="1"/>
        <v>435.2393870223998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470.4397938849861</v>
      </c>
      <c r="AC20">
        <f t="shared" si="2"/>
        <v>351.11101764553223</v>
      </c>
      <c r="AE20">
        <f t="shared" si="3"/>
        <v>6922.5484949396432</v>
      </c>
      <c r="AF20">
        <f t="shared" si="4"/>
        <v>-346.12742474698217</v>
      </c>
      <c r="AG20">
        <f t="shared" si="5"/>
        <v>-10.083847766156504</v>
      </c>
      <c r="AH20">
        <f t="shared" si="6"/>
        <v>-4460.0633272036739</v>
      </c>
      <c r="AI20">
        <f t="shared" si="7"/>
        <v>2106.273895222831</v>
      </c>
      <c r="AJ20">
        <f t="shared" si="8"/>
        <v>119.32877623945387</v>
      </c>
      <c r="AK20">
        <f t="shared" si="32"/>
        <v>30.301501715533885</v>
      </c>
      <c r="AL20">
        <f t="shared" si="9"/>
        <v>2255.9041731778188</v>
      </c>
      <c r="AN20">
        <f t="shared" si="10"/>
        <v>2355.2963270984792</v>
      </c>
      <c r="AO20">
        <f t="shared" si="11"/>
        <v>-117.76481635492395</v>
      </c>
      <c r="AP20">
        <f t="shared" si="12"/>
        <v>-3.4308823728732425</v>
      </c>
      <c r="AQ20">
        <f t="shared" si="13"/>
        <v>-1517.4716046941935</v>
      </c>
      <c r="AR20">
        <f t="shared" si="14"/>
        <v>716.62902367648837</v>
      </c>
      <c r="AS20">
        <f t="shared" si="15"/>
        <v>40.599878585089265</v>
      </c>
      <c r="AT20">
        <f t="shared" si="16"/>
        <v>10.309644742588036</v>
      </c>
      <c r="AU20">
        <f t="shared" si="17"/>
        <v>767.53854700416571</v>
      </c>
      <c r="AW20">
        <v>17</v>
      </c>
      <c r="AX20">
        <f>(R20*SUMPRODUCT(K21:$K$23, X21:$X$23)-$AZ$3*SUMPRODUCT(K20:$K$22, W21:$W$23))/Z20</f>
        <v>435.2393870223998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8581.2338894250752</v>
      </c>
      <c r="P21">
        <f t="shared" si="30"/>
        <v>429.06169447125376</v>
      </c>
      <c r="Q21" s="5">
        <f t="shared" si="31"/>
        <v>12.5</v>
      </c>
      <c r="R21">
        <f t="shared" si="0"/>
        <v>2000000</v>
      </c>
      <c r="S21">
        <f t="shared" si="1"/>
        <v>271.16210776960617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351.11101764553223</v>
      </c>
      <c r="AC21">
        <f t="shared" si="2"/>
        <v>215.95599482326907</v>
      </c>
      <c r="AE21">
        <f t="shared" si="3"/>
        <v>6834.1735379063148</v>
      </c>
      <c r="AF21">
        <f t="shared" si="4"/>
        <v>-341.7086768953157</v>
      </c>
      <c r="AG21">
        <f t="shared" si="5"/>
        <v>-9.9551148849472018</v>
      </c>
      <c r="AH21">
        <f t="shared" si="6"/>
        <v>-4463.1045676382992</v>
      </c>
      <c r="AI21">
        <f t="shared" si="7"/>
        <v>2019.4051784877529</v>
      </c>
      <c r="AJ21">
        <f t="shared" si="8"/>
        <v>135.15502282226316</v>
      </c>
      <c r="AK21">
        <f t="shared" si="32"/>
        <v>10.94972140585045</v>
      </c>
      <c r="AL21">
        <f t="shared" si="9"/>
        <v>2165.5099227158667</v>
      </c>
      <c r="AN21">
        <f t="shared" si="10"/>
        <v>2211.7645151563247</v>
      </c>
      <c r="AO21">
        <f t="shared" si="11"/>
        <v>-110.58822575781622</v>
      </c>
      <c r="AP21">
        <f t="shared" si="12"/>
        <v>-3.2218043227471513</v>
      </c>
      <c r="AQ21">
        <f t="shared" si="13"/>
        <v>-1444.4082017207068</v>
      </c>
      <c r="AR21">
        <f t="shared" si="14"/>
        <v>653.54628335505447</v>
      </c>
      <c r="AS21">
        <f t="shared" si="15"/>
        <v>43.740634016004805</v>
      </c>
      <c r="AT21">
        <f t="shared" si="16"/>
        <v>3.5436918775883215</v>
      </c>
      <c r="AU21">
        <f t="shared" si="17"/>
        <v>700.83060924864765</v>
      </c>
      <c r="AW21">
        <v>18</v>
      </c>
      <c r="AX21">
        <f>(R21*SUMPRODUCT(K22:$K$23, X22:$X$23)-$AZ$3*SUMPRODUCT(K21:$K$22, W22:$W$23))/Z21</f>
        <v>271.16210776960617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8581.2338894250752</v>
      </c>
      <c r="P22">
        <f t="shared" si="30"/>
        <v>429.06169447125376</v>
      </c>
      <c r="Q22" s="5">
        <f t="shared" si="31"/>
        <v>12.5</v>
      </c>
      <c r="R22">
        <f t="shared" si="0"/>
        <v>2000000</v>
      </c>
      <c r="S22">
        <f t="shared" si="1"/>
        <v>118.93499633172839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215.95599482326907</v>
      </c>
      <c r="AC22">
        <f t="shared" si="2"/>
        <v>93.507911833448361</v>
      </c>
      <c r="AE22">
        <f t="shared" si="3"/>
        <v>6746.653942936211</v>
      </c>
      <c r="AF22">
        <f t="shared" si="4"/>
        <v>-337.33269714681057</v>
      </c>
      <c r="AG22">
        <f t="shared" si="5"/>
        <v>-9.8276279814059215</v>
      </c>
      <c r="AH22">
        <f t="shared" si="6"/>
        <v>-4469.7207506891482</v>
      </c>
      <c r="AI22">
        <f t="shared" si="7"/>
        <v>1929.7728671188461</v>
      </c>
      <c r="AJ22">
        <f t="shared" si="8"/>
        <v>122.4480829898207</v>
      </c>
      <c r="AK22">
        <f t="shared" si="32"/>
        <v>139.13082205286608</v>
      </c>
      <c r="AL22">
        <f t="shared" si="9"/>
        <v>2191.3517721615331</v>
      </c>
      <c r="AN22">
        <f t="shared" si="10"/>
        <v>2040.5983930500004</v>
      </c>
      <c r="AO22">
        <f t="shared" si="11"/>
        <v>-102.02991965250003</v>
      </c>
      <c r="AP22">
        <f t="shared" si="12"/>
        <v>-2.9724722856649644</v>
      </c>
      <c r="AQ22">
        <f t="shared" si="13"/>
        <v>-1351.9153432774126</v>
      </c>
      <c r="AR22">
        <f t="shared" si="14"/>
        <v>583.68065783442273</v>
      </c>
      <c r="AS22">
        <f t="shared" si="15"/>
        <v>37.03574594079987</v>
      </c>
      <c r="AT22">
        <f t="shared" si="16"/>
        <v>42.08162065316241</v>
      </c>
      <c r="AU22">
        <f t="shared" si="17"/>
        <v>662.79802442838502</v>
      </c>
      <c r="AW22">
        <v>19</v>
      </c>
      <c r="AX22">
        <f>(R22*SUMPRODUCT(K23:$K$23, X23:$X$23)-$AZ$3*SUMPRODUCT(K22:$K$22, W23:$W$23))/Z22</f>
        <v>118.93499633172839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8581.2338894250752</v>
      </c>
      <c r="P23">
        <f t="shared" si="30"/>
        <v>429.06169447125376</v>
      </c>
      <c r="Q23" s="5">
        <f t="shared" si="31"/>
        <v>12.5</v>
      </c>
      <c r="R23">
        <f t="shared" si="0"/>
        <v>2000000</v>
      </c>
      <c r="S23">
        <f t="shared" si="1"/>
        <v>120.48319319548789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93.507911833448361</v>
      </c>
      <c r="AC23">
        <f t="shared" si="2"/>
        <v>93.507911833448361</v>
      </c>
      <c r="AE23">
        <f t="shared" si="3"/>
        <v>6659.9601211815288</v>
      </c>
      <c r="AF23">
        <f t="shared" si="4"/>
        <v>-332.99800605907643</v>
      </c>
      <c r="AG23">
        <f t="shared" si="5"/>
        <v>-9.7013439544352824</v>
      </c>
      <c r="AH23">
        <f t="shared" si="6"/>
        <v>-4481.2395450529211</v>
      </c>
      <c r="AI23">
        <f t="shared" si="7"/>
        <v>1836.0212261150964</v>
      </c>
      <c r="AJ23">
        <f t="shared" si="8"/>
        <v>0</v>
      </c>
      <c r="AK23">
        <f t="shared" si="32"/>
        <v>449.4329018869131</v>
      </c>
      <c r="AL23">
        <f t="shared" si="9"/>
        <v>2285.4541280020094</v>
      </c>
      <c r="AN23">
        <f t="shared" si="10"/>
        <v>1824.7820543525188</v>
      </c>
      <c r="AO23">
        <f t="shared" si="11"/>
        <v>-91.23910271762594</v>
      </c>
      <c r="AP23">
        <f t="shared" si="12"/>
        <v>-2.6580997527075554</v>
      </c>
      <c r="AQ23">
        <f t="shared" si="13"/>
        <v>-1227.8279981076978</v>
      </c>
      <c r="AR23">
        <f t="shared" si="14"/>
        <v>503.05685377448776</v>
      </c>
      <c r="AS23">
        <f t="shared" si="15"/>
        <v>0</v>
      </c>
      <c r="AT23">
        <f t="shared" si="16"/>
        <v>123.14144215225724</v>
      </c>
      <c r="AU23">
        <f t="shared" si="17"/>
        <v>626.198295926745</v>
      </c>
      <c r="AW23">
        <v>20</v>
      </c>
      <c r="AX23">
        <f>(R23*SUMPRODUCT(K$23:$K24, X$23:$X24)-$AZ$3*SUMPRODUCT(K$22:$K23, W$23:$W24))/Z23</f>
        <v>120.48319319548789</v>
      </c>
    </row>
    <row r="25" spans="5:50" x14ac:dyDescent="0.25">
      <c r="AN25" s="6">
        <f t="shared" ref="AN25:AU25" si="33">SUM(AN3:AN23)</f>
        <v>82150.901212660523</v>
      </c>
      <c r="AO25" s="6">
        <f t="shared" si="33"/>
        <v>-10543.470477701832</v>
      </c>
      <c r="AP25" s="6">
        <f t="shared" si="33"/>
        <v>-232.98406055310372</v>
      </c>
      <c r="AQ25" s="6">
        <f t="shared" si="33"/>
        <v>-49070.775563135154</v>
      </c>
      <c r="AR25" s="6">
        <f t="shared" si="33"/>
        <v>22303.671111270425</v>
      </c>
      <c r="AS25" s="6">
        <f t="shared" si="33"/>
        <v>-414.9854733589932</v>
      </c>
      <c r="AT25" s="6">
        <f t="shared" si="33"/>
        <v>1535.8012557072229</v>
      </c>
      <c r="AU25" s="7">
        <f t="shared" si="33"/>
        <v>23424.486893618661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5CBBB-493D-40D5-AC84-333F8AC91742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'T.35.04.F'!C3*(1+C12)</f>
        <v>9466.5207230167234</v>
      </c>
      <c r="K3">
        <v>1</v>
      </c>
      <c r="L3" s="2">
        <v>0</v>
      </c>
      <c r="O3">
        <f>$C$3</f>
        <v>9466.5207230167234</v>
      </c>
      <c r="P3">
        <f>O3*B5</f>
        <v>7573.2165784133795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9466.5207230167234</v>
      </c>
      <c r="AF3">
        <f t="shared" ref="AF3:AF23" si="4">-$Z3*P3</f>
        <v>-7573.2165784133795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1767.4865887033438</v>
      </c>
      <c r="AJ3">
        <f t="shared" ref="AJ3:AJ23" si="8">AB3-AC3</f>
        <v>0</v>
      </c>
      <c r="AL3">
        <f t="shared" ref="AL3:AL23" si="9">SUM(AI3:AK3)</f>
        <v>1767.4865887033438</v>
      </c>
      <c r="AN3">
        <f t="shared" ref="AN3:AN23" si="10">AE3*$K3</f>
        <v>9466.5207230167234</v>
      </c>
      <c r="AO3">
        <f t="shared" ref="AO3:AO23" si="11">AF3*$K3</f>
        <v>-7573.2165784133795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1767.4865887033438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1767.4865887033438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5220.6596938392968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2000000</v>
      </c>
      <c r="S4">
        <f t="shared" si="1"/>
        <v>453.27864135186542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447.59280201080401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-5087.6120000000001</v>
      </c>
      <c r="AI4">
        <f t="shared" si="7"/>
        <v>-5087.6120000000001</v>
      </c>
      <c r="AJ4">
        <f t="shared" si="8"/>
        <v>-447.59280201080401</v>
      </c>
      <c r="AK4">
        <f>G4*MAX(0, SUM(AB4, AE4:AF4))</f>
        <v>0</v>
      </c>
      <c r="AL4">
        <f t="shared" si="9"/>
        <v>-5535.2048020108041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-4773.066891828501</v>
      </c>
      <c r="AR4">
        <f t="shared" si="14"/>
        <v>-4773.066891828501</v>
      </c>
      <c r="AS4">
        <f t="shared" si="15"/>
        <v>-419.92006943503515</v>
      </c>
      <c r="AT4">
        <f t="shared" si="16"/>
        <v>0</v>
      </c>
      <c r="AU4">
        <f t="shared" si="17"/>
        <v>-5192.9869612635366</v>
      </c>
      <c r="AW4">
        <v>1</v>
      </c>
      <c r="AX4">
        <f>(R4*SUMPRODUCT(K5:$K$23, X5:$X$23)-$AZ$3*SUMPRODUCT(K4:$K$22, W5:$W$23))/Z4</f>
        <v>453.27864135186542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9466.5207230167234</v>
      </c>
      <c r="P5">
        <f t="shared" ref="P5:P23" si="30">O5*$C$5</f>
        <v>473.32603615083622</v>
      </c>
      <c r="Q5" s="5">
        <f t="shared" ref="Q5:Q23" si="31">$C$8</f>
        <v>12.5</v>
      </c>
      <c r="R5">
        <f t="shared" si="0"/>
        <v>2000000</v>
      </c>
      <c r="S5">
        <f t="shared" si="1"/>
        <v>941.61274800264027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447.59280201080401</v>
      </c>
      <c r="AC5">
        <f t="shared" si="2"/>
        <v>918.12306714283477</v>
      </c>
      <c r="AE5">
        <f t="shared" si="3"/>
        <v>9230.3667933804882</v>
      </c>
      <c r="AF5">
        <f t="shared" si="4"/>
        <v>-461.51833966902444</v>
      </c>
      <c r="AG5">
        <f t="shared" si="5"/>
        <v>-12.188172222210882</v>
      </c>
      <c r="AH5">
        <f t="shared" si="6"/>
        <v>-5055.7085662588079</v>
      </c>
      <c r="AI5">
        <f t="shared" si="7"/>
        <v>3700.9517152304443</v>
      </c>
      <c r="AJ5">
        <f t="shared" si="8"/>
        <v>-470.53026513203076</v>
      </c>
      <c r="AK5">
        <f>G5*SUM(AB5, AE5:AF5)</f>
        <v>377.87409148461302</v>
      </c>
      <c r="AL5">
        <f t="shared" si="9"/>
        <v>3608.2955415830265</v>
      </c>
      <c r="AN5">
        <f t="shared" si="10"/>
        <v>7970.9987326533492</v>
      </c>
      <c r="AO5">
        <f t="shared" si="11"/>
        <v>-398.54993663266748</v>
      </c>
      <c r="AP5">
        <f t="shared" si="12"/>
        <v>-10.525248618102122</v>
      </c>
      <c r="AQ5">
        <f t="shared" si="13"/>
        <v>-4365.9203882573665</v>
      </c>
      <c r="AR5">
        <f t="shared" si="14"/>
        <v>3196.003159145213</v>
      </c>
      <c r="AS5">
        <f t="shared" si="15"/>
        <v>-406.33229762138848</v>
      </c>
      <c r="AT5">
        <f t="shared" si="16"/>
        <v>326.31789957539405</v>
      </c>
      <c r="AU5">
        <f t="shared" si="17"/>
        <v>3115.9887610992187</v>
      </c>
      <c r="AW5">
        <v>2</v>
      </c>
      <c r="AX5">
        <f>(R5*SUMPRODUCT(K6:$K$23, X6:$X$23)-$AZ$3*SUMPRODUCT(K5:$K$22, W6:$W$23))/Z5</f>
        <v>941.61274800264027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9466.5207230167234</v>
      </c>
      <c r="P6">
        <f t="shared" si="30"/>
        <v>473.32603615083622</v>
      </c>
      <c r="Q6" s="5">
        <f t="shared" si="31"/>
        <v>12.5</v>
      </c>
      <c r="R6">
        <f t="shared" si="0"/>
        <v>2000000</v>
      </c>
      <c r="S6">
        <f t="shared" si="1"/>
        <v>1445.0884113892478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918.12306714283477</v>
      </c>
      <c r="AC6">
        <f t="shared" si="2"/>
        <v>1391.3092880709664</v>
      </c>
      <c r="AE6">
        <f t="shared" si="3"/>
        <v>9114.2231187000762</v>
      </c>
      <c r="AF6">
        <f t="shared" si="4"/>
        <v>-455.71115593500383</v>
      </c>
      <c r="AG6">
        <f t="shared" si="5"/>
        <v>-12.03481113253669</v>
      </c>
      <c r="AH6">
        <f t="shared" si="6"/>
        <v>-5036.6987923330908</v>
      </c>
      <c r="AI6">
        <f t="shared" si="7"/>
        <v>3609.7783592994456</v>
      </c>
      <c r="AJ6">
        <f t="shared" si="8"/>
        <v>-473.18622092813166</v>
      </c>
      <c r="AK6">
        <f>G6*SUM(AB6, AE6:AF6)</f>
        <v>560.23314924961267</v>
      </c>
      <c r="AL6">
        <f t="shared" si="9"/>
        <v>3696.8252876209267</v>
      </c>
      <c r="AN6">
        <f t="shared" si="10"/>
        <v>7098.395931836304</v>
      </c>
      <c r="AO6">
        <f t="shared" si="11"/>
        <v>-354.91979659181521</v>
      </c>
      <c r="AP6">
        <f t="shared" si="12"/>
        <v>-9.3730264522864708</v>
      </c>
      <c r="AQ6">
        <f t="shared" si="13"/>
        <v>-3922.7130773249341</v>
      </c>
      <c r="AR6">
        <f t="shared" si="14"/>
        <v>2811.3900314672683</v>
      </c>
      <c r="AS6">
        <f t="shared" si="15"/>
        <v>-368.52983538944841</v>
      </c>
      <c r="AT6">
        <f t="shared" si="16"/>
        <v>436.32426546087009</v>
      </c>
      <c r="AU6">
        <f t="shared" si="17"/>
        <v>2879.1844615386899</v>
      </c>
      <c r="AW6">
        <v>3</v>
      </c>
      <c r="AX6">
        <f>(R6*SUMPRODUCT(K7:$K$23, X7:$X$23)-$AZ$3*SUMPRODUCT(K6:$K$22, W7:$W$23))/Z6</f>
        <v>1445.0884113892478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9466.5207230167234</v>
      </c>
      <c r="P7">
        <f t="shared" si="30"/>
        <v>473.32603615083622</v>
      </c>
      <c r="Q7" s="5">
        <f t="shared" si="31"/>
        <v>12.5</v>
      </c>
      <c r="R7">
        <f t="shared" si="0"/>
        <v>2000000</v>
      </c>
      <c r="S7">
        <f t="shared" si="1"/>
        <v>1855.1576237094391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1391.3092880709664</v>
      </c>
      <c r="AC7">
        <f t="shared" si="2"/>
        <v>1763.5958622505786</v>
      </c>
      <c r="AE7">
        <f t="shared" si="3"/>
        <v>8999.2982610498093</v>
      </c>
      <c r="AF7">
        <f t="shared" si="4"/>
        <v>-449.96491305249049</v>
      </c>
      <c r="AG7">
        <f t="shared" si="5"/>
        <v>-11.883059421146516</v>
      </c>
      <c r="AH7">
        <f t="shared" si="6"/>
        <v>-5024.5760103692546</v>
      </c>
      <c r="AI7">
        <f t="shared" si="7"/>
        <v>3512.8742782069176</v>
      </c>
      <c r="AJ7">
        <f t="shared" si="8"/>
        <v>-372.28657417961222</v>
      </c>
      <c r="AK7">
        <f>G7*SUM(AB7, AE7:AF7)</f>
        <v>488.08555343095281</v>
      </c>
      <c r="AL7">
        <f t="shared" si="9"/>
        <v>3628.6732574582584</v>
      </c>
      <c r="AN7">
        <f t="shared" si="10"/>
        <v>6344.6088888101704</v>
      </c>
      <c r="AO7">
        <f t="shared" si="11"/>
        <v>-317.23044444050856</v>
      </c>
      <c r="AP7">
        <f t="shared" si="12"/>
        <v>-8.3776937092949115</v>
      </c>
      <c r="AQ7">
        <f t="shared" si="13"/>
        <v>-3542.3839385197007</v>
      </c>
      <c r="AR7">
        <f t="shared" si="14"/>
        <v>2476.6168121406663</v>
      </c>
      <c r="AS7">
        <f t="shared" si="15"/>
        <v>-262.46632117392619</v>
      </c>
      <c r="AT7">
        <f t="shared" si="16"/>
        <v>344.105934815034</v>
      </c>
      <c r="AU7">
        <f t="shared" si="17"/>
        <v>2558.2564257817744</v>
      </c>
      <c r="AW7">
        <v>4</v>
      </c>
      <c r="AX7">
        <f>(R7*SUMPRODUCT(K8:$K$23, X8:$X$23)-$AZ$3*SUMPRODUCT(K7:$K$22, W8:$W$23))/Z7</f>
        <v>1855.1576237094391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9466.5207230167234</v>
      </c>
      <c r="P8">
        <f t="shared" si="30"/>
        <v>473.32603615083622</v>
      </c>
      <c r="Q8" s="5">
        <f t="shared" si="31"/>
        <v>12.5</v>
      </c>
      <c r="R8">
        <f t="shared" si="0"/>
        <v>2000000</v>
      </c>
      <c r="S8">
        <f t="shared" si="1"/>
        <v>2096.6911432469683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1763.5958622505786</v>
      </c>
      <c r="AC8">
        <f t="shared" si="2"/>
        <v>1968.0222257444946</v>
      </c>
      <c r="AE8">
        <f t="shared" si="3"/>
        <v>8885.5830022330083</v>
      </c>
      <c r="AF8">
        <f t="shared" si="4"/>
        <v>-444.27915011165044</v>
      </c>
      <c r="AG8">
        <f t="shared" si="5"/>
        <v>-11.732904915938077</v>
      </c>
      <c r="AH8">
        <f t="shared" si="6"/>
        <v>-5011.8257595158575</v>
      </c>
      <c r="AI8">
        <f t="shared" si="7"/>
        <v>3417.745187689563</v>
      </c>
      <c r="AJ8">
        <f t="shared" si="8"/>
        <v>-204.42636349391591</v>
      </c>
      <c r="AK8">
        <f t="shared" ref="AK8:AK23" si="32">G8*SUM(AB8:AB8, AE8:AF8)</f>
        <v>217.36436391612224</v>
      </c>
      <c r="AL8">
        <f t="shared" si="9"/>
        <v>3430.6831881117691</v>
      </c>
      <c r="AN8">
        <f t="shared" si="10"/>
        <v>5840.9681324630674</v>
      </c>
      <c r="AO8">
        <f t="shared" si="11"/>
        <v>-292.04840662315337</v>
      </c>
      <c r="AP8">
        <f t="shared" si="12"/>
        <v>-7.7126648524909545</v>
      </c>
      <c r="AQ8">
        <f t="shared" si="13"/>
        <v>-3294.5406665418463</v>
      </c>
      <c r="AR8">
        <f t="shared" si="14"/>
        <v>2246.6663944455777</v>
      </c>
      <c r="AS8">
        <f t="shared" si="15"/>
        <v>-134.38036359608614</v>
      </c>
      <c r="AT8">
        <f t="shared" si="16"/>
        <v>142.88520206812669</v>
      </c>
      <c r="AU8">
        <f t="shared" si="17"/>
        <v>2255.171232917618</v>
      </c>
      <c r="AW8">
        <v>5</v>
      </c>
      <c r="AX8">
        <f>(R8*SUMPRODUCT(K9:$K$23, X9:$X$23)-$AZ$3*SUMPRODUCT(K8:$K$22, W9:$W$23))/Z8</f>
        <v>2096.6911432469683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9466.5207230167234</v>
      </c>
      <c r="P9">
        <f t="shared" si="30"/>
        <v>473.32603615083622</v>
      </c>
      <c r="Q9" s="5">
        <f t="shared" si="31"/>
        <v>12.5</v>
      </c>
      <c r="R9">
        <f t="shared" si="0"/>
        <v>2000000</v>
      </c>
      <c r="S9">
        <f t="shared" si="1"/>
        <v>2228.6308170727007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1968.0222257444946</v>
      </c>
      <c r="AC9">
        <f t="shared" si="2"/>
        <v>2065.374574704776</v>
      </c>
      <c r="AE9">
        <f t="shared" si="3"/>
        <v>8773.059702152008</v>
      </c>
      <c r="AF9">
        <f t="shared" si="4"/>
        <v>-438.65298510760039</v>
      </c>
      <c r="AG9">
        <f t="shared" si="5"/>
        <v>-11.584324324169797</v>
      </c>
      <c r="AH9">
        <f t="shared" si="6"/>
        <v>-5000.246817423882</v>
      </c>
      <c r="AI9">
        <f t="shared" si="7"/>
        <v>3322.5755752963541</v>
      </c>
      <c r="AJ9">
        <f t="shared" si="8"/>
        <v>-97.352348960281461</v>
      </c>
      <c r="AK9">
        <f t="shared" si="32"/>
        <v>60.784330762454516</v>
      </c>
      <c r="AL9">
        <f t="shared" si="9"/>
        <v>3286.0075570985273</v>
      </c>
      <c r="AN9">
        <f t="shared" si="10"/>
        <v>5480.8976994860332</v>
      </c>
      <c r="AO9">
        <f t="shared" si="11"/>
        <v>-274.04488497430162</v>
      </c>
      <c r="AP9">
        <f t="shared" si="12"/>
        <v>-7.2372124086728595</v>
      </c>
      <c r="AQ9">
        <f t="shared" si="13"/>
        <v>-3123.8635332389604</v>
      </c>
      <c r="AR9">
        <f t="shared" si="14"/>
        <v>2075.7520688640971</v>
      </c>
      <c r="AS9">
        <f t="shared" si="15"/>
        <v>-60.82008826693415</v>
      </c>
      <c r="AT9">
        <f t="shared" si="16"/>
        <v>37.974516297776205</v>
      </c>
      <c r="AU9">
        <f t="shared" si="17"/>
        <v>2052.9064968949392</v>
      </c>
      <c r="AW9">
        <v>6</v>
      </c>
      <c r="AX9">
        <f>(R9*SUMPRODUCT(K10:$K$23, X10:$X$23)-$AZ$3*SUMPRODUCT(K9:$K$22, W10:$W$23))/Z9</f>
        <v>2228.6308170727007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9466.5207230167234</v>
      </c>
      <c r="P10">
        <f t="shared" si="30"/>
        <v>473.32603615083622</v>
      </c>
      <c r="Q10" s="5">
        <f t="shared" si="31"/>
        <v>12.5</v>
      </c>
      <c r="R10">
        <f t="shared" si="0"/>
        <v>2000000</v>
      </c>
      <c r="S10">
        <f t="shared" si="1"/>
        <v>2318.038016505935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2065.374574704776</v>
      </c>
      <c r="AC10">
        <f t="shared" si="2"/>
        <v>2120.9565463063664</v>
      </c>
      <c r="AE10">
        <f t="shared" si="3"/>
        <v>8661.6694615266188</v>
      </c>
      <c r="AF10">
        <f t="shared" si="4"/>
        <v>-433.08347307633096</v>
      </c>
      <c r="AG10">
        <f t="shared" si="5"/>
        <v>-11.437239872705813</v>
      </c>
      <c r="AH10">
        <f t="shared" si="6"/>
        <v>-4998.5933155657549</v>
      </c>
      <c r="AI10">
        <f t="shared" si="7"/>
        <v>3218.5554330118266</v>
      </c>
      <c r="AJ10">
        <f t="shared" si="8"/>
        <v>-55.58197160159034</v>
      </c>
      <c r="AK10">
        <f t="shared" si="32"/>
        <v>42.205238308935769</v>
      </c>
      <c r="AL10">
        <f t="shared" si="9"/>
        <v>3205.1786997191721</v>
      </c>
      <c r="AN10">
        <f t="shared" si="10"/>
        <v>5141.3848480460974</v>
      </c>
      <c r="AO10">
        <f t="shared" si="11"/>
        <v>-257.06924240230489</v>
      </c>
      <c r="AP10">
        <f t="shared" si="12"/>
        <v>-6.7889050772706669</v>
      </c>
      <c r="AQ10">
        <f t="shared" si="13"/>
        <v>-2967.0598778153685</v>
      </c>
      <c r="AR10">
        <f t="shared" si="14"/>
        <v>1910.4668227511531</v>
      </c>
      <c r="AS10">
        <f t="shared" si="15"/>
        <v>-32.99228952181447</v>
      </c>
      <c r="AT10">
        <f t="shared" si="16"/>
        <v>25.052141935636964</v>
      </c>
      <c r="AU10">
        <f t="shared" si="17"/>
        <v>1902.5266751649756</v>
      </c>
      <c r="AW10">
        <v>7</v>
      </c>
      <c r="AX10">
        <f>(R10*SUMPRODUCT(K11:$K$23, X11:$X$23)-$AZ$3*SUMPRODUCT(K10:$K$22, W11:$W$23))/Z10</f>
        <v>2318.038016505935</v>
      </c>
    </row>
    <row r="11" spans="1:52" x14ac:dyDescent="0.25">
      <c r="A11" t="s">
        <v>33</v>
      </c>
      <c r="C11" s="25">
        <f>AU25</f>
        <v>25799.289684122614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9466.5207230167234</v>
      </c>
      <c r="P11">
        <f t="shared" si="30"/>
        <v>473.32603615083622</v>
      </c>
      <c r="Q11" s="5">
        <f t="shared" si="31"/>
        <v>12.5</v>
      </c>
      <c r="R11">
        <f t="shared" si="0"/>
        <v>2000000</v>
      </c>
      <c r="S11">
        <f t="shared" si="1"/>
        <v>2365.7520918995156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2120.9565463063664</v>
      </c>
      <c r="AC11">
        <f t="shared" si="2"/>
        <v>2137.0601871296967</v>
      </c>
      <c r="AE11">
        <f t="shared" si="3"/>
        <v>8551.4135724820298</v>
      </c>
      <c r="AF11">
        <f t="shared" si="4"/>
        <v>-427.5706786241015</v>
      </c>
      <c r="AG11">
        <f t="shared" si="5"/>
        <v>-11.291653267723643</v>
      </c>
      <c r="AH11">
        <f t="shared" si="6"/>
        <v>-4994.2730008179433</v>
      </c>
      <c r="AI11">
        <f t="shared" si="7"/>
        <v>3118.2782397722613</v>
      </c>
      <c r="AJ11">
        <f t="shared" si="8"/>
        <v>-16.103640823330352</v>
      </c>
      <c r="AK11">
        <f t="shared" si="32"/>
        <v>24.587518656394305</v>
      </c>
      <c r="AL11">
        <f t="shared" si="9"/>
        <v>3126.7621176053253</v>
      </c>
      <c r="AN11">
        <f t="shared" si="10"/>
        <v>4827.3316888784975</v>
      </c>
      <c r="AO11">
        <f t="shared" si="11"/>
        <v>-241.36658444392486</v>
      </c>
      <c r="AP11">
        <f t="shared" si="12"/>
        <v>-6.3742158155601611</v>
      </c>
      <c r="AQ11">
        <f t="shared" si="13"/>
        <v>-2819.3014073533077</v>
      </c>
      <c r="AR11">
        <f t="shared" si="14"/>
        <v>1760.2894812657046</v>
      </c>
      <c r="AS11">
        <f t="shared" si="15"/>
        <v>-9.0906158372383388</v>
      </c>
      <c r="AT11">
        <f t="shared" si="16"/>
        <v>13.879823137410643</v>
      </c>
      <c r="AU11">
        <f t="shared" si="17"/>
        <v>1765.0786885658767</v>
      </c>
      <c r="AW11">
        <v>8</v>
      </c>
      <c r="AX11">
        <f>(R11*SUMPRODUCT(K12:$K$23, X12:$X$23)-$AZ$3*SUMPRODUCT(K11:$K$22, W12:$W$23))/Z11</f>
        <v>2365.7520918995156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9466.5207230167234</v>
      </c>
      <c r="P12">
        <f t="shared" si="30"/>
        <v>473.32603615083622</v>
      </c>
      <c r="Q12" s="5">
        <f t="shared" si="31"/>
        <v>12.5</v>
      </c>
      <c r="R12">
        <f t="shared" si="0"/>
        <v>2000000</v>
      </c>
      <c r="S12">
        <f t="shared" si="1"/>
        <v>2374.1222481125001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2137.0601871296967</v>
      </c>
      <c r="AC12">
        <f t="shared" si="2"/>
        <v>2117.2424572079726</v>
      </c>
      <c r="AE12">
        <f t="shared" si="3"/>
        <v>8442.2441231679859</v>
      </c>
      <c r="AF12">
        <f t="shared" si="4"/>
        <v>-422.11220615839932</v>
      </c>
      <c r="AG12">
        <f t="shared" si="5"/>
        <v>-11.14750124436118</v>
      </c>
      <c r="AH12">
        <f t="shared" si="6"/>
        <v>-4997.6785096363928</v>
      </c>
      <c r="AI12">
        <f t="shared" si="7"/>
        <v>3011.3059061288322</v>
      </c>
      <c r="AJ12">
        <f t="shared" si="8"/>
        <v>19.817729921724094</v>
      </c>
      <c r="AK12">
        <f t="shared" si="32"/>
        <v>23.361541839520353</v>
      </c>
      <c r="AL12">
        <f t="shared" si="9"/>
        <v>3054.4851778900766</v>
      </c>
      <c r="AN12">
        <f t="shared" si="10"/>
        <v>4530.5682907259998</v>
      </c>
      <c r="AO12">
        <f t="shared" si="11"/>
        <v>-226.52841453629998</v>
      </c>
      <c r="AP12">
        <f t="shared" si="12"/>
        <v>-5.9823566958851888</v>
      </c>
      <c r="AQ12">
        <f t="shared" si="13"/>
        <v>-2682.0266569719606</v>
      </c>
      <c r="AR12">
        <f t="shared" si="14"/>
        <v>1616.0308625218538</v>
      </c>
      <c r="AS12">
        <f t="shared" si="15"/>
        <v>10.635273923332441</v>
      </c>
      <c r="AT12">
        <f t="shared" si="16"/>
        <v>12.537076532783603</v>
      </c>
      <c r="AU12">
        <f t="shared" si="17"/>
        <v>1639.2032129779698</v>
      </c>
      <c r="AW12">
        <v>9</v>
      </c>
      <c r="AX12">
        <f>(R12*SUMPRODUCT(K13:$K$23, X13:$X$23)-$AZ$3*SUMPRODUCT(K12:$K$22, W13:$W$23))/Z12</f>
        <v>2374.1222481125001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9466.5207230167234</v>
      </c>
      <c r="P13">
        <f t="shared" si="30"/>
        <v>473.32603615083622</v>
      </c>
      <c r="Q13" s="5">
        <f t="shared" si="31"/>
        <v>12.5</v>
      </c>
      <c r="R13">
        <f t="shared" si="0"/>
        <v>2000000</v>
      </c>
      <c r="S13">
        <f t="shared" si="1"/>
        <v>2341.9758605374291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2117.2424572079726</v>
      </c>
      <c r="AC13">
        <f t="shared" si="2"/>
        <v>2061.827665865072</v>
      </c>
      <c r="AE13">
        <f t="shared" si="3"/>
        <v>8334.1313013029521</v>
      </c>
      <c r="AF13">
        <f t="shared" si="4"/>
        <v>-416.70656506514763</v>
      </c>
      <c r="AG13">
        <f t="shared" si="5"/>
        <v>-11.004744437203179</v>
      </c>
      <c r="AH13">
        <f t="shared" si="6"/>
        <v>-5005.0871543024414</v>
      </c>
      <c r="AI13">
        <f t="shared" si="7"/>
        <v>2901.3328374981602</v>
      </c>
      <c r="AJ13">
        <f t="shared" si="8"/>
        <v>55.414791342900571</v>
      </c>
      <c r="AK13">
        <f t="shared" si="32"/>
        <v>20.069334386891555</v>
      </c>
      <c r="AL13">
        <f t="shared" si="9"/>
        <v>2976.8169632279523</v>
      </c>
      <c r="AN13">
        <f t="shared" si="10"/>
        <v>4252.6852319746922</v>
      </c>
      <c r="AO13">
        <f t="shared" si="11"/>
        <v>-212.63426159873464</v>
      </c>
      <c r="AP13">
        <f t="shared" si="12"/>
        <v>-5.6154279861697134</v>
      </c>
      <c r="AQ13">
        <f t="shared" si="13"/>
        <v>-2553.9626694530889</v>
      </c>
      <c r="AR13">
        <f t="shared" si="14"/>
        <v>1480.4728729366996</v>
      </c>
      <c r="AS13">
        <f t="shared" si="15"/>
        <v>28.276692105879004</v>
      </c>
      <c r="AT13">
        <f t="shared" si="16"/>
        <v>10.240846811394999</v>
      </c>
      <c r="AU13">
        <f t="shared" si="17"/>
        <v>1518.9904118539737</v>
      </c>
      <c r="AW13">
        <v>10</v>
      </c>
      <c r="AX13">
        <f>(R13*SUMPRODUCT(K14:$K$23, X14:$X$23)-$AZ$3*SUMPRODUCT(K13:$K$22, W14:$W$23))/Z13</f>
        <v>2341.9758605374291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9466.5207230167234</v>
      </c>
      <c r="P14">
        <f t="shared" si="30"/>
        <v>473.32603615083622</v>
      </c>
      <c r="Q14" s="5">
        <f t="shared" si="31"/>
        <v>12.5</v>
      </c>
      <c r="R14">
        <f t="shared" si="0"/>
        <v>2000000</v>
      </c>
      <c r="S14">
        <f t="shared" si="1"/>
        <v>2268.8247338960523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2061.827665865072</v>
      </c>
      <c r="AC14">
        <f t="shared" si="2"/>
        <v>1971.7601754989703</v>
      </c>
      <c r="AE14">
        <f t="shared" si="3"/>
        <v>8227.0385558284706</v>
      </c>
      <c r="AF14">
        <f t="shared" si="4"/>
        <v>-411.35192779142358</v>
      </c>
      <c r="AG14">
        <f t="shared" si="5"/>
        <v>-10.863334582664306</v>
      </c>
      <c r="AH14">
        <f t="shared" si="6"/>
        <v>-5017.9856266945444</v>
      </c>
      <c r="AI14">
        <f t="shared" si="7"/>
        <v>2786.8376667598377</v>
      </c>
      <c r="AJ14">
        <f t="shared" si="8"/>
        <v>90.067490366101765</v>
      </c>
      <c r="AK14">
        <f t="shared" si="32"/>
        <v>17.779525729023813</v>
      </c>
      <c r="AL14">
        <f t="shared" si="9"/>
        <v>2894.6846828549633</v>
      </c>
      <c r="AN14">
        <f t="shared" si="10"/>
        <v>3992.808309173507</v>
      </c>
      <c r="AO14">
        <f t="shared" si="11"/>
        <v>-199.64041545867539</v>
      </c>
      <c r="AP14">
        <f t="shared" si="12"/>
        <v>-5.2722753506806717</v>
      </c>
      <c r="AQ14">
        <f t="shared" si="13"/>
        <v>-2435.3665744503828</v>
      </c>
      <c r="AR14">
        <f t="shared" si="14"/>
        <v>1352.5290439137682</v>
      </c>
      <c r="AS14">
        <f t="shared" si="15"/>
        <v>43.712232716522337</v>
      </c>
      <c r="AT14">
        <f t="shared" si="16"/>
        <v>8.6288933231894465</v>
      </c>
      <c r="AU14">
        <f t="shared" si="17"/>
        <v>1404.8701699534799</v>
      </c>
      <c r="AW14">
        <v>11</v>
      </c>
      <c r="AX14">
        <f>(R14*SUMPRODUCT(K15:$K$23, X15:$X$23)-$AZ$3*SUMPRODUCT(K14:$K$22, W15:$W$23))/Z14</f>
        <v>2268.8247338960523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9466.5207230167234</v>
      </c>
      <c r="P15">
        <f t="shared" si="30"/>
        <v>473.32603615083622</v>
      </c>
      <c r="Q15" s="5">
        <f t="shared" si="31"/>
        <v>12.5</v>
      </c>
      <c r="R15">
        <f t="shared" si="0"/>
        <v>2000000</v>
      </c>
      <c r="S15">
        <f t="shared" si="1"/>
        <v>2157.615704380104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1971.7601754989703</v>
      </c>
      <c r="AC15">
        <f t="shared" si="2"/>
        <v>1850.9297618051771</v>
      </c>
      <c r="AE15">
        <f t="shared" si="3"/>
        <v>8120.9387340880767</v>
      </c>
      <c r="AF15">
        <f t="shared" si="4"/>
        <v>-406.04693670440389</v>
      </c>
      <c r="AG15">
        <f t="shared" si="5"/>
        <v>-10.723235827212337</v>
      </c>
      <c r="AH15">
        <f t="shared" si="6"/>
        <v>-5034.4655400522161</v>
      </c>
      <c r="AI15">
        <f t="shared" si="7"/>
        <v>2669.7030215042441</v>
      </c>
      <c r="AJ15">
        <f t="shared" si="8"/>
        <v>120.83041369379316</v>
      </c>
      <c r="AK15">
        <f t="shared" si="32"/>
        <v>39.71527308881884</v>
      </c>
      <c r="AL15">
        <f t="shared" si="9"/>
        <v>2830.2487082868561</v>
      </c>
      <c r="AN15">
        <f t="shared" si="10"/>
        <v>3746.8534505713792</v>
      </c>
      <c r="AO15">
        <f t="shared" si="11"/>
        <v>-187.34267252856898</v>
      </c>
      <c r="AP15">
        <f t="shared" si="12"/>
        <v>-4.9475060059042457</v>
      </c>
      <c r="AQ15">
        <f t="shared" si="13"/>
        <v>-2322.8108471434703</v>
      </c>
      <c r="AR15">
        <f t="shared" si="14"/>
        <v>1231.7524248934353</v>
      </c>
      <c r="AS15">
        <f t="shared" si="15"/>
        <v>55.748955546503687</v>
      </c>
      <c r="AT15">
        <f t="shared" si="16"/>
        <v>18.323904770836261</v>
      </c>
      <c r="AU15">
        <f t="shared" si="17"/>
        <v>1305.8252852107753</v>
      </c>
      <c r="AW15">
        <v>12</v>
      </c>
      <c r="AX15">
        <f>(R15*SUMPRODUCT(K16:$K$23, X16:$X$23)-$AZ$3*SUMPRODUCT(K15:$K$22, W16:$W$23))/Z15</f>
        <v>2157.615704380104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9466.5207230167234</v>
      </c>
      <c r="P16">
        <f t="shared" si="30"/>
        <v>473.32603615083622</v>
      </c>
      <c r="Q16" s="5">
        <f t="shared" si="31"/>
        <v>12.5</v>
      </c>
      <c r="R16">
        <f t="shared" si="0"/>
        <v>2000000</v>
      </c>
      <c r="S16">
        <f t="shared" si="1"/>
        <v>2010.8219771158647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1850.9297618051771</v>
      </c>
      <c r="AC16">
        <f t="shared" si="2"/>
        <v>1702.661550496643</v>
      </c>
      <c r="AE16">
        <f t="shared" si="3"/>
        <v>8015.7672014201944</v>
      </c>
      <c r="AF16">
        <f t="shared" si="4"/>
        <v>-400.78836007100972</v>
      </c>
      <c r="AG16">
        <f t="shared" si="5"/>
        <v>-10.584362824467819</v>
      </c>
      <c r="AH16">
        <f t="shared" si="6"/>
        <v>-5062.503115583042</v>
      </c>
      <c r="AI16">
        <f t="shared" si="7"/>
        <v>2541.8913629416747</v>
      </c>
      <c r="AJ16">
        <f t="shared" si="8"/>
        <v>148.26821130853409</v>
      </c>
      <c r="AK16">
        <f t="shared" si="32"/>
        <v>67.207951082395965</v>
      </c>
      <c r="AL16">
        <f t="shared" si="9"/>
        <v>2757.3675253326046</v>
      </c>
      <c r="AN16">
        <f t="shared" si="10"/>
        <v>3506.5224404754867</v>
      </c>
      <c r="AO16">
        <f t="shared" si="11"/>
        <v>-175.32612202377433</v>
      </c>
      <c r="AP16">
        <f t="shared" si="12"/>
        <v>-4.6301626319131604</v>
      </c>
      <c r="AQ16">
        <f t="shared" si="13"/>
        <v>-2214.6078265127048</v>
      </c>
      <c r="AR16">
        <f t="shared" si="14"/>
        <v>1111.9583293070943</v>
      </c>
      <c r="AS16">
        <f t="shared" si="15"/>
        <v>64.860392910415584</v>
      </c>
      <c r="AT16">
        <f t="shared" si="16"/>
        <v>29.400328468502185</v>
      </c>
      <c r="AU16">
        <f t="shared" si="17"/>
        <v>1206.219050686012</v>
      </c>
      <c r="AW16">
        <v>13</v>
      </c>
      <c r="AX16">
        <f>(R16*SUMPRODUCT(K17:$K$23, X17:$X$23)-$AZ$3*SUMPRODUCT(K16:$K$22, W17:$W$23))/Z16</f>
        <v>2010.8219771158647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9466.5207230167234</v>
      </c>
      <c r="P17">
        <f t="shared" si="30"/>
        <v>473.32603615083622</v>
      </c>
      <c r="Q17" s="5">
        <f t="shared" si="31"/>
        <v>12.5</v>
      </c>
      <c r="R17">
        <f t="shared" si="0"/>
        <v>2000000</v>
      </c>
      <c r="S17">
        <f t="shared" si="1"/>
        <v>1835.2699655073659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1702.661550496643</v>
      </c>
      <c r="AC17">
        <f t="shared" si="2"/>
        <v>1533.7900590556983</v>
      </c>
      <c r="AE17">
        <f t="shared" si="3"/>
        <v>7911.4548004896978</v>
      </c>
      <c r="AF17">
        <f t="shared" si="4"/>
        <v>-395.57274002448492</v>
      </c>
      <c r="AG17">
        <f t="shared" si="5"/>
        <v>-10.446624256119163</v>
      </c>
      <c r="AH17">
        <f t="shared" si="6"/>
        <v>-5103.1904166363165</v>
      </c>
      <c r="AI17">
        <f t="shared" si="7"/>
        <v>2402.245019572777</v>
      </c>
      <c r="AJ17">
        <f t="shared" si="8"/>
        <v>168.87149144094474</v>
      </c>
      <c r="AK17">
        <f t="shared" si="32"/>
        <v>127.2159018312736</v>
      </c>
      <c r="AL17">
        <f t="shared" si="9"/>
        <v>2698.3324128449954</v>
      </c>
      <c r="AN17">
        <f t="shared" si="10"/>
        <v>3259.7632611241952</v>
      </c>
      <c r="AO17">
        <f t="shared" si="11"/>
        <v>-162.98816305620977</v>
      </c>
      <c r="AP17">
        <f t="shared" si="12"/>
        <v>-4.3043312275206702</v>
      </c>
      <c r="AQ17">
        <f t="shared" si="13"/>
        <v>-2102.6717657089393</v>
      </c>
      <c r="AR17">
        <f t="shared" si="14"/>
        <v>989.79900113152496</v>
      </c>
      <c r="AS17">
        <f t="shared" si="15"/>
        <v>69.580260209079029</v>
      </c>
      <c r="AT17">
        <f t="shared" si="16"/>
        <v>52.416873189327887</v>
      </c>
      <c r="AU17">
        <f t="shared" si="17"/>
        <v>1111.7961345299318</v>
      </c>
      <c r="AW17">
        <v>14</v>
      </c>
      <c r="AX17">
        <f>(R17*SUMPRODUCT(K18:$K$23, X18:$X$23)-$AZ$3*SUMPRODUCT(K17:$K$22, W18:$W$23))/Z17</f>
        <v>1835.2699655073659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9466.5207230167234</v>
      </c>
      <c r="P18">
        <f t="shared" si="30"/>
        <v>473.32603615083622</v>
      </c>
      <c r="Q18" s="5">
        <f t="shared" si="31"/>
        <v>12.5</v>
      </c>
      <c r="R18">
        <f t="shared" si="0"/>
        <v>2000000</v>
      </c>
      <c r="S18">
        <f t="shared" si="1"/>
        <v>1636.6806470798758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1533.7900590556983</v>
      </c>
      <c r="AC18">
        <f t="shared" si="2"/>
        <v>1349.9332720834354</v>
      </c>
      <c r="AE18">
        <f t="shared" si="3"/>
        <v>7807.980938534276</v>
      </c>
      <c r="AF18">
        <f t="shared" si="4"/>
        <v>-390.39904692671382</v>
      </c>
      <c r="AG18">
        <f t="shared" si="5"/>
        <v>-10.30999293059975</v>
      </c>
      <c r="AH18">
        <f t="shared" si="6"/>
        <v>-5146.4132733153783</v>
      </c>
      <c r="AI18">
        <f t="shared" si="7"/>
        <v>2260.858625361584</v>
      </c>
      <c r="AJ18">
        <f t="shared" si="8"/>
        <v>183.85678697226285</v>
      </c>
      <c r="AK18">
        <f t="shared" si="32"/>
        <v>193.34963413432644</v>
      </c>
      <c r="AL18">
        <f t="shared" si="9"/>
        <v>2638.0650464681735</v>
      </c>
      <c r="AN18">
        <f t="shared" si="10"/>
        <v>3006.3814972902478</v>
      </c>
      <c r="AO18">
        <f t="shared" si="11"/>
        <v>-150.3190748645124</v>
      </c>
      <c r="AP18">
        <f t="shared" si="12"/>
        <v>-3.9697550785218634</v>
      </c>
      <c r="AQ18">
        <f t="shared" si="13"/>
        <v>-1981.5726708483398</v>
      </c>
      <c r="AR18">
        <f t="shared" si="14"/>
        <v>870.51999649887375</v>
      </c>
      <c r="AS18">
        <f t="shared" si="15"/>
        <v>70.792135233927382</v>
      </c>
      <c r="AT18">
        <f t="shared" si="16"/>
        <v>74.447256870275751</v>
      </c>
      <c r="AU18">
        <f t="shared" si="17"/>
        <v>1015.7593886030769</v>
      </c>
      <c r="AW18">
        <v>15</v>
      </c>
      <c r="AX18">
        <f>(R18*SUMPRODUCT(K19:$K$23, X19:$X$23)-$AZ$3*SUMPRODUCT(K18:$K$22, W19:$W$23))/Z18</f>
        <v>1636.6806470798758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9466.5207230167234</v>
      </c>
      <c r="P19">
        <f t="shared" si="30"/>
        <v>473.32603615083622</v>
      </c>
      <c r="Q19" s="5">
        <f t="shared" si="31"/>
        <v>12.5</v>
      </c>
      <c r="R19">
        <f t="shared" si="0"/>
        <v>2000000</v>
      </c>
      <c r="S19">
        <f t="shared" si="1"/>
        <v>1404.5493995571858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1349.9332720834354</v>
      </c>
      <c r="AC19">
        <f t="shared" si="2"/>
        <v>1143.2362141748872</v>
      </c>
      <c r="AE19">
        <f t="shared" si="3"/>
        <v>7705.2963151041677</v>
      </c>
      <c r="AF19">
        <f t="shared" si="4"/>
        <v>-385.26481575520842</v>
      </c>
      <c r="AG19">
        <f t="shared" si="5"/>
        <v>-10.174403749481122</v>
      </c>
      <c r="AH19">
        <f t="shared" si="6"/>
        <v>-5198.2802900208362</v>
      </c>
      <c r="AI19">
        <f t="shared" si="7"/>
        <v>2111.5768055786421</v>
      </c>
      <c r="AJ19">
        <f t="shared" si="8"/>
        <v>206.69705790854823</v>
      </c>
      <c r="AK19">
        <f t="shared" si="32"/>
        <v>193.34021440294239</v>
      </c>
      <c r="AL19">
        <f t="shared" si="9"/>
        <v>2511.6140778901326</v>
      </c>
      <c r="AN19">
        <f t="shared" si="10"/>
        <v>2763.9685631583811</v>
      </c>
      <c r="AO19">
        <f t="shared" si="11"/>
        <v>-138.19842815791907</v>
      </c>
      <c r="AP19">
        <f t="shared" si="12"/>
        <v>-3.6496626427359407</v>
      </c>
      <c r="AQ19">
        <f t="shared" si="13"/>
        <v>-1864.6762845367853</v>
      </c>
      <c r="AR19">
        <f t="shared" si="14"/>
        <v>757.44418782094067</v>
      </c>
      <c r="AS19">
        <f t="shared" si="15"/>
        <v>74.144347834705087</v>
      </c>
      <c r="AT19">
        <f t="shared" si="16"/>
        <v>69.353111515843068</v>
      </c>
      <c r="AU19">
        <f t="shared" si="17"/>
        <v>900.94164717148885</v>
      </c>
      <c r="AW19">
        <v>16</v>
      </c>
      <c r="AX19">
        <f>(R19*SUMPRODUCT(K20:$K$23, X20:$X$23)-$AZ$3*SUMPRODUCT(K19:$K$22, W20:$W$23))/Z19</f>
        <v>1404.5493995571858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9466.5207230167234</v>
      </c>
      <c r="P20">
        <f t="shared" si="30"/>
        <v>473.32603615083622</v>
      </c>
      <c r="Q20" s="5">
        <f t="shared" si="31"/>
        <v>12.5</v>
      </c>
      <c r="R20">
        <f t="shared" si="0"/>
        <v>2000000</v>
      </c>
      <c r="S20">
        <f t="shared" si="1"/>
        <v>1094.3625383499793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1143.2362141748872</v>
      </c>
      <c r="AC20">
        <f t="shared" si="2"/>
        <v>878.97488806042077</v>
      </c>
      <c r="AE20">
        <f t="shared" si="3"/>
        <v>7603.3615015559481</v>
      </c>
      <c r="AF20">
        <f t="shared" si="4"/>
        <v>-380.16807507779743</v>
      </c>
      <c r="AG20">
        <f t="shared" si="5"/>
        <v>-10.039804649491332</v>
      </c>
      <c r="AH20">
        <f t="shared" si="6"/>
        <v>-5256.8099991967119</v>
      </c>
      <c r="AI20">
        <f t="shared" si="7"/>
        <v>1956.3436226319473</v>
      </c>
      <c r="AJ20">
        <f t="shared" si="8"/>
        <v>264.26132611446644</v>
      </c>
      <c r="AK20">
        <f t="shared" si="32"/>
        <v>35.975647454808062</v>
      </c>
      <c r="AL20">
        <f t="shared" si="9"/>
        <v>2256.5805962012219</v>
      </c>
      <c r="AN20">
        <f t="shared" si="10"/>
        <v>2586.9330393723503</v>
      </c>
      <c r="AO20">
        <f t="shared" si="11"/>
        <v>-129.34665196861752</v>
      </c>
      <c r="AP20">
        <f t="shared" si="12"/>
        <v>-3.4158973437338611</v>
      </c>
      <c r="AQ20">
        <f t="shared" si="13"/>
        <v>-1788.5530585178697</v>
      </c>
      <c r="AR20">
        <f t="shared" si="14"/>
        <v>665.61743154212934</v>
      </c>
      <c r="AS20">
        <f t="shared" si="15"/>
        <v>89.91106833654662</v>
      </c>
      <c r="AT20">
        <f t="shared" si="16"/>
        <v>12.240190209897252</v>
      </c>
      <c r="AU20">
        <f t="shared" si="17"/>
        <v>767.76869008857318</v>
      </c>
      <c r="AW20">
        <v>17</v>
      </c>
      <c r="AX20">
        <f>(R20*SUMPRODUCT(K21:$K$23, X21:$X$23)-$AZ$3*SUMPRODUCT(K20:$K$22, W21:$W$23))/Z20</f>
        <v>1094.3625383499793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9466.5207230167234</v>
      </c>
      <c r="P21">
        <f t="shared" si="30"/>
        <v>473.32603615083622</v>
      </c>
      <c r="Q21" s="5">
        <f t="shared" si="31"/>
        <v>12.5</v>
      </c>
      <c r="R21">
        <f t="shared" si="0"/>
        <v>2000000</v>
      </c>
      <c r="S21">
        <f t="shared" si="1"/>
        <v>732.38856580437619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878.97488806042077</v>
      </c>
      <c r="AC21">
        <f t="shared" si="2"/>
        <v>580.40850871999646</v>
      </c>
      <c r="AE21">
        <f t="shared" si="3"/>
        <v>7502.0957892462075</v>
      </c>
      <c r="AF21">
        <f t="shared" si="4"/>
        <v>-375.10478946231041</v>
      </c>
      <c r="AG21">
        <f t="shared" si="5"/>
        <v>-9.9060890594758728</v>
      </c>
      <c r="AH21">
        <f t="shared" si="6"/>
        <v>-5330.806963287394</v>
      </c>
      <c r="AI21">
        <f t="shared" si="7"/>
        <v>1786.2779474370273</v>
      </c>
      <c r="AJ21">
        <f t="shared" si="8"/>
        <v>298.56637934042431</v>
      </c>
      <c r="AK21">
        <f t="shared" si="32"/>
        <v>12.80954542055091</v>
      </c>
      <c r="AL21">
        <f t="shared" si="9"/>
        <v>2097.6538721980023</v>
      </c>
      <c r="AN21">
        <f t="shared" si="10"/>
        <v>2427.9262392043024</v>
      </c>
      <c r="AO21">
        <f t="shared" si="11"/>
        <v>-121.39631196021514</v>
      </c>
      <c r="AP21">
        <f t="shared" si="12"/>
        <v>-3.2059379446836886</v>
      </c>
      <c r="AQ21">
        <f t="shared" si="13"/>
        <v>-1725.2253857983508</v>
      </c>
      <c r="AR21">
        <f t="shared" si="14"/>
        <v>578.09860350105305</v>
      </c>
      <c r="AS21">
        <f t="shared" si="15"/>
        <v>96.625951855205187</v>
      </c>
      <c r="AT21">
        <f t="shared" si="16"/>
        <v>4.1455924201095522</v>
      </c>
      <c r="AU21">
        <f t="shared" si="17"/>
        <v>678.87014777636773</v>
      </c>
      <c r="AW21">
        <v>18</v>
      </c>
      <c r="AX21">
        <f>(R21*SUMPRODUCT(K22:$K$23, X22:$X$23)-$AZ$3*SUMPRODUCT(K21:$K$22, W22:$W$23))/Z21</f>
        <v>732.38856580437619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9466.5207230167234</v>
      </c>
      <c r="P22">
        <f t="shared" si="30"/>
        <v>473.32603615083622</v>
      </c>
      <c r="Q22" s="5">
        <f t="shared" si="31"/>
        <v>12.5</v>
      </c>
      <c r="R22">
        <f t="shared" si="0"/>
        <v>2000000</v>
      </c>
      <c r="S22">
        <f t="shared" si="1"/>
        <v>357.19740748268617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580.40850871999646</v>
      </c>
      <c r="AC22">
        <f t="shared" si="2"/>
        <v>279.27514646105556</v>
      </c>
      <c r="AE22">
        <f t="shared" si="3"/>
        <v>7401.4085937207137</v>
      </c>
      <c r="AF22">
        <f t="shared" si="4"/>
        <v>-370.07042968603577</v>
      </c>
      <c r="AG22">
        <f t="shared" si="5"/>
        <v>-9.7731373678360338</v>
      </c>
      <c r="AH22">
        <f t="shared" si="6"/>
        <v>-5422.5281672128631</v>
      </c>
      <c r="AI22">
        <f t="shared" si="7"/>
        <v>1599.0368594539786</v>
      </c>
      <c r="AJ22">
        <f t="shared" si="8"/>
        <v>301.13336225894091</v>
      </c>
      <c r="AK22">
        <f t="shared" si="32"/>
        <v>159.84668012784817</v>
      </c>
      <c r="AL22">
        <f t="shared" si="9"/>
        <v>2060.0169018407678</v>
      </c>
      <c r="AN22">
        <f t="shared" si="10"/>
        <v>2238.6360128143529</v>
      </c>
      <c r="AO22">
        <f t="shared" si="11"/>
        <v>-111.93180064071767</v>
      </c>
      <c r="AP22">
        <f t="shared" si="12"/>
        <v>-2.9559910107355689</v>
      </c>
      <c r="AQ22">
        <f t="shared" si="13"/>
        <v>-1640.1022429597517</v>
      </c>
      <c r="AR22">
        <f t="shared" si="14"/>
        <v>483.64597820314782</v>
      </c>
      <c r="AS22">
        <f t="shared" si="15"/>
        <v>91.08103962597869</v>
      </c>
      <c r="AT22">
        <f t="shared" si="16"/>
        <v>48.347355794761036</v>
      </c>
      <c r="AU22">
        <f t="shared" si="17"/>
        <v>623.0743736238876</v>
      </c>
      <c r="AW22">
        <v>19</v>
      </c>
      <c r="AX22">
        <f>(R22*SUMPRODUCT(K23:$K$23, X23:$X$23)-$AZ$3*SUMPRODUCT(K22:$K$22, W23:$W$23))/Z22</f>
        <v>357.19740748268617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9466.5207230167234</v>
      </c>
      <c r="P23">
        <f t="shared" si="30"/>
        <v>473.32603615083622</v>
      </c>
      <c r="Q23" s="5">
        <f t="shared" si="31"/>
        <v>12.5</v>
      </c>
      <c r="R23">
        <f t="shared" si="0"/>
        <v>2000000</v>
      </c>
      <c r="S23">
        <f t="shared" si="1"/>
        <v>362.09781480764764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279.27514646105556</v>
      </c>
      <c r="AC23">
        <f t="shared" si="2"/>
        <v>279.27514646105556</v>
      </c>
      <c r="AE23">
        <f t="shared" si="3"/>
        <v>7301.2425186866267</v>
      </c>
      <c r="AF23">
        <f t="shared" si="4"/>
        <v>-365.06212593433139</v>
      </c>
      <c r="AG23">
        <f t="shared" si="5"/>
        <v>-9.6408737860449101</v>
      </c>
      <c r="AH23">
        <f t="shared" si="6"/>
        <v>-5525.1532980423181</v>
      </c>
      <c r="AI23">
        <f t="shared" si="7"/>
        <v>1401.3862209239323</v>
      </c>
      <c r="AJ23">
        <f t="shared" si="8"/>
        <v>0</v>
      </c>
      <c r="AK23">
        <f t="shared" si="32"/>
        <v>505.08188774493459</v>
      </c>
      <c r="AL23">
        <f t="shared" si="9"/>
        <v>1906.468108668867</v>
      </c>
      <c r="AN23">
        <f t="shared" si="10"/>
        <v>2000.4889038601791</v>
      </c>
      <c r="AO23">
        <f t="shared" si="11"/>
        <v>-100.02444519300897</v>
      </c>
      <c r="AP23">
        <f t="shared" si="12"/>
        <v>-2.6415313534837401</v>
      </c>
      <c r="AQ23">
        <f t="shared" si="13"/>
        <v>-1513.852996468933</v>
      </c>
      <c r="AR23">
        <f t="shared" si="14"/>
        <v>383.96993084475326</v>
      </c>
      <c r="AS23">
        <f t="shared" si="15"/>
        <v>0</v>
      </c>
      <c r="AT23">
        <f t="shared" si="16"/>
        <v>138.38887139941906</v>
      </c>
      <c r="AU23">
        <f t="shared" si="17"/>
        <v>522.35880224417235</v>
      </c>
      <c r="AW23">
        <v>20</v>
      </c>
      <c r="AX23">
        <f>(R23*SUMPRODUCT(K$23:$K24, X$23:$X24)-$AZ$3*SUMPRODUCT(K$22:$K23, W$23:$W24))/Z23</f>
        <v>362.09781480764764</v>
      </c>
    </row>
    <row r="25" spans="5:50" x14ac:dyDescent="0.25">
      <c r="AN25" s="6">
        <f t="shared" ref="AN25:AU25" si="33">SUM(AN3:AN23)</f>
        <v>90484.641884935336</v>
      </c>
      <c r="AO25" s="6">
        <f t="shared" si="33"/>
        <v>-11624.122636509313</v>
      </c>
      <c r="AP25" s="6">
        <f t="shared" si="33"/>
        <v>-232.79735810564642</v>
      </c>
      <c r="AQ25" s="6">
        <f t="shared" si="33"/>
        <v>-53634.278760250556</v>
      </c>
      <c r="AR25" s="6">
        <f t="shared" si="33"/>
        <v>24993.443130069798</v>
      </c>
      <c r="AS25" s="6">
        <f t="shared" si="33"/>
        <v>-999.16353054377623</v>
      </c>
      <c r="AT25" s="6">
        <f t="shared" si="33"/>
        <v>1805.0100845965887</v>
      </c>
      <c r="AU25" s="7">
        <f t="shared" si="33"/>
        <v>25799.289684122614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9CDF-B2EB-4BFE-88E8-F7BBCA3B84AD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'T.45.04.F'!C3*(1+C12)</f>
        <v>11235.518439749752</v>
      </c>
      <c r="K3">
        <v>1</v>
      </c>
      <c r="L3" s="2">
        <v>0</v>
      </c>
      <c r="O3">
        <f>$C$3</f>
        <v>11235.518439749752</v>
      </c>
      <c r="P3">
        <f>O3*B5</f>
        <v>8988.4147517998026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11235.518439749752</v>
      </c>
      <c r="AF3">
        <f t="shared" ref="AF3:AF23" si="4">-$Z3*P3</f>
        <v>-8988.4147517998026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2121.2861320499496</v>
      </c>
      <c r="AJ3">
        <f t="shared" ref="AJ3:AJ23" si="8">AB3-AC3</f>
        <v>0</v>
      </c>
      <c r="AL3">
        <f t="shared" ref="AL3:AL23" si="9">SUM(AI3:AK3)</f>
        <v>2121.2861320499496</v>
      </c>
      <c r="AN3">
        <f t="shared" ref="AN3:AN23" si="10">AE3*$K3</f>
        <v>11235.518439749752</v>
      </c>
      <c r="AO3">
        <f t="shared" ref="AO3:AO23" si="11">AF3*$K3</f>
        <v>-8988.4147517998026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2121.2861320499496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2121.2861320499496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6558.8538068830567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2000000</v>
      </c>
      <c r="S4">
        <f t="shared" si="1"/>
        <v>1227.219380294182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1211.4497352065591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-5699.7979999999998</v>
      </c>
      <c r="AI4">
        <f t="shared" si="7"/>
        <v>-5699.7979999999998</v>
      </c>
      <c r="AJ4">
        <f t="shared" si="8"/>
        <v>-1211.4497352065591</v>
      </c>
      <c r="AK4">
        <f>H4*SUM(AB4, AE4:AF4)</f>
        <v>0</v>
      </c>
      <c r="AL4">
        <f t="shared" si="9"/>
        <v>-6911.2477352065589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-5347.4040716765167</v>
      </c>
      <c r="AR4">
        <f t="shared" si="14"/>
        <v>-5347.4040716765167</v>
      </c>
      <c r="AS4">
        <f t="shared" si="15"/>
        <v>-1136.5510228037892</v>
      </c>
      <c r="AT4">
        <f t="shared" si="16"/>
        <v>0</v>
      </c>
      <c r="AU4">
        <f t="shared" si="17"/>
        <v>-6483.9550944803059</v>
      </c>
      <c r="AW4">
        <v>1</v>
      </c>
      <c r="AX4">
        <f>(R4*SUMPRODUCT(K5:$K$23, X5:$X$23)-$AZ$3*SUMPRODUCT(K4:$K$22, W5:$W$23))/Z4</f>
        <v>1227.219380294182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11235.518439749752</v>
      </c>
      <c r="P5">
        <f t="shared" ref="P5:P23" si="30">O5*$C$5</f>
        <v>561.77592198748766</v>
      </c>
      <c r="Q5" s="5">
        <f t="shared" ref="Q5:Q23" si="31">$C$8</f>
        <v>12.5</v>
      </c>
      <c r="R5">
        <f t="shared" si="0"/>
        <v>2000000</v>
      </c>
      <c r="S5">
        <f t="shared" si="1"/>
        <v>2409.0562502359362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1211.4497352065591</v>
      </c>
      <c r="AC5">
        <f t="shared" si="2"/>
        <v>2347.4310048462285</v>
      </c>
      <c r="AE5">
        <f t="shared" si="3"/>
        <v>10948.106478795185</v>
      </c>
      <c r="AF5">
        <f t="shared" si="4"/>
        <v>-547.40532393975934</v>
      </c>
      <c r="AG5">
        <f t="shared" si="5"/>
        <v>-12.180241767996947</v>
      </c>
      <c r="AH5">
        <f t="shared" si="6"/>
        <v>-5718.517100488556</v>
      </c>
      <c r="AI5">
        <f t="shared" si="7"/>
        <v>4670.0038125988722</v>
      </c>
      <c r="AJ5">
        <f t="shared" si="8"/>
        <v>-1135.9812696396693</v>
      </c>
      <c r="AK5">
        <f>H5*SUM(AB5, AE5:AF5)</f>
        <v>1003.2898369013556</v>
      </c>
      <c r="AL5">
        <f t="shared" si="9"/>
        <v>4537.3123798605584</v>
      </c>
      <c r="AN5">
        <f t="shared" si="10"/>
        <v>9454.374329957689</v>
      </c>
      <c r="AO5">
        <f t="shared" si="11"/>
        <v>-472.71871649788449</v>
      </c>
      <c r="AP5">
        <f t="shared" si="12"/>
        <v>-10.518400175141656</v>
      </c>
      <c r="AQ5">
        <f t="shared" si="13"/>
        <v>-4938.2969908996356</v>
      </c>
      <c r="AR5">
        <f t="shared" si="14"/>
        <v>4032.8402223850253</v>
      </c>
      <c r="AS5">
        <f t="shared" si="15"/>
        <v>-980.99083853411196</v>
      </c>
      <c r="AT5">
        <f t="shared" si="16"/>
        <v>866.40349158820629</v>
      </c>
      <c r="AU5">
        <f t="shared" si="17"/>
        <v>3918.2528754391196</v>
      </c>
      <c r="AW5">
        <v>2</v>
      </c>
      <c r="AX5">
        <f>(R5*SUMPRODUCT(K6:$K$23, X6:$X$23)-$AZ$3*SUMPRODUCT(K5:$K$22, W6:$W$23))/Z5</f>
        <v>2409.0562502359362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11235.518439749752</v>
      </c>
      <c r="P6">
        <f t="shared" si="30"/>
        <v>561.77592198748766</v>
      </c>
      <c r="Q6" s="5">
        <f t="shared" si="31"/>
        <v>12.5</v>
      </c>
      <c r="R6">
        <f t="shared" si="0"/>
        <v>2000000</v>
      </c>
      <c r="S6">
        <f t="shared" si="1"/>
        <v>3522.5500138743464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2347.4310048462285</v>
      </c>
      <c r="AC6">
        <f t="shared" si="2"/>
        <v>3387.9884832342213</v>
      </c>
      <c r="AE6">
        <f t="shared" si="3"/>
        <v>10806.321252248299</v>
      </c>
      <c r="AF6">
        <f t="shared" si="4"/>
        <v>-540.31606261241495</v>
      </c>
      <c r="AG6">
        <f t="shared" si="5"/>
        <v>-12.022499573781335</v>
      </c>
      <c r="AH6">
        <f t="shared" si="6"/>
        <v>-5750.3642457026253</v>
      </c>
      <c r="AI6">
        <f t="shared" si="7"/>
        <v>4503.6184443594775</v>
      </c>
      <c r="AJ6">
        <f t="shared" si="8"/>
        <v>-1040.5574783879929</v>
      </c>
      <c r="AK6">
        <f>H6*SUM(AB6, AE6:AF6)</f>
        <v>1372.3418579596539</v>
      </c>
      <c r="AL6">
        <f t="shared" si="9"/>
        <v>4835.4028239311383</v>
      </c>
      <c r="AN6">
        <f t="shared" si="10"/>
        <v>8416.2463235830892</v>
      </c>
      <c r="AO6">
        <f t="shared" si="11"/>
        <v>-420.81231617915449</v>
      </c>
      <c r="AP6">
        <f t="shared" si="12"/>
        <v>-9.3634378875294502</v>
      </c>
      <c r="AQ6">
        <f t="shared" si="13"/>
        <v>-4478.5344440957906</v>
      </c>
      <c r="AR6">
        <f t="shared" si="14"/>
        <v>3507.536125420615</v>
      </c>
      <c r="AS6">
        <f t="shared" si="15"/>
        <v>-810.41344667944088</v>
      </c>
      <c r="AT6">
        <f t="shared" si="16"/>
        <v>1068.8158205873351</v>
      </c>
      <c r="AU6">
        <f t="shared" si="17"/>
        <v>3765.9384993285089</v>
      </c>
      <c r="AW6">
        <v>3</v>
      </c>
      <c r="AX6">
        <f>(R6*SUMPRODUCT(K7:$K$23, X7:$X$23)-$AZ$3*SUMPRODUCT(K6:$K$22, W7:$W$23))/Z6</f>
        <v>3522.5500138743464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11235.518439749752</v>
      </c>
      <c r="P7">
        <f t="shared" si="30"/>
        <v>561.77592198748766</v>
      </c>
      <c r="Q7" s="5">
        <f t="shared" si="31"/>
        <v>12.5</v>
      </c>
      <c r="R7">
        <f t="shared" si="0"/>
        <v>2000000</v>
      </c>
      <c r="S7">
        <f t="shared" si="1"/>
        <v>4439.5649591160909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3387.9884832342213</v>
      </c>
      <c r="AC7">
        <f t="shared" si="2"/>
        <v>4214.4065455740638</v>
      </c>
      <c r="AE7">
        <f t="shared" si="3"/>
        <v>10665.694249651648</v>
      </c>
      <c r="AF7">
        <f t="shared" si="4"/>
        <v>-533.28471248258245</v>
      </c>
      <c r="AG7">
        <f t="shared" si="5"/>
        <v>-11.866045953782891</v>
      </c>
      <c r="AH7">
        <f t="shared" si="6"/>
        <v>-5796.5798817010918</v>
      </c>
      <c r="AI7">
        <f t="shared" si="7"/>
        <v>4323.9636095141914</v>
      </c>
      <c r="AJ7">
        <f t="shared" si="8"/>
        <v>-826.41806233984244</v>
      </c>
      <c r="AK7">
        <f>H7*SUM(AB7, AE7:AF7)</f>
        <v>1415.5856727362241</v>
      </c>
      <c r="AL7">
        <f t="shared" si="9"/>
        <v>4913.1312199105732</v>
      </c>
      <c r="AN7">
        <f t="shared" si="10"/>
        <v>7519.437247074572</v>
      </c>
      <c r="AO7">
        <f t="shared" si="11"/>
        <v>-375.97186235372868</v>
      </c>
      <c r="AP7">
        <f t="shared" si="12"/>
        <v>-8.3656990189164482</v>
      </c>
      <c r="AQ7">
        <f t="shared" si="13"/>
        <v>-4086.6555563909874</v>
      </c>
      <c r="AR7">
        <f t="shared" si="14"/>
        <v>3048.4441293109408</v>
      </c>
      <c r="AS7">
        <f t="shared" si="15"/>
        <v>-582.63424903787859</v>
      </c>
      <c r="AT7">
        <f t="shared" si="16"/>
        <v>998.00419783696088</v>
      </c>
      <c r="AU7">
        <f t="shared" si="17"/>
        <v>3463.8140781100233</v>
      </c>
      <c r="AW7">
        <v>4</v>
      </c>
      <c r="AX7">
        <f>(R7*SUMPRODUCT(K8:$K$23, X8:$X$23)-$AZ$3*SUMPRODUCT(K7:$K$22, W8:$W$23))/Z7</f>
        <v>4439.5649591160909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11235.518439749752</v>
      </c>
      <c r="P8">
        <f t="shared" si="30"/>
        <v>561.77592198748766</v>
      </c>
      <c r="Q8" s="5">
        <f t="shared" si="31"/>
        <v>12.5</v>
      </c>
      <c r="R8">
        <f t="shared" si="0"/>
        <v>2000000</v>
      </c>
      <c r="S8">
        <f t="shared" si="1"/>
        <v>5082.1285437850429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4214.4065455740638</v>
      </c>
      <c r="AC8">
        <f t="shared" si="2"/>
        <v>4761.2836134284153</v>
      </c>
      <c r="AE8">
        <f t="shared" si="3"/>
        <v>10526.197709220314</v>
      </c>
      <c r="AF8">
        <f t="shared" si="4"/>
        <v>-526.30988546101571</v>
      </c>
      <c r="AG8">
        <f t="shared" si="5"/>
        <v>-11.710850021815686</v>
      </c>
      <c r="AH8">
        <f t="shared" si="6"/>
        <v>-5845.6755887001345</v>
      </c>
      <c r="AI8">
        <f t="shared" si="7"/>
        <v>4142.5013850373471</v>
      </c>
      <c r="AJ8">
        <f t="shared" si="8"/>
        <v>-546.87706785435148</v>
      </c>
      <c r="AK8">
        <f t="shared" ref="AK8:AK23" si="32">H8*SUM(AB8:AB8, AE8:AF8)</f>
        <v>1030.5363417766689</v>
      </c>
      <c r="AL8">
        <f t="shared" si="9"/>
        <v>4626.1606589596649</v>
      </c>
      <c r="AN8">
        <f t="shared" si="10"/>
        <v>6919.4317761828852</v>
      </c>
      <c r="AO8">
        <f t="shared" si="11"/>
        <v>-345.97158880914429</v>
      </c>
      <c r="AP8">
        <f t="shared" si="12"/>
        <v>-7.6981669930143886</v>
      </c>
      <c r="AQ8">
        <f t="shared" si="13"/>
        <v>-3842.6746807422815</v>
      </c>
      <c r="AR8">
        <f t="shared" si="14"/>
        <v>2723.0873396384445</v>
      </c>
      <c r="AS8">
        <f t="shared" si="15"/>
        <v>-359.49149593328451</v>
      </c>
      <c r="AT8">
        <f t="shared" si="16"/>
        <v>677.42656054756253</v>
      </c>
      <c r="AU8">
        <f t="shared" si="17"/>
        <v>3041.0224042527225</v>
      </c>
      <c r="AW8">
        <v>5</v>
      </c>
      <c r="AX8">
        <f>(R8*SUMPRODUCT(K9:$K$23, X9:$X$23)-$AZ$3*SUMPRODUCT(K8:$K$22, W9:$W$23))/Z8</f>
        <v>5082.1285437850429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11235.518439749752</v>
      </c>
      <c r="P9">
        <f t="shared" si="30"/>
        <v>561.77592198748766</v>
      </c>
      <c r="Q9" s="5">
        <f t="shared" si="31"/>
        <v>12.5</v>
      </c>
      <c r="R9">
        <f t="shared" si="0"/>
        <v>2000000</v>
      </c>
      <c r="S9">
        <f t="shared" si="1"/>
        <v>5528.9034021013094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4761.2836134284153</v>
      </c>
      <c r="AC9">
        <f t="shared" si="2"/>
        <v>5111.7312015611969</v>
      </c>
      <c r="AE9">
        <f t="shared" si="3"/>
        <v>10387.765167385105</v>
      </c>
      <c r="AF9">
        <f t="shared" si="4"/>
        <v>-519.38825836925537</v>
      </c>
      <c r="AG9">
        <f t="shared" si="5"/>
        <v>-11.556837834285632</v>
      </c>
      <c r="AH9">
        <f t="shared" si="6"/>
        <v>-5904.5899699034308</v>
      </c>
      <c r="AI9">
        <f t="shared" si="7"/>
        <v>3952.2301012781336</v>
      </c>
      <c r="AJ9">
        <f t="shared" si="8"/>
        <v>-350.44758813278168</v>
      </c>
      <c r="AK9">
        <f t="shared" si="32"/>
        <v>763.66827927159068</v>
      </c>
      <c r="AL9">
        <f t="shared" si="9"/>
        <v>4365.4507924169429</v>
      </c>
      <c r="AN9">
        <f t="shared" si="10"/>
        <v>6489.6718068334067</v>
      </c>
      <c r="AO9">
        <f t="shared" si="11"/>
        <v>-324.48359034167038</v>
      </c>
      <c r="AP9">
        <f t="shared" si="12"/>
        <v>-7.2200404476595192</v>
      </c>
      <c r="AQ9">
        <f t="shared" si="13"/>
        <v>-3688.8445629195471</v>
      </c>
      <c r="AR9">
        <f t="shared" si="14"/>
        <v>2469.1236131245291</v>
      </c>
      <c r="AS9">
        <f t="shared" si="15"/>
        <v>-218.93928057006528</v>
      </c>
      <c r="AT9">
        <f t="shared" si="16"/>
        <v>477.09554672281615</v>
      </c>
      <c r="AU9">
        <f t="shared" si="17"/>
        <v>2727.2798792772805</v>
      </c>
      <c r="AW9">
        <v>6</v>
      </c>
      <c r="AX9">
        <f>(R9*SUMPRODUCT(K10:$K$23, X10:$X$23)-$AZ$3*SUMPRODUCT(K9:$K$22, W10:$W$23))/Z9</f>
        <v>5528.9034021013094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11235.518439749752</v>
      </c>
      <c r="P10">
        <f t="shared" si="30"/>
        <v>561.77592198748766</v>
      </c>
      <c r="Q10" s="5">
        <f t="shared" si="31"/>
        <v>12.5</v>
      </c>
      <c r="R10">
        <f t="shared" si="0"/>
        <v>2000000</v>
      </c>
      <c r="S10">
        <f t="shared" si="1"/>
        <v>5870.6010796902128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5111.7312015611969</v>
      </c>
      <c r="AC10">
        <f t="shared" si="2"/>
        <v>5355.8434138577759</v>
      </c>
      <c r="AE10">
        <f t="shared" si="3"/>
        <v>10250.343469085916</v>
      </c>
      <c r="AF10">
        <f t="shared" si="4"/>
        <v>-512.51717345429586</v>
      </c>
      <c r="AG10">
        <f t="shared" si="5"/>
        <v>-11.403950253890354</v>
      </c>
      <c r="AH10">
        <f t="shared" si="6"/>
        <v>-5971.0723283873849</v>
      </c>
      <c r="AI10">
        <f t="shared" si="7"/>
        <v>3755.3500169903436</v>
      </c>
      <c r="AJ10">
        <f t="shared" si="8"/>
        <v>-244.11221229657895</v>
      </c>
      <c r="AK10">
        <f t="shared" si="32"/>
        <v>779.60176860262288</v>
      </c>
      <c r="AL10">
        <f t="shared" si="9"/>
        <v>4290.8395732963872</v>
      </c>
      <c r="AN10">
        <f t="shared" si="10"/>
        <v>6084.3883310617648</v>
      </c>
      <c r="AO10">
        <f t="shared" si="11"/>
        <v>-304.21941655308825</v>
      </c>
      <c r="AP10">
        <f t="shared" si="12"/>
        <v>-6.769145059581783</v>
      </c>
      <c r="AQ10">
        <f t="shared" si="13"/>
        <v>-3544.3029697819284</v>
      </c>
      <c r="AR10">
        <f t="shared" si="14"/>
        <v>2229.0967996671657</v>
      </c>
      <c r="AS10">
        <f t="shared" si="15"/>
        <v>-144.8998758379584</v>
      </c>
      <c r="AT10">
        <f t="shared" si="16"/>
        <v>462.75521577072675</v>
      </c>
      <c r="AU10">
        <f t="shared" si="17"/>
        <v>2546.9521395999336</v>
      </c>
      <c r="AW10">
        <v>7</v>
      </c>
      <c r="AX10">
        <f>(R10*SUMPRODUCT(K11:$K$23, X11:$X$23)-$AZ$3*SUMPRODUCT(K10:$K$22, W11:$W$23))/Z10</f>
        <v>5870.6010796902128</v>
      </c>
    </row>
    <row r="11" spans="1:52" x14ac:dyDescent="0.25">
      <c r="A11" t="s">
        <v>33</v>
      </c>
      <c r="C11" s="25">
        <f>AU25</f>
        <v>31893.340586267772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11235.518439749752</v>
      </c>
      <c r="P11">
        <f t="shared" si="30"/>
        <v>561.77592198748766</v>
      </c>
      <c r="Q11" s="5">
        <f t="shared" si="31"/>
        <v>12.5</v>
      </c>
      <c r="R11">
        <f t="shared" si="0"/>
        <v>2000000</v>
      </c>
      <c r="S11">
        <f t="shared" si="1"/>
        <v>6098.3368632090423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5355.8434138577759</v>
      </c>
      <c r="AC11">
        <f t="shared" si="2"/>
        <v>5489.5112218513896</v>
      </c>
      <c r="AE11">
        <f t="shared" si="3"/>
        <v>10113.823808327439</v>
      </c>
      <c r="AF11">
        <f t="shared" si="4"/>
        <v>-505.69119041637197</v>
      </c>
      <c r="AG11">
        <f t="shared" si="5"/>
        <v>-11.252066229256155</v>
      </c>
      <c r="AH11">
        <f t="shared" si="6"/>
        <v>-6055.1235352474505</v>
      </c>
      <c r="AI11">
        <f t="shared" si="7"/>
        <v>3541.7570164343615</v>
      </c>
      <c r="AJ11">
        <f t="shared" si="8"/>
        <v>-133.66780799361368</v>
      </c>
      <c r="AK11">
        <f t="shared" si="32"/>
        <v>770.64476563609549</v>
      </c>
      <c r="AL11">
        <f t="shared" si="9"/>
        <v>4178.733974076843</v>
      </c>
      <c r="AN11">
        <f t="shared" si="10"/>
        <v>5709.3229969348959</v>
      </c>
      <c r="AO11">
        <f t="shared" si="11"/>
        <v>-285.46614984674483</v>
      </c>
      <c r="AP11">
        <f t="shared" si="12"/>
        <v>-6.3518686604795196</v>
      </c>
      <c r="AQ11">
        <f t="shared" si="13"/>
        <v>-3418.158819476911</v>
      </c>
      <c r="AR11">
        <f t="shared" si="14"/>
        <v>1999.3461589507613</v>
      </c>
      <c r="AS11">
        <f t="shared" si="15"/>
        <v>-75.456395582001164</v>
      </c>
      <c r="AT11">
        <f t="shared" si="16"/>
        <v>435.03426263872046</v>
      </c>
      <c r="AU11">
        <f t="shared" si="17"/>
        <v>2358.9240260074803</v>
      </c>
      <c r="AW11">
        <v>8</v>
      </c>
      <c r="AX11">
        <f>(R11*SUMPRODUCT(K12:$K$23, X12:$X$23)-$AZ$3*SUMPRODUCT(K11:$K$22, W12:$W$23))/Z11</f>
        <v>6098.3368632090423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11235.518439749752</v>
      </c>
      <c r="P12">
        <f t="shared" si="30"/>
        <v>561.77592198748766</v>
      </c>
      <c r="Q12" s="5">
        <f t="shared" si="31"/>
        <v>12.5</v>
      </c>
      <c r="R12">
        <f t="shared" si="0"/>
        <v>2000000</v>
      </c>
      <c r="S12">
        <f t="shared" si="1"/>
        <v>6212.2159246523843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5489.5112218513896</v>
      </c>
      <c r="AC12">
        <f t="shared" si="2"/>
        <v>5516.9695158969334</v>
      </c>
      <c r="AE12">
        <f t="shared" si="3"/>
        <v>9978.0840652067</v>
      </c>
      <c r="AF12">
        <f t="shared" si="4"/>
        <v>-498.90420326033507</v>
      </c>
      <c r="AG12">
        <f t="shared" si="5"/>
        <v>-11.101049896711466</v>
      </c>
      <c r="AH12">
        <f t="shared" si="6"/>
        <v>-6159.3072403403548</v>
      </c>
      <c r="AI12">
        <f t="shared" si="7"/>
        <v>3308.7715717092979</v>
      </c>
      <c r="AJ12">
        <f t="shared" si="8"/>
        <v>-27.45829404554388</v>
      </c>
      <c r="AK12">
        <f t="shared" si="32"/>
        <v>776.87506724910349</v>
      </c>
      <c r="AL12">
        <f t="shared" si="9"/>
        <v>4058.1883449128572</v>
      </c>
      <c r="AN12">
        <f t="shared" si="10"/>
        <v>5354.7837054325755</v>
      </c>
      <c r="AO12">
        <f t="shared" si="11"/>
        <v>-267.7391852716288</v>
      </c>
      <c r="AP12">
        <f t="shared" si="12"/>
        <v>-5.9574283711823117</v>
      </c>
      <c r="AQ12">
        <f t="shared" si="13"/>
        <v>-3305.419941523031</v>
      </c>
      <c r="AR12">
        <f t="shared" si="14"/>
        <v>1775.6671502667332</v>
      </c>
      <c r="AS12">
        <f t="shared" si="15"/>
        <v>-14.735617035614625</v>
      </c>
      <c r="AT12">
        <f t="shared" si="16"/>
        <v>416.91350003435349</v>
      </c>
      <c r="AU12">
        <f t="shared" si="17"/>
        <v>2177.845033265472</v>
      </c>
      <c r="AW12">
        <v>9</v>
      </c>
      <c r="AX12">
        <f>(R12*SUMPRODUCT(K13:$K$23, X13:$X$23)-$AZ$3*SUMPRODUCT(K12:$K$22, W13:$W$23))/Z12</f>
        <v>6212.2159246523843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11235.518439749752</v>
      </c>
      <c r="P13">
        <f t="shared" si="30"/>
        <v>561.77592198748766</v>
      </c>
      <c r="Q13" s="5">
        <f t="shared" si="31"/>
        <v>12.5</v>
      </c>
      <c r="R13">
        <f t="shared" si="0"/>
        <v>2000000</v>
      </c>
      <c r="S13">
        <f t="shared" si="1"/>
        <v>6210.1188143876489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5516.9695158969334</v>
      </c>
      <c r="AC13">
        <f t="shared" si="2"/>
        <v>5440.4690656378552</v>
      </c>
      <c r="AE13">
        <f t="shared" si="3"/>
        <v>9843.0468618803116</v>
      </c>
      <c r="AF13">
        <f t="shared" si="4"/>
        <v>-492.15234309401563</v>
      </c>
      <c r="AG13">
        <f t="shared" si="5"/>
        <v>-10.950815170060308</v>
      </c>
      <c r="AH13">
        <f t="shared" si="6"/>
        <v>-6275.8764294467774</v>
      </c>
      <c r="AI13">
        <f t="shared" si="7"/>
        <v>3064.0672741694571</v>
      </c>
      <c r="AJ13">
        <f t="shared" si="8"/>
        <v>76.500450259078207</v>
      </c>
      <c r="AK13">
        <f t="shared" si="32"/>
        <v>768.66857059312304</v>
      </c>
      <c r="AL13">
        <f t="shared" si="9"/>
        <v>3909.2362950216584</v>
      </c>
      <c r="AN13">
        <f t="shared" si="10"/>
        <v>5022.6446541115783</v>
      </c>
      <c r="AO13">
        <f t="shared" si="11"/>
        <v>-251.13223270557893</v>
      </c>
      <c r="AP13">
        <f t="shared" si="12"/>
        <v>-5.5879093174976884</v>
      </c>
      <c r="AQ13">
        <f t="shared" si="13"/>
        <v>-3202.4125903840491</v>
      </c>
      <c r="AR13">
        <f t="shared" si="14"/>
        <v>1563.5119217044517</v>
      </c>
      <c r="AS13">
        <f t="shared" si="15"/>
        <v>39.036142255802261</v>
      </c>
      <c r="AT13">
        <f t="shared" si="16"/>
        <v>392.23109887090601</v>
      </c>
      <c r="AU13">
        <f t="shared" si="17"/>
        <v>1994.77916283116</v>
      </c>
      <c r="AW13">
        <v>10</v>
      </c>
      <c r="AX13">
        <f>(R13*SUMPRODUCT(K14:$K$23, X14:$X$23)-$AZ$3*SUMPRODUCT(K13:$K$22, W14:$W$23))/Z13</f>
        <v>6210.1188143876489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11235.518439749752</v>
      </c>
      <c r="P14">
        <f t="shared" si="30"/>
        <v>561.77592198748766</v>
      </c>
      <c r="Q14" s="5">
        <f t="shared" si="31"/>
        <v>12.5</v>
      </c>
      <c r="R14">
        <f t="shared" si="0"/>
        <v>2000000</v>
      </c>
      <c r="S14">
        <f t="shared" si="1"/>
        <v>6085.8115044125943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5440.4690656378552</v>
      </c>
      <c r="AC14">
        <f t="shared" si="2"/>
        <v>5258.7294177183758</v>
      </c>
      <c r="AE14">
        <f t="shared" si="3"/>
        <v>9708.5740002938473</v>
      </c>
      <c r="AF14">
        <f t="shared" si="4"/>
        <v>-485.42870001469237</v>
      </c>
      <c r="AG14">
        <f t="shared" si="5"/>
        <v>-10.801208297992527</v>
      </c>
      <c r="AH14">
        <f t="shared" si="6"/>
        <v>-6415.7952587482714</v>
      </c>
      <c r="AI14">
        <f t="shared" si="7"/>
        <v>2796.5488332328905</v>
      </c>
      <c r="AJ14">
        <f t="shared" si="8"/>
        <v>181.73964791947947</v>
      </c>
      <c r="AK14">
        <f t="shared" si="32"/>
        <v>753.7097784081343</v>
      </c>
      <c r="AL14">
        <f t="shared" si="9"/>
        <v>3731.9982595605043</v>
      </c>
      <c r="AN14">
        <f t="shared" si="10"/>
        <v>4711.8382484224949</v>
      </c>
      <c r="AO14">
        <f t="shared" si="11"/>
        <v>-235.59191242112473</v>
      </c>
      <c r="AP14">
        <f t="shared" si="12"/>
        <v>-5.2421237543350072</v>
      </c>
      <c r="AQ14">
        <f t="shared" si="13"/>
        <v>-3113.7620718864405</v>
      </c>
      <c r="AR14">
        <f t="shared" si="14"/>
        <v>1357.2421403605938</v>
      </c>
      <c r="AS14">
        <f t="shared" si="15"/>
        <v>88.203254597011124</v>
      </c>
      <c r="AT14">
        <f t="shared" si="16"/>
        <v>365.79610579329176</v>
      </c>
      <c r="AU14">
        <f t="shared" si="17"/>
        <v>1811.2415007508966</v>
      </c>
      <c r="AW14">
        <v>11</v>
      </c>
      <c r="AX14">
        <f>(R14*SUMPRODUCT(K15:$K$23, X15:$X$23)-$AZ$3*SUMPRODUCT(K14:$K$22, W15:$W$23))/Z14</f>
        <v>6085.8115044125943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11235.518439749752</v>
      </c>
      <c r="P15">
        <f t="shared" si="30"/>
        <v>561.77592198748766</v>
      </c>
      <c r="Q15" s="5">
        <f t="shared" si="31"/>
        <v>12.5</v>
      </c>
      <c r="R15">
        <f t="shared" si="0"/>
        <v>2000000</v>
      </c>
      <c r="S15">
        <f t="shared" si="1"/>
        <v>5836.4867738039447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5258.7294177183758</v>
      </c>
      <c r="AC15">
        <f t="shared" si="2"/>
        <v>4973.6552903952997</v>
      </c>
      <c r="AE15">
        <f t="shared" si="3"/>
        <v>9574.5262336599681</v>
      </c>
      <c r="AF15">
        <f t="shared" si="4"/>
        <v>-478.72631168299847</v>
      </c>
      <c r="AG15">
        <f t="shared" si="5"/>
        <v>-10.652074362437276</v>
      </c>
      <c r="AH15">
        <f t="shared" si="6"/>
        <v>-6579.4964120523437</v>
      </c>
      <c r="AI15">
        <f t="shared" si="7"/>
        <v>2505.6514355621894</v>
      </c>
      <c r="AJ15">
        <f t="shared" si="8"/>
        <v>285.07412732307603</v>
      </c>
      <c r="AK15">
        <f t="shared" si="32"/>
        <v>745.00007273018844</v>
      </c>
      <c r="AL15">
        <f t="shared" si="9"/>
        <v>3535.7256356154539</v>
      </c>
      <c r="AN15">
        <f t="shared" si="10"/>
        <v>4417.5122890153752</v>
      </c>
      <c r="AO15">
        <f t="shared" si="11"/>
        <v>-220.87561445076878</v>
      </c>
      <c r="AP15">
        <f t="shared" si="12"/>
        <v>-4.9146734001463726</v>
      </c>
      <c r="AQ15">
        <f t="shared" si="13"/>
        <v>-3035.6599947048635</v>
      </c>
      <c r="AR15">
        <f t="shared" si="14"/>
        <v>1156.0620064595967</v>
      </c>
      <c r="AS15">
        <f t="shared" si="15"/>
        <v>131.5280182013386</v>
      </c>
      <c r="AT15">
        <f t="shared" si="16"/>
        <v>343.72948554185712</v>
      </c>
      <c r="AU15">
        <f t="shared" si="17"/>
        <v>1631.3195102027923</v>
      </c>
      <c r="AW15">
        <v>12</v>
      </c>
      <c r="AX15">
        <f>(R15*SUMPRODUCT(K16:$K$23, X16:$X$23)-$AZ$3*SUMPRODUCT(K15:$K$22, W16:$W$23))/Z15</f>
        <v>5836.4867738039447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11235.518439749752</v>
      </c>
      <c r="P16">
        <f t="shared" si="30"/>
        <v>561.77592198748766</v>
      </c>
      <c r="Q16" s="5">
        <f t="shared" si="31"/>
        <v>12.5</v>
      </c>
      <c r="R16">
        <f t="shared" si="0"/>
        <v>2000000</v>
      </c>
      <c r="S16">
        <f t="shared" si="1"/>
        <v>5475.9174452528114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4973.6552903952997</v>
      </c>
      <c r="AC16">
        <f t="shared" si="2"/>
        <v>4601.2555187550024</v>
      </c>
      <c r="AE16">
        <f t="shared" si="3"/>
        <v>9440.882143281724</v>
      </c>
      <c r="AF16">
        <f t="shared" si="4"/>
        <v>-472.04410716408626</v>
      </c>
      <c r="AG16">
        <f t="shared" si="5"/>
        <v>-10.503389534168216</v>
      </c>
      <c r="AH16">
        <f t="shared" si="6"/>
        <v>-6746.2535431498791</v>
      </c>
      <c r="AI16">
        <f t="shared" si="7"/>
        <v>2212.0811034335902</v>
      </c>
      <c r="AJ16">
        <f t="shared" si="8"/>
        <v>372.39977164029733</v>
      </c>
      <c r="AK16">
        <f t="shared" si="32"/>
        <v>762.65438496025774</v>
      </c>
      <c r="AL16">
        <f t="shared" si="9"/>
        <v>3347.1352600341452</v>
      </c>
      <c r="AN16">
        <f t="shared" si="10"/>
        <v>4129.9434304225242</v>
      </c>
      <c r="AO16">
        <f t="shared" si="11"/>
        <v>-206.49717152112623</v>
      </c>
      <c r="AP16">
        <f t="shared" si="12"/>
        <v>-4.594740612737704</v>
      </c>
      <c r="AQ16">
        <f t="shared" si="13"/>
        <v>-2951.1697188512508</v>
      </c>
      <c r="AR16">
        <f t="shared" si="14"/>
        <v>967.68179943740927</v>
      </c>
      <c r="AS16">
        <f t="shared" si="15"/>
        <v>162.90744519792057</v>
      </c>
      <c r="AT16">
        <f t="shared" si="16"/>
        <v>333.62554674945665</v>
      </c>
      <c r="AU16">
        <f t="shared" si="17"/>
        <v>1464.2147913847864</v>
      </c>
      <c r="AW16">
        <v>13</v>
      </c>
      <c r="AX16">
        <f>(R16*SUMPRODUCT(K17:$K$23, X17:$X$23)-$AZ$3*SUMPRODUCT(K16:$K$22, W17:$W$23))/Z16</f>
        <v>5475.9174452528114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11235.518439749752</v>
      </c>
      <c r="P17">
        <f t="shared" si="30"/>
        <v>561.77592198748766</v>
      </c>
      <c r="Q17" s="5">
        <f t="shared" si="31"/>
        <v>12.5</v>
      </c>
      <c r="R17">
        <f t="shared" si="0"/>
        <v>2000000</v>
      </c>
      <c r="S17">
        <f t="shared" si="1"/>
        <v>5020.1622384141401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4601.2555187550024</v>
      </c>
      <c r="AC17">
        <f t="shared" si="2"/>
        <v>4158.7316098477186</v>
      </c>
      <c r="AE17">
        <f t="shared" si="3"/>
        <v>9307.5688532278818</v>
      </c>
      <c r="AF17">
        <f t="shared" si="4"/>
        <v>-465.37844266139416</v>
      </c>
      <c r="AG17">
        <f t="shared" si="5"/>
        <v>-10.355072735561267</v>
      </c>
      <c r="AH17">
        <f t="shared" si="6"/>
        <v>-6925.2645224426597</v>
      </c>
      <c r="AI17">
        <f t="shared" si="7"/>
        <v>1906.5708153882661</v>
      </c>
      <c r="AJ17">
        <f t="shared" si="8"/>
        <v>442.52390890728384</v>
      </c>
      <c r="AK17">
        <f t="shared" si="32"/>
        <v>829.46061383913593</v>
      </c>
      <c r="AL17">
        <f t="shared" si="9"/>
        <v>3178.5553381346858</v>
      </c>
      <c r="AN17">
        <f t="shared" si="10"/>
        <v>3835.0052883141175</v>
      </c>
      <c r="AO17">
        <f t="shared" si="11"/>
        <v>-191.75026441570591</v>
      </c>
      <c r="AP17">
        <f t="shared" si="12"/>
        <v>-4.2666091788279044</v>
      </c>
      <c r="AQ17">
        <f t="shared" si="13"/>
        <v>-2853.4224656668785</v>
      </c>
      <c r="AR17">
        <f t="shared" si="14"/>
        <v>785.56594905270515</v>
      </c>
      <c r="AS17">
        <f t="shared" si="15"/>
        <v>182.33349198124034</v>
      </c>
      <c r="AT17">
        <f t="shared" si="16"/>
        <v>341.76334235960974</v>
      </c>
      <c r="AU17">
        <f t="shared" si="17"/>
        <v>1309.6627833935552</v>
      </c>
      <c r="AW17">
        <v>14</v>
      </c>
      <c r="AX17">
        <f>(R17*SUMPRODUCT(K18:$K$23, X18:$X$23)-$AZ$3*SUMPRODUCT(K17:$K$22, W18:$W$23))/Z17</f>
        <v>5020.1622384141401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11235.518439749752</v>
      </c>
      <c r="P18">
        <f t="shared" si="30"/>
        <v>561.77592198748766</v>
      </c>
      <c r="Q18" s="5">
        <f t="shared" si="31"/>
        <v>12.5</v>
      </c>
      <c r="R18">
        <f t="shared" si="0"/>
        <v>2000000</v>
      </c>
      <c r="S18">
        <f t="shared" si="1"/>
        <v>4476.3456647244175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4158.7316098477186</v>
      </c>
      <c r="AC18">
        <f t="shared" si="2"/>
        <v>3655.2082387547598</v>
      </c>
      <c r="AE18">
        <f t="shared" si="3"/>
        <v>9174.4835282247241</v>
      </c>
      <c r="AF18">
        <f t="shared" si="4"/>
        <v>-458.72417641123621</v>
      </c>
      <c r="AG18">
        <f t="shared" si="5"/>
        <v>-10.207009557928625</v>
      </c>
      <c r="AH18">
        <f t="shared" si="6"/>
        <v>-7121.9920443246756</v>
      </c>
      <c r="AI18">
        <f t="shared" si="7"/>
        <v>1583.5602979308824</v>
      </c>
      <c r="AJ18">
        <f t="shared" si="8"/>
        <v>503.52337109295877</v>
      </c>
      <c r="AK18">
        <f t="shared" si="32"/>
        <v>902.50181641245047</v>
      </c>
      <c r="AL18">
        <f t="shared" si="9"/>
        <v>2989.5854854362915</v>
      </c>
      <c r="AN18">
        <f t="shared" si="10"/>
        <v>3532.5390448028797</v>
      </c>
      <c r="AO18">
        <f t="shared" si="11"/>
        <v>-176.62695224014399</v>
      </c>
      <c r="AP18">
        <f t="shared" si="12"/>
        <v>-3.9301024066513381</v>
      </c>
      <c r="AQ18">
        <f t="shared" si="13"/>
        <v>-2742.2486394959656</v>
      </c>
      <c r="AR18">
        <f t="shared" si="14"/>
        <v>609.73335066011805</v>
      </c>
      <c r="AS18">
        <f t="shared" si="15"/>
        <v>193.87641417465497</v>
      </c>
      <c r="AT18">
        <f t="shared" si="16"/>
        <v>347.49889676889615</v>
      </c>
      <c r="AU18">
        <f t="shared" si="17"/>
        <v>1151.1086616036691</v>
      </c>
      <c r="AW18">
        <v>15</v>
      </c>
      <c r="AX18">
        <f>(R18*SUMPRODUCT(K19:$K$23, X19:$X$23)-$AZ$3*SUMPRODUCT(K18:$K$22, W19:$W$23))/Z18</f>
        <v>4476.3456647244175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11235.518439749752</v>
      </c>
      <c r="P19">
        <f t="shared" si="30"/>
        <v>561.77592198748766</v>
      </c>
      <c r="Q19" s="5">
        <f t="shared" si="31"/>
        <v>12.5</v>
      </c>
      <c r="R19">
        <f t="shared" si="0"/>
        <v>2000000</v>
      </c>
      <c r="S19">
        <f t="shared" si="1"/>
        <v>3819.8409100173112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3655.2082387547598</v>
      </c>
      <c r="AC19">
        <f t="shared" si="2"/>
        <v>3073.8658142438208</v>
      </c>
      <c r="AE19">
        <f t="shared" si="3"/>
        <v>9041.3388543703295</v>
      </c>
      <c r="AF19">
        <f t="shared" si="4"/>
        <v>-452.06694271851654</v>
      </c>
      <c r="AG19">
        <f t="shared" si="5"/>
        <v>-10.058880352133206</v>
      </c>
      <c r="AH19">
        <f t="shared" si="6"/>
        <v>-7369.4576345814094</v>
      </c>
      <c r="AI19">
        <f t="shared" si="7"/>
        <v>1209.7553967182703</v>
      </c>
      <c r="AJ19">
        <f t="shared" si="8"/>
        <v>581.34242451093905</v>
      </c>
      <c r="AK19">
        <f t="shared" si="32"/>
        <v>898.74484303984252</v>
      </c>
      <c r="AL19">
        <f t="shared" si="9"/>
        <v>2689.842664269052</v>
      </c>
      <c r="AN19">
        <f t="shared" si="10"/>
        <v>3243.2206809952077</v>
      </c>
      <c r="AO19">
        <f t="shared" si="11"/>
        <v>-162.16103404976042</v>
      </c>
      <c r="AP19">
        <f t="shared" si="12"/>
        <v>-3.6082232190562848</v>
      </c>
      <c r="AQ19">
        <f t="shared" si="13"/>
        <v>-2643.4997950153684</v>
      </c>
      <c r="AR19">
        <f t="shared" si="14"/>
        <v>433.95162871102264</v>
      </c>
      <c r="AS19">
        <f t="shared" si="15"/>
        <v>208.53347101379933</v>
      </c>
      <c r="AT19">
        <f t="shared" si="16"/>
        <v>322.38896349688997</v>
      </c>
      <c r="AU19">
        <f t="shared" si="17"/>
        <v>964.87406322171194</v>
      </c>
      <c r="AW19">
        <v>16</v>
      </c>
      <c r="AX19">
        <f>(R19*SUMPRODUCT(K20:$K$23, X20:$X$23)-$AZ$3*SUMPRODUCT(K19:$K$22, W20:$W$23))/Z19</f>
        <v>3819.8409100173112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11235.518439749752</v>
      </c>
      <c r="P20">
        <f t="shared" si="30"/>
        <v>561.77592198748766</v>
      </c>
      <c r="Q20" s="5">
        <f t="shared" si="31"/>
        <v>12.5</v>
      </c>
      <c r="R20">
        <f t="shared" si="0"/>
        <v>2000000</v>
      </c>
      <c r="S20">
        <f t="shared" si="1"/>
        <v>2990.7861068572356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3073.8658142438208</v>
      </c>
      <c r="AC20">
        <f t="shared" si="2"/>
        <v>2371.2402183343729</v>
      </c>
      <c r="AE20">
        <f t="shared" si="3"/>
        <v>8908.0637151173669</v>
      </c>
      <c r="AF20">
        <f t="shared" si="4"/>
        <v>-445.40318575586844</v>
      </c>
      <c r="AG20">
        <f t="shared" si="5"/>
        <v>-9.9106059979415786</v>
      </c>
      <c r="AH20">
        <f t="shared" si="6"/>
        <v>-7629.6881072475944</v>
      </c>
      <c r="AI20">
        <f t="shared" si="7"/>
        <v>823.06181611596276</v>
      </c>
      <c r="AJ20">
        <f t="shared" si="8"/>
        <v>702.62559590944784</v>
      </c>
      <c r="AK20">
        <f t="shared" si="32"/>
        <v>626.43338045776875</v>
      </c>
      <c r="AL20">
        <f t="shared" si="9"/>
        <v>2152.1207924831792</v>
      </c>
      <c r="AN20">
        <f t="shared" si="10"/>
        <v>3030.8389699418203</v>
      </c>
      <c r="AO20">
        <f t="shared" si="11"/>
        <v>-151.54194849709103</v>
      </c>
      <c r="AP20">
        <f t="shared" si="12"/>
        <v>-3.3719393837883795</v>
      </c>
      <c r="AQ20">
        <f t="shared" si="13"/>
        <v>-2595.8902836207412</v>
      </c>
      <c r="AR20">
        <f t="shared" si="14"/>
        <v>280.03479844019972</v>
      </c>
      <c r="AS20">
        <f t="shared" si="15"/>
        <v>239.05812817066172</v>
      </c>
      <c r="AT20">
        <f t="shared" si="16"/>
        <v>213.13483628790829</v>
      </c>
      <c r="AU20">
        <f t="shared" si="17"/>
        <v>732.2277628987697</v>
      </c>
      <c r="AW20">
        <v>17</v>
      </c>
      <c r="AX20">
        <f>(R20*SUMPRODUCT(K21:$K$23, X21:$X$23)-$AZ$3*SUMPRODUCT(K20:$K$22, W21:$W$23))/Z20</f>
        <v>2990.7861068572356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11235.518439749752</v>
      </c>
      <c r="P21">
        <f t="shared" si="30"/>
        <v>561.77592198748766</v>
      </c>
      <c r="Q21" s="5">
        <f t="shared" si="31"/>
        <v>12.5</v>
      </c>
      <c r="R21">
        <f t="shared" si="0"/>
        <v>2000000</v>
      </c>
      <c r="S21">
        <f t="shared" si="1"/>
        <v>2037.9459017497102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2371.2402183343729</v>
      </c>
      <c r="AC21">
        <f t="shared" si="2"/>
        <v>1591.5990821672594</v>
      </c>
      <c r="AE21">
        <f t="shared" si="3"/>
        <v>8774.737749920534</v>
      </c>
      <c r="AF21">
        <f t="shared" si="4"/>
        <v>-438.73688749602672</v>
      </c>
      <c r="AG21">
        <f t="shared" si="5"/>
        <v>-9.7622750976900754</v>
      </c>
      <c r="AH21">
        <f t="shared" si="6"/>
        <v>-7875.974443533768</v>
      </c>
      <c r="AI21">
        <f t="shared" si="7"/>
        <v>450.2641437930497</v>
      </c>
      <c r="AJ21">
        <f t="shared" si="8"/>
        <v>779.64113616711347</v>
      </c>
      <c r="AK21">
        <f t="shared" si="32"/>
        <v>549.28146744293065</v>
      </c>
      <c r="AL21">
        <f t="shared" si="9"/>
        <v>1779.1867474030937</v>
      </c>
      <c r="AN21">
        <f t="shared" si="10"/>
        <v>2839.7952550415521</v>
      </c>
      <c r="AO21">
        <f t="shared" si="11"/>
        <v>-141.98976275207761</v>
      </c>
      <c r="AP21">
        <f t="shared" si="12"/>
        <v>-3.1593949917285724</v>
      </c>
      <c r="AQ21">
        <f t="shared" si="13"/>
        <v>-2548.9257332822594</v>
      </c>
      <c r="AR21">
        <f t="shared" si="14"/>
        <v>145.72036401548633</v>
      </c>
      <c r="AS21">
        <f t="shared" si="15"/>
        <v>252.31764893972175</v>
      </c>
      <c r="AT21">
        <f t="shared" si="16"/>
        <v>177.7656437585068</v>
      </c>
      <c r="AU21">
        <f t="shared" si="17"/>
        <v>575.80365671371487</v>
      </c>
      <c r="AW21">
        <v>18</v>
      </c>
      <c r="AX21">
        <f>(R21*SUMPRODUCT(K22:$K$23, X22:$X$23)-$AZ$3*SUMPRODUCT(K21:$K$22, W22:$W$23))/Z21</f>
        <v>2037.9459017497102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11235.518439749752</v>
      </c>
      <c r="P22">
        <f t="shared" si="30"/>
        <v>561.77592198748766</v>
      </c>
      <c r="Q22" s="5">
        <f t="shared" si="31"/>
        <v>12.5</v>
      </c>
      <c r="R22">
        <f t="shared" si="0"/>
        <v>2000000</v>
      </c>
      <c r="S22">
        <f t="shared" si="1"/>
        <v>1020.3226609456103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1591.5990821672594</v>
      </c>
      <c r="AC22">
        <f t="shared" si="2"/>
        <v>784.72800378256716</v>
      </c>
      <c r="AE22">
        <f t="shared" si="3"/>
        <v>8641.2135044769329</v>
      </c>
      <c r="AF22">
        <f t="shared" si="4"/>
        <v>-432.06067522384666</v>
      </c>
      <c r="AG22">
        <f t="shared" si="5"/>
        <v>-9.6137236020919623</v>
      </c>
      <c r="AH22">
        <f t="shared" si="6"/>
        <v>-8148.5991393941886</v>
      </c>
      <c r="AI22">
        <f t="shared" si="7"/>
        <v>50.939966256805747</v>
      </c>
      <c r="AJ22">
        <f t="shared" si="8"/>
        <v>806.87107838469228</v>
      </c>
      <c r="AK22">
        <f t="shared" si="32"/>
        <v>686.05263379942414</v>
      </c>
      <c r="AL22">
        <f t="shared" si="9"/>
        <v>1543.8636784409223</v>
      </c>
      <c r="AN22">
        <f t="shared" si="10"/>
        <v>2613.6284060782027</v>
      </c>
      <c r="AO22">
        <f t="shared" si="11"/>
        <v>-130.68142030391016</v>
      </c>
      <c r="AP22">
        <f t="shared" si="12"/>
        <v>-2.9077745945744891</v>
      </c>
      <c r="AQ22">
        <f t="shared" si="13"/>
        <v>-2464.6318679003889</v>
      </c>
      <c r="AR22">
        <f t="shared" si="14"/>
        <v>15.407343279329345</v>
      </c>
      <c r="AS22">
        <f t="shared" si="15"/>
        <v>244.04687714481332</v>
      </c>
      <c r="AT22">
        <f t="shared" si="16"/>
        <v>207.50403295022861</v>
      </c>
      <c r="AU22">
        <f t="shared" si="17"/>
        <v>466.95825337437134</v>
      </c>
      <c r="AW22">
        <v>19</v>
      </c>
      <c r="AX22">
        <f>(R22*SUMPRODUCT(K23:$K$23, X23:$X$23)-$AZ$3*SUMPRODUCT(K22:$K$22, W23:$W$23))/Z22</f>
        <v>1020.3226609456103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11235.518439749752</v>
      </c>
      <c r="P23">
        <f t="shared" si="30"/>
        <v>561.77592198748766</v>
      </c>
      <c r="Q23" s="5">
        <f t="shared" si="31"/>
        <v>12.5</v>
      </c>
      <c r="R23">
        <f t="shared" si="0"/>
        <v>2000000</v>
      </c>
      <c r="S23">
        <f t="shared" si="1"/>
        <v>1036.3678215594541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784.72800378256716</v>
      </c>
      <c r="AC23">
        <f t="shared" si="2"/>
        <v>784.72800378256704</v>
      </c>
      <c r="AE23">
        <f t="shared" si="3"/>
        <v>8507.4292864671352</v>
      </c>
      <c r="AF23">
        <f t="shared" si="4"/>
        <v>-425.3714643233568</v>
      </c>
      <c r="AG23">
        <f t="shared" si="5"/>
        <v>-9.4648828757747783</v>
      </c>
      <c r="AH23">
        <f t="shared" si="6"/>
        <v>-8432.5584474022999</v>
      </c>
      <c r="AI23">
        <f t="shared" si="7"/>
        <v>-359.96550813429621</v>
      </c>
      <c r="AJ23">
        <f t="shared" si="8"/>
        <v>0</v>
      </c>
      <c r="AK23">
        <f t="shared" si="32"/>
        <v>921.25904731374749</v>
      </c>
      <c r="AL23">
        <f t="shared" si="9"/>
        <v>561.29353917945127</v>
      </c>
      <c r="AN23">
        <f t="shared" si="10"/>
        <v>2330.9755626380788</v>
      </c>
      <c r="AO23">
        <f t="shared" si="11"/>
        <v>-116.54877813190396</v>
      </c>
      <c r="AP23">
        <f t="shared" si="12"/>
        <v>-2.5933110865532036</v>
      </c>
      <c r="AQ23">
        <f t="shared" si="13"/>
        <v>-2310.4614813171852</v>
      </c>
      <c r="AR23">
        <f t="shared" si="14"/>
        <v>-98.628007897563435</v>
      </c>
      <c r="AS23">
        <f t="shared" si="15"/>
        <v>0</v>
      </c>
      <c r="AT23">
        <f t="shared" si="16"/>
        <v>252.41847493972455</v>
      </c>
      <c r="AU23">
        <f t="shared" si="17"/>
        <v>153.79046704216108</v>
      </c>
      <c r="AW23">
        <v>20</v>
      </c>
      <c r="AX23">
        <f>(R23*SUMPRODUCT(K$23:$K24, X$23:$X24)-$AZ$3*SUMPRODUCT(K$22:$K23, W$23:$W24))/Z23</f>
        <v>1036.3678215594541</v>
      </c>
    </row>
    <row r="25" spans="5:50" x14ac:dyDescent="0.25">
      <c r="AN25" s="6">
        <f t="shared" ref="AN25:AU25" si="33">SUM(AN3:AN23)</f>
        <v>106891.11678659446</v>
      </c>
      <c r="AO25" s="6">
        <f t="shared" si="33"/>
        <v>-13771.194669142038</v>
      </c>
      <c r="AP25" s="6">
        <f t="shared" si="33"/>
        <v>-232.23854445940199</v>
      </c>
      <c r="AQ25" s="6">
        <f t="shared" si="33"/>
        <v>-67112.376679632012</v>
      </c>
      <c r="AR25" s="6">
        <f t="shared" si="33"/>
        <v>25775.306893361005</v>
      </c>
      <c r="AS25" s="6">
        <f t="shared" si="33"/>
        <v>-2582.2713303371793</v>
      </c>
      <c r="AT25" s="6">
        <f t="shared" si="33"/>
        <v>8700.3050232439546</v>
      </c>
      <c r="AU25" s="7">
        <f t="shared" si="33"/>
        <v>31893.340586267772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9A0A-9234-415E-81C1-D6CBD7B2968C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'T.55.04.F'!C3*(1+C12)</f>
        <v>17224.427432695597</v>
      </c>
      <c r="K3">
        <v>1</v>
      </c>
      <c r="L3" s="2">
        <v>0</v>
      </c>
      <c r="O3">
        <f>$C$3</f>
        <v>17224.427432695597</v>
      </c>
      <c r="P3">
        <f>O3*B5</f>
        <v>13779.541946156478</v>
      </c>
      <c r="Q3" s="5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17224.427432695597</v>
      </c>
      <c r="AF3">
        <f t="shared" ref="AF3:AF23" si="4">-$Z3*P3</f>
        <v>-13779.541946156478</v>
      </c>
      <c r="AG3">
        <f t="shared" ref="AG3:AG23" si="5">-$Z3*Q3</f>
        <v>-125.8175559</v>
      </c>
      <c r="AH3">
        <f t="shared" ref="AH3:AH23" si="6">-X3*R3</f>
        <v>0</v>
      </c>
      <c r="AI3">
        <f t="shared" ref="AI3:AI23" si="7">SUM(AE3:AH3)</f>
        <v>3319.0679306391185</v>
      </c>
      <c r="AJ3">
        <f t="shared" ref="AJ3:AJ23" si="8">AB3-AC3</f>
        <v>0</v>
      </c>
      <c r="AL3">
        <f t="shared" ref="AL3:AL23" si="9">SUM(AI3:AK3)</f>
        <v>3319.0679306391185</v>
      </c>
      <c r="AN3">
        <f t="shared" ref="AN3:AN23" si="10">AE3*$K3</f>
        <v>17224.427432695597</v>
      </c>
      <c r="AO3">
        <f t="shared" ref="AO3:AO23" si="11">AF3*$K3</f>
        <v>-13779.541946156478</v>
      </c>
      <c r="AP3">
        <f t="shared" ref="AP3:AP23" si="12">AG3*$K3</f>
        <v>-125.8175559</v>
      </c>
      <c r="AQ3">
        <f t="shared" ref="AQ3:AQ23" si="13">AH3*$K3</f>
        <v>0</v>
      </c>
      <c r="AR3">
        <f t="shared" ref="AR3:AR23" si="14">AI3*$K3</f>
        <v>3319.0679306391185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3319.0679306391185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10014.565003372814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2000000</v>
      </c>
      <c r="S4">
        <f t="shared" si="1"/>
        <v>3187.4648245266671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3143.918601271318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-7323.4219999999996</v>
      </c>
      <c r="AI4">
        <f t="shared" si="7"/>
        <v>-7323.4219999999996</v>
      </c>
      <c r="AJ4">
        <f t="shared" si="8"/>
        <v>-3143.918601271318</v>
      </c>
      <c r="AK4">
        <f>H4*SUM(AB4, AE4:AF4)</f>
        <v>0</v>
      </c>
      <c r="AL4">
        <f t="shared" si="9"/>
        <v>-10467.340601271317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-6870.646402101509</v>
      </c>
      <c r="AR4">
        <f t="shared" si="14"/>
        <v>-6870.646402101509</v>
      </c>
      <c r="AS4">
        <f t="shared" si="15"/>
        <v>-2949.5436732069779</v>
      </c>
      <c r="AT4">
        <f t="shared" si="16"/>
        <v>0</v>
      </c>
      <c r="AU4">
        <f t="shared" si="17"/>
        <v>-9820.1900753084865</v>
      </c>
      <c r="AW4">
        <v>1</v>
      </c>
      <c r="AX4">
        <f>(R4*SUMPRODUCT(K5:$K$23, X5:$X$23)-$AZ$3*SUMPRODUCT(K4:$K$22, W5:$W$23))/Z4</f>
        <v>3187.4648245266671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17224.427432695597</v>
      </c>
      <c r="P5">
        <f t="shared" ref="P5:P23" si="30">O5*$C$5</f>
        <v>861.22137163477987</v>
      </c>
      <c r="Q5" s="5">
        <f t="shared" ref="Q5:Q23" si="31">$C$8</f>
        <v>12.5</v>
      </c>
      <c r="R5">
        <f t="shared" si="0"/>
        <v>2000000</v>
      </c>
      <c r="S5">
        <f t="shared" si="1"/>
        <v>6091.5502155145641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3143.918601271318</v>
      </c>
      <c r="AC5">
        <f t="shared" si="2"/>
        <v>5925.3712961557176</v>
      </c>
      <c r="AE5">
        <f t="shared" si="3"/>
        <v>16754.541010344496</v>
      </c>
      <c r="AF5">
        <f t="shared" si="4"/>
        <v>-837.72705051722482</v>
      </c>
      <c r="AG5">
        <f t="shared" si="5"/>
        <v>-12.158997066675234</v>
      </c>
      <c r="AH5">
        <f t="shared" si="6"/>
        <v>-7510.2815519624337</v>
      </c>
      <c r="AI5">
        <f t="shared" si="7"/>
        <v>8394.3734107981618</v>
      </c>
      <c r="AJ5">
        <f t="shared" si="8"/>
        <v>-2781.4526948843995</v>
      </c>
      <c r="AK5">
        <f>H5*SUM(AB5, AE5:AF5)</f>
        <v>1646.8472932789182</v>
      </c>
      <c r="AL5">
        <f t="shared" si="9"/>
        <v>7259.7680091926804</v>
      </c>
      <c r="AN5">
        <f t="shared" si="10"/>
        <v>14468.593518452546</v>
      </c>
      <c r="AO5">
        <f t="shared" si="11"/>
        <v>-723.42967592262733</v>
      </c>
      <c r="AP5">
        <f t="shared" si="12"/>
        <v>-10.500054047506467</v>
      </c>
      <c r="AQ5">
        <f t="shared" si="13"/>
        <v>-6485.5976011152534</v>
      </c>
      <c r="AR5">
        <f t="shared" si="14"/>
        <v>7249.0661873671588</v>
      </c>
      <c r="AS5">
        <f t="shared" si="15"/>
        <v>-2401.9582755648003</v>
      </c>
      <c r="AT5">
        <f t="shared" si="16"/>
        <v>1422.1555850861562</v>
      </c>
      <c r="AU5">
        <f t="shared" si="17"/>
        <v>6269.263496888515</v>
      </c>
      <c r="AW5">
        <v>2</v>
      </c>
      <c r="AX5">
        <f>(R5*SUMPRODUCT(K6:$K$23, X6:$X$23)-$AZ$3*SUMPRODUCT(K5:$K$22, W6:$W$23))/Z5</f>
        <v>6091.5502155145641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17224.427432695597</v>
      </c>
      <c r="P6">
        <f t="shared" si="30"/>
        <v>861.22137163477987</v>
      </c>
      <c r="Q6" s="5">
        <f t="shared" si="31"/>
        <v>12.5</v>
      </c>
      <c r="R6">
        <f t="shared" si="0"/>
        <v>2000000</v>
      </c>
      <c r="S6">
        <f t="shared" si="1"/>
        <v>8695.4746190461465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5925.3712961557176</v>
      </c>
      <c r="AC6">
        <f t="shared" si="2"/>
        <v>8340.1971168336022</v>
      </c>
      <c r="AE6">
        <f t="shared" si="3"/>
        <v>16520.676134068886</v>
      </c>
      <c r="AF6">
        <f t="shared" si="4"/>
        <v>-826.03380670344438</v>
      </c>
      <c r="AG6">
        <f t="shared" si="5"/>
        <v>-11.989278162237456</v>
      </c>
      <c r="AH6">
        <f t="shared" si="6"/>
        <v>-7700.6294033642307</v>
      </c>
      <c r="AI6">
        <f t="shared" si="7"/>
        <v>7982.0236458389745</v>
      </c>
      <c r="AJ6">
        <f t="shared" si="8"/>
        <v>-2414.8258206778846</v>
      </c>
      <c r="AK6">
        <f>H6*SUM(AB6, AE6:AF6)</f>
        <v>2352.2574822391025</v>
      </c>
      <c r="AL6">
        <f t="shared" si="9"/>
        <v>7919.4553074001924</v>
      </c>
      <c r="AN6">
        <f t="shared" si="10"/>
        <v>12866.735730953389</v>
      </c>
      <c r="AO6">
        <f t="shared" si="11"/>
        <v>-643.33678654766948</v>
      </c>
      <c r="AP6">
        <f t="shared" si="12"/>
        <v>-9.3375641811826</v>
      </c>
      <c r="AQ6">
        <f t="shared" si="13"/>
        <v>-5997.4520831366162</v>
      </c>
      <c r="AR6">
        <f t="shared" si="14"/>
        <v>6216.6092970879208</v>
      </c>
      <c r="AS6">
        <f t="shared" si="15"/>
        <v>-1880.7296637739064</v>
      </c>
      <c r="AT6">
        <f t="shared" si="16"/>
        <v>1831.9998013104394</v>
      </c>
      <c r="AU6">
        <f t="shared" si="17"/>
        <v>6167.879434624454</v>
      </c>
      <c r="AW6">
        <v>3</v>
      </c>
      <c r="AX6">
        <f>(R6*SUMPRODUCT(K7:$K$23, X7:$X$23)-$AZ$3*SUMPRODUCT(K6:$K$22, W7:$W$23))/Z6</f>
        <v>8695.4746190461465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17224.427432695597</v>
      </c>
      <c r="P7">
        <f t="shared" si="30"/>
        <v>861.22137163477987</v>
      </c>
      <c r="Q7" s="5">
        <f t="shared" si="31"/>
        <v>12.5</v>
      </c>
      <c r="R7">
        <f t="shared" si="0"/>
        <v>2000000</v>
      </c>
      <c r="S7">
        <f t="shared" si="1"/>
        <v>10837.622061092823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8340.1971168336022</v>
      </c>
      <c r="AC7">
        <f t="shared" si="2"/>
        <v>10248.037518701138</v>
      </c>
      <c r="AE7">
        <f t="shared" si="3"/>
        <v>16287.390127960445</v>
      </c>
      <c r="AF7">
        <f t="shared" si="4"/>
        <v>-814.36950639802228</v>
      </c>
      <c r="AG7">
        <f t="shared" si="5"/>
        <v>-11.819979351710948</v>
      </c>
      <c r="AH7">
        <f t="shared" si="6"/>
        <v>-7904.9646246615021</v>
      </c>
      <c r="AI7">
        <f t="shared" si="7"/>
        <v>7556.2360175492095</v>
      </c>
      <c r="AJ7">
        <f t="shared" si="8"/>
        <v>-1907.8404018675355</v>
      </c>
      <c r="AK7">
        <f>H7*SUM(AB7, AE7:AF7)</f>
        <v>2493.243897210064</v>
      </c>
      <c r="AL7">
        <f t="shared" si="9"/>
        <v>8141.6395128917375</v>
      </c>
      <c r="AN7">
        <f t="shared" si="10"/>
        <v>11482.797567520794</v>
      </c>
      <c r="AO7">
        <f t="shared" si="11"/>
        <v>-574.13987837603975</v>
      </c>
      <c r="AP7">
        <f t="shared" si="12"/>
        <v>-8.3332215340609981</v>
      </c>
      <c r="AQ7">
        <f t="shared" si="13"/>
        <v>-5573.0910753819862</v>
      </c>
      <c r="AR7">
        <f t="shared" si="14"/>
        <v>5327.2333922287071</v>
      </c>
      <c r="AS7">
        <f t="shared" si="15"/>
        <v>-1345.0494495231774</v>
      </c>
      <c r="AT7">
        <f t="shared" si="16"/>
        <v>1757.7656538705901</v>
      </c>
      <c r="AU7">
        <f t="shared" si="17"/>
        <v>5739.9495965761189</v>
      </c>
      <c r="AW7">
        <v>4</v>
      </c>
      <c r="AX7">
        <f>(R7*SUMPRODUCT(K8:$K$23, X8:$X$23)-$AZ$3*SUMPRODUCT(K7:$K$22, W8:$W$23))/Z7</f>
        <v>10837.622061092823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17224.427432695597</v>
      </c>
      <c r="P8">
        <f t="shared" si="30"/>
        <v>861.22137163477987</v>
      </c>
      <c r="Q8" s="5">
        <f t="shared" si="31"/>
        <v>12.5</v>
      </c>
      <c r="R8">
        <f t="shared" si="0"/>
        <v>2000000</v>
      </c>
      <c r="S8">
        <f t="shared" si="1"/>
        <v>12424.239404996004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10248.037518701138</v>
      </c>
      <c r="AC8">
        <f t="shared" si="2"/>
        <v>11580.355287476676</v>
      </c>
      <c r="AE8">
        <f t="shared" si="3"/>
        <v>16054.503039740719</v>
      </c>
      <c r="AF8">
        <f t="shared" si="4"/>
        <v>-802.72515198703593</v>
      </c>
      <c r="AG8">
        <f t="shared" si="5"/>
        <v>-11.650970041292842</v>
      </c>
      <c r="AH8">
        <f t="shared" si="6"/>
        <v>-8129.5227041593989</v>
      </c>
      <c r="AI8">
        <f t="shared" si="7"/>
        <v>7110.6042135529915</v>
      </c>
      <c r="AJ8">
        <f t="shared" si="8"/>
        <v>-1332.3177687755378</v>
      </c>
      <c r="AK8">
        <f t="shared" ref="AK8:AK23" si="32">H8*SUM(AB8:AB8, AE8:AF8)</f>
        <v>1848.7366169679744</v>
      </c>
      <c r="AL8">
        <f t="shared" si="9"/>
        <v>7627.0230617454281</v>
      </c>
      <c r="AN8">
        <f t="shared" si="10"/>
        <v>10553.482040974799</v>
      </c>
      <c r="AO8">
        <f t="shared" si="11"/>
        <v>-527.67410204873988</v>
      </c>
      <c r="AP8">
        <f t="shared" si="12"/>
        <v>-7.6588046846640481</v>
      </c>
      <c r="AQ8">
        <f t="shared" si="13"/>
        <v>-5343.9693304532639</v>
      </c>
      <c r="AR8">
        <f t="shared" si="14"/>
        <v>4674.1798037881308</v>
      </c>
      <c r="AS8">
        <f t="shared" si="15"/>
        <v>-875.80360543326617</v>
      </c>
      <c r="AT8">
        <f t="shared" si="16"/>
        <v>1215.2732873367795</v>
      </c>
      <c r="AU8">
        <f t="shared" si="17"/>
        <v>5013.6494856916443</v>
      </c>
      <c r="AW8">
        <v>5</v>
      </c>
      <c r="AX8">
        <f>(R8*SUMPRODUCT(K9:$K$23, X9:$X$23)-$AZ$3*SUMPRODUCT(K8:$K$22, W9:$W$23))/Z8</f>
        <v>12424.239404996004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17224.427432695597</v>
      </c>
      <c r="P9">
        <f t="shared" si="30"/>
        <v>861.22137163477987</v>
      </c>
      <c r="Q9" s="5">
        <f t="shared" si="31"/>
        <v>12.5</v>
      </c>
      <c r="R9">
        <f t="shared" si="0"/>
        <v>2000000</v>
      </c>
      <c r="S9">
        <f t="shared" si="1"/>
        <v>13565.930370937935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11580.355287476676</v>
      </c>
      <c r="AC9">
        <f t="shared" si="2"/>
        <v>12460.996587698159</v>
      </c>
      <c r="AE9">
        <f t="shared" si="3"/>
        <v>15821.512096485487</v>
      </c>
      <c r="AF9">
        <f t="shared" si="4"/>
        <v>-791.07560482427436</v>
      </c>
      <c r="AG9">
        <f t="shared" si="5"/>
        <v>-11.481885361870519</v>
      </c>
      <c r="AH9">
        <f t="shared" si="6"/>
        <v>-8411.9966415030194</v>
      </c>
      <c r="AI9">
        <f t="shared" si="7"/>
        <v>6606.9579647963219</v>
      </c>
      <c r="AJ9">
        <f t="shared" si="8"/>
        <v>-880.64130022148311</v>
      </c>
      <c r="AK9">
        <f t="shared" si="32"/>
        <v>1389.083330870998</v>
      </c>
      <c r="AL9">
        <f t="shared" si="9"/>
        <v>7115.3999954458368</v>
      </c>
      <c r="AN9">
        <f t="shared" si="10"/>
        <v>9884.3610092778144</v>
      </c>
      <c r="AO9">
        <f t="shared" si="11"/>
        <v>-494.21805046389073</v>
      </c>
      <c r="AP9">
        <f t="shared" si="12"/>
        <v>-7.1732145000907348</v>
      </c>
      <c r="AQ9">
        <f t="shared" si="13"/>
        <v>-5255.3264887948535</v>
      </c>
      <c r="AR9">
        <f t="shared" si="14"/>
        <v>4127.6432555189795</v>
      </c>
      <c r="AS9">
        <f t="shared" si="15"/>
        <v>-550.17349024449675</v>
      </c>
      <c r="AT9">
        <f t="shared" si="16"/>
        <v>867.81851384160723</v>
      </c>
      <c r="AU9">
        <f t="shared" si="17"/>
        <v>4445.2882791160901</v>
      </c>
      <c r="AW9">
        <v>6</v>
      </c>
      <c r="AX9">
        <f>(R9*SUMPRODUCT(K10:$K$23, X10:$X$23)-$AZ$3*SUMPRODUCT(K9:$K$22, W10:$W$23))/Z9</f>
        <v>13565.930370937935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17224.427432695597</v>
      </c>
      <c r="P10">
        <f t="shared" si="30"/>
        <v>861.22137163477987</v>
      </c>
      <c r="Q10" s="5">
        <f t="shared" si="31"/>
        <v>12.5</v>
      </c>
      <c r="R10">
        <f t="shared" si="0"/>
        <v>2000000</v>
      </c>
      <c r="S10">
        <f t="shared" si="1"/>
        <v>14406.92493059269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12460.996587698159</v>
      </c>
      <c r="AC10">
        <f t="shared" si="2"/>
        <v>13038.422657282383</v>
      </c>
      <c r="AE10">
        <f t="shared" si="3"/>
        <v>15588.292850772526</v>
      </c>
      <c r="AF10">
        <f t="shared" si="4"/>
        <v>-779.41464253862637</v>
      </c>
      <c r="AG10">
        <f t="shared" si="5"/>
        <v>-11.312635000266146</v>
      </c>
      <c r="AH10">
        <f t="shared" si="6"/>
        <v>-8709.0412777069723</v>
      </c>
      <c r="AI10">
        <f t="shared" si="7"/>
        <v>6088.5242955266622</v>
      </c>
      <c r="AJ10">
        <f t="shared" si="8"/>
        <v>-577.42606958422402</v>
      </c>
      <c r="AK10">
        <f t="shared" si="32"/>
        <v>1431.6684267864332</v>
      </c>
      <c r="AL10">
        <f t="shared" si="9"/>
        <v>6942.7666527288711</v>
      </c>
      <c r="AN10">
        <f t="shared" si="10"/>
        <v>9252.8828334834125</v>
      </c>
      <c r="AO10">
        <f t="shared" si="11"/>
        <v>-462.64414167417067</v>
      </c>
      <c r="AP10">
        <f t="shared" si="12"/>
        <v>-6.7149422452785643</v>
      </c>
      <c r="AQ10">
        <f t="shared" si="13"/>
        <v>-5169.5037619593941</v>
      </c>
      <c r="AR10">
        <f t="shared" si="14"/>
        <v>3614.0199876045708</v>
      </c>
      <c r="AS10">
        <f t="shared" si="15"/>
        <v>-342.74797234110747</v>
      </c>
      <c r="AT10">
        <f t="shared" si="16"/>
        <v>849.80827190425111</v>
      </c>
      <c r="AU10">
        <f t="shared" si="17"/>
        <v>4121.0802871677142</v>
      </c>
      <c r="AW10">
        <v>7</v>
      </c>
      <c r="AX10">
        <f>(R10*SUMPRODUCT(K11:$K$23, X11:$X$23)-$AZ$3*SUMPRODUCT(K10:$K$22, W11:$W$23))/Z10</f>
        <v>14406.92493059269</v>
      </c>
    </row>
    <row r="11" spans="1:52" x14ac:dyDescent="0.25">
      <c r="A11" t="s">
        <v>33</v>
      </c>
      <c r="C11" s="25">
        <f>AU25</f>
        <v>48241.501399907014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17224.427432695597</v>
      </c>
      <c r="P11">
        <f t="shared" si="30"/>
        <v>861.22137163477987</v>
      </c>
      <c r="Q11" s="5">
        <f t="shared" si="31"/>
        <v>12.5</v>
      </c>
      <c r="R11">
        <f t="shared" si="0"/>
        <v>2000000</v>
      </c>
      <c r="S11">
        <f t="shared" si="1"/>
        <v>14967.698559995517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13038.422657282383</v>
      </c>
      <c r="AC11">
        <f t="shared" si="2"/>
        <v>13343.188488969005</v>
      </c>
      <c r="AE11">
        <f t="shared" si="3"/>
        <v>15354.984664328693</v>
      </c>
      <c r="AF11">
        <f t="shared" si="4"/>
        <v>-767.74923321643462</v>
      </c>
      <c r="AG11">
        <f t="shared" si="5"/>
        <v>-11.143320093170189</v>
      </c>
      <c r="AH11">
        <f t="shared" si="6"/>
        <v>-8990.1691349275079</v>
      </c>
      <c r="AI11">
        <f t="shared" si="7"/>
        <v>5585.9229760915805</v>
      </c>
      <c r="AJ11">
        <f t="shared" si="8"/>
        <v>-304.76583168662182</v>
      </c>
      <c r="AK11">
        <f t="shared" si="32"/>
        <v>1422.7213915523243</v>
      </c>
      <c r="AL11">
        <f t="shared" si="9"/>
        <v>6703.878535957283</v>
      </c>
      <c r="AN11">
        <f t="shared" si="10"/>
        <v>8667.9942940524888</v>
      </c>
      <c r="AO11">
        <f t="shared" si="11"/>
        <v>-433.39971470262446</v>
      </c>
      <c r="AP11">
        <f t="shared" si="12"/>
        <v>-6.2904807198400743</v>
      </c>
      <c r="AQ11">
        <f t="shared" si="13"/>
        <v>-5075.0122170522754</v>
      </c>
      <c r="AR11">
        <f t="shared" si="14"/>
        <v>3153.2918815777502</v>
      </c>
      <c r="AS11">
        <f t="shared" si="15"/>
        <v>-172.0424049799787</v>
      </c>
      <c r="AT11">
        <f t="shared" si="16"/>
        <v>803.13599613361237</v>
      </c>
      <c r="AU11">
        <f t="shared" si="17"/>
        <v>3784.3854727313837</v>
      </c>
      <c r="AW11">
        <v>8</v>
      </c>
      <c r="AX11">
        <f>(R11*SUMPRODUCT(K12:$K$23, X12:$X$23)-$AZ$3*SUMPRODUCT(K11:$K$22, W12:$W$23))/Z11</f>
        <v>14967.698559995517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17224.427432695597</v>
      </c>
      <c r="P12">
        <f t="shared" si="30"/>
        <v>861.22137163477987</v>
      </c>
      <c r="Q12" s="5">
        <f t="shared" si="31"/>
        <v>12.5</v>
      </c>
      <c r="R12">
        <f t="shared" si="0"/>
        <v>2000000</v>
      </c>
      <c r="S12">
        <f t="shared" si="1"/>
        <v>15253.766006068197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13343.188488969005</v>
      </c>
      <c r="AC12">
        <f t="shared" si="2"/>
        <v>13391.285305796853</v>
      </c>
      <c r="AE12">
        <f t="shared" si="3"/>
        <v>15121.329505674963</v>
      </c>
      <c r="AF12">
        <f t="shared" si="4"/>
        <v>-756.06647528374822</v>
      </c>
      <c r="AG12">
        <f t="shared" si="5"/>
        <v>-10.973753383647669</v>
      </c>
      <c r="AH12">
        <f t="shared" si="6"/>
        <v>-9301.3613745310249</v>
      </c>
      <c r="AI12">
        <f t="shared" si="7"/>
        <v>5052.9279024765437</v>
      </c>
      <c r="AJ12">
        <f t="shared" si="8"/>
        <v>-48.09681682784867</v>
      </c>
      <c r="AK12">
        <f t="shared" si="32"/>
        <v>1438.0686338547955</v>
      </c>
      <c r="AL12">
        <f t="shared" si="9"/>
        <v>6442.8997195034908</v>
      </c>
      <c r="AN12">
        <f t="shared" si="10"/>
        <v>8114.9295107474882</v>
      </c>
      <c r="AO12">
        <f t="shared" si="11"/>
        <v>-405.74647553737447</v>
      </c>
      <c r="AP12">
        <f t="shared" si="12"/>
        <v>-5.88911412473401</v>
      </c>
      <c r="AQ12">
        <f t="shared" si="13"/>
        <v>-4991.6174288763032</v>
      </c>
      <c r="AR12">
        <f t="shared" si="14"/>
        <v>2711.6764922090779</v>
      </c>
      <c r="AS12">
        <f t="shared" si="15"/>
        <v>-25.811373140360903</v>
      </c>
      <c r="AT12">
        <f t="shared" si="16"/>
        <v>771.74600229225712</v>
      </c>
      <c r="AU12">
        <f t="shared" si="17"/>
        <v>3457.6111213609738</v>
      </c>
      <c r="AW12">
        <v>9</v>
      </c>
      <c r="AX12">
        <f>(R12*SUMPRODUCT(K13:$K$23, X13:$X$23)-$AZ$3*SUMPRODUCT(K12:$K$22, W13:$W$23))/Z12</f>
        <v>15253.766006068197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17224.427432695597</v>
      </c>
      <c r="P13">
        <f t="shared" si="30"/>
        <v>861.22137163477987</v>
      </c>
      <c r="Q13" s="5">
        <f t="shared" si="31"/>
        <v>12.5</v>
      </c>
      <c r="R13">
        <f t="shared" si="0"/>
        <v>2000000</v>
      </c>
      <c r="S13">
        <f t="shared" si="1"/>
        <v>15269.786439233752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13391.285305796853</v>
      </c>
      <c r="AC13">
        <f t="shared" si="2"/>
        <v>13197.806550564357</v>
      </c>
      <c r="AE13">
        <f t="shared" si="3"/>
        <v>14887.219418921857</v>
      </c>
      <c r="AF13">
        <f t="shared" si="4"/>
        <v>-744.36097094609295</v>
      </c>
      <c r="AG13">
        <f t="shared" si="5"/>
        <v>-10.803856526649163</v>
      </c>
      <c r="AH13">
        <f t="shared" si="6"/>
        <v>-9625.4917059245963</v>
      </c>
      <c r="AI13">
        <f t="shared" si="7"/>
        <v>4506.5628855245195</v>
      </c>
      <c r="AJ13">
        <f t="shared" si="8"/>
        <v>193.47875523249604</v>
      </c>
      <c r="AK13">
        <f t="shared" si="32"/>
        <v>1423.5152320700442</v>
      </c>
      <c r="AL13">
        <f t="shared" si="9"/>
        <v>6123.55687282706</v>
      </c>
      <c r="AN13">
        <f t="shared" si="10"/>
        <v>7596.5515635826259</v>
      </c>
      <c r="AO13">
        <f t="shared" si="11"/>
        <v>-379.82757817913136</v>
      </c>
      <c r="AP13">
        <f t="shared" si="12"/>
        <v>-5.5129202358584415</v>
      </c>
      <c r="AQ13">
        <f t="shared" si="13"/>
        <v>-4911.6320523868881</v>
      </c>
      <c r="AR13">
        <f t="shared" si="14"/>
        <v>2299.5790127807491</v>
      </c>
      <c r="AS13">
        <f t="shared" si="15"/>
        <v>98.7270556859892</v>
      </c>
      <c r="AT13">
        <f t="shared" si="16"/>
        <v>726.38190905018064</v>
      </c>
      <c r="AU13">
        <f t="shared" si="17"/>
        <v>3124.6879775169191</v>
      </c>
      <c r="AW13">
        <v>10</v>
      </c>
      <c r="AX13">
        <f>(R13*SUMPRODUCT(K14:$K$23, X14:$X$23)-$AZ$3*SUMPRODUCT(K13:$K$22, W14:$W$23))/Z13</f>
        <v>15269.786439233752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17224.427432695597</v>
      </c>
      <c r="P14">
        <f t="shared" si="30"/>
        <v>861.22137163477987</v>
      </c>
      <c r="Q14" s="5">
        <f t="shared" si="31"/>
        <v>12.5</v>
      </c>
      <c r="R14">
        <f t="shared" si="0"/>
        <v>2000000</v>
      </c>
      <c r="S14">
        <f t="shared" si="1"/>
        <v>15008.554029342353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13197.806550564357</v>
      </c>
      <c r="AC14">
        <f t="shared" si="2"/>
        <v>12767.351884616342</v>
      </c>
      <c r="AE14">
        <f t="shared" si="3"/>
        <v>14652.332637396623</v>
      </c>
      <c r="AF14">
        <f t="shared" si="4"/>
        <v>-732.61663186983117</v>
      </c>
      <c r="AG14">
        <f t="shared" si="5"/>
        <v>-10.633396011747395</v>
      </c>
      <c r="AH14">
        <f t="shared" si="6"/>
        <v>-9987.5119416444195</v>
      </c>
      <c r="AI14">
        <f t="shared" si="7"/>
        <v>3921.5706678706247</v>
      </c>
      <c r="AJ14">
        <f t="shared" si="8"/>
        <v>430.45466594801474</v>
      </c>
      <c r="AK14">
        <f t="shared" si="32"/>
        <v>1393.840659383085</v>
      </c>
      <c r="AL14">
        <f t="shared" si="9"/>
        <v>5745.8659932017245</v>
      </c>
      <c r="AN14">
        <f t="shared" si="10"/>
        <v>7111.1804212858706</v>
      </c>
      <c r="AO14">
        <f t="shared" si="11"/>
        <v>-355.55902106429352</v>
      </c>
      <c r="AP14">
        <f t="shared" si="12"/>
        <v>-5.1606798317917884</v>
      </c>
      <c r="AQ14">
        <f t="shared" si="13"/>
        <v>-4847.2145107811148</v>
      </c>
      <c r="AR14">
        <f t="shared" si="14"/>
        <v>1903.2462096086708</v>
      </c>
      <c r="AS14">
        <f t="shared" si="15"/>
        <v>208.91150020223316</v>
      </c>
      <c r="AT14">
        <f t="shared" si="16"/>
        <v>676.46924572948319</v>
      </c>
      <c r="AU14">
        <f t="shared" si="17"/>
        <v>2788.6269555403874</v>
      </c>
      <c r="AW14">
        <v>11</v>
      </c>
      <c r="AX14">
        <f>(R14*SUMPRODUCT(K15:$K$23, X15:$X$23)-$AZ$3*SUMPRODUCT(K14:$K$22, W15:$W$23))/Z14</f>
        <v>15008.554029342353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17224.427432695597</v>
      </c>
      <c r="P15">
        <f t="shared" si="30"/>
        <v>861.22137163477987</v>
      </c>
      <c r="Q15" s="5">
        <f t="shared" si="31"/>
        <v>12.5</v>
      </c>
      <c r="R15">
        <f t="shared" si="0"/>
        <v>2000000</v>
      </c>
      <c r="S15">
        <f t="shared" si="1"/>
        <v>14456.381898946951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12767.351884616342</v>
      </c>
      <c r="AC15">
        <f t="shared" si="2"/>
        <v>12099.420651893419</v>
      </c>
      <c r="AE15">
        <f t="shared" si="3"/>
        <v>14416.165431502439</v>
      </c>
      <c r="AF15">
        <f t="shared" si="4"/>
        <v>-720.80827157512203</v>
      </c>
      <c r="AG15">
        <f t="shared" si="5"/>
        <v>-10.462006275559498</v>
      </c>
      <c r="AH15">
        <f t="shared" si="6"/>
        <v>-10408.924171267725</v>
      </c>
      <c r="AI15">
        <f t="shared" si="7"/>
        <v>3275.9709823840312</v>
      </c>
      <c r="AJ15">
        <f t="shared" si="8"/>
        <v>667.9312327229236</v>
      </c>
      <c r="AK15">
        <f t="shared" si="32"/>
        <v>1373.414599411816</v>
      </c>
      <c r="AL15">
        <f t="shared" si="9"/>
        <v>5317.316814518771</v>
      </c>
      <c r="AN15">
        <f t="shared" si="10"/>
        <v>6651.3565684593577</v>
      </c>
      <c r="AO15">
        <f t="shared" si="11"/>
        <v>-332.56782842296792</v>
      </c>
      <c r="AP15">
        <f t="shared" si="12"/>
        <v>-4.82697944129748</v>
      </c>
      <c r="AQ15">
        <f t="shared" si="13"/>
        <v>-4802.4883236888263</v>
      </c>
      <c r="AR15">
        <f t="shared" si="14"/>
        <v>1511.4734369062651</v>
      </c>
      <c r="AS15">
        <f t="shared" si="15"/>
        <v>308.17132427896706</v>
      </c>
      <c r="AT15">
        <f t="shared" si="16"/>
        <v>633.66852027472271</v>
      </c>
      <c r="AU15">
        <f t="shared" si="17"/>
        <v>2453.3132814599549</v>
      </c>
      <c r="AW15">
        <v>12</v>
      </c>
      <c r="AX15">
        <f>(R15*SUMPRODUCT(K16:$K$23, X16:$X$23)-$AZ$3*SUMPRODUCT(K15:$K$22, W16:$W$23))/Z15</f>
        <v>14456.381898946951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17224.427432695597</v>
      </c>
      <c r="P16">
        <f t="shared" si="30"/>
        <v>861.22137163477987</v>
      </c>
      <c r="Q16" s="5">
        <f t="shared" si="31"/>
        <v>12.5</v>
      </c>
      <c r="R16">
        <f t="shared" si="0"/>
        <v>2000000</v>
      </c>
      <c r="S16">
        <f t="shared" si="1"/>
        <v>13629.478261242233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12099.420651893419</v>
      </c>
      <c r="AC16">
        <f t="shared" si="2"/>
        <v>11219.306816382814</v>
      </c>
      <c r="AE16">
        <f t="shared" si="3"/>
        <v>14178.542450407766</v>
      </c>
      <c r="AF16">
        <f t="shared" si="4"/>
        <v>-708.92712252038837</v>
      </c>
      <c r="AG16">
        <f t="shared" si="5"/>
        <v>-10.289560063614873</v>
      </c>
      <c r="AH16">
        <f t="shared" si="6"/>
        <v>-10852.183870244731</v>
      </c>
      <c r="AI16">
        <f t="shared" si="7"/>
        <v>2607.1418975790311</v>
      </c>
      <c r="AJ16">
        <f t="shared" si="8"/>
        <v>880.11383551060499</v>
      </c>
      <c r="AK16">
        <f t="shared" si="32"/>
        <v>1398.6262680940097</v>
      </c>
      <c r="AL16">
        <f t="shared" si="9"/>
        <v>4885.882001183646</v>
      </c>
      <c r="AN16">
        <f t="shared" si="10"/>
        <v>6202.4477540690605</v>
      </c>
      <c r="AO16">
        <f t="shared" si="11"/>
        <v>-310.12238770345306</v>
      </c>
      <c r="AP16">
        <f t="shared" si="12"/>
        <v>-4.5012002418549963</v>
      </c>
      <c r="AQ16">
        <f t="shared" si="13"/>
        <v>-4747.3217862960328</v>
      </c>
      <c r="AR16">
        <f t="shared" si="14"/>
        <v>1140.5023798277202</v>
      </c>
      <c r="AS16">
        <f t="shared" si="15"/>
        <v>385.00855087758794</v>
      </c>
      <c r="AT16">
        <f t="shared" si="16"/>
        <v>611.83343673469039</v>
      </c>
      <c r="AU16">
        <f t="shared" si="17"/>
        <v>2137.3443674399987</v>
      </c>
      <c r="AW16">
        <v>13</v>
      </c>
      <c r="AX16">
        <f>(R16*SUMPRODUCT(K17:$K$23, X17:$X$23)-$AZ$3*SUMPRODUCT(K16:$K$22, W17:$W$23))/Z16</f>
        <v>13629.478261242233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17224.427432695597</v>
      </c>
      <c r="P17">
        <f t="shared" si="30"/>
        <v>861.22137163477987</v>
      </c>
      <c r="Q17" s="5">
        <f t="shared" si="31"/>
        <v>12.5</v>
      </c>
      <c r="R17">
        <f t="shared" si="0"/>
        <v>2000000</v>
      </c>
      <c r="S17">
        <f t="shared" si="1"/>
        <v>12560.992805677535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11219.306816382814</v>
      </c>
      <c r="AC17">
        <f t="shared" si="2"/>
        <v>10165.335466795896</v>
      </c>
      <c r="AE17">
        <f t="shared" si="3"/>
        <v>13939.350637768981</v>
      </c>
      <c r="AF17">
        <f t="shared" si="4"/>
        <v>-696.96753188844912</v>
      </c>
      <c r="AG17">
        <f t="shared" si="5"/>
        <v>-10.11597532939553</v>
      </c>
      <c r="AH17">
        <f t="shared" si="6"/>
        <v>-11310.261373310927</v>
      </c>
      <c r="AI17">
        <f t="shared" si="7"/>
        <v>1922.0057572402093</v>
      </c>
      <c r="AJ17">
        <f t="shared" si="8"/>
        <v>1053.9713495869182</v>
      </c>
      <c r="AK17">
        <f t="shared" si="32"/>
        <v>1509.2862682036487</v>
      </c>
      <c r="AL17">
        <f t="shared" si="9"/>
        <v>4485.2633750307759</v>
      </c>
      <c r="AN17">
        <f t="shared" si="10"/>
        <v>5743.4421656703253</v>
      </c>
      <c r="AO17">
        <f t="shared" si="11"/>
        <v>-287.17210828351631</v>
      </c>
      <c r="AP17">
        <f t="shared" si="12"/>
        <v>-4.168093676925408</v>
      </c>
      <c r="AQ17">
        <f t="shared" si="13"/>
        <v>-4660.1763428072627</v>
      </c>
      <c r="AR17">
        <f t="shared" si="14"/>
        <v>791.92562090262061</v>
      </c>
      <c r="AS17">
        <f t="shared" si="15"/>
        <v>434.26868639232583</v>
      </c>
      <c r="AT17">
        <f t="shared" si="16"/>
        <v>621.87246867731108</v>
      </c>
      <c r="AU17">
        <f t="shared" si="17"/>
        <v>1848.0667759722576</v>
      </c>
      <c r="AW17">
        <v>14</v>
      </c>
      <c r="AX17">
        <f>(R17*SUMPRODUCT(K18:$K$23, X18:$X$23)-$AZ$3*SUMPRODUCT(K17:$K$22, W18:$W$23))/Z17</f>
        <v>12560.992805677535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17224.427432695597</v>
      </c>
      <c r="P18">
        <f t="shared" si="30"/>
        <v>861.22137163477987</v>
      </c>
      <c r="Q18" s="5">
        <f t="shared" si="31"/>
        <v>12.5</v>
      </c>
      <c r="R18">
        <f t="shared" si="0"/>
        <v>2000000</v>
      </c>
      <c r="S18">
        <f t="shared" si="1"/>
        <v>11255.658005349633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10165.335466795896</v>
      </c>
      <c r="AC18">
        <f t="shared" si="2"/>
        <v>8951.3142492854004</v>
      </c>
      <c r="AE18">
        <f t="shared" si="3"/>
        <v>13698.111886554352</v>
      </c>
      <c r="AF18">
        <f t="shared" si="4"/>
        <v>-684.90559432771761</v>
      </c>
      <c r="AG18">
        <f t="shared" si="5"/>
        <v>-9.9409051041607093</v>
      </c>
      <c r="AH18">
        <f t="shared" si="6"/>
        <v>-11825.675510538644</v>
      </c>
      <c r="AI18">
        <f t="shared" si="7"/>
        <v>1177.5898765838301</v>
      </c>
      <c r="AJ18">
        <f t="shared" si="8"/>
        <v>1214.0212175104953</v>
      </c>
      <c r="AK18">
        <f t="shared" si="32"/>
        <v>1624.8157773074793</v>
      </c>
      <c r="AL18">
        <f t="shared" si="9"/>
        <v>4016.4268714018044</v>
      </c>
      <c r="AN18">
        <f t="shared" si="10"/>
        <v>5274.3148898208383</v>
      </c>
      <c r="AO18">
        <f t="shared" si="11"/>
        <v>-263.7157444910419</v>
      </c>
      <c r="AP18">
        <f t="shared" si="12"/>
        <v>-3.8276416664866</v>
      </c>
      <c r="AQ18">
        <f t="shared" si="13"/>
        <v>-4553.3528229278363</v>
      </c>
      <c r="AR18">
        <f t="shared" si="14"/>
        <v>453.41868073547323</v>
      </c>
      <c r="AS18">
        <f t="shared" si="15"/>
        <v>467.44618799318937</v>
      </c>
      <c r="AT18">
        <f t="shared" si="16"/>
        <v>625.6183420344596</v>
      </c>
      <c r="AU18">
        <f t="shared" si="17"/>
        <v>1546.4832107631221</v>
      </c>
      <c r="AW18">
        <v>15</v>
      </c>
      <c r="AX18">
        <f>(R18*SUMPRODUCT(K19:$K$23, X19:$X$23)-$AZ$3*SUMPRODUCT(K18:$K$22, W19:$W$23))/Z18</f>
        <v>11255.658005349633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17224.427432695597</v>
      </c>
      <c r="P19">
        <f t="shared" si="30"/>
        <v>861.22137163477987</v>
      </c>
      <c r="Q19" s="5">
        <f t="shared" si="31"/>
        <v>12.5</v>
      </c>
      <c r="R19">
        <f t="shared" si="0"/>
        <v>2000000</v>
      </c>
      <c r="S19">
        <f t="shared" si="1"/>
        <v>9689.8381023225138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8951.3142492854004</v>
      </c>
      <c r="AC19">
        <f t="shared" si="2"/>
        <v>7568.9101693581397</v>
      </c>
      <c r="AE19">
        <f t="shared" si="3"/>
        <v>13454.316014366967</v>
      </c>
      <c r="AF19">
        <f t="shared" si="4"/>
        <v>-672.71580071834831</v>
      </c>
      <c r="AG19">
        <f t="shared" si="5"/>
        <v>-9.7639791416432189</v>
      </c>
      <c r="AH19">
        <f t="shared" si="6"/>
        <v>-12402.705836141033</v>
      </c>
      <c r="AI19">
        <f t="shared" si="7"/>
        <v>369.1303983659418</v>
      </c>
      <c r="AJ19">
        <f t="shared" si="8"/>
        <v>1382.4040799272607</v>
      </c>
      <c r="AK19">
        <f t="shared" si="32"/>
        <v>1595.1959215793572</v>
      </c>
      <c r="AL19">
        <f t="shared" si="9"/>
        <v>3346.7303998725597</v>
      </c>
      <c r="AN19">
        <f t="shared" si="10"/>
        <v>4826.2007042627183</v>
      </c>
      <c r="AO19">
        <f t="shared" si="11"/>
        <v>-241.3100352131359</v>
      </c>
      <c r="AP19">
        <f t="shared" si="12"/>
        <v>-3.5024391399373678</v>
      </c>
      <c r="AQ19">
        <f t="shared" si="13"/>
        <v>-4448.9773822191237</v>
      </c>
      <c r="AR19">
        <f t="shared" si="14"/>
        <v>132.41084769052131</v>
      </c>
      <c r="AS19">
        <f t="shared" si="15"/>
        <v>495.88247644817272</v>
      </c>
      <c r="AT19">
        <f t="shared" si="16"/>
        <v>572.21308552157859</v>
      </c>
      <c r="AU19">
        <f t="shared" si="17"/>
        <v>1200.5064096602725</v>
      </c>
      <c r="AW19">
        <v>16</v>
      </c>
      <c r="AX19">
        <f>(R19*SUMPRODUCT(K20:$K$23, X20:$X$23)-$AZ$3*SUMPRODUCT(K19:$K$22, W20:$W$23))/Z19</f>
        <v>9689.8381023225138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17224.427432695597</v>
      </c>
      <c r="P20">
        <f t="shared" si="30"/>
        <v>861.22137163477987</v>
      </c>
      <c r="Q20" s="5">
        <f t="shared" si="31"/>
        <v>12.5</v>
      </c>
      <c r="R20">
        <f t="shared" si="0"/>
        <v>2000000</v>
      </c>
      <c r="S20">
        <f t="shared" si="1"/>
        <v>7735.0901335006674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7568.9101693581397</v>
      </c>
      <c r="AC20">
        <f t="shared" si="2"/>
        <v>5931.0860136223428</v>
      </c>
      <c r="AE20">
        <f t="shared" si="3"/>
        <v>13207.287681918649</v>
      </c>
      <c r="AF20">
        <f t="shared" si="4"/>
        <v>-660.36438409593256</v>
      </c>
      <c r="AG20">
        <f t="shared" si="5"/>
        <v>-9.584707338985643</v>
      </c>
      <c r="AH20">
        <f t="shared" si="6"/>
        <v>-13061.121798583194</v>
      </c>
      <c r="AI20">
        <f t="shared" si="7"/>
        <v>-523.78320809946126</v>
      </c>
      <c r="AJ20">
        <f t="shared" si="8"/>
        <v>1637.8241557357969</v>
      </c>
      <c r="AK20">
        <f t="shared" si="32"/>
        <v>1092.2897572679205</v>
      </c>
      <c r="AL20">
        <f t="shared" si="9"/>
        <v>2206.330704904256</v>
      </c>
      <c r="AN20">
        <f t="shared" si="10"/>
        <v>4493.5873242195612</v>
      </c>
      <c r="AO20">
        <f t="shared" si="11"/>
        <v>-224.67936621097806</v>
      </c>
      <c r="AP20">
        <f t="shared" si="12"/>
        <v>-3.2610571104455004</v>
      </c>
      <c r="AQ20">
        <f t="shared" si="13"/>
        <v>-4443.8565107165914</v>
      </c>
      <c r="AR20">
        <f t="shared" si="14"/>
        <v>-178.20960981845394</v>
      </c>
      <c r="AS20">
        <f t="shared" si="15"/>
        <v>557.24582085016118</v>
      </c>
      <c r="AT20">
        <f t="shared" si="16"/>
        <v>371.63568522503402</v>
      </c>
      <c r="AU20">
        <f t="shared" si="17"/>
        <v>750.67189625674121</v>
      </c>
      <c r="AW20">
        <v>17</v>
      </c>
      <c r="AX20">
        <f>(R20*SUMPRODUCT(K21:$K$23, X21:$X$23)-$AZ$3*SUMPRODUCT(K20:$K$22, W21:$W$23))/Z20</f>
        <v>7735.0901335006674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17224.427432695597</v>
      </c>
      <c r="P21">
        <f t="shared" si="30"/>
        <v>861.22137163477987</v>
      </c>
      <c r="Q21" s="5">
        <f t="shared" si="31"/>
        <v>12.5</v>
      </c>
      <c r="R21">
        <f t="shared" si="0"/>
        <v>2000000</v>
      </c>
      <c r="S21">
        <f t="shared" si="1"/>
        <v>5413.581152161687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5931.0860136223428</v>
      </c>
      <c r="AC21">
        <f t="shared" si="2"/>
        <v>4072.0975157182647</v>
      </c>
      <c r="AE21">
        <f t="shared" si="3"/>
        <v>12956.219956237652</v>
      </c>
      <c r="AF21">
        <f t="shared" si="4"/>
        <v>-647.81099781188266</v>
      </c>
      <c r="AG21">
        <f t="shared" si="5"/>
        <v>-9.4025040940141889</v>
      </c>
      <c r="AH21">
        <f t="shared" si="6"/>
        <v>-13816.98745305559</v>
      </c>
      <c r="AI21">
        <f t="shared" si="7"/>
        <v>-1517.980998723835</v>
      </c>
      <c r="AJ21">
        <f t="shared" si="8"/>
        <v>1858.988497904078</v>
      </c>
      <c r="AK21">
        <f t="shared" si="32"/>
        <v>935.68609206606823</v>
      </c>
      <c r="AL21">
        <f t="shared" si="9"/>
        <v>1276.6935912463114</v>
      </c>
      <c r="AN21">
        <f t="shared" si="10"/>
        <v>4193.0611493581737</v>
      </c>
      <c r="AO21">
        <f t="shared" si="11"/>
        <v>-209.6530574679087</v>
      </c>
      <c r="AP21">
        <f t="shared" si="12"/>
        <v>-3.0429611998298265</v>
      </c>
      <c r="AQ21">
        <f t="shared" si="13"/>
        <v>-4471.6339708854848</v>
      </c>
      <c r="AR21">
        <f t="shared" si="14"/>
        <v>-491.2688401950499</v>
      </c>
      <c r="AS21">
        <f t="shared" si="15"/>
        <v>601.63014166122878</v>
      </c>
      <c r="AT21">
        <f t="shared" si="16"/>
        <v>302.81895598323234</v>
      </c>
      <c r="AU21">
        <f t="shared" si="17"/>
        <v>413.18025744941122</v>
      </c>
      <c r="AW21">
        <v>18</v>
      </c>
      <c r="AX21">
        <f>(R21*SUMPRODUCT(K22:$K$23, X22:$X$23)-$AZ$3*SUMPRODUCT(K21:$K$22, W22:$W$23))/Z21</f>
        <v>5413.581152161687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17224.427432695597</v>
      </c>
      <c r="P22">
        <f t="shared" si="30"/>
        <v>861.22137163477987</v>
      </c>
      <c r="Q22" s="5">
        <f t="shared" si="31"/>
        <v>12.5</v>
      </c>
      <c r="R22">
        <f t="shared" si="0"/>
        <v>2000000</v>
      </c>
      <c r="S22">
        <f t="shared" si="1"/>
        <v>2807.3222640218537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4072.0975157182647</v>
      </c>
      <c r="AC22">
        <f t="shared" si="2"/>
        <v>2069.9465679191767</v>
      </c>
      <c r="AE22">
        <f t="shared" si="3"/>
        <v>12700.232141358323</v>
      </c>
      <c r="AF22">
        <f t="shared" si="4"/>
        <v>-635.0116070679162</v>
      </c>
      <c r="AG22">
        <f t="shared" si="5"/>
        <v>-9.2167302737525283</v>
      </c>
      <c r="AH22">
        <f t="shared" si="6"/>
        <v>-14679.804691442865</v>
      </c>
      <c r="AI22">
        <f t="shared" si="7"/>
        <v>-2623.8008874262105</v>
      </c>
      <c r="AJ22">
        <f t="shared" si="8"/>
        <v>2002.150947799088</v>
      </c>
      <c r="AK22">
        <f t="shared" si="32"/>
        <v>1129.6122635006072</v>
      </c>
      <c r="AL22">
        <f t="shared" si="9"/>
        <v>507.96232387348482</v>
      </c>
      <c r="AN22">
        <f t="shared" si="10"/>
        <v>3841.3224567642233</v>
      </c>
      <c r="AO22">
        <f t="shared" si="11"/>
        <v>-192.06612283821119</v>
      </c>
      <c r="AP22">
        <f t="shared" si="12"/>
        <v>-2.7876996722925771</v>
      </c>
      <c r="AQ22">
        <f t="shared" si="13"/>
        <v>-4440.0655668740583</v>
      </c>
      <c r="AR22">
        <f t="shared" si="14"/>
        <v>-793.59693262033863</v>
      </c>
      <c r="AS22">
        <f t="shared" si="15"/>
        <v>605.57219049303524</v>
      </c>
      <c r="AT22">
        <f t="shared" si="16"/>
        <v>341.66343629976029</v>
      </c>
      <c r="AU22">
        <f t="shared" si="17"/>
        <v>153.63869417245689</v>
      </c>
      <c r="AW22">
        <v>19</v>
      </c>
      <c r="AX22">
        <f>(R22*SUMPRODUCT(K23:$K$23, X23:$X$23)-$AZ$3*SUMPRODUCT(K22:$K$22, W23:$W$23))/Z22</f>
        <v>2807.3222640218537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17224.427432695597</v>
      </c>
      <c r="P23">
        <f t="shared" si="30"/>
        <v>861.22137163477987</v>
      </c>
      <c r="Q23" s="5">
        <f t="shared" si="31"/>
        <v>12.5</v>
      </c>
      <c r="R23">
        <f t="shared" si="0"/>
        <v>2000000</v>
      </c>
      <c r="S23">
        <f t="shared" si="1"/>
        <v>2866.5173434869116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2069.9465679191767</v>
      </c>
      <c r="AC23">
        <f t="shared" si="2"/>
        <v>2069.9465679191767</v>
      </c>
      <c r="AE23">
        <f t="shared" si="3"/>
        <v>12437.965718118097</v>
      </c>
      <c r="AF23">
        <f t="shared" si="4"/>
        <v>-621.89828590590491</v>
      </c>
      <c r="AG23">
        <f t="shared" si="5"/>
        <v>-9.0263999824663355</v>
      </c>
      <c r="AH23">
        <f t="shared" si="6"/>
        <v>-15706.078167786773</v>
      </c>
      <c r="AI23">
        <f t="shared" si="7"/>
        <v>-3899.037135557046</v>
      </c>
      <c r="AJ23">
        <f t="shared" si="8"/>
        <v>0</v>
      </c>
      <c r="AK23">
        <f t="shared" si="32"/>
        <v>1442.7568546136492</v>
      </c>
      <c r="AL23">
        <f t="shared" si="9"/>
        <v>-2456.280280943397</v>
      </c>
      <c r="AN23">
        <f t="shared" si="10"/>
        <v>3407.9147955989856</v>
      </c>
      <c r="AO23">
        <f t="shared" si="11"/>
        <v>-170.39573977994928</v>
      </c>
      <c r="AP23">
        <f t="shared" si="12"/>
        <v>-2.4731698694451549</v>
      </c>
      <c r="AQ23">
        <f t="shared" si="13"/>
        <v>-4303.3545341635854</v>
      </c>
      <c r="AR23">
        <f t="shared" si="14"/>
        <v>-1068.308648213994</v>
      </c>
      <c r="AS23">
        <f t="shared" si="15"/>
        <v>0</v>
      </c>
      <c r="AT23">
        <f t="shared" si="16"/>
        <v>395.30519240196423</v>
      </c>
      <c r="AU23">
        <f t="shared" si="17"/>
        <v>-673.00345581202987</v>
      </c>
      <c r="AW23">
        <v>20</v>
      </c>
      <c r="AX23">
        <f>(R23*SUMPRODUCT(K$23:$K24, X$23:$X24)-$AZ$3*SUMPRODUCT(K$22:$K23, W$23:$W24))/Z23</f>
        <v>2866.5173434869116</v>
      </c>
    </row>
    <row r="25" spans="5:50" x14ac:dyDescent="0.25">
      <c r="AN25" s="6">
        <f t="shared" ref="AN25:AU25" si="33">SUM(AN3:AN23)</f>
        <v>161857.58373125005</v>
      </c>
      <c r="AO25" s="6">
        <f t="shared" si="33"/>
        <v>-21011.199761084205</v>
      </c>
      <c r="AP25" s="6">
        <f t="shared" si="33"/>
        <v>-230.77979402352264</v>
      </c>
      <c r="AQ25" s="6">
        <f t="shared" si="33"/>
        <v>-101392.29019261825</v>
      </c>
      <c r="AR25" s="6">
        <f t="shared" si="33"/>
        <v>39223.31398352408</v>
      </c>
      <c r="AS25" s="6">
        <f t="shared" si="33"/>
        <v>-6380.9959733251799</v>
      </c>
      <c r="AT25" s="6">
        <f t="shared" si="33"/>
        <v>15399.183389708109</v>
      </c>
      <c r="AU25" s="7">
        <f t="shared" si="33"/>
        <v>48241.501399907014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F8F5-A9B8-4F72-BBB8-0B9146BCEC1E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2888.3107884049314</v>
      </c>
      <c r="K3">
        <v>1</v>
      </c>
      <c r="L3" s="2">
        <v>0</v>
      </c>
      <c r="O3">
        <f>$C$3</f>
        <v>2888.3107884049314</v>
      </c>
      <c r="P3">
        <f>O3*C5</f>
        <v>288.83107884049315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2888.3107884049314</v>
      </c>
      <c r="AF3">
        <f t="shared" ref="AF3:AF34" si="3">-$Z3*P3</f>
        <v>-288.83107884049315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34" si="6">SUM(AE3:AH3)</f>
        <v>2473.6621536644379</v>
      </c>
      <c r="AJ3">
        <f t="shared" ref="AJ3:AJ34" si="7">AB3-AC3</f>
        <v>0</v>
      </c>
      <c r="AL3">
        <f t="shared" ref="AL3:AL23" si="8">SUM(AI3:AK3)</f>
        <v>2473.6621536644379</v>
      </c>
      <c r="AN3">
        <f t="shared" ref="AN3:AN34" si="9">AE3*$K3</f>
        <v>2888.3107884049314</v>
      </c>
      <c r="AO3">
        <f t="shared" ref="AO3:AO34" si="10">AF3*$K3</f>
        <v>-288.83107884049315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2473.6621536644379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2473.6621536644379</v>
      </c>
      <c r="AW3">
        <v>0</v>
      </c>
      <c r="AX3">
        <f>IF(Z3&gt;0, (R3*SUMPRODUCT(K3:$K$98, X3:$X$98)-K3*$AZ$3)/Z3, 0)</f>
        <v>0</v>
      </c>
      <c r="AZ3">
        <f>C6*SUMPRODUCT(X4:X98, K4:K98)/1</f>
        <v>1532.1792249201426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50000</v>
      </c>
      <c r="S4">
        <f t="shared" si="1"/>
        <v>104.07166117763887</v>
      </c>
      <c r="U4">
        <f t="shared" ref="U4:U23" si="20">M4</f>
        <v>2.4668070000000001E-3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2.4668070000000001E-3</v>
      </c>
      <c r="Y4">
        <f t="shared" ref="Y4:Y23" si="24">V4*W4</f>
        <v>0.01</v>
      </c>
      <c r="Z4">
        <f t="shared" ref="Z4:Z23" si="25">MAX(0, W4-X4-Y4)</f>
        <v>0.98753319299999998</v>
      </c>
      <c r="AB4">
        <f t="shared" ref="AB4:AB35" si="26">AC3</f>
        <v>0</v>
      </c>
      <c r="AC4">
        <f t="shared" ref="AC4:AC67" si="27">S4*Z4</f>
        <v>102.77421986356785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-123.34035</v>
      </c>
      <c r="AI4">
        <f t="shared" si="6"/>
        <v>-123.34035</v>
      </c>
      <c r="AJ4">
        <f t="shared" si="7"/>
        <v>-102.77421986356785</v>
      </c>
      <c r="AK4">
        <f t="shared" ref="AK4:AK35" si="28">G4*SUM(AB4:AB4, AE4:AF4)</f>
        <v>0</v>
      </c>
      <c r="AL4">
        <f t="shared" si="8"/>
        <v>-226.11456986356785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-115.0670305065771</v>
      </c>
      <c r="AR4">
        <f t="shared" si="13"/>
        <v>-115.0670305065771</v>
      </c>
      <c r="AS4">
        <f t="shared" si="14"/>
        <v>-95.880417822154911</v>
      </c>
      <c r="AT4">
        <f t="shared" si="15"/>
        <v>0</v>
      </c>
      <c r="AU4">
        <f t="shared" si="16"/>
        <v>-210.94744832873201</v>
      </c>
      <c r="AW4">
        <v>1</v>
      </c>
      <c r="AX4">
        <f>IF(Z4&gt;0, (R4*SUMPRODUCT(K4:$K$98, X4:$X$98)-K4*$AZ$3)/Z4, 0)</f>
        <v>104.07166117763887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2.4706089999999999E-3</v>
      </c>
      <c r="Q5" s="5">
        <f t="shared" ref="Q5:Q36" si="30">$C$8</f>
        <v>12.5</v>
      </c>
      <c r="R5">
        <f t="shared" si="0"/>
        <v>50000</v>
      </c>
      <c r="S5">
        <f t="shared" si="1"/>
        <v>109.65081540479183</v>
      </c>
      <c r="U5">
        <f t="shared" si="20"/>
        <v>2.4706089999999999E-3</v>
      </c>
      <c r="V5">
        <f t="shared" si="21"/>
        <v>0.01</v>
      </c>
      <c r="W5">
        <f t="shared" si="22"/>
        <v>0.98753319299999998</v>
      </c>
      <c r="X5">
        <f t="shared" si="23"/>
        <v>2.4398083944245368E-3</v>
      </c>
      <c r="Y5">
        <f t="shared" si="24"/>
        <v>9.87533193E-3</v>
      </c>
      <c r="Z5">
        <f t="shared" si="25"/>
        <v>0.97521805267557538</v>
      </c>
      <c r="AB5">
        <f t="shared" si="26"/>
        <v>102.77421986356785</v>
      </c>
      <c r="AC5">
        <f t="shared" si="27"/>
        <v>106.93345467335007</v>
      </c>
      <c r="AE5">
        <f t="shared" si="2"/>
        <v>0</v>
      </c>
      <c r="AF5">
        <f t="shared" si="3"/>
        <v>0</v>
      </c>
      <c r="AG5">
        <f t="shared" si="4"/>
        <v>-12.190225658444692</v>
      </c>
      <c r="AH5">
        <f t="shared" si="5"/>
        <v>-121.99041972122684</v>
      </c>
      <c r="AI5">
        <f t="shared" si="6"/>
        <v>-134.18064537967155</v>
      </c>
      <c r="AJ5">
        <f t="shared" si="7"/>
        <v>-4.1592348097822196</v>
      </c>
      <c r="AK5">
        <f t="shared" si="28"/>
        <v>4.2137430144062824</v>
      </c>
      <c r="AL5">
        <f t="shared" si="8"/>
        <v>-134.12613717504749</v>
      </c>
      <c r="AN5">
        <f t="shared" si="9"/>
        <v>0</v>
      </c>
      <c r="AO5">
        <f t="shared" si="10"/>
        <v>0</v>
      </c>
      <c r="AP5">
        <f t="shared" si="11"/>
        <v>-10.423959697771215</v>
      </c>
      <c r="AQ5">
        <f t="shared" si="12"/>
        <v>-104.31498598283581</v>
      </c>
      <c r="AR5">
        <f t="shared" si="13"/>
        <v>-114.73894568060703</v>
      </c>
      <c r="AS5">
        <f t="shared" si="14"/>
        <v>-3.5565950332266927</v>
      </c>
      <c r="AT5">
        <f t="shared" si="15"/>
        <v>3.6032054360296537</v>
      </c>
      <c r="AU5">
        <f t="shared" si="16"/>
        <v>-114.69233527780408</v>
      </c>
      <c r="AW5">
        <v>2</v>
      </c>
      <c r="AX5">
        <f>IF(Z5&gt;0, (R5*SUMPRODUCT(K5:$K$98, X5:$X$98)-K5*$AZ$3)/Z5, 0)</f>
        <v>109.65081540479183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2.4744120000000001E-3</v>
      </c>
      <c r="Q6" s="5">
        <f t="shared" si="30"/>
        <v>12.5</v>
      </c>
      <c r="R6">
        <f t="shared" si="0"/>
        <v>50000</v>
      </c>
      <c r="S6">
        <f t="shared" si="1"/>
        <v>135.87914387539334</v>
      </c>
      <c r="U6">
        <f t="shared" si="20"/>
        <v>2.4744120000000001E-3</v>
      </c>
      <c r="V6">
        <f t="shared" si="21"/>
        <v>0.01</v>
      </c>
      <c r="W6">
        <f t="shared" si="22"/>
        <v>0.97521805267557538</v>
      </c>
      <c r="X6">
        <f t="shared" si="23"/>
        <v>2.4130912521570761E-3</v>
      </c>
      <c r="Y6">
        <f t="shared" si="24"/>
        <v>9.7521805267557545E-3</v>
      </c>
      <c r="Z6">
        <f t="shared" si="25"/>
        <v>0.96305278089666257</v>
      </c>
      <c r="AB6">
        <f t="shared" si="26"/>
        <v>106.93345467335007</v>
      </c>
      <c r="AC6">
        <f t="shared" si="27"/>
        <v>130.85878737505527</v>
      </c>
      <c r="AE6">
        <f t="shared" si="2"/>
        <v>0</v>
      </c>
      <c r="AF6">
        <f t="shared" si="3"/>
        <v>0</v>
      </c>
      <c r="AG6">
        <f t="shared" si="4"/>
        <v>-12.038159761208282</v>
      </c>
      <c r="AH6">
        <f t="shared" si="5"/>
        <v>-120.6545626078538</v>
      </c>
      <c r="AI6">
        <f t="shared" si="6"/>
        <v>-132.6927223690621</v>
      </c>
      <c r="AJ6">
        <f t="shared" si="7"/>
        <v>-23.925332701705202</v>
      </c>
      <c r="AK6">
        <f t="shared" si="28"/>
        <v>6.2556070983909793</v>
      </c>
      <c r="AL6">
        <f t="shared" si="8"/>
        <v>-150.36244797237632</v>
      </c>
      <c r="AN6">
        <f t="shared" si="9"/>
        <v>0</v>
      </c>
      <c r="AO6">
        <f t="shared" si="10"/>
        <v>0</v>
      </c>
      <c r="AP6">
        <f t="shared" si="11"/>
        <v>-9.2863571762109345</v>
      </c>
      <c r="AQ6">
        <f t="shared" si="12"/>
        <v>-93.074139697542506</v>
      </c>
      <c r="AR6">
        <f t="shared" si="13"/>
        <v>-102.36049687375345</v>
      </c>
      <c r="AS6">
        <f t="shared" si="14"/>
        <v>-18.456241604606674</v>
      </c>
      <c r="AT6">
        <f t="shared" si="15"/>
        <v>4.8256380561499048</v>
      </c>
      <c r="AU6">
        <f t="shared" si="16"/>
        <v>-115.99110042221022</v>
      </c>
      <c r="AW6">
        <v>3</v>
      </c>
      <c r="AX6">
        <f>IF(Z6&gt;0, (R6*SUMPRODUCT(K6:$K$98, X6:$X$98)-K6*$AZ$3)/Z6, 0)</f>
        <v>135.87914387539334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2.4791650000000002E-3</v>
      </c>
      <c r="Q7" s="5">
        <f t="shared" si="30"/>
        <v>12.5</v>
      </c>
      <c r="R7">
        <f t="shared" si="0"/>
        <v>50000</v>
      </c>
      <c r="S7">
        <f t="shared" si="1"/>
        <v>151.7859963396244</v>
      </c>
      <c r="U7">
        <f t="shared" si="20"/>
        <v>2.4791650000000002E-3</v>
      </c>
      <c r="V7">
        <f t="shared" si="21"/>
        <v>0.01</v>
      </c>
      <c r="W7">
        <f t="shared" si="22"/>
        <v>0.96305278089666257</v>
      </c>
      <c r="X7">
        <f t="shared" si="23"/>
        <v>2.3875667475516745E-3</v>
      </c>
      <c r="Y7">
        <f t="shared" si="24"/>
        <v>9.6305278089666262E-3</v>
      </c>
      <c r="Z7">
        <f t="shared" si="25"/>
        <v>0.95103468634014421</v>
      </c>
      <c r="AB7">
        <f t="shared" si="26"/>
        <v>130.85878737505527</v>
      </c>
      <c r="AC7">
        <f t="shared" si="27"/>
        <v>144.35374741968099</v>
      </c>
      <c r="AE7">
        <f t="shared" si="2"/>
        <v>0</v>
      </c>
      <c r="AF7">
        <f t="shared" si="3"/>
        <v>0</v>
      </c>
      <c r="AG7">
        <f t="shared" si="4"/>
        <v>-11.887933579251802</v>
      </c>
      <c r="AH7">
        <f t="shared" si="5"/>
        <v>-119.37833737758372</v>
      </c>
      <c r="AI7">
        <f t="shared" si="6"/>
        <v>-131.26627095683551</v>
      </c>
      <c r="AJ7">
        <f t="shared" si="7"/>
        <v>-13.494960044625714</v>
      </c>
      <c r="AK7">
        <f t="shared" si="28"/>
        <v>6.4251664601152134</v>
      </c>
      <c r="AL7">
        <f t="shared" si="8"/>
        <v>-138.33606454134602</v>
      </c>
      <c r="AN7">
        <f t="shared" si="9"/>
        <v>0</v>
      </c>
      <c r="AO7">
        <f t="shared" si="10"/>
        <v>0</v>
      </c>
      <c r="AP7">
        <f t="shared" si="11"/>
        <v>-8.3436185904467877</v>
      </c>
      <c r="AQ7">
        <f t="shared" si="12"/>
        <v>-83.786413206299642</v>
      </c>
      <c r="AR7">
        <f t="shared" si="13"/>
        <v>-92.130031796746422</v>
      </c>
      <c r="AS7">
        <f t="shared" si="14"/>
        <v>-9.4715199033575264</v>
      </c>
      <c r="AT7">
        <f t="shared" si="15"/>
        <v>4.5095422148805868</v>
      </c>
      <c r="AU7">
        <f t="shared" si="16"/>
        <v>-97.092009485223358</v>
      </c>
      <c r="AW7">
        <v>4</v>
      </c>
      <c r="AX7">
        <f>IF(Z7&gt;0, (R7*SUMPRODUCT(K7:$K$98, X7:$X$98)-K7*$AZ$3)/Z7, 0)</f>
        <v>151.7859963396244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2.4848679999999999E-3</v>
      </c>
      <c r="Q8" s="5">
        <f t="shared" si="30"/>
        <v>12.5</v>
      </c>
      <c r="R8">
        <f t="shared" si="0"/>
        <v>50000</v>
      </c>
      <c r="S8">
        <f t="shared" si="1"/>
        <v>140.69807652509007</v>
      </c>
      <c r="U8">
        <f t="shared" si="20"/>
        <v>2.4848679999999999E-3</v>
      </c>
      <c r="V8">
        <f t="shared" si="21"/>
        <v>0.01</v>
      </c>
      <c r="W8">
        <f t="shared" si="22"/>
        <v>0.95103468634014421</v>
      </c>
      <c r="X8">
        <f t="shared" si="23"/>
        <v>2.3631956589766612E-3</v>
      </c>
      <c r="Y8">
        <f t="shared" si="24"/>
        <v>9.5103468634014417E-3</v>
      </c>
      <c r="Z8">
        <f t="shared" si="25"/>
        <v>0.93916114381776605</v>
      </c>
      <c r="AB8">
        <f t="shared" si="26"/>
        <v>144.35374741968099</v>
      </c>
      <c r="AC8">
        <f t="shared" si="27"/>
        <v>132.13816648226316</v>
      </c>
      <c r="AE8">
        <f t="shared" si="2"/>
        <v>0</v>
      </c>
      <c r="AF8">
        <f t="shared" si="3"/>
        <v>0</v>
      </c>
      <c r="AG8">
        <f t="shared" si="4"/>
        <v>-11.739514297722076</v>
      </c>
      <c r="AH8">
        <f t="shared" si="5"/>
        <v>-118.15978294883305</v>
      </c>
      <c r="AI8">
        <f t="shared" si="6"/>
        <v>-129.89929724655514</v>
      </c>
      <c r="AJ8">
        <f t="shared" si="7"/>
        <v>12.215580937417826</v>
      </c>
      <c r="AK8">
        <f t="shared" si="28"/>
        <v>3.0747348200392048</v>
      </c>
      <c r="AL8">
        <f t="shared" si="8"/>
        <v>-114.6089814890981</v>
      </c>
      <c r="AN8">
        <f t="shared" si="9"/>
        <v>0</v>
      </c>
      <c r="AO8">
        <f t="shared" si="10"/>
        <v>0</v>
      </c>
      <c r="AP8">
        <f t="shared" si="11"/>
        <v>-7.6910759018974275</v>
      </c>
      <c r="AQ8">
        <f t="shared" si="12"/>
        <v>-77.411708539555036</v>
      </c>
      <c r="AR8">
        <f t="shared" si="13"/>
        <v>-85.102784441452471</v>
      </c>
      <c r="AS8">
        <f t="shared" si="14"/>
        <v>8.0029682483271039</v>
      </c>
      <c r="AT8">
        <f t="shared" si="15"/>
        <v>2.0143949979018374</v>
      </c>
      <c r="AU8">
        <f t="shared" si="16"/>
        <v>-75.085421195223518</v>
      </c>
      <c r="AW8">
        <v>5</v>
      </c>
      <c r="AX8">
        <f>IF(Z8&gt;0, (R8*SUMPRODUCT(K8:$K$98, X8:$X$98)-K8*$AZ$3)/Z8, 0)</f>
        <v>140.69807652509007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2.4943740000000002E-3</v>
      </c>
      <c r="Q9" s="5">
        <f t="shared" si="30"/>
        <v>12.5</v>
      </c>
      <c r="R9">
        <f t="shared" si="0"/>
        <v>50000</v>
      </c>
      <c r="S9">
        <f t="shared" si="1"/>
        <v>116.30908068577163</v>
      </c>
      <c r="U9">
        <f t="shared" si="20"/>
        <v>2.4943740000000002E-3</v>
      </c>
      <c r="V9">
        <f t="shared" si="21"/>
        <v>0.01</v>
      </c>
      <c r="W9">
        <f t="shared" si="22"/>
        <v>0.93916114381776605</v>
      </c>
      <c r="X9">
        <f t="shared" si="23"/>
        <v>2.3426191389492967E-3</v>
      </c>
      <c r="Y9">
        <f t="shared" si="24"/>
        <v>9.3916114381776602E-3</v>
      </c>
      <c r="Z9">
        <f t="shared" si="25"/>
        <v>0.92742691324063908</v>
      </c>
      <c r="AB9">
        <f t="shared" si="26"/>
        <v>132.13816648226316</v>
      </c>
      <c r="AC9">
        <f t="shared" si="27"/>
        <v>107.86817168226162</v>
      </c>
      <c r="AE9">
        <f t="shared" si="2"/>
        <v>0</v>
      </c>
      <c r="AF9">
        <f t="shared" si="3"/>
        <v>0</v>
      </c>
      <c r="AG9">
        <f t="shared" si="4"/>
        <v>-11.592836415507989</v>
      </c>
      <c r="AH9">
        <f t="shared" si="5"/>
        <v>-117.13095694746484</v>
      </c>
      <c r="AI9">
        <f t="shared" si="6"/>
        <v>-128.72379336297283</v>
      </c>
      <c r="AJ9">
        <f t="shared" si="7"/>
        <v>24.269994800001541</v>
      </c>
      <c r="AK9">
        <f t="shared" si="28"/>
        <v>0.77961518224535264</v>
      </c>
      <c r="AL9">
        <f t="shared" si="8"/>
        <v>-103.67418338072594</v>
      </c>
      <c r="AN9">
        <f t="shared" si="9"/>
        <v>0</v>
      </c>
      <c r="AO9">
        <f t="shared" si="10"/>
        <v>0</v>
      </c>
      <c r="AP9">
        <f t="shared" si="11"/>
        <v>-7.1928977394798119</v>
      </c>
      <c r="AQ9">
        <f t="shared" si="12"/>
        <v>-72.67513878859549</v>
      </c>
      <c r="AR9">
        <f t="shared" si="13"/>
        <v>-79.868036528075308</v>
      </c>
      <c r="AS9">
        <f t="shared" si="14"/>
        <v>15.058574491794747</v>
      </c>
      <c r="AT9">
        <f t="shared" si="15"/>
        <v>0.48372047021514136</v>
      </c>
      <c r="AU9">
        <f t="shared" si="16"/>
        <v>-64.325741566065417</v>
      </c>
      <c r="AW9">
        <v>6</v>
      </c>
      <c r="AX9">
        <f>IF(Z9&gt;0, (R9*SUMPRODUCT(K9:$K$98, X9:$X$98)-K9*$AZ$3)/Z9, 0)</f>
        <v>116.30908068577163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2.5048309999999999E-3</v>
      </c>
      <c r="Q10" s="5">
        <f t="shared" si="30"/>
        <v>12.5</v>
      </c>
      <c r="R10">
        <f t="shared" si="0"/>
        <v>50000</v>
      </c>
      <c r="S10">
        <f t="shared" si="1"/>
        <v>91.702621125922121</v>
      </c>
      <c r="U10">
        <f t="shared" si="20"/>
        <v>2.5048309999999999E-3</v>
      </c>
      <c r="V10">
        <f t="shared" si="21"/>
        <v>0.01</v>
      </c>
      <c r="W10">
        <f t="shared" si="22"/>
        <v>0.92742691324063908</v>
      </c>
      <c r="X10">
        <f t="shared" si="23"/>
        <v>2.3230476825194632E-3</v>
      </c>
      <c r="Y10">
        <f t="shared" si="24"/>
        <v>9.2742691324063913E-3</v>
      </c>
      <c r="Z10">
        <f t="shared" si="25"/>
        <v>0.91582959642571327</v>
      </c>
      <c r="AB10">
        <f t="shared" si="26"/>
        <v>107.86817168226162</v>
      </c>
      <c r="AC10">
        <f t="shared" si="27"/>
        <v>83.983974496933342</v>
      </c>
      <c r="AE10">
        <f t="shared" si="2"/>
        <v>0</v>
      </c>
      <c r="AF10">
        <f t="shared" si="3"/>
        <v>0</v>
      </c>
      <c r="AG10">
        <f t="shared" si="4"/>
        <v>-11.447869955321416</v>
      </c>
      <c r="AH10">
        <f t="shared" si="5"/>
        <v>-116.15238412597316</v>
      </c>
      <c r="AI10">
        <f t="shared" si="6"/>
        <v>-127.60025408129457</v>
      </c>
      <c r="AJ10">
        <f t="shared" si="7"/>
        <v>23.884197185328276</v>
      </c>
      <c r="AK10">
        <f t="shared" si="28"/>
        <v>0.4422595038972727</v>
      </c>
      <c r="AL10">
        <f t="shared" si="8"/>
        <v>-103.27379739206901</v>
      </c>
      <c r="AN10">
        <f t="shared" si="9"/>
        <v>0</v>
      </c>
      <c r="AO10">
        <f t="shared" si="10"/>
        <v>0</v>
      </c>
      <c r="AP10">
        <f t="shared" si="11"/>
        <v>-6.7384041066761542</v>
      </c>
      <c r="AQ10">
        <f t="shared" si="12"/>
        <v>-68.369199270198095</v>
      </c>
      <c r="AR10">
        <f t="shared" si="13"/>
        <v>-75.107603376874252</v>
      </c>
      <c r="AS10">
        <f t="shared" si="14"/>
        <v>14.058630385075897</v>
      </c>
      <c r="AT10">
        <f t="shared" si="15"/>
        <v>0.26032120114123619</v>
      </c>
      <c r="AU10">
        <f t="shared" si="16"/>
        <v>-60.788651790657113</v>
      </c>
      <c r="AW10">
        <v>7</v>
      </c>
      <c r="AX10">
        <f>IF(Z10&gt;0, (R10*SUMPRODUCT(K10:$K$98, X10:$X$98)-K10*$AZ$3)/Z10, 0)</f>
        <v>91.702621125922121</v>
      </c>
    </row>
    <row r="11" spans="1:52" x14ac:dyDescent="0.25">
      <c r="A11" t="s">
        <v>33</v>
      </c>
      <c r="C11" s="26">
        <f>AU100</f>
        <v>792.80620334528567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2.5162380000000001E-3</v>
      </c>
      <c r="Q11" s="5">
        <f t="shared" si="30"/>
        <v>12.5</v>
      </c>
      <c r="R11">
        <f t="shared" si="0"/>
        <v>50000</v>
      </c>
      <c r="S11">
        <f t="shared" si="1"/>
        <v>66.919232085649725</v>
      </c>
      <c r="U11">
        <f t="shared" si="20"/>
        <v>2.5162380000000001E-3</v>
      </c>
      <c r="V11">
        <f t="shared" si="21"/>
        <v>0.01</v>
      </c>
      <c r="W11">
        <f t="shared" si="22"/>
        <v>0.91582959642571327</v>
      </c>
      <c r="X11">
        <f t="shared" si="23"/>
        <v>2.3044452320510438E-3</v>
      </c>
      <c r="Y11">
        <f t="shared" si="24"/>
        <v>9.1582959642571328E-3</v>
      </c>
      <c r="Z11">
        <f t="shared" si="25"/>
        <v>0.90436685522940508</v>
      </c>
      <c r="AB11">
        <f t="shared" si="26"/>
        <v>83.983974496933342</v>
      </c>
      <c r="AC11">
        <f t="shared" si="27"/>
        <v>60.519535475665741</v>
      </c>
      <c r="AE11">
        <f t="shared" si="2"/>
        <v>0</v>
      </c>
      <c r="AF11">
        <f t="shared" si="3"/>
        <v>0</v>
      </c>
      <c r="AG11">
        <f t="shared" si="4"/>
        <v>-11.304585690367563</v>
      </c>
      <c r="AH11">
        <f t="shared" si="5"/>
        <v>-115.22226160255219</v>
      </c>
      <c r="AI11">
        <f t="shared" si="6"/>
        <v>-126.52684729291975</v>
      </c>
      <c r="AJ11">
        <f t="shared" si="7"/>
        <v>23.464439021267602</v>
      </c>
      <c r="AK11">
        <f t="shared" si="28"/>
        <v>0.20156153879263999</v>
      </c>
      <c r="AL11">
        <f t="shared" si="8"/>
        <v>-102.8608467328595</v>
      </c>
      <c r="AN11">
        <f t="shared" si="9"/>
        <v>0</v>
      </c>
      <c r="AO11">
        <f t="shared" si="10"/>
        <v>0</v>
      </c>
      <c r="AP11">
        <f t="shared" si="11"/>
        <v>-6.3227524108103559</v>
      </c>
      <c r="AQ11">
        <f t="shared" si="12"/>
        <v>-64.444806053115144</v>
      </c>
      <c r="AR11">
        <f t="shared" si="13"/>
        <v>-70.767558463925496</v>
      </c>
      <c r="AS11">
        <f t="shared" si="14"/>
        <v>13.123863399650913</v>
      </c>
      <c r="AT11">
        <f t="shared" si="15"/>
        <v>0.11273510947099312</v>
      </c>
      <c r="AU11">
        <f t="shared" si="16"/>
        <v>-57.530959954803585</v>
      </c>
      <c r="AW11">
        <v>8</v>
      </c>
      <c r="AX11">
        <f>IF(Z11&gt;0, (R11*SUMPRODUCT(K11:$K$98, X11:$X$98)-K11*$AZ$3)/Z11, 0)</f>
        <v>66.919232085649725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2.529547E-3</v>
      </c>
      <c r="Q12" s="5">
        <f t="shared" si="30"/>
        <v>12.5</v>
      </c>
      <c r="R12">
        <f t="shared" si="0"/>
        <v>50000</v>
      </c>
      <c r="S12">
        <f t="shared" si="1"/>
        <v>43.297556032993796</v>
      </c>
      <c r="U12">
        <f t="shared" si="20"/>
        <v>2.529547E-3</v>
      </c>
      <c r="V12">
        <f t="shared" si="21"/>
        <v>0.01</v>
      </c>
      <c r="W12">
        <f t="shared" si="22"/>
        <v>0.90436685522940508</v>
      </c>
      <c r="X12">
        <f t="shared" si="23"/>
        <v>2.2876384655449761E-3</v>
      </c>
      <c r="Y12">
        <f t="shared" si="24"/>
        <v>9.0436685522940503E-3</v>
      </c>
      <c r="Z12">
        <f t="shared" si="25"/>
        <v>0.89303554821156594</v>
      </c>
      <c r="AB12">
        <f t="shared" si="26"/>
        <v>60.519535475665741</v>
      </c>
      <c r="AC12">
        <f t="shared" si="27"/>
        <v>38.666256688145609</v>
      </c>
      <c r="AE12">
        <f t="shared" si="2"/>
        <v>0</v>
      </c>
      <c r="AF12">
        <f t="shared" si="3"/>
        <v>0</v>
      </c>
      <c r="AG12">
        <f t="shared" si="4"/>
        <v>-11.162944352644574</v>
      </c>
      <c r="AH12">
        <f t="shared" si="5"/>
        <v>-114.3819232772488</v>
      </c>
      <c r="AI12">
        <f t="shared" si="6"/>
        <v>-125.54486762989337</v>
      </c>
      <c r="AJ12">
        <f t="shared" si="7"/>
        <v>21.853278787520132</v>
      </c>
      <c r="AK12">
        <f t="shared" si="28"/>
        <v>0.13919493159403121</v>
      </c>
      <c r="AL12">
        <f t="shared" si="8"/>
        <v>-103.55239391077922</v>
      </c>
      <c r="AN12">
        <f t="shared" si="9"/>
        <v>0</v>
      </c>
      <c r="AO12">
        <f t="shared" si="10"/>
        <v>0</v>
      </c>
      <c r="AP12">
        <f t="shared" si="11"/>
        <v>-5.9332235933761694</v>
      </c>
      <c r="AQ12">
        <f t="shared" si="12"/>
        <v>-60.795208182108155</v>
      </c>
      <c r="AR12">
        <f t="shared" si="13"/>
        <v>-66.728431775484324</v>
      </c>
      <c r="AS12">
        <f t="shared" si="14"/>
        <v>11.615249991282456</v>
      </c>
      <c r="AT12">
        <f t="shared" si="15"/>
        <v>7.3983585882198985E-2</v>
      </c>
      <c r="AU12">
        <f t="shared" si="16"/>
        <v>-55.039198198319674</v>
      </c>
      <c r="AW12">
        <v>9</v>
      </c>
      <c r="AX12">
        <f>IF(Z12&gt;0, (R12*SUMPRODUCT(K12:$K$98, X12:$X$98)-K12*$AZ$3)/Z12, 0)</f>
        <v>43.297556032993796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2.543806E-3</v>
      </c>
      <c r="Q13" s="5">
        <f t="shared" si="30"/>
        <v>12.5</v>
      </c>
      <c r="R13">
        <f t="shared" si="0"/>
        <v>50000</v>
      </c>
      <c r="S13">
        <f t="shared" si="1"/>
        <v>20.553831115194367</v>
      </c>
      <c r="U13">
        <f t="shared" si="20"/>
        <v>2.543806E-3</v>
      </c>
      <c r="V13">
        <f t="shared" si="21"/>
        <v>0.01</v>
      </c>
      <c r="W13">
        <f t="shared" si="22"/>
        <v>0.89303554821156594</v>
      </c>
      <c r="X13">
        <f t="shared" si="23"/>
        <v>2.2717091857538708E-3</v>
      </c>
      <c r="Y13">
        <f t="shared" si="24"/>
        <v>8.9303554821156591E-3</v>
      </c>
      <c r="Z13">
        <f t="shared" si="25"/>
        <v>0.88183348354369639</v>
      </c>
      <c r="AB13">
        <f t="shared" si="26"/>
        <v>38.666256688145609</v>
      </c>
      <c r="AC13">
        <f t="shared" si="27"/>
        <v>18.125056492480667</v>
      </c>
      <c r="AE13">
        <f t="shared" si="2"/>
        <v>0</v>
      </c>
      <c r="AF13">
        <f t="shared" si="3"/>
        <v>0</v>
      </c>
      <c r="AG13">
        <f t="shared" si="4"/>
        <v>-11.022918544296205</v>
      </c>
      <c r="AH13">
        <f t="shared" si="5"/>
        <v>-113.58545928769354</v>
      </c>
      <c r="AI13">
        <f t="shared" si="6"/>
        <v>-124.60837783198974</v>
      </c>
      <c r="AJ13">
        <f t="shared" si="7"/>
        <v>20.541200195664942</v>
      </c>
      <c r="AK13">
        <f t="shared" si="28"/>
        <v>7.7332513376291212E-2</v>
      </c>
      <c r="AL13">
        <f t="shared" si="8"/>
        <v>-103.98984512294851</v>
      </c>
      <c r="AN13">
        <f t="shared" si="9"/>
        <v>0</v>
      </c>
      <c r="AO13">
        <f t="shared" si="10"/>
        <v>0</v>
      </c>
      <c r="AP13">
        <f t="shared" si="11"/>
        <v>-5.5691999882758889</v>
      </c>
      <c r="AQ13">
        <f t="shared" si="12"/>
        <v>-57.387717780121136</v>
      </c>
      <c r="AR13">
        <f t="shared" si="13"/>
        <v>-62.956917768397027</v>
      </c>
      <c r="AS13">
        <f t="shared" si="14"/>
        <v>10.378199877750617</v>
      </c>
      <c r="AT13">
        <f t="shared" si="15"/>
        <v>3.9071343116423643E-2</v>
      </c>
      <c r="AU13">
        <f t="shared" si="16"/>
        <v>-52.539646547529983</v>
      </c>
      <c r="AW13">
        <v>10</v>
      </c>
      <c r="AX13">
        <f>IF(Z13&gt;0, (R13*SUMPRODUCT(K13:$K$98, X13:$X$98)-K13*$AZ$3)/Z13, 0)</f>
        <v>20.553831115194367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2.5599659999999999E-3</v>
      </c>
      <c r="Q14" s="5">
        <f t="shared" si="30"/>
        <v>12.5</v>
      </c>
      <c r="R14">
        <f t="shared" si="0"/>
        <v>50000</v>
      </c>
      <c r="S14">
        <f t="shared" si="1"/>
        <v>-1.3072723224469123</v>
      </c>
      <c r="U14">
        <f t="shared" si="20"/>
        <v>2.5599659999999999E-3</v>
      </c>
      <c r="V14">
        <f t="shared" si="21"/>
        <v>0.01</v>
      </c>
      <c r="W14">
        <f t="shared" si="22"/>
        <v>0.88183348354369639</v>
      </c>
      <c r="X14">
        <f t="shared" si="23"/>
        <v>2.2574637355334223E-3</v>
      </c>
      <c r="Y14">
        <f t="shared" si="24"/>
        <v>8.818334835436965E-3</v>
      </c>
      <c r="Z14">
        <f t="shared" si="25"/>
        <v>0.8707576849727261</v>
      </c>
      <c r="AB14">
        <f t="shared" si="26"/>
        <v>18.125056492480667</v>
      </c>
      <c r="AC14">
        <f t="shared" si="27"/>
        <v>-1.1383174211227924</v>
      </c>
      <c r="AE14">
        <f t="shared" si="2"/>
        <v>0</v>
      </c>
      <c r="AF14">
        <f t="shared" si="3"/>
        <v>0</v>
      </c>
      <c r="AG14">
        <f t="shared" si="4"/>
        <v>-10.884471062159076</v>
      </c>
      <c r="AH14">
        <f t="shared" si="5"/>
        <v>-112.87318677667112</v>
      </c>
      <c r="AI14">
        <f t="shared" si="6"/>
        <v>-123.7576578388302</v>
      </c>
      <c r="AJ14">
        <f t="shared" si="7"/>
        <v>19.263373913603459</v>
      </c>
      <c r="AK14">
        <f t="shared" si="28"/>
        <v>3.2625101686465201E-2</v>
      </c>
      <c r="AL14">
        <f t="shared" si="8"/>
        <v>-104.46165882354028</v>
      </c>
      <c r="AN14">
        <f t="shared" si="9"/>
        <v>0</v>
      </c>
      <c r="AO14">
        <f t="shared" si="10"/>
        <v>0</v>
      </c>
      <c r="AP14">
        <f t="shared" si="11"/>
        <v>-5.228418925438242</v>
      </c>
      <c r="AQ14">
        <f t="shared" si="12"/>
        <v>-54.219291185345789</v>
      </c>
      <c r="AR14">
        <f t="shared" si="13"/>
        <v>-59.44771011078403</v>
      </c>
      <c r="AS14">
        <f t="shared" si="14"/>
        <v>9.2532736007567795</v>
      </c>
      <c r="AT14">
        <f t="shared" si="15"/>
        <v>1.5671657182763043E-2</v>
      </c>
      <c r="AU14">
        <f t="shared" si="16"/>
        <v>-50.178764852844488</v>
      </c>
      <c r="AW14">
        <v>11</v>
      </c>
      <c r="AX14">
        <f>IF(Z14&gt;0, (R14*SUMPRODUCT(K14:$K$98, X14:$X$98)-K14*$AZ$3)/Z14, 0)</f>
        <v>-1.3072723224469123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2.5827799999999998E-3</v>
      </c>
      <c r="Q15" s="5">
        <f t="shared" si="30"/>
        <v>12.5</v>
      </c>
      <c r="R15">
        <f t="shared" si="0"/>
        <v>50000</v>
      </c>
      <c r="S15">
        <f t="shared" si="1"/>
        <v>-20.451281862644763</v>
      </c>
      <c r="U15">
        <f t="shared" si="20"/>
        <v>2.5827799999999998E-3</v>
      </c>
      <c r="V15">
        <f t="shared" si="21"/>
        <v>0.01</v>
      </c>
      <c r="W15">
        <f t="shared" si="22"/>
        <v>0.8707576849727261</v>
      </c>
      <c r="X15">
        <f t="shared" si="23"/>
        <v>2.2489755335938573E-3</v>
      </c>
      <c r="Y15">
        <f t="shared" si="24"/>
        <v>8.7075768497272606E-3</v>
      </c>
      <c r="Z15">
        <f t="shared" si="25"/>
        <v>0.85980113258940505</v>
      </c>
      <c r="AB15">
        <f t="shared" si="26"/>
        <v>-1.1383174211227924</v>
      </c>
      <c r="AC15">
        <f t="shared" si="27"/>
        <v>-17.584035308407124</v>
      </c>
      <c r="AE15">
        <f t="shared" si="2"/>
        <v>0</v>
      </c>
      <c r="AF15">
        <f t="shared" si="3"/>
        <v>0</v>
      </c>
      <c r="AG15">
        <f t="shared" si="4"/>
        <v>-10.747514157367563</v>
      </c>
      <c r="AH15">
        <f t="shared" si="5"/>
        <v>-112.44877667969287</v>
      </c>
      <c r="AI15">
        <f t="shared" si="6"/>
        <v>-123.19629083706043</v>
      </c>
      <c r="AJ15">
        <f t="shared" si="7"/>
        <v>16.445717887284331</v>
      </c>
      <c r="AK15">
        <f t="shared" si="28"/>
        <v>-4.6671014266034495E-3</v>
      </c>
      <c r="AL15">
        <f t="shared" si="8"/>
        <v>-106.7552400512027</v>
      </c>
      <c r="AN15">
        <f t="shared" si="9"/>
        <v>0</v>
      </c>
      <c r="AO15">
        <f t="shared" si="10"/>
        <v>0</v>
      </c>
      <c r="AP15">
        <f t="shared" si="11"/>
        <v>-4.8976670907424511</v>
      </c>
      <c r="AQ15">
        <f t="shared" si="12"/>
        <v>-51.243167943244032</v>
      </c>
      <c r="AR15">
        <f t="shared" si="13"/>
        <v>-56.140835033986484</v>
      </c>
      <c r="AS15">
        <f t="shared" si="14"/>
        <v>7.4943517264382313</v>
      </c>
      <c r="AT15">
        <f t="shared" si="15"/>
        <v>-2.1268089282360666E-3</v>
      </c>
      <c r="AU15">
        <f t="shared" si="16"/>
        <v>-48.64861011647649</v>
      </c>
      <c r="AW15">
        <v>12</v>
      </c>
      <c r="AX15">
        <f>IF(Z15&gt;0, (R15*SUMPRODUCT(K15:$K$98, X15:$X$98)-K15*$AZ$3)/Z15, 0)</f>
        <v>-20.451281862644763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2.6093969999999998E-3</v>
      </c>
      <c r="Q16" s="5">
        <f t="shared" si="30"/>
        <v>12.5</v>
      </c>
      <c r="R16">
        <f t="shared" si="0"/>
        <v>50000</v>
      </c>
      <c r="S16">
        <f t="shared" si="1"/>
        <v>-36.647784981224675</v>
      </c>
      <c r="U16">
        <f t="shared" si="20"/>
        <v>2.6093969999999998E-3</v>
      </c>
      <c r="V16">
        <f t="shared" si="21"/>
        <v>0.01</v>
      </c>
      <c r="W16">
        <f t="shared" si="22"/>
        <v>0.85980113258940505</v>
      </c>
      <c r="X16">
        <f t="shared" si="23"/>
        <v>2.2435624959753955E-3</v>
      </c>
      <c r="Y16">
        <f t="shared" si="24"/>
        <v>8.5980113258940505E-3</v>
      </c>
      <c r="Z16">
        <f t="shared" si="25"/>
        <v>0.84895955876753559</v>
      </c>
      <c r="AB16">
        <f t="shared" si="26"/>
        <v>-17.584035308407124</v>
      </c>
      <c r="AC16">
        <f t="shared" si="27"/>
        <v>-31.112487367468017</v>
      </c>
      <c r="AE16">
        <f t="shared" si="2"/>
        <v>0</v>
      </c>
      <c r="AF16">
        <f t="shared" si="3"/>
        <v>0</v>
      </c>
      <c r="AG16">
        <f t="shared" si="4"/>
        <v>-10.611994484594195</v>
      </c>
      <c r="AH16">
        <f t="shared" si="5"/>
        <v>-112.17812479876977</v>
      </c>
      <c r="AI16">
        <f t="shared" si="6"/>
        <v>-122.79011928336396</v>
      </c>
      <c r="AJ16">
        <f t="shared" si="7"/>
        <v>13.528452059060893</v>
      </c>
      <c r="AK16">
        <f t="shared" si="28"/>
        <v>-0.12484665068969059</v>
      </c>
      <c r="AL16">
        <f t="shared" si="8"/>
        <v>-109.38651387499276</v>
      </c>
      <c r="AN16">
        <f t="shared" si="9"/>
        <v>0</v>
      </c>
      <c r="AO16">
        <f t="shared" si="10"/>
        <v>0</v>
      </c>
      <c r="AP16">
        <f t="shared" si="11"/>
        <v>-4.5746953571293583</v>
      </c>
      <c r="AQ16">
        <f t="shared" si="12"/>
        <v>-48.358557614538178</v>
      </c>
      <c r="AR16">
        <f t="shared" si="13"/>
        <v>-52.933252971667535</v>
      </c>
      <c r="AS16">
        <f t="shared" si="14"/>
        <v>5.8319429880574045</v>
      </c>
      <c r="AT16">
        <f t="shared" si="15"/>
        <v>-5.3819797408716674E-2</v>
      </c>
      <c r="AU16">
        <f t="shared" si="16"/>
        <v>-47.155129781018843</v>
      </c>
      <c r="AW16">
        <v>13</v>
      </c>
      <c r="AX16">
        <f>IF(Z16&gt;0, (R16*SUMPRODUCT(K16:$K$98, X16:$X$98)-K16*$AZ$3)/Z16, 0)</f>
        <v>-36.647784981224675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2.6360139999999999E-3</v>
      </c>
      <c r="Q17" s="5">
        <f t="shared" si="30"/>
        <v>12.5</v>
      </c>
      <c r="R17">
        <f t="shared" si="0"/>
        <v>50000</v>
      </c>
      <c r="S17">
        <f t="shared" si="1"/>
        <v>-47.55038119668604</v>
      </c>
      <c r="U17">
        <f t="shared" si="20"/>
        <v>2.6360139999999999E-3</v>
      </c>
      <c r="V17">
        <f t="shared" si="21"/>
        <v>0.01</v>
      </c>
      <c r="W17">
        <f t="shared" si="22"/>
        <v>0.84895955876753559</v>
      </c>
      <c r="X17">
        <f t="shared" si="23"/>
        <v>2.2378692823450466E-3</v>
      </c>
      <c r="Y17">
        <f t="shared" si="24"/>
        <v>8.4895955876753554E-3</v>
      </c>
      <c r="Z17">
        <f t="shared" si="25"/>
        <v>0.83823209389751518</v>
      </c>
      <c r="AB17">
        <f t="shared" si="26"/>
        <v>-31.112487367468017</v>
      </c>
      <c r="AC17">
        <f t="shared" si="27"/>
        <v>-39.858255596123172</v>
      </c>
      <c r="AE17">
        <f t="shared" si="2"/>
        <v>0</v>
      </c>
      <c r="AF17">
        <f t="shared" si="3"/>
        <v>0</v>
      </c>
      <c r="AG17">
        <f t="shared" si="4"/>
        <v>-10.477901173718941</v>
      </c>
      <c r="AH17">
        <f t="shared" si="5"/>
        <v>-111.89346411725234</v>
      </c>
      <c r="AI17">
        <f t="shared" si="6"/>
        <v>-122.37136529097128</v>
      </c>
      <c r="AJ17">
        <f t="shared" si="7"/>
        <v>8.7457682286551552</v>
      </c>
      <c r="AK17">
        <f t="shared" si="28"/>
        <v>-0.42935232567105863</v>
      </c>
      <c r="AL17">
        <f t="shared" si="8"/>
        <v>-114.05494938798719</v>
      </c>
      <c r="AN17">
        <f t="shared" si="9"/>
        <v>0</v>
      </c>
      <c r="AO17">
        <f t="shared" si="10"/>
        <v>0</v>
      </c>
      <c r="AP17">
        <f t="shared" si="11"/>
        <v>-4.2459949638568677</v>
      </c>
      <c r="AQ17">
        <f t="shared" si="12"/>
        <v>-45.342962989764942</v>
      </c>
      <c r="AR17">
        <f t="shared" si="13"/>
        <v>-49.588957953621815</v>
      </c>
      <c r="AS17">
        <f t="shared" si="14"/>
        <v>3.5440769327994128</v>
      </c>
      <c r="AT17">
        <f t="shared" si="15"/>
        <v>-0.17398788004339405</v>
      </c>
      <c r="AU17">
        <f t="shared" si="16"/>
        <v>-46.2188689008658</v>
      </c>
      <c r="AW17">
        <v>14</v>
      </c>
      <c r="AX17">
        <f>IF(Z17&gt;0, (R17*SUMPRODUCT(K17:$K$98, X17:$X$98)-K17*$AZ$3)/Z17, 0)</f>
        <v>-47.55038119668604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2.6635809999999999E-3</v>
      </c>
      <c r="Q18" s="5">
        <f t="shared" si="30"/>
        <v>12.5</v>
      </c>
      <c r="R18">
        <f t="shared" si="0"/>
        <v>50000</v>
      </c>
      <c r="S18">
        <f t="shared" si="1"/>
        <v>-52.821335885070212</v>
      </c>
      <c r="U18">
        <f t="shared" si="20"/>
        <v>2.6635809999999999E-3</v>
      </c>
      <c r="V18">
        <f t="shared" si="21"/>
        <v>0.01</v>
      </c>
      <c r="W18">
        <f t="shared" si="22"/>
        <v>0.83823209389751518</v>
      </c>
      <c r="X18">
        <f t="shared" si="23"/>
        <v>2.2326990788956373E-3</v>
      </c>
      <c r="Y18">
        <f t="shared" si="24"/>
        <v>8.3823209389751515E-3</v>
      </c>
      <c r="Z18">
        <f t="shared" si="25"/>
        <v>0.82761707387964434</v>
      </c>
      <c r="AB18">
        <f t="shared" si="26"/>
        <v>-39.858255596123172</v>
      </c>
      <c r="AC18">
        <f t="shared" si="27"/>
        <v>-43.715839443615664</v>
      </c>
      <c r="AE18">
        <f t="shared" si="2"/>
        <v>0</v>
      </c>
      <c r="AF18">
        <f t="shared" si="3"/>
        <v>0</v>
      </c>
      <c r="AG18">
        <f t="shared" si="4"/>
        <v>-10.345213423495554</v>
      </c>
      <c r="AH18">
        <f t="shared" si="5"/>
        <v>-111.63495394478187</v>
      </c>
      <c r="AI18">
        <f t="shared" si="6"/>
        <v>-121.98016736827742</v>
      </c>
      <c r="AJ18">
        <f t="shared" si="7"/>
        <v>3.8575838474924922</v>
      </c>
      <c r="AK18">
        <f t="shared" si="28"/>
        <v>-0.86093832087626054</v>
      </c>
      <c r="AL18">
        <f t="shared" si="8"/>
        <v>-118.98352184166119</v>
      </c>
      <c r="AN18">
        <f t="shared" si="9"/>
        <v>0</v>
      </c>
      <c r="AO18">
        <f t="shared" si="10"/>
        <v>0</v>
      </c>
      <c r="AP18">
        <f t="shared" si="11"/>
        <v>-3.9121178263404945</v>
      </c>
      <c r="AQ18">
        <f t="shared" si="12"/>
        <v>-42.215571152761626</v>
      </c>
      <c r="AR18">
        <f t="shared" si="13"/>
        <v>-46.127688979102118</v>
      </c>
      <c r="AS18">
        <f t="shared" si="14"/>
        <v>1.4587734364284684</v>
      </c>
      <c r="AT18">
        <f t="shared" si="15"/>
        <v>-0.32557009842157741</v>
      </c>
      <c r="AU18">
        <f t="shared" si="16"/>
        <v>-44.994485641095224</v>
      </c>
      <c r="AW18">
        <v>15</v>
      </c>
      <c r="AX18">
        <f>IF(Z18&gt;0, (R18*SUMPRODUCT(K18:$K$98, X18:$X$98)-K18*$AZ$3)/Z18, 0)</f>
        <v>-52.821335885070212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2.696852E-3</v>
      </c>
      <c r="Q19" s="5">
        <f t="shared" si="30"/>
        <v>12.5</v>
      </c>
      <c r="R19">
        <f t="shared" si="0"/>
        <v>50000</v>
      </c>
      <c r="S19">
        <f t="shared" si="1"/>
        <v>-57.354595685438319</v>
      </c>
      <c r="U19">
        <f t="shared" si="20"/>
        <v>2.696852E-3</v>
      </c>
      <c r="V19">
        <f t="shared" si="21"/>
        <v>0.01</v>
      </c>
      <c r="W19">
        <f t="shared" si="22"/>
        <v>0.82761707387964434</v>
      </c>
      <c r="X19">
        <f t="shared" si="23"/>
        <v>2.2319607609264666E-3</v>
      </c>
      <c r="Y19">
        <f t="shared" si="24"/>
        <v>8.2761707387964435E-3</v>
      </c>
      <c r="Z19">
        <f t="shared" si="25"/>
        <v>0.81710894237992138</v>
      </c>
      <c r="AB19">
        <f t="shared" si="26"/>
        <v>-43.715839443615664</v>
      </c>
      <c r="AC19">
        <f t="shared" si="27"/>
        <v>-46.864953021156509</v>
      </c>
      <c r="AE19">
        <f t="shared" si="2"/>
        <v>0</v>
      </c>
      <c r="AF19">
        <f t="shared" si="3"/>
        <v>0</v>
      </c>
      <c r="AG19">
        <f t="shared" si="4"/>
        <v>-10.213861779749017</v>
      </c>
      <c r="AH19">
        <f t="shared" si="5"/>
        <v>-111.59803804632334</v>
      </c>
      <c r="AI19">
        <f t="shared" si="6"/>
        <v>-121.81189982607236</v>
      </c>
      <c r="AJ19">
        <f t="shared" si="7"/>
        <v>3.1491135775408452</v>
      </c>
      <c r="AK19">
        <f t="shared" si="28"/>
        <v>-0.97486321959262934</v>
      </c>
      <c r="AL19">
        <f t="shared" si="8"/>
        <v>-119.63764946812415</v>
      </c>
      <c r="AN19">
        <f t="shared" si="9"/>
        <v>0</v>
      </c>
      <c r="AO19">
        <f t="shared" si="10"/>
        <v>0</v>
      </c>
      <c r="AP19">
        <f t="shared" si="11"/>
        <v>-3.6020201858555323</v>
      </c>
      <c r="AQ19">
        <f t="shared" si="12"/>
        <v>-39.356160716971054</v>
      </c>
      <c r="AR19">
        <f t="shared" si="13"/>
        <v>-42.958180902826591</v>
      </c>
      <c r="AS19">
        <f t="shared" si="14"/>
        <v>1.1105662988649323</v>
      </c>
      <c r="AT19">
        <f t="shared" si="15"/>
        <v>-0.34379523349170016</v>
      </c>
      <c r="AU19">
        <f t="shared" si="16"/>
        <v>-42.191409837453364</v>
      </c>
      <c r="AW19">
        <v>16</v>
      </c>
      <c r="AX19">
        <f>IF(Z19&gt;0, (R19*SUMPRODUCT(K19:$K$98, X19:$X$98)-K19*$AZ$3)/Z19, 0)</f>
        <v>-57.354595685438319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2.7291730000000001E-3</v>
      </c>
      <c r="Q20" s="5">
        <f t="shared" si="30"/>
        <v>12.5</v>
      </c>
      <c r="R20">
        <f t="shared" si="0"/>
        <v>50000</v>
      </c>
      <c r="S20">
        <f t="shared" si="1"/>
        <v>-72.38292653029896</v>
      </c>
      <c r="U20">
        <f t="shared" si="20"/>
        <v>2.7291730000000001E-3</v>
      </c>
      <c r="V20">
        <f t="shared" si="21"/>
        <v>0.01</v>
      </c>
      <c r="W20">
        <f t="shared" si="22"/>
        <v>0.81710894237992138</v>
      </c>
      <c r="X20">
        <f t="shared" si="23"/>
        <v>2.230031663601837E-3</v>
      </c>
      <c r="Y20">
        <f t="shared" si="24"/>
        <v>8.1710894237992139E-3</v>
      </c>
      <c r="Z20">
        <f t="shared" si="25"/>
        <v>0.80670782129252039</v>
      </c>
      <c r="AB20">
        <f t="shared" si="26"/>
        <v>-46.864953021156509</v>
      </c>
      <c r="AC20">
        <f t="shared" si="27"/>
        <v>-58.391872960034043</v>
      </c>
      <c r="AE20">
        <f t="shared" si="2"/>
        <v>0</v>
      </c>
      <c r="AF20">
        <f t="shared" si="3"/>
        <v>0</v>
      </c>
      <c r="AG20">
        <f t="shared" si="4"/>
        <v>-10.083847766156504</v>
      </c>
      <c r="AH20">
        <f t="shared" si="5"/>
        <v>-111.50158318009186</v>
      </c>
      <c r="AI20">
        <f t="shared" si="6"/>
        <v>-121.58543094624837</v>
      </c>
      <c r="AJ20">
        <f t="shared" si="7"/>
        <v>11.526919938877533</v>
      </c>
      <c r="AK20">
        <f t="shared" si="28"/>
        <v>-0.20151929799097298</v>
      </c>
      <c r="AL20">
        <f t="shared" si="8"/>
        <v>-110.26003030536181</v>
      </c>
      <c r="AN20">
        <f t="shared" si="9"/>
        <v>0</v>
      </c>
      <c r="AO20">
        <f t="shared" si="10"/>
        <v>0</v>
      </c>
      <c r="AP20">
        <f t="shared" si="11"/>
        <v>-3.3730147469982787</v>
      </c>
      <c r="AQ20">
        <f t="shared" si="12"/>
        <v>-37.296922077935697</v>
      </c>
      <c r="AR20">
        <f t="shared" si="13"/>
        <v>-40.669936824933977</v>
      </c>
      <c r="AS20">
        <f t="shared" si="14"/>
        <v>3.8557177620028522</v>
      </c>
      <c r="AT20">
        <f t="shared" si="15"/>
        <v>-6.7407559067839157E-2</v>
      </c>
      <c r="AU20">
        <f t="shared" si="16"/>
        <v>-36.881626621998961</v>
      </c>
      <c r="AW20">
        <v>17</v>
      </c>
      <c r="AX20">
        <f>IF(Z20&gt;0, (R20*SUMPRODUCT(K20:$K$98, X20:$X$98)-K20*$AZ$3)/Z20, 0)</f>
        <v>-72.38292653029896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2.766246E-3</v>
      </c>
      <c r="Q21" s="5">
        <f t="shared" si="30"/>
        <v>12.5</v>
      </c>
      <c r="R21">
        <f t="shared" si="0"/>
        <v>50000</v>
      </c>
      <c r="S21">
        <f t="shared" si="1"/>
        <v>-88.573760720015386</v>
      </c>
      <c r="U21">
        <f t="shared" si="20"/>
        <v>2.766246E-3</v>
      </c>
      <c r="V21">
        <f t="shared" si="21"/>
        <v>0.01</v>
      </c>
      <c r="W21">
        <f t="shared" si="22"/>
        <v>0.80670782129252039</v>
      </c>
      <c r="X21">
        <f t="shared" si="23"/>
        <v>2.2315522838191495E-3</v>
      </c>
      <c r="Y21">
        <f t="shared" si="24"/>
        <v>8.0670782129252036E-3</v>
      </c>
      <c r="Z21">
        <f t="shared" si="25"/>
        <v>0.7964091907957761</v>
      </c>
      <c r="AB21">
        <f t="shared" si="26"/>
        <v>-58.391872960034043</v>
      </c>
      <c r="AC21">
        <f t="shared" si="27"/>
        <v>-70.54095710076615</v>
      </c>
      <c r="AE21">
        <f t="shared" si="2"/>
        <v>0</v>
      </c>
      <c r="AF21">
        <f t="shared" si="3"/>
        <v>0</v>
      </c>
      <c r="AG21">
        <f t="shared" si="4"/>
        <v>-9.9551148849472018</v>
      </c>
      <c r="AH21">
        <f t="shared" si="5"/>
        <v>-111.57761419095748</v>
      </c>
      <c r="AI21">
        <f t="shared" si="6"/>
        <v>-121.53272907590468</v>
      </c>
      <c r="AJ21">
        <f t="shared" si="7"/>
        <v>12.149084140732107</v>
      </c>
      <c r="AK21">
        <f t="shared" si="28"/>
        <v>-9.342699673605448E-2</v>
      </c>
      <c r="AL21">
        <f t="shared" si="8"/>
        <v>-109.47707193190864</v>
      </c>
      <c r="AN21">
        <f t="shared" si="9"/>
        <v>0</v>
      </c>
      <c r="AO21">
        <f t="shared" si="10"/>
        <v>0</v>
      </c>
      <c r="AP21">
        <f t="shared" si="11"/>
        <v>-3.1665595387756484</v>
      </c>
      <c r="AQ21">
        <f t="shared" si="12"/>
        <v>-35.491017694275399</v>
      </c>
      <c r="AR21">
        <f t="shared" si="13"/>
        <v>-38.65757723305105</v>
      </c>
      <c r="AS21">
        <f t="shared" si="14"/>
        <v>3.8644253449443982</v>
      </c>
      <c r="AT21">
        <f t="shared" si="15"/>
        <v>-2.9717602570418122E-2</v>
      </c>
      <c r="AU21">
        <f t="shared" si="16"/>
        <v>-34.822869490677071</v>
      </c>
      <c r="AW21">
        <v>18</v>
      </c>
      <c r="AX21">
        <f>IF(Z21&gt;0, (R21*SUMPRODUCT(K21:$K$98, X21:$X$98)-K21*$AZ$3)/Z21, 0)</f>
        <v>-88.573760720015386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2.8061710000000001E-3</v>
      </c>
      <c r="Q22" s="5">
        <f t="shared" si="30"/>
        <v>12.5</v>
      </c>
      <c r="R22">
        <f t="shared" si="0"/>
        <v>50000</v>
      </c>
      <c r="S22">
        <f t="shared" si="1"/>
        <v>-93.770400695223856</v>
      </c>
      <c r="U22">
        <f t="shared" si="20"/>
        <v>2.8061710000000001E-3</v>
      </c>
      <c r="V22">
        <f t="shared" si="21"/>
        <v>0.01</v>
      </c>
      <c r="W22">
        <f t="shared" si="22"/>
        <v>0.7964091907957761</v>
      </c>
      <c r="X22">
        <f t="shared" si="23"/>
        <v>2.234860375344574E-3</v>
      </c>
      <c r="Y22">
        <f t="shared" si="24"/>
        <v>7.9640919079577606E-3</v>
      </c>
      <c r="Z22">
        <f t="shared" si="25"/>
        <v>0.78621023851247374</v>
      </c>
      <c r="AB22">
        <f t="shared" si="26"/>
        <v>-70.54095710076615</v>
      </c>
      <c r="AC22">
        <f t="shared" si="27"/>
        <v>-73.723249096002178</v>
      </c>
      <c r="AE22">
        <f t="shared" si="2"/>
        <v>0</v>
      </c>
      <c r="AF22">
        <f t="shared" si="3"/>
        <v>0</v>
      </c>
      <c r="AG22">
        <f t="shared" si="4"/>
        <v>-9.8276279814059215</v>
      </c>
      <c r="AH22">
        <f t="shared" si="5"/>
        <v>-111.7430187672287</v>
      </c>
      <c r="AI22">
        <f t="shared" si="6"/>
        <v>-121.57064674863463</v>
      </c>
      <c r="AJ22">
        <f t="shared" si="7"/>
        <v>3.182291995236028</v>
      </c>
      <c r="AK22">
        <f t="shared" si="28"/>
        <v>-1.4813600991160893</v>
      </c>
      <c r="AL22">
        <f t="shared" si="8"/>
        <v>-119.86971485251469</v>
      </c>
      <c r="AN22">
        <f t="shared" si="9"/>
        <v>0</v>
      </c>
      <c r="AO22">
        <f t="shared" si="10"/>
        <v>0</v>
      </c>
      <c r="AP22">
        <f t="shared" si="11"/>
        <v>-2.9187750101217604</v>
      </c>
      <c r="AQ22">
        <f t="shared" si="12"/>
        <v>-33.187329775856583</v>
      </c>
      <c r="AR22">
        <f t="shared" si="13"/>
        <v>-36.106104785978346</v>
      </c>
      <c r="AS22">
        <f t="shared" si="14"/>
        <v>0.94513084624074828</v>
      </c>
      <c r="AT22">
        <f t="shared" si="15"/>
        <v>-0.4399593519893279</v>
      </c>
      <c r="AU22">
        <f t="shared" si="16"/>
        <v>-35.600933291726925</v>
      </c>
      <c r="AW22">
        <v>19</v>
      </c>
      <c r="AX22">
        <f>IF(Z22&gt;0, (R22*SUMPRODUCT(K22:$K$98, X22:$X$98)-K22*$AZ$3)/Z22, 0)</f>
        <v>-93.770400695223856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2.8498989999999999E-3</v>
      </c>
      <c r="Q23" s="5">
        <f t="shared" si="30"/>
        <v>12.5</v>
      </c>
      <c r="R23">
        <f t="shared" si="0"/>
        <v>50000</v>
      </c>
      <c r="S23">
        <f t="shared" si="1"/>
        <v>-74.931572448550526</v>
      </c>
      <c r="U23">
        <f t="shared" si="20"/>
        <v>2.8498989999999999E-3</v>
      </c>
      <c r="V23">
        <f t="shared" si="21"/>
        <v>0.01</v>
      </c>
      <c r="W23">
        <f t="shared" si="22"/>
        <v>0.78621023851247374</v>
      </c>
      <c r="X23">
        <f t="shared" si="23"/>
        <v>2.2406197725264605E-3</v>
      </c>
      <c r="Y23">
        <f t="shared" si="24"/>
        <v>7.8621023851247369E-3</v>
      </c>
      <c r="Z23">
        <f t="shared" si="25"/>
        <v>0.77610751635482256</v>
      </c>
      <c r="AB23">
        <f t="shared" si="26"/>
        <v>-73.723249096002178</v>
      </c>
      <c r="AC23">
        <f t="shared" si="27"/>
        <v>-58.154956589606002</v>
      </c>
      <c r="AE23">
        <f t="shared" si="2"/>
        <v>0</v>
      </c>
      <c r="AF23">
        <f t="shared" si="3"/>
        <v>0</v>
      </c>
      <c r="AG23">
        <f t="shared" si="4"/>
        <v>-9.7013439544352824</v>
      </c>
      <c r="AH23">
        <f t="shared" si="5"/>
        <v>-112.03098862632302</v>
      </c>
      <c r="AI23">
        <f t="shared" si="6"/>
        <v>-121.73233258075831</v>
      </c>
      <c r="AJ23">
        <f t="shared" si="7"/>
        <v>-15.568292506396176</v>
      </c>
      <c r="AK23">
        <f t="shared" si="28"/>
        <v>-5.1606274367201532</v>
      </c>
      <c r="AL23">
        <f t="shared" si="8"/>
        <v>-142.46125252387463</v>
      </c>
      <c r="AN23">
        <f t="shared" si="9"/>
        <v>0</v>
      </c>
      <c r="AO23">
        <f t="shared" si="10"/>
        <v>0</v>
      </c>
      <c r="AP23">
        <f t="shared" si="11"/>
        <v>-2.5725616482481897</v>
      </c>
      <c r="AQ23">
        <f t="shared" si="12"/>
        <v>-29.707907080610699</v>
      </c>
      <c r="AR23">
        <f t="shared" si="13"/>
        <v>-32.280468728858892</v>
      </c>
      <c r="AS23">
        <f t="shared" si="14"/>
        <v>-4.1283344265259414</v>
      </c>
      <c r="AT23">
        <f t="shared" si="15"/>
        <v>-1.368473511191618</v>
      </c>
      <c r="AU23">
        <f t="shared" si="16"/>
        <v>-37.777276666576448</v>
      </c>
      <c r="AW23">
        <v>20</v>
      </c>
      <c r="AX23">
        <f>IF(Z23&gt;0, (R23*SUMPRODUCT(K23:$K$98, X23:$X$98)-K23*$AZ$3)/Z23, 0)</f>
        <v>-74.931572448550526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2.8964780000000001E-3</v>
      </c>
      <c r="Q24" s="5">
        <f t="shared" si="30"/>
        <v>12.5</v>
      </c>
      <c r="R24">
        <f t="shared" si="0"/>
        <v>50000</v>
      </c>
      <c r="S24">
        <f t="shared" si="1"/>
        <v>-57.866005756572704</v>
      </c>
      <c r="U24">
        <f t="shared" ref="U24:U69" si="34">M24</f>
        <v>2.8964780000000001E-3</v>
      </c>
      <c r="V24">
        <f t="shared" si="21"/>
        <v>0.01</v>
      </c>
      <c r="W24">
        <f t="shared" ref="W24:W69" si="35">Z23</f>
        <v>0.77610751635482256</v>
      </c>
      <c r="X24">
        <f t="shared" ref="X24:X69" si="36">U24*W24</f>
        <v>2.2479783467563839E-3</v>
      </c>
      <c r="Y24">
        <f t="shared" ref="Y24:Y69" si="37">V24*W24</f>
        <v>7.7610751635482254E-3</v>
      </c>
      <c r="Z24">
        <f t="shared" ref="Z24:Z69" si="38">MAX(0, W24-X24-Y24)</f>
        <v>0.76609846284451799</v>
      </c>
      <c r="AB24">
        <f t="shared" si="26"/>
        <v>-58.154956589606002</v>
      </c>
      <c r="AC24">
        <f t="shared" si="27"/>
        <v>-44.331058061062379</v>
      </c>
      <c r="AE24">
        <f t="shared" si="2"/>
        <v>0</v>
      </c>
      <c r="AF24">
        <f t="shared" si="3"/>
        <v>0</v>
      </c>
      <c r="AG24">
        <f t="shared" si="4"/>
        <v>-9.5762307855564757</v>
      </c>
      <c r="AH24">
        <f t="shared" si="5"/>
        <v>-112.3989173378192</v>
      </c>
      <c r="AI24">
        <f t="shared" si="6"/>
        <v>-121.97514812337567</v>
      </c>
      <c r="AJ24">
        <f t="shared" si="7"/>
        <v>-13.823898528543623</v>
      </c>
      <c r="AK24">
        <f t="shared" si="28"/>
        <v>-4.0708469612724203</v>
      </c>
      <c r="AL24">
        <f t="shared" ref="AL24:AL69" si="39">SUM(AI24:AK24)</f>
        <v>-139.86989361319172</v>
      </c>
      <c r="AN24">
        <f t="shared" si="9"/>
        <v>0</v>
      </c>
      <c r="AO24">
        <f t="shared" si="10"/>
        <v>0</v>
      </c>
      <c r="AP24">
        <f t="shared" si="11"/>
        <v>-2.2673077353106366</v>
      </c>
      <c r="AQ24">
        <f t="shared" si="12"/>
        <v>-26.6120293492665</v>
      </c>
      <c r="AR24">
        <f t="shared" si="13"/>
        <v>-28.879337084577134</v>
      </c>
      <c r="AS24">
        <f t="shared" si="14"/>
        <v>-3.2730029975039847</v>
      </c>
      <c r="AT24">
        <f t="shared" si="15"/>
        <v>-0.96383044762035885</v>
      </c>
      <c r="AU24">
        <f t="shared" si="16"/>
        <v>-33.116170529701478</v>
      </c>
      <c r="AW24">
        <v>21</v>
      </c>
      <c r="AX24">
        <f>IF(Z24&gt;0, (R24*SUMPRODUCT(K24:$K$98, X24:$X$98)-K24*$AZ$3)/Z24, 0)</f>
        <v>-57.866005756572704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2.9506620000000002E-3</v>
      </c>
      <c r="Q25" s="5">
        <f t="shared" si="30"/>
        <v>12.5</v>
      </c>
      <c r="R25">
        <f t="shared" si="0"/>
        <v>50000</v>
      </c>
      <c r="S25">
        <f t="shared" si="1"/>
        <v>-42.417852769799836</v>
      </c>
      <c r="U25">
        <f t="shared" si="34"/>
        <v>2.9506620000000002E-3</v>
      </c>
      <c r="V25">
        <f t="shared" si="21"/>
        <v>0.01</v>
      </c>
      <c r="W25">
        <f t="shared" si="35"/>
        <v>0.76609846284451799</v>
      </c>
      <c r="X25">
        <f t="shared" si="36"/>
        <v>2.2604976225737315E-3</v>
      </c>
      <c r="Y25">
        <f t="shared" si="37"/>
        <v>7.6609846284451805E-3</v>
      </c>
      <c r="Z25">
        <f t="shared" si="38"/>
        <v>0.75617698059349903</v>
      </c>
      <c r="AB25">
        <f t="shared" si="26"/>
        <v>-44.331058061062379</v>
      </c>
      <c r="AC25">
        <f t="shared" si="27"/>
        <v>-32.075403830726827</v>
      </c>
      <c r="AE25">
        <f t="shared" si="2"/>
        <v>0</v>
      </c>
      <c r="AF25">
        <f t="shared" si="3"/>
        <v>0</v>
      </c>
      <c r="AG25">
        <f t="shared" si="4"/>
        <v>-9.4522122574187382</v>
      </c>
      <c r="AH25">
        <f t="shared" si="5"/>
        <v>-113.02488112868657</v>
      </c>
      <c r="AI25">
        <f t="shared" si="6"/>
        <v>-122.47709338610531</v>
      </c>
      <c r="AJ25">
        <f t="shared" si="7"/>
        <v>-12.255654230335551</v>
      </c>
      <c r="AK25">
        <f t="shared" si="28"/>
        <v>-3.1031740642743668</v>
      </c>
      <c r="AL25">
        <f t="shared" si="39"/>
        <v>-137.83592168071522</v>
      </c>
      <c r="AN25">
        <f t="shared" si="9"/>
        <v>0</v>
      </c>
      <c r="AO25">
        <f t="shared" si="10"/>
        <v>0</v>
      </c>
      <c r="AP25">
        <f t="shared" si="11"/>
        <v>-1.9981648206970024</v>
      </c>
      <c r="AQ25">
        <f t="shared" si="12"/>
        <v>-23.893067060311264</v>
      </c>
      <c r="AR25">
        <f t="shared" si="13"/>
        <v>-25.891231881008267</v>
      </c>
      <c r="AS25">
        <f t="shared" si="14"/>
        <v>-2.5908027105995646</v>
      </c>
      <c r="AT25">
        <f t="shared" si="15"/>
        <v>-0.65600021231703565</v>
      </c>
      <c r="AU25">
        <f t="shared" si="16"/>
        <v>-29.138034803924864</v>
      </c>
      <c r="AW25">
        <v>22</v>
      </c>
      <c r="AX25">
        <f>IF(Z25&gt;0, (R25*SUMPRODUCT(K25:$K$98, X25:$X$98)-K25*$AZ$3)/Z25, 0)</f>
        <v>-42.417852769799836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3.0134020000000001E-3</v>
      </c>
      <c r="Q26" s="5">
        <f t="shared" si="30"/>
        <v>12.5</v>
      </c>
      <c r="R26">
        <f t="shared" si="0"/>
        <v>50000</v>
      </c>
      <c r="S26">
        <f t="shared" si="1"/>
        <v>-28.492751838474206</v>
      </c>
      <c r="U26">
        <f t="shared" si="34"/>
        <v>3.0134020000000001E-3</v>
      </c>
      <c r="V26">
        <f t="shared" si="21"/>
        <v>0.01</v>
      </c>
      <c r="W26">
        <f t="shared" si="35"/>
        <v>0.75617698059349903</v>
      </c>
      <c r="X26">
        <f t="shared" si="36"/>
        <v>2.278665225674411E-3</v>
      </c>
      <c r="Y26">
        <f t="shared" si="37"/>
        <v>7.5617698059349901E-3</v>
      </c>
      <c r="Z26">
        <f t="shared" si="38"/>
        <v>0.74633654556188955</v>
      </c>
      <c r="AB26">
        <f t="shared" si="26"/>
        <v>-32.075403830726827</v>
      </c>
      <c r="AC26">
        <f t="shared" si="27"/>
        <v>-21.265181980679017</v>
      </c>
      <c r="AE26">
        <f t="shared" si="2"/>
        <v>0</v>
      </c>
      <c r="AF26">
        <f t="shared" si="3"/>
        <v>0</v>
      </c>
      <c r="AG26">
        <f t="shared" si="4"/>
        <v>-9.3292068195236197</v>
      </c>
      <c r="AH26">
        <f t="shared" si="5"/>
        <v>-113.93326128372055</v>
      </c>
      <c r="AI26">
        <f t="shared" si="6"/>
        <v>-123.26246810324417</v>
      </c>
      <c r="AJ26">
        <f t="shared" si="7"/>
        <v>-10.81022185004781</v>
      </c>
      <c r="AK26">
        <f t="shared" si="28"/>
        <v>-2.2452782681508783</v>
      </c>
      <c r="AL26">
        <f t="shared" si="39"/>
        <v>-136.31796822144287</v>
      </c>
      <c r="AN26">
        <f t="shared" si="9"/>
        <v>0</v>
      </c>
      <c r="AO26">
        <f t="shared" si="10"/>
        <v>0</v>
      </c>
      <c r="AP26">
        <f t="shared" si="11"/>
        <v>-1.7608588380562629</v>
      </c>
      <c r="AQ26">
        <f t="shared" si="12"/>
        <v>-21.504549525064245</v>
      </c>
      <c r="AR26">
        <f t="shared" si="13"/>
        <v>-23.265408363120507</v>
      </c>
      <c r="AS26">
        <f t="shared" si="14"/>
        <v>-2.0403958293828044</v>
      </c>
      <c r="AT26">
        <f t="shared" si="15"/>
        <v>-0.42378930587059471</v>
      </c>
      <c r="AU26">
        <f t="shared" si="16"/>
        <v>-25.729593498373909</v>
      </c>
      <c r="AW26">
        <v>23</v>
      </c>
      <c r="AX26">
        <f>IF(Z26&gt;0, (R26*SUMPRODUCT(K26:$K$98, X26:$X$98)-K26*$AZ$3)/Z26, 0)</f>
        <v>-28.492751838474206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3.0789929999999999E-3</v>
      </c>
      <c r="Q27" s="5">
        <f t="shared" si="30"/>
        <v>12.5</v>
      </c>
      <c r="R27">
        <f t="shared" si="0"/>
        <v>50000</v>
      </c>
      <c r="S27">
        <f t="shared" si="1"/>
        <v>-15.999251508598219</v>
      </c>
      <c r="U27">
        <f t="shared" si="34"/>
        <v>3.0789929999999999E-3</v>
      </c>
      <c r="V27">
        <f t="shared" si="21"/>
        <v>0.01</v>
      </c>
      <c r="W27">
        <f t="shared" si="35"/>
        <v>0.74633654556188955</v>
      </c>
      <c r="X27">
        <f t="shared" si="36"/>
        <v>2.297964999429239E-3</v>
      </c>
      <c r="Y27">
        <f t="shared" si="37"/>
        <v>7.4633654556188955E-3</v>
      </c>
      <c r="Z27">
        <f t="shared" si="38"/>
        <v>0.73657521510684143</v>
      </c>
      <c r="AB27">
        <f t="shared" si="26"/>
        <v>-21.265181980679017</v>
      </c>
      <c r="AC27">
        <f t="shared" si="27"/>
        <v>-11.78465212149419</v>
      </c>
      <c r="AE27">
        <f t="shared" si="2"/>
        <v>0</v>
      </c>
      <c r="AF27">
        <f t="shared" si="3"/>
        <v>0</v>
      </c>
      <c r="AG27">
        <f t="shared" si="4"/>
        <v>-9.2071901888355185</v>
      </c>
      <c r="AH27">
        <f t="shared" si="5"/>
        <v>-114.89824997146195</v>
      </c>
      <c r="AI27">
        <f t="shared" si="6"/>
        <v>-124.10544016029746</v>
      </c>
      <c r="AJ27">
        <f t="shared" si="7"/>
        <v>-9.480529859184827</v>
      </c>
      <c r="AK27">
        <f t="shared" si="28"/>
        <v>-1.4885627386475313</v>
      </c>
      <c r="AL27">
        <f t="shared" si="39"/>
        <v>-135.07453275812983</v>
      </c>
      <c r="AN27">
        <f t="shared" si="9"/>
        <v>0</v>
      </c>
      <c r="AO27">
        <f t="shared" si="10"/>
        <v>0</v>
      </c>
      <c r="AP27">
        <f t="shared" si="11"/>
        <v>-1.5516326586065505</v>
      </c>
      <c r="AQ27">
        <f t="shared" si="12"/>
        <v>-19.36311441558345</v>
      </c>
      <c r="AR27">
        <f t="shared" si="13"/>
        <v>-20.91474707419</v>
      </c>
      <c r="AS27">
        <f t="shared" si="14"/>
        <v>-1.5976969573457056</v>
      </c>
      <c r="AT27">
        <f t="shared" si="15"/>
        <v>-0.25085856947660568</v>
      </c>
      <c r="AU27">
        <f t="shared" si="16"/>
        <v>-22.763302601012313</v>
      </c>
      <c r="AW27">
        <v>24</v>
      </c>
      <c r="AX27">
        <f>IF(Z27&gt;0, (R27*SUMPRODUCT(K27:$K$98, X27:$X$98)-K27*$AZ$3)/Z27, 0)</f>
        <v>-15.999251508598219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3.1512390000000001E-3</v>
      </c>
      <c r="Q28" s="5">
        <f t="shared" si="30"/>
        <v>12.5</v>
      </c>
      <c r="R28">
        <f t="shared" si="0"/>
        <v>50000</v>
      </c>
      <c r="S28">
        <f t="shared" si="1"/>
        <v>-4.7909932005042766</v>
      </c>
      <c r="U28">
        <f t="shared" si="34"/>
        <v>3.1512390000000001E-3</v>
      </c>
      <c r="V28">
        <f t="shared" si="21"/>
        <v>0.01</v>
      </c>
      <c r="W28">
        <f t="shared" si="35"/>
        <v>0.73657521510684143</v>
      </c>
      <c r="X28">
        <f t="shared" si="36"/>
        <v>2.3211245442780679E-3</v>
      </c>
      <c r="Y28">
        <f t="shared" si="37"/>
        <v>7.3657521510684144E-3</v>
      </c>
      <c r="Z28">
        <f t="shared" si="38"/>
        <v>0.72688833841149503</v>
      </c>
      <c r="AB28">
        <f t="shared" si="26"/>
        <v>-11.78465212149419</v>
      </c>
      <c r="AC28">
        <f t="shared" si="27"/>
        <v>-3.4825170868553244</v>
      </c>
      <c r="AE28">
        <f t="shared" si="2"/>
        <v>0</v>
      </c>
      <c r="AF28">
        <f t="shared" si="3"/>
        <v>0</v>
      </c>
      <c r="AG28">
        <f t="shared" si="4"/>
        <v>-9.0861042301436878</v>
      </c>
      <c r="AH28">
        <f t="shared" si="5"/>
        <v>-116.0562272139034</v>
      </c>
      <c r="AI28">
        <f t="shared" si="6"/>
        <v>-125.14233144404709</v>
      </c>
      <c r="AJ28">
        <f t="shared" si="7"/>
        <v>-8.3021350346388658</v>
      </c>
      <c r="AK28">
        <f t="shared" si="28"/>
        <v>-0.82492564850459338</v>
      </c>
      <c r="AL28">
        <f t="shared" si="39"/>
        <v>-134.26939212719057</v>
      </c>
      <c r="AN28">
        <f t="shared" si="9"/>
        <v>0</v>
      </c>
      <c r="AO28">
        <f t="shared" si="10"/>
        <v>0</v>
      </c>
      <c r="AP28">
        <f t="shared" si="11"/>
        <v>-1.3671667559580452</v>
      </c>
      <c r="AQ28">
        <f t="shared" si="12"/>
        <v>-17.462733383838028</v>
      </c>
      <c r="AR28">
        <f t="shared" si="13"/>
        <v>-18.829900139796074</v>
      </c>
      <c r="AS28">
        <f t="shared" si="14"/>
        <v>-1.2492045804600411</v>
      </c>
      <c r="AT28">
        <f t="shared" si="15"/>
        <v>-0.12412480577000561</v>
      </c>
      <c r="AU28">
        <f t="shared" si="16"/>
        <v>-20.203229526026124</v>
      </c>
      <c r="AW28">
        <v>25</v>
      </c>
      <c r="AX28">
        <f>IF(Z28&gt;0, (R28*SUMPRODUCT(K28:$K$98, X28:$X$98)-K28*$AZ$3)/Z28, 0)</f>
        <v>-4.7909932005042766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3.229188E-3</v>
      </c>
      <c r="Q29" s="5">
        <f t="shared" si="30"/>
        <v>12.5</v>
      </c>
      <c r="R29">
        <f t="shared" si="0"/>
        <v>50000</v>
      </c>
      <c r="S29">
        <f t="shared" si="1"/>
        <v>5.236317720366932</v>
      </c>
      <c r="U29">
        <f t="shared" si="34"/>
        <v>3.229188E-3</v>
      </c>
      <c r="V29">
        <f t="shared" si="21"/>
        <v>0.01</v>
      </c>
      <c r="W29">
        <f t="shared" si="35"/>
        <v>0.72688833841149503</v>
      </c>
      <c r="X29">
        <f t="shared" si="36"/>
        <v>2.3472590997383387E-3</v>
      </c>
      <c r="Y29">
        <f t="shared" si="37"/>
        <v>7.2688833841149502E-3</v>
      </c>
      <c r="Z29">
        <f t="shared" si="38"/>
        <v>0.7172721959276418</v>
      </c>
      <c r="AB29">
        <f t="shared" si="26"/>
        <v>-3.4825170868553244</v>
      </c>
      <c r="AC29">
        <f t="shared" si="27"/>
        <v>3.7558651098624125</v>
      </c>
      <c r="AE29">
        <f t="shared" si="2"/>
        <v>0</v>
      </c>
      <c r="AF29">
        <f t="shared" si="3"/>
        <v>0</v>
      </c>
      <c r="AG29">
        <f t="shared" si="4"/>
        <v>-8.9659024490955233</v>
      </c>
      <c r="AH29">
        <f t="shared" si="5"/>
        <v>-117.36295498691693</v>
      </c>
      <c r="AI29">
        <f t="shared" si="6"/>
        <v>-126.32885743601246</v>
      </c>
      <c r="AJ29">
        <f t="shared" si="7"/>
        <v>-7.2383821967177369</v>
      </c>
      <c r="AK29">
        <f t="shared" si="28"/>
        <v>-0.24377619607987272</v>
      </c>
      <c r="AL29">
        <f t="shared" si="39"/>
        <v>-133.81101582881007</v>
      </c>
      <c r="AN29">
        <f t="shared" si="9"/>
        <v>0</v>
      </c>
      <c r="AO29">
        <f t="shared" si="10"/>
        <v>0</v>
      </c>
      <c r="AP29">
        <f t="shared" si="11"/>
        <v>-1.2045359374251128</v>
      </c>
      <c r="AQ29">
        <f t="shared" si="12"/>
        <v>-15.767280294066598</v>
      </c>
      <c r="AR29">
        <f t="shared" si="13"/>
        <v>-16.971816231491712</v>
      </c>
      <c r="AS29">
        <f t="shared" si="14"/>
        <v>-0.97244996075595314</v>
      </c>
      <c r="AT29">
        <f t="shared" si="15"/>
        <v>-3.2750433158752423E-2</v>
      </c>
      <c r="AU29">
        <f t="shared" si="16"/>
        <v>-17.977016625406417</v>
      </c>
      <c r="AW29">
        <v>26</v>
      </c>
      <c r="AX29">
        <f>IF(Z29&gt;0, (R29*SUMPRODUCT(K29:$K$98, X29:$X$98)-K29*$AZ$3)/Z29, 0)</f>
        <v>5.236317720366932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3.318545E-3</v>
      </c>
      <c r="Q30" s="5">
        <f t="shared" si="30"/>
        <v>12.5</v>
      </c>
      <c r="R30">
        <f t="shared" si="0"/>
        <v>50000</v>
      </c>
      <c r="S30">
        <f t="shared" si="1"/>
        <v>14.190872126529708</v>
      </c>
      <c r="U30">
        <f t="shared" si="34"/>
        <v>3.318545E-3</v>
      </c>
      <c r="V30">
        <f t="shared" si="21"/>
        <v>0.01</v>
      </c>
      <c r="W30">
        <f t="shared" si="35"/>
        <v>0.7172721959276418</v>
      </c>
      <c r="X30">
        <f t="shared" si="36"/>
        <v>2.380300059434696E-3</v>
      </c>
      <c r="Y30">
        <f t="shared" si="37"/>
        <v>7.1727219592764178E-3</v>
      </c>
      <c r="Z30">
        <f t="shared" si="38"/>
        <v>0.70771917390893069</v>
      </c>
      <c r="AB30">
        <f t="shared" si="26"/>
        <v>3.7558651098624125</v>
      </c>
      <c r="AC30">
        <f t="shared" si="27"/>
        <v>10.043152298434876</v>
      </c>
      <c r="AE30">
        <f t="shared" si="2"/>
        <v>0</v>
      </c>
      <c r="AF30">
        <f t="shared" si="3"/>
        <v>0</v>
      </c>
      <c r="AG30">
        <f t="shared" si="4"/>
        <v>-8.8464896738616332</v>
      </c>
      <c r="AH30">
        <f t="shared" si="5"/>
        <v>-119.0150029717348</v>
      </c>
      <c r="AI30">
        <f t="shared" si="6"/>
        <v>-127.86149264559643</v>
      </c>
      <c r="AJ30">
        <f t="shared" si="7"/>
        <v>-6.2872871885724635</v>
      </c>
      <c r="AK30">
        <f t="shared" si="28"/>
        <v>0.26291055769036892</v>
      </c>
      <c r="AL30">
        <f t="shared" si="39"/>
        <v>-133.88586927647853</v>
      </c>
      <c r="AN30">
        <f t="shared" si="9"/>
        <v>0</v>
      </c>
      <c r="AO30">
        <f t="shared" si="10"/>
        <v>0</v>
      </c>
      <c r="AP30">
        <f t="shared" si="11"/>
        <v>-1.0611547065521421</v>
      </c>
      <c r="AQ30">
        <f t="shared" si="12"/>
        <v>-14.276095401651501</v>
      </c>
      <c r="AR30">
        <f t="shared" si="13"/>
        <v>-15.337250108203643</v>
      </c>
      <c r="AS30">
        <f t="shared" si="14"/>
        <v>-0.75417308306044906</v>
      </c>
      <c r="AT30">
        <f t="shared" si="15"/>
        <v>3.1536664369789559E-2</v>
      </c>
      <c r="AU30">
        <f t="shared" si="16"/>
        <v>-16.059886526894303</v>
      </c>
      <c r="AW30">
        <v>27</v>
      </c>
      <c r="AX30">
        <f>IF(Z30&gt;0, (R30*SUMPRODUCT(K30:$K$98, X30:$X$98)-K30*$AZ$3)/Z30, 0)</f>
        <v>14.190872126529708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3.4212090000000001E-3</v>
      </c>
      <c r="Q31" s="5">
        <f t="shared" si="30"/>
        <v>12.5</v>
      </c>
      <c r="R31">
        <f t="shared" si="0"/>
        <v>50000</v>
      </c>
      <c r="S31">
        <f t="shared" si="1"/>
        <v>22.140040261381127</v>
      </c>
      <c r="U31">
        <f t="shared" si="34"/>
        <v>3.4212090000000001E-3</v>
      </c>
      <c r="V31">
        <f t="shared" si="21"/>
        <v>0.01</v>
      </c>
      <c r="W31">
        <f t="shared" si="35"/>
        <v>0.70771917390893069</v>
      </c>
      <c r="X31">
        <f t="shared" si="36"/>
        <v>2.4212552072497991E-3</v>
      </c>
      <c r="Y31">
        <f t="shared" si="37"/>
        <v>7.0771917390893072E-3</v>
      </c>
      <c r="Z31">
        <f t="shared" si="38"/>
        <v>0.69822072696259163</v>
      </c>
      <c r="AB31">
        <f t="shared" si="26"/>
        <v>10.043152298434876</v>
      </c>
      <c r="AC31">
        <f t="shared" si="27"/>
        <v>15.458635006282577</v>
      </c>
      <c r="AE31">
        <f t="shared" si="2"/>
        <v>0</v>
      </c>
      <c r="AF31">
        <f t="shared" si="3"/>
        <v>0</v>
      </c>
      <c r="AG31">
        <f t="shared" si="4"/>
        <v>-8.7277590870323962</v>
      </c>
      <c r="AH31">
        <f t="shared" si="5"/>
        <v>-121.06276036248995</v>
      </c>
      <c r="AI31">
        <f t="shared" si="6"/>
        <v>-129.79051944952235</v>
      </c>
      <c r="AJ31">
        <f t="shared" si="7"/>
        <v>-5.4154827078477012</v>
      </c>
      <c r="AK31">
        <f t="shared" si="28"/>
        <v>0.70302066089044135</v>
      </c>
      <c r="AL31">
        <f t="shared" si="39"/>
        <v>-134.50298149647961</v>
      </c>
      <c r="AN31">
        <f t="shared" si="9"/>
        <v>0</v>
      </c>
      <c r="AO31">
        <f t="shared" si="10"/>
        <v>0</v>
      </c>
      <c r="AP31">
        <f t="shared" si="11"/>
        <v>-0.93474350665551076</v>
      </c>
      <c r="AQ31">
        <f t="shared" si="12"/>
        <v>-12.96582868731624</v>
      </c>
      <c r="AR31">
        <f t="shared" si="13"/>
        <v>-13.900572193971751</v>
      </c>
      <c r="AS31">
        <f t="shared" si="14"/>
        <v>-0.57999851348864939</v>
      </c>
      <c r="AT31">
        <f t="shared" si="15"/>
        <v>7.5293553735733015E-2</v>
      </c>
      <c r="AU31">
        <f t="shared" si="16"/>
        <v>-14.405277153724667</v>
      </c>
      <c r="AW31">
        <v>28</v>
      </c>
      <c r="AX31">
        <f>IF(Z31&gt;0, (R31*SUMPRODUCT(K31:$K$98, X31:$X$98)-K31*$AZ$3)/Z31, 0)</f>
        <v>22.140040261381127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3.53338E-3</v>
      </c>
      <c r="Q32" s="5">
        <f t="shared" si="30"/>
        <v>12.5</v>
      </c>
      <c r="R32">
        <f t="shared" si="0"/>
        <v>50000</v>
      </c>
      <c r="S32">
        <f t="shared" si="1"/>
        <v>29.145477449532642</v>
      </c>
      <c r="U32">
        <f t="shared" si="34"/>
        <v>3.53338E-3</v>
      </c>
      <c r="V32">
        <f t="shared" si="21"/>
        <v>0.01</v>
      </c>
      <c r="W32">
        <f t="shared" si="35"/>
        <v>0.69822072696259163</v>
      </c>
      <c r="X32">
        <f t="shared" si="36"/>
        <v>2.4670791522350822E-3</v>
      </c>
      <c r="Y32">
        <f t="shared" si="37"/>
        <v>6.982207269625916E-3</v>
      </c>
      <c r="Z32">
        <f t="shared" si="38"/>
        <v>0.68877144054073058</v>
      </c>
      <c r="AB32">
        <f t="shared" si="26"/>
        <v>15.458635006282577</v>
      </c>
      <c r="AC32">
        <f t="shared" si="27"/>
        <v>20.074572488161976</v>
      </c>
      <c r="AE32">
        <f t="shared" si="2"/>
        <v>0</v>
      </c>
      <c r="AF32">
        <f t="shared" si="3"/>
        <v>0</v>
      </c>
      <c r="AG32">
        <f t="shared" si="4"/>
        <v>-8.6096430067591321</v>
      </c>
      <c r="AH32">
        <f t="shared" si="5"/>
        <v>-123.35395761175411</v>
      </c>
      <c r="AI32">
        <f t="shared" si="6"/>
        <v>-131.96360061851325</v>
      </c>
      <c r="AJ32">
        <f t="shared" si="7"/>
        <v>-4.6159374818793992</v>
      </c>
      <c r="AK32">
        <f t="shared" si="28"/>
        <v>1.0821044504397805</v>
      </c>
      <c r="AL32">
        <f t="shared" si="39"/>
        <v>-135.49743364995288</v>
      </c>
      <c r="AN32">
        <f t="shared" si="9"/>
        <v>0</v>
      </c>
      <c r="AO32">
        <f t="shared" si="10"/>
        <v>0</v>
      </c>
      <c r="AP32">
        <f t="shared" si="11"/>
        <v>-0.82329756033697221</v>
      </c>
      <c r="AQ32">
        <f t="shared" si="12"/>
        <v>-11.795728612665886</v>
      </c>
      <c r="AR32">
        <f t="shared" si="13"/>
        <v>-12.61902617300286</v>
      </c>
      <c r="AS32">
        <f t="shared" si="14"/>
        <v>-0.44139926179469002</v>
      </c>
      <c r="AT32">
        <f t="shared" si="15"/>
        <v>0.10347629435708793</v>
      </c>
      <c r="AU32">
        <f t="shared" si="16"/>
        <v>-12.956949140440463</v>
      </c>
      <c r="AW32">
        <v>29</v>
      </c>
      <c r="AX32">
        <f>IF(Z32&gt;0, (R32*SUMPRODUCT(K32:$K$98, X32:$X$98)-K32*$AZ$3)/Z32, 0)</f>
        <v>29.145477449532642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3.6617109999999998E-3</v>
      </c>
      <c r="Q33" s="5">
        <f t="shared" si="30"/>
        <v>12.5</v>
      </c>
      <c r="R33">
        <f t="shared" si="0"/>
        <v>50000</v>
      </c>
      <c r="S33">
        <f t="shared" si="1"/>
        <v>35.293204421075458</v>
      </c>
      <c r="U33">
        <f t="shared" si="34"/>
        <v>3.6617109999999998E-3</v>
      </c>
      <c r="V33">
        <f t="shared" si="21"/>
        <v>0.01</v>
      </c>
      <c r="W33">
        <f t="shared" si="35"/>
        <v>0.68877144054073058</v>
      </c>
      <c r="X33">
        <f t="shared" si="36"/>
        <v>2.5220819603138391E-3</v>
      </c>
      <c r="Y33">
        <f t="shared" si="37"/>
        <v>6.8877144054073063E-3</v>
      </c>
      <c r="Z33">
        <f t="shared" si="38"/>
        <v>0.67936164417500944</v>
      </c>
      <c r="AB33">
        <f t="shared" si="26"/>
        <v>20.074572488161976</v>
      </c>
      <c r="AC33">
        <f t="shared" si="27"/>
        <v>23.976849383706536</v>
      </c>
      <c r="AE33">
        <f t="shared" si="2"/>
        <v>0</v>
      </c>
      <c r="AF33">
        <f t="shared" si="3"/>
        <v>0</v>
      </c>
      <c r="AG33">
        <f t="shared" si="4"/>
        <v>-8.4920205521876184</v>
      </c>
      <c r="AH33">
        <f t="shared" si="5"/>
        <v>-126.10409801569196</v>
      </c>
      <c r="AI33">
        <f t="shared" si="6"/>
        <v>-134.59611856787959</v>
      </c>
      <c r="AJ33">
        <f t="shared" si="7"/>
        <v>-3.9022768955445599</v>
      </c>
      <c r="AK33">
        <f t="shared" si="28"/>
        <v>1.4052200741713385</v>
      </c>
      <c r="AL33">
        <f t="shared" si="39"/>
        <v>-137.09317538925282</v>
      </c>
      <c r="AN33">
        <f t="shared" si="9"/>
        <v>0</v>
      </c>
      <c r="AO33">
        <f t="shared" si="10"/>
        <v>0</v>
      </c>
      <c r="AP33">
        <f t="shared" si="11"/>
        <v>-0.72504455982200311</v>
      </c>
      <c r="AQ33">
        <f t="shared" si="12"/>
        <v>-10.766706189139482</v>
      </c>
      <c r="AR33">
        <f t="shared" si="13"/>
        <v>-11.491750748961486</v>
      </c>
      <c r="AS33">
        <f t="shared" si="14"/>
        <v>-0.33317449205946864</v>
      </c>
      <c r="AT33">
        <f t="shared" si="15"/>
        <v>0.11997700239528233</v>
      </c>
      <c r="AU33">
        <f t="shared" si="16"/>
        <v>-11.704948238625674</v>
      </c>
      <c r="AW33">
        <v>30</v>
      </c>
      <c r="AX33">
        <f>IF(Z33&gt;0, (R33*SUMPRODUCT(K33:$K$98, X33:$X$98)-K33*$AZ$3)/Z33, 0)</f>
        <v>35.293204421075458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3.8071530000000002E-3</v>
      </c>
      <c r="Q34" s="5">
        <f t="shared" si="30"/>
        <v>12.5</v>
      </c>
      <c r="R34">
        <f t="shared" si="0"/>
        <v>50000</v>
      </c>
      <c r="S34">
        <f t="shared" si="1"/>
        <v>40.637264940615665</v>
      </c>
      <c r="U34">
        <f t="shared" si="34"/>
        <v>3.8071530000000002E-3</v>
      </c>
      <c r="V34">
        <f t="shared" si="21"/>
        <v>0.01</v>
      </c>
      <c r="W34">
        <f t="shared" si="35"/>
        <v>0.67936164417500944</v>
      </c>
      <c r="X34">
        <f t="shared" si="36"/>
        <v>2.5864337217058196E-3</v>
      </c>
      <c r="Y34">
        <f t="shared" si="37"/>
        <v>6.7936164417500946E-3</v>
      </c>
      <c r="Z34">
        <f t="shared" si="38"/>
        <v>0.66998159401155344</v>
      </c>
      <c r="AB34">
        <f t="shared" si="26"/>
        <v>23.976849383706536</v>
      </c>
      <c r="AC34">
        <f t="shared" si="27"/>
        <v>27.2262195411835</v>
      </c>
      <c r="AE34">
        <f t="shared" si="2"/>
        <v>0</v>
      </c>
      <c r="AF34">
        <f t="shared" si="3"/>
        <v>0</v>
      </c>
      <c r="AG34">
        <f t="shared" si="4"/>
        <v>-8.3747699251444185</v>
      </c>
      <c r="AH34">
        <f t="shared" si="5"/>
        <v>-129.32168608529099</v>
      </c>
      <c r="AI34">
        <f t="shared" si="6"/>
        <v>-137.69645601043541</v>
      </c>
      <c r="AJ34">
        <f t="shared" si="7"/>
        <v>-3.2493701574769638</v>
      </c>
      <c r="AK34">
        <f t="shared" si="28"/>
        <v>1.6783794568594577</v>
      </c>
      <c r="AL34">
        <f t="shared" si="39"/>
        <v>-139.26744671105291</v>
      </c>
      <c r="AN34">
        <f t="shared" si="9"/>
        <v>0</v>
      </c>
      <c r="AO34">
        <f t="shared" si="10"/>
        <v>0</v>
      </c>
      <c r="AP34">
        <f t="shared" si="11"/>
        <v>-0.63842299879707409</v>
      </c>
      <c r="AQ34">
        <f t="shared" si="12"/>
        <v>-9.85841275378578</v>
      </c>
      <c r="AR34">
        <f t="shared" si="13"/>
        <v>-10.496835752582854</v>
      </c>
      <c r="AS34">
        <f t="shared" si="14"/>
        <v>-0.2477050305477366</v>
      </c>
      <c r="AT34">
        <f t="shared" si="15"/>
        <v>0.12794572932093315</v>
      </c>
      <c r="AU34">
        <f t="shared" si="16"/>
        <v>-10.616595053809657</v>
      </c>
      <c r="AW34">
        <v>31</v>
      </c>
      <c r="AX34">
        <f>IF(Z34&gt;0, (R34*SUMPRODUCT(K34:$K$98, X34:$X$98)-K34*$AZ$3)/Z34, 0)</f>
        <v>40.637264940615665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3.9582979999999999E-3</v>
      </c>
      <c r="Q35" s="5">
        <f t="shared" si="30"/>
        <v>12.5</v>
      </c>
      <c r="R35">
        <f t="shared" ref="R35:R66" si="40">$C$6</f>
        <v>50000</v>
      </c>
      <c r="S35">
        <f t="shared" ref="S35:S66" si="41">AX35</f>
        <v>45.232838517557468</v>
      </c>
      <c r="U35">
        <f t="shared" si="34"/>
        <v>3.9582979999999999E-3</v>
      </c>
      <c r="V35">
        <f t="shared" si="21"/>
        <v>0.01</v>
      </c>
      <c r="W35">
        <f t="shared" si="35"/>
        <v>0.66998159401155344</v>
      </c>
      <c r="X35">
        <f t="shared" si="36"/>
        <v>2.6519868036127439E-3</v>
      </c>
      <c r="Y35">
        <f t="shared" si="37"/>
        <v>6.6998159401155345E-3</v>
      </c>
      <c r="Z35">
        <f t="shared" si="38"/>
        <v>0.66062979126782517</v>
      </c>
      <c r="AB35">
        <f t="shared" si="26"/>
        <v>27.2262195411835</v>
      </c>
      <c r="AC35">
        <f t="shared" si="27"/>
        <v>29.882160668305232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-8.2578723908478153</v>
      </c>
      <c r="AH35">
        <f t="shared" ref="AH35:AH66" si="45">-X35*R35</f>
        <v>-132.5993401806372</v>
      </c>
      <c r="AI35">
        <f t="shared" ref="AI35:AI66" si="46">SUM(AE35:AH35)</f>
        <v>-140.85721257148501</v>
      </c>
      <c r="AJ35">
        <f t="shared" ref="AJ35:AJ66" si="47">AB35-AC35</f>
        <v>-2.6559411271217321</v>
      </c>
      <c r="AK35">
        <f t="shared" si="28"/>
        <v>1.9058353678828452</v>
      </c>
      <c r="AL35">
        <f t="shared" si="39"/>
        <v>-141.6073183307239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-0.56206401815161688</v>
      </c>
      <c r="AQ35">
        <f t="shared" ref="AQ35:AQ66" si="51">AH35*$K35</f>
        <v>-9.0252445689016447</v>
      </c>
      <c r="AR35">
        <f t="shared" ref="AR35:AR66" si="52">AI35*$K35</f>
        <v>-9.5873085870532613</v>
      </c>
      <c r="AS35">
        <f t="shared" ref="AS35:AS66" si="53">AJ35*$K35</f>
        <v>-0.18077403854516477</v>
      </c>
      <c r="AT35">
        <f t="shared" ref="AT35:AT66" si="54">AK35*$K35</f>
        <v>0.12971882273149529</v>
      </c>
      <c r="AU35">
        <f t="shared" ref="AU35:AU66" si="55">AL35*$K35</f>
        <v>-9.6383638028669303</v>
      </c>
      <c r="AW35">
        <v>32</v>
      </c>
      <c r="AX35">
        <f>IF(Z35&gt;0, (R35*SUMPRODUCT(K35:$K$98, X35:$X$98)-K35*$AZ$3)/Z35, 0)</f>
        <v>45.232838517557468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4.120851E-3</v>
      </c>
      <c r="Q36" s="5">
        <f t="shared" si="30"/>
        <v>12.5</v>
      </c>
      <c r="R36">
        <f t="shared" si="40"/>
        <v>50000</v>
      </c>
      <c r="S36">
        <f t="shared" si="41"/>
        <v>49.179165456882266</v>
      </c>
      <c r="U36">
        <f t="shared" si="34"/>
        <v>4.120851E-3</v>
      </c>
      <c r="V36">
        <f t="shared" ref="V36:V67" si="57">$C$10</f>
        <v>0.01</v>
      </c>
      <c r="W36">
        <f t="shared" si="35"/>
        <v>0.66062979126782517</v>
      </c>
      <c r="X36">
        <f t="shared" si="36"/>
        <v>2.7223569359758086E-3</v>
      </c>
      <c r="Y36">
        <f t="shared" si="37"/>
        <v>6.6062979126782521E-3</v>
      </c>
      <c r="Z36">
        <f t="shared" si="38"/>
        <v>0.65130113641917109</v>
      </c>
      <c r="AB36">
        <f t="shared" ref="AB36:AB67" si="58">AC35</f>
        <v>29.882160668305232</v>
      </c>
      <c r="AC36">
        <f t="shared" si="27"/>
        <v>32.030446350213865</v>
      </c>
      <c r="AE36">
        <f t="shared" si="42"/>
        <v>0</v>
      </c>
      <c r="AF36">
        <f t="shared" si="43"/>
        <v>0</v>
      </c>
      <c r="AG36">
        <f t="shared" si="44"/>
        <v>-8.1412642052396382</v>
      </c>
      <c r="AH36">
        <f t="shared" si="45"/>
        <v>-136.11784679879042</v>
      </c>
      <c r="AI36">
        <f t="shared" si="46"/>
        <v>-144.25911100403007</v>
      </c>
      <c r="AJ36">
        <f t="shared" si="47"/>
        <v>-2.1482856819086322</v>
      </c>
      <c r="AK36">
        <f t="shared" ref="AK36:AK67" si="59">G36*SUM(AB36:AB36, AE36:AF36)</f>
        <v>2.0917512467813664</v>
      </c>
      <c r="AL36">
        <f t="shared" si="39"/>
        <v>-144.31564543915732</v>
      </c>
      <c r="AN36">
        <f t="shared" si="48"/>
        <v>0</v>
      </c>
      <c r="AO36">
        <f t="shared" si="49"/>
        <v>0</v>
      </c>
      <c r="AP36">
        <f t="shared" si="50"/>
        <v>-0.49475642490967536</v>
      </c>
      <c r="AQ36">
        <f t="shared" si="51"/>
        <v>-8.2720788259432432</v>
      </c>
      <c r="AR36">
        <f t="shared" si="52"/>
        <v>-8.7668352508529193</v>
      </c>
      <c r="AS36">
        <f t="shared" si="53"/>
        <v>-0.1305544344061087</v>
      </c>
      <c r="AT36">
        <f t="shared" si="54"/>
        <v>0.12711875484790786</v>
      </c>
      <c r="AU36">
        <f t="shared" si="55"/>
        <v>-8.7702709304111188</v>
      </c>
      <c r="AW36">
        <v>33</v>
      </c>
      <c r="AX36">
        <f>IF(Z36&gt;0, (R36*SUMPRODUCT(K36:$K$98, X36:$X$98)-K36*$AZ$3)/Z36, 0)</f>
        <v>49.179165456882266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40"/>
        <v>50000</v>
      </c>
      <c r="S37">
        <f t="shared" si="41"/>
        <v>52.547261069035365</v>
      </c>
      <c r="U37">
        <f t="shared" si="34"/>
        <v>4.2986129999999997E-3</v>
      </c>
      <c r="V37">
        <f t="shared" si="57"/>
        <v>0.01</v>
      </c>
      <c r="W37">
        <f t="shared" si="35"/>
        <v>0.65130113641917109</v>
      </c>
      <c r="X37">
        <f t="shared" si="36"/>
        <v>2.7996915319262222E-3</v>
      </c>
      <c r="Y37">
        <f t="shared" si="37"/>
        <v>6.5130113641917106E-3</v>
      </c>
      <c r="Z37">
        <f t="shared" si="38"/>
        <v>0.64198843352305313</v>
      </c>
      <c r="AB37">
        <f t="shared" si="58"/>
        <v>32.030446350213865</v>
      </c>
      <c r="AC37">
        <f t="shared" si="27"/>
        <v>33.734733819636929</v>
      </c>
      <c r="AE37">
        <f t="shared" si="42"/>
        <v>0</v>
      </c>
      <c r="AF37">
        <f t="shared" si="43"/>
        <v>0</v>
      </c>
      <c r="AG37">
        <f t="shared" si="44"/>
        <v>-8.0248554190381647</v>
      </c>
      <c r="AH37">
        <f t="shared" si="45"/>
        <v>-139.98457659631111</v>
      </c>
      <c r="AI37">
        <f t="shared" si="46"/>
        <v>-148.00943201534929</v>
      </c>
      <c r="AJ37">
        <f t="shared" si="47"/>
        <v>-1.7042874694230647</v>
      </c>
      <c r="AK37">
        <f t="shared" si="59"/>
        <v>2.2421312445149706</v>
      </c>
      <c r="AL37">
        <f t="shared" si="39"/>
        <v>-147.47158824025738</v>
      </c>
      <c r="AN37">
        <f t="shared" si="48"/>
        <v>0</v>
      </c>
      <c r="AO37">
        <f t="shared" si="49"/>
        <v>0</v>
      </c>
      <c r="AP37">
        <f t="shared" si="50"/>
        <v>-0.4354304413041325</v>
      </c>
      <c r="AQ37">
        <f t="shared" si="51"/>
        <v>-7.595594285536623</v>
      </c>
      <c r="AR37">
        <f t="shared" si="52"/>
        <v>-8.0310247268407569</v>
      </c>
      <c r="AS37">
        <f t="shared" si="53"/>
        <v>-9.2475017451334227E-2</v>
      </c>
      <c r="AT37">
        <f t="shared" si="54"/>
        <v>0.12165854040744237</v>
      </c>
      <c r="AU37">
        <f t="shared" si="55"/>
        <v>-8.0018412038846467</v>
      </c>
      <c r="AW37">
        <v>34</v>
      </c>
      <c r="AX37">
        <f>IF(Z37&gt;0, (R37*SUMPRODUCT(K37:$K$98, X37:$X$98)-K37*$AZ$3)/Z37, 0)</f>
        <v>52.547261069035365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40"/>
        <v>50000</v>
      </c>
      <c r="S38">
        <f t="shared" si="41"/>
        <v>55.394632346208247</v>
      </c>
      <c r="U38">
        <f t="shared" si="34"/>
        <v>4.5124980000000002E-3</v>
      </c>
      <c r="V38">
        <f t="shared" si="57"/>
        <v>0.01</v>
      </c>
      <c r="W38">
        <f t="shared" si="35"/>
        <v>0.64198843352305313</v>
      </c>
      <c r="X38">
        <f t="shared" si="36"/>
        <v>2.8969715222959104E-3</v>
      </c>
      <c r="Y38">
        <f t="shared" si="37"/>
        <v>6.4198843352305315E-3</v>
      </c>
      <c r="Z38">
        <f t="shared" si="38"/>
        <v>0.63267157766552662</v>
      </c>
      <c r="AB38">
        <f t="shared" si="58"/>
        <v>33.734733819636929</v>
      </c>
      <c r="AC38">
        <f t="shared" si="27"/>
        <v>35.046609440677386</v>
      </c>
      <c r="AE38">
        <f t="shared" si="42"/>
        <v>0</v>
      </c>
      <c r="AF38">
        <f t="shared" si="43"/>
        <v>0</v>
      </c>
      <c r="AG38">
        <f t="shared" si="44"/>
        <v>-7.908394720819083</v>
      </c>
      <c r="AH38">
        <f t="shared" si="45"/>
        <v>-144.84857611479552</v>
      </c>
      <c r="AI38">
        <f t="shared" si="46"/>
        <v>-152.7569708356146</v>
      </c>
      <c r="AJ38">
        <f t="shared" si="47"/>
        <v>-1.311875621040457</v>
      </c>
      <c r="AK38">
        <f t="shared" si="59"/>
        <v>2.3614313673745855</v>
      </c>
      <c r="AL38">
        <f t="shared" si="39"/>
        <v>-151.70741508928046</v>
      </c>
      <c r="AN38">
        <f t="shared" si="48"/>
        <v>0</v>
      </c>
      <c r="AO38">
        <f t="shared" si="49"/>
        <v>0</v>
      </c>
      <c r="AP38">
        <f t="shared" si="50"/>
        <v>-0.38313505169247059</v>
      </c>
      <c r="AQ38">
        <f t="shared" si="51"/>
        <v>-7.0174249840143403</v>
      </c>
      <c r="AR38">
        <f t="shared" si="52"/>
        <v>-7.4005600357068104</v>
      </c>
      <c r="AS38">
        <f t="shared" si="53"/>
        <v>-6.355594929502581E-2</v>
      </c>
      <c r="AT38">
        <f t="shared" si="54"/>
        <v>0.11440338538306766</v>
      </c>
      <c r="AU38">
        <f t="shared" si="55"/>
        <v>-7.3497125996187682</v>
      </c>
      <c r="AW38">
        <v>35</v>
      </c>
      <c r="AX38">
        <f>IF(Z38&gt;0, (R38*SUMPRODUCT(K38:$K$98, X38:$X$98)-K38*$AZ$3)/Z38, 0)</f>
        <v>55.394632346208247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40"/>
        <v>50000</v>
      </c>
      <c r="S39">
        <f t="shared" si="41"/>
        <v>57.724451771516826</v>
      </c>
      <c r="U39">
        <f t="shared" si="34"/>
        <v>4.7406419999999998E-3</v>
      </c>
      <c r="V39">
        <f t="shared" si="57"/>
        <v>0.01</v>
      </c>
      <c r="W39">
        <f t="shared" si="35"/>
        <v>0.63267157766552662</v>
      </c>
      <c r="X39">
        <f t="shared" si="36"/>
        <v>2.9992694532874572E-3</v>
      </c>
      <c r="Y39">
        <f t="shared" si="37"/>
        <v>6.3267157766552663E-3</v>
      </c>
      <c r="Z39">
        <f t="shared" si="38"/>
        <v>0.62334559243558396</v>
      </c>
      <c r="AB39">
        <f t="shared" si="58"/>
        <v>35.046609440677386</v>
      </c>
      <c r="AC39">
        <f t="shared" si="27"/>
        <v>35.982282587535451</v>
      </c>
      <c r="AE39">
        <f t="shared" si="42"/>
        <v>0</v>
      </c>
      <c r="AF39">
        <f t="shared" si="43"/>
        <v>0</v>
      </c>
      <c r="AG39">
        <f t="shared" si="44"/>
        <v>-7.7918199054447994</v>
      </c>
      <c r="AH39">
        <f t="shared" si="45"/>
        <v>-149.96347266437286</v>
      </c>
      <c r="AI39">
        <f t="shared" si="46"/>
        <v>-157.75529256981767</v>
      </c>
      <c r="AJ39">
        <f t="shared" si="47"/>
        <v>-0.9356731468580648</v>
      </c>
      <c r="AK39">
        <f t="shared" si="59"/>
        <v>2.4532626608474173</v>
      </c>
      <c r="AL39">
        <f t="shared" si="39"/>
        <v>-156.23770305582832</v>
      </c>
      <c r="AN39">
        <f t="shared" si="48"/>
        <v>0</v>
      </c>
      <c r="AO39">
        <f t="shared" si="49"/>
        <v>0</v>
      </c>
      <c r="AP39">
        <f t="shared" si="50"/>
        <v>-0.33704231701591109</v>
      </c>
      <c r="AQ39">
        <f t="shared" si="51"/>
        <v>-6.4868075633053461</v>
      </c>
      <c r="AR39">
        <f t="shared" si="52"/>
        <v>-6.8238498803212577</v>
      </c>
      <c r="AS39">
        <f t="shared" si="53"/>
        <v>-4.0473400208626671E-2</v>
      </c>
      <c r="AT39">
        <f t="shared" si="54"/>
        <v>0.10611812663724951</v>
      </c>
      <c r="AU39">
        <f t="shared" si="55"/>
        <v>-6.7582051538926349</v>
      </c>
      <c r="AW39">
        <v>36</v>
      </c>
      <c r="AX39">
        <f>IF(Z39&gt;0, (R39*SUMPRODUCT(K39:$K$98, X39:$X$98)-K39*$AZ$3)/Z39, 0)</f>
        <v>57.724451771516826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40"/>
        <v>50000</v>
      </c>
      <c r="S40">
        <f t="shared" si="41"/>
        <v>59.601789660346682</v>
      </c>
      <c r="U40">
        <f t="shared" si="34"/>
        <v>4.9668849999999999E-3</v>
      </c>
      <c r="V40">
        <f t="shared" si="57"/>
        <v>0.01</v>
      </c>
      <c r="W40">
        <f t="shared" si="35"/>
        <v>0.62334559243558396</v>
      </c>
      <c r="X40">
        <f t="shared" si="36"/>
        <v>3.0960858728844155E-3</v>
      </c>
      <c r="Y40">
        <f t="shared" si="37"/>
        <v>6.2334559243558399E-3</v>
      </c>
      <c r="Z40">
        <f t="shared" si="38"/>
        <v>0.61401605063834364</v>
      </c>
      <c r="AB40">
        <f t="shared" si="58"/>
        <v>35.982282587535451</v>
      </c>
      <c r="AC40">
        <f t="shared" si="27"/>
        <v>36.596455498223335</v>
      </c>
      <c r="AE40">
        <f t="shared" si="42"/>
        <v>0</v>
      </c>
      <c r="AF40">
        <f t="shared" si="43"/>
        <v>0</v>
      </c>
      <c r="AG40">
        <f t="shared" si="44"/>
        <v>-7.6752006329792959</v>
      </c>
      <c r="AH40">
        <f t="shared" si="45"/>
        <v>-154.80429364422076</v>
      </c>
      <c r="AI40">
        <f t="shared" si="46"/>
        <v>-162.47949427720005</v>
      </c>
      <c r="AJ40">
        <f t="shared" si="47"/>
        <v>-0.61417291068788415</v>
      </c>
      <c r="AK40">
        <f t="shared" si="59"/>
        <v>2.518759781127482</v>
      </c>
      <c r="AL40">
        <f t="shared" si="39"/>
        <v>-160.57490740676047</v>
      </c>
      <c r="AN40">
        <f t="shared" si="48"/>
        <v>0</v>
      </c>
      <c r="AO40">
        <f t="shared" si="49"/>
        <v>0</v>
      </c>
      <c r="AP40">
        <f t="shared" si="50"/>
        <v>-0.29642664590803602</v>
      </c>
      <c r="AQ40">
        <f t="shared" si="51"/>
        <v>-5.9787515312556181</v>
      </c>
      <c r="AR40">
        <f t="shared" si="52"/>
        <v>-6.2751781771636539</v>
      </c>
      <c r="AS40">
        <f t="shared" si="53"/>
        <v>-2.3720189820251748E-2</v>
      </c>
      <c r="AT40">
        <f t="shared" si="54"/>
        <v>9.7277914867726231E-2</v>
      </c>
      <c r="AU40">
        <f t="shared" si="55"/>
        <v>-6.2016204521161802</v>
      </c>
      <c r="AW40">
        <v>37</v>
      </c>
      <c r="AX40">
        <f>IF(Z40&gt;0, (R40*SUMPRODUCT(K40:$K$98, X40:$X$98)-K40*$AZ$3)/Z40, 0)</f>
        <v>59.601789660346682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40"/>
        <v>50000</v>
      </c>
      <c r="S41">
        <f t="shared" si="41"/>
        <v>61.120452655750263</v>
      </c>
      <c r="U41">
        <f t="shared" si="34"/>
        <v>5.2168930000000002E-3</v>
      </c>
      <c r="V41">
        <f t="shared" si="57"/>
        <v>0.01</v>
      </c>
      <c r="W41">
        <f t="shared" si="35"/>
        <v>0.61401605063834364</v>
      </c>
      <c r="X41">
        <f t="shared" si="36"/>
        <v>3.2032560364628204E-3</v>
      </c>
      <c r="Y41">
        <f t="shared" si="37"/>
        <v>6.1401605063834365E-3</v>
      </c>
      <c r="Z41">
        <f t="shared" si="38"/>
        <v>0.60467263409549743</v>
      </c>
      <c r="AB41">
        <f t="shared" si="58"/>
        <v>36.596455498223335</v>
      </c>
      <c r="AC41">
        <f t="shared" si="27"/>
        <v>36.957865104461654</v>
      </c>
      <c r="AE41">
        <f t="shared" si="42"/>
        <v>0</v>
      </c>
      <c r="AF41">
        <f t="shared" si="43"/>
        <v>0</v>
      </c>
      <c r="AG41">
        <f t="shared" si="44"/>
        <v>-7.558407926193718</v>
      </c>
      <c r="AH41">
        <f t="shared" si="45"/>
        <v>-160.16280182314102</v>
      </c>
      <c r="AI41">
        <f t="shared" si="46"/>
        <v>-167.72120974933475</v>
      </c>
      <c r="AJ41">
        <f t="shared" si="47"/>
        <v>-0.3614096062383183</v>
      </c>
      <c r="AK41">
        <f t="shared" si="59"/>
        <v>2.5617518848756338</v>
      </c>
      <c r="AL41">
        <f t="shared" si="39"/>
        <v>-165.52086747069743</v>
      </c>
      <c r="AN41">
        <f t="shared" si="48"/>
        <v>0</v>
      </c>
      <c r="AO41">
        <f t="shared" si="49"/>
        <v>0</v>
      </c>
      <c r="AP41">
        <f t="shared" si="50"/>
        <v>-0.26063924406687905</v>
      </c>
      <c r="AQ41">
        <f t="shared" si="51"/>
        <v>-5.5229503358968266</v>
      </c>
      <c r="AR41">
        <f t="shared" si="52"/>
        <v>-5.7835895799637056</v>
      </c>
      <c r="AS41">
        <f t="shared" si="53"/>
        <v>-1.2462614810987043E-2</v>
      </c>
      <c r="AT41">
        <f t="shared" si="54"/>
        <v>8.8337792995664133E-2</v>
      </c>
      <c r="AU41">
        <f t="shared" si="55"/>
        <v>-5.707714401779028</v>
      </c>
      <c r="AW41">
        <v>38</v>
      </c>
      <c r="AX41">
        <f>IF(Z41&gt;0, (R41*SUMPRODUCT(K41:$K$98, X41:$X$98)-K41*$AZ$3)/Z41, 0)</f>
        <v>61.120452655750263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40"/>
        <v>50000</v>
      </c>
      <c r="S42">
        <f t="shared" si="41"/>
        <v>62.313263681660636</v>
      </c>
      <c r="U42">
        <f t="shared" si="34"/>
        <v>5.4821100000000001E-3</v>
      </c>
      <c r="V42">
        <f t="shared" si="57"/>
        <v>0.01</v>
      </c>
      <c r="W42">
        <f t="shared" si="35"/>
        <v>0.60467263409549743</v>
      </c>
      <c r="X42">
        <f t="shared" si="36"/>
        <v>3.3148818941012674E-3</v>
      </c>
      <c r="Y42">
        <f t="shared" si="37"/>
        <v>6.0467263409549749E-3</v>
      </c>
      <c r="Z42">
        <f t="shared" si="38"/>
        <v>0.59531102586044127</v>
      </c>
      <c r="AB42">
        <f t="shared" si="58"/>
        <v>36.957865104461654</v>
      </c>
      <c r="AC42">
        <f t="shared" si="27"/>
        <v>37.095772927041573</v>
      </c>
      <c r="AE42">
        <f t="shared" si="42"/>
        <v>0</v>
      </c>
      <c r="AF42">
        <f t="shared" si="43"/>
        <v>0</v>
      </c>
      <c r="AG42">
        <f t="shared" si="44"/>
        <v>-7.441387823255516</v>
      </c>
      <c r="AH42">
        <f t="shared" si="45"/>
        <v>-165.74409470506336</v>
      </c>
      <c r="AI42">
        <f t="shared" si="46"/>
        <v>-173.18548252831889</v>
      </c>
      <c r="AJ42">
        <f t="shared" si="47"/>
        <v>-0.13790782257991907</v>
      </c>
      <c r="AK42">
        <f t="shared" si="59"/>
        <v>2.5870505573123159</v>
      </c>
      <c r="AL42">
        <f t="shared" si="39"/>
        <v>-170.7363397935865</v>
      </c>
      <c r="AN42">
        <f t="shared" si="48"/>
        <v>0</v>
      </c>
      <c r="AO42">
        <f t="shared" si="49"/>
        <v>0</v>
      </c>
      <c r="AP42">
        <f t="shared" si="50"/>
        <v>-0.22911071305349889</v>
      </c>
      <c r="AQ42">
        <f t="shared" si="51"/>
        <v>-5.103046451040993</v>
      </c>
      <c r="AR42">
        <f t="shared" si="52"/>
        <v>-5.3321571640944923</v>
      </c>
      <c r="AS42">
        <f t="shared" si="53"/>
        <v>-4.2460036108046498E-3</v>
      </c>
      <c r="AT42">
        <f t="shared" si="54"/>
        <v>7.9651942886101085E-2</v>
      </c>
      <c r="AU42">
        <f t="shared" si="55"/>
        <v>-5.2567512248191957</v>
      </c>
      <c r="AW42">
        <v>39</v>
      </c>
      <c r="AX42">
        <f>IF(Z42&gt;0, (R42*SUMPRODUCT(K42:$K$98, X42:$X$98)-K42*$AZ$3)/Z42, 0)</f>
        <v>62.313263681660636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40"/>
        <v>50000</v>
      </c>
      <c r="S43">
        <f t="shared" si="41"/>
        <v>63.229054938458198</v>
      </c>
      <c r="U43">
        <f t="shared" si="34"/>
        <v>5.7777469999999997E-3</v>
      </c>
      <c r="V43">
        <f t="shared" si="57"/>
        <v>0.01</v>
      </c>
      <c r="W43">
        <f t="shared" si="35"/>
        <v>0.59531102586044127</v>
      </c>
      <c r="X43">
        <f t="shared" si="36"/>
        <v>3.4395564937320868E-3</v>
      </c>
      <c r="Y43">
        <f t="shared" si="37"/>
        <v>5.9531102586044132E-3</v>
      </c>
      <c r="Z43">
        <f t="shared" si="38"/>
        <v>0.58591835910810475</v>
      </c>
      <c r="AB43">
        <f t="shared" si="58"/>
        <v>37.095772927041573</v>
      </c>
      <c r="AC43">
        <f t="shared" si="27"/>
        <v>37.047064117497634</v>
      </c>
      <c r="AE43">
        <f t="shared" si="42"/>
        <v>0</v>
      </c>
      <c r="AF43">
        <f t="shared" si="43"/>
        <v>0</v>
      </c>
      <c r="AG43">
        <f t="shared" si="44"/>
        <v>-7.3239794888513092</v>
      </c>
      <c r="AH43">
        <f t="shared" si="45"/>
        <v>-171.97782468660435</v>
      </c>
      <c r="AI43">
        <f t="shared" si="46"/>
        <v>-179.30180417545566</v>
      </c>
      <c r="AJ43">
        <f t="shared" si="47"/>
        <v>4.8708809543938969E-2</v>
      </c>
      <c r="AK43">
        <f t="shared" si="59"/>
        <v>2.5967041048929103</v>
      </c>
      <c r="AL43">
        <f t="shared" si="39"/>
        <v>-176.6563912610188</v>
      </c>
      <c r="AN43">
        <f t="shared" si="48"/>
        <v>0</v>
      </c>
      <c r="AO43">
        <f t="shared" si="49"/>
        <v>0</v>
      </c>
      <c r="AP43">
        <f t="shared" si="50"/>
        <v>-0.20133559123924213</v>
      </c>
      <c r="AQ43">
        <f t="shared" si="51"/>
        <v>-4.7276561964739789</v>
      </c>
      <c r="AR43">
        <f t="shared" si="52"/>
        <v>-4.9289917877132208</v>
      </c>
      <c r="AS43">
        <f t="shared" si="53"/>
        <v>1.3390011513572234E-3</v>
      </c>
      <c r="AT43">
        <f t="shared" si="54"/>
        <v>7.1383181373979823E-2</v>
      </c>
      <c r="AU43">
        <f t="shared" si="55"/>
        <v>-4.856269605187884</v>
      </c>
      <c r="AW43">
        <v>40</v>
      </c>
      <c r="AX43">
        <f>IF(Z43&gt;0, (R43*SUMPRODUCT(K43:$K$98, X43:$X$98)-K43*$AZ$3)/Z43, 0)</f>
        <v>63.229054938458198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40"/>
        <v>50000</v>
      </c>
      <c r="S44">
        <f t="shared" si="41"/>
        <v>63.892175599822679</v>
      </c>
      <c r="U44">
        <f t="shared" si="34"/>
        <v>6.1180619999999996E-3</v>
      </c>
      <c r="V44">
        <f t="shared" si="57"/>
        <v>0.01</v>
      </c>
      <c r="W44">
        <f t="shared" si="35"/>
        <v>0.58591835910810475</v>
      </c>
      <c r="X44">
        <f t="shared" si="36"/>
        <v>3.5846848479616491E-3</v>
      </c>
      <c r="Y44">
        <f t="shared" si="37"/>
        <v>5.8591835910810474E-3</v>
      </c>
      <c r="Z44">
        <f t="shared" si="38"/>
        <v>0.57647449066906209</v>
      </c>
      <c r="AB44">
        <f t="shared" si="58"/>
        <v>37.047064117497634</v>
      </c>
      <c r="AC44">
        <f t="shared" si="27"/>
        <v>36.832209386646056</v>
      </c>
      <c r="AE44">
        <f t="shared" si="42"/>
        <v>0</v>
      </c>
      <c r="AF44">
        <f t="shared" si="43"/>
        <v>0</v>
      </c>
      <c r="AG44">
        <f t="shared" si="44"/>
        <v>-7.2059311333632765</v>
      </c>
      <c r="AH44">
        <f t="shared" si="45"/>
        <v>-179.23424239808244</v>
      </c>
      <c r="AI44">
        <f t="shared" si="46"/>
        <v>-186.44017353144571</v>
      </c>
      <c r="AJ44">
        <f t="shared" si="47"/>
        <v>0.21485473085157736</v>
      </c>
      <c r="AK44">
        <f t="shared" si="59"/>
        <v>2.5932944882248345</v>
      </c>
      <c r="AL44">
        <f t="shared" si="39"/>
        <v>-183.63202431236928</v>
      </c>
      <c r="AN44">
        <f t="shared" si="48"/>
        <v>0</v>
      </c>
      <c r="AO44">
        <f t="shared" si="49"/>
        <v>0</v>
      </c>
      <c r="AP44">
        <f t="shared" si="50"/>
        <v>-0.17686647472932265</v>
      </c>
      <c r="AQ44">
        <f t="shared" si="51"/>
        <v>-4.3992272500297851</v>
      </c>
      <c r="AR44">
        <f t="shared" si="52"/>
        <v>-4.576093724759108</v>
      </c>
      <c r="AS44">
        <f t="shared" si="53"/>
        <v>5.2735167907300871E-3</v>
      </c>
      <c r="AT44">
        <f t="shared" si="54"/>
        <v>6.3651295797665014E-2</v>
      </c>
      <c r="AU44">
        <f t="shared" si="55"/>
        <v>-4.5071689121707124</v>
      </c>
      <c r="AW44">
        <v>41</v>
      </c>
      <c r="AX44">
        <f>IF(Z44&gt;0, (R44*SUMPRODUCT(K44:$K$98, X44:$X$98)-K44*$AZ$3)/Z44, 0)</f>
        <v>63.892175599822679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40"/>
        <v>50000</v>
      </c>
      <c r="S45">
        <f t="shared" si="41"/>
        <v>64.310482496475316</v>
      </c>
      <c r="U45">
        <f t="shared" si="34"/>
        <v>6.4830920000000002E-3</v>
      </c>
      <c r="V45">
        <f t="shared" si="57"/>
        <v>0.01</v>
      </c>
      <c r="W45">
        <f t="shared" si="35"/>
        <v>0.57647449066906209</v>
      </c>
      <c r="X45">
        <f t="shared" si="36"/>
        <v>3.7373371586606713E-3</v>
      </c>
      <c r="Y45">
        <f t="shared" si="37"/>
        <v>5.7647449066906206E-3</v>
      </c>
      <c r="Z45">
        <f t="shared" si="38"/>
        <v>0.56697240860371079</v>
      </c>
      <c r="AB45">
        <f t="shared" si="58"/>
        <v>36.832209386646056</v>
      </c>
      <c r="AC45">
        <f t="shared" si="27"/>
        <v>36.462269159493395</v>
      </c>
      <c r="AE45">
        <f t="shared" si="42"/>
        <v>0</v>
      </c>
      <c r="AF45">
        <f t="shared" si="43"/>
        <v>0</v>
      </c>
      <c r="AG45">
        <f t="shared" si="44"/>
        <v>-7.0871551075463852</v>
      </c>
      <c r="AH45">
        <f t="shared" si="45"/>
        <v>-186.86685793303357</v>
      </c>
      <c r="AI45">
        <f t="shared" si="46"/>
        <v>-193.95401304057995</v>
      </c>
      <c r="AJ45">
        <f t="shared" si="47"/>
        <v>0.36994022715266084</v>
      </c>
      <c r="AK45">
        <f t="shared" si="59"/>
        <v>2.5782546570652243</v>
      </c>
      <c r="AL45">
        <f t="shared" si="39"/>
        <v>-191.00581815636207</v>
      </c>
      <c r="AN45">
        <f t="shared" si="48"/>
        <v>0</v>
      </c>
      <c r="AO45">
        <f t="shared" si="49"/>
        <v>0</v>
      </c>
      <c r="AP45">
        <f t="shared" si="50"/>
        <v>-0.15531354317378887</v>
      </c>
      <c r="AQ45">
        <f t="shared" si="51"/>
        <v>-4.0951486692352637</v>
      </c>
      <c r="AR45">
        <f t="shared" si="52"/>
        <v>-4.2504622124090528</v>
      </c>
      <c r="AS45">
        <f t="shared" si="53"/>
        <v>8.107163815339144E-3</v>
      </c>
      <c r="AT45">
        <f t="shared" si="54"/>
        <v>5.6501919305637416E-2</v>
      </c>
      <c r="AU45">
        <f t="shared" si="55"/>
        <v>-4.1858531292880761</v>
      </c>
      <c r="AW45">
        <v>42</v>
      </c>
      <c r="AX45">
        <f>IF(Z45&gt;0, (R45*SUMPRODUCT(K45:$K$98, X45:$X$98)-K45*$AZ$3)/Z45, 0)</f>
        <v>64.310482496475316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40"/>
        <v>50000</v>
      </c>
      <c r="S46">
        <f t="shared" si="41"/>
        <v>64.521364087785514</v>
      </c>
      <c r="U46">
        <f t="shared" si="34"/>
        <v>6.8699859999999998E-3</v>
      </c>
      <c r="V46">
        <f t="shared" si="57"/>
        <v>0.01</v>
      </c>
      <c r="W46">
        <f t="shared" si="35"/>
        <v>0.56697240860371079</v>
      </c>
      <c r="X46">
        <f t="shared" si="36"/>
        <v>3.8950925094937724E-3</v>
      </c>
      <c r="Y46">
        <f t="shared" si="37"/>
        <v>5.6697240860371081E-3</v>
      </c>
      <c r="Z46">
        <f t="shared" si="38"/>
        <v>0.55740759200817991</v>
      </c>
      <c r="AB46">
        <f t="shared" si="58"/>
        <v>36.462269159493395</v>
      </c>
      <c r="AC46">
        <f t="shared" si="27"/>
        <v>35.964698189255579</v>
      </c>
      <c r="AE46">
        <f t="shared" si="42"/>
        <v>0</v>
      </c>
      <c r="AF46">
        <f t="shared" si="43"/>
        <v>0</v>
      </c>
      <c r="AG46">
        <f t="shared" si="44"/>
        <v>-6.9675949001022488</v>
      </c>
      <c r="AH46">
        <f t="shared" si="45"/>
        <v>-194.75462547468862</v>
      </c>
      <c r="AI46">
        <f t="shared" si="46"/>
        <v>-201.72222037479088</v>
      </c>
      <c r="AJ46">
        <f t="shared" si="47"/>
        <v>0.49757097023781682</v>
      </c>
      <c r="AK46">
        <f t="shared" si="59"/>
        <v>2.5523588411645379</v>
      </c>
      <c r="AL46">
        <f t="shared" si="39"/>
        <v>-198.67229056338854</v>
      </c>
      <c r="AN46">
        <f t="shared" si="48"/>
        <v>0</v>
      </c>
      <c r="AO46">
        <f t="shared" si="49"/>
        <v>0</v>
      </c>
      <c r="AP46">
        <f t="shared" si="50"/>
        <v>-0.1363333981025327</v>
      </c>
      <c r="AQ46">
        <f t="shared" si="51"/>
        <v>-3.8107209543368747</v>
      </c>
      <c r="AR46">
        <f t="shared" si="52"/>
        <v>-3.9470543524394075</v>
      </c>
      <c r="AS46">
        <f t="shared" si="53"/>
        <v>9.735861820654966E-3</v>
      </c>
      <c r="AT46">
        <f t="shared" si="54"/>
        <v>4.9941444498717562E-2</v>
      </c>
      <c r="AU46">
        <f t="shared" si="55"/>
        <v>-3.8873770461200352</v>
      </c>
      <c r="AW46">
        <v>43</v>
      </c>
      <c r="AX46">
        <f>IF(Z46&gt;0, (R46*SUMPRODUCT(K46:$K$98, X46:$X$98)-K46*$AZ$3)/Z46, 0)</f>
        <v>64.521364087785514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40"/>
        <v>50000</v>
      </c>
      <c r="S47">
        <f t="shared" si="41"/>
        <v>64.564847071100957</v>
      </c>
      <c r="U47">
        <f t="shared" si="34"/>
        <v>7.3063119999999997E-3</v>
      </c>
      <c r="V47">
        <f t="shared" si="57"/>
        <v>0.01</v>
      </c>
      <c r="W47">
        <f t="shared" si="35"/>
        <v>0.55740759200817991</v>
      </c>
      <c r="X47">
        <f t="shared" si="36"/>
        <v>4.0725937783804688E-3</v>
      </c>
      <c r="Y47">
        <f t="shared" si="37"/>
        <v>5.5740759200817993E-3</v>
      </c>
      <c r="Z47">
        <f t="shared" si="38"/>
        <v>0.54776092230971773</v>
      </c>
      <c r="AB47">
        <f t="shared" si="58"/>
        <v>35.964698189255579</v>
      </c>
      <c r="AC47">
        <f t="shared" si="27"/>
        <v>35.366100180452136</v>
      </c>
      <c r="AE47">
        <f t="shared" si="42"/>
        <v>0</v>
      </c>
      <c r="AF47">
        <f t="shared" si="43"/>
        <v>0</v>
      </c>
      <c r="AG47">
        <f t="shared" si="44"/>
        <v>-6.8470115288714712</v>
      </c>
      <c r="AH47">
        <f t="shared" si="45"/>
        <v>-203.62968891902344</v>
      </c>
      <c r="AI47">
        <f t="shared" si="46"/>
        <v>-210.4767004478949</v>
      </c>
      <c r="AJ47">
        <f t="shared" si="47"/>
        <v>0.59859800880344238</v>
      </c>
      <c r="AK47">
        <f t="shared" si="59"/>
        <v>2.5175288732478909</v>
      </c>
      <c r="AL47">
        <f t="shared" si="39"/>
        <v>-207.36057356584357</v>
      </c>
      <c r="AN47">
        <f t="shared" si="48"/>
        <v>0</v>
      </c>
      <c r="AO47">
        <f t="shared" si="49"/>
        <v>0</v>
      </c>
      <c r="AP47">
        <f t="shared" si="50"/>
        <v>-0.11961961587406256</v>
      </c>
      <c r="AQ47">
        <f t="shared" si="51"/>
        <v>-3.5574797948475423</v>
      </c>
      <c r="AR47">
        <f t="shared" si="52"/>
        <v>-3.6770994107216044</v>
      </c>
      <c r="AS47">
        <f t="shared" si="53"/>
        <v>1.0457710429450427E-2</v>
      </c>
      <c r="AT47">
        <f t="shared" si="54"/>
        <v>4.3982084081492602E-2</v>
      </c>
      <c r="AU47">
        <f t="shared" si="55"/>
        <v>-3.6226596162106617</v>
      </c>
      <c r="AW47">
        <v>44</v>
      </c>
      <c r="AX47">
        <f>IF(Z47&gt;0, (R47*SUMPRODUCT(K47:$K$98, X47:$X$98)-K47*$AZ$3)/Z47, 0)</f>
        <v>64.564847071100957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40"/>
        <v>50000</v>
      </c>
      <c r="S48">
        <f t="shared" si="41"/>
        <v>64.453185822204588</v>
      </c>
      <c r="U48">
        <f t="shared" si="34"/>
        <v>7.7977719999999997E-3</v>
      </c>
      <c r="V48">
        <f t="shared" si="57"/>
        <v>0.01</v>
      </c>
      <c r="W48">
        <f t="shared" si="35"/>
        <v>0.54776092230971773</v>
      </c>
      <c r="X48">
        <f t="shared" si="36"/>
        <v>4.2713147826808923E-3</v>
      </c>
      <c r="Y48">
        <f t="shared" si="37"/>
        <v>5.4776092230971775E-3</v>
      </c>
      <c r="Z48">
        <f t="shared" si="38"/>
        <v>0.53801199830393964</v>
      </c>
      <c r="AB48">
        <f t="shared" si="58"/>
        <v>35.366100180452136</v>
      </c>
      <c r="AC48">
        <f t="shared" si="27"/>
        <v>34.676587301259438</v>
      </c>
      <c r="AE48">
        <f t="shared" si="42"/>
        <v>0</v>
      </c>
      <c r="AF48">
        <f t="shared" si="43"/>
        <v>0</v>
      </c>
      <c r="AG48">
        <f t="shared" si="44"/>
        <v>-6.7251499787992453</v>
      </c>
      <c r="AH48">
        <f t="shared" si="45"/>
        <v>-213.56573913404461</v>
      </c>
      <c r="AI48">
        <f t="shared" si="46"/>
        <v>-220.29088911284384</v>
      </c>
      <c r="AJ48">
        <f t="shared" si="47"/>
        <v>0.68951287919269788</v>
      </c>
      <c r="AK48">
        <f t="shared" si="59"/>
        <v>2.4756270126316497</v>
      </c>
      <c r="AL48">
        <f t="shared" si="39"/>
        <v>-217.12574922101948</v>
      </c>
      <c r="AN48">
        <f t="shared" si="48"/>
        <v>0</v>
      </c>
      <c r="AO48">
        <f t="shared" si="49"/>
        <v>0</v>
      </c>
      <c r="AP48">
        <f t="shared" si="50"/>
        <v>-0.10490236895000751</v>
      </c>
      <c r="AQ48">
        <f t="shared" si="51"/>
        <v>-3.3313088975482876</v>
      </c>
      <c r="AR48">
        <f t="shared" si="52"/>
        <v>-3.4362112664982951</v>
      </c>
      <c r="AS48">
        <f t="shared" si="53"/>
        <v>1.0755378642391098E-2</v>
      </c>
      <c r="AT48">
        <f t="shared" si="54"/>
        <v>3.8616111028063449E-2</v>
      </c>
      <c r="AU48">
        <f t="shared" si="55"/>
        <v>-3.3868397768278404</v>
      </c>
      <c r="AW48">
        <v>45</v>
      </c>
      <c r="AX48">
        <f>IF(Z48&gt;0, (R48*SUMPRODUCT(K48:$K$98, X48:$X$98)-K48*$AZ$3)/Z48, 0)</f>
        <v>64.453185822204588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40"/>
        <v>50000</v>
      </c>
      <c r="S49">
        <f t="shared" si="41"/>
        <v>64.199568783601521</v>
      </c>
      <c r="U49">
        <f t="shared" si="34"/>
        <v>8.3605269999999995E-3</v>
      </c>
      <c r="V49">
        <f t="shared" si="57"/>
        <v>0.01</v>
      </c>
      <c r="W49">
        <f t="shared" si="35"/>
        <v>0.53801199830393964</v>
      </c>
      <c r="X49">
        <f t="shared" si="36"/>
        <v>4.4980638381440412E-3</v>
      </c>
      <c r="Y49">
        <f t="shared" si="37"/>
        <v>5.3801199830393965E-3</v>
      </c>
      <c r="Z49">
        <f t="shared" si="38"/>
        <v>0.5281338144827562</v>
      </c>
      <c r="AB49">
        <f t="shared" si="58"/>
        <v>34.676587301259438</v>
      </c>
      <c r="AC49">
        <f t="shared" si="27"/>
        <v>33.90596314983155</v>
      </c>
      <c r="AE49">
        <f t="shared" si="42"/>
        <v>0</v>
      </c>
      <c r="AF49">
        <f t="shared" si="43"/>
        <v>0</v>
      </c>
      <c r="AG49">
        <f t="shared" si="44"/>
        <v>-6.6016726810344526</v>
      </c>
      <c r="AH49">
        <f t="shared" si="45"/>
        <v>-224.90319190720206</v>
      </c>
      <c r="AI49">
        <f t="shared" si="46"/>
        <v>-231.5048645882365</v>
      </c>
      <c r="AJ49">
        <f t="shared" si="47"/>
        <v>0.77062415142788865</v>
      </c>
      <c r="AK49">
        <f t="shared" si="59"/>
        <v>2.4273611110881608</v>
      </c>
      <c r="AL49">
        <f t="shared" si="39"/>
        <v>-228.30687932572044</v>
      </c>
      <c r="AN49">
        <f t="shared" si="48"/>
        <v>0</v>
      </c>
      <c r="AO49">
        <f t="shared" si="49"/>
        <v>0</v>
      </c>
      <c r="AP49">
        <f t="shared" si="50"/>
        <v>-9.1943130511193683E-2</v>
      </c>
      <c r="AQ49">
        <f t="shared" si="51"/>
        <v>-3.1322824570374976</v>
      </c>
      <c r="AR49">
        <f t="shared" si="52"/>
        <v>-3.2242255875486912</v>
      </c>
      <c r="AS49">
        <f t="shared" si="53"/>
        <v>1.0732673422807417E-2</v>
      </c>
      <c r="AT49">
        <f t="shared" si="54"/>
        <v>3.3806459395621491E-2</v>
      </c>
      <c r="AU49">
        <f t="shared" si="55"/>
        <v>-3.1796864547302621</v>
      </c>
      <c r="AW49">
        <v>46</v>
      </c>
      <c r="AX49">
        <f>IF(Z49&gt;0, (R49*SUMPRODUCT(K49:$K$98, X49:$X$98)-K49*$AZ$3)/Z49, 0)</f>
        <v>64.199568783601521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40"/>
        <v>50000</v>
      </c>
      <c r="S50">
        <f t="shared" si="41"/>
        <v>63.810813821672419</v>
      </c>
      <c r="U50">
        <f t="shared" si="34"/>
        <v>9.009787E-3</v>
      </c>
      <c r="V50">
        <f t="shared" si="57"/>
        <v>0.01</v>
      </c>
      <c r="W50">
        <f t="shared" si="35"/>
        <v>0.5281338144827562</v>
      </c>
      <c r="X50">
        <f t="shared" si="36"/>
        <v>4.7583731759871482E-3</v>
      </c>
      <c r="Y50">
        <f t="shared" si="37"/>
        <v>5.2813381448275623E-3</v>
      </c>
      <c r="Z50">
        <f t="shared" si="38"/>
        <v>0.51809410316194149</v>
      </c>
      <c r="AB50">
        <f t="shared" si="58"/>
        <v>33.90596314983155</v>
      </c>
      <c r="AC50">
        <f t="shared" si="27"/>
        <v>33.060006358972991</v>
      </c>
      <c r="AE50">
        <f t="shared" si="42"/>
        <v>0</v>
      </c>
      <c r="AF50">
        <f t="shared" si="43"/>
        <v>0</v>
      </c>
      <c r="AG50">
        <f t="shared" si="44"/>
        <v>-6.4761762895242683</v>
      </c>
      <c r="AH50">
        <f t="shared" si="45"/>
        <v>-237.91865879935742</v>
      </c>
      <c r="AI50">
        <f t="shared" si="46"/>
        <v>-244.39483508888168</v>
      </c>
      <c r="AJ50">
        <f t="shared" si="47"/>
        <v>0.84595679085855835</v>
      </c>
      <c r="AK50">
        <f t="shared" si="59"/>
        <v>2.3734174204882086</v>
      </c>
      <c r="AL50">
        <f t="shared" si="39"/>
        <v>-241.1754608775349</v>
      </c>
      <c r="AN50">
        <f t="shared" si="48"/>
        <v>0</v>
      </c>
      <c r="AO50">
        <f t="shared" si="49"/>
        <v>0</v>
      </c>
      <c r="AP50">
        <f t="shared" si="50"/>
        <v>-8.0531527842913106E-2</v>
      </c>
      <c r="AQ50">
        <f t="shared" si="51"/>
        <v>-2.9585286500680574</v>
      </c>
      <c r="AR50">
        <f t="shared" si="52"/>
        <v>-3.0390601779109705</v>
      </c>
      <c r="AS50">
        <f t="shared" si="53"/>
        <v>1.0519508705642704E-2</v>
      </c>
      <c r="AT50">
        <f t="shared" si="54"/>
        <v>2.951354665716515E-2</v>
      </c>
      <c r="AU50">
        <f t="shared" si="55"/>
        <v>-2.9990271225481626</v>
      </c>
      <c r="AW50">
        <v>47</v>
      </c>
      <c r="AX50">
        <f>IF(Z50&gt;0, (R50*SUMPRODUCT(K50:$K$98, X50:$X$98)-K50*$AZ$3)/Z50, 0)</f>
        <v>63.810813821672419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40"/>
        <v>50000</v>
      </c>
      <c r="S51">
        <f t="shared" si="41"/>
        <v>63.291042479264931</v>
      </c>
      <c r="U51">
        <f t="shared" si="34"/>
        <v>9.7579090000000004E-3</v>
      </c>
      <c r="V51">
        <f t="shared" si="57"/>
        <v>0.01</v>
      </c>
      <c r="W51">
        <f t="shared" si="35"/>
        <v>0.51809410316194149</v>
      </c>
      <c r="X51">
        <f t="shared" si="36"/>
        <v>5.0555151120908375E-3</v>
      </c>
      <c r="Y51">
        <f t="shared" si="37"/>
        <v>5.1809410316194151E-3</v>
      </c>
      <c r="Z51">
        <f t="shared" si="38"/>
        <v>0.50785764701823133</v>
      </c>
      <c r="AB51">
        <f t="shared" si="58"/>
        <v>33.060006358972991</v>
      </c>
      <c r="AC51">
        <f t="shared" si="27"/>
        <v>32.142839910850412</v>
      </c>
      <c r="AE51">
        <f t="shared" si="42"/>
        <v>0</v>
      </c>
      <c r="AF51">
        <f t="shared" si="43"/>
        <v>0</v>
      </c>
      <c r="AG51">
        <f t="shared" si="44"/>
        <v>-6.3482205877278917</v>
      </c>
      <c r="AH51">
        <f t="shared" si="45"/>
        <v>-252.77575560454187</v>
      </c>
      <c r="AI51">
        <f t="shared" si="46"/>
        <v>-259.12397619226977</v>
      </c>
      <c r="AJ51">
        <f t="shared" si="47"/>
        <v>0.91716644812257897</v>
      </c>
      <c r="AK51">
        <f t="shared" si="59"/>
        <v>2.3142004451281095</v>
      </c>
      <c r="AL51">
        <f t="shared" si="39"/>
        <v>-255.89260929901906</v>
      </c>
      <c r="AN51">
        <f t="shared" si="48"/>
        <v>0</v>
      </c>
      <c r="AO51">
        <f t="shared" si="49"/>
        <v>0</v>
      </c>
      <c r="AP51">
        <f t="shared" si="50"/>
        <v>-7.0482493968001672E-2</v>
      </c>
      <c r="AQ51">
        <f t="shared" si="51"/>
        <v>-2.8064975725789729</v>
      </c>
      <c r="AR51">
        <f t="shared" si="52"/>
        <v>-2.8769800665469742</v>
      </c>
      <c r="AS51">
        <f t="shared" si="53"/>
        <v>1.0183039129487806E-2</v>
      </c>
      <c r="AT51">
        <f t="shared" si="54"/>
        <v>2.5693911649794784E-2</v>
      </c>
      <c r="AU51">
        <f t="shared" si="55"/>
        <v>-2.8411031157676918</v>
      </c>
      <c r="AW51">
        <v>48</v>
      </c>
      <c r="AX51">
        <f>IF(Z51&gt;0, (R51*SUMPRODUCT(K51:$K$98, X51:$X$98)-K51*$AZ$3)/Z51, 0)</f>
        <v>63.291042479264931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40"/>
        <v>50000</v>
      </c>
      <c r="S52">
        <f t="shared" si="41"/>
        <v>62.647484869244181</v>
      </c>
      <c r="U52">
        <f t="shared" si="34"/>
        <v>1.0650522000000001E-2</v>
      </c>
      <c r="V52">
        <f t="shared" si="57"/>
        <v>0.01</v>
      </c>
      <c r="W52">
        <f t="shared" si="35"/>
        <v>0.50785764701823133</v>
      </c>
      <c r="X52">
        <f t="shared" si="36"/>
        <v>5.4089490424359078E-3</v>
      </c>
      <c r="Y52">
        <f t="shared" si="37"/>
        <v>5.0785764701823137E-3</v>
      </c>
      <c r="Z52">
        <f t="shared" si="38"/>
        <v>0.49737012150561305</v>
      </c>
      <c r="AB52">
        <f t="shared" si="58"/>
        <v>32.142839910850412</v>
      </c>
      <c r="AC52">
        <f t="shared" si="27"/>
        <v>31.158987161437032</v>
      </c>
      <c r="AE52">
        <f t="shared" si="42"/>
        <v>0</v>
      </c>
      <c r="AF52">
        <f t="shared" si="43"/>
        <v>0</v>
      </c>
      <c r="AG52">
        <f t="shared" si="44"/>
        <v>-6.2171265188201632</v>
      </c>
      <c r="AH52">
        <f t="shared" si="45"/>
        <v>-270.44745212179538</v>
      </c>
      <c r="AI52">
        <f t="shared" si="46"/>
        <v>-276.66457864061556</v>
      </c>
      <c r="AJ52">
        <f t="shared" si="47"/>
        <v>0.98385274941337997</v>
      </c>
      <c r="AK52">
        <f t="shared" si="59"/>
        <v>2.2499987937595289</v>
      </c>
      <c r="AL52">
        <f t="shared" si="39"/>
        <v>-273.43072709744268</v>
      </c>
      <c r="AN52">
        <f t="shared" si="48"/>
        <v>0</v>
      </c>
      <c r="AO52">
        <f t="shared" si="49"/>
        <v>0</v>
      </c>
      <c r="AP52">
        <f t="shared" si="50"/>
        <v>-6.1631244353304082E-2</v>
      </c>
      <c r="AQ52">
        <f t="shared" si="51"/>
        <v>-2.6809834022181041</v>
      </c>
      <c r="AR52">
        <f t="shared" si="52"/>
        <v>-2.7426146465714081</v>
      </c>
      <c r="AS52">
        <f t="shared" si="53"/>
        <v>9.7530698503901607E-3</v>
      </c>
      <c r="AT52">
        <f t="shared" si="54"/>
        <v>2.2304552598866639E-2</v>
      </c>
      <c r="AU52">
        <f t="shared" si="55"/>
        <v>-2.7105570241221519</v>
      </c>
      <c r="AW52">
        <v>49</v>
      </c>
      <c r="AX52">
        <f>IF(Z52&gt;0, (R52*SUMPRODUCT(K52:$K$98, X52:$X$98)-K52*$AZ$3)/Z52, 0)</f>
        <v>62.647484869244181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40"/>
        <v>50000</v>
      </c>
      <c r="S53">
        <f t="shared" si="41"/>
        <v>61.870331295343412</v>
      </c>
      <c r="U53">
        <f t="shared" si="34"/>
        <v>1.1678121E-2</v>
      </c>
      <c r="V53">
        <f t="shared" si="57"/>
        <v>0.01</v>
      </c>
      <c r="W53">
        <f t="shared" si="35"/>
        <v>0.49737012150561305</v>
      </c>
      <c r="X53">
        <f t="shared" si="36"/>
        <v>5.8083484607272511E-3</v>
      </c>
      <c r="Y53">
        <f t="shared" si="37"/>
        <v>4.9737012150561305E-3</v>
      </c>
      <c r="Z53">
        <f t="shared" si="38"/>
        <v>0.48658807182982966</v>
      </c>
      <c r="AB53">
        <f t="shared" si="58"/>
        <v>31.158987161437032</v>
      </c>
      <c r="AC53">
        <f t="shared" si="27"/>
        <v>30.10536520847392</v>
      </c>
      <c r="AE53">
        <f t="shared" si="42"/>
        <v>0</v>
      </c>
      <c r="AF53">
        <f t="shared" si="43"/>
        <v>0</v>
      </c>
      <c r="AG53">
        <f t="shared" si="44"/>
        <v>-6.0823508978728711</v>
      </c>
      <c r="AH53">
        <f t="shared" si="45"/>
        <v>-290.41742303636255</v>
      </c>
      <c r="AI53">
        <f t="shared" si="46"/>
        <v>-296.49977393423541</v>
      </c>
      <c r="AJ53">
        <f t="shared" si="47"/>
        <v>1.0536219529631126</v>
      </c>
      <c r="AK53">
        <f t="shared" si="59"/>
        <v>2.1811291013005927</v>
      </c>
      <c r="AL53">
        <f t="shared" si="39"/>
        <v>-293.2650228799717</v>
      </c>
      <c r="AN53">
        <f t="shared" si="48"/>
        <v>0</v>
      </c>
      <c r="AO53">
        <f t="shared" si="49"/>
        <v>0</v>
      </c>
      <c r="AP53">
        <f t="shared" si="50"/>
        <v>-5.3834995340029092E-2</v>
      </c>
      <c r="AQ53">
        <f t="shared" si="51"/>
        <v>-2.5704897462087559</v>
      </c>
      <c r="AR53">
        <f t="shared" si="52"/>
        <v>-2.6243247415487851</v>
      </c>
      <c r="AS53">
        <f t="shared" si="53"/>
        <v>9.3256265349239108E-3</v>
      </c>
      <c r="AT53">
        <f t="shared" si="54"/>
        <v>1.9305212240481543E-2</v>
      </c>
      <c r="AU53">
        <f t="shared" si="55"/>
        <v>-2.5956939027733794</v>
      </c>
      <c r="AW53">
        <v>50</v>
      </c>
      <c r="AX53">
        <f>IF(Z53&gt;0, (R53*SUMPRODUCT(K53:$K$98, X53:$X$98)-K53*$AZ$3)/Z53, 0)</f>
        <v>61.870331295343412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40"/>
        <v>50000</v>
      </c>
      <c r="S54">
        <f t="shared" si="41"/>
        <v>60.967449909014029</v>
      </c>
      <c r="U54">
        <f t="shared" si="34"/>
        <v>1.2859717E-2</v>
      </c>
      <c r="V54">
        <f t="shared" si="57"/>
        <v>0.01</v>
      </c>
      <c r="W54">
        <f t="shared" si="35"/>
        <v>0.48658807182982966</v>
      </c>
      <c r="X54">
        <f t="shared" si="36"/>
        <v>6.2573848993072818E-3</v>
      </c>
      <c r="Y54">
        <f t="shared" si="37"/>
        <v>4.8658807182982971E-3</v>
      </c>
      <c r="Z54">
        <f t="shared" si="38"/>
        <v>0.47546480621222409</v>
      </c>
      <c r="AB54">
        <f t="shared" si="58"/>
        <v>30.10536520847392</v>
      </c>
      <c r="AC54">
        <f t="shared" si="27"/>
        <v>28.987876756242834</v>
      </c>
      <c r="AE54">
        <f t="shared" si="42"/>
        <v>0</v>
      </c>
      <c r="AF54">
        <f t="shared" si="43"/>
        <v>0</v>
      </c>
      <c r="AG54">
        <f t="shared" si="44"/>
        <v>-5.9433100776528009</v>
      </c>
      <c r="AH54">
        <f t="shared" si="45"/>
        <v>-312.86924496536409</v>
      </c>
      <c r="AI54">
        <f t="shared" si="46"/>
        <v>-318.81255504301691</v>
      </c>
      <c r="AJ54">
        <f t="shared" si="47"/>
        <v>1.1174884522310862</v>
      </c>
      <c r="AK54">
        <f t="shared" si="59"/>
        <v>2.1073755645931747</v>
      </c>
      <c r="AL54">
        <f t="shared" si="39"/>
        <v>-315.58769102619266</v>
      </c>
      <c r="AN54">
        <f t="shared" si="48"/>
        <v>0</v>
      </c>
      <c r="AO54">
        <f t="shared" si="49"/>
        <v>0</v>
      </c>
      <c r="AP54">
        <f t="shared" si="50"/>
        <v>-4.6968163019517596E-2</v>
      </c>
      <c r="AQ54">
        <f t="shared" si="51"/>
        <v>-2.4725100170324747</v>
      </c>
      <c r="AR54">
        <f t="shared" si="52"/>
        <v>-2.5194781800519923</v>
      </c>
      <c r="AS54">
        <f t="shared" si="53"/>
        <v>8.8311696867659599E-3</v>
      </c>
      <c r="AT54">
        <f t="shared" si="54"/>
        <v>1.6653944984854348E-2</v>
      </c>
      <c r="AU54">
        <f t="shared" si="55"/>
        <v>-2.4939930653803724</v>
      </c>
      <c r="AW54">
        <v>51</v>
      </c>
      <c r="AX54">
        <f>IF(Z54&gt;0, (R54*SUMPRODUCT(K54:$K$98, X54:$X$98)-K54*$AZ$3)/Z54, 0)</f>
        <v>60.967449909014029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40"/>
        <v>50000</v>
      </c>
      <c r="S55">
        <f t="shared" si="41"/>
        <v>59.94795876128665</v>
      </c>
      <c r="U55">
        <f t="shared" si="34"/>
        <v>1.4223828000000001E-2</v>
      </c>
      <c r="V55">
        <f t="shared" si="57"/>
        <v>0.01</v>
      </c>
      <c r="W55">
        <f t="shared" si="35"/>
        <v>0.47546480621222409</v>
      </c>
      <c r="X55">
        <f t="shared" si="36"/>
        <v>6.7629296236160078E-3</v>
      </c>
      <c r="Y55">
        <f t="shared" si="37"/>
        <v>4.7546480621222407E-3</v>
      </c>
      <c r="Z55">
        <f t="shared" si="38"/>
        <v>0.46394722852648584</v>
      </c>
      <c r="AB55">
        <f t="shared" si="58"/>
        <v>28.987876756242834</v>
      </c>
      <c r="AC55">
        <f t="shared" si="27"/>
        <v>27.812689323119006</v>
      </c>
      <c r="AE55">
        <f t="shared" si="42"/>
        <v>0</v>
      </c>
      <c r="AF55">
        <f t="shared" si="43"/>
        <v>0</v>
      </c>
      <c r="AG55">
        <f t="shared" si="44"/>
        <v>-5.7993403565810731</v>
      </c>
      <c r="AH55">
        <f t="shared" si="45"/>
        <v>-338.14648118080038</v>
      </c>
      <c r="AI55">
        <f t="shared" si="46"/>
        <v>-343.94582153738145</v>
      </c>
      <c r="AJ55">
        <f t="shared" si="47"/>
        <v>1.1751874331238277</v>
      </c>
      <c r="AK55">
        <f t="shared" si="59"/>
        <v>2.0291513729369988</v>
      </c>
      <c r="AL55">
        <f t="shared" si="39"/>
        <v>-340.74148273132062</v>
      </c>
      <c r="AN55">
        <f t="shared" si="48"/>
        <v>0</v>
      </c>
      <c r="AO55">
        <f t="shared" si="49"/>
        <v>0</v>
      </c>
      <c r="AP55">
        <f t="shared" si="50"/>
        <v>-4.0920012783086462E-2</v>
      </c>
      <c r="AQ55">
        <f t="shared" si="51"/>
        <v>-2.3859538295199245</v>
      </c>
      <c r="AR55">
        <f t="shared" si="52"/>
        <v>-2.426873842303011</v>
      </c>
      <c r="AS55">
        <f t="shared" si="53"/>
        <v>8.2920956228028087E-3</v>
      </c>
      <c r="AT55">
        <f t="shared" si="54"/>
        <v>1.4317645631054221E-2</v>
      </c>
      <c r="AU55">
        <f t="shared" si="55"/>
        <v>-2.4042641010491539</v>
      </c>
      <c r="AW55">
        <v>52</v>
      </c>
      <c r="AX55">
        <f>IF(Z55&gt;0, (R55*SUMPRODUCT(K55:$K$98, X55:$X$98)-K55*$AZ$3)/Z55, 0)</f>
        <v>59.94795876128665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40"/>
        <v>50000</v>
      </c>
      <c r="S56">
        <f t="shared" si="41"/>
        <v>58.816398574994118</v>
      </c>
      <c r="U56">
        <f t="shared" si="34"/>
        <v>1.5749540999999999E-2</v>
      </c>
      <c r="V56">
        <f t="shared" si="57"/>
        <v>0.01</v>
      </c>
      <c r="W56">
        <f t="shared" si="35"/>
        <v>0.46394722852648584</v>
      </c>
      <c r="X56">
        <f t="shared" si="36"/>
        <v>7.3069558975142578E-3</v>
      </c>
      <c r="Y56">
        <f t="shared" si="37"/>
        <v>4.6394722852648581E-3</v>
      </c>
      <c r="Z56">
        <f t="shared" si="38"/>
        <v>0.45200080034370677</v>
      </c>
      <c r="AB56">
        <f t="shared" si="58"/>
        <v>27.812689323119006</v>
      </c>
      <c r="AC56">
        <f t="shared" si="27"/>
        <v>26.585059229231796</v>
      </c>
      <c r="AE56">
        <f t="shared" si="42"/>
        <v>0</v>
      </c>
      <c r="AF56">
        <f t="shared" si="43"/>
        <v>0</v>
      </c>
      <c r="AG56">
        <f t="shared" si="44"/>
        <v>-5.6500100042963348</v>
      </c>
      <c r="AH56">
        <f t="shared" si="45"/>
        <v>-365.34779487571291</v>
      </c>
      <c r="AI56">
        <f t="shared" si="46"/>
        <v>-370.99780488000926</v>
      </c>
      <c r="AJ56">
        <f t="shared" si="47"/>
        <v>1.2276300938872104</v>
      </c>
      <c r="AK56">
        <f t="shared" si="59"/>
        <v>1.9468882526183307</v>
      </c>
      <c r="AL56">
        <f t="shared" si="39"/>
        <v>-367.82328653350368</v>
      </c>
      <c r="AN56">
        <f t="shared" si="48"/>
        <v>0</v>
      </c>
      <c r="AO56">
        <f t="shared" si="49"/>
        <v>0</v>
      </c>
      <c r="AP56">
        <f t="shared" si="50"/>
        <v>-3.559494753232844E-2</v>
      </c>
      <c r="AQ56">
        <f t="shared" si="51"/>
        <v>-2.3016836394562294</v>
      </c>
      <c r="AR56">
        <f t="shared" si="52"/>
        <v>-2.3372785869885577</v>
      </c>
      <c r="AS56">
        <f t="shared" si="53"/>
        <v>7.7340444968760497E-3</v>
      </c>
      <c r="AT56">
        <f t="shared" si="54"/>
        <v>1.2265356194158949E-2</v>
      </c>
      <c r="AU56">
        <f t="shared" si="55"/>
        <v>-2.3172791862975228</v>
      </c>
      <c r="AW56">
        <v>53</v>
      </c>
      <c r="AX56">
        <f>IF(Z56&gt;0, (R56*SUMPRODUCT(K56:$K$98, X56:$X$98)-K56*$AZ$3)/Z56, 0)</f>
        <v>58.816398574994118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40"/>
        <v>50000</v>
      </c>
      <c r="S57">
        <f t="shared" si="41"/>
        <v>57.593049581888437</v>
      </c>
      <c r="U57">
        <f t="shared" si="34"/>
        <v>1.7447312E-2</v>
      </c>
      <c r="V57">
        <f t="shared" si="57"/>
        <v>0.01</v>
      </c>
      <c r="W57">
        <f t="shared" si="35"/>
        <v>0.45200080034370677</v>
      </c>
      <c r="X57">
        <f t="shared" si="36"/>
        <v>7.886198987846359E-3</v>
      </c>
      <c r="Y57">
        <f t="shared" si="37"/>
        <v>4.5200080034370682E-3</v>
      </c>
      <c r="Z57">
        <f t="shared" si="38"/>
        <v>0.43959459335242335</v>
      </c>
      <c r="AB57">
        <f t="shared" si="58"/>
        <v>26.585059229231796</v>
      </c>
      <c r="AC57">
        <f t="shared" si="27"/>
        <v>25.317593210876204</v>
      </c>
      <c r="AE57">
        <f t="shared" si="42"/>
        <v>0</v>
      </c>
      <c r="AF57">
        <f t="shared" si="43"/>
        <v>0</v>
      </c>
      <c r="AG57">
        <f t="shared" si="44"/>
        <v>-5.494932416905292</v>
      </c>
      <c r="AH57">
        <f t="shared" si="45"/>
        <v>-394.30994939231795</v>
      </c>
      <c r="AI57">
        <f t="shared" si="46"/>
        <v>-399.80488180922322</v>
      </c>
      <c r="AJ57">
        <f t="shared" si="47"/>
        <v>1.2674660183555915</v>
      </c>
      <c r="AK57">
        <f t="shared" si="59"/>
        <v>1.8609541460462258</v>
      </c>
      <c r="AL57">
        <f t="shared" si="39"/>
        <v>-396.67646164482136</v>
      </c>
      <c r="AN57">
        <f t="shared" si="48"/>
        <v>0</v>
      </c>
      <c r="AO57">
        <f t="shared" si="49"/>
        <v>0</v>
      </c>
      <c r="AP57">
        <f t="shared" si="50"/>
        <v>-3.0908894555165167E-2</v>
      </c>
      <c r="AQ57">
        <f t="shared" si="51"/>
        <v>-2.2179862686434437</v>
      </c>
      <c r="AR57">
        <f t="shared" si="52"/>
        <v>-2.2488951631986089</v>
      </c>
      <c r="AS57">
        <f t="shared" si="53"/>
        <v>7.1294732202860566E-3</v>
      </c>
      <c r="AT57">
        <f t="shared" si="54"/>
        <v>1.0467833106587164E-2</v>
      </c>
      <c r="AU57">
        <f t="shared" si="55"/>
        <v>-2.2312978568717354</v>
      </c>
      <c r="AW57">
        <v>54</v>
      </c>
      <c r="AX57">
        <f>IF(Z57&gt;0, (R57*SUMPRODUCT(K57:$K$98, X57:$X$98)-K57*$AZ$3)/Z57, 0)</f>
        <v>57.593049581888437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40"/>
        <v>50000</v>
      </c>
      <c r="S58">
        <f t="shared" si="41"/>
        <v>56.29763674279085</v>
      </c>
      <c r="U58">
        <f t="shared" si="34"/>
        <v>1.9300032000000002E-2</v>
      </c>
      <c r="V58">
        <f t="shared" si="57"/>
        <v>0.01</v>
      </c>
      <c r="W58">
        <f t="shared" si="35"/>
        <v>0.43959459335242335</v>
      </c>
      <c r="X58">
        <f t="shared" si="36"/>
        <v>8.4841897187287584E-3</v>
      </c>
      <c r="Y58">
        <f t="shared" si="37"/>
        <v>4.3959459335242337E-3</v>
      </c>
      <c r="Z58">
        <f t="shared" si="38"/>
        <v>0.42671445770017036</v>
      </c>
      <c r="AB58">
        <f t="shared" si="58"/>
        <v>25.317593210876204</v>
      </c>
      <c r="AC58">
        <f t="shared" si="27"/>
        <v>24.023015532501184</v>
      </c>
      <c r="AE58">
        <f t="shared" si="42"/>
        <v>0</v>
      </c>
      <c r="AF58">
        <f t="shared" si="43"/>
        <v>0</v>
      </c>
      <c r="AG58">
        <f t="shared" si="44"/>
        <v>-5.3339307212521296</v>
      </c>
      <c r="AH58">
        <f t="shared" si="45"/>
        <v>-424.20948593643794</v>
      </c>
      <c r="AI58">
        <f t="shared" si="46"/>
        <v>-429.54341665769005</v>
      </c>
      <c r="AJ58">
        <f t="shared" si="47"/>
        <v>1.2945776783750205</v>
      </c>
      <c r="AK58">
        <f t="shared" si="59"/>
        <v>1.7722315247613345</v>
      </c>
      <c r="AL58">
        <f t="shared" si="39"/>
        <v>-426.47660745455369</v>
      </c>
      <c r="AN58">
        <f t="shared" si="48"/>
        <v>0</v>
      </c>
      <c r="AO58">
        <f t="shared" si="49"/>
        <v>0</v>
      </c>
      <c r="AP58">
        <f t="shared" si="50"/>
        <v>-2.6788627638941253E-2</v>
      </c>
      <c r="AQ58">
        <f t="shared" si="51"/>
        <v>-2.1305094785689769</v>
      </c>
      <c r="AR58">
        <f t="shared" si="52"/>
        <v>-2.157298106207918</v>
      </c>
      <c r="AS58">
        <f t="shared" si="53"/>
        <v>6.5017641188133812E-3</v>
      </c>
      <c r="AT58">
        <f t="shared" si="54"/>
        <v>8.9006874831849461E-3</v>
      </c>
      <c r="AU58">
        <f t="shared" si="55"/>
        <v>-2.1418956546059196</v>
      </c>
      <c r="AW58">
        <v>55</v>
      </c>
      <c r="AX58">
        <f>IF(Z58&gt;0, (R58*SUMPRODUCT(K58:$K$98, X58:$X$98)-K58*$AZ$3)/Z58, 0)</f>
        <v>56.29763674279085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40"/>
        <v>50000</v>
      </c>
      <c r="S59">
        <f t="shared" si="41"/>
        <v>54.959220450509953</v>
      </c>
      <c r="U59">
        <f t="shared" si="34"/>
        <v>2.1337168E-2</v>
      </c>
      <c r="V59">
        <f t="shared" si="57"/>
        <v>0.01</v>
      </c>
      <c r="W59">
        <f t="shared" si="35"/>
        <v>0.42671445770017036</v>
      </c>
      <c r="X59">
        <f t="shared" si="36"/>
        <v>9.1048780719774278E-3</v>
      </c>
      <c r="Y59">
        <f t="shared" si="37"/>
        <v>4.2671445770017039E-3</v>
      </c>
      <c r="Z59">
        <f t="shared" si="38"/>
        <v>0.41334243505119123</v>
      </c>
      <c r="AB59">
        <f t="shared" si="58"/>
        <v>24.023015532501184</v>
      </c>
      <c r="AC59">
        <f t="shared" si="27"/>
        <v>22.716978009529011</v>
      </c>
      <c r="AE59">
        <f t="shared" si="42"/>
        <v>0</v>
      </c>
      <c r="AF59">
        <f t="shared" si="43"/>
        <v>0</v>
      </c>
      <c r="AG59">
        <f t="shared" si="44"/>
        <v>-5.1667804381398907</v>
      </c>
      <c r="AH59">
        <f t="shared" si="45"/>
        <v>-455.24390359887138</v>
      </c>
      <c r="AI59">
        <f t="shared" si="46"/>
        <v>-460.41068403701126</v>
      </c>
      <c r="AJ59">
        <f t="shared" si="47"/>
        <v>1.3060375229721721</v>
      </c>
      <c r="AK59">
        <f t="shared" si="59"/>
        <v>1.6816110872750829</v>
      </c>
      <c r="AL59">
        <f t="shared" si="39"/>
        <v>-457.42303542676399</v>
      </c>
      <c r="AN59">
        <f t="shared" si="48"/>
        <v>0</v>
      </c>
      <c r="AO59">
        <f t="shared" si="49"/>
        <v>0</v>
      </c>
      <c r="AP59">
        <f t="shared" si="50"/>
        <v>-2.3168882066187772E-2</v>
      </c>
      <c r="AQ59">
        <f t="shared" si="51"/>
        <v>-2.0414051729340454</v>
      </c>
      <c r="AR59">
        <f t="shared" si="52"/>
        <v>-2.0645740550002332</v>
      </c>
      <c r="AS59">
        <f t="shared" si="53"/>
        <v>5.8565347813873923E-3</v>
      </c>
      <c r="AT59">
        <f t="shared" si="54"/>
        <v>7.5406821382750077E-3</v>
      </c>
      <c r="AU59">
        <f t="shared" si="55"/>
        <v>-2.0511768380805706</v>
      </c>
      <c r="AW59">
        <v>56</v>
      </c>
      <c r="AX59">
        <f>IF(Z59&gt;0, (R59*SUMPRODUCT(K59:$K$98, X59:$X$98)-K59*$AZ$3)/Z59, 0)</f>
        <v>54.959220450509953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40"/>
        <v>50000</v>
      </c>
      <c r="S60">
        <f t="shared" si="41"/>
        <v>53.603980683830926</v>
      </c>
      <c r="U60">
        <f t="shared" si="34"/>
        <v>2.3628113999999999E-2</v>
      </c>
      <c r="V60">
        <f t="shared" si="57"/>
        <v>0.01</v>
      </c>
      <c r="W60">
        <f t="shared" si="35"/>
        <v>0.41334243505119123</v>
      </c>
      <c r="X60">
        <f t="shared" si="36"/>
        <v>9.7665021764271418E-3</v>
      </c>
      <c r="Y60">
        <f t="shared" si="37"/>
        <v>4.1334243505119122E-3</v>
      </c>
      <c r="Z60">
        <f t="shared" si="38"/>
        <v>0.39944250852425217</v>
      </c>
      <c r="AB60">
        <f t="shared" si="58"/>
        <v>22.716978009529011</v>
      </c>
      <c r="AC60">
        <f t="shared" si="27"/>
        <v>21.411708511234984</v>
      </c>
      <c r="AE60">
        <f t="shared" si="42"/>
        <v>0</v>
      </c>
      <c r="AF60">
        <f t="shared" si="43"/>
        <v>0</v>
      </c>
      <c r="AG60">
        <f t="shared" si="44"/>
        <v>-4.9930313565531526</v>
      </c>
      <c r="AH60">
        <f t="shared" si="45"/>
        <v>-488.32510882135711</v>
      </c>
      <c r="AI60">
        <f t="shared" si="46"/>
        <v>-493.31814017791027</v>
      </c>
      <c r="AJ60">
        <f t="shared" si="47"/>
        <v>1.3052694982940274</v>
      </c>
      <c r="AK60">
        <f t="shared" si="59"/>
        <v>1.5901884606670309</v>
      </c>
      <c r="AL60">
        <f t="shared" si="39"/>
        <v>-490.42268221894921</v>
      </c>
      <c r="AN60">
        <f t="shared" si="48"/>
        <v>0</v>
      </c>
      <c r="AO60">
        <f t="shared" si="49"/>
        <v>0</v>
      </c>
      <c r="AP60">
        <f t="shared" si="50"/>
        <v>-1.9990853802512015E-2</v>
      </c>
      <c r="AQ60">
        <f t="shared" si="51"/>
        <v>-1.9551320954015721</v>
      </c>
      <c r="AR60">
        <f t="shared" si="52"/>
        <v>-1.9751229492040843</v>
      </c>
      <c r="AS60">
        <f t="shared" si="53"/>
        <v>5.2259739324543803E-3</v>
      </c>
      <c r="AT60">
        <f t="shared" si="54"/>
        <v>6.3667184853374017E-3</v>
      </c>
      <c r="AU60">
        <f t="shared" si="55"/>
        <v>-1.9635302567862924</v>
      </c>
      <c r="AW60">
        <v>57</v>
      </c>
      <c r="AX60">
        <f>IF(Z60&gt;0, (R60*SUMPRODUCT(K60:$K$98, X60:$X$98)-K60*$AZ$3)/Z60, 0)</f>
        <v>53.603980683830926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40"/>
        <v>50000</v>
      </c>
      <c r="S61">
        <f t="shared" si="41"/>
        <v>52.246268696640733</v>
      </c>
      <c r="U61">
        <f t="shared" si="34"/>
        <v>2.6203289000000001E-2</v>
      </c>
      <c r="V61">
        <f t="shared" si="57"/>
        <v>0.01</v>
      </c>
      <c r="W61">
        <f t="shared" si="35"/>
        <v>0.39944250852425217</v>
      </c>
      <c r="X61">
        <f t="shared" si="36"/>
        <v>1.0466707489745944E-2</v>
      </c>
      <c r="Y61">
        <f t="shared" si="37"/>
        <v>3.9944250852425216E-3</v>
      </c>
      <c r="Z61">
        <f t="shared" si="38"/>
        <v>0.38498137594926374</v>
      </c>
      <c r="AB61">
        <f t="shared" si="58"/>
        <v>21.411708511234984</v>
      </c>
      <c r="AC61">
        <f t="shared" si="27"/>
        <v>20.113840411047697</v>
      </c>
      <c r="AE61">
        <f t="shared" si="42"/>
        <v>0</v>
      </c>
      <c r="AF61">
        <f t="shared" si="43"/>
        <v>0</v>
      </c>
      <c r="AG61">
        <f t="shared" si="44"/>
        <v>-4.8122671993657971</v>
      </c>
      <c r="AH61">
        <f t="shared" si="45"/>
        <v>-523.33537448729714</v>
      </c>
      <c r="AI61">
        <f t="shared" si="46"/>
        <v>-528.14764168666295</v>
      </c>
      <c r="AJ61">
        <f t="shared" si="47"/>
        <v>1.2978681001872872</v>
      </c>
      <c r="AK61">
        <f t="shared" si="59"/>
        <v>1.498819595786449</v>
      </c>
      <c r="AL61">
        <f t="shared" si="39"/>
        <v>-525.35095399068916</v>
      </c>
      <c r="AN61">
        <f t="shared" si="48"/>
        <v>0</v>
      </c>
      <c r="AO61">
        <f t="shared" si="49"/>
        <v>0</v>
      </c>
      <c r="AP61">
        <f t="shared" si="50"/>
        <v>-1.7202784950841894E-2</v>
      </c>
      <c r="AQ61">
        <f t="shared" si="51"/>
        <v>-1.8708075697998969</v>
      </c>
      <c r="AR61">
        <f t="shared" si="52"/>
        <v>-1.8880103547507388</v>
      </c>
      <c r="AS61">
        <f t="shared" si="53"/>
        <v>4.6395898018759358E-3</v>
      </c>
      <c r="AT61">
        <f t="shared" si="54"/>
        <v>5.3579467054157099E-3</v>
      </c>
      <c r="AU61">
        <f t="shared" si="55"/>
        <v>-1.878012818243447</v>
      </c>
      <c r="AW61">
        <v>58</v>
      </c>
      <c r="AX61">
        <f>IF(Z61&gt;0, (R61*SUMPRODUCT(K61:$K$98, X61:$X$98)-K61*$AZ$3)/Z61, 0)</f>
        <v>52.246268696640733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40"/>
        <v>50000</v>
      </c>
      <c r="S62">
        <f t="shared" si="41"/>
        <v>50.901818844232757</v>
      </c>
      <c r="U62">
        <f t="shared" si="34"/>
        <v>2.9108322999999998E-2</v>
      </c>
      <c r="V62">
        <f t="shared" si="57"/>
        <v>0.01</v>
      </c>
      <c r="W62">
        <f t="shared" si="35"/>
        <v>0.38498137594926374</v>
      </c>
      <c r="X62">
        <f t="shared" si="36"/>
        <v>1.12061622401156E-2</v>
      </c>
      <c r="Y62">
        <f t="shared" si="37"/>
        <v>3.8498137594926373E-3</v>
      </c>
      <c r="Z62">
        <f t="shared" si="38"/>
        <v>0.36992539994965551</v>
      </c>
      <c r="AB62">
        <f t="shared" si="58"/>
        <v>20.113840411047697</v>
      </c>
      <c r="AC62">
        <f t="shared" si="27"/>
        <v>18.829875694117714</v>
      </c>
      <c r="AE62">
        <f t="shared" si="42"/>
        <v>0</v>
      </c>
      <c r="AF62">
        <f t="shared" si="43"/>
        <v>0</v>
      </c>
      <c r="AG62">
        <f t="shared" si="44"/>
        <v>-4.6240674993706943</v>
      </c>
      <c r="AH62">
        <f t="shared" si="45"/>
        <v>-560.30811200578</v>
      </c>
      <c r="AI62">
        <f t="shared" si="46"/>
        <v>-564.93217950515066</v>
      </c>
      <c r="AJ62">
        <f t="shared" si="47"/>
        <v>1.283964716929983</v>
      </c>
      <c r="AK62">
        <f t="shared" si="59"/>
        <v>1.407968828773339</v>
      </c>
      <c r="AL62">
        <f t="shared" si="39"/>
        <v>-562.24024595944729</v>
      </c>
      <c r="AN62">
        <f t="shared" si="48"/>
        <v>0</v>
      </c>
      <c r="AO62">
        <f t="shared" si="49"/>
        <v>0</v>
      </c>
      <c r="AP62">
        <f t="shared" si="50"/>
        <v>-1.4758940071861456E-2</v>
      </c>
      <c r="AQ62">
        <f t="shared" si="51"/>
        <v>-1.7883722173165888</v>
      </c>
      <c r="AR62">
        <f t="shared" si="52"/>
        <v>-1.8031311573884503</v>
      </c>
      <c r="AS62">
        <f t="shared" si="53"/>
        <v>4.0981145526385902E-3</v>
      </c>
      <c r="AT62">
        <f t="shared" si="54"/>
        <v>4.4939066243610661E-3</v>
      </c>
      <c r="AU62">
        <f t="shared" si="55"/>
        <v>-1.7945391362114504</v>
      </c>
      <c r="AW62">
        <v>59</v>
      </c>
      <c r="AX62">
        <f>IF(Z62&gt;0, (R62*SUMPRODUCT(K62:$K$98, X62:$X$98)-K62*$AZ$3)/Z62, 0)</f>
        <v>50.901818844232757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40"/>
        <v>50000</v>
      </c>
      <c r="S63">
        <f t="shared" si="41"/>
        <v>49.578266752309169</v>
      </c>
      <c r="U63">
        <f t="shared" si="34"/>
        <v>3.2245303000000003E-2</v>
      </c>
      <c r="V63">
        <f t="shared" si="57"/>
        <v>0.01</v>
      </c>
      <c r="W63">
        <f t="shared" si="35"/>
        <v>0.36992539994965551</v>
      </c>
      <c r="X63">
        <f t="shared" si="36"/>
        <v>1.1928356608772828E-2</v>
      </c>
      <c r="Y63">
        <f t="shared" si="37"/>
        <v>3.699253999496555E-3</v>
      </c>
      <c r="Z63">
        <f t="shared" si="38"/>
        <v>0.35429778934138612</v>
      </c>
      <c r="AB63">
        <f t="shared" si="58"/>
        <v>18.829875694117714</v>
      </c>
      <c r="AC63">
        <f t="shared" si="27"/>
        <v>17.565470309720681</v>
      </c>
      <c r="AE63">
        <f t="shared" si="42"/>
        <v>0</v>
      </c>
      <c r="AF63">
        <f t="shared" si="43"/>
        <v>0</v>
      </c>
      <c r="AG63">
        <f t="shared" si="44"/>
        <v>-4.4287223667673263</v>
      </c>
      <c r="AH63">
        <f t="shared" si="45"/>
        <v>-596.41783043864143</v>
      </c>
      <c r="AI63">
        <f t="shared" si="46"/>
        <v>-600.84655280540881</v>
      </c>
      <c r="AJ63">
        <f t="shared" si="47"/>
        <v>1.2644053843970333</v>
      </c>
      <c r="AK63">
        <f t="shared" si="59"/>
        <v>1.31809129858824</v>
      </c>
      <c r="AL63">
        <f t="shared" si="39"/>
        <v>-598.26405612242354</v>
      </c>
      <c r="AN63">
        <f t="shared" si="48"/>
        <v>0</v>
      </c>
      <c r="AO63">
        <f t="shared" si="49"/>
        <v>0</v>
      </c>
      <c r="AP63">
        <f t="shared" si="50"/>
        <v>-1.2620932300506092E-2</v>
      </c>
      <c r="AQ63">
        <f t="shared" si="51"/>
        <v>-1.6996660520571945</v>
      </c>
      <c r="AR63">
        <f t="shared" si="52"/>
        <v>-1.7122869843577007</v>
      </c>
      <c r="AS63">
        <f t="shared" si="53"/>
        <v>3.6032908444695762E-3</v>
      </c>
      <c r="AT63">
        <f t="shared" si="54"/>
        <v>3.7562844693538964E-3</v>
      </c>
      <c r="AU63">
        <f t="shared" si="55"/>
        <v>-1.7049274090438771</v>
      </c>
      <c r="AW63">
        <v>60</v>
      </c>
      <c r="AX63">
        <f>IF(Z63&gt;0, (R63*SUMPRODUCT(K63:$K$98, X63:$X$98)-K63*$AZ$3)/Z63, 0)</f>
        <v>49.578266752309169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40"/>
        <v>50000</v>
      </c>
      <c r="S64">
        <f t="shared" si="41"/>
        <v>48.300189821489035</v>
      </c>
      <c r="U64">
        <f t="shared" si="34"/>
        <v>3.5522971E-2</v>
      </c>
      <c r="V64">
        <f t="shared" si="57"/>
        <v>0.01</v>
      </c>
      <c r="W64">
        <f t="shared" si="35"/>
        <v>0.35429778934138612</v>
      </c>
      <c r="X64">
        <f t="shared" si="36"/>
        <v>1.2585710096138169E-2</v>
      </c>
      <c r="Y64">
        <f t="shared" si="37"/>
        <v>3.5429778934138612E-3</v>
      </c>
      <c r="Z64">
        <f t="shared" si="38"/>
        <v>0.33816910135183409</v>
      </c>
      <c r="AB64">
        <f t="shared" si="58"/>
        <v>17.565470309720681</v>
      </c>
      <c r="AC64">
        <f t="shared" si="27"/>
        <v>16.33363178705595</v>
      </c>
      <c r="AE64">
        <f t="shared" si="42"/>
        <v>0</v>
      </c>
      <c r="AF64">
        <f t="shared" si="43"/>
        <v>0</v>
      </c>
      <c r="AG64">
        <f t="shared" si="44"/>
        <v>-4.2271137668979257</v>
      </c>
      <c r="AH64">
        <f t="shared" si="45"/>
        <v>-629.28550480690842</v>
      </c>
      <c r="AI64">
        <f t="shared" si="46"/>
        <v>-633.51261857380632</v>
      </c>
      <c r="AJ64">
        <f t="shared" si="47"/>
        <v>1.2318385226647308</v>
      </c>
      <c r="AK64">
        <f t="shared" si="59"/>
        <v>1.2295829216804477</v>
      </c>
      <c r="AL64">
        <f t="shared" si="39"/>
        <v>-631.05119712946112</v>
      </c>
      <c r="AN64">
        <f t="shared" si="48"/>
        <v>0</v>
      </c>
      <c r="AO64">
        <f t="shared" si="49"/>
        <v>0</v>
      </c>
      <c r="AP64">
        <f t="shared" si="50"/>
        <v>-1.0755705326247492E-2</v>
      </c>
      <c r="AQ64">
        <f t="shared" si="51"/>
        <v>-1.6011893289422903</v>
      </c>
      <c r="AR64">
        <f t="shared" si="52"/>
        <v>-1.6119450342685375</v>
      </c>
      <c r="AS64">
        <f t="shared" si="53"/>
        <v>3.1343590189257908E-3</v>
      </c>
      <c r="AT64">
        <f t="shared" si="54"/>
        <v>3.1286197412866306E-3</v>
      </c>
      <c r="AU64">
        <f t="shared" si="55"/>
        <v>-1.6056820555083251</v>
      </c>
      <c r="AW64">
        <v>61</v>
      </c>
      <c r="AX64">
        <f>IF(Z64&gt;0, (R64*SUMPRODUCT(K64:$K$98, X64:$X$98)-K64*$AZ$3)/Z64, 0)</f>
        <v>48.300189821489035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40"/>
        <v>50000</v>
      </c>
      <c r="S65">
        <f t="shared" si="41"/>
        <v>47.561500905797082</v>
      </c>
      <c r="U65">
        <f t="shared" si="34"/>
        <v>4.8051124000000001E-2</v>
      </c>
      <c r="V65">
        <f t="shared" si="57"/>
        <v>0.01</v>
      </c>
      <c r="W65">
        <f t="shared" si="35"/>
        <v>0.33816910135183409</v>
      </c>
      <c r="X65">
        <f t="shared" si="36"/>
        <v>1.6249405422025548E-2</v>
      </c>
      <c r="Y65">
        <f t="shared" si="37"/>
        <v>3.381691013518341E-3</v>
      </c>
      <c r="Z65">
        <f t="shared" si="38"/>
        <v>0.3185380049162902</v>
      </c>
      <c r="AB65">
        <f t="shared" si="58"/>
        <v>16.33363178705595</v>
      </c>
      <c r="AC65">
        <f t="shared" si="27"/>
        <v>15.150145609356931</v>
      </c>
      <c r="AE65">
        <f t="shared" si="42"/>
        <v>0</v>
      </c>
      <c r="AF65">
        <f t="shared" si="43"/>
        <v>0</v>
      </c>
      <c r="AG65">
        <f t="shared" si="44"/>
        <v>-3.9817250614536275</v>
      </c>
      <c r="AH65">
        <f t="shared" si="45"/>
        <v>-812.47027110127738</v>
      </c>
      <c r="AI65">
        <f t="shared" si="46"/>
        <v>-816.45199616273101</v>
      </c>
      <c r="AJ65">
        <f t="shared" si="47"/>
        <v>1.1834861776990184</v>
      </c>
      <c r="AK65">
        <f t="shared" si="59"/>
        <v>1.1433542250939166</v>
      </c>
      <c r="AL65">
        <f t="shared" si="39"/>
        <v>-814.12515575993802</v>
      </c>
      <c r="AN65">
        <f t="shared" si="48"/>
        <v>0</v>
      </c>
      <c r="AO65">
        <f t="shared" si="49"/>
        <v>0</v>
      </c>
      <c r="AP65">
        <f t="shared" si="50"/>
        <v>-9.0458254845053911E-3</v>
      </c>
      <c r="AQ65">
        <f t="shared" si="51"/>
        <v>-1.845799036924924</v>
      </c>
      <c r="AR65">
        <f t="shared" si="52"/>
        <v>-1.8548448624094294</v>
      </c>
      <c r="AS65">
        <f t="shared" si="53"/>
        <v>2.6886862506979095E-3</v>
      </c>
      <c r="AT65">
        <f t="shared" si="54"/>
        <v>2.5975130446087725E-3</v>
      </c>
      <c r="AU65">
        <f t="shared" si="55"/>
        <v>-1.8495586631141225</v>
      </c>
      <c r="AW65">
        <v>62</v>
      </c>
      <c r="AX65">
        <f>IF(Z65&gt;0, (R65*SUMPRODUCT(K65:$K$98, X65:$X$98)-K65*$AZ$3)/Z65, 0)</f>
        <v>47.561500905797082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40"/>
        <v>50000</v>
      </c>
      <c r="S66">
        <f t="shared" si="41"/>
        <v>46.248355290533574</v>
      </c>
      <c r="U66">
        <f t="shared" si="34"/>
        <v>6.1583839000000001E-2</v>
      </c>
      <c r="V66">
        <f t="shared" si="57"/>
        <v>0.01</v>
      </c>
      <c r="W66">
        <f t="shared" si="35"/>
        <v>0.3185380049162902</v>
      </c>
      <c r="X66">
        <f t="shared" si="36"/>
        <v>1.9616793210146026E-2</v>
      </c>
      <c r="Y66">
        <f t="shared" si="37"/>
        <v>3.1853800491629019E-3</v>
      </c>
      <c r="Z66">
        <f t="shared" si="38"/>
        <v>0.29573583165698125</v>
      </c>
      <c r="AB66">
        <f t="shared" si="58"/>
        <v>15.150145609356931</v>
      </c>
      <c r="AC66">
        <f t="shared" si="27"/>
        <v>13.677295814613496</v>
      </c>
      <c r="AE66">
        <f t="shared" si="42"/>
        <v>0</v>
      </c>
      <c r="AF66">
        <f t="shared" si="43"/>
        <v>0</v>
      </c>
      <c r="AG66">
        <f t="shared" si="44"/>
        <v>-3.6966978957122656</v>
      </c>
      <c r="AH66">
        <f t="shared" si="45"/>
        <v>-980.83966050730135</v>
      </c>
      <c r="AI66">
        <f t="shared" si="46"/>
        <v>-984.53635840301365</v>
      </c>
      <c r="AJ66">
        <f t="shared" si="47"/>
        <v>1.4728497947434356</v>
      </c>
      <c r="AK66">
        <f t="shared" si="59"/>
        <v>1.0605101926549854</v>
      </c>
      <c r="AL66">
        <f t="shared" si="39"/>
        <v>-982.00299841561525</v>
      </c>
      <c r="AN66">
        <f t="shared" si="48"/>
        <v>0</v>
      </c>
      <c r="AO66">
        <f t="shared" si="49"/>
        <v>0</v>
      </c>
      <c r="AP66">
        <f t="shared" si="50"/>
        <v>-7.4984737226789803E-3</v>
      </c>
      <c r="AQ66">
        <f t="shared" si="51"/>
        <v>-1.9895595009281322</v>
      </c>
      <c r="AR66">
        <f t="shared" si="52"/>
        <v>-1.9970579746508113</v>
      </c>
      <c r="AS66">
        <f t="shared" si="53"/>
        <v>2.9875650634439638E-3</v>
      </c>
      <c r="AT66">
        <f t="shared" si="54"/>
        <v>2.1511651848749275E-3</v>
      </c>
      <c r="AU66">
        <f t="shared" si="55"/>
        <v>-1.9919192444024925</v>
      </c>
      <c r="AW66">
        <v>63</v>
      </c>
      <c r="AX66">
        <f>IF(Z66&gt;0, (R66*SUMPRODUCT(K66:$K$98, X66:$X$98)-K66*$AZ$3)/Z66, 0)</f>
        <v>46.248355290533574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1">$C$6</f>
        <v>50000</v>
      </c>
      <c r="S67">
        <f t="shared" ref="S67:S98" si="62">AX67</f>
        <v>44.495499763062426</v>
      </c>
      <c r="U67">
        <f t="shared" si="34"/>
        <v>7.6495508000000004E-2</v>
      </c>
      <c r="V67">
        <f t="shared" si="57"/>
        <v>0.01</v>
      </c>
      <c r="W67">
        <f t="shared" si="35"/>
        <v>0.29573583165698125</v>
      </c>
      <c r="X67">
        <f t="shared" si="36"/>
        <v>2.2622462676403263E-2</v>
      </c>
      <c r="Y67">
        <f t="shared" si="37"/>
        <v>2.9573583165698127E-3</v>
      </c>
      <c r="Z67">
        <f t="shared" si="38"/>
        <v>0.27015601066400818</v>
      </c>
      <c r="AB67">
        <f t="shared" si="58"/>
        <v>13.677295814613496</v>
      </c>
      <c r="AC67">
        <f t="shared" si="27"/>
        <v>12.020726708490267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-3.3769501333001024</v>
      </c>
      <c r="AH67">
        <f t="shared" ref="AH67:AH98" si="66">-X67*R67</f>
        <v>-1131.123133820163</v>
      </c>
      <c r="AI67">
        <f t="shared" ref="AI67:AI98" si="67">SUM(AE67:AH67)</f>
        <v>-1134.5000839534632</v>
      </c>
      <c r="AJ67">
        <f t="shared" ref="AJ67:AJ98" si="68">AB67-AC67</f>
        <v>1.6565691061232286</v>
      </c>
      <c r="AK67">
        <f t="shared" si="59"/>
        <v>0.95741070702294484</v>
      </c>
      <c r="AL67">
        <f t="shared" si="39"/>
        <v>-1131.886104140317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-6.1159727042957241E-3</v>
      </c>
      <c r="AQ67">
        <f t="shared" ref="AQ67:AQ98" si="72">AH67*$K67</f>
        <v>-2.0485698451463561</v>
      </c>
      <c r="AR67">
        <f t="shared" ref="AR67:AR98" si="73">AI67*$K67</f>
        <v>-2.0546858178506517</v>
      </c>
      <c r="AS67">
        <f t="shared" ref="AS67:AS98" si="74">AJ67*$K67</f>
        <v>3.0002016718938813E-3</v>
      </c>
      <c r="AT67">
        <f t="shared" ref="AT67:AT98" si="75">AK67*$K67</f>
        <v>1.7339603843159372E-3</v>
      </c>
      <c r="AU67">
        <f t="shared" ref="AU67:AU98" si="76">AL67*$K67</f>
        <v>-2.0499516557944419</v>
      </c>
      <c r="AW67">
        <v>64</v>
      </c>
      <c r="AX67">
        <f>IF(Z67&gt;0, (R67*SUMPRODUCT(K67:$K$98, X67:$X$98)-K67*$AZ$3)/Z67, 0)</f>
        <v>44.495499763062426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1"/>
        <v>50000</v>
      </c>
      <c r="S68">
        <f t="shared" si="62"/>
        <v>42.377396054584608</v>
      </c>
      <c r="U68">
        <f t="shared" si="34"/>
        <v>9.2986215999999997E-2</v>
      </c>
      <c r="V68">
        <f t="shared" ref="V68:V98" si="78">$C$10</f>
        <v>0.01</v>
      </c>
      <c r="W68">
        <f t="shared" si="35"/>
        <v>0.27015601066400818</v>
      </c>
      <c r="X68">
        <f t="shared" si="36"/>
        <v>2.5120785161301767E-2</v>
      </c>
      <c r="Y68">
        <f t="shared" si="37"/>
        <v>2.7015601066400817E-3</v>
      </c>
      <c r="Z68">
        <f t="shared" si="38"/>
        <v>0.24233366539606635</v>
      </c>
      <c r="AB68">
        <f t="shared" ref="AB68:AB98" si="79">AC67</f>
        <v>12.020726708490267</v>
      </c>
      <c r="AC68">
        <f t="shared" ref="AC68:AC98" si="80">S68*Z68</f>
        <v>10.269469715848288</v>
      </c>
      <c r="AE68">
        <f t="shared" si="63"/>
        <v>0</v>
      </c>
      <c r="AF68">
        <f t="shared" si="64"/>
        <v>0</v>
      </c>
      <c r="AG68">
        <f t="shared" si="65"/>
        <v>-3.0291708174508294</v>
      </c>
      <c r="AH68">
        <f t="shared" si="66"/>
        <v>-1256.0392580650882</v>
      </c>
      <c r="AI68">
        <f t="shared" si="67"/>
        <v>-1259.0684288825391</v>
      </c>
      <c r="AJ68">
        <f t="shared" si="68"/>
        <v>1.751256992641979</v>
      </c>
      <c r="AK68">
        <f t="shared" ref="AK68:AK98" si="81">G68*SUM(AB68:AB68, AE68:AF68)</f>
        <v>0.84145086959431881</v>
      </c>
      <c r="AL68">
        <f t="shared" si="39"/>
        <v>-1256.4757210203027</v>
      </c>
      <c r="AN68">
        <f t="shared" si="69"/>
        <v>0</v>
      </c>
      <c r="AO68">
        <f t="shared" si="70"/>
        <v>0</v>
      </c>
      <c r="AP68">
        <f t="shared" si="71"/>
        <v>-4.8983141235009109E-3</v>
      </c>
      <c r="AQ68">
        <f t="shared" si="72"/>
        <v>-2.0310755676133794</v>
      </c>
      <c r="AR68">
        <f t="shared" si="73"/>
        <v>-2.0359738817368802</v>
      </c>
      <c r="AS68">
        <f t="shared" si="74"/>
        <v>2.8318663350113899E-3</v>
      </c>
      <c r="AT68">
        <f t="shared" si="75"/>
        <v>1.3606663100744333E-3</v>
      </c>
      <c r="AU68">
        <f t="shared" si="76"/>
        <v>-2.0317813490917942</v>
      </c>
      <c r="AW68">
        <v>65</v>
      </c>
      <c r="AX68">
        <f>IF(Z68&gt;0, (R68*SUMPRODUCT(K68:$K$98, X68:$X$98)-K68*$AZ$3)/Z68, 0)</f>
        <v>42.377396054584608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0.109364504</v>
      </c>
      <c r="Q69" s="5">
        <f t="shared" ref="Q69:Q98" si="82">$C$8</f>
        <v>12.5</v>
      </c>
      <c r="R69">
        <f t="shared" si="61"/>
        <v>50000</v>
      </c>
      <c r="S69">
        <f t="shared" si="62"/>
        <v>39.847929274847253</v>
      </c>
      <c r="U69">
        <f t="shared" si="34"/>
        <v>0.109364504</v>
      </c>
      <c r="V69">
        <f t="shared" si="78"/>
        <v>0.01</v>
      </c>
      <c r="W69">
        <f t="shared" si="35"/>
        <v>0.24233366539606635</v>
      </c>
      <c r="X69">
        <f t="shared" si="36"/>
        <v>2.6502701118542759E-2</v>
      </c>
      <c r="Y69">
        <f t="shared" si="37"/>
        <v>2.4233366539606637E-3</v>
      </c>
      <c r="Z69">
        <f t="shared" si="38"/>
        <v>0.21340762762356294</v>
      </c>
      <c r="AB69">
        <f t="shared" si="79"/>
        <v>10.269469715848288</v>
      </c>
      <c r="AC69">
        <f t="shared" si="80"/>
        <v>8.5038520522566756</v>
      </c>
      <c r="AE69">
        <f t="shared" si="63"/>
        <v>0</v>
      </c>
      <c r="AF69">
        <f t="shared" si="64"/>
        <v>0</v>
      </c>
      <c r="AG69">
        <f t="shared" si="65"/>
        <v>-2.6675953452945369</v>
      </c>
      <c r="AH69">
        <f t="shared" si="66"/>
        <v>-1325.135055927138</v>
      </c>
      <c r="AI69">
        <f t="shared" si="67"/>
        <v>-1327.8026512724325</v>
      </c>
      <c r="AJ69">
        <f t="shared" si="68"/>
        <v>1.7656176635916125</v>
      </c>
      <c r="AK69">
        <f t="shared" si="81"/>
        <v>0.71886288010938026</v>
      </c>
      <c r="AL69">
        <f t="shared" si="39"/>
        <v>-1325.3181707287315</v>
      </c>
      <c r="AN69">
        <f t="shared" si="69"/>
        <v>0</v>
      </c>
      <c r="AO69">
        <f t="shared" si="70"/>
        <v>0</v>
      </c>
      <c r="AP69">
        <f t="shared" si="71"/>
        <v>-3.8514547211723487E-3</v>
      </c>
      <c r="AQ69">
        <f t="shared" si="72"/>
        <v>-1.9132203376888279</v>
      </c>
      <c r="AR69">
        <f t="shared" si="73"/>
        <v>-1.9170717924100003</v>
      </c>
      <c r="AS69">
        <f t="shared" si="74"/>
        <v>2.5491859169046414E-3</v>
      </c>
      <c r="AT69">
        <f t="shared" si="75"/>
        <v>1.0378889880568178E-3</v>
      </c>
      <c r="AU69">
        <f t="shared" si="76"/>
        <v>-1.9134847175050389</v>
      </c>
      <c r="AW69">
        <v>66</v>
      </c>
      <c r="AX69">
        <f>IF(Z69&gt;0, (R69*SUMPRODUCT(K69:$K$98, X69:$X$98)-K69*$AZ$3)/Z69, 0)</f>
        <v>39.847929274847253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0.12705264299999999</v>
      </c>
      <c r="Q70" s="5">
        <f t="shared" si="82"/>
        <v>12.5</v>
      </c>
      <c r="R70">
        <f t="shared" si="61"/>
        <v>50000</v>
      </c>
      <c r="S70">
        <f t="shared" si="62"/>
        <v>37.074633198456105</v>
      </c>
      <c r="U70">
        <f t="shared" ref="U70:U89" si="84">M70</f>
        <v>0.12705264299999999</v>
      </c>
      <c r="V70">
        <f t="shared" si="78"/>
        <v>0.01</v>
      </c>
      <c r="W70">
        <f t="shared" ref="W70:W98" si="85">Z69</f>
        <v>0.21340762762356294</v>
      </c>
      <c r="X70">
        <f t="shared" ref="X70:X98" si="86">U70*W70</f>
        <v>2.711400312593348E-2</v>
      </c>
      <c r="Y70">
        <f t="shared" ref="Y70:Y98" si="87">V70*W70</f>
        <v>2.1340762762356294E-3</v>
      </c>
      <c r="Z70">
        <f t="shared" ref="Z70:Z98" si="88">MAX(0, W70-X70-Y70)</f>
        <v>0.18415954822139383</v>
      </c>
      <c r="AB70">
        <f t="shared" si="79"/>
        <v>8.5038520522566756</v>
      </c>
      <c r="AC70">
        <f t="shared" si="80"/>
        <v>6.8276477003015659</v>
      </c>
      <c r="AE70">
        <f t="shared" si="63"/>
        <v>0</v>
      </c>
      <c r="AF70">
        <f t="shared" si="64"/>
        <v>0</v>
      </c>
      <c r="AG70">
        <f t="shared" si="65"/>
        <v>-2.3019943527674229</v>
      </c>
      <c r="AH70">
        <f t="shared" si="66"/>
        <v>-1355.7001562966741</v>
      </c>
      <c r="AI70">
        <f t="shared" si="67"/>
        <v>-1358.0021506494415</v>
      </c>
      <c r="AJ70">
        <f t="shared" si="68"/>
        <v>1.6762043519551098</v>
      </c>
      <c r="AK70">
        <f t="shared" si="81"/>
        <v>0.59526964365796731</v>
      </c>
      <c r="AL70">
        <f t="shared" ref="AL70:AL98" si="89">SUM(AI70:AK70)</f>
        <v>-1355.7306766538284</v>
      </c>
      <c r="AN70">
        <f t="shared" si="69"/>
        <v>0</v>
      </c>
      <c r="AO70">
        <f t="shared" si="70"/>
        <v>0</v>
      </c>
      <c r="AP70">
        <f t="shared" si="71"/>
        <v>-2.9675023859293301E-3</v>
      </c>
      <c r="AQ70">
        <f t="shared" si="72"/>
        <v>-1.7476339347134819</v>
      </c>
      <c r="AR70">
        <f t="shared" si="73"/>
        <v>-1.7506014370994112</v>
      </c>
      <c r="AS70">
        <f t="shared" si="74"/>
        <v>2.1607960974153037E-3</v>
      </c>
      <c r="AT70">
        <f t="shared" si="75"/>
        <v>7.6736247667276143E-4</v>
      </c>
      <c r="AU70">
        <f t="shared" si="76"/>
        <v>-1.7476732785253231</v>
      </c>
      <c r="AW70">
        <v>67</v>
      </c>
      <c r="AX70">
        <f>IF(Z70&gt;0, (R70*SUMPRODUCT(K70:$K$98, X70:$X$98)-K70*$AZ$3)/Z70, 0)</f>
        <v>37.074633198456105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0.145586511</v>
      </c>
      <c r="Q71" s="5">
        <f t="shared" si="82"/>
        <v>12.5</v>
      </c>
      <c r="R71">
        <f t="shared" si="61"/>
        <v>50000</v>
      </c>
      <c r="S71">
        <f t="shared" si="62"/>
        <v>34.028318731140104</v>
      </c>
      <c r="U71">
        <f t="shared" si="84"/>
        <v>0.145586511</v>
      </c>
      <c r="V71">
        <f t="shared" si="78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79"/>
        <v>6.8276477003015659</v>
      </c>
      <c r="AC71">
        <f t="shared" si="80"/>
        <v>5.2916351814217633</v>
      </c>
      <c r="AE71">
        <f t="shared" si="63"/>
        <v>0</v>
      </c>
      <c r="AF71">
        <f t="shared" si="64"/>
        <v>0</v>
      </c>
      <c r="AG71">
        <f t="shared" si="65"/>
        <v>-1.9438350830786364</v>
      </c>
      <c r="AH71">
        <f t="shared" si="66"/>
        <v>-1340.557304644449</v>
      </c>
      <c r="AI71">
        <f t="shared" si="67"/>
        <v>-1342.5011397275277</v>
      </c>
      <c r="AJ71">
        <f t="shared" si="68"/>
        <v>1.5360125188798026</v>
      </c>
      <c r="AK71">
        <f t="shared" si="81"/>
        <v>0.47793533902110963</v>
      </c>
      <c r="AL71">
        <f t="shared" si="89"/>
        <v>-1340.4871918696269</v>
      </c>
      <c r="AN71">
        <f t="shared" si="69"/>
        <v>0</v>
      </c>
      <c r="AO71">
        <f t="shared" si="70"/>
        <v>0</v>
      </c>
      <c r="AP71">
        <f t="shared" si="71"/>
        <v>-2.2373205743914377E-3</v>
      </c>
      <c r="AQ71">
        <f t="shared" si="72"/>
        <v>-1.5429582812558094</v>
      </c>
      <c r="AR71">
        <f t="shared" si="73"/>
        <v>-1.5451956018302009</v>
      </c>
      <c r="AS71">
        <f t="shared" si="74"/>
        <v>1.7679238536891743E-3</v>
      </c>
      <c r="AT71">
        <f t="shared" si="75"/>
        <v>5.5009531236936628E-4</v>
      </c>
      <c r="AU71">
        <f t="shared" si="76"/>
        <v>-1.5428775826641425</v>
      </c>
      <c r="AW71">
        <v>68</v>
      </c>
      <c r="AX71">
        <f>IF(Z71&gt;0, (R71*SUMPRODUCT(K71:$K$98, X71:$X$98)-K71*$AZ$3)/Z71, 0)</f>
        <v>34.028318731140104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0.16473611299999999</v>
      </c>
      <c r="Q72" s="5">
        <f t="shared" si="82"/>
        <v>12.5</v>
      </c>
      <c r="R72">
        <f t="shared" si="61"/>
        <v>50000</v>
      </c>
      <c r="S72">
        <f t="shared" si="62"/>
        <v>30.682593374191846</v>
      </c>
      <c r="U72">
        <f t="shared" si="84"/>
        <v>0.16473611299999999</v>
      </c>
      <c r="V72">
        <f t="shared" si="78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79"/>
        <v>5.2916351814217633</v>
      </c>
      <c r="AC72">
        <f t="shared" si="80"/>
        <v>3.9376245928745908</v>
      </c>
      <c r="AE72">
        <f t="shared" si="63"/>
        <v>0</v>
      </c>
      <c r="AF72">
        <f t="shared" si="64"/>
        <v>0</v>
      </c>
      <c r="AG72">
        <f t="shared" si="65"/>
        <v>-1.6041768963484433</v>
      </c>
      <c r="AH72">
        <f t="shared" si="66"/>
        <v>-1280.8793435976265</v>
      </c>
      <c r="AI72">
        <f t="shared" si="67"/>
        <v>-1282.483520493975</v>
      </c>
      <c r="AJ72">
        <f t="shared" si="68"/>
        <v>1.3540105885471725</v>
      </c>
      <c r="AK72">
        <f t="shared" si="81"/>
        <v>0.37041446269952344</v>
      </c>
      <c r="AL72">
        <f t="shared" si="89"/>
        <v>-1280.7590954427283</v>
      </c>
      <c r="AN72">
        <f t="shared" si="69"/>
        <v>0</v>
      </c>
      <c r="AO72">
        <f t="shared" si="70"/>
        <v>0</v>
      </c>
      <c r="AP72">
        <f t="shared" si="71"/>
        <v>-1.64855345864942E-3</v>
      </c>
      <c r="AQ72">
        <f t="shared" si="72"/>
        <v>-1.3163124820006169</v>
      </c>
      <c r="AR72">
        <f t="shared" si="73"/>
        <v>-1.3179610354592664</v>
      </c>
      <c r="AS72">
        <f t="shared" si="74"/>
        <v>1.3914667664634726E-3</v>
      </c>
      <c r="AT72">
        <f t="shared" si="75"/>
        <v>3.8066128804564644E-4</v>
      </c>
      <c r="AU72">
        <f t="shared" si="76"/>
        <v>-1.3161889074047572</v>
      </c>
      <c r="AW72">
        <v>69</v>
      </c>
      <c r="AX72">
        <f>IF(Z72&gt;0, (R72*SUMPRODUCT(K72:$K$98, X72:$X$98)-K72*$AZ$3)/Z72, 0)</f>
        <v>30.682593374191846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0.18528323299999999</v>
      </c>
      <c r="Q73" s="5">
        <f t="shared" si="82"/>
        <v>12.5</v>
      </c>
      <c r="R73">
        <f t="shared" si="61"/>
        <v>50000</v>
      </c>
      <c r="S73">
        <f t="shared" si="62"/>
        <v>27.016016140473869</v>
      </c>
      <c r="U73">
        <f t="shared" si="84"/>
        <v>0.18528323299999999</v>
      </c>
      <c r="V73">
        <f t="shared" si="78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79"/>
        <v>3.9376245928745908</v>
      </c>
      <c r="AC73">
        <f t="shared" si="80"/>
        <v>2.7900154079352601</v>
      </c>
      <c r="AE73">
        <f t="shared" si="63"/>
        <v>0</v>
      </c>
      <c r="AF73">
        <f t="shared" si="64"/>
        <v>0</v>
      </c>
      <c r="AG73">
        <f t="shared" si="65"/>
        <v>-1.2909080457256135</v>
      </c>
      <c r="AH73">
        <f t="shared" si="66"/>
        <v>-1188.9083266373816</v>
      </c>
      <c r="AI73">
        <f t="shared" si="67"/>
        <v>-1190.1992346831073</v>
      </c>
      <c r="AJ73">
        <f t="shared" si="68"/>
        <v>1.1476091849393306</v>
      </c>
      <c r="AK73">
        <f t="shared" si="81"/>
        <v>0.2756337215012214</v>
      </c>
      <c r="AL73">
        <f t="shared" si="89"/>
        <v>-1188.7759917766668</v>
      </c>
      <c r="AN73">
        <f t="shared" si="69"/>
        <v>0</v>
      </c>
      <c r="AO73">
        <f t="shared" si="70"/>
        <v>0</v>
      </c>
      <c r="AP73">
        <f t="shared" si="71"/>
        <v>-1.1844809013134192E-3</v>
      </c>
      <c r="AQ73">
        <f t="shared" si="72"/>
        <v>-1.0908904092567724</v>
      </c>
      <c r="AR73">
        <f t="shared" si="73"/>
        <v>-1.0920748901580859</v>
      </c>
      <c r="AS73">
        <f t="shared" si="74"/>
        <v>1.0529961186882435E-3</v>
      </c>
      <c r="AT73">
        <f t="shared" si="75"/>
        <v>2.5290947713678874E-4</v>
      </c>
      <c r="AU73">
        <f t="shared" si="76"/>
        <v>-1.0907689845622608</v>
      </c>
      <c r="AW73">
        <v>70</v>
      </c>
      <c r="AX73">
        <f>IF(Z73&gt;0, (R73*SUMPRODUCT(K73:$K$98, X73:$X$98)-K73*$AZ$3)/Z73, 0)</f>
        <v>27.016016140473869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0.20641411200000001</v>
      </c>
      <c r="Q74" s="5">
        <f t="shared" si="82"/>
        <v>12.5</v>
      </c>
      <c r="R74">
        <f t="shared" si="61"/>
        <v>50000</v>
      </c>
      <c r="S74">
        <f t="shared" si="62"/>
        <v>22.858189367987666</v>
      </c>
      <c r="U74">
        <f t="shared" si="84"/>
        <v>0.20641411200000001</v>
      </c>
      <c r="V74">
        <f t="shared" si="78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79"/>
        <v>2.7900154079352601</v>
      </c>
      <c r="AC74">
        <f t="shared" si="80"/>
        <v>1.8497529424832091</v>
      </c>
      <c r="AE74">
        <f t="shared" si="63"/>
        <v>0</v>
      </c>
      <c r="AF74">
        <f t="shared" si="64"/>
        <v>0</v>
      </c>
      <c r="AG74">
        <f t="shared" si="65"/>
        <v>-1.0115373273362493</v>
      </c>
      <c r="AH74">
        <f t="shared" si="66"/>
        <v>-1065.8465517284317</v>
      </c>
      <c r="AI74">
        <f t="shared" si="67"/>
        <v>-1066.858089055768</v>
      </c>
      <c r="AJ74">
        <f t="shared" si="68"/>
        <v>0.94026246545205105</v>
      </c>
      <c r="AK74">
        <f t="shared" si="81"/>
        <v>0.19530107855546822</v>
      </c>
      <c r="AL74">
        <f t="shared" si="89"/>
        <v>-1065.7225255117605</v>
      </c>
      <c r="AN74">
        <f t="shared" si="69"/>
        <v>0</v>
      </c>
      <c r="AO74">
        <f t="shared" si="70"/>
        <v>0</v>
      </c>
      <c r="AP74">
        <f t="shared" si="71"/>
        <v>-8.2869867756671053E-4</v>
      </c>
      <c r="AQ74">
        <f t="shared" si="72"/>
        <v>-0.87319133366274659</v>
      </c>
      <c r="AR74">
        <f t="shared" si="73"/>
        <v>-0.87402003234031345</v>
      </c>
      <c r="AS74">
        <f t="shared" si="74"/>
        <v>7.7030697793193184E-4</v>
      </c>
      <c r="AT74">
        <f t="shared" si="75"/>
        <v>1.5999977573983182E-4</v>
      </c>
      <c r="AU74">
        <f t="shared" si="76"/>
        <v>-0.87308972558664166</v>
      </c>
      <c r="AW74">
        <v>71</v>
      </c>
      <c r="AX74">
        <f>IF(Z74&gt;0, (R74*SUMPRODUCT(K74:$K$98, X74:$X$98)-K74*$AZ$3)/Z74, 0)</f>
        <v>22.858189367987666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0.22879502199999999</v>
      </c>
      <c r="Q75" s="5">
        <f t="shared" si="82"/>
        <v>12.5</v>
      </c>
      <c r="R75">
        <f t="shared" si="61"/>
        <v>50000</v>
      </c>
      <c r="S75">
        <f t="shared" si="62"/>
        <v>18.036838366506259</v>
      </c>
      <c r="U75">
        <f t="shared" si="84"/>
        <v>0.22879502199999999</v>
      </c>
      <c r="V75">
        <f t="shared" si="78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79"/>
        <v>1.8497529424832091</v>
      </c>
      <c r="AC75">
        <f t="shared" si="80"/>
        <v>1.1110508443603906</v>
      </c>
      <c r="AE75">
        <f t="shared" si="63"/>
        <v>0</v>
      </c>
      <c r="AF75">
        <f t="shared" si="64"/>
        <v>0</v>
      </c>
      <c r="AG75">
        <f t="shared" si="65"/>
        <v>-0.76998724900116844</v>
      </c>
      <c r="AH75">
        <f t="shared" si="66"/>
        <v>-925.73882024687327</v>
      </c>
      <c r="AI75">
        <f t="shared" si="67"/>
        <v>-926.50880749587441</v>
      </c>
      <c r="AJ75">
        <f t="shared" si="68"/>
        <v>0.73870209812281851</v>
      </c>
      <c r="AK75">
        <f t="shared" si="81"/>
        <v>0.12948270597382464</v>
      </c>
      <c r="AL75">
        <f t="shared" si="89"/>
        <v>-925.64062269177771</v>
      </c>
      <c r="AN75">
        <f t="shared" si="69"/>
        <v>0</v>
      </c>
      <c r="AO75">
        <f t="shared" si="70"/>
        <v>0</v>
      </c>
      <c r="AP75">
        <f t="shared" si="71"/>
        <v>-5.6322282020160438E-4</v>
      </c>
      <c r="AQ75">
        <f t="shared" si="72"/>
        <v>-0.67715047201873702</v>
      </c>
      <c r="AR75">
        <f t="shared" si="73"/>
        <v>-0.67771369483893862</v>
      </c>
      <c r="AS75">
        <f t="shared" si="74"/>
        <v>5.4033866084572625E-4</v>
      </c>
      <c r="AT75">
        <f t="shared" si="75"/>
        <v>9.4712756504104095E-5</v>
      </c>
      <c r="AU75">
        <f t="shared" si="76"/>
        <v>-0.67707864342158874</v>
      </c>
      <c r="AW75">
        <v>72</v>
      </c>
      <c r="AX75">
        <f>IF(Z75&gt;0, (R75*SUMPRODUCT(K75:$K$98, X75:$X$98)-K75*$AZ$3)/Z75, 0)</f>
        <v>18.036838366506259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0.25248784600000002</v>
      </c>
      <c r="Q76" s="5">
        <f t="shared" si="82"/>
        <v>12.5</v>
      </c>
      <c r="R76">
        <f t="shared" si="61"/>
        <v>50000</v>
      </c>
      <c r="S76">
        <f t="shared" si="62"/>
        <v>12.194146846923493</v>
      </c>
      <c r="U76">
        <f t="shared" si="84"/>
        <v>0.25248784600000002</v>
      </c>
      <c r="V76">
        <f t="shared" si="78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79"/>
        <v>1.1110508443603906</v>
      </c>
      <c r="AC76">
        <f t="shared" si="80"/>
        <v>0.55398004693087488</v>
      </c>
      <c r="AE76">
        <f t="shared" si="63"/>
        <v>0</v>
      </c>
      <c r="AF76">
        <f t="shared" si="64"/>
        <v>0</v>
      </c>
      <c r="AG76">
        <f t="shared" si="65"/>
        <v>-0.56787495456338599</v>
      </c>
      <c r="AH76">
        <f t="shared" si="66"/>
        <v>-777.64968779108278</v>
      </c>
      <c r="AI76">
        <f t="shared" si="67"/>
        <v>-778.21756274564621</v>
      </c>
      <c r="AJ76">
        <f t="shared" si="68"/>
        <v>0.55707079742951571</v>
      </c>
      <c r="AK76">
        <f t="shared" si="81"/>
        <v>7.7773559105227347E-2</v>
      </c>
      <c r="AL76">
        <f t="shared" si="89"/>
        <v>-777.58271838911139</v>
      </c>
      <c r="AN76">
        <f t="shared" si="69"/>
        <v>0</v>
      </c>
      <c r="AO76">
        <f t="shared" si="70"/>
        <v>0</v>
      </c>
      <c r="AP76">
        <f t="shared" si="71"/>
        <v>-3.7087828152574986E-4</v>
      </c>
      <c r="AQ76">
        <f t="shared" si="72"/>
        <v>-0.50788184532410141</v>
      </c>
      <c r="AR76">
        <f t="shared" si="73"/>
        <v>-0.50825272360562712</v>
      </c>
      <c r="AS76">
        <f t="shared" si="74"/>
        <v>3.6382210269809788E-4</v>
      </c>
      <c r="AT76">
        <f t="shared" si="75"/>
        <v>5.0793794861520767E-5</v>
      </c>
      <c r="AU76">
        <f t="shared" si="76"/>
        <v>-0.50783810770806748</v>
      </c>
      <c r="AW76">
        <v>73</v>
      </c>
      <c r="AX76">
        <f>IF(Z76&gt;0, (R76*SUMPRODUCT(K76:$K$98, X76:$X$98)-K76*$AZ$3)/Z76, 0)</f>
        <v>12.194146846923493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0.27661797300000002</v>
      </c>
      <c r="Q77" s="5">
        <f t="shared" si="82"/>
        <v>12.5</v>
      </c>
      <c r="R77">
        <f t="shared" si="61"/>
        <v>50000</v>
      </c>
      <c r="S77">
        <f t="shared" si="62"/>
        <v>4.7305522207078878</v>
      </c>
      <c r="U77">
        <f t="shared" si="84"/>
        <v>0.27661797300000002</v>
      </c>
      <c r="V77">
        <f t="shared" si="78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79"/>
        <v>0.55398004693087488</v>
      </c>
      <c r="AC77">
        <f t="shared" si="80"/>
        <v>0.1533121967757215</v>
      </c>
      <c r="AE77">
        <f t="shared" si="63"/>
        <v>0</v>
      </c>
      <c r="AF77">
        <f t="shared" si="64"/>
        <v>0</v>
      </c>
      <c r="AG77">
        <f t="shared" si="65"/>
        <v>-0.40511178616896126</v>
      </c>
      <c r="AH77">
        <f t="shared" si="66"/>
        <v>-628.33767539516384</v>
      </c>
      <c r="AI77">
        <f t="shared" si="67"/>
        <v>-628.7427871813328</v>
      </c>
      <c r="AJ77">
        <f t="shared" si="68"/>
        <v>0.40066785015515338</v>
      </c>
      <c r="AK77">
        <f t="shared" si="81"/>
        <v>3.8778603285161244E-2</v>
      </c>
      <c r="AL77">
        <f t="shared" si="89"/>
        <v>-628.30334072789242</v>
      </c>
      <c r="AN77">
        <f t="shared" si="69"/>
        <v>0</v>
      </c>
      <c r="AO77">
        <f t="shared" si="70"/>
        <v>0</v>
      </c>
      <c r="AP77">
        <f t="shared" si="71"/>
        <v>-2.3623026807599652E-4</v>
      </c>
      <c r="AQ77">
        <f t="shared" si="72"/>
        <v>-0.36639856594777243</v>
      </c>
      <c r="AR77">
        <f t="shared" si="73"/>
        <v>-0.36663479621584844</v>
      </c>
      <c r="AS77">
        <f t="shared" si="74"/>
        <v>2.3363890383606162E-4</v>
      </c>
      <c r="AT77">
        <f t="shared" si="75"/>
        <v>2.2612721136298134E-5</v>
      </c>
      <c r="AU77">
        <f t="shared" si="76"/>
        <v>-0.36637854459087604</v>
      </c>
      <c r="AW77">
        <v>74</v>
      </c>
      <c r="AX77">
        <f>IF(Z77&gt;0, (R77*SUMPRODUCT(K77:$K$98, X77:$X$98)-K77*$AZ$3)/Z77, 0)</f>
        <v>4.7305522207078878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0.30183517399999998</v>
      </c>
      <c r="Q78" s="5">
        <f t="shared" si="82"/>
        <v>12.5</v>
      </c>
      <c r="R78">
        <f t="shared" si="61"/>
        <v>50000</v>
      </c>
      <c r="S78">
        <f t="shared" si="62"/>
        <v>-5.2621259517784784</v>
      </c>
      <c r="U78">
        <f t="shared" si="84"/>
        <v>0.30183517399999998</v>
      </c>
      <c r="V78">
        <f t="shared" si="78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79"/>
        <v>0.1533121967757215</v>
      </c>
      <c r="AC78">
        <f t="shared" si="80"/>
        <v>-0.11735958777120425</v>
      </c>
      <c r="AE78">
        <f t="shared" si="63"/>
        <v>0</v>
      </c>
      <c r="AF78">
        <f t="shared" si="64"/>
        <v>0</v>
      </c>
      <c r="AG78">
        <f t="shared" si="65"/>
        <v>-0.27878368183951246</v>
      </c>
      <c r="AH78">
        <f t="shared" si="66"/>
        <v>-489.10794587103686</v>
      </c>
      <c r="AI78">
        <f t="shared" si="67"/>
        <v>-489.38672955287637</v>
      </c>
      <c r="AJ78">
        <f t="shared" si="68"/>
        <v>0.27067178454692575</v>
      </c>
      <c r="AK78">
        <f t="shared" si="81"/>
        <v>1.0731853774300505E-2</v>
      </c>
      <c r="AL78">
        <f t="shared" si="89"/>
        <v>-489.10532591455512</v>
      </c>
      <c r="AN78">
        <f t="shared" si="69"/>
        <v>0</v>
      </c>
      <c r="AO78">
        <f t="shared" si="70"/>
        <v>0</v>
      </c>
      <c r="AP78">
        <f t="shared" si="71"/>
        <v>-1.4514764404147457E-4</v>
      </c>
      <c r="AQ78">
        <f t="shared" si="72"/>
        <v>-0.2546521573885181</v>
      </c>
      <c r="AR78">
        <f t="shared" si="73"/>
        <v>-0.25479730503255954</v>
      </c>
      <c r="AS78">
        <f t="shared" si="74"/>
        <v>1.4092421613867795E-4</v>
      </c>
      <c r="AT78">
        <f t="shared" si="75"/>
        <v>5.5874980962266255E-6</v>
      </c>
      <c r="AU78">
        <f t="shared" si="76"/>
        <v>-0.25465079331832463</v>
      </c>
      <c r="AW78">
        <v>75</v>
      </c>
      <c r="AX78">
        <f>IF(Z78&gt;0, (R78*SUMPRODUCT(K78:$K$98, X78:$X$98)-K78*$AZ$3)/Z78, 0)</f>
        <v>-5.2621259517784784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0.327222552</v>
      </c>
      <c r="Q79" s="5">
        <f t="shared" si="82"/>
        <v>12.5</v>
      </c>
      <c r="R79">
        <f t="shared" si="61"/>
        <v>50000</v>
      </c>
      <c r="S79">
        <f t="shared" si="62"/>
        <v>-19.384844723335537</v>
      </c>
      <c r="U79">
        <f t="shared" si="84"/>
        <v>0.327222552</v>
      </c>
      <c r="V79">
        <f t="shared" si="78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79"/>
        <v>-0.11735958777120425</v>
      </c>
      <c r="AC79">
        <f t="shared" si="80"/>
        <v>-0.28654140462325206</v>
      </c>
      <c r="AE79">
        <f t="shared" si="63"/>
        <v>0</v>
      </c>
      <c r="AF79">
        <f t="shared" si="64"/>
        <v>0</v>
      </c>
      <c r="AG79">
        <f t="shared" si="65"/>
        <v>-0.18477153719363601</v>
      </c>
      <c r="AH79">
        <f t="shared" si="66"/>
        <v>-364.8972313099253</v>
      </c>
      <c r="AI79">
        <f t="shared" si="67"/>
        <v>-365.08200284711893</v>
      </c>
      <c r="AJ79">
        <f t="shared" si="68"/>
        <v>0.16918181685204781</v>
      </c>
      <c r="AK79">
        <f t="shared" si="81"/>
        <v>-8.2151711439842987E-3</v>
      </c>
      <c r="AL79">
        <f t="shared" si="89"/>
        <v>-364.92103620141086</v>
      </c>
      <c r="AN79">
        <f t="shared" si="69"/>
        <v>0</v>
      </c>
      <c r="AO79">
        <f t="shared" si="70"/>
        <v>0</v>
      </c>
      <c r="AP79">
        <f t="shared" si="71"/>
        <v>-8.5893379554482962E-5</v>
      </c>
      <c r="AQ79">
        <f t="shared" si="72"/>
        <v>-0.1696270803572818</v>
      </c>
      <c r="AR79">
        <f t="shared" si="73"/>
        <v>-0.16971297373683628</v>
      </c>
      <c r="AS79">
        <f t="shared" si="74"/>
        <v>7.8646301423369167E-5</v>
      </c>
      <c r="AT79">
        <f t="shared" si="75"/>
        <v>-3.818925922750742E-6</v>
      </c>
      <c r="AU79">
        <f t="shared" si="76"/>
        <v>-0.16963814636133565</v>
      </c>
      <c r="AW79">
        <v>76</v>
      </c>
      <c r="AX79">
        <f>IF(Z79&gt;0, (R79*SUMPRODUCT(K79:$K$98, X79:$X$98)-K79*$AZ$3)/Z79, 0)</f>
        <v>-19.384844723335537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0.35219428400000002</v>
      </c>
      <c r="Q80" s="5">
        <f t="shared" si="82"/>
        <v>12.5</v>
      </c>
      <c r="R80">
        <f t="shared" si="61"/>
        <v>50000</v>
      </c>
      <c r="S80">
        <f t="shared" si="62"/>
        <v>-40.290732205724183</v>
      </c>
      <c r="U80">
        <f t="shared" si="84"/>
        <v>0.35219428400000002</v>
      </c>
      <c r="V80">
        <f t="shared" si="78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79"/>
        <v>-0.28654140462325206</v>
      </c>
      <c r="AC80">
        <f t="shared" si="80"/>
        <v>-0.37985568093011407</v>
      </c>
      <c r="AE80">
        <f t="shared" si="63"/>
        <v>0</v>
      </c>
      <c r="AF80">
        <f t="shared" si="64"/>
        <v>0</v>
      </c>
      <c r="AG80">
        <f t="shared" si="65"/>
        <v>-0.11784834257620766</v>
      </c>
      <c r="AH80">
        <f t="shared" si="66"/>
        <v>-260.30191698196802</v>
      </c>
      <c r="AI80">
        <f t="shared" si="67"/>
        <v>-260.41976532454424</v>
      </c>
      <c r="AJ80">
        <f t="shared" si="68"/>
        <v>9.331427630686201E-2</v>
      </c>
      <c r="AK80">
        <f t="shared" si="81"/>
        <v>-2.0057898323627647E-2</v>
      </c>
      <c r="AL80">
        <f t="shared" si="89"/>
        <v>-260.34650894656102</v>
      </c>
      <c r="AN80">
        <f t="shared" si="69"/>
        <v>0</v>
      </c>
      <c r="AO80">
        <f t="shared" si="70"/>
        <v>0</v>
      </c>
      <c r="AP80">
        <f t="shared" si="71"/>
        <v>-4.8913650398577474E-5</v>
      </c>
      <c r="AQ80">
        <f t="shared" si="72"/>
        <v>-0.10803984754475487</v>
      </c>
      <c r="AR80">
        <f t="shared" si="73"/>
        <v>-0.10808876119515345</v>
      </c>
      <c r="AS80">
        <f t="shared" si="74"/>
        <v>3.8730641336924509E-5</v>
      </c>
      <c r="AT80">
        <f t="shared" si="75"/>
        <v>-8.3251491271308769E-6</v>
      </c>
      <c r="AU80">
        <f t="shared" si="76"/>
        <v>-0.10805835570294367</v>
      </c>
      <c r="AW80">
        <v>77</v>
      </c>
      <c r="AX80">
        <f>IF(Z80&gt;0, (R80*SUMPRODUCT(K80:$K$98, X80:$X$98)-K80*$AZ$3)/Z80, 0)</f>
        <v>-40.290732205724183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0.377763185</v>
      </c>
      <c r="Q81" s="5">
        <f t="shared" si="82"/>
        <v>12.5</v>
      </c>
      <c r="R81">
        <f t="shared" si="61"/>
        <v>50000</v>
      </c>
      <c r="S81">
        <f t="shared" si="62"/>
        <v>-72.722233567175792</v>
      </c>
      <c r="U81">
        <f t="shared" si="84"/>
        <v>0.377763185</v>
      </c>
      <c r="V81">
        <f t="shared" si="78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79"/>
        <v>-0.37985568093011407</v>
      </c>
      <c r="AC81">
        <f t="shared" si="80"/>
        <v>-0.41975909628699426</v>
      </c>
      <c r="AE81">
        <f t="shared" si="63"/>
        <v>0</v>
      </c>
      <c r="AF81">
        <f t="shared" si="64"/>
        <v>0</v>
      </c>
      <c r="AG81">
        <f t="shared" si="65"/>
        <v>-7.215109391188626E-2</v>
      </c>
      <c r="AH81">
        <f t="shared" si="66"/>
        <v>-178.07506095423724</v>
      </c>
      <c r="AI81">
        <f t="shared" si="67"/>
        <v>-178.14721204814913</v>
      </c>
      <c r="AJ81">
        <f t="shared" si="68"/>
        <v>3.990341535688019E-2</v>
      </c>
      <c r="AK81">
        <f t="shared" si="81"/>
        <v>-2.6589897665107987E-2</v>
      </c>
      <c r="AL81">
        <f t="shared" si="89"/>
        <v>-178.13389853045734</v>
      </c>
      <c r="AN81">
        <f t="shared" si="69"/>
        <v>0</v>
      </c>
      <c r="AO81">
        <f t="shared" si="70"/>
        <v>0</v>
      </c>
      <c r="AP81">
        <f t="shared" si="71"/>
        <v>-2.6738158508971916E-5</v>
      </c>
      <c r="AQ81">
        <f t="shared" si="72"/>
        <v>-6.5992058444796942E-2</v>
      </c>
      <c r="AR81">
        <f t="shared" si="73"/>
        <v>-6.601879660330591E-2</v>
      </c>
      <c r="AS81">
        <f t="shared" si="74"/>
        <v>1.4787632272971498E-5</v>
      </c>
      <c r="AT81">
        <f t="shared" si="75"/>
        <v>-9.8538339470674933E-6</v>
      </c>
      <c r="AU81">
        <f t="shared" si="76"/>
        <v>-6.6013862804980006E-2</v>
      </c>
      <c r="AW81">
        <v>78</v>
      </c>
      <c r="AX81">
        <f>IF(Z81&gt;0, (R81*SUMPRODUCT(K81:$K$98, X81:$X$98)-K81*$AZ$3)/Z81, 0)</f>
        <v>-72.722233567175792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0.40377970400000002</v>
      </c>
      <c r="Q82" s="5">
        <f t="shared" si="82"/>
        <v>12.5</v>
      </c>
      <c r="R82">
        <f t="shared" si="61"/>
        <v>50000</v>
      </c>
      <c r="S82">
        <f t="shared" si="62"/>
        <v>-125.57649605619963</v>
      </c>
      <c r="U82">
        <f t="shared" si="84"/>
        <v>0.40377970400000002</v>
      </c>
      <c r="V82">
        <f t="shared" si="78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79"/>
        <v>-0.41975909628699426</v>
      </c>
      <c r="AC82">
        <f t="shared" si="80"/>
        <v>-0.42491505456404577</v>
      </c>
      <c r="AE82">
        <f t="shared" si="63"/>
        <v>0</v>
      </c>
      <c r="AF82">
        <f t="shared" si="64"/>
        <v>0</v>
      </c>
      <c r="AG82">
        <f t="shared" si="65"/>
        <v>-4.229643562974976E-2</v>
      </c>
      <c r="AH82">
        <f t="shared" si="66"/>
        <v>-116.53258937207056</v>
      </c>
      <c r="AI82">
        <f t="shared" si="67"/>
        <v>-116.57488580770031</v>
      </c>
      <c r="AJ82">
        <f t="shared" si="68"/>
        <v>5.1559582770515089E-3</v>
      </c>
      <c r="AK82">
        <f t="shared" si="81"/>
        <v>-2.9383136740089601E-2</v>
      </c>
      <c r="AL82">
        <f t="shared" si="89"/>
        <v>-116.59911298616335</v>
      </c>
      <c r="AN82">
        <f t="shared" si="69"/>
        <v>0</v>
      </c>
      <c r="AO82">
        <f t="shared" si="70"/>
        <v>0</v>
      </c>
      <c r="AP82">
        <f t="shared" si="71"/>
        <v>-1.3995045710378957E-5</v>
      </c>
      <c r="AQ82">
        <f t="shared" si="72"/>
        <v>-3.8558306172349149E-2</v>
      </c>
      <c r="AR82">
        <f t="shared" si="73"/>
        <v>-3.8572301218059532E-2</v>
      </c>
      <c r="AS82">
        <f t="shared" si="74"/>
        <v>1.7060036074857665E-6</v>
      </c>
      <c r="AT82">
        <f t="shared" si="75"/>
        <v>-9.7222930412281235E-6</v>
      </c>
      <c r="AU82">
        <f t="shared" si="76"/>
        <v>-3.8580317507493272E-2</v>
      </c>
      <c r="AW82">
        <v>79</v>
      </c>
      <c r="AX82">
        <f>IF(Z82&gt;0, (R82*SUMPRODUCT(K82:$K$98, X82:$X$98)-K82*$AZ$3)/Z82, 0)</f>
        <v>-125.57649605619963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0.43007572599999999</v>
      </c>
      <c r="Q83" s="5">
        <f t="shared" si="82"/>
        <v>12.5</v>
      </c>
      <c r="R83">
        <f t="shared" si="61"/>
        <v>50000</v>
      </c>
      <c r="S83">
        <f t="shared" si="62"/>
        <v>-215.95598739425796</v>
      </c>
      <c r="U83">
        <f t="shared" si="84"/>
        <v>0.43007572599999999</v>
      </c>
      <c r="V83">
        <f t="shared" si="78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79"/>
        <v>-0.42491505456404577</v>
      </c>
      <c r="AC83">
        <f t="shared" si="80"/>
        <v>-0.4091554141580509</v>
      </c>
      <c r="AE83">
        <f t="shared" si="63"/>
        <v>0</v>
      </c>
      <c r="AF83">
        <f t="shared" si="64"/>
        <v>0</v>
      </c>
      <c r="AG83">
        <f t="shared" si="65"/>
        <v>-2.3682801012775367E-2</v>
      </c>
      <c r="AH83">
        <f t="shared" si="66"/>
        <v>-72.762681042707584</v>
      </c>
      <c r="AI83">
        <f t="shared" si="67"/>
        <v>-72.786363843720366</v>
      </c>
      <c r="AJ83">
        <f t="shared" si="68"/>
        <v>-1.5759640405994868E-2</v>
      </c>
      <c r="AK83">
        <f t="shared" si="81"/>
        <v>-2.9744053819483206E-2</v>
      </c>
      <c r="AL83">
        <f t="shared" si="89"/>
        <v>-72.83186753794584</v>
      </c>
      <c r="AN83">
        <f t="shared" si="69"/>
        <v>0</v>
      </c>
      <c r="AO83">
        <f t="shared" si="70"/>
        <v>0</v>
      </c>
      <c r="AP83">
        <f t="shared" si="71"/>
        <v>-6.9965766151613848E-6</v>
      </c>
      <c r="AQ83">
        <f t="shared" si="72"/>
        <v>-2.149617658676577E-2</v>
      </c>
      <c r="AR83">
        <f t="shared" si="73"/>
        <v>-2.1503173163380934E-2</v>
      </c>
      <c r="AS83">
        <f t="shared" si="74"/>
        <v>-4.6558484137267379E-6</v>
      </c>
      <c r="AT83">
        <f t="shared" si="75"/>
        <v>-8.7872440122786826E-6</v>
      </c>
      <c r="AU83">
        <f t="shared" si="76"/>
        <v>-2.1516616255806937E-2</v>
      </c>
      <c r="AW83">
        <v>80</v>
      </c>
      <c r="AX83">
        <f>IF(Z83&gt;0, (R83*SUMPRODUCT(K83:$K$98, X83:$X$98)-K83*$AZ$3)/Z83, 0)</f>
        <v>-215.95598739425796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0.45648519999999998</v>
      </c>
      <c r="Q84" s="5">
        <f t="shared" si="82"/>
        <v>12.5</v>
      </c>
      <c r="R84">
        <f t="shared" si="61"/>
        <v>50000</v>
      </c>
      <c r="S84">
        <f t="shared" si="62"/>
        <v>-378.0665296363569</v>
      </c>
      <c r="U84">
        <f t="shared" si="84"/>
        <v>0.45648519999999998</v>
      </c>
      <c r="V84">
        <f t="shared" si="78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79"/>
        <v>-0.4091554141580509</v>
      </c>
      <c r="AC84">
        <f t="shared" si="80"/>
        <v>-0.38215342415700954</v>
      </c>
      <c r="AE84">
        <f t="shared" si="63"/>
        <v>0</v>
      </c>
      <c r="AF84">
        <f t="shared" si="64"/>
        <v>0</v>
      </c>
      <c r="AG84">
        <f t="shared" si="65"/>
        <v>-1.2635124845770651E-2</v>
      </c>
      <c r="AH84">
        <f t="shared" si="66"/>
        <v>-43.243392627507859</v>
      </c>
      <c r="AI84">
        <f t="shared" si="67"/>
        <v>-43.256027752353631</v>
      </c>
      <c r="AJ84">
        <f t="shared" si="68"/>
        <v>-2.7001990001041365E-2</v>
      </c>
      <c r="AK84">
        <f t="shared" si="81"/>
        <v>-2.8640878991063566E-2</v>
      </c>
      <c r="AL84">
        <f t="shared" si="89"/>
        <v>-43.311670621345733</v>
      </c>
      <c r="AN84">
        <f t="shared" si="69"/>
        <v>0</v>
      </c>
      <c r="AO84">
        <f t="shared" si="70"/>
        <v>0</v>
      </c>
      <c r="AP84">
        <f t="shared" si="71"/>
        <v>-3.3328367620736646E-6</v>
      </c>
      <c r="AQ84">
        <f t="shared" si="72"/>
        <v>-1.1406548841025954E-2</v>
      </c>
      <c r="AR84">
        <f t="shared" si="73"/>
        <v>-1.1409881677788029E-2</v>
      </c>
      <c r="AS84">
        <f t="shared" si="74"/>
        <v>-7.1224642433778216E-6</v>
      </c>
      <c r="AT84">
        <f t="shared" si="75"/>
        <v>-7.5547630565337602E-6</v>
      </c>
      <c r="AU84">
        <f t="shared" si="76"/>
        <v>-1.142455890508794E-2</v>
      </c>
      <c r="AW84">
        <v>81</v>
      </c>
      <c r="AX84">
        <f>IF(Z84&gt;0, (R84*SUMPRODUCT(K84:$K$98, X84:$X$98)-K84*$AZ$3)/Z84, 0)</f>
        <v>-378.0665296363569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0.483034941</v>
      </c>
      <c r="Q85" s="5">
        <f t="shared" si="82"/>
        <v>12.5</v>
      </c>
      <c r="R85">
        <f t="shared" si="61"/>
        <v>50000</v>
      </c>
      <c r="S85">
        <f t="shared" si="62"/>
        <v>-683.50321051760193</v>
      </c>
      <c r="U85">
        <f t="shared" si="84"/>
        <v>0.483034941</v>
      </c>
      <c r="V85">
        <f t="shared" si="78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79"/>
        <v>-0.38215342415700954</v>
      </c>
      <c r="AC85">
        <f t="shared" si="80"/>
        <v>-0.35025803854463616</v>
      </c>
      <c r="AE85">
        <f t="shared" si="63"/>
        <v>0</v>
      </c>
      <c r="AF85">
        <f t="shared" si="64"/>
        <v>0</v>
      </c>
      <c r="AG85">
        <f t="shared" si="65"/>
        <v>-6.4055668129084833E-3</v>
      </c>
      <c r="AH85">
        <f t="shared" si="66"/>
        <v>-24.412827137617839</v>
      </c>
      <c r="AI85">
        <f t="shared" si="67"/>
        <v>-24.419232704430748</v>
      </c>
      <c r="AJ85">
        <f t="shared" si="68"/>
        <v>-3.1895385612373373E-2</v>
      </c>
      <c r="AK85">
        <f t="shared" si="81"/>
        <v>-2.675073969099067E-2</v>
      </c>
      <c r="AL85">
        <f t="shared" si="89"/>
        <v>-24.477878829734109</v>
      </c>
      <c r="AN85">
        <f t="shared" si="69"/>
        <v>0</v>
      </c>
      <c r="AO85">
        <f t="shared" si="70"/>
        <v>0</v>
      </c>
      <c r="AP85">
        <f t="shared" si="71"/>
        <v>-1.5085998086803964E-6</v>
      </c>
      <c r="AQ85">
        <f t="shared" si="72"/>
        <v>-5.7495593168960116E-3</v>
      </c>
      <c r="AR85">
        <f t="shared" si="73"/>
        <v>-5.7510679167046925E-3</v>
      </c>
      <c r="AS85">
        <f t="shared" si="74"/>
        <v>-7.5118055962897651E-6</v>
      </c>
      <c r="AT85">
        <f t="shared" si="75"/>
        <v>-6.3001701424083145E-6</v>
      </c>
      <c r="AU85">
        <f t="shared" si="76"/>
        <v>-5.7648798924433897E-3</v>
      </c>
      <c r="AW85">
        <v>82</v>
      </c>
      <c r="AX85">
        <f>IF(Z85&gt;0, (R85*SUMPRODUCT(K85:$K$98, X85:$X$98)-K85*$AZ$3)/Z85, 0)</f>
        <v>-683.50321051760193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0.509773425</v>
      </c>
      <c r="Q86" s="5">
        <f t="shared" si="82"/>
        <v>12.5</v>
      </c>
      <c r="R86">
        <f t="shared" si="61"/>
        <v>50000</v>
      </c>
      <c r="S86">
        <f t="shared" si="62"/>
        <v>-1289.5498405527098</v>
      </c>
      <c r="U86">
        <f t="shared" si="84"/>
        <v>0.509773425</v>
      </c>
      <c r="V86">
        <f t="shared" si="78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79"/>
        <v>-0.35025803854463616</v>
      </c>
      <c r="AC86">
        <f t="shared" si="80"/>
        <v>-0.31734515638528288</v>
      </c>
      <c r="AE86">
        <f t="shared" si="63"/>
        <v>0</v>
      </c>
      <c r="AF86">
        <f t="shared" si="64"/>
        <v>0</v>
      </c>
      <c r="AG86">
        <f t="shared" si="65"/>
        <v>-3.076123411496707E-3</v>
      </c>
      <c r="AH86">
        <f t="shared" si="66"/>
        <v>-13.061550933130768</v>
      </c>
      <c r="AI86">
        <f t="shared" si="67"/>
        <v>-13.064627056542264</v>
      </c>
      <c r="AJ86">
        <f t="shared" si="68"/>
        <v>-3.2912882159353285E-2</v>
      </c>
      <c r="AK86">
        <f t="shared" si="81"/>
        <v>-2.4518062698124534E-2</v>
      </c>
      <c r="AL86">
        <f t="shared" si="89"/>
        <v>-13.122058001399742</v>
      </c>
      <c r="AN86">
        <f t="shared" si="69"/>
        <v>0</v>
      </c>
      <c r="AO86">
        <f t="shared" si="70"/>
        <v>0</v>
      </c>
      <c r="AP86">
        <f t="shared" si="71"/>
        <v>-6.4684796354307329E-7</v>
      </c>
      <c r="AQ86">
        <f t="shared" si="72"/>
        <v>-2.7465860408048231E-3</v>
      </c>
      <c r="AR86">
        <f t="shared" si="73"/>
        <v>-2.7472328887683658E-3</v>
      </c>
      <c r="AS86">
        <f t="shared" si="74"/>
        <v>-6.9209286986155793E-6</v>
      </c>
      <c r="AT86">
        <f t="shared" si="75"/>
        <v>-5.1556640630964561E-6</v>
      </c>
      <c r="AU86">
        <f t="shared" si="76"/>
        <v>-2.7593094815300781E-3</v>
      </c>
      <c r="AW86">
        <v>83</v>
      </c>
      <c r="AX86">
        <f>IF(Z86&gt;0, (R86*SUMPRODUCT(K86:$K$98, X86:$X$98)-K86*$AZ$3)/Z86, 0)</f>
        <v>-1289.5498405527098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0.53654903799999998</v>
      </c>
      <c r="Q87" s="5">
        <f t="shared" si="82"/>
        <v>12.5</v>
      </c>
      <c r="R87">
        <f t="shared" si="61"/>
        <v>50000</v>
      </c>
      <c r="S87">
        <f t="shared" si="62"/>
        <v>-2559.1226786432326</v>
      </c>
      <c r="U87">
        <f t="shared" si="84"/>
        <v>0.53654903799999998</v>
      </c>
      <c r="V87">
        <f t="shared" si="78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79"/>
        <v>-0.31734515638528288</v>
      </c>
      <c r="AC87">
        <f t="shared" si="80"/>
        <v>-0.28557170539372217</v>
      </c>
      <c r="AE87">
        <f t="shared" si="63"/>
        <v>0</v>
      </c>
      <c r="AF87">
        <f t="shared" si="64"/>
        <v>0</v>
      </c>
      <c r="AG87">
        <f t="shared" si="65"/>
        <v>-1.3948711201739038E-3</v>
      </c>
      <c r="AH87">
        <f t="shared" si="66"/>
        <v>-6.6019642288313447</v>
      </c>
      <c r="AI87">
        <f t="shared" si="67"/>
        <v>-6.6033590999515184</v>
      </c>
      <c r="AJ87">
        <f t="shared" si="68"/>
        <v>-3.1773450991560703E-2</v>
      </c>
      <c r="AK87">
        <f t="shared" si="81"/>
        <v>-2.2214160946969805E-2</v>
      </c>
      <c r="AL87">
        <f t="shared" si="89"/>
        <v>-6.6573467118900487</v>
      </c>
      <c r="AN87">
        <f t="shared" si="69"/>
        <v>0</v>
      </c>
      <c r="AO87">
        <f t="shared" si="70"/>
        <v>0</v>
      </c>
      <c r="AP87">
        <f t="shared" si="71"/>
        <v>-2.6188734940745317E-7</v>
      </c>
      <c r="AQ87">
        <f t="shared" si="72"/>
        <v>-1.239520187754625E-3</v>
      </c>
      <c r="AR87">
        <f t="shared" si="73"/>
        <v>-1.2397820751040324E-3</v>
      </c>
      <c r="AS87">
        <f t="shared" si="74"/>
        <v>-5.9654721797308614E-6</v>
      </c>
      <c r="AT87">
        <f t="shared" si="75"/>
        <v>-4.1707134412440765E-6</v>
      </c>
      <c r="AU87">
        <f t="shared" si="76"/>
        <v>-1.2499182607250074E-3</v>
      </c>
      <c r="AW87">
        <v>84</v>
      </c>
      <c r="AX87">
        <f>IF(Z87&gt;0, (R87*SUMPRODUCT(K87:$K$98, X87:$X$98)-K87*$AZ$3)/Z87, 0)</f>
        <v>-2559.1226786432326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0.56320604299999999</v>
      </c>
      <c r="Q88" s="5">
        <f t="shared" si="82"/>
        <v>12.5</v>
      </c>
      <c r="R88">
        <f t="shared" si="61"/>
        <v>50000</v>
      </c>
      <c r="S88">
        <f t="shared" si="62"/>
        <v>-5375.022278789691</v>
      </c>
      <c r="U88">
        <f t="shared" si="84"/>
        <v>0.56320604299999999</v>
      </c>
      <c r="V88">
        <f t="shared" si="78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79"/>
        <v>-0.28557170539372217</v>
      </c>
      <c r="AC88">
        <f t="shared" si="80"/>
        <v>-0.25598976394543621</v>
      </c>
      <c r="AE88">
        <f t="shared" si="63"/>
        <v>0</v>
      </c>
      <c r="AF88">
        <f t="shared" si="64"/>
        <v>0</v>
      </c>
      <c r="AG88">
        <f t="shared" si="65"/>
        <v>-5.9532256488404299E-4</v>
      </c>
      <c r="AH88">
        <f t="shared" si="66"/>
        <v>-3.1423993763524876</v>
      </c>
      <c r="AI88">
        <f t="shared" si="67"/>
        <v>-3.1429946989173718</v>
      </c>
      <c r="AJ88">
        <f t="shared" si="68"/>
        <v>-2.9581941448285964E-2</v>
      </c>
      <c r="AK88">
        <f t="shared" si="81"/>
        <v>-1.9990019377560553E-2</v>
      </c>
      <c r="AL88">
        <f t="shared" si="89"/>
        <v>-3.1925666597432181</v>
      </c>
      <c r="AN88">
        <f t="shared" si="69"/>
        <v>0</v>
      </c>
      <c r="AO88">
        <f t="shared" si="70"/>
        <v>0</v>
      </c>
      <c r="AP88">
        <f t="shared" si="71"/>
        <v>-9.9796373340936206E-8</v>
      </c>
      <c r="AQ88">
        <f t="shared" si="72"/>
        <v>-5.2677334918403609E-4</v>
      </c>
      <c r="AR88">
        <f t="shared" si="73"/>
        <v>-5.2687314555737699E-4</v>
      </c>
      <c r="AS88">
        <f t="shared" si="74"/>
        <v>-4.9589426758884664E-6</v>
      </c>
      <c r="AT88">
        <f t="shared" si="75"/>
        <v>-3.3510092755918889E-6</v>
      </c>
      <c r="AU88">
        <f t="shared" si="76"/>
        <v>-5.3518309750885738E-4</v>
      </c>
      <c r="AW88">
        <v>85</v>
      </c>
      <c r="AX88">
        <f>IF(Z88&gt;0, (R88*SUMPRODUCT(K88:$K$98, X88:$X$98)-K88*$AZ$3)/Z88, 0)</f>
        <v>-5375.022278789691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0.59415461300000005</v>
      </c>
      <c r="Q89" s="5">
        <f t="shared" si="82"/>
        <v>12.5</v>
      </c>
      <c r="R89">
        <f t="shared" si="61"/>
        <v>50000</v>
      </c>
      <c r="S89">
        <f t="shared" si="62"/>
        <v>-12146.819691894656</v>
      </c>
      <c r="U89">
        <f t="shared" si="84"/>
        <v>0.59415461300000005</v>
      </c>
      <c r="V89">
        <f t="shared" si="78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79"/>
        <v>-0.25598976394543621</v>
      </c>
      <c r="AC89">
        <f t="shared" si="80"/>
        <v>-0.22899737511958401</v>
      </c>
      <c r="AE89">
        <f t="shared" si="63"/>
        <v>0</v>
      </c>
      <c r="AF89">
        <f t="shared" si="64"/>
        <v>0</v>
      </c>
      <c r="AG89">
        <f t="shared" si="65"/>
        <v>-2.356556910863566E-4</v>
      </c>
      <c r="AH89">
        <f t="shared" si="66"/>
        <v>-1.4148545925953839</v>
      </c>
      <c r="AI89">
        <f t="shared" si="67"/>
        <v>-1.4150902482864702</v>
      </c>
      <c r="AJ89">
        <f t="shared" si="68"/>
        <v>-2.6992388825852198E-2</v>
      </c>
      <c r="AK89">
        <f t="shared" si="81"/>
        <v>-1.7919283476180537E-2</v>
      </c>
      <c r="AL89">
        <f t="shared" si="89"/>
        <v>-1.4600019205885031</v>
      </c>
      <c r="AN89">
        <f t="shared" si="69"/>
        <v>0</v>
      </c>
      <c r="AO89">
        <f t="shared" si="70"/>
        <v>0</v>
      </c>
      <c r="AP89">
        <f t="shared" si="71"/>
        <v>-3.5271369666374439E-8</v>
      </c>
      <c r="AQ89">
        <f t="shared" si="72"/>
        <v>-2.1176598421852665E-4</v>
      </c>
      <c r="AR89">
        <f t="shared" si="73"/>
        <v>-2.1180125558819301E-4</v>
      </c>
      <c r="AS89">
        <f t="shared" si="74"/>
        <v>-4.0400404508213783E-6</v>
      </c>
      <c r="AT89">
        <f t="shared" si="75"/>
        <v>-2.6820386502497287E-6</v>
      </c>
      <c r="AU89">
        <f t="shared" si="76"/>
        <v>-2.1852333468926416E-4</v>
      </c>
      <c r="AW89">
        <v>86</v>
      </c>
      <c r="AX89">
        <f>IF(Z89&gt;0, (R89*SUMPRODUCT(K89:$K$98, X89:$X$98)-K89*$AZ$3)/Z89, 0)</f>
        <v>-12146.819691894656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0.62493506799999998</v>
      </c>
      <c r="Q90" s="5">
        <f t="shared" si="82"/>
        <v>12.5</v>
      </c>
      <c r="R90">
        <f t="shared" si="61"/>
        <v>50000</v>
      </c>
      <c r="S90">
        <f t="shared" si="62"/>
        <v>-29733.718392322622</v>
      </c>
      <c r="U90">
        <f t="shared" ref="U90:U98" si="93">M90</f>
        <v>0.62493506799999998</v>
      </c>
      <c r="V90">
        <f t="shared" si="78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79"/>
        <v>-0.22899737511958401</v>
      </c>
      <c r="AC90">
        <f t="shared" si="80"/>
        <v>-0.20463846059037732</v>
      </c>
      <c r="AE90">
        <f t="shared" si="63"/>
        <v>0</v>
      </c>
      <c r="AF90">
        <f t="shared" si="64"/>
        <v>0</v>
      </c>
      <c r="AG90">
        <f t="shared" si="65"/>
        <v>-8.6029628841853792E-5</v>
      </c>
      <c r="AH90">
        <f t="shared" si="66"/>
        <v>-0.589078021334557</v>
      </c>
      <c r="AI90">
        <f t="shared" si="67"/>
        <v>-0.58916405096339886</v>
      </c>
      <c r="AJ90">
        <f t="shared" si="68"/>
        <v>-2.4358914529206688E-2</v>
      </c>
      <c r="AK90">
        <f t="shared" si="81"/>
        <v>-1.6029816258370883E-2</v>
      </c>
      <c r="AL90">
        <f t="shared" si="89"/>
        <v>-0.6295527817509764</v>
      </c>
      <c r="AN90">
        <f t="shared" si="69"/>
        <v>0</v>
      </c>
      <c r="AO90">
        <f t="shared" si="70"/>
        <v>0</v>
      </c>
      <c r="AP90">
        <f t="shared" si="71"/>
        <v>-1.1496732293573079E-8</v>
      </c>
      <c r="AQ90">
        <f t="shared" si="72"/>
        <v>-7.8722556431817299E-5</v>
      </c>
      <c r="AR90">
        <f t="shared" si="73"/>
        <v>-7.8734053164110872E-5</v>
      </c>
      <c r="AS90">
        <f t="shared" si="74"/>
        <v>-3.2552496514790547E-6</v>
      </c>
      <c r="AT90">
        <f t="shared" si="75"/>
        <v>-2.1421748381180645E-6</v>
      </c>
      <c r="AU90">
        <f t="shared" si="76"/>
        <v>-8.4131477653707993E-5</v>
      </c>
      <c r="AW90">
        <v>87</v>
      </c>
      <c r="AX90">
        <f>IF(Z90&gt;0, (R90*SUMPRODUCT(K90:$K$98, X90:$X$98)-K90*$AZ$3)/Z90, 0)</f>
        <v>-29733.718392322622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0.65550924799999999</v>
      </c>
      <c r="Q91" s="5">
        <f t="shared" si="82"/>
        <v>12.5</v>
      </c>
      <c r="R91">
        <f t="shared" si="61"/>
        <v>50000</v>
      </c>
      <c r="S91">
        <f t="shared" si="62"/>
        <v>-79397.042471504028</v>
      </c>
      <c r="U91">
        <f t="shared" si="93"/>
        <v>0.65550924799999999</v>
      </c>
      <c r="V91">
        <f t="shared" si="78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79"/>
        <v>-0.20463846059037732</v>
      </c>
      <c r="AC91">
        <f t="shared" si="80"/>
        <v>-0.1827790755455366</v>
      </c>
      <c r="AE91">
        <f t="shared" si="63"/>
        <v>0</v>
      </c>
      <c r="AF91">
        <f t="shared" si="64"/>
        <v>0</v>
      </c>
      <c r="AG91">
        <f t="shared" si="65"/>
        <v>-2.8776115245592566E-5</v>
      </c>
      <c r="AH91">
        <f t="shared" si="66"/>
        <v>-0.22557286923137074</v>
      </c>
      <c r="AI91">
        <f t="shared" si="67"/>
        <v>-0.22560164534661634</v>
      </c>
      <c r="AJ91">
        <f t="shared" si="68"/>
        <v>-2.1859385044840723E-2</v>
      </c>
      <c r="AK91">
        <f t="shared" si="81"/>
        <v>-1.4324692241326414E-2</v>
      </c>
      <c r="AL91">
        <f t="shared" si="89"/>
        <v>-0.26178572263278349</v>
      </c>
      <c r="AN91">
        <f t="shared" si="69"/>
        <v>0</v>
      </c>
      <c r="AO91">
        <f t="shared" si="70"/>
        <v>0</v>
      </c>
      <c r="AP91">
        <f t="shared" si="71"/>
        <v>-3.4335273485892354E-9</v>
      </c>
      <c r="AQ91">
        <f t="shared" si="72"/>
        <v>-2.6915051215062152E-5</v>
      </c>
      <c r="AR91">
        <f t="shared" si="73"/>
        <v>-2.6918484742410744E-5</v>
      </c>
      <c r="AS91">
        <f t="shared" si="74"/>
        <v>-2.6082324085179904E-6</v>
      </c>
      <c r="AT91">
        <f t="shared" si="75"/>
        <v>-1.7092030022451163E-6</v>
      </c>
      <c r="AU91">
        <f t="shared" si="76"/>
        <v>-3.1235920153173852E-5</v>
      </c>
      <c r="AW91">
        <v>88</v>
      </c>
      <c r="AX91">
        <f>IF(Z91&gt;0, (R91*SUMPRODUCT(K91:$K$98, X91:$X$98)-K91*$AZ$3)/Z91, 0)</f>
        <v>-79397.042471504028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0.68583899100000001</v>
      </c>
      <c r="Q92" s="5">
        <f t="shared" si="82"/>
        <v>12.5</v>
      </c>
      <c r="R92">
        <f t="shared" si="61"/>
        <v>50000</v>
      </c>
      <c r="S92">
        <f t="shared" si="62"/>
        <v>-233100.61016314186</v>
      </c>
      <c r="U92">
        <f t="shared" si="93"/>
        <v>0.68583899100000001</v>
      </c>
      <c r="V92">
        <f t="shared" si="78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79"/>
        <v>-0.1827790755455366</v>
      </c>
      <c r="AC92">
        <f t="shared" si="80"/>
        <v>-0.16321839452418693</v>
      </c>
      <c r="AE92">
        <f t="shared" si="63"/>
        <v>0</v>
      </c>
      <c r="AF92">
        <f t="shared" si="64"/>
        <v>0</v>
      </c>
      <c r="AG92">
        <f t="shared" si="65"/>
        <v>-8.7525722481997185E-6</v>
      </c>
      <c r="AH92">
        <f t="shared" si="66"/>
        <v>-7.8943127379747693E-2</v>
      </c>
      <c r="AI92">
        <f t="shared" si="67"/>
        <v>-7.8951879951995887E-2</v>
      </c>
      <c r="AJ92">
        <f t="shared" si="68"/>
        <v>-1.9560681021349668E-2</v>
      </c>
      <c r="AK92">
        <f t="shared" si="81"/>
        <v>-1.2794535288187563E-2</v>
      </c>
      <c r="AL92">
        <f t="shared" si="89"/>
        <v>-0.11130709626153312</v>
      </c>
      <c r="AN92">
        <f t="shared" si="69"/>
        <v>0</v>
      </c>
      <c r="AO92">
        <f t="shared" si="70"/>
        <v>0</v>
      </c>
      <c r="AP92">
        <f t="shared" si="71"/>
        <v>-9.3245102033571127E-10</v>
      </c>
      <c r="AQ92">
        <f t="shared" si="72"/>
        <v>-8.4101676154548096E-6</v>
      </c>
      <c r="AR92">
        <f t="shared" si="73"/>
        <v>-8.4111000664751438E-6</v>
      </c>
      <c r="AS92">
        <f t="shared" si="74"/>
        <v>-2.0838876229294156E-6</v>
      </c>
      <c r="AT92">
        <f t="shared" si="75"/>
        <v>-1.3630595836150509E-6</v>
      </c>
      <c r="AU92">
        <f t="shared" si="76"/>
        <v>-1.1858047273019611E-5</v>
      </c>
      <c r="AW92">
        <v>89</v>
      </c>
      <c r="AX92">
        <f>IF(Z92&gt;0, (R92*SUMPRODUCT(K92:$K$98, X92:$X$98)-K92*$AZ$3)/Z92, 0)</f>
        <v>-233100.61016314186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0.71588716699999999</v>
      </c>
      <c r="Q93" s="5">
        <f t="shared" si="82"/>
        <v>12.5</v>
      </c>
      <c r="R93">
        <f t="shared" si="61"/>
        <v>50000</v>
      </c>
      <c r="S93">
        <f t="shared" si="62"/>
        <v>-759306.97109869472</v>
      </c>
      <c r="U93">
        <f t="shared" si="93"/>
        <v>0.71588716699999999</v>
      </c>
      <c r="V93">
        <f t="shared" si="78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79"/>
        <v>-0.16321839452418693</v>
      </c>
      <c r="AC93">
        <f t="shared" si="80"/>
        <v>-0.1457378796270124</v>
      </c>
      <c r="AE93">
        <f t="shared" si="63"/>
        <v>0</v>
      </c>
      <c r="AF93">
        <f t="shared" si="64"/>
        <v>0</v>
      </c>
      <c r="AG93">
        <f t="shared" si="65"/>
        <v>-2.3991923749912042E-6</v>
      </c>
      <c r="AH93">
        <f t="shared" si="66"/>
        <v>-2.5063416602906067E-2</v>
      </c>
      <c r="AI93">
        <f t="shared" si="67"/>
        <v>-2.5065815795281058E-2</v>
      </c>
      <c r="AJ93">
        <f t="shared" si="68"/>
        <v>-1.7480514897174532E-2</v>
      </c>
      <c r="AK93">
        <f t="shared" si="81"/>
        <v>-1.1425287616693086E-2</v>
      </c>
      <c r="AL93">
        <f t="shared" si="89"/>
        <v>-5.3971618309148671E-2</v>
      </c>
      <c r="AN93">
        <f t="shared" si="69"/>
        <v>0</v>
      </c>
      <c r="AO93">
        <f t="shared" si="70"/>
        <v>0</v>
      </c>
      <c r="AP93">
        <f t="shared" si="71"/>
        <v>-2.2821142037318075E-10</v>
      </c>
      <c r="AQ93">
        <f t="shared" si="72"/>
        <v>-2.3840347118371131E-6</v>
      </c>
      <c r="AR93">
        <f t="shared" si="73"/>
        <v>-2.3842629232574862E-6</v>
      </c>
      <c r="AS93">
        <f t="shared" si="74"/>
        <v>-1.662748337783197E-6</v>
      </c>
      <c r="AT93">
        <f t="shared" si="75"/>
        <v>-1.0867745089374924E-6</v>
      </c>
      <c r="AU93">
        <f t="shared" si="76"/>
        <v>-5.1337857699781751E-6</v>
      </c>
      <c r="AW93">
        <v>90</v>
      </c>
      <c r="AX93">
        <f>IF(Z93&gt;0, (R93*SUMPRODUCT(K93:$K$98, X93:$X$98)-K93*$AZ$3)/Z93, 0)</f>
        <v>-759306.97109869472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0.74578270000000002</v>
      </c>
      <c r="Q94" s="5">
        <f t="shared" si="82"/>
        <v>12.5</v>
      </c>
      <c r="R94">
        <f t="shared" si="61"/>
        <v>50000</v>
      </c>
      <c r="S94">
        <f t="shared" si="62"/>
        <v>-2776065.8576092701</v>
      </c>
      <c r="U94">
        <f t="shared" si="93"/>
        <v>0.74578270000000002</v>
      </c>
      <c r="V94">
        <f t="shared" si="78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79"/>
        <v>-0.1457378796270124</v>
      </c>
      <c r="AC94">
        <f t="shared" si="80"/>
        <v>-0.13012515199673322</v>
      </c>
      <c r="AE94">
        <f t="shared" si="63"/>
        <v>0</v>
      </c>
      <c r="AF94">
        <f t="shared" si="64"/>
        <v>0</v>
      </c>
      <c r="AG94">
        <f t="shared" si="65"/>
        <v>-5.8592428400093933E-7</v>
      </c>
      <c r="AH94">
        <f t="shared" si="66"/>
        <v>-7.1571046689614115E-3</v>
      </c>
      <c r="AI94">
        <f t="shared" si="67"/>
        <v>-7.1576905932454124E-3</v>
      </c>
      <c r="AJ94">
        <f t="shared" si="68"/>
        <v>-1.5612727630279183E-2</v>
      </c>
      <c r="AK94">
        <f t="shared" si="81"/>
        <v>-1.020165157389087E-2</v>
      </c>
      <c r="AL94">
        <f t="shared" si="89"/>
        <v>-3.2972069797415467E-2</v>
      </c>
      <c r="AN94">
        <f t="shared" si="69"/>
        <v>0</v>
      </c>
      <c r="AO94">
        <f t="shared" si="70"/>
        <v>0</v>
      </c>
      <c r="AP94">
        <f t="shared" si="71"/>
        <v>-4.9761765100627842E-11</v>
      </c>
      <c r="AQ94">
        <f t="shared" si="72"/>
        <v>-6.0784331877409202E-7</v>
      </c>
      <c r="AR94">
        <f t="shared" si="73"/>
        <v>-6.0789308053919261E-7</v>
      </c>
      <c r="AS94">
        <f t="shared" si="74"/>
        <v>-1.3259680578741625E-6</v>
      </c>
      <c r="AT94">
        <f t="shared" si="75"/>
        <v>-8.6641261186845418E-7</v>
      </c>
      <c r="AU94">
        <f t="shared" si="76"/>
        <v>-2.8002737502818095E-6</v>
      </c>
      <c r="AW94">
        <v>91</v>
      </c>
      <c r="AX94">
        <f>IF(Z94&gt;0, (R94*SUMPRODUCT(K94:$K$98, X94:$X$98)-K94*$AZ$3)/Z94, 0)</f>
        <v>-2776065.8576092701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0.77567720100000004</v>
      </c>
      <c r="Q95" s="5">
        <f t="shared" si="82"/>
        <v>12.5</v>
      </c>
      <c r="R95">
        <f t="shared" si="61"/>
        <v>50000</v>
      </c>
      <c r="S95">
        <f t="shared" si="62"/>
        <v>-11564991.823635412</v>
      </c>
      <c r="U95">
        <f t="shared" si="93"/>
        <v>0.77567720100000004</v>
      </c>
      <c r="V95">
        <f t="shared" si="78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79"/>
        <v>-0.13012515199673322</v>
      </c>
      <c r="AC95">
        <f t="shared" si="80"/>
        <v>-0.11618369585345285</v>
      </c>
      <c r="AE95">
        <f t="shared" si="63"/>
        <v>0</v>
      </c>
      <c r="AF95">
        <f t="shared" si="64"/>
        <v>0</v>
      </c>
      <c r="AG95">
        <f t="shared" si="65"/>
        <v>-1.2557693254915219E-7</v>
      </c>
      <c r="AH95">
        <f t="shared" si="66"/>
        <v>-1.8179524344471109E-3</v>
      </c>
      <c r="AI95">
        <f t="shared" si="67"/>
        <v>-1.8180780113796601E-3</v>
      </c>
      <c r="AJ95">
        <f t="shared" si="68"/>
        <v>-1.3941456143280365E-2</v>
      </c>
      <c r="AK95">
        <f t="shared" si="81"/>
        <v>-9.1087606397713267E-3</v>
      </c>
      <c r="AL95">
        <f t="shared" si="89"/>
        <v>-2.4868294794431353E-2</v>
      </c>
      <c r="AN95">
        <f t="shared" si="69"/>
        <v>0</v>
      </c>
      <c r="AO95">
        <f t="shared" si="70"/>
        <v>0</v>
      </c>
      <c r="AP95">
        <f t="shared" si="71"/>
        <v>-9.5223935531670276E-12</v>
      </c>
      <c r="AQ95">
        <f t="shared" si="72"/>
        <v>-1.378538095359803E-7</v>
      </c>
      <c r="AR95">
        <f t="shared" si="73"/>
        <v>-1.3786333192953348E-7</v>
      </c>
      <c r="AS95">
        <f t="shared" si="74"/>
        <v>-1.0571689354537436E-6</v>
      </c>
      <c r="AT95">
        <f t="shared" si="75"/>
        <v>-6.9070968555112738E-7</v>
      </c>
      <c r="AU95">
        <f t="shared" si="76"/>
        <v>-1.8857419529344048E-6</v>
      </c>
      <c r="AW95">
        <v>92</v>
      </c>
      <c r="AX95">
        <f>IF(Z95&gt;0, (R95*SUMPRODUCT(K95:$K$98, X95:$X$98)-K95*$AZ$3)/Z95, 0)</f>
        <v>-11564991.823635412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0.80557273399999996</v>
      </c>
      <c r="Q96" s="5">
        <f t="shared" si="82"/>
        <v>12.5</v>
      </c>
      <c r="R96">
        <f t="shared" si="61"/>
        <v>50000</v>
      </c>
      <c r="S96">
        <f t="shared" si="62"/>
        <v>-55988995.999768764</v>
      </c>
      <c r="U96">
        <f t="shared" si="93"/>
        <v>0.80557273399999996</v>
      </c>
      <c r="V96">
        <f t="shared" si="78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79"/>
        <v>-0.11618369585345285</v>
      </c>
      <c r="AC96">
        <f t="shared" si="80"/>
        <v>-0.103735562290656</v>
      </c>
      <c r="AE96">
        <f t="shared" si="63"/>
        <v>0</v>
      </c>
      <c r="AF96">
        <f t="shared" si="64"/>
        <v>0</v>
      </c>
      <c r="AG96">
        <f t="shared" si="65"/>
        <v>-2.3159810342706549E-8</v>
      </c>
      <c r="AH96">
        <f t="shared" si="66"/>
        <v>-4.0464541152381646E-4</v>
      </c>
      <c r="AI96">
        <f t="shared" si="67"/>
        <v>-4.0466857133415919E-4</v>
      </c>
      <c r="AJ96">
        <f t="shared" si="68"/>
        <v>-1.2448133562796851E-2</v>
      </c>
      <c r="AK96">
        <f t="shared" si="81"/>
        <v>-8.1328587097417009E-3</v>
      </c>
      <c r="AL96">
        <f t="shared" si="89"/>
        <v>-2.0985660843872711E-2</v>
      </c>
      <c r="AN96">
        <f t="shared" si="69"/>
        <v>0</v>
      </c>
      <c r="AO96">
        <f t="shared" si="70"/>
        <v>0</v>
      </c>
      <c r="AP96">
        <f t="shared" si="71"/>
        <v>-1.5680259007023395E-12</v>
      </c>
      <c r="AQ96">
        <f t="shared" si="72"/>
        <v>-2.739635931731691E-8</v>
      </c>
      <c r="AR96">
        <f t="shared" si="73"/>
        <v>-2.7397927343217616E-8</v>
      </c>
      <c r="AS96">
        <f t="shared" si="74"/>
        <v>-8.4279601400166235E-7</v>
      </c>
      <c r="AT96">
        <f t="shared" si="75"/>
        <v>-5.5063201791907613E-7</v>
      </c>
      <c r="AU96">
        <f t="shared" si="76"/>
        <v>-1.4208259592639561E-6</v>
      </c>
      <c r="AW96">
        <v>93</v>
      </c>
      <c r="AX96">
        <f>IF(Z96&gt;0, (R96*SUMPRODUCT(K96:$K$98, X96:$X$98)-K96*$AZ$3)/Z96, 0)</f>
        <v>-55988995.999768764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0.83546826699999999</v>
      </c>
      <c r="Q97" s="5">
        <f t="shared" si="82"/>
        <v>12.5</v>
      </c>
      <c r="R97">
        <f t="shared" si="61"/>
        <v>50000</v>
      </c>
      <c r="S97">
        <f t="shared" si="62"/>
        <v>-323494643.56850994</v>
      </c>
      <c r="U97">
        <f t="shared" si="93"/>
        <v>0.83546826699999999</v>
      </c>
      <c r="V97">
        <f t="shared" si="78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79"/>
        <v>-0.103735562290656</v>
      </c>
      <c r="AC97">
        <f t="shared" si="80"/>
        <v>-9.2621061636473934E-2</v>
      </c>
      <c r="AE97">
        <f t="shared" si="63"/>
        <v>0</v>
      </c>
      <c r="AF97">
        <f t="shared" si="64"/>
        <v>0</v>
      </c>
      <c r="AG97">
        <f t="shared" si="65"/>
        <v>-3.5789256282097673E-9</v>
      </c>
      <c r="AH97">
        <f t="shared" si="66"/>
        <v>-7.7397146444278854E-5</v>
      </c>
      <c r="AI97">
        <f t="shared" si="67"/>
        <v>-7.7400725369907068E-5</v>
      </c>
      <c r="AJ97">
        <f t="shared" si="68"/>
        <v>-1.1114500654182069E-2</v>
      </c>
      <c r="AK97">
        <f t="shared" si="81"/>
        <v>-7.2614893603459209E-3</v>
      </c>
      <c r="AL97">
        <f t="shared" si="89"/>
        <v>-1.8453390739897896E-2</v>
      </c>
      <c r="AN97">
        <f t="shared" si="69"/>
        <v>0</v>
      </c>
      <c r="AO97">
        <f t="shared" si="70"/>
        <v>0</v>
      </c>
      <c r="AP97">
        <f t="shared" si="71"/>
        <v>-2.1634799984323076E-13</v>
      </c>
      <c r="AQ97">
        <f t="shared" si="72"/>
        <v>-4.6786995781103478E-9</v>
      </c>
      <c r="AR97">
        <f t="shared" si="73"/>
        <v>-4.6789159261101915E-9</v>
      </c>
      <c r="AS97">
        <f t="shared" si="74"/>
        <v>-6.7187760674182759E-7</v>
      </c>
      <c r="AT97">
        <f t="shared" si="75"/>
        <v>-4.3896097940978545E-7</v>
      </c>
      <c r="AU97">
        <f t="shared" si="76"/>
        <v>-1.1155175020777232E-6</v>
      </c>
      <c r="AW97">
        <v>94</v>
      </c>
      <c r="AX97">
        <f>IF(Z97&gt;0, (R97*SUMPRODUCT(K97:$K$98, X97:$X$98)-K97*$AZ$3)/Z97, 0)</f>
        <v>-323494643.56850994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12.5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79"/>
        <v>-9.2621061636473934E-2</v>
      </c>
      <c r="AC98">
        <f t="shared" si="80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-1.4315702512839069E-5</v>
      </c>
      <c r="AI98">
        <f t="shared" si="67"/>
        <v>-1.4315702512839069E-5</v>
      </c>
      <c r="AJ98">
        <f t="shared" si="68"/>
        <v>-9.2621061636473934E-2</v>
      </c>
      <c r="AK98">
        <f t="shared" si="81"/>
        <v>-6.4834743145531764E-3</v>
      </c>
      <c r="AL98">
        <f t="shared" si="89"/>
        <v>-9.9118851653539952E-2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-7.7267142801153829E-10</v>
      </c>
      <c r="AR98">
        <f t="shared" si="73"/>
        <v>-7.7267142801153829E-10</v>
      </c>
      <c r="AS98">
        <f t="shared" si="74"/>
        <v>-4.9991013640032835E-6</v>
      </c>
      <c r="AT98">
        <f t="shared" si="75"/>
        <v>-3.499370954802299E-7</v>
      </c>
      <c r="AU98">
        <f t="shared" si="76"/>
        <v>-5.3498111309115255E-6</v>
      </c>
      <c r="AW98">
        <v>95</v>
      </c>
    </row>
    <row r="100" spans="5:50" x14ac:dyDescent="0.25">
      <c r="AN100" s="6">
        <f t="shared" ref="AN100:AP100" si="94">SUM(AN3:AN98)</f>
        <v>2888.3107884049314</v>
      </c>
      <c r="AO100" s="6">
        <f t="shared" si="94"/>
        <v>-288.83107884049315</v>
      </c>
      <c r="AP100" s="6">
        <f t="shared" si="94"/>
        <v>-250.71605897487296</v>
      </c>
      <c r="AQ100" s="6">
        <f>SUM(AQ3:AQ98)</f>
        <v>-1532.1792249201421</v>
      </c>
      <c r="AR100" s="6">
        <f t="shared" ref="AR100:AU100" si="95">SUM(AR3:AR98)</f>
        <v>816.58442566942188</v>
      </c>
      <c r="AS100" s="6">
        <f t="shared" si="95"/>
        <v>-36.341845657251618</v>
      </c>
      <c r="AT100" s="6">
        <f t="shared" si="95"/>
        <v>12.563623333114888</v>
      </c>
      <c r="AU100" s="6">
        <f t="shared" si="95"/>
        <v>792.80620334528567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8641-0DAB-4871-A4E4-2AAC401EE15E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3404.7456660057705</v>
      </c>
      <c r="K3">
        <v>1</v>
      </c>
      <c r="L3" s="2">
        <v>0</v>
      </c>
      <c r="O3">
        <f>$C$3</f>
        <v>3404.7456660057705</v>
      </c>
      <c r="P3">
        <f>O3*C5</f>
        <v>340.47456660057708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3404.7456660057705</v>
      </c>
      <c r="AF3">
        <f t="shared" ref="AF3:AF34" si="3">-$Z3*P3</f>
        <v>-340.47456660057708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2938.4535435051935</v>
      </c>
      <c r="AJ3">
        <f t="shared" ref="AJ3:AJ34" si="7">AB3-AC3</f>
        <v>0</v>
      </c>
      <c r="AL3">
        <f t="shared" ref="AL3:AL23" si="8">SUM(AI3:AK3)</f>
        <v>2938.4535435051935</v>
      </c>
      <c r="AN3">
        <f t="shared" ref="AN3:AN34" si="9">AE3*$K3</f>
        <v>3404.7456660057705</v>
      </c>
      <c r="AO3">
        <f t="shared" ref="AO3:AO34" si="10">AF3*$K3</f>
        <v>-340.47456660057708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2938.4535435051935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2938.4535435051935</v>
      </c>
      <c r="AW3">
        <v>0</v>
      </c>
      <c r="AX3">
        <f>IF(Z3&gt;0, (R3*SUMPRODUCT(K3:$K$98, X3:$X$98)-K3*$AZ$3)/Z3, 0)</f>
        <v>0</v>
      </c>
      <c r="AZ3">
        <f>C6*SUMPRODUCT(X4:X89, K4:K89)/1</f>
        <v>1806.9701071260924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50000</v>
      </c>
      <c r="S4">
        <f t="shared" si="1"/>
        <v>122.74611326729307</v>
      </c>
      <c r="U4">
        <f t="shared" ref="U4:U35" si="20">M4</f>
        <v>2.543806E-3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2.543806E-3</v>
      </c>
      <c r="Y4">
        <f t="shared" ref="Y4:Y23" si="24">V4*W4</f>
        <v>0.01</v>
      </c>
      <c r="Z4">
        <f t="shared" ref="Z4:Z23" si="25">MAX(0, W4-X4-Y4)</f>
        <v>0.98745619399999995</v>
      </c>
      <c r="AB4">
        <f t="shared" ref="AB4:AB23" si="26">AC3</f>
        <v>0</v>
      </c>
      <c r="AC4">
        <f t="shared" ref="AC4:AC67" si="27">S4*Z4</f>
        <v>121.20640983521412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-127.19030000000001</v>
      </c>
      <c r="AI4">
        <f t="shared" si="6"/>
        <v>-127.19030000000001</v>
      </c>
      <c r="AJ4">
        <f t="shared" si="7"/>
        <v>-121.20640983521412</v>
      </c>
      <c r="AK4">
        <f t="shared" ref="AK4:AK35" si="28">G4*SUM(AB4:AB4, AE4:AF4)</f>
        <v>0</v>
      </c>
      <c r="AL4">
        <f t="shared" si="8"/>
        <v>-248.39670983521412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-118.65873682246479</v>
      </c>
      <c r="AR4">
        <f t="shared" si="13"/>
        <v>-118.65873682246479</v>
      </c>
      <c r="AS4">
        <f t="shared" si="14"/>
        <v>-113.07622897211877</v>
      </c>
      <c r="AT4">
        <f t="shared" si="15"/>
        <v>0</v>
      </c>
      <c r="AU4">
        <f t="shared" si="16"/>
        <v>-231.73496579458356</v>
      </c>
      <c r="AW4">
        <v>1</v>
      </c>
      <c r="AX4">
        <f>IF(Z4&gt;0, (R4*SUMPRODUCT(K4:$K$98, X4:$X$98)-K4*$AZ$3)/Z4, 0)</f>
        <v>122.74611326729307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2.5599659999999999E-3</v>
      </c>
      <c r="Q5" s="5">
        <f t="shared" ref="Q5:Q36" si="30">$C$8</f>
        <v>12.5</v>
      </c>
      <c r="R5">
        <f t="shared" si="0"/>
        <v>50000</v>
      </c>
      <c r="S5">
        <f t="shared" si="1"/>
        <v>146.81933168060363</v>
      </c>
      <c r="U5">
        <f t="shared" si="20"/>
        <v>2.5599659999999999E-3</v>
      </c>
      <c r="V5">
        <f t="shared" si="21"/>
        <v>0.01</v>
      </c>
      <c r="W5">
        <f t="shared" si="22"/>
        <v>0.98745619399999995</v>
      </c>
      <c r="X5">
        <f t="shared" si="23"/>
        <v>2.527854283129404E-3</v>
      </c>
      <c r="Y5">
        <f t="shared" si="24"/>
        <v>9.8745619400000002E-3</v>
      </c>
      <c r="Z5">
        <f t="shared" si="25"/>
        <v>0.97505377777687052</v>
      </c>
      <c r="AB5">
        <f t="shared" si="26"/>
        <v>121.20640983521412</v>
      </c>
      <c r="AC5">
        <f t="shared" si="27"/>
        <v>143.15674400584794</v>
      </c>
      <c r="AE5">
        <f t="shared" si="2"/>
        <v>0</v>
      </c>
      <c r="AF5">
        <f t="shared" si="3"/>
        <v>0</v>
      </c>
      <c r="AG5">
        <f t="shared" si="4"/>
        <v>-12.188172222210882</v>
      </c>
      <c r="AH5">
        <f t="shared" si="5"/>
        <v>-126.39271415647021</v>
      </c>
      <c r="AI5">
        <f t="shared" si="6"/>
        <v>-138.5808863786811</v>
      </c>
      <c r="AJ5">
        <f t="shared" si="7"/>
        <v>-21.950334170633823</v>
      </c>
      <c r="AK5">
        <f t="shared" si="28"/>
        <v>4.9694628032437791</v>
      </c>
      <c r="AL5">
        <f t="shared" si="8"/>
        <v>-155.56175774607115</v>
      </c>
      <c r="AN5">
        <f t="shared" si="9"/>
        <v>0</v>
      </c>
      <c r="AO5">
        <f t="shared" si="10"/>
        <v>0</v>
      </c>
      <c r="AP5">
        <f t="shared" si="11"/>
        <v>-10.422203787983905</v>
      </c>
      <c r="AQ5">
        <f t="shared" si="12"/>
        <v>-108.07942325056676</v>
      </c>
      <c r="AR5">
        <f t="shared" si="13"/>
        <v>-118.50162703855068</v>
      </c>
      <c r="AS5">
        <f t="shared" si="14"/>
        <v>-18.769906739896257</v>
      </c>
      <c r="AT5">
        <f t="shared" si="15"/>
        <v>4.2494274865782495</v>
      </c>
      <c r="AU5">
        <f t="shared" si="16"/>
        <v>-133.02210629186868</v>
      </c>
      <c r="AW5">
        <v>2</v>
      </c>
      <c r="AX5">
        <f>IF(Z5&gt;0, (R5*SUMPRODUCT(K5:$K$98, X5:$X$98)-K5*$AZ$3)/Z5, 0)</f>
        <v>146.81933168060363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2.5827799999999998E-3</v>
      </c>
      <c r="Q6" s="5">
        <f t="shared" si="30"/>
        <v>12.5</v>
      </c>
      <c r="R6">
        <f t="shared" si="0"/>
        <v>50000</v>
      </c>
      <c r="S6">
        <f t="shared" si="1"/>
        <v>193.5189108949622</v>
      </c>
      <c r="U6">
        <f t="shared" si="20"/>
        <v>2.5827799999999998E-3</v>
      </c>
      <c r="V6">
        <f t="shared" si="21"/>
        <v>0.01</v>
      </c>
      <c r="W6">
        <f t="shared" si="22"/>
        <v>0.97505377777687052</v>
      </c>
      <c r="X6">
        <f t="shared" si="23"/>
        <v>2.5183493961665453E-3</v>
      </c>
      <c r="Y6">
        <f t="shared" si="24"/>
        <v>9.7505377777687054E-3</v>
      </c>
      <c r="Z6">
        <f t="shared" si="25"/>
        <v>0.96278489060293526</v>
      </c>
      <c r="AB6">
        <f t="shared" si="26"/>
        <v>143.15674400584794</v>
      </c>
      <c r="AC6">
        <f t="shared" si="27"/>
        <v>186.31708345560537</v>
      </c>
      <c r="AE6">
        <f t="shared" si="2"/>
        <v>0</v>
      </c>
      <c r="AF6">
        <f t="shared" si="3"/>
        <v>0</v>
      </c>
      <c r="AG6">
        <f t="shared" si="4"/>
        <v>-12.03481113253669</v>
      </c>
      <c r="AH6">
        <f t="shared" si="5"/>
        <v>-125.91746980832727</v>
      </c>
      <c r="AI6">
        <f t="shared" si="6"/>
        <v>-137.95228094086397</v>
      </c>
      <c r="AJ6">
        <f t="shared" si="7"/>
        <v>-43.16033944975743</v>
      </c>
      <c r="AK6">
        <f t="shared" si="28"/>
        <v>8.3746695243421048</v>
      </c>
      <c r="AL6">
        <f t="shared" si="8"/>
        <v>-172.73795086627931</v>
      </c>
      <c r="AN6">
        <f t="shared" si="9"/>
        <v>0</v>
      </c>
      <c r="AO6">
        <f t="shared" si="10"/>
        <v>0</v>
      </c>
      <c r="AP6">
        <f t="shared" si="11"/>
        <v>-9.283774010468683</v>
      </c>
      <c r="AQ6">
        <f t="shared" si="12"/>
        <v>-97.133999096180659</v>
      </c>
      <c r="AR6">
        <f t="shared" si="13"/>
        <v>-106.41777310664935</v>
      </c>
      <c r="AS6">
        <f t="shared" si="14"/>
        <v>-33.294318727061473</v>
      </c>
      <c r="AT6">
        <f t="shared" si="15"/>
        <v>6.4603040646109058</v>
      </c>
      <c r="AU6">
        <f t="shared" si="16"/>
        <v>-133.25178776909993</v>
      </c>
      <c r="AW6">
        <v>3</v>
      </c>
      <c r="AX6">
        <f>IF(Z6&gt;0, (R6*SUMPRODUCT(K6:$K$98, X6:$X$98)-K6*$AZ$3)/Z6, 0)</f>
        <v>193.5189108949622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2.6093969999999998E-3</v>
      </c>
      <c r="Q7" s="5">
        <f t="shared" si="30"/>
        <v>12.5</v>
      </c>
      <c r="R7">
        <f t="shared" si="0"/>
        <v>50000</v>
      </c>
      <c r="S7">
        <f t="shared" si="1"/>
        <v>226.02025774338381</v>
      </c>
      <c r="U7">
        <f t="shared" si="20"/>
        <v>2.6093969999999998E-3</v>
      </c>
      <c r="V7">
        <f t="shared" si="21"/>
        <v>0.01</v>
      </c>
      <c r="W7">
        <f t="shared" si="22"/>
        <v>0.96278489060293526</v>
      </c>
      <c r="X7">
        <f t="shared" si="23"/>
        <v>2.5122880051846271E-3</v>
      </c>
      <c r="Y7">
        <f t="shared" si="24"/>
        <v>9.6278489060293536E-3</v>
      </c>
      <c r="Z7">
        <f t="shared" si="25"/>
        <v>0.9506447536917213</v>
      </c>
      <c r="AB7">
        <f t="shared" si="26"/>
        <v>186.31708345560537</v>
      </c>
      <c r="AC7">
        <f t="shared" si="27"/>
        <v>214.86497225179846</v>
      </c>
      <c r="AE7">
        <f t="shared" si="2"/>
        <v>0</v>
      </c>
      <c r="AF7">
        <f t="shared" si="3"/>
        <v>0</v>
      </c>
      <c r="AG7">
        <f t="shared" si="4"/>
        <v>-11.883059421146516</v>
      </c>
      <c r="AH7">
        <f t="shared" si="5"/>
        <v>-125.61440025923136</v>
      </c>
      <c r="AI7">
        <f t="shared" si="6"/>
        <v>-137.49745968037789</v>
      </c>
      <c r="AJ7">
        <f t="shared" si="7"/>
        <v>-28.547888796193092</v>
      </c>
      <c r="AK7">
        <f t="shared" si="28"/>
        <v>9.1481687976702233</v>
      </c>
      <c r="AL7">
        <f t="shared" si="8"/>
        <v>-156.89717967890076</v>
      </c>
      <c r="AN7">
        <f t="shared" si="9"/>
        <v>0</v>
      </c>
      <c r="AO7">
        <f t="shared" si="10"/>
        <v>0</v>
      </c>
      <c r="AP7">
        <f t="shared" si="11"/>
        <v>-8.3401976328927336</v>
      </c>
      <c r="AQ7">
        <f t="shared" si="12"/>
        <v>-88.163231922827592</v>
      </c>
      <c r="AR7">
        <f t="shared" si="13"/>
        <v>-96.503429555720331</v>
      </c>
      <c r="AS7">
        <f t="shared" si="14"/>
        <v>-20.036509633065727</v>
      </c>
      <c r="AT7">
        <f t="shared" si="15"/>
        <v>6.4206979909447357</v>
      </c>
      <c r="AU7">
        <f t="shared" si="16"/>
        <v>-110.11924119784132</v>
      </c>
      <c r="AW7">
        <v>4</v>
      </c>
      <c r="AX7">
        <f>IF(Z7&gt;0, (R7*SUMPRODUCT(K7:$K$98, X7:$X$98)-K7*$AZ$3)/Z7, 0)</f>
        <v>226.02025774338381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2.6360139999999999E-3</v>
      </c>
      <c r="Q8" s="5">
        <f t="shared" si="30"/>
        <v>12.5</v>
      </c>
      <c r="R8">
        <f t="shared" si="0"/>
        <v>50000</v>
      </c>
      <c r="S8">
        <f t="shared" si="1"/>
        <v>224.91078269630907</v>
      </c>
      <c r="U8">
        <f t="shared" si="20"/>
        <v>2.6360139999999999E-3</v>
      </c>
      <c r="V8">
        <f t="shared" si="21"/>
        <v>0.01</v>
      </c>
      <c r="W8">
        <f t="shared" si="22"/>
        <v>0.9506447536917213</v>
      </c>
      <c r="X8">
        <f t="shared" si="23"/>
        <v>2.5059128797579287E-3</v>
      </c>
      <c r="Y8">
        <f t="shared" si="24"/>
        <v>9.5064475369172133E-3</v>
      </c>
      <c r="Z8">
        <f t="shared" si="25"/>
        <v>0.93863239327504622</v>
      </c>
      <c r="AB8">
        <f t="shared" si="26"/>
        <v>214.86497225179846</v>
      </c>
      <c r="AC8">
        <f t="shared" si="27"/>
        <v>211.10854623560044</v>
      </c>
      <c r="AE8">
        <f t="shared" si="2"/>
        <v>0</v>
      </c>
      <c r="AF8">
        <f t="shared" si="3"/>
        <v>0</v>
      </c>
      <c r="AG8">
        <f t="shared" si="4"/>
        <v>-11.732904915938077</v>
      </c>
      <c r="AH8">
        <f t="shared" si="5"/>
        <v>-125.29564398789644</v>
      </c>
      <c r="AI8">
        <f t="shared" si="6"/>
        <v>-137.02854890383452</v>
      </c>
      <c r="AJ8">
        <f t="shared" si="7"/>
        <v>3.7564260161980201</v>
      </c>
      <c r="AK8">
        <f t="shared" si="28"/>
        <v>4.576623908963307</v>
      </c>
      <c r="AL8">
        <f t="shared" si="8"/>
        <v>-128.69549897867319</v>
      </c>
      <c r="AN8">
        <f t="shared" si="9"/>
        <v>0</v>
      </c>
      <c r="AO8">
        <f t="shared" si="10"/>
        <v>0</v>
      </c>
      <c r="AP8">
        <f t="shared" si="11"/>
        <v>-7.6867458030810552</v>
      </c>
      <c r="AQ8">
        <f t="shared" si="12"/>
        <v>-82.086727240071326</v>
      </c>
      <c r="AR8">
        <f t="shared" si="13"/>
        <v>-89.773473043152393</v>
      </c>
      <c r="AS8">
        <f t="shared" si="14"/>
        <v>2.4610011008757935</v>
      </c>
      <c r="AT8">
        <f t="shared" si="15"/>
        <v>2.9983490769379877</v>
      </c>
      <c r="AU8">
        <f t="shared" si="16"/>
        <v>-84.314122865338604</v>
      </c>
      <c r="AW8">
        <v>5</v>
      </c>
      <c r="AX8">
        <f>IF(Z8&gt;0, (R8*SUMPRODUCT(K8:$K$98, X8:$X$98)-K8*$AZ$3)/Z8, 0)</f>
        <v>224.91078269630907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2.6635809999999999E-3</v>
      </c>
      <c r="Q9" s="5">
        <f t="shared" si="30"/>
        <v>12.5</v>
      </c>
      <c r="R9">
        <f t="shared" si="0"/>
        <v>50000</v>
      </c>
      <c r="S9">
        <f t="shared" si="1"/>
        <v>206.84666655439952</v>
      </c>
      <c r="U9">
        <f t="shared" si="20"/>
        <v>2.6635809999999999E-3</v>
      </c>
      <c r="V9">
        <f t="shared" si="21"/>
        <v>0.01</v>
      </c>
      <c r="W9">
        <f t="shared" si="22"/>
        <v>0.93863239327504622</v>
      </c>
      <c r="X9">
        <f t="shared" si="23"/>
        <v>2.500123408711941E-3</v>
      </c>
      <c r="Y9">
        <f t="shared" si="24"/>
        <v>9.3863239327504622E-3</v>
      </c>
      <c r="Z9">
        <f t="shared" si="25"/>
        <v>0.92674594593358384</v>
      </c>
      <c r="AB9">
        <f t="shared" si="26"/>
        <v>211.10854623560044</v>
      </c>
      <c r="AC9">
        <f t="shared" si="27"/>
        <v>191.69430965916558</v>
      </c>
      <c r="AE9">
        <f t="shared" si="2"/>
        <v>0</v>
      </c>
      <c r="AF9">
        <f t="shared" si="3"/>
        <v>0</v>
      </c>
      <c r="AG9">
        <f t="shared" si="4"/>
        <v>-11.584324324169797</v>
      </c>
      <c r="AH9">
        <f t="shared" si="5"/>
        <v>-125.00617043559704</v>
      </c>
      <c r="AI9">
        <f t="shared" si="6"/>
        <v>-136.59049475976684</v>
      </c>
      <c r="AJ9">
        <f t="shared" si="7"/>
        <v>19.41423657643486</v>
      </c>
      <c r="AK9">
        <f t="shared" si="28"/>
        <v>1.2455404227900426</v>
      </c>
      <c r="AL9">
        <f t="shared" si="8"/>
        <v>-115.93071776054194</v>
      </c>
      <c r="AN9">
        <f t="shared" si="9"/>
        <v>0</v>
      </c>
      <c r="AO9">
        <f t="shared" si="10"/>
        <v>0</v>
      </c>
      <c r="AP9">
        <f t="shared" si="11"/>
        <v>-7.1876163225469529</v>
      </c>
      <c r="AQ9">
        <f t="shared" si="12"/>
        <v>-77.56139813587059</v>
      </c>
      <c r="AR9">
        <f t="shared" si="13"/>
        <v>-84.749014458417548</v>
      </c>
      <c r="AS9">
        <f t="shared" si="14"/>
        <v>12.045768039783511</v>
      </c>
      <c r="AT9">
        <f t="shared" si="15"/>
        <v>0.77280870447999395</v>
      </c>
      <c r="AU9">
        <f t="shared" si="16"/>
        <v>-71.930437714154039</v>
      </c>
      <c r="AW9">
        <v>6</v>
      </c>
      <c r="AX9">
        <f>IF(Z9&gt;0, (R9*SUMPRODUCT(K9:$K$98, X9:$X$98)-K9*$AZ$3)/Z9, 0)</f>
        <v>206.84666655439952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2.696852E-3</v>
      </c>
      <c r="Q10" s="5">
        <f t="shared" si="30"/>
        <v>12.5</v>
      </c>
      <c r="R10">
        <f t="shared" si="0"/>
        <v>50000</v>
      </c>
      <c r="S10">
        <f t="shared" si="1"/>
        <v>187.62649084041396</v>
      </c>
      <c r="U10">
        <f t="shared" si="20"/>
        <v>2.696852E-3</v>
      </c>
      <c r="V10">
        <f t="shared" si="21"/>
        <v>0.01</v>
      </c>
      <c r="W10">
        <f t="shared" si="22"/>
        <v>0.92674594593358384</v>
      </c>
      <c r="X10">
        <f t="shared" si="23"/>
        <v>2.4992966577828775E-3</v>
      </c>
      <c r="Y10">
        <f t="shared" si="24"/>
        <v>9.2674594593358389E-3</v>
      </c>
      <c r="Z10">
        <f t="shared" si="25"/>
        <v>0.91497918981646509</v>
      </c>
      <c r="AB10">
        <f t="shared" si="26"/>
        <v>191.69430965916558</v>
      </c>
      <c r="AC10">
        <f t="shared" si="27"/>
        <v>171.67433457726838</v>
      </c>
      <c r="AE10">
        <f t="shared" si="2"/>
        <v>0</v>
      </c>
      <c r="AF10">
        <f t="shared" si="3"/>
        <v>0</v>
      </c>
      <c r="AG10">
        <f t="shared" si="4"/>
        <v>-11.437239872705813</v>
      </c>
      <c r="AH10">
        <f t="shared" si="5"/>
        <v>-124.96483288914388</v>
      </c>
      <c r="AI10">
        <f t="shared" si="6"/>
        <v>-136.40207276184969</v>
      </c>
      <c r="AJ10">
        <f t="shared" si="7"/>
        <v>20.019975081897201</v>
      </c>
      <c r="AK10">
        <f t="shared" si="28"/>
        <v>0.78594666960257897</v>
      </c>
      <c r="AL10">
        <f t="shared" si="8"/>
        <v>-115.59615101034991</v>
      </c>
      <c r="AN10">
        <f t="shared" si="9"/>
        <v>0</v>
      </c>
      <c r="AO10">
        <f t="shared" si="10"/>
        <v>0</v>
      </c>
      <c r="AP10">
        <f t="shared" si="11"/>
        <v>-6.7321470656169149</v>
      </c>
      <c r="AQ10">
        <f t="shared" si="12"/>
        <v>-73.556351217885961</v>
      </c>
      <c r="AR10">
        <f t="shared" si="13"/>
        <v>-80.288498283502875</v>
      </c>
      <c r="AS10">
        <f t="shared" si="14"/>
        <v>11.784085846005121</v>
      </c>
      <c r="AT10">
        <f t="shared" si="15"/>
        <v>0.46262110652442079</v>
      </c>
      <c r="AU10">
        <f t="shared" si="16"/>
        <v>-68.041791330973325</v>
      </c>
      <c r="AW10">
        <v>7</v>
      </c>
      <c r="AX10">
        <f>IF(Z10&gt;0, (R10*SUMPRODUCT(K10:$K$98, X10:$X$98)-K10*$AZ$3)/Z10, 0)</f>
        <v>187.62649084041396</v>
      </c>
    </row>
    <row r="11" spans="1:52" x14ac:dyDescent="0.25">
      <c r="A11" t="s">
        <v>33</v>
      </c>
      <c r="C11" s="26">
        <f>AU91</f>
        <v>937.66742811174856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2.7291730000000001E-3</v>
      </c>
      <c r="Q11" s="5">
        <f t="shared" si="30"/>
        <v>12.5</v>
      </c>
      <c r="R11">
        <f t="shared" si="0"/>
        <v>50000</v>
      </c>
      <c r="S11">
        <f t="shared" si="1"/>
        <v>167.24328216631801</v>
      </c>
      <c r="U11">
        <f t="shared" si="20"/>
        <v>2.7291730000000001E-3</v>
      </c>
      <c r="V11">
        <f t="shared" si="21"/>
        <v>0.01</v>
      </c>
      <c r="W11">
        <f t="shared" si="22"/>
        <v>0.91497918981646509</v>
      </c>
      <c r="X11">
        <f t="shared" si="23"/>
        <v>2.4971365004089717E-3</v>
      </c>
      <c r="Y11">
        <f t="shared" si="24"/>
        <v>9.1497918981646512E-3</v>
      </c>
      <c r="Z11">
        <f t="shared" si="25"/>
        <v>0.90333226141789147</v>
      </c>
      <c r="AB11">
        <f t="shared" si="26"/>
        <v>171.67433457726838</v>
      </c>
      <c r="AC11">
        <f t="shared" si="27"/>
        <v>151.07625228625056</v>
      </c>
      <c r="AE11">
        <f t="shared" si="2"/>
        <v>0</v>
      </c>
      <c r="AF11">
        <f t="shared" si="3"/>
        <v>0</v>
      </c>
      <c r="AG11">
        <f t="shared" si="4"/>
        <v>-11.291653267723643</v>
      </c>
      <c r="AH11">
        <f t="shared" si="5"/>
        <v>-124.85682502044858</v>
      </c>
      <c r="AI11">
        <f t="shared" si="6"/>
        <v>-136.14847828817221</v>
      </c>
      <c r="AJ11">
        <f t="shared" si="7"/>
        <v>20.598082291017818</v>
      </c>
      <c r="AK11">
        <f t="shared" si="28"/>
        <v>0.41201840298544407</v>
      </c>
      <c r="AL11">
        <f t="shared" si="8"/>
        <v>-115.13837759416896</v>
      </c>
      <c r="AN11">
        <f t="shared" si="9"/>
        <v>0</v>
      </c>
      <c r="AO11">
        <f t="shared" si="10"/>
        <v>0</v>
      </c>
      <c r="AP11">
        <f t="shared" si="11"/>
        <v>-6.3155191951323024</v>
      </c>
      <c r="AQ11">
        <f t="shared" si="12"/>
        <v>-69.833500583469842</v>
      </c>
      <c r="AR11">
        <f t="shared" si="13"/>
        <v>-76.149019778602138</v>
      </c>
      <c r="AS11">
        <f t="shared" si="14"/>
        <v>11.520685324591353</v>
      </c>
      <c r="AT11">
        <f t="shared" si="15"/>
        <v>0.23044545126445459</v>
      </c>
      <c r="AU11">
        <f t="shared" si="16"/>
        <v>-64.397889002746325</v>
      </c>
      <c r="AW11">
        <v>8</v>
      </c>
      <c r="AX11">
        <f>IF(Z11&gt;0, (R11*SUMPRODUCT(K11:$K$98, X11:$X$98)-K11*$AZ$3)/Z11, 0)</f>
        <v>167.24328216631801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2.766246E-3</v>
      </c>
      <c r="Q12" s="5">
        <f t="shared" si="30"/>
        <v>12.5</v>
      </c>
      <c r="R12">
        <f t="shared" si="0"/>
        <v>50000</v>
      </c>
      <c r="S12">
        <f t="shared" si="1"/>
        <v>147.42420148110992</v>
      </c>
      <c r="U12">
        <f t="shared" si="20"/>
        <v>2.766246E-3</v>
      </c>
      <c r="V12">
        <f t="shared" si="21"/>
        <v>0.01</v>
      </c>
      <c r="W12">
        <f t="shared" si="22"/>
        <v>0.90333226141789147</v>
      </c>
      <c r="X12">
        <f t="shared" si="23"/>
        <v>2.4988392548181966E-3</v>
      </c>
      <c r="Y12">
        <f t="shared" si="24"/>
        <v>9.0333226141789142E-3</v>
      </c>
      <c r="Z12">
        <f t="shared" si="25"/>
        <v>0.89180009954889439</v>
      </c>
      <c r="AB12">
        <f t="shared" si="26"/>
        <v>151.07625228625056</v>
      </c>
      <c r="AC12">
        <f t="shared" si="27"/>
        <v>131.47291755677008</v>
      </c>
      <c r="AE12">
        <f t="shared" si="2"/>
        <v>0</v>
      </c>
      <c r="AF12">
        <f t="shared" si="3"/>
        <v>0</v>
      </c>
      <c r="AG12">
        <f t="shared" si="4"/>
        <v>-11.14750124436118</v>
      </c>
      <c r="AH12">
        <f t="shared" si="5"/>
        <v>-124.94196274090983</v>
      </c>
      <c r="AI12">
        <f t="shared" si="6"/>
        <v>-136.08946398527101</v>
      </c>
      <c r="AJ12">
        <f t="shared" si="7"/>
        <v>19.60333472948048</v>
      </c>
      <c r="AK12">
        <f t="shared" si="28"/>
        <v>0.34747538025837632</v>
      </c>
      <c r="AL12">
        <f t="shared" si="8"/>
        <v>-116.13865387553216</v>
      </c>
      <c r="AN12">
        <f t="shared" si="9"/>
        <v>0</v>
      </c>
      <c r="AO12">
        <f t="shared" si="10"/>
        <v>0</v>
      </c>
      <c r="AP12">
        <f t="shared" si="11"/>
        <v>-5.9250154171524487</v>
      </c>
      <c r="AQ12">
        <f t="shared" si="12"/>
        <v>-66.407981417686784</v>
      </c>
      <c r="AR12">
        <f t="shared" si="13"/>
        <v>-72.332996834839236</v>
      </c>
      <c r="AS12">
        <f t="shared" si="14"/>
        <v>10.419380805947421</v>
      </c>
      <c r="AT12">
        <f t="shared" si="15"/>
        <v>0.18468685851488065</v>
      </c>
      <c r="AU12">
        <f t="shared" si="16"/>
        <v>-61.728929170376929</v>
      </c>
      <c r="AW12">
        <v>9</v>
      </c>
      <c r="AX12">
        <f>IF(Z12&gt;0, (R12*SUMPRODUCT(K12:$K$98, X12:$X$98)-K12*$AZ$3)/Z12, 0)</f>
        <v>147.42420148110992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2.8061710000000001E-3</v>
      </c>
      <c r="Q13" s="5">
        <f t="shared" si="30"/>
        <v>12.5</v>
      </c>
      <c r="R13">
        <f t="shared" si="0"/>
        <v>50000</v>
      </c>
      <c r="S13">
        <f t="shared" si="1"/>
        <v>127.82936215145648</v>
      </c>
      <c r="U13">
        <f t="shared" si="20"/>
        <v>2.8061710000000001E-3</v>
      </c>
      <c r="V13">
        <f t="shared" si="21"/>
        <v>0.01</v>
      </c>
      <c r="W13">
        <f t="shared" si="22"/>
        <v>0.89180009954889439</v>
      </c>
      <c r="X13">
        <f t="shared" si="23"/>
        <v>2.5025435771512208E-3</v>
      </c>
      <c r="Y13">
        <f t="shared" si="24"/>
        <v>8.9180009954889436E-3</v>
      </c>
      <c r="Z13">
        <f t="shared" si="25"/>
        <v>0.88037955497625431</v>
      </c>
      <c r="AB13">
        <f t="shared" si="26"/>
        <v>131.47291755677008</v>
      </c>
      <c r="AC13">
        <f t="shared" si="27"/>
        <v>112.5383569637977</v>
      </c>
      <c r="AE13">
        <f t="shared" si="2"/>
        <v>0</v>
      </c>
      <c r="AF13">
        <f t="shared" si="3"/>
        <v>0</v>
      </c>
      <c r="AG13">
        <f t="shared" si="4"/>
        <v>-11.004744437203179</v>
      </c>
      <c r="AH13">
        <f t="shared" si="5"/>
        <v>-125.12717885756103</v>
      </c>
      <c r="AI13">
        <f t="shared" si="6"/>
        <v>-136.13192329476422</v>
      </c>
      <c r="AJ13">
        <f t="shared" si="7"/>
        <v>18.934560592972389</v>
      </c>
      <c r="AK13">
        <f t="shared" si="28"/>
        <v>0.26294583511354019</v>
      </c>
      <c r="AL13">
        <f t="shared" si="8"/>
        <v>-116.93441686667829</v>
      </c>
      <c r="AN13">
        <f t="shared" si="9"/>
        <v>0</v>
      </c>
      <c r="AO13">
        <f t="shared" si="10"/>
        <v>0</v>
      </c>
      <c r="AP13">
        <f t="shared" si="11"/>
        <v>-5.5600177343562338</v>
      </c>
      <c r="AQ13">
        <f t="shared" si="12"/>
        <v>-63.219035886563127</v>
      </c>
      <c r="AR13">
        <f t="shared" si="13"/>
        <v>-68.77905362091937</v>
      </c>
      <c r="AS13">
        <f t="shared" si="14"/>
        <v>9.5664641091769731</v>
      </c>
      <c r="AT13">
        <f t="shared" si="15"/>
        <v>0.13285029150372091</v>
      </c>
      <c r="AU13">
        <f t="shared" si="16"/>
        <v>-59.079739220238672</v>
      </c>
      <c r="AW13">
        <v>10</v>
      </c>
      <c r="AX13">
        <f>IF(Z13&gt;0, (R13*SUMPRODUCT(K13:$K$98, X13:$X$98)-K13*$AZ$3)/Z13, 0)</f>
        <v>127.82936215145648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2.8498989999999999E-3</v>
      </c>
      <c r="Q14" s="5">
        <f t="shared" si="30"/>
        <v>12.5</v>
      </c>
      <c r="R14">
        <f t="shared" si="0"/>
        <v>50000</v>
      </c>
      <c r="S14">
        <f t="shared" si="1"/>
        <v>108.48548550669592</v>
      </c>
      <c r="U14">
        <f t="shared" si="20"/>
        <v>2.8498989999999999E-3</v>
      </c>
      <c r="V14">
        <f t="shared" si="21"/>
        <v>0.01</v>
      </c>
      <c r="W14">
        <f t="shared" si="22"/>
        <v>0.88037955497625431</v>
      </c>
      <c r="X14">
        <f t="shared" si="23"/>
        <v>2.5089928133472722E-3</v>
      </c>
      <c r="Y14">
        <f t="shared" si="24"/>
        <v>8.8037955497625425E-3</v>
      </c>
      <c r="Z14">
        <f t="shared" si="25"/>
        <v>0.86906676661314453</v>
      </c>
      <c r="AB14">
        <f t="shared" si="26"/>
        <v>112.5383569637977</v>
      </c>
      <c r="AC14">
        <f t="shared" si="27"/>
        <v>94.281130113761378</v>
      </c>
      <c r="AE14">
        <f t="shared" si="2"/>
        <v>0</v>
      </c>
      <c r="AF14">
        <f t="shared" si="3"/>
        <v>0</v>
      </c>
      <c r="AG14">
        <f t="shared" si="4"/>
        <v>-10.863334582664306</v>
      </c>
      <c r="AH14">
        <f t="shared" si="5"/>
        <v>-125.44964066736361</v>
      </c>
      <c r="AI14">
        <f t="shared" si="6"/>
        <v>-136.3129752500279</v>
      </c>
      <c r="AJ14">
        <f t="shared" si="7"/>
        <v>18.257226850036318</v>
      </c>
      <c r="AK14">
        <f t="shared" si="28"/>
        <v>0.20256904253483585</v>
      </c>
      <c r="AL14">
        <f t="shared" si="8"/>
        <v>-117.85317935745675</v>
      </c>
      <c r="AN14">
        <f t="shared" si="9"/>
        <v>0</v>
      </c>
      <c r="AO14">
        <f t="shared" si="10"/>
        <v>0</v>
      </c>
      <c r="AP14">
        <f t="shared" si="11"/>
        <v>-5.2182658946867724</v>
      </c>
      <c r="AQ14">
        <f t="shared" si="12"/>
        <v>-60.260463894748412</v>
      </c>
      <c r="AR14">
        <f t="shared" si="13"/>
        <v>-65.478729789435178</v>
      </c>
      <c r="AS14">
        <f t="shared" si="14"/>
        <v>8.7699650119529178</v>
      </c>
      <c r="AT14">
        <f t="shared" si="15"/>
        <v>9.7305216730205604E-2</v>
      </c>
      <c r="AU14">
        <f t="shared" si="16"/>
        <v>-56.61145956075206</v>
      </c>
      <c r="AW14">
        <v>11</v>
      </c>
      <c r="AX14">
        <f>IF(Z14&gt;0, (R14*SUMPRODUCT(K14:$K$98, X14:$X$98)-K14*$AZ$3)/Z14, 0)</f>
        <v>108.48548550669592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2.8964780000000001E-3</v>
      </c>
      <c r="Q15" s="5">
        <f t="shared" si="30"/>
        <v>12.5</v>
      </c>
      <c r="R15">
        <f t="shared" si="0"/>
        <v>50000</v>
      </c>
      <c r="S15">
        <f t="shared" si="1"/>
        <v>91.58708772943902</v>
      </c>
      <c r="U15">
        <f t="shared" si="20"/>
        <v>2.8964780000000001E-3</v>
      </c>
      <c r="V15">
        <f t="shared" si="21"/>
        <v>0.01</v>
      </c>
      <c r="W15">
        <f t="shared" si="22"/>
        <v>0.86906676661314453</v>
      </c>
      <c r="X15">
        <f t="shared" si="23"/>
        <v>2.5172327700261079E-3</v>
      </c>
      <c r="Y15">
        <f t="shared" si="24"/>
        <v>8.690667666131446E-3</v>
      </c>
      <c r="Z15">
        <f t="shared" si="25"/>
        <v>0.85785886617698692</v>
      </c>
      <c r="AB15">
        <f t="shared" si="26"/>
        <v>94.281130113761378</v>
      </c>
      <c r="AC15">
        <f t="shared" si="27"/>
        <v>78.568795236028791</v>
      </c>
      <c r="AE15">
        <f t="shared" si="2"/>
        <v>0</v>
      </c>
      <c r="AF15">
        <f t="shared" si="3"/>
        <v>0</v>
      </c>
      <c r="AG15">
        <f t="shared" si="4"/>
        <v>-10.723235827212337</v>
      </c>
      <c r="AH15">
        <f t="shared" si="5"/>
        <v>-125.86163850130539</v>
      </c>
      <c r="AI15">
        <f t="shared" si="6"/>
        <v>-136.58487432851774</v>
      </c>
      <c r="AJ15">
        <f t="shared" si="7"/>
        <v>15.712334877732587</v>
      </c>
      <c r="AK15">
        <f t="shared" si="28"/>
        <v>0.38655263346642166</v>
      </c>
      <c r="AL15">
        <f t="shared" si="8"/>
        <v>-120.48598681731873</v>
      </c>
      <c r="AN15">
        <f t="shared" si="9"/>
        <v>0</v>
      </c>
      <c r="AO15">
        <f t="shared" si="10"/>
        <v>0</v>
      </c>
      <c r="AP15">
        <f t="shared" si="11"/>
        <v>-4.8866033994666482</v>
      </c>
      <c r="AQ15">
        <f t="shared" si="12"/>
        <v>-57.35544013702895</v>
      </c>
      <c r="AR15">
        <f t="shared" si="13"/>
        <v>-62.242043536495601</v>
      </c>
      <c r="AS15">
        <f t="shared" si="14"/>
        <v>7.1601473906077961</v>
      </c>
      <c r="AT15">
        <f t="shared" si="15"/>
        <v>0.17615293025415596</v>
      </c>
      <c r="AU15">
        <f t="shared" si="16"/>
        <v>-54.905743215633649</v>
      </c>
      <c r="AW15">
        <v>12</v>
      </c>
      <c r="AX15">
        <f>IF(Z15&gt;0, (R15*SUMPRODUCT(K15:$K$98, X15:$X$98)-K15*$AZ$3)/Z15, 0)</f>
        <v>91.58708772943902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2.9506620000000002E-3</v>
      </c>
      <c r="Q16" s="5">
        <f t="shared" si="30"/>
        <v>12.5</v>
      </c>
      <c r="R16">
        <f t="shared" si="0"/>
        <v>50000</v>
      </c>
      <c r="S16">
        <f t="shared" si="1"/>
        <v>77.581513318529971</v>
      </c>
      <c r="U16">
        <f t="shared" si="20"/>
        <v>2.9506620000000002E-3</v>
      </c>
      <c r="V16">
        <f t="shared" si="21"/>
        <v>0.01</v>
      </c>
      <c r="W16">
        <f t="shared" si="22"/>
        <v>0.85785886617698692</v>
      </c>
      <c r="X16">
        <f t="shared" si="23"/>
        <v>2.5312515577915209E-3</v>
      </c>
      <c r="Y16">
        <f t="shared" si="24"/>
        <v>8.5785886617698696E-3</v>
      </c>
      <c r="Z16">
        <f t="shared" si="25"/>
        <v>0.84674902595742552</v>
      </c>
      <c r="AB16">
        <f t="shared" si="26"/>
        <v>78.568795236028791</v>
      </c>
      <c r="AC16">
        <f t="shared" si="27"/>
        <v>65.692070834768288</v>
      </c>
      <c r="AE16">
        <f t="shared" si="2"/>
        <v>0</v>
      </c>
      <c r="AF16">
        <f t="shared" si="3"/>
        <v>0</v>
      </c>
      <c r="AG16">
        <f t="shared" si="4"/>
        <v>-10.584362824467819</v>
      </c>
      <c r="AH16">
        <f t="shared" si="5"/>
        <v>-126.56257788957605</v>
      </c>
      <c r="AI16">
        <f t="shared" si="6"/>
        <v>-137.14694071404386</v>
      </c>
      <c r="AJ16">
        <f t="shared" si="7"/>
        <v>12.876724401260503</v>
      </c>
      <c r="AK16">
        <f t="shared" si="28"/>
        <v>0.55783844617580447</v>
      </c>
      <c r="AL16">
        <f t="shared" si="8"/>
        <v>-123.71237786660755</v>
      </c>
      <c r="AN16">
        <f t="shared" si="9"/>
        <v>0</v>
      </c>
      <c r="AO16">
        <f t="shared" si="10"/>
        <v>0</v>
      </c>
      <c r="AP16">
        <f t="shared" si="11"/>
        <v>-4.5627837011750119</v>
      </c>
      <c r="AQ16">
        <f t="shared" si="12"/>
        <v>-54.559511720280241</v>
      </c>
      <c r="AR16">
        <f t="shared" si="13"/>
        <v>-59.122295421455256</v>
      </c>
      <c r="AS16">
        <f t="shared" si="14"/>
        <v>5.5509915142717263</v>
      </c>
      <c r="AT16">
        <f t="shared" si="15"/>
        <v>0.24047703317726468</v>
      </c>
      <c r="AU16">
        <f t="shared" si="16"/>
        <v>-53.330826874006263</v>
      </c>
      <c r="AW16">
        <v>13</v>
      </c>
      <c r="AX16">
        <f>IF(Z16&gt;0, (R16*SUMPRODUCT(K16:$K$98, X16:$X$98)-K16*$AZ$3)/Z16, 0)</f>
        <v>77.581513318529971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3.0134020000000001E-3</v>
      </c>
      <c r="Q17" s="5">
        <f t="shared" si="30"/>
        <v>12.5</v>
      </c>
      <c r="R17">
        <f t="shared" si="0"/>
        <v>50000</v>
      </c>
      <c r="S17">
        <f t="shared" si="1"/>
        <v>69.220639665616432</v>
      </c>
      <c r="U17">
        <f t="shared" si="20"/>
        <v>3.0134020000000001E-3</v>
      </c>
      <c r="V17">
        <f t="shared" si="21"/>
        <v>0.01</v>
      </c>
      <c r="W17">
        <f t="shared" si="22"/>
        <v>0.84674902595742552</v>
      </c>
      <c r="X17">
        <f t="shared" si="23"/>
        <v>2.5515952083181581E-3</v>
      </c>
      <c r="Y17">
        <f t="shared" si="24"/>
        <v>8.4674902595742556E-3</v>
      </c>
      <c r="Z17">
        <f t="shared" si="25"/>
        <v>0.83572994048953309</v>
      </c>
      <c r="AB17">
        <f t="shared" si="26"/>
        <v>65.692070834768288</v>
      </c>
      <c r="AC17">
        <f t="shared" si="27"/>
        <v>57.849761068393036</v>
      </c>
      <c r="AE17">
        <f t="shared" si="2"/>
        <v>0</v>
      </c>
      <c r="AF17">
        <f t="shared" si="3"/>
        <v>0</v>
      </c>
      <c r="AG17">
        <f t="shared" si="4"/>
        <v>-10.446624256119163</v>
      </c>
      <c r="AH17">
        <f t="shared" si="5"/>
        <v>-127.57976041590791</v>
      </c>
      <c r="AI17">
        <f t="shared" si="6"/>
        <v>-138.02638467202706</v>
      </c>
      <c r="AJ17">
        <f t="shared" si="7"/>
        <v>7.8423097663752515</v>
      </c>
      <c r="AK17">
        <f t="shared" si="28"/>
        <v>0.90655057751980239</v>
      </c>
      <c r="AL17">
        <f t="shared" si="8"/>
        <v>-129.27752432813202</v>
      </c>
      <c r="AN17">
        <f t="shared" si="9"/>
        <v>0</v>
      </c>
      <c r="AO17">
        <f t="shared" si="10"/>
        <v>0</v>
      </c>
      <c r="AP17">
        <f t="shared" si="11"/>
        <v>-4.233320513849006</v>
      </c>
      <c r="AQ17">
        <f t="shared" si="12"/>
        <v>-51.69957334344118</v>
      </c>
      <c r="AR17">
        <f t="shared" si="13"/>
        <v>-55.932893857290182</v>
      </c>
      <c r="AS17">
        <f t="shared" si="14"/>
        <v>3.1779654361080585</v>
      </c>
      <c r="AT17">
        <f t="shared" si="15"/>
        <v>0.36736452489982868</v>
      </c>
      <c r="AU17">
        <f t="shared" si="16"/>
        <v>-52.387563896282295</v>
      </c>
      <c r="AW17">
        <v>14</v>
      </c>
      <c r="AX17">
        <f>IF(Z17&gt;0, (R17*SUMPRODUCT(K17:$K$98, X17:$X$98)-K17*$AZ$3)/Z17, 0)</f>
        <v>69.220639665616432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3.0789929999999999E-3</v>
      </c>
      <c r="Q18" s="5">
        <f t="shared" si="30"/>
        <v>12.5</v>
      </c>
      <c r="R18">
        <f t="shared" si="0"/>
        <v>50000</v>
      </c>
      <c r="S18">
        <f t="shared" si="1"/>
        <v>66.774805404256924</v>
      </c>
      <c r="U18">
        <f t="shared" si="20"/>
        <v>3.0789929999999999E-3</v>
      </c>
      <c r="V18">
        <f t="shared" si="21"/>
        <v>0.01</v>
      </c>
      <c r="W18">
        <f t="shared" si="22"/>
        <v>0.83572994048953309</v>
      </c>
      <c r="X18">
        <f t="shared" si="23"/>
        <v>2.573206636657689E-3</v>
      </c>
      <c r="Y18">
        <f t="shared" si="24"/>
        <v>8.3572994048953311E-3</v>
      </c>
      <c r="Z18">
        <f t="shared" si="25"/>
        <v>0.82479943444797998</v>
      </c>
      <c r="AB18">
        <f t="shared" si="26"/>
        <v>57.849761068393036</v>
      </c>
      <c r="AC18">
        <f t="shared" si="27"/>
        <v>55.075821732805025</v>
      </c>
      <c r="AE18">
        <f t="shared" si="2"/>
        <v>0</v>
      </c>
      <c r="AF18">
        <f t="shared" si="3"/>
        <v>0</v>
      </c>
      <c r="AG18">
        <f t="shared" si="4"/>
        <v>-10.30999293059975</v>
      </c>
      <c r="AH18">
        <f t="shared" si="5"/>
        <v>-128.66033183288445</v>
      </c>
      <c r="AI18">
        <f t="shared" si="6"/>
        <v>-138.9703247634842</v>
      </c>
      <c r="AJ18">
        <f t="shared" si="7"/>
        <v>2.7739393355880111</v>
      </c>
      <c r="AK18">
        <f t="shared" si="28"/>
        <v>1.2495548390772897</v>
      </c>
      <c r="AL18">
        <f t="shared" si="8"/>
        <v>-134.9468305888189</v>
      </c>
      <c r="AN18">
        <f t="shared" si="9"/>
        <v>0</v>
      </c>
      <c r="AO18">
        <f t="shared" si="10"/>
        <v>0</v>
      </c>
      <c r="AP18">
        <f t="shared" si="11"/>
        <v>-3.8987989403523868</v>
      </c>
      <c r="AQ18">
        <f t="shared" si="12"/>
        <v>-48.653841839856263</v>
      </c>
      <c r="AR18">
        <f t="shared" si="13"/>
        <v>-52.552640780208648</v>
      </c>
      <c r="AS18">
        <f t="shared" si="14"/>
        <v>1.0489853693394544</v>
      </c>
      <c r="AT18">
        <f t="shared" si="15"/>
        <v>0.4725282660521995</v>
      </c>
      <c r="AU18">
        <f t="shared" si="16"/>
        <v>-51.031127144816992</v>
      </c>
      <c r="AW18">
        <v>15</v>
      </c>
      <c r="AX18">
        <f>IF(Z18&gt;0, (R18*SUMPRODUCT(K18:$K$98, X18:$X$98)-K18*$AZ$3)/Z18, 0)</f>
        <v>66.774805404256924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3.1512390000000001E-3</v>
      </c>
      <c r="Q19" s="5">
        <f t="shared" si="30"/>
        <v>12.5</v>
      </c>
      <c r="R19">
        <f t="shared" si="0"/>
        <v>50000</v>
      </c>
      <c r="S19">
        <f t="shared" si="1"/>
        <v>64.493788365908046</v>
      </c>
      <c r="U19">
        <f t="shared" si="20"/>
        <v>3.1512390000000001E-3</v>
      </c>
      <c r="V19">
        <f t="shared" si="21"/>
        <v>0.01</v>
      </c>
      <c r="W19">
        <f t="shared" si="22"/>
        <v>0.82479943444797998</v>
      </c>
      <c r="X19">
        <f t="shared" si="23"/>
        <v>2.599140145010418E-3</v>
      </c>
      <c r="Y19">
        <f t="shared" si="24"/>
        <v>8.2479943444798004E-3</v>
      </c>
      <c r="Z19">
        <f t="shared" si="25"/>
        <v>0.81395229995848983</v>
      </c>
      <c r="AB19">
        <f t="shared" si="26"/>
        <v>55.075821732805025</v>
      </c>
      <c r="AC19">
        <f t="shared" si="27"/>
        <v>52.494867373466946</v>
      </c>
      <c r="AE19">
        <f t="shared" si="2"/>
        <v>0</v>
      </c>
      <c r="AF19">
        <f t="shared" si="3"/>
        <v>0</v>
      </c>
      <c r="AG19">
        <f t="shared" si="4"/>
        <v>-10.174403749481122</v>
      </c>
      <c r="AH19">
        <f t="shared" si="5"/>
        <v>-129.95700725052089</v>
      </c>
      <c r="AI19">
        <f t="shared" si="6"/>
        <v>-140.131411000002</v>
      </c>
      <c r="AJ19">
        <f t="shared" si="7"/>
        <v>2.5809543593380795</v>
      </c>
      <c r="AK19">
        <f t="shared" si="28"/>
        <v>1.228190824641552</v>
      </c>
      <c r="AL19">
        <f t="shared" si="8"/>
        <v>-136.32226581602237</v>
      </c>
      <c r="AN19">
        <f t="shared" si="9"/>
        <v>0</v>
      </c>
      <c r="AO19">
        <f t="shared" si="10"/>
        <v>0</v>
      </c>
      <c r="AP19">
        <f t="shared" si="11"/>
        <v>-3.5881049180964899</v>
      </c>
      <c r="AQ19">
        <f t="shared" si="12"/>
        <v>-45.830634240407029</v>
      </c>
      <c r="AR19">
        <f t="shared" si="13"/>
        <v>-49.41873915850352</v>
      </c>
      <c r="AS19">
        <f t="shared" si="14"/>
        <v>0.91019928618380419</v>
      </c>
      <c r="AT19">
        <f t="shared" si="15"/>
        <v>0.43313373901464053</v>
      </c>
      <c r="AU19">
        <f t="shared" si="16"/>
        <v>-48.075406133305073</v>
      </c>
      <c r="AW19">
        <v>16</v>
      </c>
      <c r="AX19">
        <f>IF(Z19&gt;0, (R19*SUMPRODUCT(K19:$K$98, X19:$X$98)-K19*$AZ$3)/Z19, 0)</f>
        <v>64.493788365908046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3.229188E-3</v>
      </c>
      <c r="Q20" s="5">
        <f t="shared" si="30"/>
        <v>12.5</v>
      </c>
      <c r="R20">
        <f t="shared" si="0"/>
        <v>50000</v>
      </c>
      <c r="S20">
        <f t="shared" si="1"/>
        <v>49.160006618469488</v>
      </c>
      <c r="U20">
        <f t="shared" si="20"/>
        <v>3.229188E-3</v>
      </c>
      <c r="V20">
        <f t="shared" si="21"/>
        <v>0.01</v>
      </c>
      <c r="W20">
        <f t="shared" si="22"/>
        <v>0.81395229995848983</v>
      </c>
      <c r="X20">
        <f t="shared" si="23"/>
        <v>2.6284049995983559E-3</v>
      </c>
      <c r="Y20">
        <f t="shared" si="24"/>
        <v>8.139522999584899E-3</v>
      </c>
      <c r="Z20">
        <f t="shared" si="25"/>
        <v>0.80318437195930659</v>
      </c>
      <c r="AB20">
        <f t="shared" si="26"/>
        <v>52.494867373466946</v>
      </c>
      <c r="AC20">
        <f t="shared" si="27"/>
        <v>39.484549041370769</v>
      </c>
      <c r="AE20">
        <f t="shared" si="2"/>
        <v>0</v>
      </c>
      <c r="AF20">
        <f t="shared" si="3"/>
        <v>0</v>
      </c>
      <c r="AG20">
        <f t="shared" si="4"/>
        <v>-10.039804649491332</v>
      </c>
      <c r="AH20">
        <f t="shared" si="5"/>
        <v>-131.4202499799178</v>
      </c>
      <c r="AI20">
        <f t="shared" si="6"/>
        <v>-141.46005462940914</v>
      </c>
      <c r="AJ20">
        <f t="shared" si="7"/>
        <v>13.010318332096176</v>
      </c>
      <c r="AK20">
        <f t="shared" si="28"/>
        <v>0.22572792970590785</v>
      </c>
      <c r="AL20">
        <f t="shared" si="8"/>
        <v>-128.22400836760707</v>
      </c>
      <c r="AN20">
        <f t="shared" si="9"/>
        <v>0</v>
      </c>
      <c r="AO20">
        <f t="shared" si="10"/>
        <v>0</v>
      </c>
      <c r="AP20">
        <f t="shared" si="11"/>
        <v>-3.3582824656845935</v>
      </c>
      <c r="AQ20">
        <f t="shared" si="12"/>
        <v>-43.959652259349973</v>
      </c>
      <c r="AR20">
        <f t="shared" si="13"/>
        <v>-47.317934725034576</v>
      </c>
      <c r="AS20">
        <f t="shared" si="14"/>
        <v>4.351909768470156</v>
      </c>
      <c r="AT20">
        <f t="shared" si="15"/>
        <v>7.5505268758893823E-2</v>
      </c>
      <c r="AU20">
        <f t="shared" si="16"/>
        <v>-42.890519687805529</v>
      </c>
      <c r="AW20">
        <v>17</v>
      </c>
      <c r="AX20">
        <f>IF(Z20&gt;0, (R20*SUMPRODUCT(K20:$K$98, X20:$X$98)-K20*$AZ$3)/Z20, 0)</f>
        <v>49.160006618469488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3.318545E-3</v>
      </c>
      <c r="Q21" s="5">
        <f t="shared" si="30"/>
        <v>12.5</v>
      </c>
      <c r="R21">
        <f t="shared" si="0"/>
        <v>50000</v>
      </c>
      <c r="S21">
        <f t="shared" si="1"/>
        <v>31.777058606541331</v>
      </c>
      <c r="U21">
        <f t="shared" si="20"/>
        <v>3.318545E-3</v>
      </c>
      <c r="V21">
        <f t="shared" si="21"/>
        <v>0.01</v>
      </c>
      <c r="W21">
        <f t="shared" si="22"/>
        <v>0.80318437195930659</v>
      </c>
      <c r="X21">
        <f t="shared" si="23"/>
        <v>2.6654034816436969E-3</v>
      </c>
      <c r="Y21">
        <f t="shared" si="24"/>
        <v>8.031843719593066E-3</v>
      </c>
      <c r="Z21">
        <f t="shared" si="25"/>
        <v>0.79248712475806982</v>
      </c>
      <c r="AB21">
        <f t="shared" si="26"/>
        <v>39.484549041370769</v>
      </c>
      <c r="AC21">
        <f t="shared" si="27"/>
        <v>25.182909808366617</v>
      </c>
      <c r="AE21">
        <f t="shared" si="2"/>
        <v>0</v>
      </c>
      <c r="AF21">
        <f t="shared" si="3"/>
        <v>0</v>
      </c>
      <c r="AG21">
        <f t="shared" si="4"/>
        <v>-9.9060890594758728</v>
      </c>
      <c r="AH21">
        <f t="shared" si="5"/>
        <v>-133.27017408218484</v>
      </c>
      <c r="AI21">
        <f t="shared" si="6"/>
        <v>-143.17626314166071</v>
      </c>
      <c r="AJ21">
        <f t="shared" si="7"/>
        <v>14.301639233004153</v>
      </c>
      <c r="AK21">
        <f t="shared" si="28"/>
        <v>6.3175278466193238E-2</v>
      </c>
      <c r="AL21">
        <f t="shared" si="8"/>
        <v>-128.81144863019037</v>
      </c>
      <c r="AN21">
        <f t="shared" si="9"/>
        <v>0</v>
      </c>
      <c r="AO21">
        <f t="shared" si="10"/>
        <v>0</v>
      </c>
      <c r="AP21">
        <f t="shared" si="11"/>
        <v>-3.1509652239850348</v>
      </c>
      <c r="AQ21">
        <f t="shared" si="12"/>
        <v>-42.391066888875159</v>
      </c>
      <c r="AR21">
        <f t="shared" si="13"/>
        <v>-45.542032112860198</v>
      </c>
      <c r="AS21">
        <f t="shared" si="14"/>
        <v>4.5491179817396485</v>
      </c>
      <c r="AT21">
        <f t="shared" si="15"/>
        <v>2.0095024814270938E-2</v>
      </c>
      <c r="AU21">
        <f t="shared" si="16"/>
        <v>-40.972819106306275</v>
      </c>
      <c r="AW21">
        <v>18</v>
      </c>
      <c r="AX21">
        <f>IF(Z21&gt;0, (R21*SUMPRODUCT(K21:$K$98, X21:$X$98)-K21*$AZ$3)/Z21, 0)</f>
        <v>31.777058606541331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3.4212090000000001E-3</v>
      </c>
      <c r="Q22" s="5">
        <f t="shared" si="30"/>
        <v>12.5</v>
      </c>
      <c r="R22">
        <f t="shared" si="0"/>
        <v>50000</v>
      </c>
      <c r="S22">
        <f t="shared" si="1"/>
        <v>26.725071252446451</v>
      </c>
      <c r="U22">
        <f t="shared" si="20"/>
        <v>3.4212090000000001E-3</v>
      </c>
      <c r="V22">
        <f t="shared" si="21"/>
        <v>0.01</v>
      </c>
      <c r="W22">
        <f t="shared" si="22"/>
        <v>0.79248712475806982</v>
      </c>
      <c r="X22">
        <f t="shared" si="23"/>
        <v>2.7112640836064314E-3</v>
      </c>
      <c r="Y22">
        <f t="shared" si="24"/>
        <v>7.924871247580699E-3</v>
      </c>
      <c r="Z22">
        <f t="shared" si="25"/>
        <v>0.78185098942688269</v>
      </c>
      <c r="AB22">
        <f t="shared" si="26"/>
        <v>25.182909808366617</v>
      </c>
      <c r="AC22">
        <f t="shared" si="27"/>
        <v>20.895023401229196</v>
      </c>
      <c r="AE22">
        <f t="shared" si="2"/>
        <v>0</v>
      </c>
      <c r="AF22">
        <f t="shared" si="3"/>
        <v>0</v>
      </c>
      <c r="AG22">
        <f t="shared" si="4"/>
        <v>-9.7731373678360338</v>
      </c>
      <c r="AH22">
        <f t="shared" si="5"/>
        <v>-135.56320418032158</v>
      </c>
      <c r="AI22">
        <f t="shared" si="6"/>
        <v>-145.33634154815761</v>
      </c>
      <c r="AJ22">
        <f t="shared" si="7"/>
        <v>4.287886407137421</v>
      </c>
      <c r="AK22">
        <f t="shared" si="28"/>
        <v>0.528841105975699</v>
      </c>
      <c r="AL22">
        <f t="shared" si="8"/>
        <v>-140.5196140350445</v>
      </c>
      <c r="AN22">
        <f t="shared" si="9"/>
        <v>0</v>
      </c>
      <c r="AO22">
        <f t="shared" si="10"/>
        <v>0</v>
      </c>
      <c r="AP22">
        <f t="shared" si="11"/>
        <v>-2.9025914670048549</v>
      </c>
      <c r="AQ22">
        <f t="shared" si="12"/>
        <v>-40.26185091684264</v>
      </c>
      <c r="AR22">
        <f t="shared" si="13"/>
        <v>-43.164442383847494</v>
      </c>
      <c r="AS22">
        <f t="shared" si="14"/>
        <v>1.2734889553280648</v>
      </c>
      <c r="AT22">
        <f t="shared" si="15"/>
        <v>0.1570641671996017</v>
      </c>
      <c r="AU22">
        <f t="shared" si="16"/>
        <v>-41.733889261319831</v>
      </c>
      <c r="AW22">
        <v>19</v>
      </c>
      <c r="AX22">
        <f>IF(Z22&gt;0, (R22*SUMPRODUCT(K22:$K$98, X22:$X$98)-K22*$AZ$3)/Z22, 0)</f>
        <v>26.725071252446451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3.53338E-3</v>
      </c>
      <c r="Q23" s="5">
        <f t="shared" si="30"/>
        <v>12.5</v>
      </c>
      <c r="R23">
        <f t="shared" si="0"/>
        <v>50000</v>
      </c>
      <c r="S23">
        <f t="shared" si="1"/>
        <v>49.441760504921604</v>
      </c>
      <c r="U23">
        <f t="shared" si="20"/>
        <v>3.53338E-3</v>
      </c>
      <c r="V23">
        <f t="shared" si="21"/>
        <v>0.01</v>
      </c>
      <c r="W23">
        <f t="shared" si="22"/>
        <v>0.78185098942688269</v>
      </c>
      <c r="X23">
        <f t="shared" si="23"/>
        <v>2.762576649021159E-3</v>
      </c>
      <c r="Y23">
        <f t="shared" si="24"/>
        <v>7.8185098942688269E-3</v>
      </c>
      <c r="Z23">
        <f t="shared" si="25"/>
        <v>0.77126990288359276</v>
      </c>
      <c r="AB23">
        <f t="shared" si="26"/>
        <v>20.895023401229196</v>
      </c>
      <c r="AC23">
        <f t="shared" si="27"/>
        <v>38.132941823024737</v>
      </c>
      <c r="AE23">
        <f t="shared" si="2"/>
        <v>0</v>
      </c>
      <c r="AF23">
        <f t="shared" si="3"/>
        <v>0</v>
      </c>
      <c r="AG23">
        <f t="shared" si="4"/>
        <v>-9.6408737860449101</v>
      </c>
      <c r="AH23">
        <f t="shared" si="5"/>
        <v>-138.12883245105795</v>
      </c>
      <c r="AI23">
        <f t="shared" si="6"/>
        <v>-147.76970623710287</v>
      </c>
      <c r="AJ23">
        <f t="shared" si="7"/>
        <v>-17.237918421795541</v>
      </c>
      <c r="AK23">
        <f t="shared" si="28"/>
        <v>1.4626516380860439</v>
      </c>
      <c r="AL23">
        <f t="shared" si="8"/>
        <v>-163.54497302081236</v>
      </c>
      <c r="AN23">
        <f t="shared" si="9"/>
        <v>0</v>
      </c>
      <c r="AO23">
        <f t="shared" si="10"/>
        <v>0</v>
      </c>
      <c r="AP23">
        <f t="shared" si="11"/>
        <v>-2.5565264229438585</v>
      </c>
      <c r="AQ23">
        <f t="shared" si="12"/>
        <v>-36.628423706020058</v>
      </c>
      <c r="AR23">
        <f t="shared" si="13"/>
        <v>-39.184950128963919</v>
      </c>
      <c r="AS23">
        <f t="shared" si="14"/>
        <v>-4.5710788150406874</v>
      </c>
      <c r="AT23">
        <f t="shared" si="15"/>
        <v>0.38785981886223919</v>
      </c>
      <c r="AU23">
        <f t="shared" si="16"/>
        <v>-43.368169125142366</v>
      </c>
      <c r="AW23">
        <v>20</v>
      </c>
      <c r="AX23">
        <f>IF(Z23&gt;0, (R23*SUMPRODUCT(K23:$K$98, X23:$X$98)-K23*$AZ$3)/Z23, 0)</f>
        <v>49.441760504921604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3.6617109999999998E-3</v>
      </c>
      <c r="Q24" s="5">
        <f t="shared" si="30"/>
        <v>12.5</v>
      </c>
      <c r="R24">
        <f t="shared" si="0"/>
        <v>50000</v>
      </c>
      <c r="S24">
        <f t="shared" si="1"/>
        <v>69.464050274431671</v>
      </c>
      <c r="U24">
        <f t="shared" si="20"/>
        <v>3.6617109999999998E-3</v>
      </c>
      <c r="V24">
        <f t="shared" si="21"/>
        <v>0.01</v>
      </c>
      <c r="W24">
        <f t="shared" ref="W24:W69" si="34">Z23</f>
        <v>0.77126990288359276</v>
      </c>
      <c r="X24">
        <f t="shared" ref="X24:X69" si="35">U24*W24</f>
        <v>2.8241674873577833E-3</v>
      </c>
      <c r="Y24">
        <f t="shared" ref="Y24:Y69" si="36">V24*W24</f>
        <v>7.7126990288359275E-3</v>
      </c>
      <c r="Z24">
        <f t="shared" ref="Z24:Z69" si="37">MAX(0, W24-X24-Y24)</f>
        <v>0.76073303636739897</v>
      </c>
      <c r="AB24">
        <f t="shared" ref="AB24:AB69" si="38">AC23</f>
        <v>38.132941823024737</v>
      </c>
      <c r="AC24">
        <f t="shared" si="27"/>
        <v>52.843597883646062</v>
      </c>
      <c r="AE24">
        <f t="shared" si="2"/>
        <v>0</v>
      </c>
      <c r="AF24">
        <f t="shared" si="3"/>
        <v>0</v>
      </c>
      <c r="AG24">
        <f t="shared" si="4"/>
        <v>-9.5091629545924867</v>
      </c>
      <c r="AH24">
        <f t="shared" si="5"/>
        <v>-141.20837436788918</v>
      </c>
      <c r="AI24">
        <f t="shared" ref="AI24:AI69" si="39">SUM(AE24:AH24)</f>
        <v>-150.71753732248166</v>
      </c>
      <c r="AJ24">
        <f t="shared" si="7"/>
        <v>-14.710656060621325</v>
      </c>
      <c r="AK24">
        <f t="shared" si="28"/>
        <v>2.6693059276117319</v>
      </c>
      <c r="AL24">
        <f t="shared" ref="AL24:AL69" si="40">SUM(AI24:AK24)</f>
        <v>-162.75888745549125</v>
      </c>
      <c r="AN24">
        <f t="shared" si="9"/>
        <v>0</v>
      </c>
      <c r="AO24">
        <f t="shared" si="10"/>
        <v>0</v>
      </c>
      <c r="AP24">
        <f t="shared" si="11"/>
        <v>-2.2514284801694062</v>
      </c>
      <c r="AQ24">
        <f t="shared" si="12"/>
        <v>-33.433074731014919</v>
      </c>
      <c r="AR24">
        <f t="shared" si="13"/>
        <v>-35.684503211184328</v>
      </c>
      <c r="AS24">
        <f t="shared" si="14"/>
        <v>-3.4829553531695558</v>
      </c>
      <c r="AT24">
        <f t="shared" si="15"/>
        <v>0.63199583563847073</v>
      </c>
      <c r="AU24">
        <f t="shared" si="16"/>
        <v>-38.535462728715409</v>
      </c>
      <c r="AW24">
        <v>21</v>
      </c>
      <c r="AX24">
        <f>IF(Z24&gt;0, (R24*SUMPRODUCT(K24:$K$98, X24:$X$98)-K24*$AZ$3)/Z24, 0)</f>
        <v>69.464050274431671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3.8071530000000002E-3</v>
      </c>
      <c r="Q25" s="5">
        <f t="shared" si="30"/>
        <v>12.5</v>
      </c>
      <c r="R25">
        <f t="shared" si="0"/>
        <v>50000</v>
      </c>
      <c r="S25">
        <f t="shared" si="1"/>
        <v>86.972038638091703</v>
      </c>
      <c r="U25">
        <f t="shared" si="20"/>
        <v>3.8071530000000002E-3</v>
      </c>
      <c r="V25">
        <f t="shared" si="21"/>
        <v>0.01</v>
      </c>
      <c r="W25">
        <f t="shared" si="34"/>
        <v>0.76073303636739897</v>
      </c>
      <c r="X25">
        <f t="shared" si="35"/>
        <v>2.8962270616052521E-3</v>
      </c>
      <c r="Y25">
        <f t="shared" si="36"/>
        <v>7.60733036367399E-3</v>
      </c>
      <c r="Z25">
        <f t="shared" si="37"/>
        <v>0.75022947894211967</v>
      </c>
      <c r="AB25">
        <f t="shared" si="38"/>
        <v>52.843597883646062</v>
      </c>
      <c r="AC25">
        <f t="shared" si="27"/>
        <v>65.248987229989439</v>
      </c>
      <c r="AE25">
        <f t="shared" si="2"/>
        <v>0</v>
      </c>
      <c r="AF25">
        <f t="shared" si="3"/>
        <v>0</v>
      </c>
      <c r="AG25">
        <f t="shared" si="4"/>
        <v>-9.3778684867764959</v>
      </c>
      <c r="AH25">
        <f t="shared" si="5"/>
        <v>-144.81135308026259</v>
      </c>
      <c r="AI25">
        <f t="shared" si="39"/>
        <v>-154.18922156703908</v>
      </c>
      <c r="AJ25">
        <f t="shared" si="7"/>
        <v>-12.405389346343377</v>
      </c>
      <c r="AK25">
        <f t="shared" si="28"/>
        <v>3.6990518518552249</v>
      </c>
      <c r="AL25">
        <f t="shared" si="40"/>
        <v>-162.89555906152725</v>
      </c>
      <c r="AN25">
        <f t="shared" si="9"/>
        <v>0</v>
      </c>
      <c r="AO25">
        <f t="shared" si="10"/>
        <v>0</v>
      </c>
      <c r="AP25">
        <f t="shared" si="11"/>
        <v>-1.982448805959955</v>
      </c>
      <c r="AQ25">
        <f t="shared" si="12"/>
        <v>-30.612616759151408</v>
      </c>
      <c r="AR25">
        <f t="shared" si="13"/>
        <v>-32.595065565111362</v>
      </c>
      <c r="AS25">
        <f t="shared" si="14"/>
        <v>-2.6224561937293993</v>
      </c>
      <c r="AT25">
        <f t="shared" si="15"/>
        <v>0.78196670567887472</v>
      </c>
      <c r="AU25">
        <f t="shared" si="16"/>
        <v>-34.435555053161892</v>
      </c>
      <c r="AW25">
        <v>22</v>
      </c>
      <c r="AX25">
        <f>IF(Z25&gt;0, (R25*SUMPRODUCT(K25:$K$98, X25:$X$98)-K25*$AZ$3)/Z25, 0)</f>
        <v>86.972038638091703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3.9582979999999999E-3</v>
      </c>
      <c r="Q26" s="5">
        <f t="shared" si="30"/>
        <v>12.5</v>
      </c>
      <c r="R26">
        <f t="shared" si="0"/>
        <v>50000</v>
      </c>
      <c r="S26">
        <f t="shared" si="1"/>
        <v>102.1463995930704</v>
      </c>
      <c r="U26">
        <f t="shared" si="20"/>
        <v>3.9582979999999999E-3</v>
      </c>
      <c r="V26">
        <f t="shared" si="21"/>
        <v>0.01</v>
      </c>
      <c r="W26">
        <f t="shared" si="34"/>
        <v>0.75022947894211967</v>
      </c>
      <c r="X26">
        <f t="shared" si="35"/>
        <v>2.9696318460376344E-3</v>
      </c>
      <c r="Y26">
        <f t="shared" si="36"/>
        <v>7.5022947894211964E-3</v>
      </c>
      <c r="Z26">
        <f t="shared" si="37"/>
        <v>0.73975755230666085</v>
      </c>
      <c r="AB26">
        <f t="shared" si="38"/>
        <v>65.248987229989439</v>
      </c>
      <c r="AC26">
        <f t="shared" si="27"/>
        <v>75.563570539907857</v>
      </c>
      <c r="AE26">
        <f t="shared" si="2"/>
        <v>0</v>
      </c>
      <c r="AF26">
        <f t="shared" si="3"/>
        <v>0</v>
      </c>
      <c r="AG26">
        <f t="shared" si="4"/>
        <v>-9.2469694038332602</v>
      </c>
      <c r="AH26">
        <f t="shared" si="5"/>
        <v>-148.48159230188173</v>
      </c>
      <c r="AI26">
        <f t="shared" si="39"/>
        <v>-157.72856170571498</v>
      </c>
      <c r="AJ26">
        <f t="shared" si="7"/>
        <v>-10.314583309918419</v>
      </c>
      <c r="AK26">
        <f t="shared" si="28"/>
        <v>4.5674291060992616</v>
      </c>
      <c r="AL26">
        <f t="shared" si="40"/>
        <v>-163.47571590953413</v>
      </c>
      <c r="AN26">
        <f t="shared" si="9"/>
        <v>0</v>
      </c>
      <c r="AO26">
        <f t="shared" si="10"/>
        <v>0</v>
      </c>
      <c r="AP26">
        <f t="shared" si="11"/>
        <v>-1.7453367810326978</v>
      </c>
      <c r="AQ26">
        <f t="shared" si="12"/>
        <v>-28.025439799048851</v>
      </c>
      <c r="AR26">
        <f t="shared" si="13"/>
        <v>-29.770776580081545</v>
      </c>
      <c r="AS26">
        <f t="shared" si="14"/>
        <v>-1.9468455929316515</v>
      </c>
      <c r="AT26">
        <f t="shared" si="15"/>
        <v>0.86208807074993998</v>
      </c>
      <c r="AU26">
        <f t="shared" si="16"/>
        <v>-30.855534102263256</v>
      </c>
      <c r="AW26">
        <v>23</v>
      </c>
      <c r="AX26">
        <f>IF(Z26&gt;0, (R26*SUMPRODUCT(K26:$K$98, X26:$X$98)-K26*$AZ$3)/Z26, 0)</f>
        <v>102.1463995930704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4.120851E-3</v>
      </c>
      <c r="Q27" s="5">
        <f t="shared" si="30"/>
        <v>12.5</v>
      </c>
      <c r="R27">
        <f t="shared" si="0"/>
        <v>50000</v>
      </c>
      <c r="S27">
        <f t="shared" si="1"/>
        <v>115.28718296772328</v>
      </c>
      <c r="U27">
        <f t="shared" si="20"/>
        <v>4.120851E-3</v>
      </c>
      <c r="V27">
        <f t="shared" si="21"/>
        <v>0.01</v>
      </c>
      <c r="W27">
        <f t="shared" si="34"/>
        <v>0.73975755230666085</v>
      </c>
      <c r="X27">
        <f t="shared" si="35"/>
        <v>3.0484306491804559E-3</v>
      </c>
      <c r="Y27">
        <f t="shared" si="36"/>
        <v>7.3975755230666082E-3</v>
      </c>
      <c r="Z27">
        <f t="shared" si="37"/>
        <v>0.72931154613441374</v>
      </c>
      <c r="AB27">
        <f t="shared" si="38"/>
        <v>75.563570539907857</v>
      </c>
      <c r="AC27">
        <f t="shared" si="27"/>
        <v>84.08027365967132</v>
      </c>
      <c r="AE27">
        <f t="shared" si="2"/>
        <v>0</v>
      </c>
      <c r="AF27">
        <f t="shared" si="3"/>
        <v>0</v>
      </c>
      <c r="AG27">
        <f t="shared" si="4"/>
        <v>-9.1163943266801724</v>
      </c>
      <c r="AH27">
        <f t="shared" si="5"/>
        <v>-152.42153245902279</v>
      </c>
      <c r="AI27">
        <f t="shared" si="39"/>
        <v>-161.53792678570295</v>
      </c>
      <c r="AJ27">
        <f t="shared" si="7"/>
        <v>-8.5167031197634628</v>
      </c>
      <c r="AK27">
        <f t="shared" si="28"/>
        <v>5.2894499377935507</v>
      </c>
      <c r="AL27">
        <f t="shared" si="40"/>
        <v>-164.76517996767285</v>
      </c>
      <c r="AN27">
        <f t="shared" si="9"/>
        <v>0</v>
      </c>
      <c r="AO27">
        <f t="shared" si="10"/>
        <v>0</v>
      </c>
      <c r="AP27">
        <f t="shared" si="11"/>
        <v>-1.5363313753597458</v>
      </c>
      <c r="AQ27">
        <f t="shared" si="12"/>
        <v>-25.686688640912049</v>
      </c>
      <c r="AR27">
        <f t="shared" si="13"/>
        <v>-27.223020016271793</v>
      </c>
      <c r="AS27">
        <f t="shared" si="14"/>
        <v>-1.4352690053372983</v>
      </c>
      <c r="AT27">
        <f t="shared" si="15"/>
        <v>0.89139934129924592</v>
      </c>
      <c r="AU27">
        <f t="shared" si="16"/>
        <v>-27.766889680309845</v>
      </c>
      <c r="AW27">
        <v>24</v>
      </c>
      <c r="AX27">
        <f>IF(Z27&gt;0, (R27*SUMPRODUCT(K27:$K$98, X27:$X$98)-K27*$AZ$3)/Z27, 0)</f>
        <v>115.28718296772328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4.2986129999999997E-3</v>
      </c>
      <c r="Q28" s="5">
        <f t="shared" si="30"/>
        <v>12.5</v>
      </c>
      <c r="R28">
        <f t="shared" si="0"/>
        <v>50000</v>
      </c>
      <c r="S28">
        <f t="shared" si="1"/>
        <v>126.61371512054485</v>
      </c>
      <c r="U28">
        <f t="shared" si="20"/>
        <v>4.2986129999999997E-3</v>
      </c>
      <c r="V28">
        <f t="shared" si="21"/>
        <v>0.01</v>
      </c>
      <c r="W28">
        <f t="shared" si="34"/>
        <v>0.72931154613441374</v>
      </c>
      <c r="X28">
        <f t="shared" si="35"/>
        <v>3.1350280932634905E-3</v>
      </c>
      <c r="Y28">
        <f t="shared" si="36"/>
        <v>7.2931154613441376E-3</v>
      </c>
      <c r="Z28">
        <f t="shared" si="37"/>
        <v>0.7188834025798061</v>
      </c>
      <c r="AB28">
        <f t="shared" si="38"/>
        <v>84.08027365967132</v>
      </c>
      <c r="AC28">
        <f t="shared" si="27"/>
        <v>91.020498339127528</v>
      </c>
      <c r="AE28">
        <f t="shared" si="2"/>
        <v>0</v>
      </c>
      <c r="AF28">
        <f t="shared" si="3"/>
        <v>0</v>
      </c>
      <c r="AG28">
        <f t="shared" si="4"/>
        <v>-8.986042532247577</v>
      </c>
      <c r="AH28">
        <f t="shared" si="5"/>
        <v>-156.75140466317453</v>
      </c>
      <c r="AI28">
        <f t="shared" si="39"/>
        <v>-165.73744719542211</v>
      </c>
      <c r="AJ28">
        <f t="shared" si="7"/>
        <v>-6.9402246794562075</v>
      </c>
      <c r="AK28">
        <f t="shared" si="28"/>
        <v>5.8856191561769933</v>
      </c>
      <c r="AL28">
        <f t="shared" si="40"/>
        <v>-166.79205271870131</v>
      </c>
      <c r="AN28">
        <f t="shared" si="9"/>
        <v>0</v>
      </c>
      <c r="AO28">
        <f t="shared" si="10"/>
        <v>0</v>
      </c>
      <c r="AP28">
        <f t="shared" si="11"/>
        <v>-1.3521106853426064</v>
      </c>
      <c r="AQ28">
        <f t="shared" si="12"/>
        <v>-23.586050080104581</v>
      </c>
      <c r="AR28">
        <f t="shared" si="13"/>
        <v>-24.93816076544719</v>
      </c>
      <c r="AS28">
        <f t="shared" si="14"/>
        <v>-1.0442808293078603</v>
      </c>
      <c r="AT28">
        <f t="shared" si="15"/>
        <v>0.88559658185076506</v>
      </c>
      <c r="AU28">
        <f t="shared" si="16"/>
        <v>-25.096845012904282</v>
      </c>
      <c r="AW28">
        <v>25</v>
      </c>
      <c r="AX28">
        <f>IF(Z28&gt;0, (R28*SUMPRODUCT(K28:$K$98, X28:$X$98)-K28*$AZ$3)/Z28, 0)</f>
        <v>126.61371512054485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4.5124980000000002E-3</v>
      </c>
      <c r="Q29" s="5">
        <f t="shared" si="30"/>
        <v>12.5</v>
      </c>
      <c r="R29">
        <f t="shared" si="0"/>
        <v>50000</v>
      </c>
      <c r="S29">
        <f t="shared" si="1"/>
        <v>136.30536792422612</v>
      </c>
      <c r="U29">
        <f t="shared" si="20"/>
        <v>4.5124980000000002E-3</v>
      </c>
      <c r="V29">
        <f t="shared" si="21"/>
        <v>0.01</v>
      </c>
      <c r="W29">
        <f t="shared" si="34"/>
        <v>0.7188834025798061</v>
      </c>
      <c r="X29">
        <f t="shared" si="35"/>
        <v>3.2439599163745698E-3</v>
      </c>
      <c r="Y29">
        <f t="shared" si="36"/>
        <v>7.1888340257980615E-3</v>
      </c>
      <c r="Z29">
        <f t="shared" si="37"/>
        <v>0.70845060863763343</v>
      </c>
      <c r="AB29">
        <f t="shared" si="38"/>
        <v>91.020498339127528</v>
      </c>
      <c r="AC29">
        <f t="shared" si="27"/>
        <v>96.565620866494555</v>
      </c>
      <c r="AE29">
        <f t="shared" si="2"/>
        <v>0</v>
      </c>
      <c r="AF29">
        <f t="shared" si="3"/>
        <v>0</v>
      </c>
      <c r="AG29">
        <f t="shared" si="4"/>
        <v>-8.8556326079704171</v>
      </c>
      <c r="AH29">
        <f t="shared" si="5"/>
        <v>-162.19799581872849</v>
      </c>
      <c r="AI29">
        <f t="shared" si="39"/>
        <v>-171.05362842669891</v>
      </c>
      <c r="AJ29">
        <f t="shared" si="7"/>
        <v>-5.5451225273670275</v>
      </c>
      <c r="AK29">
        <f t="shared" si="28"/>
        <v>6.3714348837389272</v>
      </c>
      <c r="AL29">
        <f t="shared" si="40"/>
        <v>-170.22731607032702</v>
      </c>
      <c r="AN29">
        <f t="shared" si="9"/>
        <v>0</v>
      </c>
      <c r="AO29">
        <f t="shared" si="10"/>
        <v>0</v>
      </c>
      <c r="AP29">
        <f t="shared" si="11"/>
        <v>-1.1897215908266008</v>
      </c>
      <c r="AQ29">
        <f t="shared" si="12"/>
        <v>-21.790702726382641</v>
      </c>
      <c r="AR29">
        <f t="shared" si="13"/>
        <v>-22.980424317209245</v>
      </c>
      <c r="AS29">
        <f t="shared" si="14"/>
        <v>-0.74496676710027754</v>
      </c>
      <c r="AT29">
        <f t="shared" si="15"/>
        <v>0.85597878562706708</v>
      </c>
      <c r="AU29">
        <f t="shared" si="16"/>
        <v>-22.869412298682455</v>
      </c>
      <c r="AW29">
        <v>26</v>
      </c>
      <c r="AX29">
        <f>IF(Z29&gt;0, (R29*SUMPRODUCT(K29:$K$98, X29:$X$98)-K29*$AZ$3)/Z29, 0)</f>
        <v>136.30536792422612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4.7406419999999998E-3</v>
      </c>
      <c r="Q30" s="5">
        <f t="shared" si="30"/>
        <v>12.5</v>
      </c>
      <c r="R30">
        <f t="shared" si="0"/>
        <v>50000</v>
      </c>
      <c r="S30">
        <f t="shared" si="1"/>
        <v>144.3893947008126</v>
      </c>
      <c r="U30">
        <f t="shared" si="20"/>
        <v>4.7406419999999998E-3</v>
      </c>
      <c r="V30">
        <f t="shared" si="21"/>
        <v>0.01</v>
      </c>
      <c r="W30">
        <f t="shared" si="34"/>
        <v>0.70845060863763343</v>
      </c>
      <c r="X30">
        <f t="shared" si="35"/>
        <v>3.3585107102331278E-3</v>
      </c>
      <c r="Y30">
        <f t="shared" si="36"/>
        <v>7.084506086376334E-3</v>
      </c>
      <c r="Z30">
        <f t="shared" si="37"/>
        <v>0.69800759184102401</v>
      </c>
      <c r="AB30">
        <f t="shared" si="38"/>
        <v>96.565620866494555</v>
      </c>
      <c r="AC30">
        <f t="shared" si="27"/>
        <v>100.78489368249731</v>
      </c>
      <c r="AE30">
        <f t="shared" si="2"/>
        <v>0</v>
      </c>
      <c r="AF30">
        <f t="shared" si="3"/>
        <v>0</v>
      </c>
      <c r="AG30">
        <f t="shared" si="4"/>
        <v>-8.7250948980128005</v>
      </c>
      <c r="AH30">
        <f t="shared" si="5"/>
        <v>-167.92553551165639</v>
      </c>
      <c r="AI30">
        <f t="shared" si="39"/>
        <v>-176.65063040966919</v>
      </c>
      <c r="AJ30">
        <f t="shared" si="7"/>
        <v>-4.2192728160027571</v>
      </c>
      <c r="AK30">
        <f t="shared" si="28"/>
        <v>6.7595934606546191</v>
      </c>
      <c r="AL30">
        <f t="shared" si="40"/>
        <v>-174.11030976501732</v>
      </c>
      <c r="AN30">
        <f t="shared" si="9"/>
        <v>0</v>
      </c>
      <c r="AO30">
        <f t="shared" si="10"/>
        <v>0</v>
      </c>
      <c r="AP30">
        <f t="shared" si="11"/>
        <v>-1.0465931524790675</v>
      </c>
      <c r="AQ30">
        <f t="shared" si="12"/>
        <v>-20.14301479206928</v>
      </c>
      <c r="AR30">
        <f t="shared" si="13"/>
        <v>-21.189607944548349</v>
      </c>
      <c r="AS30">
        <f t="shared" si="14"/>
        <v>-0.5061104881134646</v>
      </c>
      <c r="AT30">
        <f t="shared" si="15"/>
        <v>0.81082719582507723</v>
      </c>
      <c r="AU30">
        <f t="shared" si="16"/>
        <v>-20.884891236836737</v>
      </c>
      <c r="AW30">
        <v>27</v>
      </c>
      <c r="AX30">
        <f>IF(Z30&gt;0, (R30*SUMPRODUCT(K30:$K$98, X30:$X$98)-K30*$AZ$3)/Z30, 0)</f>
        <v>144.3893947008126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4.9668849999999999E-3</v>
      </c>
      <c r="Q31" s="5">
        <f t="shared" si="30"/>
        <v>12.5</v>
      </c>
      <c r="R31">
        <f t="shared" si="0"/>
        <v>50000</v>
      </c>
      <c r="S31">
        <f t="shared" si="1"/>
        <v>151.06315352312839</v>
      </c>
      <c r="U31">
        <f t="shared" si="20"/>
        <v>4.9668849999999999E-3</v>
      </c>
      <c r="V31">
        <f t="shared" si="21"/>
        <v>0.01</v>
      </c>
      <c r="W31">
        <f t="shared" si="34"/>
        <v>0.69800759184102401</v>
      </c>
      <c r="X31">
        <f t="shared" si="35"/>
        <v>3.4669234378013046E-3</v>
      </c>
      <c r="Y31">
        <f t="shared" si="36"/>
        <v>6.9800759184102399E-3</v>
      </c>
      <c r="Z31">
        <f t="shared" si="37"/>
        <v>0.68756059248481249</v>
      </c>
      <c r="AB31">
        <f t="shared" si="38"/>
        <v>100.78489368249731</v>
      </c>
      <c r="AC31">
        <f t="shared" si="27"/>
        <v>103.86507133898635</v>
      </c>
      <c r="AE31">
        <f t="shared" si="2"/>
        <v>0</v>
      </c>
      <c r="AF31">
        <f t="shared" si="3"/>
        <v>0</v>
      </c>
      <c r="AG31">
        <f t="shared" si="4"/>
        <v>-8.5945074060601563</v>
      </c>
      <c r="AH31">
        <f t="shared" si="5"/>
        <v>-173.34617189006522</v>
      </c>
      <c r="AI31">
        <f t="shared" si="39"/>
        <v>-181.94067929612538</v>
      </c>
      <c r="AJ31">
        <f t="shared" si="7"/>
        <v>-3.0801776564890417</v>
      </c>
      <c r="AK31">
        <f t="shared" si="28"/>
        <v>7.0549425577748126</v>
      </c>
      <c r="AL31">
        <f t="shared" si="40"/>
        <v>-177.96591439483961</v>
      </c>
      <c r="AN31">
        <f t="shared" si="9"/>
        <v>0</v>
      </c>
      <c r="AO31">
        <f t="shared" si="10"/>
        <v>0</v>
      </c>
      <c r="AP31">
        <f t="shared" si="11"/>
        <v>-0.92047224386082649</v>
      </c>
      <c r="AQ31">
        <f t="shared" si="12"/>
        <v>-18.565385107682115</v>
      </c>
      <c r="AR31">
        <f t="shared" si="13"/>
        <v>-19.48585735154294</v>
      </c>
      <c r="AS31">
        <f t="shared" si="14"/>
        <v>-0.32988720644527947</v>
      </c>
      <c r="AT31">
        <f t="shared" si="15"/>
        <v>0.75558475892233901</v>
      </c>
      <c r="AU31">
        <f t="shared" si="16"/>
        <v>-19.060159799065882</v>
      </c>
      <c r="AW31">
        <v>28</v>
      </c>
      <c r="AX31">
        <f>IF(Z31&gt;0, (R31*SUMPRODUCT(K31:$K$98, X31:$X$98)-K31*$AZ$3)/Z31, 0)</f>
        <v>151.06315352312839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5.2168930000000002E-3</v>
      </c>
      <c r="Q32" s="5">
        <f t="shared" si="30"/>
        <v>12.5</v>
      </c>
      <c r="R32">
        <f t="shared" si="0"/>
        <v>50000</v>
      </c>
      <c r="S32">
        <f t="shared" si="1"/>
        <v>156.60165978653049</v>
      </c>
      <c r="U32">
        <f t="shared" si="20"/>
        <v>5.2168930000000002E-3</v>
      </c>
      <c r="V32">
        <f t="shared" si="21"/>
        <v>0.01</v>
      </c>
      <c r="W32">
        <f t="shared" si="34"/>
        <v>0.68756059248481249</v>
      </c>
      <c r="X32">
        <f t="shared" si="35"/>
        <v>3.5869300420098712E-3</v>
      </c>
      <c r="Y32">
        <f t="shared" si="36"/>
        <v>6.8756059248481251E-3</v>
      </c>
      <c r="Z32">
        <f t="shared" si="37"/>
        <v>0.67709805651795452</v>
      </c>
      <c r="AB32">
        <f t="shared" si="38"/>
        <v>103.86507133898635</v>
      </c>
      <c r="AC32">
        <f t="shared" si="27"/>
        <v>106.03467948894571</v>
      </c>
      <c r="AE32">
        <f t="shared" si="2"/>
        <v>0</v>
      </c>
      <c r="AF32">
        <f t="shared" si="3"/>
        <v>0</v>
      </c>
      <c r="AG32">
        <f t="shared" si="4"/>
        <v>-8.4637257064744311</v>
      </c>
      <c r="AH32">
        <f t="shared" si="5"/>
        <v>-179.34650210049355</v>
      </c>
      <c r="AI32">
        <f t="shared" si="39"/>
        <v>-187.81022780696799</v>
      </c>
      <c r="AJ32">
        <f t="shared" si="7"/>
        <v>-2.1696081499593589</v>
      </c>
      <c r="AK32">
        <f t="shared" si="28"/>
        <v>7.2705549937290455</v>
      </c>
      <c r="AL32">
        <f t="shared" si="40"/>
        <v>-182.7092809631983</v>
      </c>
      <c r="AN32">
        <f t="shared" si="9"/>
        <v>0</v>
      </c>
      <c r="AO32">
        <f t="shared" si="10"/>
        <v>0</v>
      </c>
      <c r="AP32">
        <f t="shared" si="11"/>
        <v>-0.80934421090761277</v>
      </c>
      <c r="AQ32">
        <f t="shared" si="12"/>
        <v>-17.150018591756567</v>
      </c>
      <c r="AR32">
        <f t="shared" si="13"/>
        <v>-17.959362802664177</v>
      </c>
      <c r="AS32">
        <f t="shared" si="14"/>
        <v>-0.20746889218826406</v>
      </c>
      <c r="AT32">
        <f t="shared" si="15"/>
        <v>0.69524719944063262</v>
      </c>
      <c r="AU32">
        <f t="shared" si="16"/>
        <v>-17.471584495411811</v>
      </c>
      <c r="AW32">
        <v>29</v>
      </c>
      <c r="AX32">
        <f>IF(Z32&gt;0, (R32*SUMPRODUCT(K32:$K$98, X32:$X$98)-K32*$AZ$3)/Z32, 0)</f>
        <v>156.60165978653049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5.4821100000000001E-3</v>
      </c>
      <c r="Q33" s="5">
        <f t="shared" si="30"/>
        <v>12.5</v>
      </c>
      <c r="R33">
        <f t="shared" si="0"/>
        <v>50000</v>
      </c>
      <c r="S33">
        <f t="shared" si="1"/>
        <v>161.10952135766149</v>
      </c>
      <c r="U33">
        <f t="shared" si="20"/>
        <v>5.4821100000000001E-3</v>
      </c>
      <c r="V33">
        <f t="shared" si="21"/>
        <v>0.01</v>
      </c>
      <c r="W33">
        <f t="shared" si="34"/>
        <v>0.67709805651795452</v>
      </c>
      <c r="X33">
        <f t="shared" si="35"/>
        <v>3.7119260266176438E-3</v>
      </c>
      <c r="Y33">
        <f t="shared" si="36"/>
        <v>6.7709805651795449E-3</v>
      </c>
      <c r="Z33">
        <f t="shared" si="37"/>
        <v>0.66661514992615734</v>
      </c>
      <c r="AB33">
        <f t="shared" si="38"/>
        <v>106.03467948894571</v>
      </c>
      <c r="AC33">
        <f t="shared" si="27"/>
        <v>107.39804773436896</v>
      </c>
      <c r="AE33">
        <f t="shared" si="2"/>
        <v>0</v>
      </c>
      <c r="AF33">
        <f t="shared" si="3"/>
        <v>0</v>
      </c>
      <c r="AG33">
        <f t="shared" si="4"/>
        <v>-8.332689374076967</v>
      </c>
      <c r="AH33">
        <f t="shared" si="5"/>
        <v>-185.5963013308822</v>
      </c>
      <c r="AI33">
        <f t="shared" si="39"/>
        <v>-193.92899070495918</v>
      </c>
      <c r="AJ33">
        <f t="shared" si="7"/>
        <v>-1.3633682454232456</v>
      </c>
      <c r="AK33">
        <f t="shared" si="28"/>
        <v>7.4224275642262008</v>
      </c>
      <c r="AL33">
        <f t="shared" si="40"/>
        <v>-187.86993138615622</v>
      </c>
      <c r="AN33">
        <f t="shared" si="9"/>
        <v>0</v>
      </c>
      <c r="AO33">
        <f t="shared" si="10"/>
        <v>0</v>
      </c>
      <c r="AP33">
        <f t="shared" si="11"/>
        <v>-0.71144094179149808</v>
      </c>
      <c r="AQ33">
        <f t="shared" si="12"/>
        <v>-15.846121400209761</v>
      </c>
      <c r="AR33">
        <f t="shared" si="13"/>
        <v>-16.557562342001258</v>
      </c>
      <c r="AS33">
        <f t="shared" si="14"/>
        <v>-0.11640371373377646</v>
      </c>
      <c r="AT33">
        <f t="shared" si="15"/>
        <v>0.63372323383375984</v>
      </c>
      <c r="AU33">
        <f t="shared" si="16"/>
        <v>-16.040242821901277</v>
      </c>
      <c r="AW33">
        <v>30</v>
      </c>
      <c r="AX33">
        <f>IF(Z33&gt;0, (R33*SUMPRODUCT(K33:$K$98, X33:$X$98)-K33*$AZ$3)/Z33, 0)</f>
        <v>161.10952135766149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5.7777469999999997E-3</v>
      </c>
      <c r="Q34" s="5">
        <f t="shared" si="30"/>
        <v>12.5</v>
      </c>
      <c r="R34">
        <f t="shared" si="0"/>
        <v>50000</v>
      </c>
      <c r="S34">
        <f t="shared" si="1"/>
        <v>164.73426863849022</v>
      </c>
      <c r="U34">
        <f t="shared" si="20"/>
        <v>5.7777469999999997E-3</v>
      </c>
      <c r="V34">
        <f t="shared" si="21"/>
        <v>0.01</v>
      </c>
      <c r="W34">
        <f t="shared" si="34"/>
        <v>0.66661514992615734</v>
      </c>
      <c r="X34">
        <f t="shared" si="35"/>
        <v>3.8515336826404054E-3</v>
      </c>
      <c r="Y34">
        <f t="shared" si="36"/>
        <v>6.6661514992615734E-3</v>
      </c>
      <c r="Z34">
        <f t="shared" si="37"/>
        <v>0.65609746474425545</v>
      </c>
      <c r="AB34">
        <f t="shared" si="38"/>
        <v>107.39804773436896</v>
      </c>
      <c r="AC34">
        <f t="shared" si="27"/>
        <v>108.08173601021254</v>
      </c>
      <c r="AE34">
        <f t="shared" si="2"/>
        <v>0</v>
      </c>
      <c r="AF34">
        <f t="shared" si="3"/>
        <v>0</v>
      </c>
      <c r="AG34">
        <f t="shared" si="4"/>
        <v>-8.2012183093031936</v>
      </c>
      <c r="AH34">
        <f t="shared" si="5"/>
        <v>-192.57668413202026</v>
      </c>
      <c r="AI34">
        <f t="shared" si="39"/>
        <v>-200.77790244132345</v>
      </c>
      <c r="AJ34">
        <f t="shared" si="7"/>
        <v>-0.68368827584357916</v>
      </c>
      <c r="AK34">
        <f t="shared" si="28"/>
        <v>7.5178633414058282</v>
      </c>
      <c r="AL34">
        <f t="shared" si="40"/>
        <v>-193.94372737576123</v>
      </c>
      <c r="AN34">
        <f t="shared" si="9"/>
        <v>0</v>
      </c>
      <c r="AO34">
        <f t="shared" si="10"/>
        <v>0</v>
      </c>
      <c r="AP34">
        <f t="shared" si="11"/>
        <v>-0.62519286304149124</v>
      </c>
      <c r="AQ34">
        <f t="shared" si="12"/>
        <v>-14.680449168260722</v>
      </c>
      <c r="AR34">
        <f t="shared" si="13"/>
        <v>-15.305642031302211</v>
      </c>
      <c r="AS34">
        <f t="shared" si="14"/>
        <v>-5.2118723643495443E-2</v>
      </c>
      <c r="AT34">
        <f t="shared" si="15"/>
        <v>0.57309954803136087</v>
      </c>
      <c r="AU34">
        <f t="shared" si="16"/>
        <v>-14.784661206914349</v>
      </c>
      <c r="AW34">
        <v>31</v>
      </c>
      <c r="AX34">
        <f>IF(Z34&gt;0, (R34*SUMPRODUCT(K34:$K$98, X34:$X$98)-K34*$AZ$3)/Z34, 0)</f>
        <v>164.73426863849022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6.1180619999999996E-3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167.55427529648927</v>
      </c>
      <c r="U35">
        <f t="shared" si="20"/>
        <v>6.1180619999999996E-3</v>
      </c>
      <c r="V35">
        <f t="shared" si="21"/>
        <v>0.01</v>
      </c>
      <c r="W35">
        <f t="shared" si="34"/>
        <v>0.65609746474425545</v>
      </c>
      <c r="X35">
        <f t="shared" si="35"/>
        <v>4.014044967348169E-3</v>
      </c>
      <c r="Y35">
        <f t="shared" si="36"/>
        <v>6.5609746474425551E-3</v>
      </c>
      <c r="Z35">
        <f t="shared" si="37"/>
        <v>0.64552244512946477</v>
      </c>
      <c r="AB35">
        <f t="shared" si="38"/>
        <v>108.08173601021254</v>
      </c>
      <c r="AC35">
        <f t="shared" si="27"/>
        <v>108.16004548128522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-8.0690305641183091</v>
      </c>
      <c r="AH35">
        <f t="shared" ref="AH35:AH66" si="46">-X35*R35</f>
        <v>-200.70224836740846</v>
      </c>
      <c r="AI35">
        <f t="shared" si="39"/>
        <v>-208.77127893152678</v>
      </c>
      <c r="AJ35">
        <f t="shared" ref="AJ35:AJ66" si="47">AB35-AC35</f>
        <v>-7.830947107268571E-2</v>
      </c>
      <c r="AK35">
        <f t="shared" si="28"/>
        <v>7.5657215207148782</v>
      </c>
      <c r="AL35">
        <f t="shared" si="40"/>
        <v>-201.28386688188459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-0.54921068367234904</v>
      </c>
      <c r="AQ35">
        <f t="shared" ref="AQ35:AQ66" si="51">AH35*$K35</f>
        <v>-13.660602493019114</v>
      </c>
      <c r="AR35">
        <f t="shared" ref="AR35:AR66" si="52">AI35*$K35</f>
        <v>-14.209813176691464</v>
      </c>
      <c r="AS35">
        <f t="shared" ref="AS35:AS66" si="53">AJ35*$K35</f>
        <v>-5.3300576573722799E-3</v>
      </c>
      <c r="AT35">
        <f t="shared" ref="AT35:AT66" si="54">AK35*$K35</f>
        <v>0.51495344525571918</v>
      </c>
      <c r="AU35">
        <f t="shared" ref="AU35:AU66" si="55">AL35*$K35</f>
        <v>-13.700189789093118</v>
      </c>
      <c r="AW35">
        <v>32</v>
      </c>
      <c r="AX35">
        <f>IF(Z35&gt;0, (R35*SUMPRODUCT(K35:$K$98, X35:$X$98)-K35*$AZ$3)/Z35, 0)</f>
        <v>167.55427529648927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6.4830920000000002E-3</v>
      </c>
      <c r="Q36" s="5">
        <f t="shared" si="30"/>
        <v>12.5</v>
      </c>
      <c r="R36">
        <f t="shared" si="41"/>
        <v>50000</v>
      </c>
      <c r="S36">
        <f t="shared" si="42"/>
        <v>169.60138337071072</v>
      </c>
      <c r="U36">
        <f t="shared" ref="U36:U67" si="57">M36</f>
        <v>6.4830920000000002E-3</v>
      </c>
      <c r="V36">
        <f t="shared" ref="V36:V67" si="58">$C$10</f>
        <v>0.01</v>
      </c>
      <c r="W36">
        <f t="shared" si="34"/>
        <v>0.64552244512946477</v>
      </c>
      <c r="X36">
        <f t="shared" si="35"/>
        <v>4.1849813998392719E-3</v>
      </c>
      <c r="Y36">
        <f t="shared" si="36"/>
        <v>6.4552244512946482E-3</v>
      </c>
      <c r="Z36">
        <f t="shared" si="37"/>
        <v>0.63488223927833087</v>
      </c>
      <c r="AB36">
        <f t="shared" si="38"/>
        <v>108.16004548128522</v>
      </c>
      <c r="AC36">
        <f t="shared" si="27"/>
        <v>107.67690605909949</v>
      </c>
      <c r="AE36">
        <f t="shared" si="43"/>
        <v>0</v>
      </c>
      <c r="AF36">
        <f t="shared" si="44"/>
        <v>0</v>
      </c>
      <c r="AG36">
        <f t="shared" si="45"/>
        <v>-7.9360279909791362</v>
      </c>
      <c r="AH36">
        <f t="shared" si="46"/>
        <v>-209.24906999196358</v>
      </c>
      <c r="AI36">
        <f t="shared" si="39"/>
        <v>-217.18509798294272</v>
      </c>
      <c r="AJ36">
        <f t="shared" si="47"/>
        <v>0.48313942218572947</v>
      </c>
      <c r="AK36">
        <f t="shared" ref="AK36:AK67" si="59">G36*SUM(AB36:AB36, AE36:AF36)</f>
        <v>7.571203183689966</v>
      </c>
      <c r="AL36">
        <f t="shared" si="40"/>
        <v>-209.13075537706703</v>
      </c>
      <c r="AN36">
        <f t="shared" si="48"/>
        <v>0</v>
      </c>
      <c r="AO36">
        <f t="shared" si="49"/>
        <v>0</v>
      </c>
      <c r="AP36">
        <f t="shared" si="50"/>
        <v>-0.48228392271963827</v>
      </c>
      <c r="AQ36">
        <f t="shared" si="51"/>
        <v>-12.716369248681202</v>
      </c>
      <c r="AR36">
        <f t="shared" si="52"/>
        <v>-13.19865317140084</v>
      </c>
      <c r="AS36">
        <f t="shared" si="53"/>
        <v>2.9361082901559241E-2</v>
      </c>
      <c r="AT36">
        <f t="shared" si="54"/>
        <v>0.4601129904390493</v>
      </c>
      <c r="AU36">
        <f t="shared" si="55"/>
        <v>-12.709179098060233</v>
      </c>
      <c r="AW36">
        <v>33</v>
      </c>
      <c r="AX36">
        <f>IF(Z36&gt;0, (R36*SUMPRODUCT(K36:$K$98, X36:$X$98)-K36*$AZ$3)/Z36, 0)</f>
        <v>169.60138337071072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41"/>
        <v>50000</v>
      </c>
      <c r="S37">
        <f t="shared" si="42"/>
        <v>170.98839043781197</v>
      </c>
      <c r="U37">
        <f t="shared" si="57"/>
        <v>6.8699859999999998E-3</v>
      </c>
      <c r="V37">
        <f t="shared" si="58"/>
        <v>0.01</v>
      </c>
      <c r="W37">
        <f t="shared" si="34"/>
        <v>0.63488223927833087</v>
      </c>
      <c r="X37">
        <f t="shared" si="35"/>
        <v>4.3616320954907827E-3</v>
      </c>
      <c r="Y37">
        <f t="shared" si="36"/>
        <v>6.348822392783309E-3</v>
      </c>
      <c r="Z37">
        <f t="shared" si="37"/>
        <v>0.62417178479005675</v>
      </c>
      <c r="AB37">
        <f t="shared" si="38"/>
        <v>107.67690605909949</v>
      </c>
      <c r="AC37">
        <f t="shared" si="27"/>
        <v>106.72612883794817</v>
      </c>
      <c r="AE37">
        <f t="shared" si="43"/>
        <v>0</v>
      </c>
      <c r="AF37">
        <f t="shared" si="44"/>
        <v>0</v>
      </c>
      <c r="AG37">
        <f t="shared" si="45"/>
        <v>-7.8021473098757097</v>
      </c>
      <c r="AH37">
        <f t="shared" si="46"/>
        <v>-218.08160477453913</v>
      </c>
      <c r="AI37">
        <f t="shared" si="39"/>
        <v>-225.88375208441485</v>
      </c>
      <c r="AJ37">
        <f t="shared" si="47"/>
        <v>0.95077722115132701</v>
      </c>
      <c r="AK37">
        <f t="shared" si="59"/>
        <v>7.5373834241369657</v>
      </c>
      <c r="AL37">
        <f t="shared" si="40"/>
        <v>-217.39559143912655</v>
      </c>
      <c r="AN37">
        <f t="shared" si="48"/>
        <v>0</v>
      </c>
      <c r="AO37">
        <f t="shared" si="49"/>
        <v>0</v>
      </c>
      <c r="AP37">
        <f t="shared" si="50"/>
        <v>-0.42334624972797574</v>
      </c>
      <c r="AQ37">
        <f t="shared" si="51"/>
        <v>-11.833156418246414</v>
      </c>
      <c r="AR37">
        <f t="shared" si="52"/>
        <v>-12.256502667974392</v>
      </c>
      <c r="AS37">
        <f t="shared" si="53"/>
        <v>5.1589383654897E-2</v>
      </c>
      <c r="AT37">
        <f t="shared" si="54"/>
        <v>0.408980102353518</v>
      </c>
      <c r="AU37">
        <f t="shared" si="55"/>
        <v>-11.795933181965976</v>
      </c>
      <c r="AW37">
        <v>34</v>
      </c>
      <c r="AX37">
        <f>IF(Z37&gt;0, (R37*SUMPRODUCT(K37:$K$98, X37:$X$98)-K37*$AZ$3)/Z37, 0)</f>
        <v>170.98839043781197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41"/>
        <v>50000</v>
      </c>
      <c r="S38">
        <f t="shared" si="42"/>
        <v>171.83432751364003</v>
      </c>
      <c r="U38">
        <f t="shared" si="57"/>
        <v>7.3063119999999997E-3</v>
      </c>
      <c r="V38">
        <f t="shared" si="58"/>
        <v>0.01</v>
      </c>
      <c r="W38">
        <f t="shared" si="34"/>
        <v>0.62417178479005675</v>
      </c>
      <c r="X38">
        <f t="shared" si="35"/>
        <v>4.5603938012730091E-3</v>
      </c>
      <c r="Y38">
        <f t="shared" si="36"/>
        <v>6.2417178479005674E-3</v>
      </c>
      <c r="Z38">
        <f t="shared" si="37"/>
        <v>0.61336967314088309</v>
      </c>
      <c r="AB38">
        <f t="shared" si="38"/>
        <v>106.72612883794817</v>
      </c>
      <c r="AC38">
        <f t="shared" si="27"/>
        <v>105.39796530142485</v>
      </c>
      <c r="AE38">
        <f t="shared" si="43"/>
        <v>0</v>
      </c>
      <c r="AF38">
        <f t="shared" si="44"/>
        <v>0</v>
      </c>
      <c r="AG38">
        <f t="shared" si="45"/>
        <v>-7.667120914261039</v>
      </c>
      <c r="AH38">
        <f t="shared" si="46"/>
        <v>-228.01969006365044</v>
      </c>
      <c r="AI38">
        <f t="shared" si="39"/>
        <v>-235.68681097791148</v>
      </c>
      <c r="AJ38">
        <f t="shared" si="47"/>
        <v>1.32816353652332</v>
      </c>
      <c r="AK38">
        <f t="shared" si="59"/>
        <v>7.4708290186563726</v>
      </c>
      <c r="AL38">
        <f t="shared" si="40"/>
        <v>-226.88781842273178</v>
      </c>
      <c r="AN38">
        <f t="shared" si="48"/>
        <v>0</v>
      </c>
      <c r="AO38">
        <f t="shared" si="49"/>
        <v>0</v>
      </c>
      <c r="AP38">
        <f t="shared" si="50"/>
        <v>-0.37144614950549415</v>
      </c>
      <c r="AQ38">
        <f t="shared" si="51"/>
        <v>-11.046784944794663</v>
      </c>
      <c r="AR38">
        <f t="shared" si="52"/>
        <v>-11.418231094300157</v>
      </c>
      <c r="AS38">
        <f t="shared" si="53"/>
        <v>6.434504386614795E-2</v>
      </c>
      <c r="AT38">
        <f t="shared" si="54"/>
        <v>0.36193646919435285</v>
      </c>
      <c r="AU38">
        <f t="shared" si="55"/>
        <v>-10.991949581239655</v>
      </c>
      <c r="AW38">
        <v>35</v>
      </c>
      <c r="AX38">
        <f>IF(Z38&gt;0, (R38*SUMPRODUCT(K38:$K$98, X38:$X$98)-K38*$AZ$3)/Z38, 0)</f>
        <v>171.83432751364003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41"/>
        <v>50000</v>
      </c>
      <c r="S39">
        <f t="shared" si="42"/>
        <v>172.18044898768616</v>
      </c>
      <c r="U39">
        <f t="shared" si="57"/>
        <v>7.7977719999999997E-3</v>
      </c>
      <c r="V39">
        <f t="shared" si="58"/>
        <v>0.01</v>
      </c>
      <c r="W39">
        <f t="shared" si="34"/>
        <v>0.61336967314088309</v>
      </c>
      <c r="X39">
        <f t="shared" si="35"/>
        <v>4.7829168628671301E-3</v>
      </c>
      <c r="Y39">
        <f t="shared" si="36"/>
        <v>6.1336967314088312E-3</v>
      </c>
      <c r="Z39">
        <f t="shared" si="37"/>
        <v>0.60245305954660711</v>
      </c>
      <c r="AB39">
        <f t="shared" si="38"/>
        <v>105.39796530142485</v>
      </c>
      <c r="AC39">
        <f t="shared" si="27"/>
        <v>103.73063828674005</v>
      </c>
      <c r="AE39">
        <f t="shared" si="43"/>
        <v>0</v>
      </c>
      <c r="AF39">
        <f t="shared" si="44"/>
        <v>0</v>
      </c>
      <c r="AG39">
        <f t="shared" si="45"/>
        <v>-7.5306632443325885</v>
      </c>
      <c r="AH39">
        <f t="shared" si="46"/>
        <v>-239.1458431433565</v>
      </c>
      <c r="AI39">
        <f t="shared" si="39"/>
        <v>-246.6765063876891</v>
      </c>
      <c r="AJ39">
        <f t="shared" si="47"/>
        <v>1.6673270146848012</v>
      </c>
      <c r="AK39">
        <f t="shared" si="59"/>
        <v>7.3778575710997396</v>
      </c>
      <c r="AL39">
        <f t="shared" si="40"/>
        <v>-237.63132180190456</v>
      </c>
      <c r="AN39">
        <f t="shared" si="48"/>
        <v>0</v>
      </c>
      <c r="AO39">
        <f t="shared" si="49"/>
        <v>0</v>
      </c>
      <c r="AP39">
        <f t="shared" si="50"/>
        <v>-0.32574574609492624</v>
      </c>
      <c r="AQ39">
        <f t="shared" si="51"/>
        <v>-10.344472800434842</v>
      </c>
      <c r="AR39">
        <f t="shared" si="52"/>
        <v>-10.670218546529767</v>
      </c>
      <c r="AS39">
        <f t="shared" si="53"/>
        <v>7.212175936714077E-2</v>
      </c>
      <c r="AT39">
        <f t="shared" si="54"/>
        <v>0.3191359965390379</v>
      </c>
      <c r="AU39">
        <f t="shared" si="55"/>
        <v>-10.278960790623589</v>
      </c>
      <c r="AW39">
        <v>36</v>
      </c>
      <c r="AX39">
        <f>IF(Z39&gt;0, (R39*SUMPRODUCT(K39:$K$98, X39:$X$98)-K39*$AZ$3)/Z39, 0)</f>
        <v>172.18044898768616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41"/>
        <v>50000</v>
      </c>
      <c r="S40">
        <f t="shared" si="42"/>
        <v>172.06984952207301</v>
      </c>
      <c r="U40">
        <f t="shared" si="57"/>
        <v>8.3605269999999995E-3</v>
      </c>
      <c r="V40">
        <f t="shared" si="58"/>
        <v>0.01</v>
      </c>
      <c r="W40">
        <f t="shared" si="34"/>
        <v>0.60245305954660711</v>
      </c>
      <c r="X40">
        <f t="shared" si="35"/>
        <v>5.0368250705720161E-3</v>
      </c>
      <c r="Y40">
        <f t="shared" si="36"/>
        <v>6.0245305954660716E-3</v>
      </c>
      <c r="Z40">
        <f t="shared" si="37"/>
        <v>0.59139170388056905</v>
      </c>
      <c r="AB40">
        <f t="shared" si="38"/>
        <v>103.73063828674005</v>
      </c>
      <c r="AC40">
        <f t="shared" si="27"/>
        <v>101.76068149533188</v>
      </c>
      <c r="AE40">
        <f t="shared" si="43"/>
        <v>0</v>
      </c>
      <c r="AF40">
        <f t="shared" si="44"/>
        <v>0</v>
      </c>
      <c r="AG40">
        <f t="shared" si="45"/>
        <v>-7.392396298507113</v>
      </c>
      <c r="AH40">
        <f t="shared" si="46"/>
        <v>-251.84125352860082</v>
      </c>
      <c r="AI40">
        <f t="shared" si="39"/>
        <v>-259.23364982710791</v>
      </c>
      <c r="AJ40">
        <f t="shared" si="47"/>
        <v>1.9699567914081655</v>
      </c>
      <c r="AK40">
        <f t="shared" si="59"/>
        <v>7.261144680071804</v>
      </c>
      <c r="AL40">
        <f t="shared" si="40"/>
        <v>-250.00254835562797</v>
      </c>
      <c r="AN40">
        <f t="shared" si="48"/>
        <v>0</v>
      </c>
      <c r="AO40">
        <f t="shared" si="49"/>
        <v>0</v>
      </c>
      <c r="AP40">
        <f t="shared" si="50"/>
        <v>-0.28550435940054925</v>
      </c>
      <c r="AQ40">
        <f t="shared" si="51"/>
        <v>-9.7264503762920533</v>
      </c>
      <c r="AR40">
        <f t="shared" si="52"/>
        <v>-10.011954735692601</v>
      </c>
      <c r="AS40">
        <f t="shared" si="53"/>
        <v>7.6082399950788915E-2</v>
      </c>
      <c r="AT40">
        <f t="shared" si="54"/>
        <v>0.28043524409226611</v>
      </c>
      <c r="AU40">
        <f t="shared" si="55"/>
        <v>-9.6554370916495476</v>
      </c>
      <c r="AW40">
        <v>37</v>
      </c>
      <c r="AX40">
        <f>IF(Z40&gt;0, (R40*SUMPRODUCT(K40:$K$98, X40:$X$98)-K40*$AZ$3)/Z40, 0)</f>
        <v>172.06984952207301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41"/>
        <v>50000</v>
      </c>
      <c r="S41">
        <f t="shared" si="42"/>
        <v>171.52730820503865</v>
      </c>
      <c r="U41">
        <f t="shared" si="57"/>
        <v>9.009787E-3</v>
      </c>
      <c r="V41">
        <f t="shared" si="58"/>
        <v>0.01</v>
      </c>
      <c r="W41">
        <f t="shared" si="34"/>
        <v>0.59139170388056905</v>
      </c>
      <c r="X41">
        <f t="shared" si="35"/>
        <v>5.3283132855310002E-3</v>
      </c>
      <c r="Y41">
        <f t="shared" si="36"/>
        <v>5.9139170388056907E-3</v>
      </c>
      <c r="Z41">
        <f t="shared" si="37"/>
        <v>0.58014947355623236</v>
      </c>
      <c r="AB41">
        <f t="shared" si="38"/>
        <v>101.76068149533188</v>
      </c>
      <c r="AC41">
        <f t="shared" si="27"/>
        <v>99.511477555670794</v>
      </c>
      <c r="AE41">
        <f t="shared" si="43"/>
        <v>0</v>
      </c>
      <c r="AF41">
        <f t="shared" si="44"/>
        <v>0</v>
      </c>
      <c r="AG41">
        <f t="shared" si="45"/>
        <v>-7.2518684194529044</v>
      </c>
      <c r="AH41">
        <f t="shared" si="46"/>
        <v>-266.41566427654999</v>
      </c>
      <c r="AI41">
        <f t="shared" si="39"/>
        <v>-273.66753269600292</v>
      </c>
      <c r="AJ41">
        <f t="shared" si="47"/>
        <v>2.2492039396610863</v>
      </c>
      <c r="AK41">
        <f t="shared" si="59"/>
        <v>7.1232477046732319</v>
      </c>
      <c r="AL41">
        <f t="shared" si="40"/>
        <v>-264.2950810516686</v>
      </c>
      <c r="AN41">
        <f t="shared" si="48"/>
        <v>0</v>
      </c>
      <c r="AO41">
        <f t="shared" si="49"/>
        <v>0</v>
      </c>
      <c r="AP41">
        <f t="shared" si="50"/>
        <v>-0.25006873423283332</v>
      </c>
      <c r="AQ41">
        <f t="shared" si="51"/>
        <v>-9.1869052348942706</v>
      </c>
      <c r="AR41">
        <f t="shared" si="52"/>
        <v>-9.4369739691271057</v>
      </c>
      <c r="AS41">
        <f t="shared" si="53"/>
        <v>7.7560092060382793E-2</v>
      </c>
      <c r="AT41">
        <f t="shared" si="54"/>
        <v>0.2456334607997418</v>
      </c>
      <c r="AU41">
        <f t="shared" si="55"/>
        <v>-9.1137804162669802</v>
      </c>
      <c r="AW41">
        <v>38</v>
      </c>
      <c r="AX41">
        <f>IF(Z41&gt;0, (R41*SUMPRODUCT(K41:$K$98, X41:$X$98)-K41*$AZ$3)/Z41, 0)</f>
        <v>171.52730820503865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41"/>
        <v>50000</v>
      </c>
      <c r="S42">
        <f t="shared" si="42"/>
        <v>170.56956925344642</v>
      </c>
      <c r="U42">
        <f t="shared" si="57"/>
        <v>9.7579090000000004E-3</v>
      </c>
      <c r="V42">
        <f t="shared" si="58"/>
        <v>0.01</v>
      </c>
      <c r="W42">
        <f t="shared" si="34"/>
        <v>0.58014947355623236</v>
      </c>
      <c r="X42">
        <f t="shared" si="35"/>
        <v>5.661045769359622E-3</v>
      </c>
      <c r="Y42">
        <f t="shared" si="36"/>
        <v>5.8014947355623236E-3</v>
      </c>
      <c r="Z42">
        <f t="shared" si="37"/>
        <v>0.56868693305131035</v>
      </c>
      <c r="AB42">
        <f t="shared" si="38"/>
        <v>99.511477555670794</v>
      </c>
      <c r="AC42">
        <f t="shared" si="27"/>
        <v>97.000685210625534</v>
      </c>
      <c r="AE42">
        <f t="shared" si="43"/>
        <v>0</v>
      </c>
      <c r="AF42">
        <f t="shared" si="44"/>
        <v>0</v>
      </c>
      <c r="AG42">
        <f t="shared" si="45"/>
        <v>-7.108586663141379</v>
      </c>
      <c r="AH42">
        <f t="shared" si="46"/>
        <v>-283.0522884679811</v>
      </c>
      <c r="AI42">
        <f t="shared" si="39"/>
        <v>-290.16087513112245</v>
      </c>
      <c r="AJ42">
        <f t="shared" si="47"/>
        <v>2.5107923450452603</v>
      </c>
      <c r="AK42">
        <f t="shared" si="59"/>
        <v>6.9658034288969564</v>
      </c>
      <c r="AL42">
        <f t="shared" si="40"/>
        <v>-280.68427935718023</v>
      </c>
      <c r="AN42">
        <f t="shared" si="48"/>
        <v>0</v>
      </c>
      <c r="AO42">
        <f t="shared" si="49"/>
        <v>0</v>
      </c>
      <c r="AP42">
        <f t="shared" si="50"/>
        <v>-0.21886419548046052</v>
      </c>
      <c r="AQ42">
        <f t="shared" si="51"/>
        <v>-8.7148141156756154</v>
      </c>
      <c r="AR42">
        <f t="shared" si="52"/>
        <v>-8.9336783111560756</v>
      </c>
      <c r="AS42">
        <f t="shared" si="53"/>
        <v>7.7304051094453194E-2</v>
      </c>
      <c r="AT42">
        <f t="shared" si="54"/>
        <v>0.21446808424599553</v>
      </c>
      <c r="AU42">
        <f t="shared" si="55"/>
        <v>-8.6419061758156257</v>
      </c>
      <c r="AW42">
        <v>39</v>
      </c>
      <c r="AX42">
        <f>IF(Z42&gt;0, (R42*SUMPRODUCT(K42:$K$98, X42:$X$98)-K42*$AZ$3)/Z42, 0)</f>
        <v>170.56956925344642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41"/>
        <v>50000</v>
      </c>
      <c r="S43">
        <f t="shared" si="42"/>
        <v>169.22134526454181</v>
      </c>
      <c r="U43">
        <f t="shared" si="57"/>
        <v>1.0650522000000001E-2</v>
      </c>
      <c r="V43">
        <f t="shared" si="58"/>
        <v>0.01</v>
      </c>
      <c r="W43">
        <f t="shared" si="34"/>
        <v>0.56868693305131035</v>
      </c>
      <c r="X43">
        <f t="shared" si="35"/>
        <v>6.0568126915755086E-3</v>
      </c>
      <c r="Y43">
        <f t="shared" si="36"/>
        <v>5.6868693305131036E-3</v>
      </c>
      <c r="Z43">
        <f t="shared" si="37"/>
        <v>0.55694325102922171</v>
      </c>
      <c r="AB43">
        <f t="shared" si="38"/>
        <v>97.000685210625534</v>
      </c>
      <c r="AC43">
        <f t="shared" si="27"/>
        <v>94.246686175172314</v>
      </c>
      <c r="AE43">
        <f t="shared" si="43"/>
        <v>0</v>
      </c>
      <c r="AF43">
        <f t="shared" si="44"/>
        <v>0</v>
      </c>
      <c r="AG43">
        <f t="shared" si="45"/>
        <v>-6.9617906378652714</v>
      </c>
      <c r="AH43">
        <f t="shared" si="46"/>
        <v>-302.84063457877545</v>
      </c>
      <c r="AI43">
        <f t="shared" si="39"/>
        <v>-309.8024252166407</v>
      </c>
      <c r="AJ43">
        <f t="shared" si="47"/>
        <v>2.7539990354532193</v>
      </c>
      <c r="AK43">
        <f t="shared" si="59"/>
        <v>6.7900479647437884</v>
      </c>
      <c r="AL43">
        <f t="shared" si="40"/>
        <v>-300.2583782164437</v>
      </c>
      <c r="AN43">
        <f t="shared" si="48"/>
        <v>0</v>
      </c>
      <c r="AO43">
        <f t="shared" si="49"/>
        <v>0</v>
      </c>
      <c r="AP43">
        <f t="shared" si="50"/>
        <v>-0.19137904963989191</v>
      </c>
      <c r="AQ43">
        <f t="shared" si="51"/>
        <v>-8.3250640320605207</v>
      </c>
      <c r="AR43">
        <f t="shared" si="52"/>
        <v>-8.5164430817004124</v>
      </c>
      <c r="AS43">
        <f t="shared" si="53"/>
        <v>7.5707206023625906E-2</v>
      </c>
      <c r="AT43">
        <f t="shared" si="54"/>
        <v>0.18665785774052127</v>
      </c>
      <c r="AU43">
        <f t="shared" si="55"/>
        <v>-8.2540780179362656</v>
      </c>
      <c r="AW43">
        <v>40</v>
      </c>
      <c r="AX43">
        <f>IF(Z43&gt;0, (R43*SUMPRODUCT(K43:$K$98, X43:$X$98)-K43*$AZ$3)/Z43, 0)</f>
        <v>169.22134526454181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41"/>
        <v>50000</v>
      </c>
      <c r="S44">
        <f t="shared" si="42"/>
        <v>167.45979287106223</v>
      </c>
      <c r="U44">
        <f t="shared" si="57"/>
        <v>1.1678121E-2</v>
      </c>
      <c r="V44">
        <f t="shared" si="58"/>
        <v>0.01</v>
      </c>
      <c r="W44">
        <f t="shared" si="34"/>
        <v>0.55694325102922171</v>
      </c>
      <c r="X44">
        <f t="shared" si="35"/>
        <v>6.5040506756526258E-3</v>
      </c>
      <c r="Y44">
        <f t="shared" si="36"/>
        <v>5.5694325102922174E-3</v>
      </c>
      <c r="Z44">
        <f t="shared" si="37"/>
        <v>0.5448697678432769</v>
      </c>
      <c r="AB44">
        <f t="shared" si="38"/>
        <v>94.246686175172314</v>
      </c>
      <c r="AC44">
        <f t="shared" si="27"/>
        <v>91.243778464738909</v>
      </c>
      <c r="AE44">
        <f t="shared" si="43"/>
        <v>0</v>
      </c>
      <c r="AF44">
        <f t="shared" si="44"/>
        <v>0</v>
      </c>
      <c r="AG44">
        <f t="shared" si="45"/>
        <v>-6.8108720980409609</v>
      </c>
      <c r="AH44">
        <f t="shared" si="46"/>
        <v>-325.20253378263129</v>
      </c>
      <c r="AI44">
        <f t="shared" si="39"/>
        <v>-332.01340588067228</v>
      </c>
      <c r="AJ44">
        <f t="shared" si="47"/>
        <v>3.002907710433405</v>
      </c>
      <c r="AK44">
        <f t="shared" si="59"/>
        <v>6.5972680322620629</v>
      </c>
      <c r="AL44">
        <f t="shared" si="40"/>
        <v>-322.41323013797683</v>
      </c>
      <c r="AN44">
        <f t="shared" si="48"/>
        <v>0</v>
      </c>
      <c r="AO44">
        <f t="shared" si="49"/>
        <v>0</v>
      </c>
      <c r="AP44">
        <f t="shared" si="50"/>
        <v>-0.1671699209329762</v>
      </c>
      <c r="AQ44">
        <f t="shared" si="51"/>
        <v>-7.981956066284515</v>
      </c>
      <c r="AR44">
        <f t="shared" si="52"/>
        <v>-8.1491259872174915</v>
      </c>
      <c r="AS44">
        <f t="shared" si="53"/>
        <v>7.3705075839930689E-2</v>
      </c>
      <c r="AT44">
        <f t="shared" si="54"/>
        <v>0.16192710117756021</v>
      </c>
      <c r="AU44">
        <f t="shared" si="55"/>
        <v>-7.9134938102000012</v>
      </c>
      <c r="AW44">
        <v>41</v>
      </c>
      <c r="AX44">
        <f>IF(Z44&gt;0, (R44*SUMPRODUCT(K44:$K$98, X44:$X$98)-K44*$AZ$3)/Z44, 0)</f>
        <v>167.45979287106223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41"/>
        <v>50000</v>
      </c>
      <c r="S45">
        <f t="shared" si="42"/>
        <v>165.3106694494241</v>
      </c>
      <c r="U45">
        <f t="shared" si="57"/>
        <v>1.2859717E-2</v>
      </c>
      <c r="V45">
        <f t="shared" si="58"/>
        <v>0.01</v>
      </c>
      <c r="W45">
        <f t="shared" si="34"/>
        <v>0.5448697678432769</v>
      </c>
      <c r="X45">
        <f t="shared" si="35"/>
        <v>7.0068710163202408E-3</v>
      </c>
      <c r="Y45">
        <f t="shared" si="36"/>
        <v>5.4486976784327689E-3</v>
      </c>
      <c r="Z45">
        <f t="shared" si="37"/>
        <v>0.53241419914852384</v>
      </c>
      <c r="AB45">
        <f t="shared" si="38"/>
        <v>91.243778464738909</v>
      </c>
      <c r="AC45">
        <f t="shared" si="27"/>
        <v>88.013747685621482</v>
      </c>
      <c r="AE45">
        <f t="shared" si="43"/>
        <v>0</v>
      </c>
      <c r="AF45">
        <f t="shared" si="44"/>
        <v>0</v>
      </c>
      <c r="AG45">
        <f t="shared" si="45"/>
        <v>-6.6551774893565483</v>
      </c>
      <c r="AH45">
        <f t="shared" si="46"/>
        <v>-350.34355081601205</v>
      </c>
      <c r="AI45">
        <f t="shared" si="39"/>
        <v>-356.99872830536862</v>
      </c>
      <c r="AJ45">
        <f t="shared" si="47"/>
        <v>3.2300307791174276</v>
      </c>
      <c r="AK45">
        <f t="shared" si="59"/>
        <v>6.3870644925317244</v>
      </c>
      <c r="AL45">
        <f t="shared" si="40"/>
        <v>-347.38163303371942</v>
      </c>
      <c r="AN45">
        <f t="shared" si="48"/>
        <v>0</v>
      </c>
      <c r="AO45">
        <f t="shared" si="49"/>
        <v>0</v>
      </c>
      <c r="AP45">
        <f t="shared" si="50"/>
        <v>-0.14584684272279996</v>
      </c>
      <c r="AQ45">
        <f t="shared" si="51"/>
        <v>-7.677706693251606</v>
      </c>
      <c r="AR45">
        <f t="shared" si="52"/>
        <v>-7.8235535359744057</v>
      </c>
      <c r="AS45">
        <f t="shared" si="53"/>
        <v>7.0785458657585634E-2</v>
      </c>
      <c r="AT45">
        <f t="shared" si="54"/>
        <v>0.13997120166854021</v>
      </c>
      <c r="AU45">
        <f t="shared" si="55"/>
        <v>-7.6127968756482796</v>
      </c>
      <c r="AW45">
        <v>42</v>
      </c>
      <c r="AX45">
        <f>IF(Z45&gt;0, (R45*SUMPRODUCT(K45:$K$98, X45:$X$98)-K45*$AZ$3)/Z45, 0)</f>
        <v>165.3106694494241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41"/>
        <v>50000</v>
      </c>
      <c r="S46">
        <f t="shared" si="42"/>
        <v>162.80278972826477</v>
      </c>
      <c r="U46">
        <f t="shared" si="57"/>
        <v>1.4223828000000001E-2</v>
      </c>
      <c r="V46">
        <f t="shared" si="58"/>
        <v>0.01</v>
      </c>
      <c r="W46">
        <f t="shared" si="34"/>
        <v>0.53241419914852384</v>
      </c>
      <c r="X46">
        <f t="shared" si="35"/>
        <v>7.5729679934463503E-3</v>
      </c>
      <c r="Y46">
        <f t="shared" si="36"/>
        <v>5.3241419914852386E-3</v>
      </c>
      <c r="Z46">
        <f t="shared" si="37"/>
        <v>0.51951708916359229</v>
      </c>
      <c r="AB46">
        <f t="shared" si="38"/>
        <v>88.013747685621482</v>
      </c>
      <c r="AC46">
        <f t="shared" si="27"/>
        <v>84.578831427340489</v>
      </c>
      <c r="AE46">
        <f t="shared" si="43"/>
        <v>0</v>
      </c>
      <c r="AF46">
        <f t="shared" si="44"/>
        <v>0</v>
      </c>
      <c r="AG46">
        <f t="shared" si="45"/>
        <v>-6.4939636145449038</v>
      </c>
      <c r="AH46">
        <f t="shared" si="46"/>
        <v>-378.64839967231751</v>
      </c>
      <c r="AI46">
        <f t="shared" si="39"/>
        <v>-385.14236328686241</v>
      </c>
      <c r="AJ46">
        <f t="shared" si="47"/>
        <v>3.4349162582809925</v>
      </c>
      <c r="AK46">
        <f t="shared" si="59"/>
        <v>6.1609623379935039</v>
      </c>
      <c r="AL46">
        <f t="shared" si="40"/>
        <v>-375.54648469058793</v>
      </c>
      <c r="AN46">
        <f t="shared" si="48"/>
        <v>0</v>
      </c>
      <c r="AO46">
        <f t="shared" si="49"/>
        <v>0</v>
      </c>
      <c r="AP46">
        <f t="shared" si="50"/>
        <v>-0.12706595883066052</v>
      </c>
      <c r="AQ46">
        <f t="shared" si="51"/>
        <v>-7.408930018686279</v>
      </c>
      <c r="AR46">
        <f t="shared" si="52"/>
        <v>-7.5359959775169392</v>
      </c>
      <c r="AS46">
        <f t="shared" si="53"/>
        <v>6.7210251514796371E-2</v>
      </c>
      <c r="AT46">
        <f t="shared" si="54"/>
        <v>0.12055019603795464</v>
      </c>
      <c r="AU46">
        <f t="shared" si="55"/>
        <v>-7.3482355299641888</v>
      </c>
      <c r="AW46">
        <v>43</v>
      </c>
      <c r="AX46">
        <f>IF(Z46&gt;0, (R46*SUMPRODUCT(K46:$K$98, X46:$X$98)-K46*$AZ$3)/Z46, 0)</f>
        <v>162.80278972826477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41"/>
        <v>50000</v>
      </c>
      <c r="S47">
        <f t="shared" si="42"/>
        <v>159.95207873440191</v>
      </c>
      <c r="U47">
        <f t="shared" si="57"/>
        <v>1.5749540999999999E-2</v>
      </c>
      <c r="V47">
        <f t="shared" si="58"/>
        <v>0.01</v>
      </c>
      <c r="W47">
        <f t="shared" si="34"/>
        <v>0.51951708916359229</v>
      </c>
      <c r="X47">
        <f t="shared" si="35"/>
        <v>8.1821556959826517E-3</v>
      </c>
      <c r="Y47">
        <f t="shared" si="36"/>
        <v>5.1951708916359229E-3</v>
      </c>
      <c r="Z47">
        <f t="shared" si="37"/>
        <v>0.50613976257597371</v>
      </c>
      <c r="AB47">
        <f t="shared" si="38"/>
        <v>84.578831427340489</v>
      </c>
      <c r="AC47">
        <f t="shared" si="27"/>
        <v>80.958107154163628</v>
      </c>
      <c r="AE47">
        <f t="shared" si="43"/>
        <v>0</v>
      </c>
      <c r="AF47">
        <f t="shared" si="44"/>
        <v>0</v>
      </c>
      <c r="AG47">
        <f t="shared" si="45"/>
        <v>-6.3267470321996715</v>
      </c>
      <c r="AH47">
        <f t="shared" si="46"/>
        <v>-409.10778479913256</v>
      </c>
      <c r="AI47">
        <f t="shared" si="39"/>
        <v>-415.43453183133221</v>
      </c>
      <c r="AJ47">
        <f t="shared" si="47"/>
        <v>3.6207242731768616</v>
      </c>
      <c r="AK47">
        <f t="shared" si="59"/>
        <v>5.9205181999138352</v>
      </c>
      <c r="AL47">
        <f t="shared" si="40"/>
        <v>-405.89328935824153</v>
      </c>
      <c r="AN47">
        <f t="shared" si="48"/>
        <v>0</v>
      </c>
      <c r="AO47">
        <f t="shared" si="49"/>
        <v>0</v>
      </c>
      <c r="AP47">
        <f t="shared" si="50"/>
        <v>-0.11053041849468402</v>
      </c>
      <c r="AQ47">
        <f t="shared" si="51"/>
        <v>-7.1472518868135699</v>
      </c>
      <c r="AR47">
        <f t="shared" si="52"/>
        <v>-7.2577823053082531</v>
      </c>
      <c r="AS47">
        <f t="shared" si="53"/>
        <v>6.3255282237664925E-2</v>
      </c>
      <c r="AT47">
        <f t="shared" si="54"/>
        <v>0.10343346288564187</v>
      </c>
      <c r="AU47">
        <f t="shared" si="55"/>
        <v>-7.0910935601849472</v>
      </c>
      <c r="AW47">
        <v>44</v>
      </c>
      <c r="AX47">
        <f>IF(Z47&gt;0, (R47*SUMPRODUCT(K47:$K$98, X47:$X$98)-K47*$AZ$3)/Z47, 0)</f>
        <v>159.95207873440191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41"/>
        <v>50000</v>
      </c>
      <c r="S48">
        <f t="shared" si="42"/>
        <v>156.81779642537253</v>
      </c>
      <c r="U48">
        <f t="shared" si="57"/>
        <v>1.7447312E-2</v>
      </c>
      <c r="V48">
        <f t="shared" si="58"/>
        <v>0.01</v>
      </c>
      <c r="W48">
        <f t="shared" si="34"/>
        <v>0.50613976257597371</v>
      </c>
      <c r="X48">
        <f t="shared" si="35"/>
        <v>8.8307783532689359E-3</v>
      </c>
      <c r="Y48">
        <f t="shared" si="36"/>
        <v>5.061397625759737E-3</v>
      </c>
      <c r="Z48">
        <f t="shared" si="37"/>
        <v>0.49224758659694501</v>
      </c>
      <c r="AB48">
        <f t="shared" si="38"/>
        <v>80.958107154163628</v>
      </c>
      <c r="AC48">
        <f t="shared" si="27"/>
        <v>77.193181825840654</v>
      </c>
      <c r="AE48">
        <f t="shared" si="43"/>
        <v>0</v>
      </c>
      <c r="AF48">
        <f t="shared" si="44"/>
        <v>0</v>
      </c>
      <c r="AG48">
        <f t="shared" si="45"/>
        <v>-6.1530948324618127</v>
      </c>
      <c r="AH48">
        <f t="shared" si="46"/>
        <v>-441.5389176634468</v>
      </c>
      <c r="AI48">
        <f t="shared" si="39"/>
        <v>-447.69201249590861</v>
      </c>
      <c r="AJ48">
        <f t="shared" si="47"/>
        <v>3.764925328322974</v>
      </c>
      <c r="AK48">
        <f t="shared" si="59"/>
        <v>5.6670675007914548</v>
      </c>
      <c r="AL48">
        <f t="shared" si="40"/>
        <v>-438.26001966679416</v>
      </c>
      <c r="AN48">
        <f t="shared" si="48"/>
        <v>0</v>
      </c>
      <c r="AO48">
        <f t="shared" si="49"/>
        <v>0</v>
      </c>
      <c r="AP48">
        <f t="shared" si="50"/>
        <v>-9.5979156797115939E-2</v>
      </c>
      <c r="AQ48">
        <f t="shared" si="51"/>
        <v>-6.8873524891690083</v>
      </c>
      <c r="AR48">
        <f t="shared" si="52"/>
        <v>-6.9833316459661239</v>
      </c>
      <c r="AS48">
        <f t="shared" si="53"/>
        <v>5.8727253236883471E-2</v>
      </c>
      <c r="AT48">
        <f t="shared" si="54"/>
        <v>8.8397851008040471E-2</v>
      </c>
      <c r="AU48">
        <f t="shared" si="55"/>
        <v>-6.8362065417212001</v>
      </c>
      <c r="AW48">
        <v>45</v>
      </c>
      <c r="AX48">
        <f>IF(Z48&gt;0, (R48*SUMPRODUCT(K48:$K$98, X48:$X$98)-K48*$AZ$3)/Z48, 0)</f>
        <v>156.81779642537253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41"/>
        <v>50000</v>
      </c>
      <c r="S49">
        <f t="shared" si="42"/>
        <v>153.45745254062433</v>
      </c>
      <c r="U49">
        <f t="shared" si="57"/>
        <v>1.9300032000000002E-2</v>
      </c>
      <c r="V49">
        <f t="shared" si="58"/>
        <v>0.01</v>
      </c>
      <c r="W49">
        <f t="shared" si="34"/>
        <v>0.49224758659694501</v>
      </c>
      <c r="X49">
        <f t="shared" si="35"/>
        <v>9.5003941732438105E-3</v>
      </c>
      <c r="Y49">
        <f t="shared" si="36"/>
        <v>4.9224758659694506E-3</v>
      </c>
      <c r="Z49">
        <f t="shared" si="37"/>
        <v>0.47782471655773173</v>
      </c>
      <c r="AB49">
        <f t="shared" si="38"/>
        <v>77.193181825840654</v>
      </c>
      <c r="AC49">
        <f t="shared" si="27"/>
        <v>73.325763763895395</v>
      </c>
      <c r="AE49">
        <f t="shared" si="43"/>
        <v>0</v>
      </c>
      <c r="AF49">
        <f t="shared" si="44"/>
        <v>0</v>
      </c>
      <c r="AG49">
        <f t="shared" si="45"/>
        <v>-5.9728089569716465</v>
      </c>
      <c r="AH49">
        <f t="shared" si="46"/>
        <v>-475.01970866219051</v>
      </c>
      <c r="AI49">
        <f t="shared" si="39"/>
        <v>-480.99251761916213</v>
      </c>
      <c r="AJ49">
        <f t="shared" si="47"/>
        <v>3.8674180619452585</v>
      </c>
      <c r="AK49">
        <f t="shared" si="59"/>
        <v>5.4035227278088467</v>
      </c>
      <c r="AL49">
        <f t="shared" si="40"/>
        <v>-471.72157682940804</v>
      </c>
      <c r="AN49">
        <f t="shared" si="48"/>
        <v>0</v>
      </c>
      <c r="AO49">
        <f t="shared" si="49"/>
        <v>0</v>
      </c>
      <c r="AP49">
        <f t="shared" si="50"/>
        <v>-8.318478967109591E-2</v>
      </c>
      <c r="AQ49">
        <f t="shared" si="51"/>
        <v>-6.6157171339905538</v>
      </c>
      <c r="AR49">
        <f t="shared" si="52"/>
        <v>-6.6989019236616496</v>
      </c>
      <c r="AS49">
        <f t="shared" si="53"/>
        <v>5.386248921918111E-2</v>
      </c>
      <c r="AT49">
        <f t="shared" si="54"/>
        <v>7.5256199358445186E-2</v>
      </c>
      <c r="AU49">
        <f t="shared" si="55"/>
        <v>-6.5697832350840235</v>
      </c>
      <c r="AW49">
        <v>46</v>
      </c>
      <c r="AX49">
        <f>IF(Z49&gt;0, (R49*SUMPRODUCT(K49:$K$98, X49:$X$98)-K49*$AZ$3)/Z49, 0)</f>
        <v>153.45745254062433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41"/>
        <v>50000</v>
      </c>
      <c r="S50">
        <f t="shared" si="42"/>
        <v>149.95411090206125</v>
      </c>
      <c r="U50">
        <f t="shared" si="57"/>
        <v>2.1337168E-2</v>
      </c>
      <c r="V50">
        <f t="shared" si="58"/>
        <v>0.01</v>
      </c>
      <c r="W50">
        <f t="shared" si="34"/>
        <v>0.47782471655773173</v>
      </c>
      <c r="X50">
        <f t="shared" si="35"/>
        <v>1.0195426251744704E-2</v>
      </c>
      <c r="Y50">
        <f t="shared" si="36"/>
        <v>4.7782471655773177E-3</v>
      </c>
      <c r="Z50">
        <f t="shared" si="37"/>
        <v>0.4628510431404097</v>
      </c>
      <c r="AB50">
        <f t="shared" si="38"/>
        <v>73.325763763895395</v>
      </c>
      <c r="AC50">
        <f t="shared" si="27"/>
        <v>69.406416654211725</v>
      </c>
      <c r="AE50">
        <f t="shared" si="43"/>
        <v>0</v>
      </c>
      <c r="AF50">
        <f t="shared" si="44"/>
        <v>0</v>
      </c>
      <c r="AG50">
        <f t="shared" si="45"/>
        <v>-5.7856380392551214</v>
      </c>
      <c r="AH50">
        <f t="shared" si="46"/>
        <v>-509.77131258723517</v>
      </c>
      <c r="AI50">
        <f t="shared" si="39"/>
        <v>-515.55695062649033</v>
      </c>
      <c r="AJ50">
        <f t="shared" si="47"/>
        <v>3.9193471096836703</v>
      </c>
      <c r="AK50">
        <f t="shared" si="59"/>
        <v>5.132803463472678</v>
      </c>
      <c r="AL50">
        <f t="shared" si="40"/>
        <v>-506.50480005333401</v>
      </c>
      <c r="AN50">
        <f t="shared" si="48"/>
        <v>0</v>
      </c>
      <c r="AO50">
        <f t="shared" si="49"/>
        <v>0</v>
      </c>
      <c r="AP50">
        <f t="shared" si="50"/>
        <v>-7.1944655305471519E-2</v>
      </c>
      <c r="AQ50">
        <f t="shared" si="51"/>
        <v>-6.3390279723458498</v>
      </c>
      <c r="AR50">
        <f t="shared" si="52"/>
        <v>-6.4109726276513213</v>
      </c>
      <c r="AS50">
        <f t="shared" si="53"/>
        <v>4.8737248150593097E-2</v>
      </c>
      <c r="AT50">
        <f t="shared" si="54"/>
        <v>6.382662956527009E-2</v>
      </c>
      <c r="AU50">
        <f t="shared" si="55"/>
        <v>-6.2984087499354589</v>
      </c>
      <c r="AW50">
        <v>47</v>
      </c>
      <c r="AX50">
        <f>IF(Z50&gt;0, (R50*SUMPRODUCT(K50:$K$98, X50:$X$98)-K50*$AZ$3)/Z50, 0)</f>
        <v>149.95411090206125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41"/>
        <v>50000</v>
      </c>
      <c r="S51">
        <f t="shared" si="42"/>
        <v>146.38246545894967</v>
      </c>
      <c r="U51">
        <f t="shared" si="57"/>
        <v>2.3628113999999999E-2</v>
      </c>
      <c r="V51">
        <f t="shared" si="58"/>
        <v>0.01</v>
      </c>
      <c r="W51">
        <f t="shared" si="34"/>
        <v>0.4628510431404097</v>
      </c>
      <c r="X51">
        <f t="shared" si="35"/>
        <v>1.0936297212340518E-2</v>
      </c>
      <c r="Y51">
        <f t="shared" si="36"/>
        <v>4.6285104314040971E-3</v>
      </c>
      <c r="Z51">
        <f t="shared" si="37"/>
        <v>0.44728623549666507</v>
      </c>
      <c r="AB51">
        <f t="shared" si="38"/>
        <v>69.406416654211725</v>
      </c>
      <c r="AC51">
        <f t="shared" si="27"/>
        <v>65.474861917854199</v>
      </c>
      <c r="AE51">
        <f t="shared" si="43"/>
        <v>0</v>
      </c>
      <c r="AF51">
        <f t="shared" si="44"/>
        <v>0</v>
      </c>
      <c r="AG51">
        <f t="shared" si="45"/>
        <v>-5.5910779437083136</v>
      </c>
      <c r="AH51">
        <f t="shared" si="46"/>
        <v>-546.81486061702594</v>
      </c>
      <c r="AI51">
        <f t="shared" si="39"/>
        <v>-552.40593856073428</v>
      </c>
      <c r="AJ51">
        <f t="shared" si="47"/>
        <v>3.9315547363575263</v>
      </c>
      <c r="AK51">
        <f t="shared" si="59"/>
        <v>4.8584491657948208</v>
      </c>
      <c r="AL51">
        <f t="shared" si="40"/>
        <v>-543.61593465858198</v>
      </c>
      <c r="AN51">
        <f t="shared" si="48"/>
        <v>0</v>
      </c>
      <c r="AO51">
        <f t="shared" si="49"/>
        <v>0</v>
      </c>
      <c r="AP51">
        <f t="shared" si="50"/>
        <v>-6.2076153781400363E-2</v>
      </c>
      <c r="AQ51">
        <f t="shared" si="51"/>
        <v>-6.071130418744235</v>
      </c>
      <c r="AR51">
        <f t="shared" si="52"/>
        <v>-6.1332065725256353</v>
      </c>
      <c r="AS51">
        <f t="shared" si="53"/>
        <v>4.3650937953523039E-2</v>
      </c>
      <c r="AT51">
        <f t="shared" si="54"/>
        <v>5.3941984102436218E-2</v>
      </c>
      <c r="AU51">
        <f t="shared" si="55"/>
        <v>-6.0356136504696769</v>
      </c>
      <c r="AW51">
        <v>48</v>
      </c>
      <c r="AX51">
        <f>IF(Z51&gt;0, (R51*SUMPRODUCT(K51:$K$98, X51:$X$98)-K51*$AZ$3)/Z51, 0)</f>
        <v>146.38246545894967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41"/>
        <v>50000</v>
      </c>
      <c r="S52">
        <f t="shared" si="42"/>
        <v>142.78418066661499</v>
      </c>
      <c r="U52">
        <f t="shared" si="57"/>
        <v>2.6203289000000001E-2</v>
      </c>
      <c r="V52">
        <f t="shared" si="58"/>
        <v>0.01</v>
      </c>
      <c r="W52">
        <f t="shared" si="34"/>
        <v>0.44728623549666507</v>
      </c>
      <c r="X52">
        <f t="shared" si="35"/>
        <v>1.1720370494441175E-2</v>
      </c>
      <c r="Y52">
        <f t="shared" si="36"/>
        <v>4.4728623549666509E-3</v>
      </c>
      <c r="Z52">
        <f t="shared" si="37"/>
        <v>0.43109300264725725</v>
      </c>
      <c r="AB52">
        <f t="shared" si="38"/>
        <v>65.474861917854199</v>
      </c>
      <c r="AC52">
        <f t="shared" si="27"/>
        <v>61.553261174099511</v>
      </c>
      <c r="AE52">
        <f t="shared" si="43"/>
        <v>0</v>
      </c>
      <c r="AF52">
        <f t="shared" si="44"/>
        <v>0</v>
      </c>
      <c r="AG52">
        <f t="shared" si="45"/>
        <v>-5.3886625330907156</v>
      </c>
      <c r="AH52">
        <f t="shared" si="46"/>
        <v>-586.01852472205871</v>
      </c>
      <c r="AI52">
        <f t="shared" si="39"/>
        <v>-591.40718725514944</v>
      </c>
      <c r="AJ52">
        <f t="shared" si="47"/>
        <v>3.9216007437546878</v>
      </c>
      <c r="AK52">
        <f t="shared" si="59"/>
        <v>4.583240334249794</v>
      </c>
      <c r="AL52">
        <f t="shared" si="40"/>
        <v>-582.90234617714498</v>
      </c>
      <c r="AN52">
        <f t="shared" si="48"/>
        <v>0</v>
      </c>
      <c r="AO52">
        <f t="shared" si="49"/>
        <v>0</v>
      </c>
      <c r="AP52">
        <f t="shared" si="50"/>
        <v>-5.3418565041110609E-2</v>
      </c>
      <c r="AQ52">
        <f t="shared" si="51"/>
        <v>-5.8092835626517019</v>
      </c>
      <c r="AR52">
        <f t="shared" si="52"/>
        <v>-5.8627021276928124</v>
      </c>
      <c r="AS52">
        <f t="shared" si="53"/>
        <v>3.8875376423948151E-2</v>
      </c>
      <c r="AT52">
        <f t="shared" si="54"/>
        <v>4.543430218365143E-2</v>
      </c>
      <c r="AU52">
        <f t="shared" si="55"/>
        <v>-5.7783924490852137</v>
      </c>
      <c r="AW52">
        <v>49</v>
      </c>
      <c r="AX52">
        <f>IF(Z52&gt;0, (R52*SUMPRODUCT(K52:$K$98, X52:$X$98)-K52*$AZ$3)/Z52, 0)</f>
        <v>142.78418066661499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41"/>
        <v>50000</v>
      </c>
      <c r="S53">
        <f t="shared" si="42"/>
        <v>139.20452044899508</v>
      </c>
      <c r="U53">
        <f t="shared" si="57"/>
        <v>2.9108322999999998E-2</v>
      </c>
      <c r="V53">
        <f t="shared" si="58"/>
        <v>0.01</v>
      </c>
      <c r="W53">
        <f t="shared" si="34"/>
        <v>0.43109300264725725</v>
      </c>
      <c r="X53">
        <f t="shared" si="35"/>
        <v>1.2548394364096218E-2</v>
      </c>
      <c r="Y53">
        <f t="shared" si="36"/>
        <v>4.3109300264725725E-3</v>
      </c>
      <c r="Z53">
        <f t="shared" si="37"/>
        <v>0.41423367825668844</v>
      </c>
      <c r="AB53">
        <f t="shared" si="38"/>
        <v>61.553261174099511</v>
      </c>
      <c r="AC53">
        <f t="shared" si="27"/>
        <v>57.663200535545634</v>
      </c>
      <c r="AE53">
        <f t="shared" si="43"/>
        <v>0</v>
      </c>
      <c r="AF53">
        <f t="shared" si="44"/>
        <v>0</v>
      </c>
      <c r="AG53">
        <f t="shared" si="45"/>
        <v>-5.177920978208606</v>
      </c>
      <c r="AH53">
        <f t="shared" si="46"/>
        <v>-627.41971820481092</v>
      </c>
      <c r="AI53">
        <f t="shared" si="39"/>
        <v>-632.59763918301951</v>
      </c>
      <c r="AJ53">
        <f t="shared" si="47"/>
        <v>3.8900606385538765</v>
      </c>
      <c r="AK53">
        <f t="shared" si="59"/>
        <v>4.3087282821869666</v>
      </c>
      <c r="AL53">
        <f t="shared" si="40"/>
        <v>-624.39885026227864</v>
      </c>
      <c r="AN53">
        <f t="shared" si="48"/>
        <v>0</v>
      </c>
      <c r="AO53">
        <f t="shared" si="49"/>
        <v>0</v>
      </c>
      <c r="AP53">
        <f t="shared" si="50"/>
        <v>-4.5829870129719945E-2</v>
      </c>
      <c r="AQ53">
        <f t="shared" si="51"/>
        <v>-5.5533030193326978</v>
      </c>
      <c r="AR53">
        <f t="shared" si="52"/>
        <v>-5.5991328894624175</v>
      </c>
      <c r="AS53">
        <f t="shared" si="53"/>
        <v>3.4430995492584569E-2</v>
      </c>
      <c r="AT53">
        <f t="shared" si="54"/>
        <v>3.81366302089063E-2</v>
      </c>
      <c r="AU53">
        <f t="shared" si="55"/>
        <v>-5.5265652637609266</v>
      </c>
      <c r="AW53">
        <v>50</v>
      </c>
      <c r="AX53">
        <f>IF(Z53&gt;0, (R53*SUMPRODUCT(K53:$K$98, X53:$X$98)-K53*$AZ$3)/Z53, 0)</f>
        <v>139.20452044899508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41"/>
        <v>50000</v>
      </c>
      <c r="S54">
        <f t="shared" si="42"/>
        <v>135.66635418106199</v>
      </c>
      <c r="U54">
        <f t="shared" si="57"/>
        <v>3.2245303000000003E-2</v>
      </c>
      <c r="V54">
        <f t="shared" si="58"/>
        <v>0.01</v>
      </c>
      <c r="W54">
        <f t="shared" si="34"/>
        <v>0.41423367825668844</v>
      </c>
      <c r="X54">
        <f t="shared" si="35"/>
        <v>1.3357090468191432E-2</v>
      </c>
      <c r="Y54">
        <f t="shared" si="36"/>
        <v>4.1423367825668845E-3</v>
      </c>
      <c r="Z54">
        <f t="shared" si="37"/>
        <v>0.39673425100593013</v>
      </c>
      <c r="AB54">
        <f t="shared" si="38"/>
        <v>57.663200535545634</v>
      </c>
      <c r="AC54">
        <f t="shared" si="27"/>
        <v>53.823489412728868</v>
      </c>
      <c r="AE54">
        <f t="shared" si="43"/>
        <v>0</v>
      </c>
      <c r="AF54">
        <f t="shared" si="44"/>
        <v>0</v>
      </c>
      <c r="AG54">
        <f t="shared" si="45"/>
        <v>-4.9591781375741268</v>
      </c>
      <c r="AH54">
        <f t="shared" si="46"/>
        <v>-667.85452340957158</v>
      </c>
      <c r="AI54">
        <f t="shared" si="39"/>
        <v>-672.81370154714568</v>
      </c>
      <c r="AJ54">
        <f t="shared" si="47"/>
        <v>3.839711122816766</v>
      </c>
      <c r="AK54">
        <f t="shared" si="59"/>
        <v>4.036424037488195</v>
      </c>
      <c r="AL54">
        <f t="shared" si="40"/>
        <v>-664.93756638684067</v>
      </c>
      <c r="AN54">
        <f t="shared" si="48"/>
        <v>0</v>
      </c>
      <c r="AO54">
        <f t="shared" si="49"/>
        <v>0</v>
      </c>
      <c r="AP54">
        <f t="shared" si="50"/>
        <v>-3.9190869088963638E-2</v>
      </c>
      <c r="AQ54">
        <f t="shared" si="51"/>
        <v>-5.2778501742266748</v>
      </c>
      <c r="AR54">
        <f t="shared" si="52"/>
        <v>-5.3170410433156379</v>
      </c>
      <c r="AS54">
        <f t="shared" si="53"/>
        <v>3.0344063427284004E-2</v>
      </c>
      <c r="AT54">
        <f t="shared" si="54"/>
        <v>3.1898625468236949E-2</v>
      </c>
      <c r="AU54">
        <f t="shared" si="55"/>
        <v>-5.2547983544201173</v>
      </c>
      <c r="AW54">
        <v>51</v>
      </c>
      <c r="AX54">
        <f>IF(Z54&gt;0, (R54*SUMPRODUCT(K54:$K$98, X54:$X$98)-K54*$AZ$3)/Z54, 0)</f>
        <v>135.66635418106199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41"/>
        <v>50000</v>
      </c>
      <c r="S55">
        <f t="shared" si="42"/>
        <v>132.23951951640717</v>
      </c>
      <c r="U55">
        <f t="shared" si="57"/>
        <v>3.5522971E-2</v>
      </c>
      <c r="V55">
        <f t="shared" si="58"/>
        <v>0.01</v>
      </c>
      <c r="W55">
        <f t="shared" si="34"/>
        <v>0.39673425100593013</v>
      </c>
      <c r="X55">
        <f t="shared" si="35"/>
        <v>1.4093179293190377E-2</v>
      </c>
      <c r="Y55">
        <f t="shared" si="36"/>
        <v>3.9673425100593017E-3</v>
      </c>
      <c r="Z55">
        <f t="shared" si="37"/>
        <v>0.37867372920268044</v>
      </c>
      <c r="AB55">
        <f t="shared" si="38"/>
        <v>53.823489412728868</v>
      </c>
      <c r="AC55">
        <f t="shared" si="27"/>
        <v>50.075632003248543</v>
      </c>
      <c r="AE55">
        <f t="shared" si="43"/>
        <v>0</v>
      </c>
      <c r="AF55">
        <f t="shared" si="44"/>
        <v>0</v>
      </c>
      <c r="AG55">
        <f t="shared" si="45"/>
        <v>-4.7334216150335058</v>
      </c>
      <c r="AH55">
        <f t="shared" si="46"/>
        <v>-704.65896465951892</v>
      </c>
      <c r="AI55">
        <f t="shared" si="39"/>
        <v>-709.39238627455245</v>
      </c>
      <c r="AJ55">
        <f t="shared" si="47"/>
        <v>3.747857409480325</v>
      </c>
      <c r="AK55">
        <f t="shared" si="59"/>
        <v>3.7676442588910213</v>
      </c>
      <c r="AL55">
        <f t="shared" si="40"/>
        <v>-701.87688460618119</v>
      </c>
      <c r="AN55">
        <f t="shared" si="48"/>
        <v>0</v>
      </c>
      <c r="AO55">
        <f t="shared" si="49"/>
        <v>0</v>
      </c>
      <c r="AP55">
        <f t="shared" si="50"/>
        <v>-3.3398914546394598E-2</v>
      </c>
      <c r="AQ55">
        <f t="shared" si="51"/>
        <v>-4.9720575218287557</v>
      </c>
      <c r="AR55">
        <f t="shared" si="52"/>
        <v>-5.0054564363751508</v>
      </c>
      <c r="AS55">
        <f t="shared" si="53"/>
        <v>2.6444796076002863E-2</v>
      </c>
      <c r="AT55">
        <f t="shared" si="54"/>
        <v>2.6584411632434878E-2</v>
      </c>
      <c r="AU55">
        <f t="shared" si="55"/>
        <v>-4.9524272286667141</v>
      </c>
      <c r="AW55">
        <v>52</v>
      </c>
      <c r="AX55">
        <f>IF(Z55&gt;0, (R55*SUMPRODUCT(K55:$K$98, X55:$X$98)-K55*$AZ$3)/Z55, 0)</f>
        <v>132.23951951640717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41"/>
        <v>50000</v>
      </c>
      <c r="S56">
        <f t="shared" si="42"/>
        <v>130.27971325518811</v>
      </c>
      <c r="U56">
        <f t="shared" si="57"/>
        <v>4.8051124000000001E-2</v>
      </c>
      <c r="V56">
        <f t="shared" si="58"/>
        <v>0.01</v>
      </c>
      <c r="W56">
        <f t="shared" si="34"/>
        <v>0.37867372920268044</v>
      </c>
      <c r="X56">
        <f t="shared" si="35"/>
        <v>1.8195698317460419E-2</v>
      </c>
      <c r="Y56">
        <f t="shared" si="36"/>
        <v>3.7867372920268043E-3</v>
      </c>
      <c r="Z56">
        <f t="shared" si="37"/>
        <v>0.35669129359319318</v>
      </c>
      <c r="AB56">
        <f t="shared" si="38"/>
        <v>50.075632003248543</v>
      </c>
      <c r="AC56">
        <f t="shared" si="27"/>
        <v>46.469639449943323</v>
      </c>
      <c r="AE56">
        <f t="shared" si="43"/>
        <v>0</v>
      </c>
      <c r="AF56">
        <f t="shared" si="44"/>
        <v>0</v>
      </c>
      <c r="AG56">
        <f t="shared" si="45"/>
        <v>-4.4586411699149151</v>
      </c>
      <c r="AH56">
        <f t="shared" si="46"/>
        <v>-909.78491587302096</v>
      </c>
      <c r="AI56">
        <f t="shared" si="39"/>
        <v>-914.24355704293589</v>
      </c>
      <c r="AJ56">
        <f t="shared" si="47"/>
        <v>3.6059925533052208</v>
      </c>
      <c r="AK56">
        <f t="shared" si="59"/>
        <v>3.5052942402273986</v>
      </c>
      <c r="AL56">
        <f t="shared" si="40"/>
        <v>-907.13227024940329</v>
      </c>
      <c r="AN56">
        <f t="shared" si="48"/>
        <v>0</v>
      </c>
      <c r="AO56">
        <f t="shared" si="49"/>
        <v>0</v>
      </c>
      <c r="AP56">
        <f t="shared" si="50"/>
        <v>-2.8089348229103958E-2</v>
      </c>
      <c r="AQ56">
        <f t="shared" si="51"/>
        <v>-5.7316263726221797</v>
      </c>
      <c r="AR56">
        <f t="shared" si="52"/>
        <v>-5.7597157208512835</v>
      </c>
      <c r="AS56">
        <f t="shared" si="53"/>
        <v>2.271767937388848E-2</v>
      </c>
      <c r="AT56">
        <f t="shared" si="54"/>
        <v>2.2083282059923815E-2</v>
      </c>
      <c r="AU56">
        <f t="shared" si="55"/>
        <v>-5.7149147594174714</v>
      </c>
      <c r="AW56">
        <v>53</v>
      </c>
      <c r="AX56">
        <f>IF(Z56&gt;0, (R56*SUMPRODUCT(K56:$K$98, X56:$X$98)-K56*$AZ$3)/Z56, 0)</f>
        <v>130.27971325518811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41"/>
        <v>50000</v>
      </c>
      <c r="S57">
        <f t="shared" si="42"/>
        <v>126.70000067974478</v>
      </c>
      <c r="U57">
        <f t="shared" si="57"/>
        <v>6.1583839000000001E-2</v>
      </c>
      <c r="V57">
        <f t="shared" si="58"/>
        <v>0.01</v>
      </c>
      <c r="W57">
        <f t="shared" si="34"/>
        <v>0.35669129359319318</v>
      </c>
      <c r="X57">
        <f t="shared" si="35"/>
        <v>2.196641919734494E-2</v>
      </c>
      <c r="Y57">
        <f t="shared" si="36"/>
        <v>3.566912935931932E-3</v>
      </c>
      <c r="Z57">
        <f t="shared" si="37"/>
        <v>0.33115796145991633</v>
      </c>
      <c r="AB57">
        <f t="shared" si="38"/>
        <v>46.469639449943323</v>
      </c>
      <c r="AC57">
        <f t="shared" si="27"/>
        <v>41.957713942074292</v>
      </c>
      <c r="AE57">
        <f t="shared" si="43"/>
        <v>0</v>
      </c>
      <c r="AF57">
        <f t="shared" si="44"/>
        <v>0</v>
      </c>
      <c r="AG57">
        <f t="shared" si="45"/>
        <v>-4.1394745182489538</v>
      </c>
      <c r="AH57">
        <f t="shared" si="46"/>
        <v>-1098.320959867247</v>
      </c>
      <c r="AI57">
        <f t="shared" si="39"/>
        <v>-1102.460434385496</v>
      </c>
      <c r="AJ57">
        <f t="shared" si="47"/>
        <v>4.5119255078690301</v>
      </c>
      <c r="AK57">
        <f t="shared" si="59"/>
        <v>3.2528747614960327</v>
      </c>
      <c r="AL57">
        <f t="shared" si="40"/>
        <v>-1094.6956341161308</v>
      </c>
      <c r="AN57">
        <f t="shared" si="48"/>
        <v>0</v>
      </c>
      <c r="AO57">
        <f t="shared" si="49"/>
        <v>0</v>
      </c>
      <c r="AP57">
        <f t="shared" si="50"/>
        <v>-2.3284468614157894E-2</v>
      </c>
      <c r="AQ57">
        <f t="shared" si="51"/>
        <v>-6.178035353414546</v>
      </c>
      <c r="AR57">
        <f t="shared" si="52"/>
        <v>-6.2013198220287045</v>
      </c>
      <c r="AS57">
        <f t="shared" si="53"/>
        <v>2.5379498633037973E-2</v>
      </c>
      <c r="AT57">
        <f t="shared" si="54"/>
        <v>1.8297361164063945E-2</v>
      </c>
      <c r="AU57">
        <f t="shared" si="55"/>
        <v>-6.157642962231602</v>
      </c>
      <c r="AW57">
        <v>54</v>
      </c>
      <c r="AX57">
        <f>IF(Z57&gt;0, (R57*SUMPRODUCT(K57:$K$98, X57:$X$98)-K57*$AZ$3)/Z57, 0)</f>
        <v>126.70000067974478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41"/>
        <v>50000</v>
      </c>
      <c r="S58">
        <f t="shared" si="42"/>
        <v>121.87423537574217</v>
      </c>
      <c r="U58">
        <f t="shared" si="57"/>
        <v>7.6495508000000004E-2</v>
      </c>
      <c r="V58">
        <f t="shared" si="58"/>
        <v>0.01</v>
      </c>
      <c r="W58">
        <f t="shared" si="34"/>
        <v>0.33115796145991633</v>
      </c>
      <c r="X58">
        <f t="shared" si="35"/>
        <v>2.5332096490120724E-2</v>
      </c>
      <c r="Y58">
        <f t="shared" si="36"/>
        <v>3.3115796145991635E-3</v>
      </c>
      <c r="Z58">
        <f t="shared" si="37"/>
        <v>0.30251428535519642</v>
      </c>
      <c r="AB58">
        <f t="shared" si="38"/>
        <v>41.957713942074292</v>
      </c>
      <c r="AC58">
        <f t="shared" si="27"/>
        <v>36.868697217903645</v>
      </c>
      <c r="AE58">
        <f t="shared" si="43"/>
        <v>0</v>
      </c>
      <c r="AF58">
        <f t="shared" si="44"/>
        <v>0</v>
      </c>
      <c r="AG58">
        <f t="shared" si="45"/>
        <v>-3.7814285669399554</v>
      </c>
      <c r="AH58">
        <f t="shared" si="46"/>
        <v>-1266.6048245060363</v>
      </c>
      <c r="AI58">
        <f t="shared" si="39"/>
        <v>-1270.3862530729762</v>
      </c>
      <c r="AJ58">
        <f t="shared" si="47"/>
        <v>5.0890167241706479</v>
      </c>
      <c r="AK58">
        <f t="shared" si="59"/>
        <v>2.9370399759452006</v>
      </c>
      <c r="AL58">
        <f t="shared" si="40"/>
        <v>-1262.3601963728602</v>
      </c>
      <c r="AN58">
        <f t="shared" si="48"/>
        <v>0</v>
      </c>
      <c r="AO58">
        <f t="shared" si="49"/>
        <v>0</v>
      </c>
      <c r="AP58">
        <f t="shared" si="50"/>
        <v>-1.8991488100773439E-2</v>
      </c>
      <c r="AQ58">
        <f t="shared" si="51"/>
        <v>-6.36127591125023</v>
      </c>
      <c r="AR58">
        <f t="shared" si="52"/>
        <v>-6.3802673993510028</v>
      </c>
      <c r="AS58">
        <f t="shared" si="53"/>
        <v>2.5558594814322863E-2</v>
      </c>
      <c r="AT58">
        <f t="shared" si="54"/>
        <v>1.4750710946206506E-2</v>
      </c>
      <c r="AU58">
        <f t="shared" si="55"/>
        <v>-6.3399580935904734</v>
      </c>
      <c r="AW58">
        <v>55</v>
      </c>
      <c r="AX58">
        <f>IF(Z58&gt;0, (R58*SUMPRODUCT(K58:$K$98, X58:$X$98)-K58*$AZ$3)/Z58, 0)</f>
        <v>121.87423537574217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41"/>
        <v>50000</v>
      </c>
      <c r="S59">
        <f t="shared" si="42"/>
        <v>116.00758862476057</v>
      </c>
      <c r="U59">
        <f t="shared" si="57"/>
        <v>9.2986215999999997E-2</v>
      </c>
      <c r="V59">
        <f t="shared" si="58"/>
        <v>0.01</v>
      </c>
      <c r="W59">
        <f t="shared" si="34"/>
        <v>0.30251428535519642</v>
      </c>
      <c r="X59">
        <f t="shared" si="35"/>
        <v>2.812965868112393E-2</v>
      </c>
      <c r="Y59">
        <f t="shared" si="36"/>
        <v>3.0251428535519641E-3</v>
      </c>
      <c r="Z59">
        <f t="shared" si="37"/>
        <v>0.2713594838205205</v>
      </c>
      <c r="AB59">
        <f t="shared" si="38"/>
        <v>36.868697217903645</v>
      </c>
      <c r="AC59">
        <f t="shared" si="27"/>
        <v>31.479759368478316</v>
      </c>
      <c r="AE59">
        <f t="shared" si="43"/>
        <v>0</v>
      </c>
      <c r="AF59">
        <f t="shared" si="44"/>
        <v>0</v>
      </c>
      <c r="AG59">
        <f t="shared" si="45"/>
        <v>-3.3919935477565062</v>
      </c>
      <c r="AH59">
        <f t="shared" si="46"/>
        <v>-1406.4829340561964</v>
      </c>
      <c r="AI59">
        <f t="shared" si="39"/>
        <v>-1409.874927603953</v>
      </c>
      <c r="AJ59">
        <f t="shared" si="47"/>
        <v>5.3889378494253286</v>
      </c>
      <c r="AK59">
        <f t="shared" si="59"/>
        <v>2.5808088052532554</v>
      </c>
      <c r="AL59">
        <f t="shared" si="40"/>
        <v>-1401.9051809492744</v>
      </c>
      <c r="AN59">
        <f t="shared" si="48"/>
        <v>0</v>
      </c>
      <c r="AO59">
        <f t="shared" si="49"/>
        <v>0</v>
      </c>
      <c r="AP59">
        <f t="shared" si="50"/>
        <v>-1.5210380897380135E-2</v>
      </c>
      <c r="AQ59">
        <f t="shared" si="51"/>
        <v>-6.3069521953569581</v>
      </c>
      <c r="AR59">
        <f t="shared" si="52"/>
        <v>-6.322162576254339</v>
      </c>
      <c r="AS59">
        <f t="shared" si="53"/>
        <v>2.4165080554555303E-2</v>
      </c>
      <c r="AT59">
        <f t="shared" si="54"/>
        <v>1.1572865454646345E-2</v>
      </c>
      <c r="AU59">
        <f t="shared" si="55"/>
        <v>-6.2864246302451372</v>
      </c>
      <c r="AW59">
        <v>56</v>
      </c>
      <c r="AX59">
        <f>IF(Z59&gt;0, (R59*SUMPRODUCT(K59:$K$98, X59:$X$98)-K59*$AZ$3)/Z59, 0)</f>
        <v>116.00758862476057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41"/>
        <v>50000</v>
      </c>
      <c r="S60">
        <f t="shared" si="42"/>
        <v>108.97224596349255</v>
      </c>
      <c r="U60">
        <f t="shared" si="57"/>
        <v>0.109364504</v>
      </c>
      <c r="V60">
        <f t="shared" si="58"/>
        <v>0.01</v>
      </c>
      <c r="W60">
        <f t="shared" si="34"/>
        <v>0.2713594838205205</v>
      </c>
      <c r="X60">
        <f t="shared" si="35"/>
        <v>2.9677095353727249E-2</v>
      </c>
      <c r="Y60">
        <f t="shared" si="36"/>
        <v>2.7135948382052051E-3</v>
      </c>
      <c r="Z60">
        <f t="shared" si="37"/>
        <v>0.23896879362858803</v>
      </c>
      <c r="AB60">
        <f t="shared" si="38"/>
        <v>31.479759368478316</v>
      </c>
      <c r="AC60">
        <f t="shared" si="27"/>
        <v>26.040966156893585</v>
      </c>
      <c r="AE60">
        <f t="shared" si="43"/>
        <v>0</v>
      </c>
      <c r="AF60">
        <f t="shared" si="44"/>
        <v>0</v>
      </c>
      <c r="AG60">
        <f t="shared" si="45"/>
        <v>-2.9871099203573506</v>
      </c>
      <c r="AH60">
        <f t="shared" si="46"/>
        <v>-1483.8547676863625</v>
      </c>
      <c r="AI60">
        <f t="shared" si="39"/>
        <v>-1486.8418776067199</v>
      </c>
      <c r="AJ60">
        <f t="shared" si="47"/>
        <v>5.4387932115847306</v>
      </c>
      <c r="AK60">
        <f t="shared" si="59"/>
        <v>2.2035831557934822</v>
      </c>
      <c r="AL60">
        <f t="shared" si="40"/>
        <v>-1479.1995012393418</v>
      </c>
      <c r="AN60">
        <f t="shared" si="48"/>
        <v>0</v>
      </c>
      <c r="AO60">
        <f t="shared" si="49"/>
        <v>0</v>
      </c>
      <c r="AP60">
        <f t="shared" si="50"/>
        <v>-1.1959644040994E-2</v>
      </c>
      <c r="AQ60">
        <f t="shared" si="51"/>
        <v>-5.9409848660466196</v>
      </c>
      <c r="AR60">
        <f t="shared" si="52"/>
        <v>-5.9529445100876135</v>
      </c>
      <c r="AS60">
        <f t="shared" si="53"/>
        <v>2.1775573232118099E-2</v>
      </c>
      <c r="AT60">
        <f t="shared" si="54"/>
        <v>8.8225980498459564E-3</v>
      </c>
      <c r="AU60">
        <f t="shared" si="55"/>
        <v>-5.9223463388056494</v>
      </c>
      <c r="AW60">
        <v>57</v>
      </c>
      <c r="AX60">
        <f>IF(Z60&gt;0, (R60*SUMPRODUCT(K60:$K$98, X60:$X$98)-K60*$AZ$3)/Z60, 0)</f>
        <v>108.97224596349255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41"/>
        <v>50000</v>
      </c>
      <c r="S61">
        <f t="shared" si="42"/>
        <v>101.22867539173572</v>
      </c>
      <c r="U61">
        <f t="shared" si="57"/>
        <v>0.12705264299999999</v>
      </c>
      <c r="V61">
        <f t="shared" si="58"/>
        <v>0.01</v>
      </c>
      <c r="W61">
        <f t="shared" si="34"/>
        <v>0.23896879362858803</v>
      </c>
      <c r="X61">
        <f t="shared" si="35"/>
        <v>3.0361616825033667E-2</v>
      </c>
      <c r="Y61">
        <f t="shared" si="36"/>
        <v>2.3896879362858801E-3</v>
      </c>
      <c r="Z61">
        <f t="shared" si="37"/>
        <v>0.20621748886726848</v>
      </c>
      <c r="AB61">
        <f t="shared" si="38"/>
        <v>26.040966156893585</v>
      </c>
      <c r="AC61">
        <f t="shared" si="27"/>
        <v>20.875123240643596</v>
      </c>
      <c r="AE61">
        <f t="shared" si="43"/>
        <v>0</v>
      </c>
      <c r="AF61">
        <f t="shared" si="44"/>
        <v>0</v>
      </c>
      <c r="AG61">
        <f t="shared" si="45"/>
        <v>-2.5777186108408561</v>
      </c>
      <c r="AH61">
        <f t="shared" si="46"/>
        <v>-1518.0808412516833</v>
      </c>
      <c r="AI61">
        <f t="shared" si="39"/>
        <v>-1520.658559862524</v>
      </c>
      <c r="AJ61">
        <f t="shared" si="47"/>
        <v>5.1658429162499893</v>
      </c>
      <c r="AK61">
        <f t="shared" si="59"/>
        <v>1.8228676309825511</v>
      </c>
      <c r="AL61">
        <f t="shared" si="40"/>
        <v>-1513.6698493152915</v>
      </c>
      <c r="AN61">
        <f t="shared" si="48"/>
        <v>0</v>
      </c>
      <c r="AO61">
        <f t="shared" si="49"/>
        <v>0</v>
      </c>
      <c r="AP61">
        <f t="shared" si="50"/>
        <v>-9.2147707284255097E-3</v>
      </c>
      <c r="AQ61">
        <f t="shared" si="51"/>
        <v>-5.4268013740981704</v>
      </c>
      <c r="AR61">
        <f t="shared" si="52"/>
        <v>-5.4360161448265956</v>
      </c>
      <c r="AS61">
        <f t="shared" si="53"/>
        <v>1.8466739500622529E-2</v>
      </c>
      <c r="AT61">
        <f t="shared" si="54"/>
        <v>6.5163463603550801E-3</v>
      </c>
      <c r="AU61">
        <f t="shared" si="55"/>
        <v>-5.4110330589656179</v>
      </c>
      <c r="AW61">
        <v>58</v>
      </c>
      <c r="AX61">
        <f>IF(Z61&gt;0, (R61*SUMPRODUCT(K61:$K$98, X61:$X$98)-K61*$AZ$3)/Z61, 0)</f>
        <v>101.22867539173572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41"/>
        <v>50000</v>
      </c>
      <c r="S62">
        <f t="shared" si="42"/>
        <v>92.69023515594553</v>
      </c>
      <c r="U62">
        <f t="shared" si="57"/>
        <v>0.145586511</v>
      </c>
      <c r="V62">
        <f t="shared" si="58"/>
        <v>0.01</v>
      </c>
      <c r="W62">
        <f t="shared" si="34"/>
        <v>0.20621748886726848</v>
      </c>
      <c r="X62">
        <f t="shared" si="35"/>
        <v>3.002248471136696E-2</v>
      </c>
      <c r="Y62">
        <f t="shared" si="36"/>
        <v>2.0621748886726849E-3</v>
      </c>
      <c r="Z62">
        <f t="shared" si="37"/>
        <v>0.17413282926722884</v>
      </c>
      <c r="AB62">
        <f t="shared" si="38"/>
        <v>20.875123240643596</v>
      </c>
      <c r="AC62">
        <f t="shared" si="27"/>
        <v>16.140412893149556</v>
      </c>
      <c r="AE62">
        <f t="shared" si="43"/>
        <v>0</v>
      </c>
      <c r="AF62">
        <f t="shared" si="44"/>
        <v>0</v>
      </c>
      <c r="AG62">
        <f t="shared" si="45"/>
        <v>-2.1766603658403607</v>
      </c>
      <c r="AH62">
        <f t="shared" si="46"/>
        <v>-1501.124235568348</v>
      </c>
      <c r="AI62">
        <f t="shared" si="39"/>
        <v>-1503.3008959341885</v>
      </c>
      <c r="AJ62">
        <f t="shared" si="47"/>
        <v>4.7347103474940404</v>
      </c>
      <c r="AK62">
        <f t="shared" si="59"/>
        <v>1.4612586268450518</v>
      </c>
      <c r="AL62">
        <f t="shared" si="40"/>
        <v>-1497.1049269598493</v>
      </c>
      <c r="AN62">
        <f t="shared" si="48"/>
        <v>0</v>
      </c>
      <c r="AO62">
        <f t="shared" si="49"/>
        <v>0</v>
      </c>
      <c r="AP62">
        <f t="shared" si="50"/>
        <v>-6.9473899117186216E-3</v>
      </c>
      <c r="AQ62">
        <f t="shared" si="51"/>
        <v>-4.7912368572014223</v>
      </c>
      <c r="AR62">
        <f t="shared" si="52"/>
        <v>-4.7981842471131415</v>
      </c>
      <c r="AS62">
        <f t="shared" si="53"/>
        <v>1.5112086120238727E-2</v>
      </c>
      <c r="AT62">
        <f t="shared" si="54"/>
        <v>4.6639951743852699E-3</v>
      </c>
      <c r="AU62">
        <f t="shared" si="55"/>
        <v>-4.7784081658185169</v>
      </c>
      <c r="AW62">
        <v>59</v>
      </c>
      <c r="AX62">
        <f>IF(Z62&gt;0, (R62*SUMPRODUCT(K62:$K$98, X62:$X$98)-K62*$AZ$3)/Z62, 0)</f>
        <v>92.69023515594553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41"/>
        <v>50000</v>
      </c>
      <c r="S63">
        <f t="shared" si="42"/>
        <v>83.275250379012988</v>
      </c>
      <c r="U63">
        <f t="shared" si="57"/>
        <v>0.16473611299999999</v>
      </c>
      <c r="V63">
        <f t="shared" si="58"/>
        <v>0.01</v>
      </c>
      <c r="W63">
        <f t="shared" si="34"/>
        <v>0.17413282926722884</v>
      </c>
      <c r="X63">
        <f t="shared" si="35"/>
        <v>2.8685965439175915E-2</v>
      </c>
      <c r="Y63">
        <f t="shared" si="36"/>
        <v>1.7413282926722884E-3</v>
      </c>
      <c r="Z63">
        <f t="shared" si="37"/>
        <v>0.14370553553538062</v>
      </c>
      <c r="AB63">
        <f t="shared" si="38"/>
        <v>16.140412893149556</v>
      </c>
      <c r="AC63">
        <f t="shared" si="27"/>
        <v>11.96711445255897</v>
      </c>
      <c r="AE63">
        <f t="shared" si="43"/>
        <v>0</v>
      </c>
      <c r="AF63">
        <f t="shared" si="44"/>
        <v>0</v>
      </c>
      <c r="AG63">
        <f t="shared" si="45"/>
        <v>-1.7963191941922578</v>
      </c>
      <c r="AH63">
        <f t="shared" si="46"/>
        <v>-1434.2982719587958</v>
      </c>
      <c r="AI63">
        <f t="shared" si="39"/>
        <v>-1436.094591152988</v>
      </c>
      <c r="AJ63">
        <f t="shared" si="47"/>
        <v>4.1732984405905853</v>
      </c>
      <c r="AK63">
        <f t="shared" si="59"/>
        <v>1.1298289025204691</v>
      </c>
      <c r="AL63">
        <f t="shared" si="40"/>
        <v>-1430.7914638098769</v>
      </c>
      <c r="AN63">
        <f t="shared" si="48"/>
        <v>0</v>
      </c>
      <c r="AO63">
        <f t="shared" si="49"/>
        <v>0</v>
      </c>
      <c r="AP63">
        <f t="shared" si="50"/>
        <v>-5.1191339312941925E-3</v>
      </c>
      <c r="AQ63">
        <f t="shared" si="51"/>
        <v>-4.0874500341140667</v>
      </c>
      <c r="AR63">
        <f t="shared" si="52"/>
        <v>-4.0925691680453609</v>
      </c>
      <c r="AS63">
        <f t="shared" si="53"/>
        <v>1.189302754305362E-2</v>
      </c>
      <c r="AT63">
        <f t="shared" si="54"/>
        <v>3.2197760231862135E-3</v>
      </c>
      <c r="AU63">
        <f t="shared" si="55"/>
        <v>-4.0774563644791204</v>
      </c>
      <c r="AW63">
        <v>60</v>
      </c>
      <c r="AX63">
        <f>IF(Z63&gt;0, (R63*SUMPRODUCT(K63:$K$98, X63:$X$98)-K63*$AZ$3)/Z63, 0)</f>
        <v>83.275250379012988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41"/>
        <v>50000</v>
      </c>
      <c r="S64">
        <f t="shared" si="42"/>
        <v>72.909294476110546</v>
      </c>
      <c r="U64">
        <f t="shared" si="57"/>
        <v>0.18528323299999999</v>
      </c>
      <c r="V64">
        <f t="shared" si="58"/>
        <v>0.01</v>
      </c>
      <c r="W64">
        <f t="shared" si="34"/>
        <v>0.14370553553538062</v>
      </c>
      <c r="X64">
        <f t="shared" si="35"/>
        <v>2.6626226223991706E-2</v>
      </c>
      <c r="Y64">
        <f t="shared" si="36"/>
        <v>1.4370553553538063E-3</v>
      </c>
      <c r="Z64">
        <f t="shared" si="37"/>
        <v>0.11564225395603511</v>
      </c>
      <c r="AB64">
        <f t="shared" si="38"/>
        <v>11.96711445255897</v>
      </c>
      <c r="AC64">
        <f t="shared" si="27"/>
        <v>8.431395147561723</v>
      </c>
      <c r="AE64">
        <f t="shared" si="43"/>
        <v>0</v>
      </c>
      <c r="AF64">
        <f t="shared" si="44"/>
        <v>0</v>
      </c>
      <c r="AG64">
        <f t="shared" si="45"/>
        <v>-1.4455281744504389</v>
      </c>
      <c r="AH64">
        <f t="shared" si="46"/>
        <v>-1331.3113111995854</v>
      </c>
      <c r="AI64">
        <f t="shared" si="39"/>
        <v>-1332.7568393740357</v>
      </c>
      <c r="AJ64">
        <f t="shared" si="47"/>
        <v>3.5357193049972473</v>
      </c>
      <c r="AK64">
        <f t="shared" si="59"/>
        <v>0.83769801167912805</v>
      </c>
      <c r="AL64">
        <f t="shared" si="40"/>
        <v>-1328.3834220573594</v>
      </c>
      <c r="AN64">
        <f t="shared" si="48"/>
        <v>0</v>
      </c>
      <c r="AO64">
        <f t="shared" si="49"/>
        <v>0</v>
      </c>
      <c r="AP64">
        <f t="shared" si="50"/>
        <v>-3.6780829527063058E-3</v>
      </c>
      <c r="AQ64">
        <f t="shared" si="51"/>
        <v>-3.387463160536385</v>
      </c>
      <c r="AR64">
        <f t="shared" si="52"/>
        <v>-3.3911412434890913</v>
      </c>
      <c r="AS64">
        <f t="shared" si="53"/>
        <v>8.9964824837876853E-3</v>
      </c>
      <c r="AT64">
        <f t="shared" si="54"/>
        <v>2.131485799261125E-3</v>
      </c>
      <c r="AU64">
        <f t="shared" si="55"/>
        <v>-3.3800132752060423</v>
      </c>
      <c r="AW64">
        <v>61</v>
      </c>
      <c r="AX64">
        <f>IF(Z64&gt;0, (R64*SUMPRODUCT(K64:$K$98, X64:$X$98)-K64*$AZ$3)/Z64, 0)</f>
        <v>72.909294476110546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41"/>
        <v>50000</v>
      </c>
      <c r="S65">
        <f t="shared" si="42"/>
        <v>61.099262952620542</v>
      </c>
      <c r="U65">
        <f t="shared" si="57"/>
        <v>0.20641411200000001</v>
      </c>
      <c r="V65">
        <f t="shared" si="58"/>
        <v>0.01</v>
      </c>
      <c r="W65">
        <f t="shared" si="34"/>
        <v>0.11564225395603511</v>
      </c>
      <c r="X65">
        <f t="shared" si="35"/>
        <v>2.3870193160013476E-2</v>
      </c>
      <c r="Y65">
        <f t="shared" si="36"/>
        <v>1.1564225395603511E-3</v>
      </c>
      <c r="Z65">
        <f t="shared" si="37"/>
        <v>9.0615638256461295E-2</v>
      </c>
      <c r="AB65">
        <f t="shared" si="38"/>
        <v>8.431395147561723</v>
      </c>
      <c r="AC65">
        <f t="shared" si="27"/>
        <v>5.5365487094510701</v>
      </c>
      <c r="AE65">
        <f t="shared" si="43"/>
        <v>0</v>
      </c>
      <c r="AF65">
        <f t="shared" si="44"/>
        <v>0</v>
      </c>
      <c r="AG65">
        <f t="shared" si="45"/>
        <v>-1.1326954782057661</v>
      </c>
      <c r="AH65">
        <f t="shared" si="46"/>
        <v>-1193.5096580006739</v>
      </c>
      <c r="AI65">
        <f t="shared" si="39"/>
        <v>-1194.6423534788796</v>
      </c>
      <c r="AJ65">
        <f t="shared" si="47"/>
        <v>2.8948464381106529</v>
      </c>
      <c r="AK65">
        <f t="shared" si="59"/>
        <v>0.59019766032932064</v>
      </c>
      <c r="AL65">
        <f t="shared" si="40"/>
        <v>-1191.1573093804398</v>
      </c>
      <c r="AN65">
        <f t="shared" si="48"/>
        <v>0</v>
      </c>
      <c r="AO65">
        <f t="shared" si="49"/>
        <v>0</v>
      </c>
      <c r="AP65">
        <f t="shared" si="50"/>
        <v>-2.5732981219946721E-3</v>
      </c>
      <c r="AQ65">
        <f t="shared" si="51"/>
        <v>-2.7114579519471795</v>
      </c>
      <c r="AR65">
        <f t="shared" si="52"/>
        <v>-2.7140312500691741</v>
      </c>
      <c r="AS65">
        <f t="shared" si="53"/>
        <v>6.5766157329886195E-3</v>
      </c>
      <c r="AT65">
        <f t="shared" si="54"/>
        <v>1.3408321655321311E-3</v>
      </c>
      <c r="AU65">
        <f t="shared" si="55"/>
        <v>-2.7061138021706537</v>
      </c>
      <c r="AW65">
        <v>62</v>
      </c>
      <c r="AX65">
        <f>IF(Z65&gt;0, (R65*SUMPRODUCT(K65:$K$98, X65:$X$98)-K65*$AZ$3)/Z65, 0)</f>
        <v>61.099262952620542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41"/>
        <v>50000</v>
      </c>
      <c r="S66">
        <f t="shared" si="42"/>
        <v>47.333510740206876</v>
      </c>
      <c r="U66">
        <f t="shared" si="57"/>
        <v>0.22879502199999999</v>
      </c>
      <c r="V66">
        <f t="shared" si="58"/>
        <v>0.01</v>
      </c>
      <c r="W66">
        <f t="shared" si="34"/>
        <v>9.0615638256461295E-2</v>
      </c>
      <c r="X66">
        <f t="shared" si="35"/>
        <v>2.0732406948431103E-2</v>
      </c>
      <c r="Y66">
        <f t="shared" si="36"/>
        <v>9.0615638256461299E-4</v>
      </c>
      <c r="Z66">
        <f t="shared" si="37"/>
        <v>6.8977074925465579E-2</v>
      </c>
      <c r="AB66">
        <f t="shared" si="38"/>
        <v>5.5365487094510701</v>
      </c>
      <c r="AC66">
        <f t="shared" si="27"/>
        <v>3.2649271168125793</v>
      </c>
      <c r="AE66">
        <f t="shared" si="43"/>
        <v>0</v>
      </c>
      <c r="AF66">
        <f t="shared" si="44"/>
        <v>0</v>
      </c>
      <c r="AG66">
        <f t="shared" si="45"/>
        <v>-0.86221343656831972</v>
      </c>
      <c r="AH66">
        <f t="shared" si="46"/>
        <v>-1036.6203474215552</v>
      </c>
      <c r="AI66">
        <f t="shared" si="39"/>
        <v>-1037.4825608581234</v>
      </c>
      <c r="AJ66">
        <f t="shared" si="47"/>
        <v>2.2716215926384908</v>
      </c>
      <c r="AK66">
        <f t="shared" si="59"/>
        <v>0.38755840966157495</v>
      </c>
      <c r="AL66">
        <f t="shared" si="40"/>
        <v>-1034.8233808558234</v>
      </c>
      <c r="AN66">
        <f t="shared" si="48"/>
        <v>0</v>
      </c>
      <c r="AO66">
        <f t="shared" si="49"/>
        <v>0</v>
      </c>
      <c r="AP66">
        <f t="shared" si="50"/>
        <v>-1.7489351253039246E-3</v>
      </c>
      <c r="AQ66">
        <f t="shared" si="51"/>
        <v>-2.1027064301226059</v>
      </c>
      <c r="AR66">
        <f t="shared" si="52"/>
        <v>-2.1044553652479094</v>
      </c>
      <c r="AS66">
        <f t="shared" si="53"/>
        <v>4.607813594945635E-3</v>
      </c>
      <c r="AT66">
        <f t="shared" si="54"/>
        <v>7.8613309305618543E-4</v>
      </c>
      <c r="AU66">
        <f t="shared" si="55"/>
        <v>-2.0990614185599079</v>
      </c>
      <c r="AW66">
        <v>63</v>
      </c>
      <c r="AX66">
        <f>IF(Z66&gt;0, (R66*SUMPRODUCT(K66:$K$98, X66:$X$98)-K66*$AZ$3)/Z66, 0)</f>
        <v>47.333510740206876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1">$C$6</f>
        <v>50000</v>
      </c>
      <c r="S67">
        <f t="shared" ref="S67:S89" si="62">AX67</f>
        <v>30.565912694310999</v>
      </c>
      <c r="U67">
        <f t="shared" si="57"/>
        <v>0.25248784600000002</v>
      </c>
      <c r="V67">
        <f t="shared" si="58"/>
        <v>0.01</v>
      </c>
      <c r="W67">
        <f t="shared" si="34"/>
        <v>6.8977074925465579E-2</v>
      </c>
      <c r="X67">
        <f t="shared" si="35"/>
        <v>1.7415873071311417E-2</v>
      </c>
      <c r="Y67">
        <f t="shared" si="36"/>
        <v>6.8977074925465575E-4</v>
      </c>
      <c r="Z67">
        <f t="shared" si="37"/>
        <v>5.0871431104899507E-2</v>
      </c>
      <c r="AB67">
        <f t="shared" si="38"/>
        <v>3.2649271168125793</v>
      </c>
      <c r="AC67">
        <f t="shared" si="27"/>
        <v>1.5549317217870153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-0.63589288881124384</v>
      </c>
      <c r="AH67">
        <f t="shared" ref="AH67:AH89" si="66">-X67*R67</f>
        <v>-870.79365356557082</v>
      </c>
      <c r="AI67">
        <f t="shared" si="39"/>
        <v>-871.42954645438203</v>
      </c>
      <c r="AJ67">
        <f t="shared" ref="AJ67:AJ89" si="67">AB67-AC67</f>
        <v>1.709995395025564</v>
      </c>
      <c r="AK67">
        <f t="shared" si="59"/>
        <v>0.22854489817688056</v>
      </c>
      <c r="AL67">
        <f t="shared" si="40"/>
        <v>-869.4910061611796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-1.1516615280974618E-3</v>
      </c>
      <c r="AQ67">
        <f t="shared" ref="AQ67:AQ89" si="71">AH67*$K67</f>
        <v>-1.577088794934743</v>
      </c>
      <c r="AR67">
        <f t="shared" ref="AR67:AR89" si="72">AI67*$K67</f>
        <v>-1.5782404564628403</v>
      </c>
      <c r="AS67">
        <f t="shared" ref="AS67:AS89" si="73">AJ67*$K67</f>
        <v>3.0969616806948352E-3</v>
      </c>
      <c r="AT67">
        <f t="shared" ref="AT67:AT89" si="74">AK67*$K67</f>
        <v>4.1391619768749182E-4</v>
      </c>
      <c r="AU67">
        <f t="shared" ref="AU67:AU89" si="75">AL67*$K67</f>
        <v>-1.5747295785844579</v>
      </c>
      <c r="AW67">
        <v>64</v>
      </c>
      <c r="AX67">
        <f>IF(Z67&gt;0, (R67*SUMPRODUCT(K67:$K$98, X67:$X$98)-K67*$AZ$3)/Z67, 0)</f>
        <v>30.565912694310999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1"/>
        <v>50000</v>
      </c>
      <c r="S68">
        <f t="shared" si="62"/>
        <v>9.0512774501726359</v>
      </c>
      <c r="U68">
        <f t="shared" ref="U68:U89" si="77">M68</f>
        <v>0.27661797300000002</v>
      </c>
      <c r="V68">
        <f t="shared" ref="V68:V89" si="78">$C$10</f>
        <v>0.01</v>
      </c>
      <c r="W68">
        <f t="shared" si="34"/>
        <v>5.0871431104899507E-2</v>
      </c>
      <c r="X68">
        <f t="shared" si="35"/>
        <v>1.4071952155846452E-2</v>
      </c>
      <c r="Y68">
        <f t="shared" si="36"/>
        <v>5.0871431104899511E-4</v>
      </c>
      <c r="Z68">
        <f t="shared" si="37"/>
        <v>3.6290764638004062E-2</v>
      </c>
      <c r="AB68">
        <f t="shared" si="38"/>
        <v>1.5549317217870153</v>
      </c>
      <c r="AC68">
        <f t="shared" ref="AC68:AC89" si="79">S68*Z68</f>
        <v>0.3284777796174887</v>
      </c>
      <c r="AE68">
        <f t="shared" si="63"/>
        <v>0</v>
      </c>
      <c r="AF68">
        <f t="shared" si="64"/>
        <v>0</v>
      </c>
      <c r="AG68">
        <f t="shared" si="65"/>
        <v>-0.45363455797505076</v>
      </c>
      <c r="AH68">
        <f t="shared" si="66"/>
        <v>-703.59760779232261</v>
      </c>
      <c r="AI68">
        <f t="shared" si="39"/>
        <v>-704.05124235029768</v>
      </c>
      <c r="AJ68">
        <f t="shared" si="67"/>
        <v>1.2264539421695266</v>
      </c>
      <c r="AK68">
        <f t="shared" ref="AK68:AK89" si="80">G68*SUM(AB68:AB68, AE68:AF68)</f>
        <v>0.10884522052509109</v>
      </c>
      <c r="AL68">
        <f t="shared" si="40"/>
        <v>-702.7159431876031</v>
      </c>
      <c r="AN68">
        <f t="shared" si="68"/>
        <v>0</v>
      </c>
      <c r="AO68">
        <f t="shared" si="69"/>
        <v>0</v>
      </c>
      <c r="AP68">
        <f t="shared" si="70"/>
        <v>-7.3354878154650415E-4</v>
      </c>
      <c r="AQ68">
        <f t="shared" si="71"/>
        <v>-1.1377509910157229</v>
      </c>
      <c r="AR68">
        <f t="shared" si="72"/>
        <v>-1.1384845397972694</v>
      </c>
      <c r="AS68">
        <f t="shared" si="73"/>
        <v>1.983234696486336E-3</v>
      </c>
      <c r="AT68">
        <f t="shared" si="74"/>
        <v>1.7600792860611908E-4</v>
      </c>
      <c r="AU68">
        <f t="shared" si="75"/>
        <v>-1.1363252971721771</v>
      </c>
      <c r="AW68">
        <v>65</v>
      </c>
      <c r="AX68">
        <f>IF(Z68&gt;0, (R68*SUMPRODUCT(K68:$K$98, X68:$X$98)-K68*$AZ$3)/Z68, 0)</f>
        <v>9.0512774501726359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0.30183517399999998</v>
      </c>
      <c r="Q69" s="5">
        <f t="shared" ref="Q69:Q89" si="81">$C$8</f>
        <v>12.5</v>
      </c>
      <c r="R69">
        <f t="shared" si="61"/>
        <v>50000</v>
      </c>
      <c r="S69">
        <f t="shared" si="62"/>
        <v>-19.868896754928695</v>
      </c>
      <c r="U69">
        <f t="shared" si="77"/>
        <v>0.30183517399999998</v>
      </c>
      <c r="V69">
        <f t="shared" si="78"/>
        <v>0.01</v>
      </c>
      <c r="W69">
        <f t="shared" si="34"/>
        <v>3.6290764638004062E-2</v>
      </c>
      <c r="X69">
        <f t="shared" si="35"/>
        <v>1.0953829259105003E-2</v>
      </c>
      <c r="Y69">
        <f t="shared" si="36"/>
        <v>3.6290764638004062E-4</v>
      </c>
      <c r="Z69">
        <f t="shared" si="37"/>
        <v>2.497402773251902E-2</v>
      </c>
      <c r="AB69">
        <f t="shared" si="38"/>
        <v>0.3284777796174887</v>
      </c>
      <c r="AC69">
        <f t="shared" si="79"/>
        <v>-0.49620637857214639</v>
      </c>
      <c r="AE69">
        <f t="shared" si="63"/>
        <v>0</v>
      </c>
      <c r="AF69">
        <f t="shared" si="64"/>
        <v>0</v>
      </c>
      <c r="AG69">
        <f t="shared" si="65"/>
        <v>-0.31217534665648777</v>
      </c>
      <c r="AH69">
        <f t="shared" si="66"/>
        <v>-547.69146295525013</v>
      </c>
      <c r="AI69">
        <f t="shared" si="39"/>
        <v>-548.00363830190656</v>
      </c>
      <c r="AJ69">
        <f t="shared" si="67"/>
        <v>0.82468415818963514</v>
      </c>
      <c r="AK69">
        <f t="shared" si="80"/>
        <v>2.2993444573224209E-2</v>
      </c>
      <c r="AL69">
        <f t="shared" si="40"/>
        <v>-547.15596069914375</v>
      </c>
      <c r="AN69">
        <f t="shared" si="68"/>
        <v>0</v>
      </c>
      <c r="AO69">
        <f t="shared" si="69"/>
        <v>0</v>
      </c>
      <c r="AP69">
        <f t="shared" si="70"/>
        <v>-4.5071649072809118E-4</v>
      </c>
      <c r="AQ69">
        <f t="shared" si="71"/>
        <v>-0.79075294326991807</v>
      </c>
      <c r="AR69">
        <f t="shared" si="72"/>
        <v>-0.79120365976064611</v>
      </c>
      <c r="AS69">
        <f t="shared" si="73"/>
        <v>1.190672978245438E-3</v>
      </c>
      <c r="AT69">
        <f t="shared" si="74"/>
        <v>3.3197767725067432E-5</v>
      </c>
      <c r="AU69">
        <f t="shared" si="75"/>
        <v>-0.78997978901467569</v>
      </c>
      <c r="AW69">
        <v>66</v>
      </c>
      <c r="AX69">
        <f>IF(Z69&gt;0, (R69*SUMPRODUCT(K69:$K$98, X69:$X$98)-K69*$AZ$3)/Z69, 0)</f>
        <v>-19.868896754928695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0.327222552</v>
      </c>
      <c r="Q70" s="5">
        <f t="shared" si="81"/>
        <v>12.5</v>
      </c>
      <c r="R70">
        <f t="shared" si="61"/>
        <v>50000</v>
      </c>
      <c r="S70">
        <f t="shared" si="62"/>
        <v>-60.864054483697053</v>
      </c>
      <c r="U70">
        <f t="shared" si="77"/>
        <v>0.327222552</v>
      </c>
      <c r="V70">
        <f t="shared" si="78"/>
        <v>0.01</v>
      </c>
      <c r="W70">
        <f t="shared" ref="W70:W89" si="83">Z69</f>
        <v>2.497402773251902E-2</v>
      </c>
      <c r="X70">
        <f t="shared" ref="X70:X89" si="84">U70*W70</f>
        <v>8.1720650883536465E-3</v>
      </c>
      <c r="Y70">
        <f t="shared" ref="Y70:Y89" si="85">V70*W70</f>
        <v>2.4974027732519019E-4</v>
      </c>
      <c r="Z70">
        <f t="shared" ref="Z70:Z89" si="86">MAX(0, W70-X70-Y70)</f>
        <v>1.6552222366840185E-2</v>
      </c>
      <c r="AB70">
        <f t="shared" ref="AB70:AB89" si="87">AC69</f>
        <v>-0.49620637857214639</v>
      </c>
      <c r="AC70">
        <f t="shared" si="79"/>
        <v>-1.00743536396163</v>
      </c>
      <c r="AE70">
        <f t="shared" si="63"/>
        <v>0</v>
      </c>
      <c r="AF70">
        <f t="shared" si="64"/>
        <v>0</v>
      </c>
      <c r="AG70">
        <f t="shared" si="65"/>
        <v>-0.20690277958550232</v>
      </c>
      <c r="AH70">
        <f t="shared" si="66"/>
        <v>-408.60325441768231</v>
      </c>
      <c r="AI70">
        <f t="shared" ref="AI70:AI89" si="88">SUM(AE70:AH70)</f>
        <v>-408.81015719726781</v>
      </c>
      <c r="AJ70">
        <f t="shared" si="67"/>
        <v>0.51122898538948358</v>
      </c>
      <c r="AK70">
        <f t="shared" si="80"/>
        <v>-3.4734446500050253E-2</v>
      </c>
      <c r="AL70">
        <f t="shared" ref="AL70:AL89" si="89">SUM(AI70:AK70)</f>
        <v>-408.33366265837839</v>
      </c>
      <c r="AN70">
        <f t="shared" si="68"/>
        <v>0</v>
      </c>
      <c r="AO70">
        <f t="shared" si="69"/>
        <v>0</v>
      </c>
      <c r="AP70">
        <f t="shared" si="70"/>
        <v>-2.6671850490739285E-4</v>
      </c>
      <c r="AQ70">
        <f t="shared" si="71"/>
        <v>-0.52673071544475103</v>
      </c>
      <c r="AR70">
        <f t="shared" si="72"/>
        <v>-0.52699743394965848</v>
      </c>
      <c r="AS70">
        <f t="shared" si="73"/>
        <v>6.5902561058662926E-4</v>
      </c>
      <c r="AT70">
        <f t="shared" si="74"/>
        <v>-4.4776197100101105E-5</v>
      </c>
      <c r="AU70">
        <f t="shared" si="75"/>
        <v>-0.52638318453617194</v>
      </c>
      <c r="AW70">
        <v>67</v>
      </c>
      <c r="AX70">
        <f>IF(Z70&gt;0, (R70*SUMPRODUCT(K70:$K$98, X70:$X$98)-K70*$AZ$3)/Z70, 0)</f>
        <v>-60.864054483697053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0.35219428400000002</v>
      </c>
      <c r="Q71" s="5">
        <f t="shared" si="81"/>
        <v>12.5</v>
      </c>
      <c r="R71">
        <f t="shared" si="61"/>
        <v>50000</v>
      </c>
      <c r="S71">
        <f t="shared" si="62"/>
        <v>-121.68027858216345</v>
      </c>
      <c r="U71">
        <f t="shared" si="77"/>
        <v>0.35219428400000002</v>
      </c>
      <c r="V71">
        <f t="shared" si="78"/>
        <v>0.01</v>
      </c>
      <c r="W71">
        <f t="shared" si="83"/>
        <v>1.6552222366840185E-2</v>
      </c>
      <c r="X71">
        <f t="shared" si="84"/>
        <v>5.8295981050980649E-3</v>
      </c>
      <c r="Y71">
        <f t="shared" si="85"/>
        <v>1.6552222366840187E-4</v>
      </c>
      <c r="Z71">
        <f t="shared" si="86"/>
        <v>1.055710203807372E-2</v>
      </c>
      <c r="AB71">
        <f t="shared" si="87"/>
        <v>-1.00743536396163</v>
      </c>
      <c r="AC71">
        <f t="shared" si="79"/>
        <v>-1.2845911170131359</v>
      </c>
      <c r="AE71">
        <f t="shared" si="63"/>
        <v>0</v>
      </c>
      <c r="AF71">
        <f t="shared" si="64"/>
        <v>0</v>
      </c>
      <c r="AG71">
        <f t="shared" si="65"/>
        <v>-0.1319637754759215</v>
      </c>
      <c r="AH71">
        <f t="shared" si="66"/>
        <v>-291.47990525490326</v>
      </c>
      <c r="AI71">
        <f t="shared" si="88"/>
        <v>-291.61186903037918</v>
      </c>
      <c r="AJ71">
        <f t="shared" si="67"/>
        <v>0.27715575305150586</v>
      </c>
      <c r="AK71">
        <f t="shared" si="80"/>
        <v>-7.0520475477314104E-2</v>
      </c>
      <c r="AL71">
        <f t="shared" si="89"/>
        <v>-291.40523375280503</v>
      </c>
      <c r="AN71">
        <f t="shared" si="68"/>
        <v>0</v>
      </c>
      <c r="AO71">
        <f t="shared" si="69"/>
        <v>0</v>
      </c>
      <c r="AP71">
        <f t="shared" si="70"/>
        <v>-1.5188802410081179E-4</v>
      </c>
      <c r="AQ71">
        <f t="shared" si="71"/>
        <v>-0.33548833166217751</v>
      </c>
      <c r="AR71">
        <f t="shared" si="72"/>
        <v>-0.33564021968627833</v>
      </c>
      <c r="AS71">
        <f t="shared" si="73"/>
        <v>3.1900148012093543E-4</v>
      </c>
      <c r="AT71">
        <f t="shared" si="74"/>
        <v>-8.1167848072468877E-5</v>
      </c>
      <c r="AU71">
        <f t="shared" si="75"/>
        <v>-0.33540238605422995</v>
      </c>
      <c r="AW71">
        <v>68</v>
      </c>
      <c r="AX71">
        <f>IF(Z71&gt;0, (R71*SUMPRODUCT(K71:$K$98, X71:$X$98)-K71*$AZ$3)/Z71, 0)</f>
        <v>-121.68027858216345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0.377763185</v>
      </c>
      <c r="Q72" s="5">
        <f t="shared" si="81"/>
        <v>12.5</v>
      </c>
      <c r="R72">
        <f t="shared" si="61"/>
        <v>50000</v>
      </c>
      <c r="S72">
        <f t="shared" si="62"/>
        <v>-216.17640911804372</v>
      </c>
      <c r="U72">
        <f t="shared" si="77"/>
        <v>0.377763185</v>
      </c>
      <c r="V72">
        <f t="shared" si="78"/>
        <v>0.01</v>
      </c>
      <c r="W72">
        <f t="shared" si="83"/>
        <v>1.055710203807372E-2</v>
      </c>
      <c r="X72">
        <f t="shared" si="84"/>
        <v>3.9880844902727194E-3</v>
      </c>
      <c r="Y72">
        <f t="shared" si="85"/>
        <v>1.055710203807372E-4</v>
      </c>
      <c r="Z72">
        <f t="shared" si="86"/>
        <v>6.4634465274202631E-3</v>
      </c>
      <c r="AB72">
        <f t="shared" si="87"/>
        <v>-1.2845911170131359</v>
      </c>
      <c r="AC72">
        <f t="shared" si="79"/>
        <v>-1.3972446608242017</v>
      </c>
      <c r="AE72">
        <f t="shared" si="63"/>
        <v>0</v>
      </c>
      <c r="AF72">
        <f t="shared" si="64"/>
        <v>0</v>
      </c>
      <c r="AG72">
        <f t="shared" si="65"/>
        <v>-8.0793081592753294E-2</v>
      </c>
      <c r="AH72">
        <f t="shared" si="66"/>
        <v>-199.40422451363597</v>
      </c>
      <c r="AI72">
        <f t="shared" si="88"/>
        <v>-199.48501759522873</v>
      </c>
      <c r="AJ72">
        <f t="shared" si="67"/>
        <v>0.11265354381106585</v>
      </c>
      <c r="AK72">
        <f t="shared" si="80"/>
        <v>-8.9921378190919526E-2</v>
      </c>
      <c r="AL72">
        <f t="shared" si="89"/>
        <v>-199.46228542960858</v>
      </c>
      <c r="AN72">
        <f t="shared" si="68"/>
        <v>0</v>
      </c>
      <c r="AO72">
        <f t="shared" si="69"/>
        <v>0</v>
      </c>
      <c r="AP72">
        <f t="shared" si="70"/>
        <v>-8.3028071528682369E-5</v>
      </c>
      <c r="AQ72">
        <f t="shared" si="71"/>
        <v>-0.20492037052742648</v>
      </c>
      <c r="AR72">
        <f t="shared" si="72"/>
        <v>-0.20500339859895517</v>
      </c>
      <c r="AS72">
        <f t="shared" si="73"/>
        <v>1.1576989401953543E-4</v>
      </c>
      <c r="AT72">
        <f t="shared" si="74"/>
        <v>-9.2408885429405685E-5</v>
      </c>
      <c r="AU72">
        <f t="shared" si="75"/>
        <v>-0.20498003759036504</v>
      </c>
      <c r="AW72">
        <v>69</v>
      </c>
      <c r="AX72">
        <f>IF(Z72&gt;0, (R72*SUMPRODUCT(K72:$K$98, X72:$X$98)-K72*$AZ$3)/Z72, 0)</f>
        <v>-216.17640911804372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0.40377970400000002</v>
      </c>
      <c r="Q73" s="5">
        <f t="shared" si="81"/>
        <v>12.5</v>
      </c>
      <c r="R73">
        <f t="shared" si="61"/>
        <v>50000</v>
      </c>
      <c r="S73">
        <f t="shared" si="62"/>
        <v>-370.33626013546348</v>
      </c>
      <c r="U73">
        <f t="shared" si="77"/>
        <v>0.40377970400000002</v>
      </c>
      <c r="V73">
        <f t="shared" si="78"/>
        <v>0.01</v>
      </c>
      <c r="W73">
        <f t="shared" si="83"/>
        <v>6.4634465274202631E-3</v>
      </c>
      <c r="X73">
        <f t="shared" si="84"/>
        <v>2.6098085256615819E-3</v>
      </c>
      <c r="Y73">
        <f t="shared" si="85"/>
        <v>6.4634465274202634E-5</v>
      </c>
      <c r="Z73">
        <f t="shared" si="86"/>
        <v>3.7890035364844788E-3</v>
      </c>
      <c r="AB73">
        <f t="shared" si="87"/>
        <v>-1.3972446608242017</v>
      </c>
      <c r="AC73">
        <f t="shared" si="79"/>
        <v>-1.4032053993417071</v>
      </c>
      <c r="AE73">
        <f t="shared" si="63"/>
        <v>0</v>
      </c>
      <c r="AF73">
        <f t="shared" si="64"/>
        <v>0</v>
      </c>
      <c r="AG73">
        <f t="shared" si="65"/>
        <v>-4.7362544206055984E-2</v>
      </c>
      <c r="AH73">
        <f t="shared" si="66"/>
        <v>-130.4904262830791</v>
      </c>
      <c r="AI73">
        <f t="shared" si="88"/>
        <v>-130.53778882728517</v>
      </c>
      <c r="AJ73">
        <f t="shared" si="67"/>
        <v>5.9607385175053373E-3</v>
      </c>
      <c r="AK73">
        <f t="shared" si="80"/>
        <v>-9.7807126257694124E-2</v>
      </c>
      <c r="AL73">
        <f t="shared" si="89"/>
        <v>-130.62963521502536</v>
      </c>
      <c r="AN73">
        <f t="shared" si="68"/>
        <v>0</v>
      </c>
      <c r="AO73">
        <f t="shared" si="69"/>
        <v>0</v>
      </c>
      <c r="AP73">
        <f t="shared" si="70"/>
        <v>-4.3457804167726198E-5</v>
      </c>
      <c r="AQ73">
        <f t="shared" si="71"/>
        <v>-0.11973232194836497</v>
      </c>
      <c r="AR73">
        <f t="shared" si="72"/>
        <v>-0.11977577975253272</v>
      </c>
      <c r="AS73">
        <f t="shared" si="73"/>
        <v>5.4693136006753509E-6</v>
      </c>
      <c r="AT73">
        <f t="shared" si="74"/>
        <v>-8.9743551795333178E-5</v>
      </c>
      <c r="AU73">
        <f t="shared" si="75"/>
        <v>-0.11986005399072737</v>
      </c>
      <c r="AW73">
        <v>70</v>
      </c>
      <c r="AX73">
        <f>IF(Z73&gt;0, (R73*SUMPRODUCT(K73:$K$98, X73:$X$98)-K73*$AZ$3)/Z73, 0)</f>
        <v>-370.33626013546348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0.43007572599999999</v>
      </c>
      <c r="Q74" s="5">
        <f t="shared" si="81"/>
        <v>12.5</v>
      </c>
      <c r="R74">
        <f t="shared" si="61"/>
        <v>50000</v>
      </c>
      <c r="S74">
        <f t="shared" si="62"/>
        <v>-634.10807556076838</v>
      </c>
      <c r="U74">
        <f t="shared" si="77"/>
        <v>0.43007572599999999</v>
      </c>
      <c r="V74">
        <f t="shared" si="78"/>
        <v>0.01</v>
      </c>
      <c r="W74">
        <f t="shared" si="83"/>
        <v>3.7890035364844788E-3</v>
      </c>
      <c r="X74">
        <f t="shared" si="84"/>
        <v>1.6295584467701297E-3</v>
      </c>
      <c r="Y74">
        <f t="shared" si="85"/>
        <v>3.7890035364844785E-5</v>
      </c>
      <c r="Z74">
        <f t="shared" si="86"/>
        <v>2.1215550543495043E-3</v>
      </c>
      <c r="AB74">
        <f t="shared" si="87"/>
        <v>-1.4032053993417071</v>
      </c>
      <c r="AC74">
        <f t="shared" si="79"/>
        <v>-1.3452951927097856</v>
      </c>
      <c r="AE74">
        <f t="shared" si="63"/>
        <v>0</v>
      </c>
      <c r="AF74">
        <f t="shared" si="64"/>
        <v>0</v>
      </c>
      <c r="AG74">
        <f t="shared" si="65"/>
        <v>-2.6519438179368804E-2</v>
      </c>
      <c r="AH74">
        <f t="shared" si="66"/>
        <v>-81.477922338506488</v>
      </c>
      <c r="AI74">
        <f t="shared" si="88"/>
        <v>-81.504441776685852</v>
      </c>
      <c r="AJ74">
        <f t="shared" si="67"/>
        <v>-5.7910206631921479E-2</v>
      </c>
      <c r="AK74">
        <f t="shared" si="80"/>
        <v>-9.8224377953919501E-2</v>
      </c>
      <c r="AL74">
        <f t="shared" si="89"/>
        <v>-81.660576361271694</v>
      </c>
      <c r="AN74">
        <f t="shared" si="68"/>
        <v>0</v>
      </c>
      <c r="AO74">
        <f t="shared" si="69"/>
        <v>0</v>
      </c>
      <c r="AP74">
        <f t="shared" si="70"/>
        <v>-2.1725963793078809E-5</v>
      </c>
      <c r="AQ74">
        <f t="shared" si="71"/>
        <v>-6.6750523849288118E-2</v>
      </c>
      <c r="AR74">
        <f t="shared" si="72"/>
        <v>-6.6772249813081191E-2</v>
      </c>
      <c r="AS74">
        <f t="shared" si="73"/>
        <v>-4.7442749127077629E-5</v>
      </c>
      <c r="AT74">
        <f t="shared" si="74"/>
        <v>-8.0470003345875396E-5</v>
      </c>
      <c r="AU74">
        <f t="shared" si="75"/>
        <v>-6.6900162565554144E-2</v>
      </c>
      <c r="AW74">
        <v>71</v>
      </c>
      <c r="AX74">
        <f>IF(Z74&gt;0, (R74*SUMPRODUCT(K74:$K$98, X74:$X$98)-K74*$AZ$3)/Z74, 0)</f>
        <v>-634.10807556076838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0.45648519999999998</v>
      </c>
      <c r="Q75" s="5">
        <f t="shared" si="81"/>
        <v>12.5</v>
      </c>
      <c r="R75">
        <f t="shared" si="61"/>
        <v>50000</v>
      </c>
      <c r="S75">
        <f t="shared" si="62"/>
        <v>-1107.39229064544</v>
      </c>
      <c r="U75">
        <f t="shared" si="77"/>
        <v>0.45648519999999998</v>
      </c>
      <c r="V75">
        <f t="shared" si="78"/>
        <v>0.01</v>
      </c>
      <c r="W75">
        <f t="shared" si="83"/>
        <v>2.1215550543495043E-3</v>
      </c>
      <c r="X75">
        <f t="shared" si="84"/>
        <v>9.684584832957443E-4</v>
      </c>
      <c r="Y75">
        <f t="shared" si="85"/>
        <v>2.1215550543495042E-5</v>
      </c>
      <c r="Z75">
        <f t="shared" si="86"/>
        <v>1.1318810205102649E-3</v>
      </c>
      <c r="AB75">
        <f t="shared" si="87"/>
        <v>-1.3452951927097856</v>
      </c>
      <c r="AC75">
        <f t="shared" si="79"/>
        <v>-1.2534363160409605</v>
      </c>
      <c r="AE75">
        <f t="shared" si="63"/>
        <v>0</v>
      </c>
      <c r="AF75">
        <f t="shared" si="64"/>
        <v>0</v>
      </c>
      <c r="AG75">
        <f t="shared" si="65"/>
        <v>-1.4148512756378311E-2</v>
      </c>
      <c r="AH75">
        <f t="shared" si="66"/>
        <v>-48.422924164787219</v>
      </c>
      <c r="AI75">
        <f t="shared" si="88"/>
        <v>-48.437072677543597</v>
      </c>
      <c r="AJ75">
        <f t="shared" si="67"/>
        <v>-9.1858876668825085E-2</v>
      </c>
      <c r="AK75">
        <f t="shared" si="80"/>
        <v>-9.4170663489685003E-2</v>
      </c>
      <c r="AL75">
        <f t="shared" si="89"/>
        <v>-48.623102217702105</v>
      </c>
      <c r="AN75">
        <f t="shared" si="68"/>
        <v>0</v>
      </c>
      <c r="AO75">
        <f t="shared" si="69"/>
        <v>0</v>
      </c>
      <c r="AP75">
        <f t="shared" si="70"/>
        <v>-1.0349217167742572E-5</v>
      </c>
      <c r="AQ75">
        <f t="shared" si="71"/>
        <v>-3.5419931883129779E-2</v>
      </c>
      <c r="AR75">
        <f t="shared" si="72"/>
        <v>-3.5430281100297521E-2</v>
      </c>
      <c r="AS75">
        <f t="shared" si="73"/>
        <v>-6.7192042004696247E-5</v>
      </c>
      <c r="AT75">
        <f t="shared" si="74"/>
        <v>-6.8883045452660676E-5</v>
      </c>
      <c r="AU75">
        <f t="shared" si="75"/>
        <v>-3.5566356187754875E-2</v>
      </c>
      <c r="AW75">
        <v>72</v>
      </c>
      <c r="AX75">
        <f>IF(Z75&gt;0, (R75*SUMPRODUCT(K75:$K$98, X75:$X$98)-K75*$AZ$3)/Z75, 0)</f>
        <v>-1107.39229064544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0.483034941</v>
      </c>
      <c r="Q76" s="5">
        <f t="shared" si="81"/>
        <v>12.5</v>
      </c>
      <c r="R76">
        <f t="shared" si="61"/>
        <v>50000</v>
      </c>
      <c r="S76">
        <f t="shared" si="62"/>
        <v>-1999.289773781549</v>
      </c>
      <c r="U76">
        <f t="shared" si="77"/>
        <v>0.483034941</v>
      </c>
      <c r="V76">
        <f t="shared" si="78"/>
        <v>0.01</v>
      </c>
      <c r="W76">
        <f t="shared" si="83"/>
        <v>1.1318810205102649E-3</v>
      </c>
      <c r="X76">
        <f t="shared" si="84"/>
        <v>5.467380819611956E-4</v>
      </c>
      <c r="Y76">
        <f t="shared" si="85"/>
        <v>1.1318810205102648E-5</v>
      </c>
      <c r="Z76">
        <f t="shared" si="86"/>
        <v>5.7382412834396665E-4</v>
      </c>
      <c r="AB76">
        <f t="shared" si="87"/>
        <v>-1.2534363160409605</v>
      </c>
      <c r="AC76">
        <f t="shared" si="79"/>
        <v>-1.1472407117472037</v>
      </c>
      <c r="AE76">
        <f t="shared" si="63"/>
        <v>0</v>
      </c>
      <c r="AF76">
        <f t="shared" si="64"/>
        <v>0</v>
      </c>
      <c r="AG76">
        <f t="shared" si="65"/>
        <v>-7.1728016042995829E-3</v>
      </c>
      <c r="AH76">
        <f t="shared" si="66"/>
        <v>-27.336904098059779</v>
      </c>
      <c r="AI76">
        <f t="shared" si="88"/>
        <v>-27.344076899664078</v>
      </c>
      <c r="AJ76">
        <f t="shared" si="67"/>
        <v>-0.10619560429375685</v>
      </c>
      <c r="AK76">
        <f t="shared" si="80"/>
        <v>-8.7740542122867249E-2</v>
      </c>
      <c r="AL76">
        <f t="shared" si="89"/>
        <v>-27.5380130460807</v>
      </c>
      <c r="AN76">
        <f t="shared" si="68"/>
        <v>0</v>
      </c>
      <c r="AO76">
        <f t="shared" si="69"/>
        <v>0</v>
      </c>
      <c r="AP76">
        <f t="shared" si="70"/>
        <v>-4.684545975043237E-6</v>
      </c>
      <c r="AQ76">
        <f t="shared" si="71"/>
        <v>-1.7853691085774E-2</v>
      </c>
      <c r="AR76">
        <f t="shared" si="72"/>
        <v>-1.7858375631749045E-2</v>
      </c>
      <c r="AS76">
        <f t="shared" si="73"/>
        <v>-6.9356189966748879E-5</v>
      </c>
      <c r="AT76">
        <f t="shared" si="74"/>
        <v>-5.7303216528867803E-5</v>
      </c>
      <c r="AU76">
        <f t="shared" si="75"/>
        <v>-1.7985035038244657E-2</v>
      </c>
      <c r="AW76">
        <v>73</v>
      </c>
      <c r="AX76">
        <f>IF(Z76&gt;0, (R76*SUMPRODUCT(K76:$K$98, X76:$X$98)-K76*$AZ$3)/Z76, 0)</f>
        <v>-1999.289773781549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0.509773425</v>
      </c>
      <c r="Q77" s="5">
        <f t="shared" si="81"/>
        <v>12.5</v>
      </c>
      <c r="R77">
        <f t="shared" si="61"/>
        <v>50000</v>
      </c>
      <c r="S77">
        <f t="shared" si="62"/>
        <v>-3769.1641323230015</v>
      </c>
      <c r="U77">
        <f t="shared" si="77"/>
        <v>0.509773425</v>
      </c>
      <c r="V77">
        <f t="shared" si="78"/>
        <v>0.01</v>
      </c>
      <c r="W77">
        <f t="shared" si="83"/>
        <v>5.7382412834396665E-4</v>
      </c>
      <c r="X77">
        <f t="shared" si="84"/>
        <v>2.9252029125354347E-4</v>
      </c>
      <c r="Y77">
        <f t="shared" si="85"/>
        <v>5.7382412834396663E-6</v>
      </c>
      <c r="Z77">
        <f t="shared" si="86"/>
        <v>2.7556559580698352E-4</v>
      </c>
      <c r="AB77">
        <f t="shared" si="87"/>
        <v>-1.1472407117472037</v>
      </c>
      <c r="AC77">
        <f t="shared" si="79"/>
        <v>-1.0386519598179</v>
      </c>
      <c r="AE77">
        <f t="shared" si="63"/>
        <v>0</v>
      </c>
      <c r="AF77">
        <f t="shared" si="64"/>
        <v>0</v>
      </c>
      <c r="AG77">
        <f t="shared" si="65"/>
        <v>-3.444569947587294E-3</v>
      </c>
      <c r="AH77">
        <f t="shared" si="66"/>
        <v>-14.626014562677174</v>
      </c>
      <c r="AI77">
        <f t="shared" si="88"/>
        <v>-14.629459132624762</v>
      </c>
      <c r="AJ77">
        <f t="shared" si="67"/>
        <v>-0.10858875192930362</v>
      </c>
      <c r="AK77">
        <f t="shared" si="80"/>
        <v>-8.0306849822304266E-2</v>
      </c>
      <c r="AL77">
        <f t="shared" si="89"/>
        <v>-14.818354734376369</v>
      </c>
      <c r="AN77">
        <f t="shared" si="68"/>
        <v>0</v>
      </c>
      <c r="AO77">
        <f t="shared" si="69"/>
        <v>0</v>
      </c>
      <c r="AP77">
        <f t="shared" si="70"/>
        <v>-2.0086102402009366E-6</v>
      </c>
      <c r="AQ77">
        <f t="shared" si="71"/>
        <v>-8.5287751652419839E-3</v>
      </c>
      <c r="AR77">
        <f t="shared" si="72"/>
        <v>-8.5307837754821855E-3</v>
      </c>
      <c r="AS77">
        <f t="shared" si="73"/>
        <v>-6.3320670624968044E-5</v>
      </c>
      <c r="AT77">
        <f t="shared" si="74"/>
        <v>-4.6828824313567301E-5</v>
      </c>
      <c r="AU77">
        <f t="shared" si="75"/>
        <v>-8.6409332704207205E-3</v>
      </c>
      <c r="AW77">
        <v>74</v>
      </c>
      <c r="AX77">
        <f>IF(Z77&gt;0, (R77*SUMPRODUCT(K77:$K$98, X77:$X$98)-K77*$AZ$3)/Z77, 0)</f>
        <v>-3769.1641323230015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0.53654903799999998</v>
      </c>
      <c r="Q78" s="5">
        <f t="shared" si="81"/>
        <v>12.5</v>
      </c>
      <c r="R78">
        <f t="shared" si="61"/>
        <v>50000</v>
      </c>
      <c r="S78">
        <f t="shared" si="62"/>
        <v>-7476.9482925838975</v>
      </c>
      <c r="U78">
        <f t="shared" si="77"/>
        <v>0.53654903799999998</v>
      </c>
      <c r="V78">
        <f t="shared" si="78"/>
        <v>0.01</v>
      </c>
      <c r="W78">
        <f t="shared" si="83"/>
        <v>2.7556559580698352E-4</v>
      </c>
      <c r="X78">
        <f t="shared" si="84"/>
        <v>1.4785445533613384E-4</v>
      </c>
      <c r="Y78">
        <f t="shared" si="85"/>
        <v>2.7556559580698352E-6</v>
      </c>
      <c r="Z78">
        <f t="shared" si="86"/>
        <v>1.2495548451277986E-4</v>
      </c>
      <c r="AB78">
        <f t="shared" si="87"/>
        <v>-1.0386519598179</v>
      </c>
      <c r="AC78">
        <f t="shared" si="79"/>
        <v>-0.93428569657682303</v>
      </c>
      <c r="AE78">
        <f t="shared" si="63"/>
        <v>0</v>
      </c>
      <c r="AF78">
        <f t="shared" si="64"/>
        <v>0</v>
      </c>
      <c r="AG78">
        <f t="shared" si="65"/>
        <v>-1.5619435564097482E-3</v>
      </c>
      <c r="AH78">
        <f t="shared" si="66"/>
        <v>-7.3927227668066919</v>
      </c>
      <c r="AI78">
        <f t="shared" si="88"/>
        <v>-7.3942847103631015</v>
      </c>
      <c r="AJ78">
        <f t="shared" si="67"/>
        <v>-0.10436626324107701</v>
      </c>
      <c r="AK78">
        <f t="shared" si="80"/>
        <v>-7.2705637187253008E-2</v>
      </c>
      <c r="AL78">
        <f t="shared" si="89"/>
        <v>-7.5713566107914314</v>
      </c>
      <c r="AN78">
        <f t="shared" si="68"/>
        <v>0</v>
      </c>
      <c r="AO78">
        <f t="shared" si="69"/>
        <v>0</v>
      </c>
      <c r="AP78">
        <f t="shared" si="70"/>
        <v>-8.1321986223407676E-7</v>
      </c>
      <c r="AQ78">
        <f t="shared" si="71"/>
        <v>-3.8489924717741483E-3</v>
      </c>
      <c r="AR78">
        <f t="shared" si="72"/>
        <v>-3.8498056916363823E-3</v>
      </c>
      <c r="AS78">
        <f t="shared" si="73"/>
        <v>-5.4337890678892868E-5</v>
      </c>
      <c r="AT78">
        <f t="shared" si="74"/>
        <v>-3.78539083659103E-5</v>
      </c>
      <c r="AU78">
        <f t="shared" si="75"/>
        <v>-3.941997490681185E-3</v>
      </c>
      <c r="AW78">
        <v>75</v>
      </c>
      <c r="AX78">
        <f>IF(Z78&gt;0, (R78*SUMPRODUCT(K78:$K$98, X78:$X$98)-K78*$AZ$3)/Z78, 0)</f>
        <v>-7476.9482925838975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0.56320604299999999</v>
      </c>
      <c r="Q79" s="5">
        <f t="shared" si="81"/>
        <v>12.5</v>
      </c>
      <c r="R79">
        <f t="shared" si="61"/>
        <v>50000</v>
      </c>
      <c r="S79">
        <f t="shared" si="62"/>
        <v>-15700.950499551755</v>
      </c>
      <c r="U79">
        <f t="shared" si="77"/>
        <v>0.56320604299999999</v>
      </c>
      <c r="V79">
        <f t="shared" si="78"/>
        <v>0.01</v>
      </c>
      <c r="W79">
        <f t="shared" si="83"/>
        <v>1.2495548451277986E-4</v>
      </c>
      <c r="X79">
        <f t="shared" si="84"/>
        <v>7.0375683983590526E-5</v>
      </c>
      <c r="Y79">
        <f t="shared" si="85"/>
        <v>1.2495548451277987E-6</v>
      </c>
      <c r="Z79">
        <f t="shared" si="86"/>
        <v>5.3330245684061534E-5</v>
      </c>
      <c r="AB79">
        <f t="shared" si="87"/>
        <v>-0.93428569657682303</v>
      </c>
      <c r="AC79">
        <f t="shared" si="79"/>
        <v>-0.83733554761438378</v>
      </c>
      <c r="AE79">
        <f t="shared" si="63"/>
        <v>0</v>
      </c>
      <c r="AF79">
        <f t="shared" si="64"/>
        <v>0</v>
      </c>
      <c r="AG79">
        <f t="shared" si="65"/>
        <v>-6.6662807105076916E-4</v>
      </c>
      <c r="AH79">
        <f t="shared" si="66"/>
        <v>-3.5187841991795263</v>
      </c>
      <c r="AI79">
        <f t="shared" si="88"/>
        <v>-3.5194508272505769</v>
      </c>
      <c r="AJ79">
        <f t="shared" si="67"/>
        <v>-9.6950148962439253E-2</v>
      </c>
      <c r="AK79">
        <f t="shared" si="80"/>
        <v>-6.5399998760377623E-2</v>
      </c>
      <c r="AL79">
        <f t="shared" si="89"/>
        <v>-3.681800974973394</v>
      </c>
      <c r="AN79">
        <f t="shared" si="68"/>
        <v>0</v>
      </c>
      <c r="AO79">
        <f t="shared" si="69"/>
        <v>0</v>
      </c>
      <c r="AP79">
        <f t="shared" si="70"/>
        <v>-3.098904668873897E-7</v>
      </c>
      <c r="AQ79">
        <f t="shared" si="71"/>
        <v>-1.6357512167780696E-3</v>
      </c>
      <c r="AR79">
        <f t="shared" si="72"/>
        <v>-1.6360611072449569E-3</v>
      </c>
      <c r="AS79">
        <f t="shared" si="73"/>
        <v>-4.5068499559905557E-5</v>
      </c>
      <c r="AT79">
        <f t="shared" si="74"/>
        <v>-3.0402014302131966E-5</v>
      </c>
      <c r="AU79">
        <f t="shared" si="75"/>
        <v>-1.7115316211069945E-3</v>
      </c>
      <c r="AW79">
        <v>76</v>
      </c>
      <c r="AX79">
        <f>IF(Z79&gt;0, (R79*SUMPRODUCT(K79:$K$98, X79:$X$98)-K79*$AZ$3)/Z79, 0)</f>
        <v>-15700.950499551755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0.59415461300000005</v>
      </c>
      <c r="Q80" s="5">
        <f t="shared" si="81"/>
        <v>12.5</v>
      </c>
      <c r="R80">
        <f t="shared" si="61"/>
        <v>50000</v>
      </c>
      <c r="S80">
        <f t="shared" si="62"/>
        <v>-35478.59781908794</v>
      </c>
      <c r="U80">
        <f t="shared" si="77"/>
        <v>0.59415461300000005</v>
      </c>
      <c r="V80">
        <f t="shared" si="78"/>
        <v>0.01</v>
      </c>
      <c r="W80">
        <f t="shared" si="83"/>
        <v>5.3330245684061534E-5</v>
      </c>
      <c r="X80">
        <f t="shared" si="84"/>
        <v>3.1686411485608507E-5</v>
      </c>
      <c r="Y80">
        <f t="shared" si="85"/>
        <v>5.3330245684061536E-7</v>
      </c>
      <c r="Z80">
        <f t="shared" si="86"/>
        <v>2.1110531741612411E-5</v>
      </c>
      <c r="AB80">
        <f t="shared" si="87"/>
        <v>-0.83733554761438378</v>
      </c>
      <c r="AC80">
        <f t="shared" si="79"/>
        <v>-0.74897206540775685</v>
      </c>
      <c r="AE80">
        <f t="shared" si="63"/>
        <v>0</v>
      </c>
      <c r="AF80">
        <f t="shared" si="64"/>
        <v>0</v>
      </c>
      <c r="AG80">
        <f t="shared" si="65"/>
        <v>-2.6388164677015516E-4</v>
      </c>
      <c r="AH80">
        <f t="shared" si="66"/>
        <v>-1.5843205742804254</v>
      </c>
      <c r="AI80">
        <f t="shared" si="88"/>
        <v>-1.5845844559271955</v>
      </c>
      <c r="AJ80">
        <f t="shared" si="67"/>
        <v>-8.8363482206626931E-2</v>
      </c>
      <c r="AK80">
        <f t="shared" si="80"/>
        <v>-5.861348833300687E-2</v>
      </c>
      <c r="AL80">
        <f t="shared" si="89"/>
        <v>-1.7315614264668293</v>
      </c>
      <c r="AN80">
        <f t="shared" si="68"/>
        <v>0</v>
      </c>
      <c r="AO80">
        <f t="shared" si="69"/>
        <v>0</v>
      </c>
      <c r="AP80">
        <f t="shared" si="70"/>
        <v>-1.0952563552915127E-7</v>
      </c>
      <c r="AQ80">
        <f t="shared" si="71"/>
        <v>-6.5758160866380845E-4</v>
      </c>
      <c r="AR80">
        <f t="shared" si="72"/>
        <v>-6.5769113429933756E-4</v>
      </c>
      <c r="AS80">
        <f t="shared" si="73"/>
        <v>-3.6675785014633488E-5</v>
      </c>
      <c r="AT80">
        <f t="shared" si="74"/>
        <v>-2.432787440440944E-5</v>
      </c>
      <c r="AU80">
        <f t="shared" si="75"/>
        <v>-7.1869479371838049E-4</v>
      </c>
      <c r="AW80">
        <v>77</v>
      </c>
      <c r="AX80">
        <f>IF(Z80&gt;0, (R80*SUMPRODUCT(K80:$K$98, X80:$X$98)-K80*$AZ$3)/Z80, 0)</f>
        <v>-35478.59781908794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0.62493506799999998</v>
      </c>
      <c r="Q81" s="5">
        <f t="shared" si="81"/>
        <v>12.5</v>
      </c>
      <c r="R81">
        <f t="shared" si="61"/>
        <v>50000</v>
      </c>
      <c r="S81">
        <f t="shared" si="62"/>
        <v>-86842.864041904017</v>
      </c>
      <c r="U81">
        <f t="shared" si="77"/>
        <v>0.62493506799999998</v>
      </c>
      <c r="V81">
        <f t="shared" si="78"/>
        <v>0.01</v>
      </c>
      <c r="W81">
        <f t="shared" si="83"/>
        <v>2.1110531741612411E-5</v>
      </c>
      <c r="X81">
        <f t="shared" si="84"/>
        <v>1.3192711589460711E-5</v>
      </c>
      <c r="Y81">
        <f t="shared" si="85"/>
        <v>2.1110531741612412E-7</v>
      </c>
      <c r="Z81">
        <f t="shared" si="86"/>
        <v>7.7067148347355758E-6</v>
      </c>
      <c r="AB81">
        <f t="shared" si="87"/>
        <v>-0.74897206540775685</v>
      </c>
      <c r="AC81">
        <f t="shared" si="79"/>
        <v>-0.66927318860266638</v>
      </c>
      <c r="AE81">
        <f t="shared" si="63"/>
        <v>0</v>
      </c>
      <c r="AF81">
        <f t="shared" si="64"/>
        <v>0</v>
      </c>
      <c r="AG81">
        <f t="shared" si="65"/>
        <v>-9.6333935434194691E-5</v>
      </c>
      <c r="AH81">
        <f t="shared" si="66"/>
        <v>-0.65963557947303553</v>
      </c>
      <c r="AI81">
        <f t="shared" si="88"/>
        <v>-0.65973191340846971</v>
      </c>
      <c r="AJ81">
        <f t="shared" si="67"/>
        <v>-7.9698876805090468E-2</v>
      </c>
      <c r="AK81">
        <f t="shared" si="80"/>
        <v>-5.2428044578542984E-2</v>
      </c>
      <c r="AL81">
        <f t="shared" si="89"/>
        <v>-0.79185883479210317</v>
      </c>
      <c r="AN81">
        <f t="shared" si="68"/>
        <v>0</v>
      </c>
      <c r="AO81">
        <f t="shared" si="69"/>
        <v>0</v>
      </c>
      <c r="AP81">
        <f t="shared" si="70"/>
        <v>-3.5699972041702125E-8</v>
      </c>
      <c r="AQ81">
        <f t="shared" si="71"/>
        <v>-2.4445146602554771E-4</v>
      </c>
      <c r="AR81">
        <f t="shared" si="72"/>
        <v>-2.4448716599758936E-4</v>
      </c>
      <c r="AS81">
        <f t="shared" si="73"/>
        <v>-2.9535258378812609E-5</v>
      </c>
      <c r="AT81">
        <f t="shared" si="74"/>
        <v>-1.9429079869093835E-5</v>
      </c>
      <c r="AU81">
        <f t="shared" si="75"/>
        <v>-2.9345150424549586E-4</v>
      </c>
      <c r="AW81">
        <v>78</v>
      </c>
      <c r="AX81">
        <f>IF(Z81&gt;0, (R81*SUMPRODUCT(K81:$K$98, X81:$X$98)-K81*$AZ$3)/Z81, 0)</f>
        <v>-86842.864041904017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0.65550924799999999</v>
      </c>
      <c r="Q82" s="5">
        <f t="shared" si="81"/>
        <v>12.5</v>
      </c>
      <c r="R82">
        <f t="shared" si="61"/>
        <v>50000</v>
      </c>
      <c r="S82">
        <f t="shared" si="62"/>
        <v>-231889.61204929106</v>
      </c>
      <c r="U82">
        <f t="shared" si="77"/>
        <v>0.65550924799999999</v>
      </c>
      <c r="V82">
        <f t="shared" si="78"/>
        <v>0.01</v>
      </c>
      <c r="W82">
        <f t="shared" si="83"/>
        <v>7.7067148347355758E-6</v>
      </c>
      <c r="X82">
        <f t="shared" si="84"/>
        <v>5.0518228458679617E-6</v>
      </c>
      <c r="Y82">
        <f t="shared" si="85"/>
        <v>7.7067148347355763E-8</v>
      </c>
      <c r="Z82">
        <f t="shared" si="86"/>
        <v>2.5778248405202582E-6</v>
      </c>
      <c r="AB82">
        <f t="shared" si="87"/>
        <v>-0.66927318860266638</v>
      </c>
      <c r="AC82">
        <f t="shared" si="79"/>
        <v>-0.59777080219926826</v>
      </c>
      <c r="AE82">
        <f t="shared" si="63"/>
        <v>0</v>
      </c>
      <c r="AF82">
        <f t="shared" si="64"/>
        <v>0</v>
      </c>
      <c r="AG82">
        <f t="shared" si="65"/>
        <v>-3.2222810506503225E-5</v>
      </c>
      <c r="AH82">
        <f t="shared" si="66"/>
        <v>-0.25259114229339807</v>
      </c>
      <c r="AI82">
        <f t="shared" si="88"/>
        <v>-0.2526233651039046</v>
      </c>
      <c r="AJ82">
        <f t="shared" si="67"/>
        <v>-7.1502386403398122E-2</v>
      </c>
      <c r="AK82">
        <f t="shared" si="80"/>
        <v>-4.6849123202186649E-2</v>
      </c>
      <c r="AL82">
        <f t="shared" si="89"/>
        <v>-0.37097487470948937</v>
      </c>
      <c r="AN82">
        <f t="shared" si="68"/>
        <v>0</v>
      </c>
      <c r="AO82">
        <f t="shared" si="69"/>
        <v>0</v>
      </c>
      <c r="AP82">
        <f t="shared" si="70"/>
        <v>-1.0661884370185641E-8</v>
      </c>
      <c r="AQ82">
        <f t="shared" si="71"/>
        <v>-8.357736366670423E-5</v>
      </c>
      <c r="AR82">
        <f t="shared" si="72"/>
        <v>-8.3588025551074413E-5</v>
      </c>
      <c r="AS82">
        <f t="shared" si="73"/>
        <v>-2.3658711454468153E-5</v>
      </c>
      <c r="AT82">
        <f t="shared" si="74"/>
        <v>-1.5501439091586563E-5</v>
      </c>
      <c r="AU82">
        <f t="shared" si="75"/>
        <v>-1.2274817609712915E-4</v>
      </c>
      <c r="AW82">
        <v>79</v>
      </c>
      <c r="AX82">
        <f>IF(Z82&gt;0, (R82*SUMPRODUCT(K82:$K$98, X82:$X$98)-K82*$AZ$3)/Z82, 0)</f>
        <v>-231889.61204929106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0.68583899100000001</v>
      </c>
      <c r="Q83" s="5">
        <f t="shared" si="81"/>
        <v>12.5</v>
      </c>
      <c r="R83">
        <f t="shared" si="61"/>
        <v>50000</v>
      </c>
      <c r="S83">
        <f t="shared" si="62"/>
        <v>-680796.50132172799</v>
      </c>
      <c r="U83">
        <f t="shared" si="77"/>
        <v>0.68583899100000001</v>
      </c>
      <c r="V83">
        <f t="shared" si="78"/>
        <v>0.01</v>
      </c>
      <c r="W83">
        <f t="shared" si="83"/>
        <v>2.5778248405202582E-6</v>
      </c>
      <c r="X83">
        <f t="shared" si="84"/>
        <v>1.7679727875971499E-6</v>
      </c>
      <c r="Y83">
        <f t="shared" si="85"/>
        <v>2.5778248405202583E-8</v>
      </c>
      <c r="Z83">
        <f t="shared" si="86"/>
        <v>7.8407380451790579E-7</v>
      </c>
      <c r="AB83">
        <f t="shared" si="87"/>
        <v>-0.59777080219926826</v>
      </c>
      <c r="AC83">
        <f t="shared" si="79"/>
        <v>-0.53379470289380671</v>
      </c>
      <c r="AE83">
        <f t="shared" si="63"/>
        <v>0</v>
      </c>
      <c r="AF83">
        <f t="shared" si="64"/>
        <v>0</v>
      </c>
      <c r="AG83">
        <f t="shared" si="65"/>
        <v>-9.8009225564738223E-6</v>
      </c>
      <c r="AH83">
        <f t="shared" si="66"/>
        <v>-8.8398639379857494E-2</v>
      </c>
      <c r="AI83">
        <f t="shared" si="88"/>
        <v>-8.8408440302413974E-2</v>
      </c>
      <c r="AJ83">
        <f t="shared" si="67"/>
        <v>-6.3976099305461553E-2</v>
      </c>
      <c r="AK83">
        <f t="shared" si="80"/>
        <v>-4.1843956153948779E-2</v>
      </c>
      <c r="AL83">
        <f t="shared" si="89"/>
        <v>-0.1942284957618243</v>
      </c>
      <c r="AN83">
        <f t="shared" si="68"/>
        <v>0</v>
      </c>
      <c r="AO83">
        <f t="shared" si="69"/>
        <v>0</v>
      </c>
      <c r="AP83">
        <f t="shared" si="70"/>
        <v>-2.8954727748901725E-9</v>
      </c>
      <c r="AQ83">
        <f t="shared" si="71"/>
        <v>-2.6115485780738535E-5</v>
      </c>
      <c r="AR83">
        <f t="shared" si="72"/>
        <v>-2.6118381253513426E-5</v>
      </c>
      <c r="AS83">
        <f t="shared" si="73"/>
        <v>-1.890036909436412E-5</v>
      </c>
      <c r="AT83">
        <f t="shared" si="74"/>
        <v>-1.2361901151583739E-5</v>
      </c>
      <c r="AU83">
        <f t="shared" si="75"/>
        <v>-5.7380651499461282E-5</v>
      </c>
      <c r="AW83">
        <v>80</v>
      </c>
      <c r="AX83">
        <f>IF(Z83&gt;0, (R83*SUMPRODUCT(K83:$K$98, X83:$X$98)-K83*$AZ$3)/Z83, 0)</f>
        <v>-680796.50132172799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0.71588716699999999</v>
      </c>
      <c r="Q84" s="5">
        <f t="shared" si="81"/>
        <v>12.5</v>
      </c>
      <c r="R84">
        <f t="shared" si="61"/>
        <v>50000</v>
      </c>
      <c r="S84">
        <f t="shared" si="62"/>
        <v>-2217635.7421827661</v>
      </c>
      <c r="U84">
        <f t="shared" si="77"/>
        <v>0.71588716699999999</v>
      </c>
      <c r="V84">
        <f t="shared" si="78"/>
        <v>0.01</v>
      </c>
      <c r="W84">
        <f t="shared" si="83"/>
        <v>7.8407380451790579E-7</v>
      </c>
      <c r="X84">
        <f t="shared" si="84"/>
        <v>5.6130837463523534E-7</v>
      </c>
      <c r="Y84">
        <f t="shared" si="85"/>
        <v>7.840738045179058E-9</v>
      </c>
      <c r="Z84">
        <f t="shared" si="86"/>
        <v>2.1492469183749138E-7</v>
      </c>
      <c r="AB84">
        <f t="shared" si="87"/>
        <v>-0.53379470289380671</v>
      </c>
      <c r="AC84">
        <f t="shared" si="79"/>
        <v>-0.47662467849643747</v>
      </c>
      <c r="AE84">
        <f t="shared" si="63"/>
        <v>0</v>
      </c>
      <c r="AF84">
        <f t="shared" si="64"/>
        <v>0</v>
      </c>
      <c r="AG84">
        <f t="shared" si="65"/>
        <v>-2.6865586479686422E-6</v>
      </c>
      <c r="AH84">
        <f t="shared" si="66"/>
        <v>-2.8065418731761767E-2</v>
      </c>
      <c r="AI84">
        <f t="shared" si="88"/>
        <v>-2.8068105290409737E-2</v>
      </c>
      <c r="AJ84">
        <f t="shared" si="67"/>
        <v>-5.7170024397369235E-2</v>
      </c>
      <c r="AK84">
        <f t="shared" si="80"/>
        <v>-3.7365629202566475E-2</v>
      </c>
      <c r="AL84">
        <f t="shared" si="89"/>
        <v>-0.12260375889034544</v>
      </c>
      <c r="AN84">
        <f t="shared" si="68"/>
        <v>0</v>
      </c>
      <c r="AO84">
        <f t="shared" si="69"/>
        <v>0</v>
      </c>
      <c r="AP84">
        <f t="shared" si="70"/>
        <v>-7.086484332138541E-10</v>
      </c>
      <c r="AQ84">
        <f t="shared" si="71"/>
        <v>-7.4029707212205514E-6</v>
      </c>
      <c r="AR84">
        <f t="shared" si="72"/>
        <v>-7.4036793696537654E-6</v>
      </c>
      <c r="AS84">
        <f t="shared" si="73"/>
        <v>-1.508005352744728E-5</v>
      </c>
      <c r="AT84">
        <f t="shared" si="74"/>
        <v>-9.8561386740877245E-6</v>
      </c>
      <c r="AU84">
        <f t="shared" si="75"/>
        <v>-3.2339871571188773E-5</v>
      </c>
      <c r="AW84">
        <v>81</v>
      </c>
      <c r="AX84">
        <f>IF(Z84&gt;0, (R84*SUMPRODUCT(K84:$K$98, X84:$X$98)-K84*$AZ$3)/Z84, 0)</f>
        <v>-2217635.7421827661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0.74578270000000002</v>
      </c>
      <c r="Q85" s="5">
        <f t="shared" si="81"/>
        <v>12.5</v>
      </c>
      <c r="R85">
        <f t="shared" si="61"/>
        <v>50000</v>
      </c>
      <c r="S85">
        <f t="shared" si="62"/>
        <v>-8107785.4086647006</v>
      </c>
      <c r="U85">
        <f t="shared" si="77"/>
        <v>0.74578270000000002</v>
      </c>
      <c r="V85">
        <f t="shared" si="78"/>
        <v>0.01</v>
      </c>
      <c r="W85">
        <f t="shared" si="83"/>
        <v>2.1492469183749138E-7</v>
      </c>
      <c r="X85">
        <f t="shared" si="84"/>
        <v>1.6028711697523229E-7</v>
      </c>
      <c r="Y85">
        <f t="shared" si="85"/>
        <v>2.1492469183749137E-9</v>
      </c>
      <c r="Z85">
        <f t="shared" si="86"/>
        <v>5.2488327943884172E-8</v>
      </c>
      <c r="AB85">
        <f t="shared" si="87"/>
        <v>-0.47662467849643747</v>
      </c>
      <c r="AC85">
        <f t="shared" si="79"/>
        <v>-0.42556409942863177</v>
      </c>
      <c r="AE85">
        <f t="shared" si="63"/>
        <v>0</v>
      </c>
      <c r="AF85">
        <f t="shared" si="64"/>
        <v>0</v>
      </c>
      <c r="AG85">
        <f t="shared" si="65"/>
        <v>-6.5610409929855211E-7</v>
      </c>
      <c r="AH85">
        <f t="shared" si="66"/>
        <v>-8.0143558487616139E-3</v>
      </c>
      <c r="AI85">
        <f t="shared" si="88"/>
        <v>-8.0150119528609124E-3</v>
      </c>
      <c r="AJ85">
        <f t="shared" si="67"/>
        <v>-5.10605790678057E-2</v>
      </c>
      <c r="AK85">
        <f t="shared" si="80"/>
        <v>-3.3363727494750625E-2</v>
      </c>
      <c r="AL85">
        <f t="shared" si="89"/>
        <v>-9.2439318515417229E-2</v>
      </c>
      <c r="AN85">
        <f t="shared" si="68"/>
        <v>0</v>
      </c>
      <c r="AO85">
        <f t="shared" si="69"/>
        <v>0</v>
      </c>
      <c r="AP85">
        <f t="shared" si="70"/>
        <v>-1.5452161340064081E-10</v>
      </c>
      <c r="AQ85">
        <f t="shared" si="71"/>
        <v>-1.8874919352607062E-6</v>
      </c>
      <c r="AR85">
        <f t="shared" si="72"/>
        <v>-1.8876464568741068E-6</v>
      </c>
      <c r="AS85">
        <f t="shared" si="73"/>
        <v>-1.2025474413532196E-5</v>
      </c>
      <c r="AT85">
        <f t="shared" si="74"/>
        <v>-7.8576204706842983E-6</v>
      </c>
      <c r="AU85">
        <f t="shared" si="75"/>
        <v>-2.1770741341090597E-5</v>
      </c>
      <c r="AW85">
        <v>82</v>
      </c>
      <c r="AX85">
        <f>IF(Z85&gt;0, (R85*SUMPRODUCT(K85:$K$98, X85:$X$98)-K85*$AZ$3)/Z85, 0)</f>
        <v>-8107785.4086647006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0.77567720100000004</v>
      </c>
      <c r="Q86" s="5">
        <f t="shared" si="81"/>
        <v>12.5</v>
      </c>
      <c r="R86">
        <f t="shared" si="61"/>
        <v>50000</v>
      </c>
      <c r="S86">
        <f t="shared" si="62"/>
        <v>-33776738.517726131</v>
      </c>
      <c r="U86">
        <f t="shared" si="77"/>
        <v>0.77567720100000004</v>
      </c>
      <c r="V86">
        <f t="shared" si="78"/>
        <v>0.01</v>
      </c>
      <c r="W86">
        <f t="shared" si="83"/>
        <v>5.2488327943884172E-8</v>
      </c>
      <c r="X86">
        <f t="shared" si="84"/>
        <v>4.0713999304682164E-8</v>
      </c>
      <c r="Y86">
        <f t="shared" si="85"/>
        <v>5.2488327943884169E-10</v>
      </c>
      <c r="Z86">
        <f t="shared" si="86"/>
        <v>1.1249445359763166E-8</v>
      </c>
      <c r="AB86">
        <f t="shared" si="87"/>
        <v>-0.42556409942863177</v>
      </c>
      <c r="AC86">
        <f t="shared" si="79"/>
        <v>-0.37996957438616802</v>
      </c>
      <c r="AE86">
        <f t="shared" si="63"/>
        <v>0</v>
      </c>
      <c r="AF86">
        <f t="shared" si="64"/>
        <v>0</v>
      </c>
      <c r="AG86">
        <f t="shared" si="65"/>
        <v>-1.4061806699703957E-7</v>
      </c>
      <c r="AH86">
        <f t="shared" si="66"/>
        <v>-2.0356999652341081E-3</v>
      </c>
      <c r="AI86">
        <f t="shared" si="88"/>
        <v>-2.035840583301105E-3</v>
      </c>
      <c r="AJ86">
        <f t="shared" si="67"/>
        <v>-4.5594525042463752E-2</v>
      </c>
      <c r="AK86">
        <f t="shared" si="80"/>
        <v>-2.9789486960004226E-2</v>
      </c>
      <c r="AL86">
        <f t="shared" si="89"/>
        <v>-7.7419852585769083E-2</v>
      </c>
      <c r="AN86">
        <f t="shared" si="68"/>
        <v>0</v>
      </c>
      <c r="AO86">
        <f t="shared" si="69"/>
        <v>0</v>
      </c>
      <c r="AP86">
        <f t="shared" si="70"/>
        <v>-2.9569200616090387E-11</v>
      </c>
      <c r="AQ86">
        <f t="shared" si="71"/>
        <v>-4.2806747348790415E-7</v>
      </c>
      <c r="AR86">
        <f t="shared" si="72"/>
        <v>-4.2809704268852025E-7</v>
      </c>
      <c r="AS86">
        <f t="shared" si="73"/>
        <v>-9.5876275841876784E-6</v>
      </c>
      <c r="AT86">
        <f t="shared" si="74"/>
        <v>-6.2641404122652182E-6</v>
      </c>
      <c r="AU86">
        <f t="shared" si="75"/>
        <v>-1.6279865039141417E-5</v>
      </c>
      <c r="AW86">
        <v>83</v>
      </c>
      <c r="AX86">
        <f>IF(Z86&gt;0, (R86*SUMPRODUCT(K86:$K$98, X86:$X$98)-K86*$AZ$3)/Z86, 0)</f>
        <v>-33776738.517726131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0.80557273399999996</v>
      </c>
      <c r="Q87" s="5">
        <f t="shared" si="81"/>
        <v>12.5</v>
      </c>
      <c r="R87">
        <f t="shared" si="61"/>
        <v>50000</v>
      </c>
      <c r="S87">
        <f t="shared" si="62"/>
        <v>-163521565.47058684</v>
      </c>
      <c r="U87">
        <f t="shared" si="77"/>
        <v>0.80557273399999996</v>
      </c>
      <c r="V87">
        <f t="shared" si="78"/>
        <v>0.01</v>
      </c>
      <c r="W87">
        <f t="shared" si="83"/>
        <v>1.1249445359763166E-8</v>
      </c>
      <c r="X87">
        <f t="shared" si="84"/>
        <v>9.0622464544480268E-9</v>
      </c>
      <c r="Y87">
        <f t="shared" si="85"/>
        <v>1.1249445359763166E-10</v>
      </c>
      <c r="Z87">
        <f t="shared" si="86"/>
        <v>2.0747044517175074E-9</v>
      </c>
      <c r="AB87">
        <f t="shared" si="87"/>
        <v>-0.37996957438616802</v>
      </c>
      <c r="AC87">
        <f t="shared" si="79"/>
        <v>-0.33925891983364237</v>
      </c>
      <c r="AE87">
        <f t="shared" si="63"/>
        <v>0</v>
      </c>
      <c r="AF87">
        <f t="shared" si="64"/>
        <v>0</v>
      </c>
      <c r="AG87">
        <f t="shared" si="65"/>
        <v>-2.5933805646468843E-8</v>
      </c>
      <c r="AH87">
        <f t="shared" si="66"/>
        <v>-4.5311232272240135E-4</v>
      </c>
      <c r="AI87">
        <f t="shared" si="88"/>
        <v>-4.5313825652804784E-4</v>
      </c>
      <c r="AJ87">
        <f t="shared" si="67"/>
        <v>-4.0710654552525649E-2</v>
      </c>
      <c r="AK87">
        <f t="shared" si="80"/>
        <v>-2.6597870207031762E-2</v>
      </c>
      <c r="AL87">
        <f t="shared" si="89"/>
        <v>-6.7761663016085466E-2</v>
      </c>
      <c r="AN87">
        <f t="shared" si="68"/>
        <v>0</v>
      </c>
      <c r="AO87">
        <f t="shared" si="69"/>
        <v>0</v>
      </c>
      <c r="AP87">
        <f t="shared" si="70"/>
        <v>-4.8690775244920237E-12</v>
      </c>
      <c r="AQ87">
        <f t="shared" si="71"/>
        <v>-8.507193493749434E-8</v>
      </c>
      <c r="AR87">
        <f t="shared" si="72"/>
        <v>-8.5076804015018839E-8</v>
      </c>
      <c r="AS87">
        <f t="shared" si="73"/>
        <v>-7.6434340486411296E-6</v>
      </c>
      <c r="AT87">
        <f t="shared" si="74"/>
        <v>-4.9937557869393569E-6</v>
      </c>
      <c r="AU87">
        <f t="shared" si="75"/>
        <v>-1.2722266639595506E-5</v>
      </c>
      <c r="AW87">
        <v>84</v>
      </c>
      <c r="AX87">
        <f>IF(Z87&gt;0, (R87*SUMPRODUCT(K87:$K$98, X87:$X$98)-K87*$AZ$3)/Z87, 0)</f>
        <v>-163521565.47058684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0.83546826699999999</v>
      </c>
      <c r="Q88" s="5">
        <f t="shared" si="81"/>
        <v>12.5</v>
      </c>
      <c r="R88">
        <f t="shared" si="61"/>
        <v>50000</v>
      </c>
      <c r="S88">
        <f t="shared" si="62"/>
        <v>-944799043.17415035</v>
      </c>
      <c r="U88">
        <f t="shared" si="77"/>
        <v>0.83546826699999999</v>
      </c>
      <c r="V88">
        <f t="shared" si="78"/>
        <v>0.01</v>
      </c>
      <c r="W88">
        <f t="shared" si="83"/>
        <v>2.0747044517175074E-9</v>
      </c>
      <c r="X88">
        <f t="shared" si="84"/>
        <v>1.7333497328136111E-9</v>
      </c>
      <c r="Y88">
        <f t="shared" si="85"/>
        <v>2.0747044517175074E-11</v>
      </c>
      <c r="Z88">
        <f t="shared" si="86"/>
        <v>3.2060767438672129E-10</v>
      </c>
      <c r="AB88">
        <f t="shared" si="87"/>
        <v>-0.33925891983364237</v>
      </c>
      <c r="AC88">
        <f t="shared" si="79"/>
        <v>-0.30290982399486382</v>
      </c>
      <c r="AE88">
        <f t="shared" si="63"/>
        <v>0</v>
      </c>
      <c r="AF88">
        <f t="shared" si="64"/>
        <v>0</v>
      </c>
      <c r="AG88">
        <f t="shared" si="65"/>
        <v>-4.0075959298340162E-9</v>
      </c>
      <c r="AH88">
        <f t="shared" si="66"/>
        <v>-8.6667486640680554E-5</v>
      </c>
      <c r="AI88">
        <f t="shared" si="88"/>
        <v>-8.6671494236610389E-5</v>
      </c>
      <c r="AJ88">
        <f t="shared" si="67"/>
        <v>-3.6349095838778545E-2</v>
      </c>
      <c r="AK88">
        <f t="shared" si="80"/>
        <v>-2.3748124388354969E-2</v>
      </c>
      <c r="AL88">
        <f t="shared" si="89"/>
        <v>-6.0183891721370127E-2</v>
      </c>
      <c r="AN88">
        <f t="shared" si="68"/>
        <v>0</v>
      </c>
      <c r="AO88">
        <f t="shared" si="69"/>
        <v>0</v>
      </c>
      <c r="AP88">
        <f t="shared" si="70"/>
        <v>-6.7180981068848429E-13</v>
      </c>
      <c r="AQ88">
        <f t="shared" si="71"/>
        <v>-1.452842771884286E-8</v>
      </c>
      <c r="AR88">
        <f t="shared" si="72"/>
        <v>-1.4529099528653549E-8</v>
      </c>
      <c r="AS88">
        <f t="shared" si="73"/>
        <v>-6.0933486363628439E-6</v>
      </c>
      <c r="AT88">
        <f t="shared" si="74"/>
        <v>-3.9809958960129274E-6</v>
      </c>
      <c r="AU88">
        <f t="shared" si="75"/>
        <v>-1.0088873631904426E-5</v>
      </c>
      <c r="AW88">
        <v>85</v>
      </c>
      <c r="AX88">
        <f>IF(Z88&gt;0, (R88*SUMPRODUCT(K88:$K$98, X88:$X$98)-K88*$AZ$3)/Z88, 0)</f>
        <v>-944799043.17415035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12.5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3.2060767438672129E-10</v>
      </c>
      <c r="X89">
        <f t="shared" si="84"/>
        <v>3.2060767438672129E-10</v>
      </c>
      <c r="Y89">
        <f t="shared" si="85"/>
        <v>3.2060767438672128E-12</v>
      </c>
      <c r="Z89">
        <f t="shared" si="86"/>
        <v>0</v>
      </c>
      <c r="AB89">
        <f t="shared" si="87"/>
        <v>-0.30290982399486382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-1.6030383719336064E-5</v>
      </c>
      <c r="AI89">
        <f t="shared" si="88"/>
        <v>-1.6030383719336064E-5</v>
      </c>
      <c r="AJ89">
        <f t="shared" si="67"/>
        <v>-0.30290982399486382</v>
      </c>
      <c r="AK89">
        <f t="shared" si="80"/>
        <v>-2.1203687679640471E-2</v>
      </c>
      <c r="AL89">
        <f t="shared" si="89"/>
        <v>-0.32412954205822364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-2.3993207524588723E-9</v>
      </c>
      <c r="AR89">
        <f t="shared" si="72"/>
        <v>-2.3993207524588723E-9</v>
      </c>
      <c r="AS89">
        <f t="shared" si="73"/>
        <v>-4.5337519023820501E-5</v>
      </c>
      <c r="AT89">
        <f t="shared" si="74"/>
        <v>-3.1736263316674356E-6</v>
      </c>
      <c r="AU89">
        <f t="shared" si="75"/>
        <v>-4.8513544676240391E-5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3404.7456660057705</v>
      </c>
      <c r="AO91" s="6">
        <f t="shared" ref="AO91:AU91" si="93">SUM(AO3:AO89)</f>
        <v>-340.47456660057708</v>
      </c>
      <c r="AP91" s="6">
        <f t="shared" si="93"/>
        <v>-250.06068016405146</v>
      </c>
      <c r="AQ91" s="6">
        <f t="shared" si="93"/>
        <v>-1806.9701071260936</v>
      </c>
      <c r="AR91" s="6">
        <f t="shared" si="93"/>
        <v>1007.2403121150484</v>
      </c>
      <c r="AS91" s="6">
        <f t="shared" si="93"/>
        <v>-106.32581145139569</v>
      </c>
      <c r="AT91" s="6">
        <f t="shared" si="93"/>
        <v>36.752927448095178</v>
      </c>
      <c r="AU91" s="6">
        <f t="shared" si="93"/>
        <v>937.66742811174856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B951-FBFF-44B2-9284-AD87B2535127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4731.8251384835921</v>
      </c>
      <c r="K3">
        <v>1</v>
      </c>
      <c r="L3" s="2">
        <v>0</v>
      </c>
      <c r="O3">
        <f>$C$3</f>
        <v>4731.8251384835921</v>
      </c>
      <c r="P3">
        <f>O3*C5</f>
        <v>473.18251384835924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4731.8251384835921</v>
      </c>
      <c r="AF3">
        <f t="shared" ref="AF3:AF34" si="3">-$Z3*P3</f>
        <v>-473.18251384835924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4132.8250687352329</v>
      </c>
      <c r="AJ3">
        <f t="shared" ref="AJ3:AJ34" si="7">AB3-AC3</f>
        <v>0</v>
      </c>
      <c r="AL3">
        <f t="shared" ref="AL3:AL23" si="8">SUM(AI3:AK3)</f>
        <v>4132.8250687352329</v>
      </c>
      <c r="AN3">
        <f t="shared" ref="AN3:AN34" si="9">AE3*$K3</f>
        <v>4731.8251384835921</v>
      </c>
      <c r="AO3">
        <f t="shared" ref="AO3:AO34" si="10">AF3*$K3</f>
        <v>-473.18251384835924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4132.8250687352329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4132.8250687352329</v>
      </c>
      <c r="AW3">
        <v>0</v>
      </c>
      <c r="AX3">
        <f>IF(Z3&gt;0, (R3*SUMPRODUCT(K3:$K$98, X3:$X$98)-K3*$AZ$3)/Z3, 0)</f>
        <v>0</v>
      </c>
      <c r="AZ3">
        <f>C6*ABS(SUMPRODUCT(X4:X79, K4:K79))/1</f>
        <v>2526.0353224301998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50000</v>
      </c>
      <c r="S4">
        <f t="shared" si="1"/>
        <v>171.64487642333376</v>
      </c>
      <c r="U4">
        <f t="shared" ref="U4:U35" si="20">M4</f>
        <v>2.8498989999999999E-3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2.8498989999999999E-3</v>
      </c>
      <c r="Y4">
        <f t="shared" ref="Y4:Y23" si="24">V4*W4</f>
        <v>0.01</v>
      </c>
      <c r="Z4">
        <f t="shared" ref="Z4:Z23" si="25">MAX(0, W4-X4-Y4)</f>
        <v>0.987150101</v>
      </c>
      <c r="AB4">
        <f t="shared" ref="AB4:AB23" si="26">AC3</f>
        <v>0</v>
      </c>
      <c r="AC4">
        <f t="shared" ref="AC4:AC67" si="27">S4*Z4</f>
        <v>169.43925709742643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-142.49494999999999</v>
      </c>
      <c r="AI4">
        <f t="shared" si="6"/>
        <v>-142.49494999999999</v>
      </c>
      <c r="AJ4">
        <f t="shared" si="7"/>
        <v>-169.43925709742643</v>
      </c>
      <c r="AK4">
        <f t="shared" ref="AK4:AK35" si="28">G4*SUM(AB4:AB4, AE4:AF4)</f>
        <v>0</v>
      </c>
      <c r="AL4">
        <f t="shared" si="8"/>
        <v>-311.93420709742645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-132.93679447709673</v>
      </c>
      <c r="AR4">
        <f t="shared" si="13"/>
        <v>-132.93679447709673</v>
      </c>
      <c r="AS4">
        <f t="shared" si="14"/>
        <v>-158.07375417242881</v>
      </c>
      <c r="AT4">
        <f t="shared" si="15"/>
        <v>0</v>
      </c>
      <c r="AU4">
        <f t="shared" si="16"/>
        <v>-291.01054864952556</v>
      </c>
      <c r="AW4">
        <v>1</v>
      </c>
      <c r="AX4">
        <f>IF(Z4&gt;0, (R4*SUMPRODUCT(K4:$K$98, X4:$X$98)-K4*$AZ$3)/Z4, 0)</f>
        <v>171.64487642333376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2.8964780000000001E-3</v>
      </c>
      <c r="Q5" s="5">
        <f t="shared" ref="Q5:Q36" si="30">$C$8</f>
        <v>12.5</v>
      </c>
      <c r="R5">
        <f t="shared" si="0"/>
        <v>50000</v>
      </c>
      <c r="S5">
        <f t="shared" si="1"/>
        <v>239.18395387669693</v>
      </c>
      <c r="U5">
        <f t="shared" si="20"/>
        <v>2.8964780000000001E-3</v>
      </c>
      <c r="V5">
        <f t="shared" si="21"/>
        <v>0.01</v>
      </c>
      <c r="W5">
        <f t="shared" si="22"/>
        <v>0.987150101</v>
      </c>
      <c r="X5">
        <f t="shared" si="23"/>
        <v>2.859258550244278E-3</v>
      </c>
      <c r="Y5">
        <f t="shared" si="24"/>
        <v>9.8715010100000004E-3</v>
      </c>
      <c r="Z5">
        <f t="shared" si="25"/>
        <v>0.97441934143975573</v>
      </c>
      <c r="AB5">
        <f t="shared" si="26"/>
        <v>169.43925709742643</v>
      </c>
      <c r="AC5">
        <f t="shared" si="27"/>
        <v>233.06547081948793</v>
      </c>
      <c r="AE5">
        <f t="shared" si="2"/>
        <v>0</v>
      </c>
      <c r="AF5">
        <f t="shared" si="3"/>
        <v>0</v>
      </c>
      <c r="AG5">
        <f t="shared" si="4"/>
        <v>-12.180241767996947</v>
      </c>
      <c r="AH5">
        <f t="shared" si="5"/>
        <v>-142.96292751221389</v>
      </c>
      <c r="AI5">
        <f t="shared" si="6"/>
        <v>-155.14316928021083</v>
      </c>
      <c r="AJ5">
        <f t="shared" si="7"/>
        <v>-63.626213722061493</v>
      </c>
      <c r="AK5">
        <f t="shared" si="28"/>
        <v>6.9470095409944843</v>
      </c>
      <c r="AL5">
        <f t="shared" si="8"/>
        <v>-211.82237346127783</v>
      </c>
      <c r="AN5">
        <f t="shared" si="9"/>
        <v>0</v>
      </c>
      <c r="AO5">
        <f t="shared" si="10"/>
        <v>0</v>
      </c>
      <c r="AP5">
        <f t="shared" si="11"/>
        <v>-10.415422393001785</v>
      </c>
      <c r="AQ5">
        <f t="shared" si="12"/>
        <v>-122.24874554560458</v>
      </c>
      <c r="AR5">
        <f t="shared" si="13"/>
        <v>-132.66416793860637</v>
      </c>
      <c r="AS5">
        <f t="shared" si="14"/>
        <v>-54.407285487869053</v>
      </c>
      <c r="AT5">
        <f t="shared" si="15"/>
        <v>5.9404435573506706</v>
      </c>
      <c r="AU5">
        <f t="shared" si="16"/>
        <v>-181.13100986912474</v>
      </c>
      <c r="AW5">
        <v>2</v>
      </c>
      <c r="AX5">
        <f>IF(Z5&gt;0, (R5*SUMPRODUCT(K5:$K$98, X5:$X$98)-K5*$AZ$3)/Z5, 0)</f>
        <v>239.18395387669693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2.9506620000000002E-3</v>
      </c>
      <c r="Q6" s="5">
        <f t="shared" si="30"/>
        <v>12.5</v>
      </c>
      <c r="R6">
        <f t="shared" si="0"/>
        <v>50000</v>
      </c>
      <c r="S6">
        <f t="shared" si="1"/>
        <v>335.03931306124184</v>
      </c>
      <c r="U6">
        <f t="shared" si="20"/>
        <v>2.9506620000000002E-3</v>
      </c>
      <c r="V6">
        <f t="shared" si="21"/>
        <v>0.01</v>
      </c>
      <c r="W6">
        <f t="shared" si="22"/>
        <v>0.97441934143975573</v>
      </c>
      <c r="X6">
        <f t="shared" si="23"/>
        <v>2.8751821228513125E-3</v>
      </c>
      <c r="Y6">
        <f t="shared" si="24"/>
        <v>9.7441934143975579E-3</v>
      </c>
      <c r="Z6">
        <f t="shared" si="25"/>
        <v>0.96179996590250683</v>
      </c>
      <c r="AB6">
        <f t="shared" si="26"/>
        <v>233.06547081948793</v>
      </c>
      <c r="AC6">
        <f t="shared" si="27"/>
        <v>322.24079987830169</v>
      </c>
      <c r="AE6">
        <f t="shared" si="2"/>
        <v>0</v>
      </c>
      <c r="AF6">
        <f t="shared" si="3"/>
        <v>0</v>
      </c>
      <c r="AG6">
        <f t="shared" si="4"/>
        <v>-12.022499573781335</v>
      </c>
      <c r="AH6">
        <f t="shared" si="5"/>
        <v>-143.75910614256563</v>
      </c>
      <c r="AI6">
        <f t="shared" si="6"/>
        <v>-155.78160571634697</v>
      </c>
      <c r="AJ6">
        <f t="shared" si="7"/>
        <v>-89.175329058813759</v>
      </c>
      <c r="AK6">
        <f t="shared" si="28"/>
        <v>13.634330042940045</v>
      </c>
      <c r="AL6">
        <f t="shared" si="8"/>
        <v>-231.3226047322207</v>
      </c>
      <c r="AN6">
        <f t="shared" si="9"/>
        <v>0</v>
      </c>
      <c r="AO6">
        <f t="shared" si="10"/>
        <v>0</v>
      </c>
      <c r="AP6">
        <f t="shared" si="11"/>
        <v>-9.2742767505663384</v>
      </c>
      <c r="AQ6">
        <f t="shared" si="12"/>
        <v>-110.89721630664657</v>
      </c>
      <c r="AR6">
        <f t="shared" si="13"/>
        <v>-120.17149305721293</v>
      </c>
      <c r="AS6">
        <f t="shared" si="14"/>
        <v>-68.790743217646749</v>
      </c>
      <c r="AT6">
        <f t="shared" si="15"/>
        <v>10.517658940287758</v>
      </c>
      <c r="AU6">
        <f t="shared" si="16"/>
        <v>-178.44457733457193</v>
      </c>
      <c r="AW6">
        <v>3</v>
      </c>
      <c r="AX6">
        <f>IF(Z6&gt;0, (R6*SUMPRODUCT(K6:$K$98, X6:$X$98)-K6*$AZ$3)/Z6, 0)</f>
        <v>335.03931306124184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3.0134020000000001E-3</v>
      </c>
      <c r="Q7" s="5">
        <f t="shared" si="30"/>
        <v>12.5</v>
      </c>
      <c r="R7">
        <f t="shared" si="0"/>
        <v>50000</v>
      </c>
      <c r="S7">
        <f t="shared" si="1"/>
        <v>407.71720715757408</v>
      </c>
      <c r="U7">
        <f t="shared" si="20"/>
        <v>3.0134020000000001E-3</v>
      </c>
      <c r="V7">
        <f t="shared" si="21"/>
        <v>0.01</v>
      </c>
      <c r="W7">
        <f t="shared" si="22"/>
        <v>0.96179996590250683</v>
      </c>
      <c r="X7">
        <f t="shared" si="23"/>
        <v>2.898289940850546E-3</v>
      </c>
      <c r="Y7">
        <f t="shared" si="24"/>
        <v>9.6179996590250692E-3</v>
      </c>
      <c r="Z7">
        <f t="shared" si="25"/>
        <v>0.94928367630263122</v>
      </c>
      <c r="AB7">
        <f t="shared" si="26"/>
        <v>322.24079987830169</v>
      </c>
      <c r="AC7">
        <f t="shared" si="27"/>
        <v>387.03928930238339</v>
      </c>
      <c r="AE7">
        <f t="shared" si="2"/>
        <v>0</v>
      </c>
      <c r="AF7">
        <f t="shared" si="3"/>
        <v>0</v>
      </c>
      <c r="AG7">
        <f t="shared" si="4"/>
        <v>-11.866045953782891</v>
      </c>
      <c r="AH7">
        <f t="shared" si="5"/>
        <v>-144.9144970425273</v>
      </c>
      <c r="AI7">
        <f t="shared" si="6"/>
        <v>-156.7805429963102</v>
      </c>
      <c r="AJ7">
        <f t="shared" si="7"/>
        <v>-64.798489424081708</v>
      </c>
      <c r="AK7">
        <f t="shared" si="28"/>
        <v>15.822023274024613</v>
      </c>
      <c r="AL7">
        <f t="shared" si="8"/>
        <v>-205.7570091463673</v>
      </c>
      <c r="AN7">
        <f t="shared" si="9"/>
        <v>0</v>
      </c>
      <c r="AO7">
        <f t="shared" si="10"/>
        <v>0</v>
      </c>
      <c r="AP7">
        <f t="shared" si="11"/>
        <v>-8.3282566271967671</v>
      </c>
      <c r="AQ7">
        <f t="shared" si="12"/>
        <v>-101.70912240454959</v>
      </c>
      <c r="AR7">
        <f t="shared" si="13"/>
        <v>-110.03737903174635</v>
      </c>
      <c r="AS7">
        <f t="shared" si="14"/>
        <v>-45.479214481417479</v>
      </c>
      <c r="AT7">
        <f t="shared" si="15"/>
        <v>11.104783404748975</v>
      </c>
      <c r="AU7">
        <f t="shared" si="16"/>
        <v>-144.41181010841487</v>
      </c>
      <c r="AW7">
        <v>4</v>
      </c>
      <c r="AX7">
        <f>IF(Z7&gt;0, (R7*SUMPRODUCT(K7:$K$98, X7:$X$98)-K7*$AZ$3)/Z7, 0)</f>
        <v>407.71720715757408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3.0789929999999999E-3</v>
      </c>
      <c r="Q8" s="5">
        <f t="shared" si="30"/>
        <v>12.5</v>
      </c>
      <c r="R8">
        <f t="shared" si="0"/>
        <v>50000</v>
      </c>
      <c r="S8">
        <f t="shared" si="1"/>
        <v>430.50439814564032</v>
      </c>
      <c r="U8">
        <f t="shared" si="20"/>
        <v>3.0789929999999999E-3</v>
      </c>
      <c r="V8">
        <f t="shared" si="21"/>
        <v>0.01</v>
      </c>
      <c r="W8">
        <f t="shared" si="22"/>
        <v>0.94928367630263122</v>
      </c>
      <c r="X8">
        <f t="shared" si="23"/>
        <v>2.9228377943500672E-3</v>
      </c>
      <c r="Y8">
        <f t="shared" si="24"/>
        <v>9.4928367630263116E-3</v>
      </c>
      <c r="Z8">
        <f t="shared" si="25"/>
        <v>0.93686800174525486</v>
      </c>
      <c r="AB8">
        <f t="shared" si="26"/>
        <v>387.03928930238339</v>
      </c>
      <c r="AC8">
        <f t="shared" si="27"/>
        <v>403.32579523324966</v>
      </c>
      <c r="AE8">
        <f t="shared" si="2"/>
        <v>0</v>
      </c>
      <c r="AF8">
        <f t="shared" si="3"/>
        <v>0</v>
      </c>
      <c r="AG8">
        <f t="shared" si="4"/>
        <v>-11.710850021815686</v>
      </c>
      <c r="AH8">
        <f t="shared" si="5"/>
        <v>-146.14188971750337</v>
      </c>
      <c r="AI8">
        <f t="shared" si="6"/>
        <v>-157.85273973931905</v>
      </c>
      <c r="AJ8">
        <f t="shared" si="7"/>
        <v>-16.286505930866269</v>
      </c>
      <c r="AK8">
        <f t="shared" si="28"/>
        <v>8.2439368621407656</v>
      </c>
      <c r="AL8">
        <f t="shared" si="8"/>
        <v>-165.89530880804455</v>
      </c>
      <c r="AN8">
        <f t="shared" si="9"/>
        <v>0</v>
      </c>
      <c r="AO8">
        <f t="shared" si="10"/>
        <v>0</v>
      </c>
      <c r="AP8">
        <f t="shared" si="11"/>
        <v>-7.6722966648627438</v>
      </c>
      <c r="AQ8">
        <f t="shared" si="12"/>
        <v>-95.744026350573918</v>
      </c>
      <c r="AR8">
        <f t="shared" si="13"/>
        <v>-103.41632301543665</v>
      </c>
      <c r="AS8">
        <f t="shared" si="14"/>
        <v>-10.670011562173451</v>
      </c>
      <c r="AT8">
        <f t="shared" si="15"/>
        <v>5.4009682623307276</v>
      </c>
      <c r="AU8">
        <f t="shared" si="16"/>
        <v>-108.68536631527937</v>
      </c>
      <c r="AW8">
        <v>5</v>
      </c>
      <c r="AX8">
        <f>IF(Z8&gt;0, (R8*SUMPRODUCT(K8:$K$98, X8:$X$98)-K8*$AZ$3)/Z8, 0)</f>
        <v>430.50439814564032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3.1512390000000001E-3</v>
      </c>
      <c r="Q9" s="5">
        <f t="shared" si="30"/>
        <v>12.5</v>
      </c>
      <c r="R9">
        <f t="shared" si="0"/>
        <v>50000</v>
      </c>
      <c r="S9">
        <f t="shared" si="1"/>
        <v>427.44622261370642</v>
      </c>
      <c r="U9">
        <f t="shared" si="20"/>
        <v>3.1512390000000001E-3</v>
      </c>
      <c r="V9">
        <f t="shared" si="21"/>
        <v>0.01</v>
      </c>
      <c r="W9">
        <f t="shared" si="22"/>
        <v>0.93686800174525486</v>
      </c>
      <c r="X9">
        <f t="shared" si="23"/>
        <v>2.9522949849517155E-3</v>
      </c>
      <c r="Y9">
        <f t="shared" si="24"/>
        <v>9.3686800174525488E-3</v>
      </c>
      <c r="Z9">
        <f t="shared" si="25"/>
        <v>0.92454702674285061</v>
      </c>
      <c r="AB9">
        <f t="shared" si="26"/>
        <v>403.32579523324966</v>
      </c>
      <c r="AC9">
        <f t="shared" si="27"/>
        <v>395.19413420996489</v>
      </c>
      <c r="AE9">
        <f t="shared" si="2"/>
        <v>0</v>
      </c>
      <c r="AF9">
        <f t="shared" si="3"/>
        <v>0</v>
      </c>
      <c r="AG9">
        <f t="shared" si="4"/>
        <v>-11.556837834285632</v>
      </c>
      <c r="AH9">
        <f t="shared" si="5"/>
        <v>-147.61474924758576</v>
      </c>
      <c r="AI9">
        <f t="shared" si="6"/>
        <v>-159.17158708187139</v>
      </c>
      <c r="AJ9">
        <f t="shared" si="7"/>
        <v>8.1316610232847779</v>
      </c>
      <c r="AK9">
        <f t="shared" si="28"/>
        <v>2.3796221918761731</v>
      </c>
      <c r="AL9">
        <f t="shared" si="8"/>
        <v>-148.66030386671045</v>
      </c>
      <c r="AN9">
        <f t="shared" si="9"/>
        <v>0</v>
      </c>
      <c r="AO9">
        <f t="shared" si="10"/>
        <v>0</v>
      </c>
      <c r="AP9">
        <f t="shared" si="11"/>
        <v>-7.1705620397236771</v>
      </c>
      <c r="AQ9">
        <f t="shared" si="12"/>
        <v>-91.589129538347976</v>
      </c>
      <c r="AR9">
        <f t="shared" si="13"/>
        <v>-98.759691578071653</v>
      </c>
      <c r="AS9">
        <f t="shared" si="14"/>
        <v>5.045374927775014</v>
      </c>
      <c r="AT9">
        <f t="shared" si="15"/>
        <v>1.4764617106013129</v>
      </c>
      <c r="AU9">
        <f t="shared" si="16"/>
        <v>-92.237854939695325</v>
      </c>
      <c r="AW9">
        <v>6</v>
      </c>
      <c r="AX9">
        <f>IF(Z9&gt;0, (R9*SUMPRODUCT(K9:$K$98, X9:$X$98)-K9*$AZ$3)/Z9, 0)</f>
        <v>427.44622261370642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3.229188E-3</v>
      </c>
      <c r="Q10" s="5">
        <f t="shared" si="30"/>
        <v>12.5</v>
      </c>
      <c r="R10">
        <f t="shared" si="0"/>
        <v>50000</v>
      </c>
      <c r="S10">
        <f t="shared" si="1"/>
        <v>420.95550020679138</v>
      </c>
      <c r="U10">
        <f t="shared" si="20"/>
        <v>3.229188E-3</v>
      </c>
      <c r="V10">
        <f t="shared" si="21"/>
        <v>0.01</v>
      </c>
      <c r="W10">
        <f t="shared" si="22"/>
        <v>0.92454702674285061</v>
      </c>
      <c r="X10">
        <f t="shared" si="23"/>
        <v>2.9855361641936925E-3</v>
      </c>
      <c r="Y10">
        <f t="shared" si="24"/>
        <v>9.2454702674285068E-3</v>
      </c>
      <c r="Z10">
        <f t="shared" si="25"/>
        <v>0.91231602031122838</v>
      </c>
      <c r="AB10">
        <f t="shared" si="26"/>
        <v>395.19413420996489</v>
      </c>
      <c r="AC10">
        <f t="shared" si="27"/>
        <v>384.0444466767824</v>
      </c>
      <c r="AE10">
        <f t="shared" si="2"/>
        <v>0</v>
      </c>
      <c r="AF10">
        <f t="shared" si="3"/>
        <v>0</v>
      </c>
      <c r="AG10">
        <f t="shared" si="4"/>
        <v>-11.403950253890354</v>
      </c>
      <c r="AH10">
        <f t="shared" si="5"/>
        <v>-149.27680820968462</v>
      </c>
      <c r="AI10">
        <f t="shared" si="6"/>
        <v>-160.68075846357496</v>
      </c>
      <c r="AJ10">
        <f t="shared" si="7"/>
        <v>11.149687533182487</v>
      </c>
      <c r="AK10">
        <f t="shared" si="28"/>
        <v>1.6202959502608563</v>
      </c>
      <c r="AL10">
        <f t="shared" si="8"/>
        <v>-147.91077498013161</v>
      </c>
      <c r="AN10">
        <f t="shared" si="9"/>
        <v>0</v>
      </c>
      <c r="AO10">
        <f t="shared" si="10"/>
        <v>0</v>
      </c>
      <c r="AP10">
        <f t="shared" si="11"/>
        <v>-6.7125522497244177</v>
      </c>
      <c r="AQ10">
        <f t="shared" si="12"/>
        <v>-87.8667788328668</v>
      </c>
      <c r="AR10">
        <f t="shared" si="13"/>
        <v>-94.57933108259121</v>
      </c>
      <c r="AS10">
        <f t="shared" si="14"/>
        <v>6.562889040054908</v>
      </c>
      <c r="AT10">
        <f t="shared" si="15"/>
        <v>0.95373278416682983</v>
      </c>
      <c r="AU10">
        <f t="shared" si="16"/>
        <v>-87.062709258369466</v>
      </c>
      <c r="AW10">
        <v>7</v>
      </c>
      <c r="AX10">
        <f>IF(Z10&gt;0, (R10*SUMPRODUCT(K10:$K$98, X10:$X$98)-K10*$AZ$3)/Z10, 0)</f>
        <v>420.95550020679138</v>
      </c>
    </row>
    <row r="11" spans="1:52" x14ac:dyDescent="0.25">
      <c r="A11" t="s">
        <v>33</v>
      </c>
      <c r="C11" s="26">
        <f>AU81</f>
        <v>1307.1988384888225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3.318545E-3</v>
      </c>
      <c r="Q11" s="5">
        <f t="shared" si="30"/>
        <v>12.5</v>
      </c>
      <c r="R11">
        <f t="shared" si="0"/>
        <v>50000</v>
      </c>
      <c r="S11">
        <f t="shared" si="1"/>
        <v>411.2690605170161</v>
      </c>
      <c r="U11">
        <f t="shared" si="20"/>
        <v>3.318545E-3</v>
      </c>
      <c r="V11">
        <f t="shared" si="21"/>
        <v>0.01</v>
      </c>
      <c r="W11">
        <f t="shared" si="22"/>
        <v>0.91231602031122838</v>
      </c>
      <c r="X11">
        <f t="shared" si="23"/>
        <v>3.0275617676237252E-3</v>
      </c>
      <c r="Y11">
        <f t="shared" si="24"/>
        <v>9.1231602031122839E-3</v>
      </c>
      <c r="Z11">
        <f t="shared" si="25"/>
        <v>0.9001652983404923</v>
      </c>
      <c r="AB11">
        <f t="shared" si="26"/>
        <v>384.0444466767824</v>
      </c>
      <c r="AC11">
        <f t="shared" si="27"/>
        <v>370.2101365585138</v>
      </c>
      <c r="AE11">
        <f t="shared" si="2"/>
        <v>0</v>
      </c>
      <c r="AF11">
        <f t="shared" si="3"/>
        <v>0</v>
      </c>
      <c r="AG11">
        <f t="shared" si="4"/>
        <v>-11.252066229256155</v>
      </c>
      <c r="AH11">
        <f t="shared" si="5"/>
        <v>-151.37808838118627</v>
      </c>
      <c r="AI11">
        <f t="shared" si="6"/>
        <v>-162.63015461044242</v>
      </c>
      <c r="AJ11">
        <f t="shared" si="7"/>
        <v>13.834310118268604</v>
      </c>
      <c r="AK11">
        <f t="shared" si="28"/>
        <v>0.9217066720242777</v>
      </c>
      <c r="AL11">
        <f t="shared" si="8"/>
        <v>-147.87413782014954</v>
      </c>
      <c r="AN11">
        <f t="shared" si="9"/>
        <v>0</v>
      </c>
      <c r="AO11">
        <f t="shared" si="10"/>
        <v>0</v>
      </c>
      <c r="AP11">
        <f t="shared" si="11"/>
        <v>-6.2933778226165078</v>
      </c>
      <c r="AQ11">
        <f t="shared" si="12"/>
        <v>-84.667072237026687</v>
      </c>
      <c r="AR11">
        <f t="shared" si="13"/>
        <v>-90.960450059643179</v>
      </c>
      <c r="AS11">
        <f t="shared" si="14"/>
        <v>7.7376491317778529</v>
      </c>
      <c r="AT11">
        <f t="shared" si="15"/>
        <v>0.51551850215680095</v>
      </c>
      <c r="AU11">
        <f t="shared" si="16"/>
        <v>-82.707282425708527</v>
      </c>
      <c r="AW11">
        <v>8</v>
      </c>
      <c r="AX11">
        <f>IF(Z11&gt;0, (R11*SUMPRODUCT(K11:$K$98, X11:$X$98)-K11*$AZ$3)/Z11, 0)</f>
        <v>411.2690605170161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3.4212090000000001E-3</v>
      </c>
      <c r="Q12" s="5">
        <f t="shared" si="30"/>
        <v>12.5</v>
      </c>
      <c r="R12">
        <f t="shared" si="0"/>
        <v>50000</v>
      </c>
      <c r="S12">
        <f t="shared" si="1"/>
        <v>400.59477779669862</v>
      </c>
      <c r="U12">
        <f t="shared" si="20"/>
        <v>3.4212090000000001E-3</v>
      </c>
      <c r="V12">
        <f t="shared" si="21"/>
        <v>0.01</v>
      </c>
      <c r="W12">
        <f t="shared" si="22"/>
        <v>0.9001652983404923</v>
      </c>
      <c r="X12">
        <f t="shared" si="23"/>
        <v>3.0796536201701773E-3</v>
      </c>
      <c r="Y12">
        <f t="shared" si="24"/>
        <v>9.0016529834049241E-3</v>
      </c>
      <c r="Z12">
        <f t="shared" si="25"/>
        <v>0.88808399173691721</v>
      </c>
      <c r="AB12">
        <f t="shared" si="26"/>
        <v>370.2101365585138</v>
      </c>
      <c r="AC12">
        <f t="shared" si="27"/>
        <v>355.76180933465548</v>
      </c>
      <c r="AE12">
        <f t="shared" si="2"/>
        <v>0</v>
      </c>
      <c r="AF12">
        <f t="shared" si="3"/>
        <v>0</v>
      </c>
      <c r="AG12">
        <f t="shared" si="4"/>
        <v>-11.101049896711466</v>
      </c>
      <c r="AH12">
        <f t="shared" si="5"/>
        <v>-153.98268100850888</v>
      </c>
      <c r="AI12">
        <f t="shared" si="6"/>
        <v>-165.08373090522034</v>
      </c>
      <c r="AJ12">
        <f t="shared" si="7"/>
        <v>14.448327223858314</v>
      </c>
      <c r="AK12">
        <f t="shared" si="28"/>
        <v>0.85148331408458167</v>
      </c>
      <c r="AL12">
        <f t="shared" si="8"/>
        <v>-149.78392036727743</v>
      </c>
      <c r="AN12">
        <f t="shared" si="9"/>
        <v>0</v>
      </c>
      <c r="AO12">
        <f t="shared" si="10"/>
        <v>0</v>
      </c>
      <c r="AP12">
        <f t="shared" si="11"/>
        <v>-5.9003260320661459</v>
      </c>
      <c r="AQ12">
        <f t="shared" si="12"/>
        <v>-81.843431900165342</v>
      </c>
      <c r="AR12">
        <f t="shared" si="13"/>
        <v>-87.743757932231489</v>
      </c>
      <c r="AS12">
        <f t="shared" si="14"/>
        <v>7.6794395153556874</v>
      </c>
      <c r="AT12">
        <f t="shared" si="15"/>
        <v>0.45257243330214308</v>
      </c>
      <c r="AU12">
        <f t="shared" si="16"/>
        <v>-79.611745983573641</v>
      </c>
      <c r="AW12">
        <v>9</v>
      </c>
      <c r="AX12">
        <f>IF(Z12&gt;0, (R12*SUMPRODUCT(K12:$K$98, X12:$X$98)-K12*$AZ$3)/Z12, 0)</f>
        <v>400.59477779669862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3.53338E-3</v>
      </c>
      <c r="Q13" s="5">
        <f t="shared" si="30"/>
        <v>12.5</v>
      </c>
      <c r="R13">
        <f t="shared" si="0"/>
        <v>50000</v>
      </c>
      <c r="S13">
        <f t="shared" si="1"/>
        <v>388.42240706824265</v>
      </c>
      <c r="U13">
        <f t="shared" si="20"/>
        <v>3.53338E-3</v>
      </c>
      <c r="V13">
        <f t="shared" si="21"/>
        <v>0.01</v>
      </c>
      <c r="W13">
        <f t="shared" si="22"/>
        <v>0.88808399173691721</v>
      </c>
      <c r="X13">
        <f t="shared" si="23"/>
        <v>3.1379382147233886E-3</v>
      </c>
      <c r="Y13">
        <f t="shared" si="24"/>
        <v>8.8808399173691717E-3</v>
      </c>
      <c r="Z13">
        <f t="shared" si="25"/>
        <v>0.87606521360482459</v>
      </c>
      <c r="AB13">
        <f t="shared" si="26"/>
        <v>355.76180933465548</v>
      </c>
      <c r="AC13">
        <f t="shared" si="27"/>
        <v>340.28335901714013</v>
      </c>
      <c r="AE13">
        <f t="shared" si="2"/>
        <v>0</v>
      </c>
      <c r="AF13">
        <f t="shared" si="3"/>
        <v>0</v>
      </c>
      <c r="AG13">
        <f t="shared" si="4"/>
        <v>-10.950815170060308</v>
      </c>
      <c r="AH13">
        <f t="shared" si="5"/>
        <v>-156.89691073616945</v>
      </c>
      <c r="AI13">
        <f t="shared" si="6"/>
        <v>-167.84772590622975</v>
      </c>
      <c r="AJ13">
        <f t="shared" si="7"/>
        <v>15.478450317515353</v>
      </c>
      <c r="AK13">
        <f t="shared" si="28"/>
        <v>0.71152361866931102</v>
      </c>
      <c r="AL13">
        <f t="shared" si="8"/>
        <v>-151.6577519700451</v>
      </c>
      <c r="AN13">
        <f t="shared" si="9"/>
        <v>0</v>
      </c>
      <c r="AO13">
        <f t="shared" si="10"/>
        <v>0</v>
      </c>
      <c r="AP13">
        <f t="shared" si="11"/>
        <v>-5.5327706062265225</v>
      </c>
      <c r="AQ13">
        <f t="shared" si="12"/>
        <v>-79.270319373315132</v>
      </c>
      <c r="AR13">
        <f t="shared" si="13"/>
        <v>-84.803089979541653</v>
      </c>
      <c r="AS13">
        <f t="shared" si="14"/>
        <v>7.8203050290561071</v>
      </c>
      <c r="AT13">
        <f t="shared" si="15"/>
        <v>0.35948894231842038</v>
      </c>
      <c r="AU13">
        <f t="shared" si="16"/>
        <v>-76.623296008167131</v>
      </c>
      <c r="AW13">
        <v>10</v>
      </c>
      <c r="AX13">
        <f>IF(Z13&gt;0, (R13*SUMPRODUCT(K13:$K$98, X13:$X$98)-K13*$AZ$3)/Z13, 0)</f>
        <v>388.42240706824265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3.6617109999999998E-3</v>
      </c>
      <c r="Q14" s="5">
        <f t="shared" si="30"/>
        <v>12.5</v>
      </c>
      <c r="R14">
        <f t="shared" si="0"/>
        <v>50000</v>
      </c>
      <c r="S14">
        <f t="shared" si="1"/>
        <v>374.8040616848794</v>
      </c>
      <c r="U14">
        <f t="shared" si="20"/>
        <v>3.6617109999999998E-3</v>
      </c>
      <c r="V14">
        <f t="shared" si="21"/>
        <v>0.01</v>
      </c>
      <c r="W14">
        <f t="shared" si="22"/>
        <v>0.87606521360482459</v>
      </c>
      <c r="X14">
        <f t="shared" si="23"/>
        <v>3.2078976293741356E-3</v>
      </c>
      <c r="Y14">
        <f t="shared" si="24"/>
        <v>8.7606521360482463E-3</v>
      </c>
      <c r="Z14">
        <f t="shared" si="25"/>
        <v>0.8640966638394022</v>
      </c>
      <c r="AB14">
        <f t="shared" si="26"/>
        <v>340.28335901714013</v>
      </c>
      <c r="AC14">
        <f t="shared" si="27"/>
        <v>323.86693929536182</v>
      </c>
      <c r="AE14">
        <f t="shared" si="2"/>
        <v>0</v>
      </c>
      <c r="AF14">
        <f t="shared" si="3"/>
        <v>0</v>
      </c>
      <c r="AG14">
        <f t="shared" si="4"/>
        <v>-10.801208297992527</v>
      </c>
      <c r="AH14">
        <f t="shared" si="5"/>
        <v>-160.39488146870679</v>
      </c>
      <c r="AI14">
        <f t="shared" si="6"/>
        <v>-171.19608976669932</v>
      </c>
      <c r="AJ14">
        <f t="shared" si="7"/>
        <v>16.416419721778311</v>
      </c>
      <c r="AK14">
        <f t="shared" si="28"/>
        <v>0.61251004623085226</v>
      </c>
      <c r="AL14">
        <f t="shared" si="8"/>
        <v>-154.16715999869015</v>
      </c>
      <c r="AN14">
        <f t="shared" si="9"/>
        <v>0</v>
      </c>
      <c r="AO14">
        <f t="shared" si="10"/>
        <v>0</v>
      </c>
      <c r="AP14">
        <f t="shared" si="11"/>
        <v>-5.188423172822743</v>
      </c>
      <c r="AQ14">
        <f t="shared" si="12"/>
        <v>-77.046613383899313</v>
      </c>
      <c r="AR14">
        <f t="shared" si="13"/>
        <v>-82.235036556722051</v>
      </c>
      <c r="AS14">
        <f t="shared" si="14"/>
        <v>7.8857226107832066</v>
      </c>
      <c r="AT14">
        <f t="shared" si="15"/>
        <v>0.29422276006301323</v>
      </c>
      <c r="AU14">
        <f t="shared" si="16"/>
        <v>-74.055091185875838</v>
      </c>
      <c r="AW14">
        <v>11</v>
      </c>
      <c r="AX14">
        <f>IF(Z14&gt;0, (R14*SUMPRODUCT(K14:$K$98, X14:$X$98)-K14*$AZ$3)/Z14, 0)</f>
        <v>374.8040616848794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3.8071530000000002E-3</v>
      </c>
      <c r="Q15" s="5">
        <f t="shared" si="30"/>
        <v>12.5</v>
      </c>
      <c r="R15">
        <f t="shared" si="0"/>
        <v>50000</v>
      </c>
      <c r="S15">
        <f t="shared" si="1"/>
        <v>362.71799663957512</v>
      </c>
      <c r="U15">
        <f t="shared" si="20"/>
        <v>3.8071530000000002E-3</v>
      </c>
      <c r="V15">
        <f t="shared" si="21"/>
        <v>0.01</v>
      </c>
      <c r="W15">
        <f t="shared" si="22"/>
        <v>0.8640966638394022</v>
      </c>
      <c r="X15">
        <f t="shared" si="23"/>
        <v>3.2897482060261717E-3</v>
      </c>
      <c r="Y15">
        <f t="shared" si="24"/>
        <v>8.6409666383940216E-3</v>
      </c>
      <c r="Z15">
        <f t="shared" si="25"/>
        <v>0.8521659489949821</v>
      </c>
      <c r="AB15">
        <f t="shared" si="26"/>
        <v>323.86693929536182</v>
      </c>
      <c r="AC15">
        <f t="shared" si="27"/>
        <v>309.09592582392224</v>
      </c>
      <c r="AE15">
        <f t="shared" si="2"/>
        <v>0</v>
      </c>
      <c r="AF15">
        <f t="shared" si="3"/>
        <v>0</v>
      </c>
      <c r="AG15">
        <f t="shared" si="4"/>
        <v>-10.652074362437276</v>
      </c>
      <c r="AH15">
        <f t="shared" si="5"/>
        <v>-164.48741030130859</v>
      </c>
      <c r="AI15">
        <f t="shared" si="6"/>
        <v>-175.13948466374586</v>
      </c>
      <c r="AJ15">
        <f t="shared" si="7"/>
        <v>14.771013471439574</v>
      </c>
      <c r="AK15">
        <f t="shared" si="28"/>
        <v>1.3278544511109835</v>
      </c>
      <c r="AL15">
        <f t="shared" si="8"/>
        <v>-159.04061674119529</v>
      </c>
      <c r="AN15">
        <f t="shared" si="9"/>
        <v>0</v>
      </c>
      <c r="AO15">
        <f t="shared" si="10"/>
        <v>0</v>
      </c>
      <c r="AP15">
        <f t="shared" si="11"/>
        <v>-4.8541749551720272</v>
      </c>
      <c r="AQ15">
        <f t="shared" si="12"/>
        <v>-74.957293796344274</v>
      </c>
      <c r="AR15">
        <f t="shared" si="13"/>
        <v>-79.811468751516301</v>
      </c>
      <c r="AS15">
        <f t="shared" si="14"/>
        <v>6.7311850458359777</v>
      </c>
      <c r="AT15">
        <f t="shared" si="15"/>
        <v>0.60510634843351063</v>
      </c>
      <c r="AU15">
        <f t="shared" si="16"/>
        <v>-72.475177357246807</v>
      </c>
      <c r="AW15">
        <v>12</v>
      </c>
      <c r="AX15">
        <f>IF(Z15&gt;0, (R15*SUMPRODUCT(K15:$K$98, X15:$X$98)-K15*$AZ$3)/Z15, 0)</f>
        <v>362.71799663957512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3.9582979999999999E-3</v>
      </c>
      <c r="Q16" s="5">
        <f t="shared" si="30"/>
        <v>12.5</v>
      </c>
      <c r="R16">
        <f t="shared" si="0"/>
        <v>50000</v>
      </c>
      <c r="S16">
        <f t="shared" si="1"/>
        <v>352.64472886553989</v>
      </c>
      <c r="U16">
        <f t="shared" si="20"/>
        <v>3.9582979999999999E-3</v>
      </c>
      <c r="V16">
        <f t="shared" si="21"/>
        <v>0.01</v>
      </c>
      <c r="W16">
        <f t="shared" si="22"/>
        <v>0.8521659489949821</v>
      </c>
      <c r="X16">
        <f t="shared" si="23"/>
        <v>3.3731267715749395E-3</v>
      </c>
      <c r="Y16">
        <f t="shared" si="24"/>
        <v>8.5216594899498212E-3</v>
      </c>
      <c r="Z16">
        <f t="shared" si="25"/>
        <v>0.84027116273345726</v>
      </c>
      <c r="AB16">
        <f t="shared" si="26"/>
        <v>309.09592582392224</v>
      </c>
      <c r="AC16">
        <f t="shared" si="27"/>
        <v>296.31719635567197</v>
      </c>
      <c r="AE16">
        <f t="shared" si="2"/>
        <v>0</v>
      </c>
      <c r="AF16">
        <f t="shared" si="3"/>
        <v>0</v>
      </c>
      <c r="AG16">
        <f t="shared" si="4"/>
        <v>-10.503389534168216</v>
      </c>
      <c r="AH16">
        <f t="shared" si="5"/>
        <v>-168.65633857874698</v>
      </c>
      <c r="AI16">
        <f t="shared" si="6"/>
        <v>-179.15972811291519</v>
      </c>
      <c r="AJ16">
        <f t="shared" si="7"/>
        <v>12.778729468250276</v>
      </c>
      <c r="AK16">
        <f t="shared" si="28"/>
        <v>2.1945810733498479</v>
      </c>
      <c r="AL16">
        <f t="shared" si="8"/>
        <v>-164.18641757131508</v>
      </c>
      <c r="AN16">
        <f t="shared" si="9"/>
        <v>0</v>
      </c>
      <c r="AO16">
        <f t="shared" si="10"/>
        <v>0</v>
      </c>
      <c r="AP16">
        <f t="shared" si="11"/>
        <v>-4.5278771493743255</v>
      </c>
      <c r="AQ16">
        <f t="shared" si="12"/>
        <v>-72.705594614350687</v>
      </c>
      <c r="AR16">
        <f t="shared" si="13"/>
        <v>-77.233471763725007</v>
      </c>
      <c r="AS16">
        <f t="shared" si="14"/>
        <v>5.5087471495846829</v>
      </c>
      <c r="AT16">
        <f t="shared" si="15"/>
        <v>0.94605588625891812</v>
      </c>
      <c r="AU16">
        <f t="shared" si="16"/>
        <v>-70.77866872788141</v>
      </c>
      <c r="AW16">
        <v>13</v>
      </c>
      <c r="AX16">
        <f>IF(Z16&gt;0, (R16*SUMPRODUCT(K16:$K$98, X16:$X$98)-K16*$AZ$3)/Z16, 0)</f>
        <v>352.64472886553989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4.120851E-3</v>
      </c>
      <c r="Q17" s="5">
        <f t="shared" si="30"/>
        <v>12.5</v>
      </c>
      <c r="R17">
        <f t="shared" si="0"/>
        <v>50000</v>
      </c>
      <c r="S17">
        <f t="shared" si="1"/>
        <v>348.76557882572615</v>
      </c>
      <c r="U17">
        <f t="shared" si="20"/>
        <v>4.120851E-3</v>
      </c>
      <c r="V17">
        <f t="shared" si="21"/>
        <v>0.01</v>
      </c>
      <c r="W17">
        <f t="shared" si="22"/>
        <v>0.84027116273345726</v>
      </c>
      <c r="X17">
        <f t="shared" si="23"/>
        <v>3.4626322612213299E-3</v>
      </c>
      <c r="Y17">
        <f t="shared" si="24"/>
        <v>8.4027116273345734E-3</v>
      </c>
      <c r="Z17">
        <f t="shared" si="25"/>
        <v>0.82840581884490139</v>
      </c>
      <c r="AB17">
        <f t="shared" si="26"/>
        <v>296.31719635567197</v>
      </c>
      <c r="AC17">
        <f t="shared" si="27"/>
        <v>288.91943491204165</v>
      </c>
      <c r="AE17">
        <f t="shared" si="2"/>
        <v>0</v>
      </c>
      <c r="AF17">
        <f t="shared" si="3"/>
        <v>0</v>
      </c>
      <c r="AG17">
        <f t="shared" si="4"/>
        <v>-10.355072735561267</v>
      </c>
      <c r="AH17">
        <f t="shared" si="5"/>
        <v>-173.1316130610665</v>
      </c>
      <c r="AI17">
        <f t="shared" si="6"/>
        <v>-183.48668579662777</v>
      </c>
      <c r="AJ17">
        <f t="shared" si="7"/>
        <v>7.3977614436303156</v>
      </c>
      <c r="AK17">
        <f t="shared" si="28"/>
        <v>4.0891773097082726</v>
      </c>
      <c r="AL17">
        <f t="shared" si="8"/>
        <v>-171.99974704328918</v>
      </c>
      <c r="AN17">
        <f t="shared" si="9"/>
        <v>0</v>
      </c>
      <c r="AO17">
        <f t="shared" si="10"/>
        <v>0</v>
      </c>
      <c r="AP17">
        <f t="shared" si="11"/>
        <v>-4.1962207847355755</v>
      </c>
      <c r="AQ17">
        <f t="shared" si="12"/>
        <v>-70.158703060260706</v>
      </c>
      <c r="AR17">
        <f t="shared" si="13"/>
        <v>-74.354923844996279</v>
      </c>
      <c r="AS17">
        <f t="shared" si="14"/>
        <v>2.9978196313069558</v>
      </c>
      <c r="AT17">
        <f t="shared" si="15"/>
        <v>1.6570710083512414</v>
      </c>
      <c r="AU17">
        <f t="shared" si="16"/>
        <v>-69.700033205338087</v>
      </c>
      <c r="AW17">
        <v>14</v>
      </c>
      <c r="AX17">
        <f>IF(Z17&gt;0, (R17*SUMPRODUCT(K17:$K$98, X17:$X$98)-K17*$AZ$3)/Z17, 0)</f>
        <v>348.76557882572615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4.2986129999999997E-3</v>
      </c>
      <c r="Q18" s="5">
        <f t="shared" si="30"/>
        <v>12.5</v>
      </c>
      <c r="R18">
        <f t="shared" si="0"/>
        <v>50000</v>
      </c>
      <c r="S18">
        <f t="shared" si="1"/>
        <v>351.6649738654184</v>
      </c>
      <c r="U18">
        <f t="shared" si="20"/>
        <v>4.2986129999999997E-3</v>
      </c>
      <c r="V18">
        <f t="shared" si="21"/>
        <v>0.01</v>
      </c>
      <c r="W18">
        <f t="shared" si="22"/>
        <v>0.82840581884490139</v>
      </c>
      <c r="X18">
        <f t="shared" si="23"/>
        <v>3.5609960221623378E-3</v>
      </c>
      <c r="Y18">
        <f t="shared" si="24"/>
        <v>8.2840581884490137E-3</v>
      </c>
      <c r="Z18">
        <f t="shared" si="25"/>
        <v>0.81656076463429006</v>
      </c>
      <c r="AB18">
        <f t="shared" si="26"/>
        <v>288.91943491204165</v>
      </c>
      <c r="AC18">
        <f t="shared" si="27"/>
        <v>287.15581995464368</v>
      </c>
      <c r="AE18">
        <f t="shared" si="2"/>
        <v>0</v>
      </c>
      <c r="AF18">
        <f t="shared" si="3"/>
        <v>0</v>
      </c>
      <c r="AG18">
        <f t="shared" si="4"/>
        <v>-10.207009557928625</v>
      </c>
      <c r="AH18">
        <f t="shared" si="5"/>
        <v>-178.0498011081169</v>
      </c>
      <c r="AI18">
        <f t="shared" si="6"/>
        <v>-188.25681066604551</v>
      </c>
      <c r="AJ18">
        <f t="shared" si="7"/>
        <v>1.7636149573979765</v>
      </c>
      <c r="AK18">
        <f t="shared" si="28"/>
        <v>6.2406597941001003</v>
      </c>
      <c r="AL18">
        <f t="shared" si="8"/>
        <v>-180.25253591454742</v>
      </c>
      <c r="AN18">
        <f t="shared" si="9"/>
        <v>0</v>
      </c>
      <c r="AO18">
        <f t="shared" si="10"/>
        <v>0</v>
      </c>
      <c r="AP18">
        <f t="shared" si="11"/>
        <v>-3.859855027689516</v>
      </c>
      <c r="AQ18">
        <f t="shared" si="12"/>
        <v>-67.33082947418643</v>
      </c>
      <c r="AR18">
        <f t="shared" si="13"/>
        <v>-71.19068450187595</v>
      </c>
      <c r="AS18">
        <f t="shared" si="14"/>
        <v>0.66692384498976209</v>
      </c>
      <c r="AT18">
        <f t="shared" si="15"/>
        <v>2.3599509675824613</v>
      </c>
      <c r="AU18">
        <f t="shared" si="16"/>
        <v>-68.163809689303719</v>
      </c>
      <c r="AW18">
        <v>15</v>
      </c>
      <c r="AX18">
        <f>IF(Z18&gt;0, (R18*SUMPRODUCT(K18:$K$98, X18:$X$98)-K18*$AZ$3)/Z18, 0)</f>
        <v>351.6649738654184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4.5124980000000002E-3</v>
      </c>
      <c r="Q19" s="5">
        <f t="shared" si="30"/>
        <v>12.5</v>
      </c>
      <c r="R19">
        <f t="shared" si="0"/>
        <v>50000</v>
      </c>
      <c r="S19">
        <f t="shared" si="1"/>
        <v>353.21042314521958</v>
      </c>
      <c r="U19">
        <f t="shared" si="20"/>
        <v>4.5124980000000002E-3</v>
      </c>
      <c r="V19">
        <f t="shared" si="21"/>
        <v>0.01</v>
      </c>
      <c r="W19">
        <f t="shared" si="22"/>
        <v>0.81656076463429006</v>
      </c>
      <c r="X19">
        <f t="shared" si="23"/>
        <v>3.6847288172907047E-3</v>
      </c>
      <c r="Y19">
        <f t="shared" si="24"/>
        <v>8.1656076463429011E-3</v>
      </c>
      <c r="Z19">
        <f t="shared" si="25"/>
        <v>0.80471042817065652</v>
      </c>
      <c r="AB19">
        <f t="shared" si="26"/>
        <v>287.15581995464368</v>
      </c>
      <c r="AC19">
        <f t="shared" si="27"/>
        <v>284.2321108435284</v>
      </c>
      <c r="AE19">
        <f t="shared" si="2"/>
        <v>0</v>
      </c>
      <c r="AF19">
        <f t="shared" si="3"/>
        <v>0</v>
      </c>
      <c r="AG19">
        <f t="shared" si="4"/>
        <v>-10.058880352133206</v>
      </c>
      <c r="AH19">
        <f t="shared" si="5"/>
        <v>-184.23644086453524</v>
      </c>
      <c r="AI19">
        <f t="shared" si="6"/>
        <v>-194.29532121666844</v>
      </c>
      <c r="AJ19">
        <f t="shared" si="7"/>
        <v>2.9237091111152722</v>
      </c>
      <c r="AK19">
        <f t="shared" si="28"/>
        <v>6.403574784988554</v>
      </c>
      <c r="AL19">
        <f t="shared" si="8"/>
        <v>-184.9680373205646</v>
      </c>
      <c r="AN19">
        <f t="shared" si="9"/>
        <v>0</v>
      </c>
      <c r="AO19">
        <f t="shared" si="10"/>
        <v>0</v>
      </c>
      <c r="AP19">
        <f t="shared" si="11"/>
        <v>-3.5473644402871236</v>
      </c>
      <c r="AQ19">
        <f t="shared" si="12"/>
        <v>-64.972817654532832</v>
      </c>
      <c r="AR19">
        <f t="shared" si="13"/>
        <v>-68.520182094819944</v>
      </c>
      <c r="AS19">
        <f t="shared" si="14"/>
        <v>1.0310751665630753</v>
      </c>
      <c r="AT19">
        <f t="shared" si="15"/>
        <v>2.2582844897017065</v>
      </c>
      <c r="AU19">
        <f t="shared" si="16"/>
        <v>-65.230822438555165</v>
      </c>
      <c r="AW19">
        <v>16</v>
      </c>
      <c r="AX19">
        <f>IF(Z19&gt;0, (R19*SUMPRODUCT(K19:$K$98, X19:$X$98)-K19*$AZ$3)/Z19, 0)</f>
        <v>353.21042314521958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4.7406419999999998E-3</v>
      </c>
      <c r="Q20" s="5">
        <f t="shared" si="30"/>
        <v>12.5</v>
      </c>
      <c r="R20">
        <f t="shared" si="0"/>
        <v>50000</v>
      </c>
      <c r="S20">
        <f t="shared" si="1"/>
        <v>334.41461241638132</v>
      </c>
      <c r="U20">
        <f t="shared" si="20"/>
        <v>4.7406419999999998E-3</v>
      </c>
      <c r="V20">
        <f t="shared" si="21"/>
        <v>0.01</v>
      </c>
      <c r="W20">
        <f t="shared" si="22"/>
        <v>0.80471042817065652</v>
      </c>
      <c r="X20">
        <f t="shared" si="23"/>
        <v>3.8148440536237972E-3</v>
      </c>
      <c r="Y20">
        <f t="shared" si="24"/>
        <v>8.0471042817065654E-3</v>
      </c>
      <c r="Z20">
        <f t="shared" si="25"/>
        <v>0.79284847983532625</v>
      </c>
      <c r="AB20">
        <f t="shared" si="26"/>
        <v>284.2321108435284</v>
      </c>
      <c r="AC20">
        <f t="shared" si="27"/>
        <v>265.14011708904775</v>
      </c>
      <c r="AE20">
        <f t="shared" si="2"/>
        <v>0</v>
      </c>
      <c r="AF20">
        <f t="shared" si="3"/>
        <v>0</v>
      </c>
      <c r="AG20">
        <f t="shared" si="4"/>
        <v>-9.9106059979415786</v>
      </c>
      <c r="AH20">
        <f t="shared" si="5"/>
        <v>-190.74220268118987</v>
      </c>
      <c r="AI20">
        <f t="shared" si="6"/>
        <v>-200.65280867913145</v>
      </c>
      <c r="AJ20">
        <f t="shared" si="7"/>
        <v>19.091993754480654</v>
      </c>
      <c r="AK20">
        <f t="shared" si="28"/>
        <v>1.2221980766271721</v>
      </c>
      <c r="AL20">
        <f t="shared" si="8"/>
        <v>-180.33861684802363</v>
      </c>
      <c r="AN20">
        <f t="shared" si="9"/>
        <v>0</v>
      </c>
      <c r="AO20">
        <f t="shared" si="10"/>
        <v>0</v>
      </c>
      <c r="AP20">
        <f t="shared" si="11"/>
        <v>-3.3150659309772563</v>
      </c>
      <c r="AQ20">
        <f t="shared" si="12"/>
        <v>-63.8026552401845</v>
      </c>
      <c r="AR20">
        <f t="shared" si="13"/>
        <v>-67.117721171161762</v>
      </c>
      <c r="AS20">
        <f t="shared" si="14"/>
        <v>6.3862106982211664</v>
      </c>
      <c r="AT20">
        <f t="shared" si="15"/>
        <v>0.40882133802657422</v>
      </c>
      <c r="AU20">
        <f t="shared" si="16"/>
        <v>-60.322689134914022</v>
      </c>
      <c r="AW20">
        <v>17</v>
      </c>
      <c r="AX20">
        <f>IF(Z20&gt;0, (R20*SUMPRODUCT(K20:$K$98, X20:$X$98)-K20*$AZ$3)/Z20, 0)</f>
        <v>334.41461241638132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4.9668849999999999E-3</v>
      </c>
      <c r="Q21" s="5">
        <f t="shared" si="30"/>
        <v>12.5</v>
      </c>
      <c r="R21">
        <f t="shared" si="0"/>
        <v>50000</v>
      </c>
      <c r="S21">
        <f t="shared" si="1"/>
        <v>310.88754215775532</v>
      </c>
      <c r="U21">
        <f t="shared" si="20"/>
        <v>4.9668849999999999E-3</v>
      </c>
      <c r="V21">
        <f t="shared" si="21"/>
        <v>0.01</v>
      </c>
      <c r="W21">
        <f t="shared" si="22"/>
        <v>0.79284847983532625</v>
      </c>
      <c r="X21">
        <f t="shared" si="23"/>
        <v>3.9379872217668839E-3</v>
      </c>
      <c r="Y21">
        <f t="shared" si="24"/>
        <v>7.9284847983532632E-3</v>
      </c>
      <c r="Z21">
        <f t="shared" si="25"/>
        <v>0.7809820078152061</v>
      </c>
      <c r="AB21">
        <f t="shared" si="26"/>
        <v>265.14011708904775</v>
      </c>
      <c r="AC21">
        <f t="shared" si="27"/>
        <v>242.79757687909827</v>
      </c>
      <c r="AE21">
        <f t="shared" si="2"/>
        <v>0</v>
      </c>
      <c r="AF21">
        <f t="shared" si="3"/>
        <v>0</v>
      </c>
      <c r="AG21">
        <f t="shared" si="4"/>
        <v>-9.7622750976900754</v>
      </c>
      <c r="AH21">
        <f t="shared" si="5"/>
        <v>-196.89936108834419</v>
      </c>
      <c r="AI21">
        <f t="shared" si="6"/>
        <v>-206.66163618603426</v>
      </c>
      <c r="AJ21">
        <f t="shared" si="7"/>
        <v>22.342540209949476</v>
      </c>
      <c r="AK21">
        <f t="shared" si="28"/>
        <v>0.42422418734247641</v>
      </c>
      <c r="AL21">
        <f t="shared" si="8"/>
        <v>-183.89487178874231</v>
      </c>
      <c r="AN21">
        <f t="shared" si="9"/>
        <v>0</v>
      </c>
      <c r="AO21">
        <f t="shared" si="10"/>
        <v>0</v>
      </c>
      <c r="AP21">
        <f t="shared" si="11"/>
        <v>-3.1052203503431928</v>
      </c>
      <c r="AQ21">
        <f t="shared" si="12"/>
        <v>-62.630472600159628</v>
      </c>
      <c r="AR21">
        <f t="shared" si="13"/>
        <v>-65.735692950502823</v>
      </c>
      <c r="AS21">
        <f t="shared" si="14"/>
        <v>7.1067973237828905</v>
      </c>
      <c r="AT21">
        <f t="shared" si="15"/>
        <v>0.13493878900783685</v>
      </c>
      <c r="AU21">
        <f t="shared" si="16"/>
        <v>-58.493956837712091</v>
      </c>
      <c r="AW21">
        <v>18</v>
      </c>
      <c r="AX21">
        <f>IF(Z21&gt;0, (R21*SUMPRODUCT(K21:$K$98, X21:$X$98)-K21*$AZ$3)/Z21, 0)</f>
        <v>310.88754215775532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5.2168930000000002E-3</v>
      </c>
      <c r="Q22" s="5">
        <f t="shared" si="30"/>
        <v>12.5</v>
      </c>
      <c r="R22">
        <f t="shared" si="0"/>
        <v>50000</v>
      </c>
      <c r="S22">
        <f t="shared" si="1"/>
        <v>303.51540174614854</v>
      </c>
      <c r="U22">
        <f t="shared" si="20"/>
        <v>5.2168930000000002E-3</v>
      </c>
      <c r="V22">
        <f t="shared" si="21"/>
        <v>0.01</v>
      </c>
      <c r="W22">
        <f t="shared" si="22"/>
        <v>0.7809820078152061</v>
      </c>
      <c r="X22">
        <f t="shared" si="23"/>
        <v>4.0742995696970942E-3</v>
      </c>
      <c r="Y22">
        <f t="shared" si="24"/>
        <v>7.8098200781520615E-3</v>
      </c>
      <c r="Z22">
        <f t="shared" si="25"/>
        <v>0.76909788816735702</v>
      </c>
      <c r="AB22">
        <f t="shared" si="26"/>
        <v>242.79757687909827</v>
      </c>
      <c r="AC22">
        <f t="shared" si="27"/>
        <v>233.43305450922978</v>
      </c>
      <c r="AE22">
        <f t="shared" si="2"/>
        <v>0</v>
      </c>
      <c r="AF22">
        <f t="shared" si="3"/>
        <v>0</v>
      </c>
      <c r="AG22">
        <f t="shared" si="4"/>
        <v>-9.6137236020919623</v>
      </c>
      <c r="AH22">
        <f t="shared" si="5"/>
        <v>-203.7149784848547</v>
      </c>
      <c r="AI22">
        <f t="shared" si="6"/>
        <v>-213.32870208694666</v>
      </c>
      <c r="AJ22">
        <f t="shared" si="7"/>
        <v>9.3645223698684958</v>
      </c>
      <c r="AK22">
        <f t="shared" si="28"/>
        <v>5.0987491144610644</v>
      </c>
      <c r="AL22">
        <f t="shared" si="8"/>
        <v>-198.8654306026171</v>
      </c>
      <c r="AN22">
        <f t="shared" si="9"/>
        <v>0</v>
      </c>
      <c r="AO22">
        <f t="shared" si="10"/>
        <v>0</v>
      </c>
      <c r="AP22">
        <f t="shared" si="11"/>
        <v>-2.8552460733245546</v>
      </c>
      <c r="AQ22">
        <f t="shared" si="12"/>
        <v>-60.502716374091314</v>
      </c>
      <c r="AR22">
        <f t="shared" si="13"/>
        <v>-63.357962447415872</v>
      </c>
      <c r="AS22">
        <f t="shared" si="14"/>
        <v>2.7812340807581299</v>
      </c>
      <c r="AT22">
        <f t="shared" si="15"/>
        <v>1.5143126628650025</v>
      </c>
      <c r="AU22">
        <f t="shared" si="16"/>
        <v>-59.062415703792738</v>
      </c>
      <c r="AW22">
        <v>19</v>
      </c>
      <c r="AX22">
        <f>IF(Z22&gt;0, (R22*SUMPRODUCT(K22:$K$98, X22:$X$98)-K22*$AZ$3)/Z22, 0)</f>
        <v>303.51540174614854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5.4821100000000001E-3</v>
      </c>
      <c r="Q23" s="5">
        <f t="shared" si="30"/>
        <v>12.5</v>
      </c>
      <c r="R23">
        <f t="shared" si="0"/>
        <v>50000</v>
      </c>
      <c r="S23">
        <f t="shared" si="1"/>
        <v>334.54131720510895</v>
      </c>
      <c r="U23">
        <f t="shared" si="20"/>
        <v>5.4821100000000001E-3</v>
      </c>
      <c r="V23">
        <f t="shared" si="21"/>
        <v>0.01</v>
      </c>
      <c r="W23">
        <f t="shared" si="22"/>
        <v>0.76909788816735702</v>
      </c>
      <c r="X23">
        <f t="shared" si="23"/>
        <v>4.2162792237011495E-3</v>
      </c>
      <c r="Y23">
        <f t="shared" si="24"/>
        <v>7.6909788816735703E-3</v>
      </c>
      <c r="Z23">
        <f t="shared" si="25"/>
        <v>0.75719063006198228</v>
      </c>
      <c r="AB23">
        <f t="shared" si="26"/>
        <v>233.43305450922978</v>
      </c>
      <c r="AC23">
        <f t="shared" si="27"/>
        <v>253.31155075630193</v>
      </c>
      <c r="AE23">
        <f t="shared" si="2"/>
        <v>0</v>
      </c>
      <c r="AF23">
        <f t="shared" si="3"/>
        <v>0</v>
      </c>
      <c r="AG23">
        <f t="shared" si="4"/>
        <v>-9.4648828757747783</v>
      </c>
      <c r="AH23">
        <f t="shared" si="5"/>
        <v>-210.81396118505748</v>
      </c>
      <c r="AI23">
        <f t="shared" si="6"/>
        <v>-220.27884406083226</v>
      </c>
      <c r="AJ23">
        <f t="shared" si="7"/>
        <v>-19.87849624707215</v>
      </c>
      <c r="AK23">
        <f t="shared" si="28"/>
        <v>16.340313815646088</v>
      </c>
      <c r="AL23">
        <f t="shared" si="8"/>
        <v>-223.81702649225832</v>
      </c>
      <c r="AN23">
        <f t="shared" si="9"/>
        <v>0</v>
      </c>
      <c r="AO23">
        <f t="shared" si="10"/>
        <v>0</v>
      </c>
      <c r="AP23">
        <f t="shared" si="11"/>
        <v>-2.509857892446675</v>
      </c>
      <c r="AQ23">
        <f t="shared" si="12"/>
        <v>-55.902760896547413</v>
      </c>
      <c r="AR23">
        <f t="shared" si="13"/>
        <v>-58.412618788994088</v>
      </c>
      <c r="AS23">
        <f t="shared" si="14"/>
        <v>-5.2712961534245668</v>
      </c>
      <c r="AT23">
        <f t="shared" si="15"/>
        <v>4.3330557951460777</v>
      </c>
      <c r="AU23">
        <f t="shared" si="16"/>
        <v>-59.35085914727258</v>
      </c>
      <c r="AW23">
        <v>20</v>
      </c>
      <c r="AX23">
        <f>IF(Z23&gt;0, (R23*SUMPRODUCT(K23:$K$98, X23:$X$98)-K23*$AZ$3)/Z23, 0)</f>
        <v>334.54131720510895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5.7777469999999997E-3</v>
      </c>
      <c r="Q24" s="5">
        <f t="shared" si="30"/>
        <v>12.5</v>
      </c>
      <c r="R24">
        <f t="shared" si="0"/>
        <v>50000</v>
      </c>
      <c r="S24">
        <f t="shared" si="1"/>
        <v>361.19415577264471</v>
      </c>
      <c r="U24">
        <f t="shared" si="20"/>
        <v>5.7777469999999997E-3</v>
      </c>
      <c r="V24">
        <f t="shared" si="21"/>
        <v>0.01</v>
      </c>
      <c r="W24">
        <f t="shared" ref="W24:W69" si="34">Z23</f>
        <v>0.75719063006198228</v>
      </c>
      <c r="X24">
        <f t="shared" ref="X24:X69" si="35">U24*W24</f>
        <v>4.3748558912687276E-3</v>
      </c>
      <c r="Y24">
        <f t="shared" ref="Y24:Y69" si="36">V24*W24</f>
        <v>7.5719063006198231E-3</v>
      </c>
      <c r="Z24">
        <f t="shared" ref="Z24:Z69" si="37">MAX(0, W24-X24-Y24)</f>
        <v>0.74524386787009378</v>
      </c>
      <c r="AB24">
        <f t="shared" ref="AB24:AB69" si="38">AC23</f>
        <v>253.31155075630193</v>
      </c>
      <c r="AC24">
        <f t="shared" si="27"/>
        <v>269.17772970007888</v>
      </c>
      <c r="AE24">
        <f t="shared" si="2"/>
        <v>0</v>
      </c>
      <c r="AF24">
        <f t="shared" si="3"/>
        <v>0</v>
      </c>
      <c r="AG24">
        <f t="shared" si="4"/>
        <v>-9.3155483483761721</v>
      </c>
      <c r="AH24">
        <f t="shared" si="5"/>
        <v>-218.74279456343638</v>
      </c>
      <c r="AI24">
        <f t="shared" ref="AI24:AI69" si="39">SUM(AE24:AH24)</f>
        <v>-228.05834291181256</v>
      </c>
      <c r="AJ24">
        <f t="shared" si="7"/>
        <v>-15.866178943776958</v>
      </c>
      <c r="AK24">
        <f t="shared" si="28"/>
        <v>17.731808552941136</v>
      </c>
      <c r="AL24">
        <f t="shared" ref="AL24:AL69" si="40">SUM(AI24:AK24)</f>
        <v>-226.19271330264837</v>
      </c>
      <c r="AN24">
        <f t="shared" si="9"/>
        <v>0</v>
      </c>
      <c r="AO24">
        <f t="shared" si="10"/>
        <v>0</v>
      </c>
      <c r="AP24">
        <f t="shared" si="11"/>
        <v>-2.2055874907265158</v>
      </c>
      <c r="AQ24">
        <f t="shared" si="12"/>
        <v>-51.7904425303932</v>
      </c>
      <c r="AR24">
        <f t="shared" si="13"/>
        <v>-53.996030021119722</v>
      </c>
      <c r="AS24">
        <f t="shared" si="14"/>
        <v>-3.7565416973143493</v>
      </c>
      <c r="AT24">
        <f t="shared" si="15"/>
        <v>4.198255826683746</v>
      </c>
      <c r="AU24">
        <f t="shared" si="16"/>
        <v>-53.554315891750321</v>
      </c>
      <c r="AW24">
        <v>21</v>
      </c>
      <c r="AX24">
        <f>IF(Z24&gt;0, (R24*SUMPRODUCT(K24:$K$98, X24:$X$98)-K24*$AZ$3)/Z24, 0)</f>
        <v>361.19415577264471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6.1180619999999996E-3</v>
      </c>
      <c r="Q25" s="5">
        <f t="shared" si="30"/>
        <v>12.5</v>
      </c>
      <c r="R25">
        <f t="shared" si="0"/>
        <v>50000</v>
      </c>
      <c r="S25">
        <f t="shared" si="1"/>
        <v>383.87127816836085</v>
      </c>
      <c r="U25">
        <f t="shared" si="20"/>
        <v>6.1180619999999996E-3</v>
      </c>
      <c r="V25">
        <f t="shared" si="21"/>
        <v>0.01</v>
      </c>
      <c r="W25">
        <f t="shared" si="34"/>
        <v>0.74524386787009378</v>
      </c>
      <c r="X25">
        <f t="shared" si="35"/>
        <v>4.5594481887490414E-3</v>
      </c>
      <c r="Y25">
        <f t="shared" si="36"/>
        <v>7.4524386787009379E-3</v>
      </c>
      <c r="Z25">
        <f t="shared" si="37"/>
        <v>0.73323198100264375</v>
      </c>
      <c r="AB25">
        <f t="shared" si="38"/>
        <v>269.17772970007888</v>
      </c>
      <c r="AC25">
        <f t="shared" si="27"/>
        <v>281.46669774140412</v>
      </c>
      <c r="AE25">
        <f t="shared" si="2"/>
        <v>0</v>
      </c>
      <c r="AF25">
        <f t="shared" si="3"/>
        <v>0</v>
      </c>
      <c r="AG25">
        <f t="shared" si="4"/>
        <v>-9.1653997625330472</v>
      </c>
      <c r="AH25">
        <f t="shared" si="5"/>
        <v>-227.97240943745206</v>
      </c>
      <c r="AI25">
        <f t="shared" si="39"/>
        <v>-237.1378091999851</v>
      </c>
      <c r="AJ25">
        <f t="shared" si="7"/>
        <v>-12.288968041325234</v>
      </c>
      <c r="AK25">
        <f t="shared" si="28"/>
        <v>18.842441079005525</v>
      </c>
      <c r="AL25">
        <f t="shared" si="40"/>
        <v>-230.58433616230479</v>
      </c>
      <c r="AN25">
        <f t="shared" si="9"/>
        <v>0</v>
      </c>
      <c r="AO25">
        <f t="shared" si="10"/>
        <v>0</v>
      </c>
      <c r="AP25">
        <f t="shared" si="11"/>
        <v>-1.9375336560755014</v>
      </c>
      <c r="AQ25">
        <f t="shared" si="12"/>
        <v>-48.192575052461599</v>
      </c>
      <c r="AR25">
        <f t="shared" si="13"/>
        <v>-50.130108708537101</v>
      </c>
      <c r="AS25">
        <f t="shared" si="14"/>
        <v>-2.5978451344628977</v>
      </c>
      <c r="AT25">
        <f t="shared" si="15"/>
        <v>3.9832265584783491</v>
      </c>
      <c r="AU25">
        <f t="shared" si="16"/>
        <v>-48.744727284521645</v>
      </c>
      <c r="AW25">
        <v>22</v>
      </c>
      <c r="AX25">
        <f>IF(Z25&gt;0, (R25*SUMPRODUCT(K25:$K$98, X25:$X$98)-K25*$AZ$3)/Z25, 0)</f>
        <v>383.87127816836085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6.4830920000000002E-3</v>
      </c>
      <c r="Q26" s="5">
        <f t="shared" si="30"/>
        <v>12.5</v>
      </c>
      <c r="R26">
        <f t="shared" si="0"/>
        <v>50000</v>
      </c>
      <c r="S26">
        <f t="shared" si="1"/>
        <v>402.81421745947932</v>
      </c>
      <c r="U26">
        <f t="shared" si="20"/>
        <v>6.4830920000000002E-3</v>
      </c>
      <c r="V26">
        <f t="shared" si="21"/>
        <v>0.01</v>
      </c>
      <c r="W26">
        <f t="shared" si="34"/>
        <v>0.73323198100264375</v>
      </c>
      <c r="X26">
        <f t="shared" si="35"/>
        <v>4.7536103901823917E-3</v>
      </c>
      <c r="Y26">
        <f t="shared" si="36"/>
        <v>7.3323198100264378E-3</v>
      </c>
      <c r="Z26">
        <f t="shared" si="37"/>
        <v>0.72114605080243488</v>
      </c>
      <c r="AB26">
        <f t="shared" si="38"/>
        <v>281.46669774140412</v>
      </c>
      <c r="AC26">
        <f t="shared" si="27"/>
        <v>290.48788212797672</v>
      </c>
      <c r="AE26">
        <f t="shared" si="2"/>
        <v>0</v>
      </c>
      <c r="AF26">
        <f t="shared" si="3"/>
        <v>0</v>
      </c>
      <c r="AG26">
        <f t="shared" si="4"/>
        <v>-9.0143256350304366</v>
      </c>
      <c r="AH26">
        <f t="shared" si="5"/>
        <v>-237.68051950911959</v>
      </c>
      <c r="AI26">
        <f t="shared" si="39"/>
        <v>-246.69484514415004</v>
      </c>
      <c r="AJ26">
        <f t="shared" si="7"/>
        <v>-9.0211843865725996</v>
      </c>
      <c r="AK26">
        <f t="shared" si="28"/>
        <v>19.702668841898291</v>
      </c>
      <c r="AL26">
        <f t="shared" si="40"/>
        <v>-236.01336068882435</v>
      </c>
      <c r="AN26">
        <f t="shared" si="9"/>
        <v>0</v>
      </c>
      <c r="AO26">
        <f t="shared" si="10"/>
        <v>0</v>
      </c>
      <c r="AP26">
        <f t="shared" si="11"/>
        <v>-1.7014259915797432</v>
      </c>
      <c r="AQ26">
        <f t="shared" si="12"/>
        <v>-44.861460519406549</v>
      </c>
      <c r="AR26">
        <f t="shared" si="13"/>
        <v>-46.562886510986296</v>
      </c>
      <c r="AS26">
        <f t="shared" si="14"/>
        <v>-1.7027205596501793</v>
      </c>
      <c r="AT26">
        <f t="shared" si="15"/>
        <v>3.7188176052595998</v>
      </c>
      <c r="AU26">
        <f t="shared" si="16"/>
        <v>-44.546789465376875</v>
      </c>
      <c r="AW26">
        <v>23</v>
      </c>
      <c r="AX26">
        <f>IF(Z26&gt;0, (R26*SUMPRODUCT(K26:$K$98, X26:$X$98)-K26*$AZ$3)/Z26, 0)</f>
        <v>402.81421745947932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6.8699859999999998E-3</v>
      </c>
      <c r="Q27" s="5">
        <f t="shared" si="30"/>
        <v>12.5</v>
      </c>
      <c r="R27">
        <f t="shared" si="0"/>
        <v>50000</v>
      </c>
      <c r="S27">
        <f t="shared" si="1"/>
        <v>418.50263552439668</v>
      </c>
      <c r="U27">
        <f t="shared" si="20"/>
        <v>6.8699859999999998E-3</v>
      </c>
      <c r="V27">
        <f t="shared" si="21"/>
        <v>0.01</v>
      </c>
      <c r="W27">
        <f t="shared" si="34"/>
        <v>0.72114605080243488</v>
      </c>
      <c r="X27">
        <f t="shared" si="35"/>
        <v>4.9542632729680167E-3</v>
      </c>
      <c r="Y27">
        <f t="shared" si="36"/>
        <v>7.2114605080243485E-3</v>
      </c>
      <c r="Z27">
        <f t="shared" si="37"/>
        <v>0.70898032702144254</v>
      </c>
      <c r="AB27">
        <f t="shared" si="38"/>
        <v>290.48788212797672</v>
      </c>
      <c r="AC27">
        <f t="shared" si="27"/>
        <v>296.71013539342232</v>
      </c>
      <c r="AE27">
        <f t="shared" si="2"/>
        <v>0</v>
      </c>
      <c r="AF27">
        <f t="shared" si="3"/>
        <v>0</v>
      </c>
      <c r="AG27">
        <f t="shared" si="4"/>
        <v>-8.8622540877680311</v>
      </c>
      <c r="AH27">
        <f t="shared" si="5"/>
        <v>-247.71316364840084</v>
      </c>
      <c r="AI27">
        <f t="shared" si="39"/>
        <v>-256.57541773616884</v>
      </c>
      <c r="AJ27">
        <f t="shared" si="7"/>
        <v>-6.2222532654456018</v>
      </c>
      <c r="AK27">
        <f t="shared" si="28"/>
        <v>20.334151748958373</v>
      </c>
      <c r="AL27">
        <f t="shared" si="40"/>
        <v>-242.46351925265608</v>
      </c>
      <c r="AN27">
        <f t="shared" si="9"/>
        <v>0</v>
      </c>
      <c r="AO27">
        <f t="shared" si="10"/>
        <v>0</v>
      </c>
      <c r="AP27">
        <f t="shared" si="11"/>
        <v>-1.4935026418944255</v>
      </c>
      <c r="AQ27">
        <f t="shared" si="12"/>
        <v>-41.745616936389119</v>
      </c>
      <c r="AR27">
        <f t="shared" si="13"/>
        <v>-43.239119578283542</v>
      </c>
      <c r="AS27">
        <f t="shared" si="14"/>
        <v>-1.048599103393532</v>
      </c>
      <c r="AT27">
        <f t="shared" si="15"/>
        <v>3.4267928968170644</v>
      </c>
      <c r="AU27">
        <f t="shared" si="16"/>
        <v>-40.860925784860008</v>
      </c>
      <c r="AW27">
        <v>24</v>
      </c>
      <c r="AX27">
        <f>IF(Z27&gt;0, (R27*SUMPRODUCT(K27:$K$98, X27:$X$98)-K27*$AZ$3)/Z27, 0)</f>
        <v>418.50263552439668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7.3063119999999997E-3</v>
      </c>
      <c r="Q28" s="5">
        <f t="shared" si="30"/>
        <v>12.5</v>
      </c>
      <c r="R28">
        <f t="shared" si="0"/>
        <v>50000</v>
      </c>
      <c r="S28">
        <f t="shared" si="1"/>
        <v>431.42019608432548</v>
      </c>
      <c r="U28">
        <f t="shared" si="20"/>
        <v>7.3063119999999997E-3</v>
      </c>
      <c r="V28">
        <f t="shared" si="21"/>
        <v>0.01</v>
      </c>
      <c r="W28">
        <f t="shared" si="34"/>
        <v>0.70898032702144254</v>
      </c>
      <c r="X28">
        <f t="shared" si="35"/>
        <v>5.18003147108069E-3</v>
      </c>
      <c r="Y28">
        <f t="shared" si="36"/>
        <v>7.0898032702144259E-3</v>
      </c>
      <c r="Z28">
        <f t="shared" si="37"/>
        <v>0.69671049228014736</v>
      </c>
      <c r="AB28">
        <f t="shared" si="38"/>
        <v>296.71013539342232</v>
      </c>
      <c r="AC28">
        <f t="shared" si="27"/>
        <v>300.57497719350812</v>
      </c>
      <c r="AE28">
        <f t="shared" si="2"/>
        <v>0</v>
      </c>
      <c r="AF28">
        <f t="shared" si="3"/>
        <v>0</v>
      </c>
      <c r="AG28">
        <f t="shared" si="4"/>
        <v>-8.7088811535018422</v>
      </c>
      <c r="AH28">
        <f t="shared" si="5"/>
        <v>-259.00157355403451</v>
      </c>
      <c r="AI28">
        <f t="shared" si="39"/>
        <v>-267.71045470753637</v>
      </c>
      <c r="AJ28">
        <f t="shared" si="7"/>
        <v>-3.8648418000857987</v>
      </c>
      <c r="AK28">
        <f t="shared" si="28"/>
        <v>20.769709477539564</v>
      </c>
      <c r="AL28">
        <f t="shared" si="40"/>
        <v>-250.80558703008262</v>
      </c>
      <c r="AN28">
        <f t="shared" si="9"/>
        <v>0</v>
      </c>
      <c r="AO28">
        <f t="shared" si="10"/>
        <v>0</v>
      </c>
      <c r="AP28">
        <f t="shared" si="11"/>
        <v>-1.3104068028580145</v>
      </c>
      <c r="AQ28">
        <f t="shared" si="12"/>
        <v>-38.971415266089089</v>
      </c>
      <c r="AR28">
        <f t="shared" si="13"/>
        <v>-40.281822068947108</v>
      </c>
      <c r="AS28">
        <f t="shared" si="14"/>
        <v>-0.58153451603435913</v>
      </c>
      <c r="AT28">
        <f t="shared" si="15"/>
        <v>3.125173958977332</v>
      </c>
      <c r="AU28">
        <f t="shared" si="16"/>
        <v>-37.738182626004139</v>
      </c>
      <c r="AW28">
        <v>25</v>
      </c>
      <c r="AX28">
        <f>IF(Z28&gt;0, (R28*SUMPRODUCT(K28:$K$98, X28:$X$98)-K28*$AZ$3)/Z28, 0)</f>
        <v>431.42019608432548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7.7977719999999997E-3</v>
      </c>
      <c r="Q29" s="5">
        <f t="shared" si="30"/>
        <v>12.5</v>
      </c>
      <c r="R29">
        <f t="shared" si="0"/>
        <v>50000</v>
      </c>
      <c r="S29">
        <f t="shared" si="1"/>
        <v>441.79819335882257</v>
      </c>
      <c r="U29">
        <f t="shared" si="20"/>
        <v>7.7977719999999997E-3</v>
      </c>
      <c r="V29">
        <f t="shared" si="21"/>
        <v>0.01</v>
      </c>
      <c r="W29">
        <f t="shared" si="34"/>
        <v>0.69671049228014736</v>
      </c>
      <c r="X29">
        <f t="shared" si="35"/>
        <v>5.4327895688083489E-3</v>
      </c>
      <c r="Y29">
        <f t="shared" si="36"/>
        <v>6.9671049228014741E-3</v>
      </c>
      <c r="Z29">
        <f t="shared" si="37"/>
        <v>0.68431059778853753</v>
      </c>
      <c r="AB29">
        <f t="shared" si="38"/>
        <v>300.57497719350812</v>
      </c>
      <c r="AC29">
        <f t="shared" si="27"/>
        <v>302.32718579927177</v>
      </c>
      <c r="AE29">
        <f t="shared" si="2"/>
        <v>0</v>
      </c>
      <c r="AF29">
        <f t="shared" si="3"/>
        <v>0</v>
      </c>
      <c r="AG29">
        <f t="shared" si="4"/>
        <v>-8.5538824723567188</v>
      </c>
      <c r="AH29">
        <f t="shared" si="5"/>
        <v>-271.63947844041746</v>
      </c>
      <c r="AI29">
        <f t="shared" si="39"/>
        <v>-280.19336091277421</v>
      </c>
      <c r="AJ29">
        <f t="shared" si="7"/>
        <v>-1.7522086057636557</v>
      </c>
      <c r="AK29">
        <f t="shared" si="28"/>
        <v>21.040248403545569</v>
      </c>
      <c r="AL29">
        <f t="shared" si="40"/>
        <v>-260.90532111499232</v>
      </c>
      <c r="AN29">
        <f t="shared" si="9"/>
        <v>0</v>
      </c>
      <c r="AO29">
        <f t="shared" si="10"/>
        <v>0</v>
      </c>
      <c r="AP29">
        <f t="shared" si="11"/>
        <v>-1.1491825726370524</v>
      </c>
      <c r="AQ29">
        <f t="shared" si="12"/>
        <v>-36.493762414056235</v>
      </c>
      <c r="AR29">
        <f t="shared" si="13"/>
        <v>-37.642944986693287</v>
      </c>
      <c r="AS29">
        <f t="shared" si="14"/>
        <v>-0.23540276592244108</v>
      </c>
      <c r="AT29">
        <f t="shared" si="15"/>
        <v>2.8266797991961936</v>
      </c>
      <c r="AU29">
        <f t="shared" si="16"/>
        <v>-35.051667953419539</v>
      </c>
      <c r="AW29">
        <v>26</v>
      </c>
      <c r="AX29">
        <f>IF(Z29&gt;0, (R29*SUMPRODUCT(K29:$K$98, X29:$X$98)-K29*$AZ$3)/Z29, 0)</f>
        <v>441.79819335882257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8.3605269999999995E-3</v>
      </c>
      <c r="Q30" s="5">
        <f t="shared" si="30"/>
        <v>12.5</v>
      </c>
      <c r="R30">
        <f t="shared" si="0"/>
        <v>50000</v>
      </c>
      <c r="S30">
        <f t="shared" si="1"/>
        <v>449.86299780114899</v>
      </c>
      <c r="U30">
        <f t="shared" si="20"/>
        <v>8.3605269999999995E-3</v>
      </c>
      <c r="V30">
        <f t="shared" si="21"/>
        <v>0.01</v>
      </c>
      <c r="W30">
        <f t="shared" si="34"/>
        <v>0.68431059778853753</v>
      </c>
      <c r="X30">
        <f t="shared" si="35"/>
        <v>5.721197229197208E-3</v>
      </c>
      <c r="Y30">
        <f t="shared" si="36"/>
        <v>6.8431059778853755E-3</v>
      </c>
      <c r="Z30">
        <f t="shared" si="37"/>
        <v>0.67174629458145496</v>
      </c>
      <c r="AB30">
        <f t="shared" si="38"/>
        <v>302.32718579927177</v>
      </c>
      <c r="AC30">
        <f t="shared" si="27"/>
        <v>302.19380184222706</v>
      </c>
      <c r="AE30">
        <f t="shared" si="2"/>
        <v>0</v>
      </c>
      <c r="AF30">
        <f t="shared" si="3"/>
        <v>0</v>
      </c>
      <c r="AG30">
        <f t="shared" si="4"/>
        <v>-8.3968286822681861</v>
      </c>
      <c r="AH30">
        <f t="shared" si="5"/>
        <v>-286.05986145986037</v>
      </c>
      <c r="AI30">
        <f t="shared" si="39"/>
        <v>-294.45669014212854</v>
      </c>
      <c r="AJ30">
        <f t="shared" si="7"/>
        <v>0.13338395704471395</v>
      </c>
      <c r="AK30">
        <f t="shared" si="28"/>
        <v>21.162903005949026</v>
      </c>
      <c r="AL30">
        <f t="shared" si="40"/>
        <v>-273.16040317913479</v>
      </c>
      <c r="AN30">
        <f t="shared" si="9"/>
        <v>0</v>
      </c>
      <c r="AO30">
        <f t="shared" si="10"/>
        <v>0</v>
      </c>
      <c r="AP30">
        <f t="shared" si="11"/>
        <v>-1.0072169419501966</v>
      </c>
      <c r="AQ30">
        <f t="shared" si="12"/>
        <v>-34.313471165934054</v>
      </c>
      <c r="AR30">
        <f t="shared" si="13"/>
        <v>-35.320688107884251</v>
      </c>
      <c r="AS30">
        <f t="shared" si="14"/>
        <v>1.5999681118122194E-2</v>
      </c>
      <c r="AT30">
        <f t="shared" si="15"/>
        <v>2.5385339221524683</v>
      </c>
      <c r="AU30">
        <f t="shared" si="16"/>
        <v>-32.76615450461366</v>
      </c>
      <c r="AW30">
        <v>27</v>
      </c>
      <c r="AX30">
        <f>IF(Z30&gt;0, (R30*SUMPRODUCT(K30:$K$98, X30:$X$98)-K30*$AZ$3)/Z30, 0)</f>
        <v>449.86299780114899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9.009787E-3</v>
      </c>
      <c r="Q31" s="5">
        <f t="shared" si="30"/>
        <v>12.5</v>
      </c>
      <c r="R31">
        <f t="shared" si="0"/>
        <v>50000</v>
      </c>
      <c r="S31">
        <f t="shared" si="1"/>
        <v>455.77488088361957</v>
      </c>
      <c r="U31">
        <f t="shared" si="20"/>
        <v>9.009787E-3</v>
      </c>
      <c r="V31">
        <f t="shared" si="21"/>
        <v>0.01</v>
      </c>
      <c r="W31">
        <f t="shared" si="34"/>
        <v>0.67174629458145496</v>
      </c>
      <c r="X31">
        <f t="shared" si="35"/>
        <v>6.0522910322181635E-3</v>
      </c>
      <c r="Y31">
        <f t="shared" si="36"/>
        <v>6.7174629458145495E-3</v>
      </c>
      <c r="Z31">
        <f t="shared" si="37"/>
        <v>0.65897654060342226</v>
      </c>
      <c r="AB31">
        <f t="shared" si="38"/>
        <v>302.19380184222706</v>
      </c>
      <c r="AC31">
        <f t="shared" si="27"/>
        <v>300.34495429862449</v>
      </c>
      <c r="AE31">
        <f t="shared" si="2"/>
        <v>0</v>
      </c>
      <c r="AF31">
        <f t="shared" si="3"/>
        <v>0</v>
      </c>
      <c r="AG31">
        <f t="shared" si="4"/>
        <v>-8.2372067575427774</v>
      </c>
      <c r="AH31">
        <f t="shared" si="5"/>
        <v>-302.61455161090817</v>
      </c>
      <c r="AI31">
        <f t="shared" si="39"/>
        <v>-310.85175836845093</v>
      </c>
      <c r="AJ31">
        <f t="shared" si="7"/>
        <v>1.8488475436025738</v>
      </c>
      <c r="AK31">
        <f t="shared" si="28"/>
        <v>21.153566128955894</v>
      </c>
      <c r="AL31">
        <f t="shared" si="40"/>
        <v>-287.84934469589246</v>
      </c>
      <c r="AN31">
        <f t="shared" si="9"/>
        <v>0</v>
      </c>
      <c r="AO31">
        <f t="shared" si="10"/>
        <v>0</v>
      </c>
      <c r="AP31">
        <f t="shared" si="11"/>
        <v>-0.88220532359011772</v>
      </c>
      <c r="AQ31">
        <f t="shared" si="12"/>
        <v>-32.410036106295124</v>
      </c>
      <c r="AR31">
        <f t="shared" si="13"/>
        <v>-33.292241429885244</v>
      </c>
      <c r="AS31">
        <f t="shared" si="14"/>
        <v>0.19801167962418145</v>
      </c>
      <c r="AT31">
        <f t="shared" si="15"/>
        <v>2.2655481647091062</v>
      </c>
      <c r="AU31">
        <f t="shared" si="16"/>
        <v>-30.828681585551955</v>
      </c>
      <c r="AW31">
        <v>28</v>
      </c>
      <c r="AX31">
        <f>IF(Z31&gt;0, (R31*SUMPRODUCT(K31:$K$98, X31:$X$98)-K31*$AZ$3)/Z31, 0)</f>
        <v>455.77488088361957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9.7579090000000004E-3</v>
      </c>
      <c r="Q32" s="5">
        <f t="shared" si="30"/>
        <v>12.5</v>
      </c>
      <c r="R32">
        <f t="shared" si="0"/>
        <v>50000</v>
      </c>
      <c r="S32">
        <f t="shared" si="1"/>
        <v>459.66124644720065</v>
      </c>
      <c r="U32">
        <f t="shared" si="20"/>
        <v>9.7579090000000004E-3</v>
      </c>
      <c r="V32">
        <f t="shared" si="21"/>
        <v>0.01</v>
      </c>
      <c r="W32">
        <f t="shared" si="34"/>
        <v>0.65897654060342226</v>
      </c>
      <c r="X32">
        <f t="shared" si="35"/>
        <v>6.4302331163429999E-3</v>
      </c>
      <c r="Y32">
        <f t="shared" si="36"/>
        <v>6.5897654060342228E-3</v>
      </c>
      <c r="Z32">
        <f t="shared" si="37"/>
        <v>0.64595654208104503</v>
      </c>
      <c r="AB32">
        <f t="shared" si="38"/>
        <v>300.34495429862449</v>
      </c>
      <c r="AC32">
        <f t="shared" si="27"/>
        <v>296.92118928369678</v>
      </c>
      <c r="AE32">
        <f t="shared" si="2"/>
        <v>0</v>
      </c>
      <c r="AF32">
        <f t="shared" si="3"/>
        <v>0</v>
      </c>
      <c r="AG32">
        <f t="shared" si="4"/>
        <v>-8.0744567760130632</v>
      </c>
      <c r="AH32">
        <f t="shared" si="5"/>
        <v>-321.51165581714997</v>
      </c>
      <c r="AI32">
        <f t="shared" si="39"/>
        <v>-329.58611259316302</v>
      </c>
      <c r="AJ32">
        <f t="shared" si="7"/>
        <v>3.4237650149277101</v>
      </c>
      <c r="AK32">
        <f t="shared" si="28"/>
        <v>21.024146800903715</v>
      </c>
      <c r="AL32">
        <f t="shared" si="40"/>
        <v>-305.13820077733158</v>
      </c>
      <c r="AN32">
        <f t="shared" si="9"/>
        <v>0</v>
      </c>
      <c r="AO32">
        <f t="shared" si="10"/>
        <v>0</v>
      </c>
      <c r="AP32">
        <f t="shared" si="11"/>
        <v>-0.77212034918509698</v>
      </c>
      <c r="AQ32">
        <f t="shared" si="12"/>
        <v>-30.744568810385434</v>
      </c>
      <c r="AR32">
        <f t="shared" si="13"/>
        <v>-31.516689159570532</v>
      </c>
      <c r="AS32">
        <f t="shared" si="14"/>
        <v>0.32739770763365411</v>
      </c>
      <c r="AT32">
        <f t="shared" si="15"/>
        <v>2.010435131370905</v>
      </c>
      <c r="AU32">
        <f t="shared" si="16"/>
        <v>-29.17885632056597</v>
      </c>
      <c r="AW32">
        <v>29</v>
      </c>
      <c r="AX32">
        <f>IF(Z32&gt;0, (R32*SUMPRODUCT(K32:$K$98, X32:$X$98)-K32*$AZ$3)/Z32, 0)</f>
        <v>459.66124644720065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1.0650522000000001E-2</v>
      </c>
      <c r="Q33" s="5">
        <f t="shared" si="30"/>
        <v>12.5</v>
      </c>
      <c r="R33">
        <f t="shared" si="0"/>
        <v>50000</v>
      </c>
      <c r="S33">
        <f t="shared" si="1"/>
        <v>461.66499836115548</v>
      </c>
      <c r="U33">
        <f t="shared" si="20"/>
        <v>1.0650522000000001E-2</v>
      </c>
      <c r="V33">
        <f t="shared" si="21"/>
        <v>0.01</v>
      </c>
      <c r="W33">
        <f t="shared" si="34"/>
        <v>0.64595654208104503</v>
      </c>
      <c r="X33">
        <f t="shared" si="35"/>
        <v>6.8797743624780961E-3</v>
      </c>
      <c r="Y33">
        <f t="shared" si="36"/>
        <v>6.4595654208104503E-3</v>
      </c>
      <c r="Z33">
        <f t="shared" si="37"/>
        <v>0.63261720229775642</v>
      </c>
      <c r="AB33">
        <f t="shared" si="38"/>
        <v>296.92118928369678</v>
      </c>
      <c r="AC33">
        <f t="shared" si="27"/>
        <v>292.05721966203248</v>
      </c>
      <c r="AE33">
        <f t="shared" si="2"/>
        <v>0</v>
      </c>
      <c r="AF33">
        <f t="shared" si="3"/>
        <v>0</v>
      </c>
      <c r="AG33">
        <f t="shared" si="4"/>
        <v>-7.9077150287219551</v>
      </c>
      <c r="AH33">
        <f t="shared" si="5"/>
        <v>-343.98871812390479</v>
      </c>
      <c r="AI33">
        <f t="shared" si="39"/>
        <v>-351.89643315262674</v>
      </c>
      <c r="AJ33">
        <f t="shared" si="7"/>
        <v>4.863969621664296</v>
      </c>
      <c r="AK33">
        <f t="shared" si="28"/>
        <v>20.784483249858777</v>
      </c>
      <c r="AL33">
        <f t="shared" si="40"/>
        <v>-326.24798028110365</v>
      </c>
      <c r="AN33">
        <f t="shared" si="9"/>
        <v>0</v>
      </c>
      <c r="AO33">
        <f t="shared" si="10"/>
        <v>0</v>
      </c>
      <c r="AP33">
        <f t="shared" si="11"/>
        <v>-0.67515684011393062</v>
      </c>
      <c r="AQ33">
        <f t="shared" si="12"/>
        <v>-29.369588448726986</v>
      </c>
      <c r="AR33">
        <f t="shared" si="13"/>
        <v>-30.044745288840918</v>
      </c>
      <c r="AS33">
        <f t="shared" si="14"/>
        <v>0.41528334648444803</v>
      </c>
      <c r="AT33">
        <f t="shared" si="15"/>
        <v>1.7745690105683474</v>
      </c>
      <c r="AU33">
        <f t="shared" si="16"/>
        <v>-27.854892931788122</v>
      </c>
      <c r="AW33">
        <v>30</v>
      </c>
      <c r="AX33">
        <f>IF(Z33&gt;0, (R33*SUMPRODUCT(K33:$K$98, X33:$X$98)-K33*$AZ$3)/Z33, 0)</f>
        <v>461.66499836115548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1.1678121E-2</v>
      </c>
      <c r="Q34" s="5">
        <f t="shared" si="30"/>
        <v>12.5</v>
      </c>
      <c r="R34">
        <f t="shared" si="0"/>
        <v>50000</v>
      </c>
      <c r="S34">
        <f t="shared" si="1"/>
        <v>461.77703710888846</v>
      </c>
      <c r="U34">
        <f t="shared" si="20"/>
        <v>1.1678121E-2</v>
      </c>
      <c r="V34">
        <f t="shared" si="21"/>
        <v>0.01</v>
      </c>
      <c r="W34">
        <f t="shared" si="34"/>
        <v>0.63261720229775642</v>
      </c>
      <c r="X34">
        <f t="shared" si="35"/>
        <v>7.3877802351146769E-3</v>
      </c>
      <c r="Y34">
        <f t="shared" si="36"/>
        <v>6.326172022977564E-3</v>
      </c>
      <c r="Z34">
        <f t="shared" si="37"/>
        <v>0.61890325003966418</v>
      </c>
      <c r="AB34">
        <f t="shared" si="38"/>
        <v>292.05721966203248</v>
      </c>
      <c r="AC34">
        <f t="shared" si="27"/>
        <v>285.79530906037769</v>
      </c>
      <c r="AE34">
        <f t="shared" si="2"/>
        <v>0</v>
      </c>
      <c r="AF34">
        <f t="shared" si="3"/>
        <v>0</v>
      </c>
      <c r="AG34">
        <f t="shared" si="4"/>
        <v>-7.7362906254958022</v>
      </c>
      <c r="AH34">
        <f t="shared" si="5"/>
        <v>-369.38901175573386</v>
      </c>
      <c r="AI34">
        <f t="shared" si="39"/>
        <v>-377.12530238122969</v>
      </c>
      <c r="AJ34">
        <f t="shared" si="7"/>
        <v>6.2619106016547903</v>
      </c>
      <c r="AK34">
        <f t="shared" si="28"/>
        <v>20.444005376342275</v>
      </c>
      <c r="AL34">
        <f t="shared" si="40"/>
        <v>-350.41938640323264</v>
      </c>
      <c r="AN34">
        <f t="shared" si="9"/>
        <v>0</v>
      </c>
      <c r="AO34">
        <f t="shared" si="10"/>
        <v>0</v>
      </c>
      <c r="AP34">
        <f t="shared" si="11"/>
        <v>-0.58975063253568138</v>
      </c>
      <c r="AQ34">
        <f t="shared" si="12"/>
        <v>-28.159154545814769</v>
      </c>
      <c r="AR34">
        <f t="shared" si="13"/>
        <v>-28.748905178350451</v>
      </c>
      <c r="AS34">
        <f t="shared" si="14"/>
        <v>0.47735612801789329</v>
      </c>
      <c r="AT34">
        <f t="shared" si="15"/>
        <v>1.5584814074236035</v>
      </c>
      <c r="AU34">
        <f t="shared" si="16"/>
        <v>-26.713067642908957</v>
      </c>
      <c r="AW34">
        <v>31</v>
      </c>
      <c r="AX34">
        <f>IF(Z34&gt;0, (R34*SUMPRODUCT(K34:$K$98, X34:$X$98)-K34*$AZ$3)/Z34, 0)</f>
        <v>461.77703710888846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1.2859717E-2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460.13323267216253</v>
      </c>
      <c r="U35">
        <f t="shared" si="20"/>
        <v>1.2859717E-2</v>
      </c>
      <c r="V35">
        <f t="shared" si="21"/>
        <v>0.01</v>
      </c>
      <c r="W35">
        <f t="shared" si="34"/>
        <v>0.61890325003966418</v>
      </c>
      <c r="X35">
        <f t="shared" si="35"/>
        <v>7.9589206458903199E-3</v>
      </c>
      <c r="Y35">
        <f t="shared" si="36"/>
        <v>6.1890325003966422E-3</v>
      </c>
      <c r="Z35">
        <f t="shared" si="37"/>
        <v>0.60475529689337726</v>
      </c>
      <c r="AB35">
        <f t="shared" si="38"/>
        <v>285.79530906037769</v>
      </c>
      <c r="AC35">
        <f t="shared" si="27"/>
        <v>278.2680097351631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-7.5594412111672158</v>
      </c>
      <c r="AH35">
        <f t="shared" ref="AH35:AH66" si="46">-X35*R35</f>
        <v>-397.94603229451599</v>
      </c>
      <c r="AI35">
        <f t="shared" si="39"/>
        <v>-405.5054735056832</v>
      </c>
      <c r="AJ35">
        <f t="shared" ref="AJ35:AJ66" si="47">AB35-AC35</f>
        <v>7.5272993252145852</v>
      </c>
      <c r="AK35">
        <f t="shared" si="28"/>
        <v>20.005671634226442</v>
      </c>
      <c r="AL35">
        <f t="shared" si="40"/>
        <v>-377.9725025462422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-0.51452598212084355</v>
      </c>
      <c r="AQ35">
        <f t="shared" ref="AQ35:AQ66" si="51">AH35*$K35</f>
        <v>-27.085807982070911</v>
      </c>
      <c r="AR35">
        <f t="shared" ref="AR35:AR66" si="52">AI35*$K35</f>
        <v>-27.600333964191751</v>
      </c>
      <c r="AS35">
        <f t="shared" ref="AS35:AS66" si="53">AJ35*$K35</f>
        <v>0.5123382760490558</v>
      </c>
      <c r="AT35">
        <f t="shared" ref="AT35:AT66" si="54">AK35*$K35</f>
        <v>1.3616664986270992</v>
      </c>
      <c r="AU35">
        <f t="shared" ref="AU35:AU66" si="55">AL35*$K35</f>
        <v>-25.726329189515599</v>
      </c>
      <c r="AW35">
        <v>32</v>
      </c>
      <c r="AX35">
        <f>IF(Z35&gt;0, (R35*SUMPRODUCT(K35:$K$98, X35:$X$98)-K35*$AZ$3)/Z35, 0)</f>
        <v>460.13323267216253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1.4223828000000001E-2</v>
      </c>
      <c r="Q36" s="5">
        <f t="shared" si="30"/>
        <v>12.5</v>
      </c>
      <c r="R36">
        <f t="shared" si="41"/>
        <v>50000</v>
      </c>
      <c r="S36">
        <f t="shared" si="42"/>
        <v>456.87315245569602</v>
      </c>
      <c r="U36">
        <f t="shared" ref="U36:U67" si="57">M36</f>
        <v>1.4223828000000001E-2</v>
      </c>
      <c r="V36">
        <f t="shared" ref="V36:V67" si="58">$C$10</f>
        <v>0.01</v>
      </c>
      <c r="W36">
        <f t="shared" si="34"/>
        <v>0.60475529689337726</v>
      </c>
      <c r="X36">
        <f t="shared" si="35"/>
        <v>8.6019353251003336E-3</v>
      </c>
      <c r="Y36">
        <f t="shared" si="36"/>
        <v>6.0475529689337729E-3</v>
      </c>
      <c r="Z36">
        <f t="shared" si="37"/>
        <v>0.59010580859934314</v>
      </c>
      <c r="AB36">
        <f t="shared" si="38"/>
        <v>278.2680097351631</v>
      </c>
      <c r="AC36">
        <f t="shared" si="27"/>
        <v>269.60350105719948</v>
      </c>
      <c r="AE36">
        <f t="shared" si="43"/>
        <v>0</v>
      </c>
      <c r="AF36">
        <f t="shared" si="44"/>
        <v>0</v>
      </c>
      <c r="AG36">
        <f t="shared" si="45"/>
        <v>-7.3763226074917894</v>
      </c>
      <c r="AH36">
        <f t="shared" si="46"/>
        <v>-430.09676625501669</v>
      </c>
      <c r="AI36">
        <f t="shared" si="39"/>
        <v>-437.47308886250846</v>
      </c>
      <c r="AJ36">
        <f t="shared" si="47"/>
        <v>8.6645086779636245</v>
      </c>
      <c r="AK36">
        <f t="shared" ref="AK36:AK67" si="59">G36*SUM(AB36:AB36, AE36:AF36)</f>
        <v>19.47876068146142</v>
      </c>
      <c r="AL36">
        <f t="shared" si="40"/>
        <v>-409.3298195030834</v>
      </c>
      <c r="AN36">
        <f t="shared" si="48"/>
        <v>0</v>
      </c>
      <c r="AO36">
        <f t="shared" si="49"/>
        <v>0</v>
      </c>
      <c r="AP36">
        <f t="shared" si="50"/>
        <v>-0.44826981538251526</v>
      </c>
      <c r="AQ36">
        <f t="shared" si="51"/>
        <v>-26.137603825778406</v>
      </c>
      <c r="AR36">
        <f t="shared" si="52"/>
        <v>-26.585873641160919</v>
      </c>
      <c r="AS36">
        <f t="shared" si="53"/>
        <v>0.52655474985680772</v>
      </c>
      <c r="AT36">
        <f t="shared" si="54"/>
        <v>1.1837525172354153</v>
      </c>
      <c r="AU36">
        <f t="shared" si="55"/>
        <v>-24.875566374068697</v>
      </c>
      <c r="AW36">
        <v>33</v>
      </c>
      <c r="AX36">
        <f>IF(Z36&gt;0, (R36*SUMPRODUCT(K36:$K$98, X36:$X$98)-K36*$AZ$3)/Z36, 0)</f>
        <v>456.87315245569602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41"/>
        <v>50000</v>
      </c>
      <c r="S37">
        <f t="shared" si="42"/>
        <v>452.09354404540858</v>
      </c>
      <c r="U37">
        <f t="shared" si="57"/>
        <v>1.5749540999999999E-2</v>
      </c>
      <c r="V37">
        <f t="shared" si="58"/>
        <v>0.01</v>
      </c>
      <c r="W37">
        <f t="shared" si="34"/>
        <v>0.59010580859934314</v>
      </c>
      <c r="X37">
        <f t="shared" si="35"/>
        <v>9.2938956268735062E-3</v>
      </c>
      <c r="Y37">
        <f t="shared" si="36"/>
        <v>5.9010580859934318E-3</v>
      </c>
      <c r="Z37">
        <f t="shared" si="37"/>
        <v>0.5749108548864762</v>
      </c>
      <c r="AB37">
        <f t="shared" si="38"/>
        <v>269.60350105719948</v>
      </c>
      <c r="AC37">
        <f t="shared" si="27"/>
        <v>259.91348589580264</v>
      </c>
      <c r="AE37">
        <f t="shared" si="43"/>
        <v>0</v>
      </c>
      <c r="AF37">
        <f t="shared" si="44"/>
        <v>0</v>
      </c>
      <c r="AG37">
        <f t="shared" si="45"/>
        <v>-7.1863856860809525</v>
      </c>
      <c r="AH37">
        <f t="shared" si="46"/>
        <v>-464.69478134367529</v>
      </c>
      <c r="AI37">
        <f t="shared" si="39"/>
        <v>-471.88116702975623</v>
      </c>
      <c r="AJ37">
        <f t="shared" si="47"/>
        <v>9.6900151613968433</v>
      </c>
      <c r="AK37">
        <f t="shared" si="59"/>
        <v>18.872245074003967</v>
      </c>
      <c r="AL37">
        <f t="shared" si="40"/>
        <v>-443.31890679435543</v>
      </c>
      <c r="AN37">
        <f t="shared" si="48"/>
        <v>0</v>
      </c>
      <c r="AO37">
        <f t="shared" si="49"/>
        <v>0</v>
      </c>
      <c r="AP37">
        <f t="shared" si="50"/>
        <v>-0.38993488695737566</v>
      </c>
      <c r="AQ37">
        <f t="shared" si="51"/>
        <v>-25.214442272961975</v>
      </c>
      <c r="AR37">
        <f t="shared" si="52"/>
        <v>-25.604377159919348</v>
      </c>
      <c r="AS37">
        <f t="shared" si="53"/>
        <v>0.52578237957544138</v>
      </c>
      <c r="AT37">
        <f t="shared" si="54"/>
        <v>1.0240122185227132</v>
      </c>
      <c r="AU37">
        <f t="shared" si="55"/>
        <v>-24.054582561821196</v>
      </c>
      <c r="AW37">
        <v>34</v>
      </c>
      <c r="AX37">
        <f>IF(Z37&gt;0, (R37*SUMPRODUCT(K37:$K$98, X37:$X$98)-K37*$AZ$3)/Z37, 0)</f>
        <v>452.09354404540858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41"/>
        <v>50000</v>
      </c>
      <c r="S38">
        <f t="shared" si="42"/>
        <v>446.02132104204111</v>
      </c>
      <c r="U38">
        <f t="shared" si="57"/>
        <v>1.7447312E-2</v>
      </c>
      <c r="V38">
        <f t="shared" si="58"/>
        <v>0.01</v>
      </c>
      <c r="W38">
        <f t="shared" si="34"/>
        <v>0.5749108548864762</v>
      </c>
      <c r="X38">
        <f t="shared" si="35"/>
        <v>1.0030649057391075E-2</v>
      </c>
      <c r="Y38">
        <f t="shared" si="36"/>
        <v>5.749108548864762E-3</v>
      </c>
      <c r="Z38">
        <f t="shared" si="37"/>
        <v>0.55913109728022037</v>
      </c>
      <c r="AB38">
        <f t="shared" si="38"/>
        <v>259.91348589580264</v>
      </c>
      <c r="AC38">
        <f t="shared" si="27"/>
        <v>249.38439064460988</v>
      </c>
      <c r="AE38">
        <f t="shared" si="43"/>
        <v>0</v>
      </c>
      <c r="AF38">
        <f t="shared" si="44"/>
        <v>0</v>
      </c>
      <c r="AG38">
        <f t="shared" si="45"/>
        <v>-6.9891387160027545</v>
      </c>
      <c r="AH38">
        <f t="shared" si="46"/>
        <v>-501.53245286955377</v>
      </c>
      <c r="AI38">
        <f t="shared" si="39"/>
        <v>-508.52159158555651</v>
      </c>
      <c r="AJ38">
        <f t="shared" si="47"/>
        <v>10.529095251192757</v>
      </c>
      <c r="AK38">
        <f t="shared" si="59"/>
        <v>18.193944012706186</v>
      </c>
      <c r="AL38">
        <f t="shared" si="40"/>
        <v>-479.79855232165755</v>
      </c>
      <c r="AN38">
        <f t="shared" si="48"/>
        <v>0</v>
      </c>
      <c r="AO38">
        <f t="shared" si="49"/>
        <v>0</v>
      </c>
      <c r="AP38">
        <f t="shared" si="50"/>
        <v>-0.33860019862086771</v>
      </c>
      <c r="AQ38">
        <f t="shared" si="51"/>
        <v>-24.29755583010737</v>
      </c>
      <c r="AR38">
        <f t="shared" si="52"/>
        <v>-24.636156028728237</v>
      </c>
      <c r="AS38">
        <f t="shared" si="53"/>
        <v>0.51009915358939872</v>
      </c>
      <c r="AT38">
        <f t="shared" si="54"/>
        <v>0.88143522495752868</v>
      </c>
      <c r="AU38">
        <f t="shared" si="55"/>
        <v>-23.244621650181308</v>
      </c>
      <c r="AW38">
        <v>35</v>
      </c>
      <c r="AX38">
        <f>IF(Z38&gt;0, (R38*SUMPRODUCT(K38:$K$98, X38:$X$98)-K38*$AZ$3)/Z38, 0)</f>
        <v>446.02132104204111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41"/>
        <v>50000</v>
      </c>
      <c r="S39">
        <f t="shared" si="42"/>
        <v>438.87497619366758</v>
      </c>
      <c r="U39">
        <f t="shared" si="57"/>
        <v>1.9300032000000002E-2</v>
      </c>
      <c r="V39">
        <f t="shared" si="58"/>
        <v>0.01</v>
      </c>
      <c r="W39">
        <f t="shared" si="34"/>
        <v>0.55913109728022037</v>
      </c>
      <c r="X39">
        <f t="shared" si="35"/>
        <v>1.0791248069703366E-2</v>
      </c>
      <c r="Y39">
        <f t="shared" si="36"/>
        <v>5.5913109728022038E-3</v>
      </c>
      <c r="Z39">
        <f t="shared" si="37"/>
        <v>0.54274853823771485</v>
      </c>
      <c r="AB39">
        <f t="shared" si="38"/>
        <v>249.38439064460988</v>
      </c>
      <c r="AC39">
        <f t="shared" si="27"/>
        <v>238.19875179822498</v>
      </c>
      <c r="AE39">
        <f t="shared" si="43"/>
        <v>0</v>
      </c>
      <c r="AF39">
        <f t="shared" si="44"/>
        <v>0</v>
      </c>
      <c r="AG39">
        <f t="shared" si="45"/>
        <v>-6.7843567279714359</v>
      </c>
      <c r="AH39">
        <f t="shared" si="46"/>
        <v>-539.56240348516826</v>
      </c>
      <c r="AI39">
        <f t="shared" si="39"/>
        <v>-546.34676021313965</v>
      </c>
      <c r="AJ39">
        <f t="shared" si="47"/>
        <v>11.185638846384904</v>
      </c>
      <c r="AK39">
        <f t="shared" si="59"/>
        <v>17.456907345122694</v>
      </c>
      <c r="AL39">
        <f t="shared" si="40"/>
        <v>-517.70421402163208</v>
      </c>
      <c r="AN39">
        <f t="shared" si="48"/>
        <v>0</v>
      </c>
      <c r="AO39">
        <f t="shared" si="49"/>
        <v>0</v>
      </c>
      <c r="AP39">
        <f t="shared" si="50"/>
        <v>-0.29346357318399102</v>
      </c>
      <c r="AQ39">
        <f t="shared" si="51"/>
        <v>-23.339266673532503</v>
      </c>
      <c r="AR39">
        <f t="shared" si="52"/>
        <v>-23.632730246716495</v>
      </c>
      <c r="AS39">
        <f t="shared" si="53"/>
        <v>0.48384506826887919</v>
      </c>
      <c r="AT39">
        <f t="shared" si="54"/>
        <v>0.7551145394698846</v>
      </c>
      <c r="AU39">
        <f t="shared" si="55"/>
        <v>-22.393770638977731</v>
      </c>
      <c r="AW39">
        <v>36</v>
      </c>
      <c r="AX39">
        <f>IF(Z39&gt;0, (R39*SUMPRODUCT(K39:$K$98, X39:$X$98)-K39*$AZ$3)/Z39, 0)</f>
        <v>438.87497619366758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41"/>
        <v>50000</v>
      </c>
      <c r="S40">
        <f t="shared" si="42"/>
        <v>430.94763383605709</v>
      </c>
      <c r="U40">
        <f t="shared" si="57"/>
        <v>2.1337168E-2</v>
      </c>
      <c r="V40">
        <f t="shared" si="58"/>
        <v>0.01</v>
      </c>
      <c r="W40">
        <f t="shared" si="34"/>
        <v>0.54274853823771485</v>
      </c>
      <c r="X40">
        <f t="shared" si="35"/>
        <v>1.1580716742132546E-2</v>
      </c>
      <c r="Y40">
        <f t="shared" si="36"/>
        <v>5.4274853823771483E-3</v>
      </c>
      <c r="Z40">
        <f t="shared" si="37"/>
        <v>0.52574033611320514</v>
      </c>
      <c r="AB40">
        <f t="shared" si="38"/>
        <v>238.19875179822498</v>
      </c>
      <c r="AC40">
        <f t="shared" si="27"/>
        <v>226.5665538601591</v>
      </c>
      <c r="AE40">
        <f t="shared" si="43"/>
        <v>0</v>
      </c>
      <c r="AF40">
        <f t="shared" si="44"/>
        <v>0</v>
      </c>
      <c r="AG40">
        <f t="shared" si="45"/>
        <v>-6.5717542014150645</v>
      </c>
      <c r="AH40">
        <f t="shared" si="46"/>
        <v>-579.03583710662735</v>
      </c>
      <c r="AI40">
        <f t="shared" si="39"/>
        <v>-585.6075913080424</v>
      </c>
      <c r="AJ40">
        <f t="shared" si="47"/>
        <v>11.632197938065872</v>
      </c>
      <c r="AK40">
        <f t="shared" si="59"/>
        <v>16.673912625875751</v>
      </c>
      <c r="AL40">
        <f t="shared" si="40"/>
        <v>-557.30148074410067</v>
      </c>
      <c r="AN40">
        <f t="shared" si="48"/>
        <v>0</v>
      </c>
      <c r="AO40">
        <f t="shared" si="49"/>
        <v>0</v>
      </c>
      <c r="AP40">
        <f t="shared" si="50"/>
        <v>-0.25381004990111067</v>
      </c>
      <c r="AQ40">
        <f t="shared" si="51"/>
        <v>-22.363148438953967</v>
      </c>
      <c r="AR40">
        <f t="shared" si="52"/>
        <v>-22.616958488855076</v>
      </c>
      <c r="AS40">
        <f t="shared" si="53"/>
        <v>0.44925124230671559</v>
      </c>
      <c r="AT40">
        <f t="shared" si="54"/>
        <v>0.64396909347416342</v>
      </c>
      <c r="AU40">
        <f t="shared" si="55"/>
        <v>-21.523738153074195</v>
      </c>
      <c r="AW40">
        <v>37</v>
      </c>
      <c r="AX40">
        <f>IF(Z40&gt;0, (R40*SUMPRODUCT(K40:$K$98, X40:$X$98)-K40*$AZ$3)/Z40, 0)</f>
        <v>430.94763383605709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41"/>
        <v>50000</v>
      </c>
      <c r="S41">
        <f t="shared" si="42"/>
        <v>422.50099987599742</v>
      </c>
      <c r="U41">
        <f t="shared" si="57"/>
        <v>2.3628113999999999E-2</v>
      </c>
      <c r="V41">
        <f t="shared" si="58"/>
        <v>0.01</v>
      </c>
      <c r="W41">
        <f t="shared" si="34"/>
        <v>0.52574033611320514</v>
      </c>
      <c r="X41">
        <f t="shared" si="35"/>
        <v>1.2422252596081127E-2</v>
      </c>
      <c r="Y41">
        <f t="shared" si="36"/>
        <v>5.2574033611320512E-3</v>
      </c>
      <c r="Z41">
        <f t="shared" si="37"/>
        <v>0.50806068015599204</v>
      </c>
      <c r="AB41">
        <f t="shared" si="38"/>
        <v>226.5665538601591</v>
      </c>
      <c r="AC41">
        <f t="shared" si="27"/>
        <v>214.65614536358595</v>
      </c>
      <c r="AE41">
        <f t="shared" si="43"/>
        <v>0</v>
      </c>
      <c r="AF41">
        <f t="shared" si="44"/>
        <v>0</v>
      </c>
      <c r="AG41">
        <f t="shared" si="45"/>
        <v>-6.3507585019499002</v>
      </c>
      <c r="AH41">
        <f t="shared" si="46"/>
        <v>-621.11262980405638</v>
      </c>
      <c r="AI41">
        <f t="shared" si="39"/>
        <v>-627.46338830600632</v>
      </c>
      <c r="AJ41">
        <f t="shared" si="47"/>
        <v>11.910408496573154</v>
      </c>
      <c r="AK41">
        <f t="shared" si="59"/>
        <v>15.859658770211139</v>
      </c>
      <c r="AL41">
        <f t="shared" si="40"/>
        <v>-599.69332103922204</v>
      </c>
      <c r="AN41">
        <f t="shared" si="48"/>
        <v>0</v>
      </c>
      <c r="AO41">
        <f t="shared" si="49"/>
        <v>0</v>
      </c>
      <c r="AP41">
        <f t="shared" si="50"/>
        <v>-0.21899544340061644</v>
      </c>
      <c r="AQ41">
        <f t="shared" si="51"/>
        <v>-21.418045690746894</v>
      </c>
      <c r="AR41">
        <f t="shared" si="52"/>
        <v>-21.637041134147513</v>
      </c>
      <c r="AS41">
        <f t="shared" si="53"/>
        <v>0.41071081336011478</v>
      </c>
      <c r="AT41">
        <f t="shared" si="54"/>
        <v>0.54689420224347607</v>
      </c>
      <c r="AU41">
        <f t="shared" si="55"/>
        <v>-20.679436118543922</v>
      </c>
      <c r="AW41">
        <v>38</v>
      </c>
      <c r="AX41">
        <f>IF(Z41&gt;0, (R41*SUMPRODUCT(K41:$K$98, X41:$X$98)-K41*$AZ$3)/Z41, 0)</f>
        <v>422.50099987599742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41"/>
        <v>50000</v>
      </c>
      <c r="S42">
        <f t="shared" si="42"/>
        <v>413.69096809479169</v>
      </c>
      <c r="U42">
        <f t="shared" si="57"/>
        <v>2.6203289000000001E-2</v>
      </c>
      <c r="V42">
        <f t="shared" si="58"/>
        <v>0.01</v>
      </c>
      <c r="W42">
        <f t="shared" si="34"/>
        <v>0.50806068015599204</v>
      </c>
      <c r="X42">
        <f t="shared" si="35"/>
        <v>1.3312860831664025E-2</v>
      </c>
      <c r="Y42">
        <f t="shared" si="36"/>
        <v>5.0806068015599205E-3</v>
      </c>
      <c r="Z42">
        <f t="shared" si="37"/>
        <v>0.48966721252276807</v>
      </c>
      <c r="AB42">
        <f t="shared" si="38"/>
        <v>214.65614536358595</v>
      </c>
      <c r="AC42">
        <f t="shared" si="27"/>
        <v>202.57090319282202</v>
      </c>
      <c r="AE42">
        <f t="shared" si="43"/>
        <v>0</v>
      </c>
      <c r="AF42">
        <f t="shared" si="44"/>
        <v>0</v>
      </c>
      <c r="AG42">
        <f t="shared" si="45"/>
        <v>-6.1208401565346007</v>
      </c>
      <c r="AH42">
        <f t="shared" si="46"/>
        <v>-665.64304158320124</v>
      </c>
      <c r="AI42">
        <f t="shared" si="39"/>
        <v>-671.76388173973589</v>
      </c>
      <c r="AJ42">
        <f t="shared" si="47"/>
        <v>12.085242170763934</v>
      </c>
      <c r="AK42">
        <f t="shared" si="59"/>
        <v>15.025930175451018</v>
      </c>
      <c r="AL42">
        <f t="shared" si="40"/>
        <v>-644.65270939352092</v>
      </c>
      <c r="AN42">
        <f t="shared" si="48"/>
        <v>0</v>
      </c>
      <c r="AO42">
        <f t="shared" si="49"/>
        <v>0</v>
      </c>
      <c r="AP42">
        <f t="shared" si="50"/>
        <v>-0.18845275720848281</v>
      </c>
      <c r="AQ42">
        <f t="shared" si="51"/>
        <v>-20.494288903962484</v>
      </c>
      <c r="AR42">
        <f t="shared" si="52"/>
        <v>-20.682741661170969</v>
      </c>
      <c r="AS42">
        <f t="shared" si="53"/>
        <v>0.37208898621233238</v>
      </c>
      <c r="AT42">
        <f t="shared" si="54"/>
        <v>0.46262896902523926</v>
      </c>
      <c r="AU42">
        <f t="shared" si="55"/>
        <v>-19.848023705933397</v>
      </c>
      <c r="AW42">
        <v>39</v>
      </c>
      <c r="AX42">
        <f>IF(Z42&gt;0, (R42*SUMPRODUCT(K42:$K$98, X42:$X$98)-K42*$AZ$3)/Z42, 0)</f>
        <v>413.69096809479169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41"/>
        <v>50000</v>
      </c>
      <c r="S43">
        <f t="shared" si="42"/>
        <v>404.68126395395399</v>
      </c>
      <c r="U43">
        <f t="shared" si="57"/>
        <v>2.9108322999999998E-2</v>
      </c>
      <c r="V43">
        <f t="shared" si="58"/>
        <v>0.01</v>
      </c>
      <c r="W43">
        <f t="shared" si="34"/>
        <v>0.48966721252276807</v>
      </c>
      <c r="X43">
        <f t="shared" si="35"/>
        <v>1.4253391384622376E-2</v>
      </c>
      <c r="Y43">
        <f t="shared" si="36"/>
        <v>4.896672125227681E-3</v>
      </c>
      <c r="Z43">
        <f t="shared" si="37"/>
        <v>0.47051714901291797</v>
      </c>
      <c r="AB43">
        <f t="shared" si="38"/>
        <v>202.57090319282202</v>
      </c>
      <c r="AC43">
        <f t="shared" si="27"/>
        <v>190.40947457455854</v>
      </c>
      <c r="AE43">
        <f t="shared" si="43"/>
        <v>0</v>
      </c>
      <c r="AF43">
        <f t="shared" si="44"/>
        <v>0</v>
      </c>
      <c r="AG43">
        <f t="shared" si="45"/>
        <v>-5.8814643626614744</v>
      </c>
      <c r="AH43">
        <f t="shared" si="46"/>
        <v>-712.66956923111877</v>
      </c>
      <c r="AI43">
        <f t="shared" si="39"/>
        <v>-718.55103359378029</v>
      </c>
      <c r="AJ43">
        <f t="shared" si="47"/>
        <v>12.161428618263471</v>
      </c>
      <c r="AK43">
        <f t="shared" si="59"/>
        <v>14.179963223497543</v>
      </c>
      <c r="AL43">
        <f t="shared" si="40"/>
        <v>-692.20964175201925</v>
      </c>
      <c r="AN43">
        <f t="shared" si="48"/>
        <v>0</v>
      </c>
      <c r="AO43">
        <f t="shared" si="49"/>
        <v>0</v>
      </c>
      <c r="AP43">
        <f t="shared" si="50"/>
        <v>-0.16168096956190436</v>
      </c>
      <c r="AQ43">
        <f t="shared" si="51"/>
        <v>-19.591227596661057</v>
      </c>
      <c r="AR43">
        <f t="shared" si="52"/>
        <v>-19.75290856622296</v>
      </c>
      <c r="AS43">
        <f t="shared" si="53"/>
        <v>0.3343166682674506</v>
      </c>
      <c r="AT43">
        <f t="shared" si="54"/>
        <v>0.38980601784855001</v>
      </c>
      <c r="AU43">
        <f t="shared" si="55"/>
        <v>-19.028785880106959</v>
      </c>
      <c r="AW43">
        <v>40</v>
      </c>
      <c r="AX43">
        <f>IF(Z43&gt;0, (R43*SUMPRODUCT(K43:$K$98, X43:$X$98)-K43*$AZ$3)/Z43, 0)</f>
        <v>404.68126395395399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41"/>
        <v>50000</v>
      </c>
      <c r="S44">
        <f t="shared" si="42"/>
        <v>395.56696487661674</v>
      </c>
      <c r="U44">
        <f t="shared" si="57"/>
        <v>3.2245303000000003E-2</v>
      </c>
      <c r="V44">
        <f t="shared" si="58"/>
        <v>0.01</v>
      </c>
      <c r="W44">
        <f t="shared" si="34"/>
        <v>0.47051714901291797</v>
      </c>
      <c r="X44">
        <f t="shared" si="35"/>
        <v>1.5171968036617692E-2</v>
      </c>
      <c r="Y44">
        <f t="shared" si="36"/>
        <v>4.7051714901291796E-3</v>
      </c>
      <c r="Z44">
        <f t="shared" si="37"/>
        <v>0.45064000948617111</v>
      </c>
      <c r="AB44">
        <f t="shared" si="38"/>
        <v>190.40947457455854</v>
      </c>
      <c r="AC44">
        <f t="shared" si="27"/>
        <v>178.25830080441449</v>
      </c>
      <c r="AE44">
        <f t="shared" si="43"/>
        <v>0</v>
      </c>
      <c r="AF44">
        <f t="shared" si="44"/>
        <v>0</v>
      </c>
      <c r="AG44">
        <f t="shared" si="45"/>
        <v>-5.6330001185771392</v>
      </c>
      <c r="AH44">
        <f t="shared" si="46"/>
        <v>-758.59840183088465</v>
      </c>
      <c r="AI44">
        <f t="shared" si="39"/>
        <v>-764.23140194946177</v>
      </c>
      <c r="AJ44">
        <f t="shared" si="47"/>
        <v>12.151173770144055</v>
      </c>
      <c r="AK44">
        <f t="shared" si="59"/>
        <v>13.328663220219099</v>
      </c>
      <c r="AL44">
        <f t="shared" si="40"/>
        <v>-738.75156495909857</v>
      </c>
      <c r="AN44">
        <f t="shared" si="48"/>
        <v>0</v>
      </c>
      <c r="AO44">
        <f t="shared" si="49"/>
        <v>0</v>
      </c>
      <c r="AP44">
        <f t="shared" si="50"/>
        <v>-0.13825956072627493</v>
      </c>
      <c r="AQ44">
        <f t="shared" si="51"/>
        <v>-18.619470903062084</v>
      </c>
      <c r="AR44">
        <f t="shared" si="52"/>
        <v>-18.757730463788359</v>
      </c>
      <c r="AS44">
        <f t="shared" si="53"/>
        <v>0.2982453244103806</v>
      </c>
      <c r="AT44">
        <f t="shared" si="54"/>
        <v>0.32714629559806108</v>
      </c>
      <c r="AU44">
        <f t="shared" si="55"/>
        <v>-18.132338843779916</v>
      </c>
      <c r="AW44">
        <v>41</v>
      </c>
      <c r="AX44">
        <f>IF(Z44&gt;0, (R44*SUMPRODUCT(K44:$K$98, X44:$X$98)-K44*$AZ$3)/Z44, 0)</f>
        <v>395.56696487661674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41"/>
        <v>50000</v>
      </c>
      <c r="S45">
        <f t="shared" si="42"/>
        <v>386.58884591603788</v>
      </c>
      <c r="U45">
        <f t="shared" si="57"/>
        <v>3.5522971E-2</v>
      </c>
      <c r="V45">
        <f t="shared" si="58"/>
        <v>0.01</v>
      </c>
      <c r="W45">
        <f t="shared" si="34"/>
        <v>0.45064000948617111</v>
      </c>
      <c r="X45">
        <f t="shared" si="35"/>
        <v>1.6008071988416982E-2</v>
      </c>
      <c r="Y45">
        <f t="shared" si="36"/>
        <v>4.5064000948617112E-3</v>
      </c>
      <c r="Z45">
        <f t="shared" si="37"/>
        <v>0.43012553740289244</v>
      </c>
      <c r="AB45">
        <f t="shared" si="38"/>
        <v>178.25830080441449</v>
      </c>
      <c r="AC45">
        <f t="shared" si="27"/>
        <v>166.28173510359977</v>
      </c>
      <c r="AE45">
        <f t="shared" si="43"/>
        <v>0</v>
      </c>
      <c r="AF45">
        <f t="shared" si="44"/>
        <v>0</v>
      </c>
      <c r="AG45">
        <f t="shared" si="45"/>
        <v>-5.3765692175361552</v>
      </c>
      <c r="AH45">
        <f t="shared" si="46"/>
        <v>-800.4035994208491</v>
      </c>
      <c r="AI45">
        <f t="shared" si="39"/>
        <v>-805.78016863838525</v>
      </c>
      <c r="AJ45">
        <f t="shared" si="47"/>
        <v>11.976565700814717</v>
      </c>
      <c r="AK45">
        <f t="shared" si="59"/>
        <v>12.478081056309016</v>
      </c>
      <c r="AL45">
        <f t="shared" si="40"/>
        <v>-781.32552188126147</v>
      </c>
      <c r="AN45">
        <f t="shared" si="48"/>
        <v>0</v>
      </c>
      <c r="AO45">
        <f t="shared" si="49"/>
        <v>0</v>
      </c>
      <c r="AP45">
        <f t="shared" si="50"/>
        <v>-0.11782640602933926</v>
      </c>
      <c r="AQ45">
        <f t="shared" si="51"/>
        <v>-17.540679879115011</v>
      </c>
      <c r="AR45">
        <f t="shared" si="52"/>
        <v>-17.658506285144352</v>
      </c>
      <c r="AS45">
        <f t="shared" si="53"/>
        <v>0.26246396837943498</v>
      </c>
      <c r="AT45">
        <f t="shared" si="54"/>
        <v>0.27345457400833428</v>
      </c>
      <c r="AU45">
        <f t="shared" si="55"/>
        <v>-17.122587742756579</v>
      </c>
      <c r="AW45">
        <v>42</v>
      </c>
      <c r="AX45">
        <f>IF(Z45&gt;0, (R45*SUMPRODUCT(K45:$K$98, X45:$X$98)-K45*$AZ$3)/Z45, 0)</f>
        <v>386.58884591603788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41"/>
        <v>50000</v>
      </c>
      <c r="S46">
        <f t="shared" si="42"/>
        <v>381.7594182153241</v>
      </c>
      <c r="U46">
        <f t="shared" si="57"/>
        <v>4.8051124000000001E-2</v>
      </c>
      <c r="V46">
        <f t="shared" si="58"/>
        <v>0.01</v>
      </c>
      <c r="W46">
        <f t="shared" si="34"/>
        <v>0.43012553740289244</v>
      </c>
      <c r="X46">
        <f t="shared" si="35"/>
        <v>2.0668015533313024E-2</v>
      </c>
      <c r="Y46">
        <f t="shared" si="36"/>
        <v>4.3012553740289245E-3</v>
      </c>
      <c r="Z46">
        <f t="shared" si="37"/>
        <v>0.40515626649555048</v>
      </c>
      <c r="AB46">
        <f t="shared" si="38"/>
        <v>166.28173510359977</v>
      </c>
      <c r="AC46">
        <f t="shared" si="27"/>
        <v>154.67222058363416</v>
      </c>
      <c r="AE46">
        <f t="shared" si="43"/>
        <v>0</v>
      </c>
      <c r="AF46">
        <f t="shared" si="44"/>
        <v>0</v>
      </c>
      <c r="AG46">
        <f t="shared" si="45"/>
        <v>-5.0644533311943807</v>
      </c>
      <c r="AH46">
        <f t="shared" si="46"/>
        <v>-1033.4007766656512</v>
      </c>
      <c r="AI46">
        <f t="shared" si="39"/>
        <v>-1038.4652299968454</v>
      </c>
      <c r="AJ46">
        <f t="shared" si="47"/>
        <v>11.609514519965614</v>
      </c>
      <c r="AK46">
        <f t="shared" si="59"/>
        <v>11.639721457251985</v>
      </c>
      <c r="AL46">
        <f t="shared" si="40"/>
        <v>-1015.2159940196278</v>
      </c>
      <c r="AN46">
        <f t="shared" si="48"/>
        <v>0</v>
      </c>
      <c r="AO46">
        <f t="shared" si="49"/>
        <v>0</v>
      </c>
      <c r="AP46">
        <f t="shared" si="50"/>
        <v>-9.9095045287906885E-2</v>
      </c>
      <c r="AQ46">
        <f t="shared" si="51"/>
        <v>-20.220325880679027</v>
      </c>
      <c r="AR46">
        <f t="shared" si="52"/>
        <v>-20.319420925966934</v>
      </c>
      <c r="AS46">
        <f t="shared" si="53"/>
        <v>0.2271608191234509</v>
      </c>
      <c r="AT46">
        <f t="shared" si="54"/>
        <v>0.22775187162658375</v>
      </c>
      <c r="AU46">
        <f t="shared" si="55"/>
        <v>-19.864508235216899</v>
      </c>
      <c r="AW46">
        <v>43</v>
      </c>
      <c r="AX46">
        <f>IF(Z46&gt;0, (R46*SUMPRODUCT(K46:$K$98, X46:$X$98)-K46*$AZ$3)/Z46, 0)</f>
        <v>381.7594182153241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41"/>
        <v>50000</v>
      </c>
      <c r="S47">
        <f t="shared" si="42"/>
        <v>371.51729657504097</v>
      </c>
      <c r="U47">
        <f t="shared" si="57"/>
        <v>6.1583839000000001E-2</v>
      </c>
      <c r="V47">
        <f t="shared" si="58"/>
        <v>0.01</v>
      </c>
      <c r="W47">
        <f t="shared" si="34"/>
        <v>0.40515626649555048</v>
      </c>
      <c r="X47">
        <f t="shared" si="35"/>
        <v>2.4951078285703074E-2</v>
      </c>
      <c r="Y47">
        <f t="shared" si="36"/>
        <v>4.0515626649555046E-3</v>
      </c>
      <c r="Z47">
        <f t="shared" si="37"/>
        <v>0.3761536255448919</v>
      </c>
      <c r="AB47">
        <f t="shared" si="38"/>
        <v>154.67222058363416</v>
      </c>
      <c r="AC47">
        <f t="shared" si="27"/>
        <v>139.74757805933851</v>
      </c>
      <c r="AE47">
        <f t="shared" si="43"/>
        <v>0</v>
      </c>
      <c r="AF47">
        <f t="shared" si="44"/>
        <v>0</v>
      </c>
      <c r="AG47">
        <f t="shared" si="45"/>
        <v>-4.7019203193111485</v>
      </c>
      <c r="AH47">
        <f t="shared" si="46"/>
        <v>-1247.5539142851537</v>
      </c>
      <c r="AI47">
        <f t="shared" si="39"/>
        <v>-1252.2558346044648</v>
      </c>
      <c r="AJ47">
        <f t="shared" si="47"/>
        <v>14.924642524295649</v>
      </c>
      <c r="AK47">
        <f t="shared" si="59"/>
        <v>10.827055440854393</v>
      </c>
      <c r="AL47">
        <f t="shared" si="40"/>
        <v>-1226.5041366393148</v>
      </c>
      <c r="AN47">
        <f t="shared" si="48"/>
        <v>0</v>
      </c>
      <c r="AO47">
        <f t="shared" si="49"/>
        <v>0</v>
      </c>
      <c r="AP47">
        <f t="shared" si="50"/>
        <v>-8.2144144214571113E-2</v>
      </c>
      <c r="AQ47">
        <f t="shared" si="51"/>
        <v>-21.795190409672021</v>
      </c>
      <c r="AR47">
        <f t="shared" si="52"/>
        <v>-21.877334553886591</v>
      </c>
      <c r="AS47">
        <f t="shared" si="53"/>
        <v>0.26073857160690306</v>
      </c>
      <c r="AT47">
        <f t="shared" si="54"/>
        <v>0.18915233418566266</v>
      </c>
      <c r="AU47">
        <f t="shared" si="55"/>
        <v>-21.427443648094027</v>
      </c>
      <c r="AW47">
        <v>44</v>
      </c>
      <c r="AX47">
        <f>IF(Z47&gt;0, (R47*SUMPRODUCT(K47:$K$98, X47:$X$98)-K47*$AZ$3)/Z47, 0)</f>
        <v>371.51729657504097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41"/>
        <v>50000</v>
      </c>
      <c r="S48">
        <f t="shared" si="42"/>
        <v>357.02631078008335</v>
      </c>
      <c r="U48">
        <f t="shared" si="57"/>
        <v>7.6495508000000004E-2</v>
      </c>
      <c r="V48">
        <f t="shared" si="58"/>
        <v>0.01</v>
      </c>
      <c r="W48">
        <f t="shared" si="34"/>
        <v>0.3761536255448919</v>
      </c>
      <c r="X48">
        <f t="shared" si="35"/>
        <v>2.8774062672098283E-2</v>
      </c>
      <c r="Y48">
        <f t="shared" si="36"/>
        <v>3.7615362554489192E-3</v>
      </c>
      <c r="Z48">
        <f t="shared" si="37"/>
        <v>0.3436180266173447</v>
      </c>
      <c r="AB48">
        <f t="shared" si="38"/>
        <v>139.74757805933851</v>
      </c>
      <c r="AC48">
        <f t="shared" si="27"/>
        <v>122.68067636072306</v>
      </c>
      <c r="AE48">
        <f t="shared" si="43"/>
        <v>0</v>
      </c>
      <c r="AF48">
        <f t="shared" si="44"/>
        <v>0</v>
      </c>
      <c r="AG48">
        <f t="shared" si="45"/>
        <v>-4.2952253327168091</v>
      </c>
      <c r="AH48">
        <f t="shared" si="46"/>
        <v>-1438.7031336049142</v>
      </c>
      <c r="AI48">
        <f t="shared" si="39"/>
        <v>-1442.9983589376311</v>
      </c>
      <c r="AJ48">
        <f t="shared" si="47"/>
        <v>17.066901698615453</v>
      </c>
      <c r="AK48">
        <f t="shared" si="59"/>
        <v>9.7823304641536968</v>
      </c>
      <c r="AL48">
        <f t="shared" si="40"/>
        <v>-1416.1491267748618</v>
      </c>
      <c r="AN48">
        <f t="shared" si="48"/>
        <v>0</v>
      </c>
      <c r="AO48">
        <f t="shared" si="49"/>
        <v>0</v>
      </c>
      <c r="AP48">
        <f t="shared" si="50"/>
        <v>-6.6999147081702265E-2</v>
      </c>
      <c r="AQ48">
        <f t="shared" si="51"/>
        <v>-22.441635860424569</v>
      </c>
      <c r="AR48">
        <f t="shared" si="52"/>
        <v>-22.508635007506271</v>
      </c>
      <c r="AS48">
        <f t="shared" si="53"/>
        <v>0.26621836307973773</v>
      </c>
      <c r="AT48">
        <f t="shared" si="54"/>
        <v>0.15258985194033878</v>
      </c>
      <c r="AU48">
        <f t="shared" si="55"/>
        <v>-22.089826792486193</v>
      </c>
      <c r="AW48">
        <v>45</v>
      </c>
      <c r="AX48">
        <f>IF(Z48&gt;0, (R48*SUMPRODUCT(K48:$K$98, X48:$X$98)-K48*$AZ$3)/Z48, 0)</f>
        <v>357.02631078008335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41"/>
        <v>50000</v>
      </c>
      <c r="S49">
        <f t="shared" si="42"/>
        <v>338.90500866756764</v>
      </c>
      <c r="U49">
        <f t="shared" si="57"/>
        <v>9.2986215999999997E-2</v>
      </c>
      <c r="V49">
        <f t="shared" si="58"/>
        <v>0.01</v>
      </c>
      <c r="W49">
        <f t="shared" si="34"/>
        <v>0.3436180266173447</v>
      </c>
      <c r="X49">
        <f t="shared" si="35"/>
        <v>3.195174004453416E-2</v>
      </c>
      <c r="Y49">
        <f t="shared" si="36"/>
        <v>3.436180266173447E-3</v>
      </c>
      <c r="Z49">
        <f t="shared" si="37"/>
        <v>0.30823010630663711</v>
      </c>
      <c r="AB49">
        <f t="shared" si="38"/>
        <v>122.68067636072306</v>
      </c>
      <c r="AC49">
        <f t="shared" si="27"/>
        <v>104.46072684945615</v>
      </c>
      <c r="AE49">
        <f t="shared" si="43"/>
        <v>0</v>
      </c>
      <c r="AF49">
        <f t="shared" si="44"/>
        <v>0</v>
      </c>
      <c r="AG49">
        <f t="shared" si="45"/>
        <v>-3.8528763288329637</v>
      </c>
      <c r="AH49">
        <f t="shared" si="46"/>
        <v>-1597.5870022267079</v>
      </c>
      <c r="AI49">
        <f t="shared" si="39"/>
        <v>-1601.4398785555409</v>
      </c>
      <c r="AJ49">
        <f t="shared" si="47"/>
        <v>18.219949511266904</v>
      </c>
      <c r="AK49">
        <f t="shared" si="59"/>
        <v>8.5876473452506144</v>
      </c>
      <c r="AL49">
        <f t="shared" si="40"/>
        <v>-1574.6322816990235</v>
      </c>
      <c r="AN49">
        <f t="shared" si="48"/>
        <v>0</v>
      </c>
      <c r="AO49">
        <f t="shared" si="49"/>
        <v>0</v>
      </c>
      <c r="AP49">
        <f t="shared" si="50"/>
        <v>-5.3659962900473472E-2</v>
      </c>
      <c r="AQ49">
        <f t="shared" si="51"/>
        <v>-22.249989865553335</v>
      </c>
      <c r="AR49">
        <f t="shared" si="52"/>
        <v>-22.303649828453807</v>
      </c>
      <c r="AS49">
        <f t="shared" si="53"/>
        <v>0.25375374950568985</v>
      </c>
      <c r="AT49">
        <f t="shared" si="54"/>
        <v>0.1196022915399617</v>
      </c>
      <c r="AU49">
        <f t="shared" si="55"/>
        <v>-21.930293787408157</v>
      </c>
      <c r="AW49">
        <v>46</v>
      </c>
      <c r="AX49">
        <f>IF(Z49&gt;0, (R49*SUMPRODUCT(K49:$K$98, X49:$X$98)-K49*$AZ$3)/Z49, 0)</f>
        <v>338.90500866756764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41"/>
        <v>50000</v>
      </c>
      <c r="S50">
        <f t="shared" si="42"/>
        <v>316.75735080521173</v>
      </c>
      <c r="U50">
        <f t="shared" si="57"/>
        <v>0.109364504</v>
      </c>
      <c r="V50">
        <f t="shared" si="58"/>
        <v>0.01</v>
      </c>
      <c r="W50">
        <f t="shared" si="34"/>
        <v>0.30823010630663711</v>
      </c>
      <c r="X50">
        <f t="shared" si="35"/>
        <v>3.3709432694092642E-2</v>
      </c>
      <c r="Y50">
        <f t="shared" si="36"/>
        <v>3.0823010630663711E-3</v>
      </c>
      <c r="Z50">
        <f t="shared" si="37"/>
        <v>0.27143837254947806</v>
      </c>
      <c r="AB50">
        <f t="shared" si="38"/>
        <v>104.46072684945615</v>
      </c>
      <c r="AC50">
        <f t="shared" si="27"/>
        <v>85.980099795650773</v>
      </c>
      <c r="AE50">
        <f t="shared" si="43"/>
        <v>0</v>
      </c>
      <c r="AF50">
        <f t="shared" si="44"/>
        <v>0</v>
      </c>
      <c r="AG50">
        <f t="shared" si="45"/>
        <v>-3.3929796568684756</v>
      </c>
      <c r="AH50">
        <f t="shared" si="46"/>
        <v>-1685.4716347046322</v>
      </c>
      <c r="AI50">
        <f t="shared" si="39"/>
        <v>-1688.8646143615006</v>
      </c>
      <c r="AJ50">
        <f t="shared" si="47"/>
        <v>18.480627053805378</v>
      </c>
      <c r="AK50">
        <f t="shared" si="59"/>
        <v>7.3122508794619314</v>
      </c>
      <c r="AL50">
        <f t="shared" si="40"/>
        <v>-1663.0717364282332</v>
      </c>
      <c r="AN50">
        <f t="shared" si="48"/>
        <v>0</v>
      </c>
      <c r="AO50">
        <f t="shared" si="49"/>
        <v>0</v>
      </c>
      <c r="AP50">
        <f t="shared" si="50"/>
        <v>-4.2191846468035754E-2</v>
      </c>
      <c r="AQ50">
        <f t="shared" si="51"/>
        <v>-20.958911525959582</v>
      </c>
      <c r="AR50">
        <f t="shared" si="52"/>
        <v>-21.001103372427618</v>
      </c>
      <c r="AS50">
        <f t="shared" si="53"/>
        <v>0.2298073841111184</v>
      </c>
      <c r="AT50">
        <f t="shared" si="54"/>
        <v>9.0928150959431617E-2</v>
      </c>
      <c r="AU50">
        <f t="shared" si="55"/>
        <v>-20.680367837357068</v>
      </c>
      <c r="AW50">
        <v>47</v>
      </c>
      <c r="AX50">
        <f>IF(Z50&gt;0, (R50*SUMPRODUCT(K50:$K$98, X50:$X$98)-K50*$AZ$3)/Z50, 0)</f>
        <v>316.75735080521173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41"/>
        <v>50000</v>
      </c>
      <c r="S51">
        <f t="shared" si="42"/>
        <v>291.9550845374975</v>
      </c>
      <c r="U51">
        <f t="shared" si="57"/>
        <v>0.12705264299999999</v>
      </c>
      <c r="V51">
        <f t="shared" si="58"/>
        <v>0.01</v>
      </c>
      <c r="W51">
        <f t="shared" si="34"/>
        <v>0.27143837254947806</v>
      </c>
      <c r="X51">
        <f t="shared" si="35"/>
        <v>3.4486962644029832E-2</v>
      </c>
      <c r="Y51">
        <f t="shared" si="36"/>
        <v>2.7143837254947805E-3</v>
      </c>
      <c r="Z51">
        <f t="shared" si="37"/>
        <v>0.23423702617995343</v>
      </c>
      <c r="AB51">
        <f t="shared" si="38"/>
        <v>85.980099795650773</v>
      </c>
      <c r="AC51">
        <f t="shared" si="27"/>
        <v>68.386690780180317</v>
      </c>
      <c r="AE51">
        <f t="shared" si="43"/>
        <v>0</v>
      </c>
      <c r="AF51">
        <f t="shared" si="44"/>
        <v>0</v>
      </c>
      <c r="AG51">
        <f t="shared" si="45"/>
        <v>-2.9279628272494178</v>
      </c>
      <c r="AH51">
        <f t="shared" si="46"/>
        <v>-1724.3481322014916</v>
      </c>
      <c r="AI51">
        <f t="shared" si="39"/>
        <v>-1727.2760950287411</v>
      </c>
      <c r="AJ51">
        <f t="shared" si="47"/>
        <v>17.593409015470456</v>
      </c>
      <c r="AK51">
        <f t="shared" si="59"/>
        <v>6.0186069856955546</v>
      </c>
      <c r="AL51">
        <f t="shared" si="40"/>
        <v>-1703.6640790275751</v>
      </c>
      <c r="AN51">
        <f t="shared" si="48"/>
        <v>0</v>
      </c>
      <c r="AO51">
        <f t="shared" si="49"/>
        <v>0</v>
      </c>
      <c r="AP51">
        <f t="shared" si="50"/>
        <v>-3.2508341425483249E-2</v>
      </c>
      <c r="AQ51">
        <f t="shared" si="51"/>
        <v>-19.144948595764845</v>
      </c>
      <c r="AR51">
        <f t="shared" si="52"/>
        <v>-19.177456937190332</v>
      </c>
      <c r="AS51">
        <f t="shared" si="53"/>
        <v>0.19533463396131043</v>
      </c>
      <c r="AT51">
        <f t="shared" si="54"/>
        <v>6.6822887563976183E-2</v>
      </c>
      <c r="AU51">
        <f t="shared" si="55"/>
        <v>-18.915299415665043</v>
      </c>
      <c r="AW51">
        <v>48</v>
      </c>
      <c r="AX51">
        <f>IF(Z51&gt;0, (R51*SUMPRODUCT(K51:$K$98, X51:$X$98)-K51*$AZ$3)/Z51, 0)</f>
        <v>291.9550845374975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41"/>
        <v>50000</v>
      </c>
      <c r="S52">
        <f t="shared" si="42"/>
        <v>264.14827804093915</v>
      </c>
      <c r="U52">
        <f t="shared" si="57"/>
        <v>0.145586511</v>
      </c>
      <c r="V52">
        <f t="shared" si="58"/>
        <v>0.01</v>
      </c>
      <c r="W52">
        <f t="shared" si="34"/>
        <v>0.23423702617995343</v>
      </c>
      <c r="X52">
        <f t="shared" si="35"/>
        <v>3.4101751388555077E-2</v>
      </c>
      <c r="Y52">
        <f t="shared" si="36"/>
        <v>2.3423702617995342E-3</v>
      </c>
      <c r="Z52">
        <f t="shared" si="37"/>
        <v>0.19779290452959883</v>
      </c>
      <c r="AB52">
        <f t="shared" si="38"/>
        <v>68.386690780180317</v>
      </c>
      <c r="AC52">
        <f t="shared" si="27"/>
        <v>52.246655140209405</v>
      </c>
      <c r="AE52">
        <f t="shared" si="43"/>
        <v>0</v>
      </c>
      <c r="AF52">
        <f t="shared" si="44"/>
        <v>0</v>
      </c>
      <c r="AG52">
        <f t="shared" si="45"/>
        <v>-2.4724113066199855</v>
      </c>
      <c r="AH52">
        <f t="shared" si="46"/>
        <v>-1705.0875694277538</v>
      </c>
      <c r="AI52">
        <f t="shared" si="39"/>
        <v>-1707.5599807343738</v>
      </c>
      <c r="AJ52">
        <f t="shared" si="47"/>
        <v>16.140035639970911</v>
      </c>
      <c r="AK52">
        <f t="shared" si="59"/>
        <v>4.7870683546126225</v>
      </c>
      <c r="AL52">
        <f t="shared" si="40"/>
        <v>-1686.6328767397904</v>
      </c>
      <c r="AN52">
        <f t="shared" si="48"/>
        <v>0</v>
      </c>
      <c r="AO52">
        <f t="shared" si="49"/>
        <v>0</v>
      </c>
      <c r="AP52">
        <f t="shared" si="50"/>
        <v>-2.4509358932763878E-2</v>
      </c>
      <c r="AQ52">
        <f t="shared" si="51"/>
        <v>-16.902771451903114</v>
      </c>
      <c r="AR52">
        <f t="shared" si="52"/>
        <v>-16.927280810835878</v>
      </c>
      <c r="AS52">
        <f t="shared" si="53"/>
        <v>0.15999842972261982</v>
      </c>
      <c r="AT52">
        <f t="shared" si="54"/>
        <v>4.7454877845253964E-2</v>
      </c>
      <c r="AU52">
        <f t="shared" si="55"/>
        <v>-16.719827503268004</v>
      </c>
      <c r="AW52">
        <v>49</v>
      </c>
      <c r="AX52">
        <f>IF(Z52&gt;0, (R52*SUMPRODUCT(K52:$K$98, X52:$X$98)-K52*$AZ$3)/Z52, 0)</f>
        <v>264.14827804093915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41"/>
        <v>50000</v>
      </c>
      <c r="S53">
        <f t="shared" si="42"/>
        <v>232.96286976471393</v>
      </c>
      <c r="U53">
        <f t="shared" si="57"/>
        <v>0.16473611299999999</v>
      </c>
      <c r="V53">
        <f t="shared" si="58"/>
        <v>0.01</v>
      </c>
      <c r="W53">
        <f t="shared" si="34"/>
        <v>0.19779290452959883</v>
      </c>
      <c r="X53">
        <f t="shared" si="35"/>
        <v>3.2583634271186206E-2</v>
      </c>
      <c r="Y53">
        <f t="shared" si="36"/>
        <v>1.9779290452959881E-3</v>
      </c>
      <c r="Z53">
        <f t="shared" si="37"/>
        <v>0.16323134121311664</v>
      </c>
      <c r="AB53">
        <f t="shared" si="38"/>
        <v>52.246655140209405</v>
      </c>
      <c r="AC53">
        <f t="shared" si="27"/>
        <v>38.026841684550874</v>
      </c>
      <c r="AE53">
        <f t="shared" si="43"/>
        <v>0</v>
      </c>
      <c r="AF53">
        <f t="shared" si="44"/>
        <v>0</v>
      </c>
      <c r="AG53">
        <f t="shared" si="45"/>
        <v>-2.040391765163958</v>
      </c>
      <c r="AH53">
        <f t="shared" si="46"/>
        <v>-1629.1817135593103</v>
      </c>
      <c r="AI53">
        <f t="shared" si="39"/>
        <v>-1631.2221053244743</v>
      </c>
      <c r="AJ53">
        <f t="shared" si="47"/>
        <v>14.219813455658532</v>
      </c>
      <c r="AK53">
        <f t="shared" si="59"/>
        <v>3.6572658598146588</v>
      </c>
      <c r="AL53">
        <f t="shared" si="40"/>
        <v>-1613.345026009001</v>
      </c>
      <c r="AN53">
        <f t="shared" si="48"/>
        <v>0</v>
      </c>
      <c r="AO53">
        <f t="shared" si="49"/>
        <v>0</v>
      </c>
      <c r="AP53">
        <f t="shared" si="50"/>
        <v>-1.805954358993829E-2</v>
      </c>
      <c r="AQ53">
        <f t="shared" si="51"/>
        <v>-14.419916152519104</v>
      </c>
      <c r="AR53">
        <f t="shared" si="52"/>
        <v>-14.437975696109042</v>
      </c>
      <c r="AS53">
        <f t="shared" si="53"/>
        <v>0.12585982031868304</v>
      </c>
      <c r="AT53">
        <f t="shared" si="54"/>
        <v>3.237052478988444E-2</v>
      </c>
      <c r="AU53">
        <f t="shared" si="55"/>
        <v>-14.279745351000473</v>
      </c>
      <c r="AW53">
        <v>50</v>
      </c>
      <c r="AX53">
        <f>IF(Z53&gt;0, (R53*SUMPRODUCT(K53:$K$98, X53:$X$98)-K53*$AZ$3)/Z53, 0)</f>
        <v>232.96286976471393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41"/>
        <v>50000</v>
      </c>
      <c r="S54">
        <f t="shared" si="42"/>
        <v>197.95534469466597</v>
      </c>
      <c r="U54">
        <f t="shared" si="57"/>
        <v>0.18528323299999999</v>
      </c>
      <c r="V54">
        <f t="shared" si="58"/>
        <v>0.01</v>
      </c>
      <c r="W54">
        <f t="shared" si="34"/>
        <v>0.16323134121311664</v>
      </c>
      <c r="X54">
        <f t="shared" si="35"/>
        <v>3.024403062689239E-2</v>
      </c>
      <c r="Y54">
        <f t="shared" si="36"/>
        <v>1.6323134121311665E-3</v>
      </c>
      <c r="Z54">
        <f t="shared" si="37"/>
        <v>0.1313549971740931</v>
      </c>
      <c r="AB54">
        <f t="shared" si="38"/>
        <v>38.026841684550874</v>
      </c>
      <c r="AC54">
        <f t="shared" si="27"/>
        <v>26.002423742964474</v>
      </c>
      <c r="AE54">
        <f t="shared" si="43"/>
        <v>0</v>
      </c>
      <c r="AF54">
        <f t="shared" si="44"/>
        <v>0</v>
      </c>
      <c r="AG54">
        <f t="shared" si="45"/>
        <v>-1.6419374646761637</v>
      </c>
      <c r="AH54">
        <f t="shared" si="46"/>
        <v>-1512.2015313446195</v>
      </c>
      <c r="AI54">
        <f t="shared" si="39"/>
        <v>-1513.8434688092957</v>
      </c>
      <c r="AJ54">
        <f t="shared" si="47"/>
        <v>12.0244179415864</v>
      </c>
      <c r="AK54">
        <f t="shared" si="59"/>
        <v>2.6618789179185613</v>
      </c>
      <c r="AL54">
        <f t="shared" si="40"/>
        <v>-1499.1571719497908</v>
      </c>
      <c r="AN54">
        <f t="shared" si="48"/>
        <v>0</v>
      </c>
      <c r="AO54">
        <f t="shared" si="49"/>
        <v>0</v>
      </c>
      <c r="AP54">
        <f t="shared" si="50"/>
        <v>-1.297572993856314E-2</v>
      </c>
      <c r="AQ54">
        <f t="shared" si="51"/>
        <v>-11.950466510172117</v>
      </c>
      <c r="AR54">
        <f t="shared" si="52"/>
        <v>-11.963442240110679</v>
      </c>
      <c r="AS54">
        <f t="shared" si="53"/>
        <v>9.5025299827244669E-2</v>
      </c>
      <c r="AT54">
        <f t="shared" si="54"/>
        <v>2.1036015506764844E-2</v>
      </c>
      <c r="AU54">
        <f t="shared" si="55"/>
        <v>-11.847380924776671</v>
      </c>
      <c r="AW54">
        <v>51</v>
      </c>
      <c r="AX54">
        <f>IF(Z54&gt;0, (R54*SUMPRODUCT(K54:$K$98, X54:$X$98)-K54*$AZ$3)/Z54, 0)</f>
        <v>197.95534469466597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41"/>
        <v>50000</v>
      </c>
      <c r="S55">
        <f t="shared" si="42"/>
        <v>157.30226152609504</v>
      </c>
      <c r="U55">
        <f t="shared" si="57"/>
        <v>0.20641411200000001</v>
      </c>
      <c r="V55">
        <f t="shared" si="58"/>
        <v>0.01</v>
      </c>
      <c r="W55">
        <f t="shared" si="34"/>
        <v>0.1313549971740931</v>
      </c>
      <c r="X55">
        <f t="shared" si="35"/>
        <v>2.711352509845294E-2</v>
      </c>
      <c r="Y55">
        <f t="shared" si="36"/>
        <v>1.313549971740931E-3</v>
      </c>
      <c r="Z55">
        <f t="shared" si="37"/>
        <v>0.10292792210389923</v>
      </c>
      <c r="AB55">
        <f t="shared" si="38"/>
        <v>26.002423742964474</v>
      </c>
      <c r="AC55">
        <f t="shared" si="27"/>
        <v>16.190794921125093</v>
      </c>
      <c r="AE55">
        <f t="shared" si="43"/>
        <v>0</v>
      </c>
      <c r="AF55">
        <f t="shared" si="44"/>
        <v>0</v>
      </c>
      <c r="AG55">
        <f t="shared" si="45"/>
        <v>-1.2865990262987403</v>
      </c>
      <c r="AH55">
        <f t="shared" si="46"/>
        <v>-1355.6762549226469</v>
      </c>
      <c r="AI55">
        <f t="shared" si="39"/>
        <v>-1356.9628539489456</v>
      </c>
      <c r="AJ55">
        <f t="shared" si="47"/>
        <v>9.8116288218393812</v>
      </c>
      <c r="AK55">
        <f t="shared" si="59"/>
        <v>1.8201696620075134</v>
      </c>
      <c r="AL55">
        <f t="shared" si="40"/>
        <v>-1345.3310554650989</v>
      </c>
      <c r="AN55">
        <f t="shared" si="48"/>
        <v>0</v>
      </c>
      <c r="AO55">
        <f t="shared" si="49"/>
        <v>0</v>
      </c>
      <c r="AP55">
        <f t="shared" si="50"/>
        <v>-9.0782132735331977E-3</v>
      </c>
      <c r="AQ55">
        <f t="shared" si="51"/>
        <v>-9.5656206172154459</v>
      </c>
      <c r="AR55">
        <f t="shared" si="52"/>
        <v>-9.5746988304889786</v>
      </c>
      <c r="AS55">
        <f t="shared" si="53"/>
        <v>6.9230628334644162E-2</v>
      </c>
      <c r="AT55">
        <f t="shared" si="54"/>
        <v>1.2843075463265817E-2</v>
      </c>
      <c r="AU55">
        <f t="shared" si="55"/>
        <v>-9.4926251266910704</v>
      </c>
      <c r="AW55">
        <v>52</v>
      </c>
      <c r="AX55">
        <f>IF(Z55&gt;0, (R55*SUMPRODUCT(K55:$K$98, X55:$X$98)-K55*$AZ$3)/Z55, 0)</f>
        <v>157.30226152609504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41"/>
        <v>50000</v>
      </c>
      <c r="S56">
        <f t="shared" si="42"/>
        <v>108.93341254618234</v>
      </c>
      <c r="U56">
        <f t="shared" si="57"/>
        <v>0.22879502199999999</v>
      </c>
      <c r="V56">
        <f t="shared" si="58"/>
        <v>0.01</v>
      </c>
      <c r="W56">
        <f t="shared" si="34"/>
        <v>0.10292792210389923</v>
      </c>
      <c r="X56">
        <f t="shared" si="35"/>
        <v>2.3549396202175908E-2</v>
      </c>
      <c r="Y56">
        <f t="shared" si="36"/>
        <v>1.0292792210389924E-3</v>
      </c>
      <c r="Z56">
        <f t="shared" si="37"/>
        <v>7.8349246680684326E-2</v>
      </c>
      <c r="AB56">
        <f t="shared" si="38"/>
        <v>16.190794921125093</v>
      </c>
      <c r="AC56">
        <f t="shared" si="27"/>
        <v>8.5348508113495924</v>
      </c>
      <c r="AE56">
        <f t="shared" si="43"/>
        <v>0</v>
      </c>
      <c r="AF56">
        <f t="shared" si="44"/>
        <v>0</v>
      </c>
      <c r="AG56">
        <f t="shared" si="45"/>
        <v>-0.97936558350855407</v>
      </c>
      <c r="AH56">
        <f t="shared" si="46"/>
        <v>-1177.4698101087954</v>
      </c>
      <c r="AI56">
        <f t="shared" si="39"/>
        <v>-1178.4491756923039</v>
      </c>
      <c r="AJ56">
        <f t="shared" si="47"/>
        <v>7.6559441097755006</v>
      </c>
      <c r="AK56">
        <f t="shared" si="59"/>
        <v>1.1333556444787567</v>
      </c>
      <c r="AL56">
        <f t="shared" si="40"/>
        <v>-1169.6598759380497</v>
      </c>
      <c r="AN56">
        <f t="shared" si="48"/>
        <v>0</v>
      </c>
      <c r="AO56">
        <f t="shared" si="49"/>
        <v>0</v>
      </c>
      <c r="AP56">
        <f t="shared" si="50"/>
        <v>-6.1699831563920941E-3</v>
      </c>
      <c r="AQ56">
        <f t="shared" si="51"/>
        <v>-7.4180357344239987</v>
      </c>
      <c r="AR56">
        <f t="shared" si="52"/>
        <v>-7.4242057175803913</v>
      </c>
      <c r="AS56">
        <f t="shared" si="53"/>
        <v>4.8232291392524232E-2</v>
      </c>
      <c r="AT56">
        <f t="shared" si="54"/>
        <v>7.1401173927149323E-3</v>
      </c>
      <c r="AU56">
        <f t="shared" si="55"/>
        <v>-7.3688333087951516</v>
      </c>
      <c r="AW56">
        <v>53</v>
      </c>
      <c r="AX56">
        <f>IF(Z56&gt;0, (R56*SUMPRODUCT(K56:$K$98, X56:$X$98)-K56*$AZ$3)/Z56, 0)</f>
        <v>108.93341254618234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41"/>
        <v>50000</v>
      </c>
      <c r="S57">
        <f t="shared" si="42"/>
        <v>48.83543447877917</v>
      </c>
      <c r="U57">
        <f t="shared" si="57"/>
        <v>0.25248784600000002</v>
      </c>
      <c r="V57">
        <f t="shared" si="58"/>
        <v>0.01</v>
      </c>
      <c r="W57">
        <f t="shared" si="34"/>
        <v>7.8349246680684326E-2</v>
      </c>
      <c r="X57">
        <f t="shared" si="35"/>
        <v>1.9782232530128636E-2</v>
      </c>
      <c r="Y57">
        <f t="shared" si="36"/>
        <v>7.8349246680684329E-4</v>
      </c>
      <c r="Z57">
        <f t="shared" si="37"/>
        <v>5.7783521683748854E-2</v>
      </c>
      <c r="AB57">
        <f t="shared" si="38"/>
        <v>8.5348508113495924</v>
      </c>
      <c r="AC57">
        <f t="shared" si="27"/>
        <v>2.8218833871398328</v>
      </c>
      <c r="AE57">
        <f t="shared" si="43"/>
        <v>0</v>
      </c>
      <c r="AF57">
        <f t="shared" si="44"/>
        <v>0</v>
      </c>
      <c r="AG57">
        <f t="shared" si="45"/>
        <v>-0.72229402104686069</v>
      </c>
      <c r="AH57">
        <f t="shared" si="46"/>
        <v>-989.11162650643178</v>
      </c>
      <c r="AI57">
        <f t="shared" si="39"/>
        <v>-989.83392052747865</v>
      </c>
      <c r="AJ57">
        <f t="shared" si="47"/>
        <v>5.7129674242097597</v>
      </c>
      <c r="AK57">
        <f t="shared" si="59"/>
        <v>0.59743955679447158</v>
      </c>
      <c r="AL57">
        <f t="shared" si="40"/>
        <v>-983.52351354647442</v>
      </c>
      <c r="AN57">
        <f t="shared" si="48"/>
        <v>0</v>
      </c>
      <c r="AO57">
        <f t="shared" si="49"/>
        <v>0</v>
      </c>
      <c r="AP57">
        <f t="shared" si="50"/>
        <v>-4.0628906855486183E-3</v>
      </c>
      <c r="AQ57">
        <f t="shared" si="51"/>
        <v>-5.5637348464775744</v>
      </c>
      <c r="AR57">
        <f t="shared" si="52"/>
        <v>-5.5677977371631231</v>
      </c>
      <c r="AS57">
        <f t="shared" si="53"/>
        <v>3.2135337491819869E-2</v>
      </c>
      <c r="AT57">
        <f t="shared" si="54"/>
        <v>3.3605866028912816E-3</v>
      </c>
      <c r="AU57">
        <f t="shared" si="55"/>
        <v>-5.5323018130684121</v>
      </c>
      <c r="AW57">
        <v>54</v>
      </c>
      <c r="AX57">
        <f>IF(Z57&gt;0, (R57*SUMPRODUCT(K57:$K$98, X57:$X$98)-K57*$AZ$3)/Z57, 0)</f>
        <v>48.83543447877917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41"/>
        <v>50000</v>
      </c>
      <c r="S58">
        <f t="shared" si="42"/>
        <v>-29.583163127437334</v>
      </c>
      <c r="U58">
        <f t="shared" si="57"/>
        <v>0.27661797300000002</v>
      </c>
      <c r="V58">
        <f t="shared" si="58"/>
        <v>0.01</v>
      </c>
      <c r="W58">
        <f t="shared" si="34"/>
        <v>5.7783521683748854E-2</v>
      </c>
      <c r="X58">
        <f t="shared" si="35"/>
        <v>1.5983960640960155E-2</v>
      </c>
      <c r="Y58">
        <f t="shared" si="36"/>
        <v>5.7783521683748857E-4</v>
      </c>
      <c r="Z58">
        <f t="shared" si="37"/>
        <v>4.1221725825951211E-2</v>
      </c>
      <c r="AB58">
        <f t="shared" si="38"/>
        <v>2.8218833871398328</v>
      </c>
      <c r="AC58">
        <f t="shared" si="27"/>
        <v>-1.2194690395036112</v>
      </c>
      <c r="AE58">
        <f t="shared" si="43"/>
        <v>0</v>
      </c>
      <c r="AF58">
        <f t="shared" si="44"/>
        <v>0</v>
      </c>
      <c r="AG58">
        <f t="shared" si="45"/>
        <v>-0.51527157282439018</v>
      </c>
      <c r="AH58">
        <f t="shared" si="46"/>
        <v>-799.19803204800769</v>
      </c>
      <c r="AI58">
        <f t="shared" si="39"/>
        <v>-799.71330362083211</v>
      </c>
      <c r="AJ58">
        <f t="shared" si="47"/>
        <v>4.041352426643444</v>
      </c>
      <c r="AK58">
        <f t="shared" si="59"/>
        <v>0.1975318370997883</v>
      </c>
      <c r="AL58">
        <f t="shared" si="40"/>
        <v>-795.47441935708889</v>
      </c>
      <c r="AN58">
        <f t="shared" si="48"/>
        <v>0</v>
      </c>
      <c r="AO58">
        <f t="shared" si="49"/>
        <v>0</v>
      </c>
      <c r="AP58">
        <f t="shared" si="50"/>
        <v>-2.5878510649429403E-3</v>
      </c>
      <c r="AQ58">
        <f t="shared" si="51"/>
        <v>-4.0138163784179968</v>
      </c>
      <c r="AR58">
        <f t="shared" si="52"/>
        <v>-4.0164042294829398</v>
      </c>
      <c r="AS58">
        <f t="shared" si="53"/>
        <v>2.0296905035479821E-2</v>
      </c>
      <c r="AT58">
        <f t="shared" si="54"/>
        <v>9.920651593427587E-4</v>
      </c>
      <c r="AU58">
        <f t="shared" si="55"/>
        <v>-3.9951152592881174</v>
      </c>
      <c r="AW58">
        <v>55</v>
      </c>
      <c r="AX58">
        <f>IF(Z58&gt;0, (R58*SUMPRODUCT(K58:$K$98, X58:$X$98)-K58*$AZ$3)/Z58, 0)</f>
        <v>-29.583163127437334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41"/>
        <v>50000</v>
      </c>
      <c r="S59">
        <f t="shared" si="42"/>
        <v>-136.56603534436258</v>
      </c>
      <c r="U59">
        <f t="shared" si="57"/>
        <v>0.30183517399999998</v>
      </c>
      <c r="V59">
        <f t="shared" si="58"/>
        <v>0.01</v>
      </c>
      <c r="W59">
        <f t="shared" si="34"/>
        <v>4.1221725825951211E-2</v>
      </c>
      <c r="X59">
        <f t="shared" si="35"/>
        <v>1.2442166787256277E-2</v>
      </c>
      <c r="Y59">
        <f t="shared" si="36"/>
        <v>4.1221725825951212E-4</v>
      </c>
      <c r="Z59">
        <f t="shared" si="37"/>
        <v>2.8367341780435422E-2</v>
      </c>
      <c r="AB59">
        <f t="shared" si="38"/>
        <v>-1.2194690395036112</v>
      </c>
      <c r="AC59">
        <f t="shared" si="27"/>
        <v>-3.8740154002125569</v>
      </c>
      <c r="AE59">
        <f t="shared" si="43"/>
        <v>0</v>
      </c>
      <c r="AF59">
        <f t="shared" si="44"/>
        <v>0</v>
      </c>
      <c r="AG59">
        <f t="shared" si="45"/>
        <v>-0.35459177225544275</v>
      </c>
      <c r="AH59">
        <f t="shared" si="46"/>
        <v>-622.10833936281381</v>
      </c>
      <c r="AI59">
        <f t="shared" si="39"/>
        <v>-622.4629311350692</v>
      </c>
      <c r="AJ59">
        <f t="shared" si="47"/>
        <v>2.6545463607089457</v>
      </c>
      <c r="AK59">
        <f t="shared" si="59"/>
        <v>-8.5362832765252791E-2</v>
      </c>
      <c r="AL59">
        <f t="shared" si="40"/>
        <v>-619.89374760712542</v>
      </c>
      <c r="AN59">
        <f t="shared" si="48"/>
        <v>0</v>
      </c>
      <c r="AO59">
        <f t="shared" si="49"/>
        <v>0</v>
      </c>
      <c r="AP59">
        <f t="shared" si="50"/>
        <v>-1.59006078376819E-3</v>
      </c>
      <c r="AQ59">
        <f t="shared" si="51"/>
        <v>-2.7896588445469197</v>
      </c>
      <c r="AR59">
        <f t="shared" si="52"/>
        <v>-2.7912489053306877</v>
      </c>
      <c r="AS59">
        <f t="shared" si="53"/>
        <v>1.1903519475396047E-2</v>
      </c>
      <c r="AT59">
        <f t="shared" si="54"/>
        <v>-3.8278410101859713E-4</v>
      </c>
      <c r="AU59">
        <f t="shared" si="55"/>
        <v>-2.7797281699563099</v>
      </c>
      <c r="AW59">
        <v>56</v>
      </c>
      <c r="AX59">
        <f>IF(Z59&gt;0, (R59*SUMPRODUCT(K59:$K$98, X59:$X$98)-K59*$AZ$3)/Z59, 0)</f>
        <v>-136.56603534436258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41"/>
        <v>50000</v>
      </c>
      <c r="S60">
        <f t="shared" si="42"/>
        <v>-289.87672760246835</v>
      </c>
      <c r="U60">
        <f t="shared" si="57"/>
        <v>0.327222552</v>
      </c>
      <c r="V60">
        <f t="shared" si="58"/>
        <v>0.01</v>
      </c>
      <c r="W60">
        <f t="shared" si="34"/>
        <v>2.8367341780435422E-2</v>
      </c>
      <c r="X60">
        <f t="shared" si="35"/>
        <v>9.2824339708503026E-3</v>
      </c>
      <c r="Y60">
        <f t="shared" si="36"/>
        <v>2.8367341780435423E-4</v>
      </c>
      <c r="Z60">
        <f t="shared" si="37"/>
        <v>1.8801234391780764E-2</v>
      </c>
      <c r="AB60">
        <f t="shared" si="38"/>
        <v>-3.8740154002125569</v>
      </c>
      <c r="AC60">
        <f t="shared" si="27"/>
        <v>-5.4500403003763926</v>
      </c>
      <c r="AE60">
        <f t="shared" si="43"/>
        <v>0</v>
      </c>
      <c r="AF60">
        <f t="shared" si="44"/>
        <v>0</v>
      </c>
      <c r="AG60">
        <f t="shared" si="45"/>
        <v>-0.23501542989725954</v>
      </c>
      <c r="AH60">
        <f t="shared" si="46"/>
        <v>-464.12169854251511</v>
      </c>
      <c r="AI60">
        <f t="shared" si="39"/>
        <v>-464.35671397241236</v>
      </c>
      <c r="AJ60">
        <f t="shared" si="47"/>
        <v>1.5760249001638358</v>
      </c>
      <c r="AK60">
        <f t="shared" si="59"/>
        <v>-0.27118107801487901</v>
      </c>
      <c r="AL60">
        <f t="shared" si="40"/>
        <v>-463.05187015026343</v>
      </c>
      <c r="AN60">
        <f t="shared" si="48"/>
        <v>0</v>
      </c>
      <c r="AO60">
        <f t="shared" si="49"/>
        <v>0</v>
      </c>
      <c r="AP60">
        <f t="shared" si="50"/>
        <v>-9.4094323967032207E-4</v>
      </c>
      <c r="AQ60">
        <f t="shared" si="51"/>
        <v>-1.8582276696419546</v>
      </c>
      <c r="AR60">
        <f t="shared" si="52"/>
        <v>-1.8591686128816249</v>
      </c>
      <c r="AS60">
        <f t="shared" si="53"/>
        <v>6.3100111171830254E-3</v>
      </c>
      <c r="AT60">
        <f t="shared" si="54"/>
        <v>-1.0857414859788575E-3</v>
      </c>
      <c r="AU60">
        <f t="shared" si="55"/>
        <v>-1.853944343250421</v>
      </c>
      <c r="AW60">
        <v>57</v>
      </c>
      <c r="AX60">
        <f>IF(Z60&gt;0, (R60*SUMPRODUCT(K60:$K$98, X60:$X$98)-K60*$AZ$3)/Z60, 0)</f>
        <v>-289.87672760246835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41"/>
        <v>50000</v>
      </c>
      <c r="S61">
        <f t="shared" si="42"/>
        <v>-519.08837000604683</v>
      </c>
      <c r="U61">
        <f t="shared" si="57"/>
        <v>0.35219428400000002</v>
      </c>
      <c r="V61">
        <f t="shared" si="58"/>
        <v>0.01</v>
      </c>
      <c r="W61">
        <f t="shared" si="34"/>
        <v>1.8801234391780764E-2</v>
      </c>
      <c r="X61">
        <f t="shared" si="35"/>
        <v>6.6216872849294024E-3</v>
      </c>
      <c r="Y61">
        <f t="shared" si="36"/>
        <v>1.8801234391780763E-4</v>
      </c>
      <c r="Z61">
        <f t="shared" si="37"/>
        <v>1.1991534762933555E-2</v>
      </c>
      <c r="AB61">
        <f t="shared" si="38"/>
        <v>-5.4500403003763926</v>
      </c>
      <c r="AC61">
        <f t="shared" si="27"/>
        <v>-6.2246662339620258</v>
      </c>
      <c r="AE61">
        <f t="shared" si="43"/>
        <v>0</v>
      </c>
      <c r="AF61">
        <f t="shared" si="44"/>
        <v>0</v>
      </c>
      <c r="AG61">
        <f t="shared" si="45"/>
        <v>-0.14989418453666944</v>
      </c>
      <c r="AH61">
        <f t="shared" si="46"/>
        <v>-331.0843642464701</v>
      </c>
      <c r="AI61">
        <f t="shared" si="39"/>
        <v>-331.23425843100677</v>
      </c>
      <c r="AJ61">
        <f t="shared" si="47"/>
        <v>0.77462593358563314</v>
      </c>
      <c r="AK61">
        <f t="shared" si="59"/>
        <v>-0.38150282102634753</v>
      </c>
      <c r="AL61">
        <f t="shared" si="40"/>
        <v>-330.84113531844747</v>
      </c>
      <c r="AN61">
        <f t="shared" si="48"/>
        <v>0</v>
      </c>
      <c r="AO61">
        <f t="shared" si="49"/>
        <v>0</v>
      </c>
      <c r="AP61">
        <f t="shared" si="50"/>
        <v>-5.3583837204757988E-4</v>
      </c>
      <c r="AQ61">
        <f t="shared" si="51"/>
        <v>-1.1835529663583195</v>
      </c>
      <c r="AR61">
        <f t="shared" si="52"/>
        <v>-1.1840888047303673</v>
      </c>
      <c r="AS61">
        <f t="shared" si="53"/>
        <v>2.7691154295370309E-3</v>
      </c>
      <c r="AT61">
        <f t="shared" si="54"/>
        <v>-1.3637877358764904E-3</v>
      </c>
      <c r="AU61">
        <f t="shared" si="55"/>
        <v>-1.1826834770367065</v>
      </c>
      <c r="AW61">
        <v>58</v>
      </c>
      <c r="AX61">
        <f>IF(Z61&gt;0, (R61*SUMPRODUCT(K61:$K$98, X61:$X$98)-K61*$AZ$3)/Z61, 0)</f>
        <v>-519.08837000604683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41"/>
        <v>50000</v>
      </c>
      <c r="S62">
        <f t="shared" si="42"/>
        <v>-877.28367746481797</v>
      </c>
      <c r="U62">
        <f t="shared" si="57"/>
        <v>0.377763185</v>
      </c>
      <c r="V62">
        <f t="shared" si="58"/>
        <v>0.01</v>
      </c>
      <c r="W62">
        <f t="shared" si="34"/>
        <v>1.1991534762933555E-2</v>
      </c>
      <c r="X62">
        <f t="shared" si="35"/>
        <v>4.5299603650839999E-3</v>
      </c>
      <c r="Y62">
        <f t="shared" si="36"/>
        <v>1.1991534762933555E-4</v>
      </c>
      <c r="Z62">
        <f t="shared" si="37"/>
        <v>7.341659050220219E-3</v>
      </c>
      <c r="AB62">
        <f t="shared" si="38"/>
        <v>-6.2246662339620258</v>
      </c>
      <c r="AC62">
        <f t="shared" si="27"/>
        <v>-6.4407176502700567</v>
      </c>
      <c r="AE62">
        <f t="shared" si="43"/>
        <v>0</v>
      </c>
      <c r="AF62">
        <f t="shared" si="44"/>
        <v>0</v>
      </c>
      <c r="AG62">
        <f t="shared" si="45"/>
        <v>-9.1770738127752743E-2</v>
      </c>
      <c r="AH62">
        <f t="shared" si="46"/>
        <v>-226.49801825419999</v>
      </c>
      <c r="AI62">
        <f t="shared" si="39"/>
        <v>-226.58978899232775</v>
      </c>
      <c r="AJ62">
        <f t="shared" si="47"/>
        <v>0.21605141630803093</v>
      </c>
      <c r="AK62">
        <f t="shared" si="59"/>
        <v>-0.43572663637734182</v>
      </c>
      <c r="AL62">
        <f t="shared" si="40"/>
        <v>-226.80946421239707</v>
      </c>
      <c r="AN62">
        <f t="shared" si="48"/>
        <v>0</v>
      </c>
      <c r="AO62">
        <f t="shared" si="49"/>
        <v>0</v>
      </c>
      <c r="AP62">
        <f t="shared" si="50"/>
        <v>-2.9291069487249576E-4</v>
      </c>
      <c r="AQ62">
        <f t="shared" si="51"/>
        <v>-0.72292860739253106</v>
      </c>
      <c r="AR62">
        <f t="shared" si="52"/>
        <v>-0.72322151808740365</v>
      </c>
      <c r="AS62">
        <f t="shared" si="53"/>
        <v>6.8958550154490158E-4</v>
      </c>
      <c r="AT62">
        <f t="shared" si="54"/>
        <v>-1.3907373356643593E-3</v>
      </c>
      <c r="AU62">
        <f t="shared" si="55"/>
        <v>-0.7239226699215231</v>
      </c>
      <c r="AW62">
        <v>59</v>
      </c>
      <c r="AX62">
        <f>IF(Z62&gt;0, (R62*SUMPRODUCT(K62:$K$98, X62:$X$98)-K62*$AZ$3)/Z62, 0)</f>
        <v>-877.28367746481797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41"/>
        <v>50000</v>
      </c>
      <c r="S63">
        <f t="shared" si="42"/>
        <v>-1463.7674487694208</v>
      </c>
      <c r="U63">
        <f t="shared" si="57"/>
        <v>0.40377970400000002</v>
      </c>
      <c r="V63">
        <f t="shared" si="58"/>
        <v>0.01</v>
      </c>
      <c r="W63">
        <f t="shared" si="34"/>
        <v>7.341659050220219E-3</v>
      </c>
      <c r="X63">
        <f t="shared" si="35"/>
        <v>2.9644129181668412E-3</v>
      </c>
      <c r="Y63">
        <f t="shared" si="36"/>
        <v>7.3416590502202193E-5</v>
      </c>
      <c r="Z63">
        <f t="shared" si="37"/>
        <v>4.3038295415511758E-3</v>
      </c>
      <c r="AB63">
        <f t="shared" si="38"/>
        <v>-6.4407176502700567</v>
      </c>
      <c r="AC63">
        <f t="shared" si="27"/>
        <v>-6.2998055879748307</v>
      </c>
      <c r="AE63">
        <f t="shared" si="43"/>
        <v>0</v>
      </c>
      <c r="AF63">
        <f t="shared" si="44"/>
        <v>0</v>
      </c>
      <c r="AG63">
        <f t="shared" si="45"/>
        <v>-5.3797869269389696E-2</v>
      </c>
      <c r="AH63">
        <f t="shared" si="46"/>
        <v>-148.22064590834205</v>
      </c>
      <c r="AI63">
        <f t="shared" si="39"/>
        <v>-148.27444377761145</v>
      </c>
      <c r="AJ63">
        <f t="shared" si="47"/>
        <v>-0.14091206229522601</v>
      </c>
      <c r="AK63">
        <f t="shared" si="59"/>
        <v>-0.45085023551890402</v>
      </c>
      <c r="AL63">
        <f t="shared" si="40"/>
        <v>-148.86620607542559</v>
      </c>
      <c r="AN63">
        <f t="shared" si="48"/>
        <v>0</v>
      </c>
      <c r="AO63">
        <f t="shared" si="49"/>
        <v>0</v>
      </c>
      <c r="AP63">
        <f t="shared" si="50"/>
        <v>-1.5331267343725012E-4</v>
      </c>
      <c r="AQ63">
        <f t="shared" si="51"/>
        <v>-0.42239783455018082</v>
      </c>
      <c r="AR63">
        <f t="shared" si="52"/>
        <v>-0.42255114722361814</v>
      </c>
      <c r="AS63">
        <f t="shared" si="53"/>
        <v>-4.0156990013598192E-4</v>
      </c>
      <c r="AT63">
        <f t="shared" si="54"/>
        <v>-1.2848288578325914E-3</v>
      </c>
      <c r="AU63">
        <f t="shared" si="55"/>
        <v>-0.42423754598158675</v>
      </c>
      <c r="AW63">
        <v>60</v>
      </c>
      <c r="AX63">
        <f>IF(Z63&gt;0, (R63*SUMPRODUCT(K63:$K$98, X63:$X$98)-K63*$AZ$3)/Z63, 0)</f>
        <v>-1463.7674487694208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41"/>
        <v>50000</v>
      </c>
      <c r="S64">
        <f t="shared" si="42"/>
        <v>-2469.4460539824158</v>
      </c>
      <c r="U64">
        <f t="shared" si="57"/>
        <v>0.43007572599999999</v>
      </c>
      <c r="V64">
        <f t="shared" si="58"/>
        <v>0.01</v>
      </c>
      <c r="W64">
        <f t="shared" si="34"/>
        <v>4.3038295415511758E-3</v>
      </c>
      <c r="X64">
        <f t="shared" si="35"/>
        <v>1.850972614662869E-3</v>
      </c>
      <c r="Y64">
        <f t="shared" si="36"/>
        <v>4.3038295415511759E-5</v>
      </c>
      <c r="Z64">
        <f t="shared" si="37"/>
        <v>2.4098186314727948E-3</v>
      </c>
      <c r="AB64">
        <f t="shared" si="38"/>
        <v>-6.2998055879748307</v>
      </c>
      <c r="AC64">
        <f t="shared" si="27"/>
        <v>-5.9509171103037986</v>
      </c>
      <c r="AE64">
        <f t="shared" si="43"/>
        <v>0</v>
      </c>
      <c r="AF64">
        <f t="shared" si="44"/>
        <v>0</v>
      </c>
      <c r="AG64">
        <f t="shared" si="45"/>
        <v>-3.0122732893409936E-2</v>
      </c>
      <c r="AH64">
        <f t="shared" si="46"/>
        <v>-92.548630733143455</v>
      </c>
      <c r="AI64">
        <f t="shared" si="39"/>
        <v>-92.578753466036858</v>
      </c>
      <c r="AJ64">
        <f t="shared" si="47"/>
        <v>-0.34888847767103215</v>
      </c>
      <c r="AK64">
        <f t="shared" si="59"/>
        <v>-0.44098639115823818</v>
      </c>
      <c r="AL64">
        <f t="shared" si="40"/>
        <v>-93.368628334866131</v>
      </c>
      <c r="AN64">
        <f t="shared" si="48"/>
        <v>0</v>
      </c>
      <c r="AO64">
        <f t="shared" si="49"/>
        <v>0</v>
      </c>
      <c r="AP64">
        <f t="shared" si="50"/>
        <v>-7.6645970865492284E-5</v>
      </c>
      <c r="AQ64">
        <f t="shared" si="51"/>
        <v>-0.23548592619116521</v>
      </c>
      <c r="AR64">
        <f t="shared" si="52"/>
        <v>-0.23556257216203069</v>
      </c>
      <c r="AS64">
        <f t="shared" si="53"/>
        <v>-8.8773140835206527E-4</v>
      </c>
      <c r="AT64">
        <f t="shared" si="54"/>
        <v>-1.1220705043063148E-3</v>
      </c>
      <c r="AU64">
        <f t="shared" si="55"/>
        <v>-0.23757237407468906</v>
      </c>
      <c r="AW64">
        <v>61</v>
      </c>
      <c r="AX64">
        <f>IF(Z64&gt;0, (R64*SUMPRODUCT(K64:$K$98, X64:$X$98)-K64*$AZ$3)/Z64, 0)</f>
        <v>-2469.4460539824158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41"/>
        <v>50000</v>
      </c>
      <c r="S65">
        <f t="shared" si="42"/>
        <v>-4276.1656133616243</v>
      </c>
      <c r="U65">
        <f t="shared" si="57"/>
        <v>0.45648519999999998</v>
      </c>
      <c r="V65">
        <f t="shared" si="58"/>
        <v>0.01</v>
      </c>
      <c r="W65">
        <f t="shared" si="34"/>
        <v>2.4098186314727948E-3</v>
      </c>
      <c r="X65">
        <f t="shared" si="35"/>
        <v>1.1000465399515849E-3</v>
      </c>
      <c r="Y65">
        <f t="shared" si="36"/>
        <v>2.409818631472795E-5</v>
      </c>
      <c r="Z65">
        <f t="shared" si="37"/>
        <v>1.285673905206482E-3</v>
      </c>
      <c r="AB65">
        <f t="shared" si="38"/>
        <v>-5.9509171103037986</v>
      </c>
      <c r="AC65">
        <f t="shared" si="27"/>
        <v>-5.497754543440311</v>
      </c>
      <c r="AE65">
        <f t="shared" si="43"/>
        <v>0</v>
      </c>
      <c r="AF65">
        <f t="shared" si="44"/>
        <v>0</v>
      </c>
      <c r="AG65">
        <f t="shared" si="45"/>
        <v>-1.6070923815081024E-2</v>
      </c>
      <c r="AH65">
        <f t="shared" si="46"/>
        <v>-55.002326997579246</v>
      </c>
      <c r="AI65">
        <f t="shared" si="39"/>
        <v>-55.018397921394325</v>
      </c>
      <c r="AJ65">
        <f t="shared" si="47"/>
        <v>-0.45316256686348755</v>
      </c>
      <c r="AK65">
        <f t="shared" si="59"/>
        <v>-0.41656419772126596</v>
      </c>
      <c r="AL65">
        <f t="shared" si="40"/>
        <v>-55.888124685979079</v>
      </c>
      <c r="AN65">
        <f t="shared" si="48"/>
        <v>0</v>
      </c>
      <c r="AO65">
        <f t="shared" si="49"/>
        <v>0</v>
      </c>
      <c r="AP65">
        <f t="shared" si="50"/>
        <v>-3.6510499836704417E-5</v>
      </c>
      <c r="AQ65">
        <f t="shared" si="51"/>
        <v>-0.12495625478474433</v>
      </c>
      <c r="AR65">
        <f t="shared" si="52"/>
        <v>-0.12499276528458103</v>
      </c>
      <c r="AS65">
        <f t="shared" si="53"/>
        <v>-1.0295109362626581E-3</v>
      </c>
      <c r="AT65">
        <f t="shared" si="54"/>
        <v>-9.4636545153720575E-4</v>
      </c>
      <c r="AU65">
        <f t="shared" si="55"/>
        <v>-0.12696864167238089</v>
      </c>
      <c r="AW65">
        <v>62</v>
      </c>
      <c r="AX65">
        <f>IF(Z65&gt;0, (R65*SUMPRODUCT(K65:$K$98, X65:$X$98)-K65*$AZ$3)/Z65, 0)</f>
        <v>-4276.1656133616243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41"/>
        <v>50000</v>
      </c>
      <c r="S66">
        <f t="shared" si="42"/>
        <v>-7683.1995706246689</v>
      </c>
      <c r="U66">
        <f t="shared" si="57"/>
        <v>0.483034941</v>
      </c>
      <c r="V66">
        <f t="shared" si="58"/>
        <v>0.01</v>
      </c>
      <c r="W66">
        <f t="shared" si="34"/>
        <v>1.285673905206482E-3</v>
      </c>
      <c r="X66">
        <f t="shared" si="35"/>
        <v>6.2102541894665264E-4</v>
      </c>
      <c r="Y66">
        <f t="shared" si="36"/>
        <v>1.285673905206482E-5</v>
      </c>
      <c r="Z66">
        <f t="shared" si="37"/>
        <v>6.5179174720776461E-4</v>
      </c>
      <c r="AB66">
        <f t="shared" si="38"/>
        <v>-5.497754543440311</v>
      </c>
      <c r="AC66">
        <f t="shared" si="27"/>
        <v>-5.0078460722833995</v>
      </c>
      <c r="AE66">
        <f t="shared" si="43"/>
        <v>0</v>
      </c>
      <c r="AF66">
        <f t="shared" si="44"/>
        <v>0</v>
      </c>
      <c r="AG66">
        <f t="shared" si="45"/>
        <v>-8.1473968400970573E-3</v>
      </c>
      <c r="AH66">
        <f t="shared" si="46"/>
        <v>-31.051270947332632</v>
      </c>
      <c r="AI66">
        <f t="shared" si="39"/>
        <v>-31.05941834417273</v>
      </c>
      <c r="AJ66">
        <f t="shared" si="47"/>
        <v>-0.4899084711569115</v>
      </c>
      <c r="AK66">
        <f t="shared" si="59"/>
        <v>-0.38484281804082182</v>
      </c>
      <c r="AL66">
        <f t="shared" si="40"/>
        <v>-31.934169633370466</v>
      </c>
      <c r="AN66">
        <f t="shared" si="48"/>
        <v>0</v>
      </c>
      <c r="AO66">
        <f t="shared" si="49"/>
        <v>0</v>
      </c>
      <c r="AP66">
        <f t="shared" si="50"/>
        <v>-1.652638187842352E-5</v>
      </c>
      <c r="AQ66">
        <f t="shared" si="51"/>
        <v>-6.2985168337510805E-2</v>
      </c>
      <c r="AR66">
        <f t="shared" si="52"/>
        <v>-6.3001694719389226E-2</v>
      </c>
      <c r="AS66">
        <f t="shared" si="53"/>
        <v>-9.9374249698598247E-4</v>
      </c>
      <c r="AT66">
        <f t="shared" si="54"/>
        <v>-7.8062471964180312E-4</v>
      </c>
      <c r="AU66">
        <f t="shared" si="55"/>
        <v>-6.4776061936017024E-2</v>
      </c>
      <c r="AW66">
        <v>63</v>
      </c>
      <c r="AX66">
        <f>IF(Z66&gt;0, (R66*SUMPRODUCT(K66:$K$98, X66:$X$98)-K66*$AZ$3)/Z66, 0)</f>
        <v>-7683.1995706246689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1">$C$6</f>
        <v>50000</v>
      </c>
      <c r="S67">
        <f t="shared" ref="S67:S79" si="62">AX67</f>
        <v>-14446.432508599513</v>
      </c>
      <c r="U67">
        <f t="shared" si="57"/>
        <v>0.509773425</v>
      </c>
      <c r="V67">
        <f t="shared" si="58"/>
        <v>0.01</v>
      </c>
      <c r="W67">
        <f t="shared" si="34"/>
        <v>6.5179174720776461E-4</v>
      </c>
      <c r="X67">
        <f t="shared" si="35"/>
        <v>3.3226611136083636E-4</v>
      </c>
      <c r="Y67">
        <f t="shared" si="36"/>
        <v>6.5179174720776464E-6</v>
      </c>
      <c r="Z67">
        <f t="shared" si="37"/>
        <v>3.1300771837485062E-4</v>
      </c>
      <c r="AB67">
        <f t="shared" si="38"/>
        <v>-5.0078460722833995</v>
      </c>
      <c r="AC67">
        <f t="shared" si="27"/>
        <v>-4.5218448781730034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-3.9125964796856323E-3</v>
      </c>
      <c r="AH67">
        <f t="shared" ref="AH67:AH79" si="66">-X67*R67</f>
        <v>-16.613305568041817</v>
      </c>
      <c r="AI67">
        <f t="shared" si="39"/>
        <v>-16.617218164521503</v>
      </c>
      <c r="AJ67">
        <f t="shared" ref="AJ67:AJ79" si="67">AB67-AC67</f>
        <v>-0.48600119411039611</v>
      </c>
      <c r="AK67">
        <f t="shared" si="59"/>
        <v>-0.35054922505983799</v>
      </c>
      <c r="AL67">
        <f t="shared" si="40"/>
        <v>-17.453768583691737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-7.0860783630512431E-6</v>
      </c>
      <c r="AQ67">
        <f t="shared" ref="AQ67:AQ79" si="71">AH67*$K67</f>
        <v>-3.008825104650675E-2</v>
      </c>
      <c r="AR67">
        <f t="shared" ref="AR67:AR79" si="72">AI67*$K67</f>
        <v>-3.0095337124869805E-2</v>
      </c>
      <c r="AS67">
        <f t="shared" ref="AS67:AS79" si="73">AJ67*$K67</f>
        <v>-8.8019364222283647E-4</v>
      </c>
      <c r="AT67">
        <f t="shared" ref="AT67:AT79" si="74">AK67*$K67</f>
        <v>-6.3487745076141447E-4</v>
      </c>
      <c r="AU67">
        <f t="shared" ref="AU67:AU79" si="75">AL67*$K67</f>
        <v>-3.1610408217854054E-2</v>
      </c>
      <c r="AW67">
        <v>64</v>
      </c>
      <c r="AX67">
        <f>IF(Z67&gt;0, (R67*SUMPRODUCT(K67:$K$98, X67:$X$98)-K67*$AZ$3)/Z67, 0)</f>
        <v>-14446.432508599513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1"/>
        <v>50000</v>
      </c>
      <c r="S68">
        <f t="shared" si="62"/>
        <v>-28617.36244547266</v>
      </c>
      <c r="U68">
        <f t="shared" ref="U68:U79" si="77">M68</f>
        <v>0.53654903799999998</v>
      </c>
      <c r="V68">
        <f t="shared" ref="V68:V79" si="78">$C$10</f>
        <v>0.01</v>
      </c>
      <c r="W68">
        <f t="shared" si="34"/>
        <v>3.1300771837485062E-4</v>
      </c>
      <c r="X68">
        <f t="shared" si="35"/>
        <v>1.6794399018060102E-4</v>
      </c>
      <c r="Y68">
        <f t="shared" si="36"/>
        <v>3.1300771837485063E-6</v>
      </c>
      <c r="Z68">
        <f t="shared" si="37"/>
        <v>1.4193365101050111E-4</v>
      </c>
      <c r="AB68">
        <f t="shared" si="38"/>
        <v>-4.5218448781730034</v>
      </c>
      <c r="AC68">
        <f t="shared" ref="AC68:AC79" si="79">S68*Z68</f>
        <v>-4.0617667341767367</v>
      </c>
      <c r="AE68">
        <f t="shared" si="63"/>
        <v>0</v>
      </c>
      <c r="AF68">
        <f t="shared" si="64"/>
        <v>0</v>
      </c>
      <c r="AG68">
        <f t="shared" si="65"/>
        <v>-1.7741706376312638E-3</v>
      </c>
      <c r="AH68">
        <f t="shared" si="66"/>
        <v>-8.3971995090300506</v>
      </c>
      <c r="AI68">
        <f t="shared" si="39"/>
        <v>-8.3989736796676819</v>
      </c>
      <c r="AJ68">
        <f t="shared" si="67"/>
        <v>-0.46007814399626668</v>
      </c>
      <c r="AK68">
        <f t="shared" ref="AK68:AK79" si="80">G68*SUM(AB68:AB68, AE68:AF68)</f>
        <v>-0.31652914147211025</v>
      </c>
      <c r="AL68">
        <f t="shared" si="40"/>
        <v>-9.1755809651360583</v>
      </c>
      <c r="AN68">
        <f t="shared" si="68"/>
        <v>0</v>
      </c>
      <c r="AO68">
        <f t="shared" si="69"/>
        <v>0</v>
      </c>
      <c r="AP68">
        <f t="shared" si="70"/>
        <v>-2.8689187951187251E-6</v>
      </c>
      <c r="AQ68">
        <f t="shared" si="71"/>
        <v>-1.3578673317456283E-2</v>
      </c>
      <c r="AR68">
        <f t="shared" si="72"/>
        <v>-1.3581542236251401E-2</v>
      </c>
      <c r="AS68">
        <f t="shared" si="73"/>
        <v>-7.4396836839577809E-4</v>
      </c>
      <c r="AT68">
        <f t="shared" si="74"/>
        <v>-5.1184276411233556E-4</v>
      </c>
      <c r="AU68">
        <f t="shared" si="75"/>
        <v>-1.4837353368759514E-2</v>
      </c>
      <c r="AW68">
        <v>65</v>
      </c>
      <c r="AX68">
        <f>IF(Z68&gt;0, (R68*SUMPRODUCT(K68:$K$98, X68:$X$98)-K68*$AZ$3)/Z68, 0)</f>
        <v>-28617.36244547266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0.56320604299999999</v>
      </c>
      <c r="Q69" s="5">
        <f t="shared" ref="Q69:Q79" si="81">$C$8</f>
        <v>12.5</v>
      </c>
      <c r="R69">
        <f t="shared" si="61"/>
        <v>50000</v>
      </c>
      <c r="S69">
        <f t="shared" si="62"/>
        <v>-60051.362683441548</v>
      </c>
      <c r="U69">
        <f t="shared" si="77"/>
        <v>0.56320604299999999</v>
      </c>
      <c r="V69">
        <f t="shared" si="78"/>
        <v>0.01</v>
      </c>
      <c r="W69">
        <f t="shared" si="34"/>
        <v>1.4193365101050111E-4</v>
      </c>
      <c r="X69">
        <f t="shared" si="35"/>
        <v>7.9937889954167276E-5</v>
      </c>
      <c r="Y69">
        <f t="shared" si="36"/>
        <v>1.4193365101050111E-6</v>
      </c>
      <c r="Z69">
        <f t="shared" si="37"/>
        <v>6.0576424546228817E-5</v>
      </c>
      <c r="AB69">
        <f t="shared" si="38"/>
        <v>-4.0617667341767367</v>
      </c>
      <c r="AC69">
        <f t="shared" si="79"/>
        <v>-3.6376968404917176</v>
      </c>
      <c r="AE69">
        <f t="shared" si="63"/>
        <v>0</v>
      </c>
      <c r="AF69">
        <f t="shared" si="64"/>
        <v>0</v>
      </c>
      <c r="AG69">
        <f t="shared" si="65"/>
        <v>-7.5720530682786026E-4</v>
      </c>
      <c r="AH69">
        <f t="shared" si="66"/>
        <v>-3.9968944977083636</v>
      </c>
      <c r="AI69">
        <f t="shared" si="39"/>
        <v>-3.9976517030151912</v>
      </c>
      <c r="AJ69">
        <f t="shared" si="67"/>
        <v>-0.42406989368501913</v>
      </c>
      <c r="AK69">
        <f t="shared" si="80"/>
        <v>-0.28432367139237158</v>
      </c>
      <c r="AL69">
        <f t="shared" si="40"/>
        <v>-4.7060452680925824</v>
      </c>
      <c r="AN69">
        <f t="shared" si="68"/>
        <v>0</v>
      </c>
      <c r="AO69">
        <f t="shared" si="69"/>
        <v>0</v>
      </c>
      <c r="AP69">
        <f t="shared" si="70"/>
        <v>-1.0932475043574938E-6</v>
      </c>
      <c r="AQ69">
        <f t="shared" si="71"/>
        <v>-5.7706871510255159E-3</v>
      </c>
      <c r="AR69">
        <f t="shared" si="72"/>
        <v>-5.7717803985298738E-3</v>
      </c>
      <c r="AS69">
        <f t="shared" si="73"/>
        <v>-6.122690223692406E-4</v>
      </c>
      <c r="AT69">
        <f t="shared" si="74"/>
        <v>-4.105044449327063E-4</v>
      </c>
      <c r="AU69">
        <f t="shared" si="75"/>
        <v>-6.7945538658318212E-3</v>
      </c>
      <c r="AW69">
        <v>66</v>
      </c>
      <c r="AX69">
        <f>IF(Z69&gt;0, (R69*SUMPRODUCT(K69:$K$98, X69:$X$98)-K69*$AZ$3)/Z69, 0)</f>
        <v>-60051.362683441548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0.59415461300000005</v>
      </c>
      <c r="Q70" s="5">
        <f t="shared" si="81"/>
        <v>12.5</v>
      </c>
      <c r="R70">
        <f t="shared" si="61"/>
        <v>50000</v>
      </c>
      <c r="S70">
        <f t="shared" si="62"/>
        <v>-135648.84629056562</v>
      </c>
      <c r="U70">
        <f t="shared" si="77"/>
        <v>0.59415461300000005</v>
      </c>
      <c r="V70">
        <f t="shared" si="78"/>
        <v>0.01</v>
      </c>
      <c r="W70">
        <f t="shared" ref="W70:W79" si="83">Z69</f>
        <v>6.0576424546228817E-5</v>
      </c>
      <c r="X70">
        <f t="shared" ref="X70:X79" si="84">U70*W70</f>
        <v>3.5991762083188284E-5</v>
      </c>
      <c r="Y70">
        <f t="shared" ref="Y70:Y79" si="85">V70*W70</f>
        <v>6.0576424546228823E-7</v>
      </c>
      <c r="Z70">
        <f t="shared" ref="Z70:Z79" si="86">MAX(0, W70-X70-Y70)</f>
        <v>2.3978898217578244E-5</v>
      </c>
      <c r="AB70">
        <f t="shared" ref="AB70:AB79" si="87">AC69</f>
        <v>-3.6376968404917176</v>
      </c>
      <c r="AC70">
        <f t="shared" si="79"/>
        <v>-3.252709878533389</v>
      </c>
      <c r="AE70">
        <f t="shared" si="63"/>
        <v>0</v>
      </c>
      <c r="AF70">
        <f t="shared" si="64"/>
        <v>0</v>
      </c>
      <c r="AG70">
        <f t="shared" si="65"/>
        <v>-2.9973622771972805E-4</v>
      </c>
      <c r="AH70">
        <f t="shared" si="66"/>
        <v>-1.7995881041594142</v>
      </c>
      <c r="AI70">
        <f t="shared" ref="AI70:AI79" si="88">SUM(AE70:AH70)</f>
        <v>-1.7998878403871339</v>
      </c>
      <c r="AJ70">
        <f t="shared" si="67"/>
        <v>-0.3849869619583286</v>
      </c>
      <c r="AK70">
        <f t="shared" si="80"/>
        <v>-0.25463877883442027</v>
      </c>
      <c r="AL70">
        <f t="shared" ref="AL70:AL79" si="89">SUM(AI70:AK70)</f>
        <v>-2.4395135811798832</v>
      </c>
      <c r="AN70">
        <f t="shared" si="68"/>
        <v>0</v>
      </c>
      <c r="AO70">
        <f t="shared" si="69"/>
        <v>0</v>
      </c>
      <c r="AP70">
        <f t="shared" si="70"/>
        <v>-3.8639016200819304E-7</v>
      </c>
      <c r="AQ70">
        <f t="shared" si="71"/>
        <v>-2.3198501709455087E-3</v>
      </c>
      <c r="AR70">
        <f t="shared" si="72"/>
        <v>-2.3202365611075166E-3</v>
      </c>
      <c r="AS70">
        <f t="shared" si="73"/>
        <v>-4.9628693779790929E-4</v>
      </c>
      <c r="AT70">
        <f t="shared" si="74"/>
        <v>-3.2825501193469597E-4</v>
      </c>
      <c r="AU70">
        <f t="shared" si="75"/>
        <v>-3.1447785108401224E-3</v>
      </c>
      <c r="AW70">
        <v>67</v>
      </c>
      <c r="AX70">
        <f>IF(Z70&gt;0, (R70*SUMPRODUCT(K70:$K$98, X70:$X$98)-K70*$AZ$3)/Z70, 0)</f>
        <v>-135648.84629056562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0.62493506799999998</v>
      </c>
      <c r="Q71" s="5">
        <f t="shared" si="81"/>
        <v>12.5</v>
      </c>
      <c r="R71">
        <f t="shared" si="61"/>
        <v>50000</v>
      </c>
      <c r="S71">
        <f t="shared" si="62"/>
        <v>-331983.91123527463</v>
      </c>
      <c r="U71">
        <f t="shared" si="77"/>
        <v>0.62493506799999998</v>
      </c>
      <c r="V71">
        <f t="shared" si="78"/>
        <v>0.01</v>
      </c>
      <c r="W71">
        <f t="shared" si="83"/>
        <v>2.3978898217578244E-5</v>
      </c>
      <c r="X71">
        <f t="shared" si="84"/>
        <v>1.4985254388167339E-5</v>
      </c>
      <c r="Y71">
        <f t="shared" si="85"/>
        <v>2.3978898217578244E-7</v>
      </c>
      <c r="Z71">
        <f t="shared" si="86"/>
        <v>8.7538548472351223E-6</v>
      </c>
      <c r="AB71">
        <f t="shared" si="87"/>
        <v>-3.252709878533389</v>
      </c>
      <c r="AC71">
        <f t="shared" si="79"/>
        <v>-2.9061389705709835</v>
      </c>
      <c r="AE71">
        <f t="shared" si="63"/>
        <v>0</v>
      </c>
      <c r="AF71">
        <f t="shared" si="64"/>
        <v>0</v>
      </c>
      <c r="AG71">
        <f t="shared" si="65"/>
        <v>-1.0942318559043903E-4</v>
      </c>
      <c r="AH71">
        <f t="shared" si="66"/>
        <v>-0.74926271940836697</v>
      </c>
      <c r="AI71">
        <f t="shared" si="88"/>
        <v>-0.74937214259395746</v>
      </c>
      <c r="AJ71">
        <f t="shared" si="67"/>
        <v>-0.34657090796240553</v>
      </c>
      <c r="AK71">
        <f t="shared" si="80"/>
        <v>-0.22768969149733725</v>
      </c>
      <c r="AL71">
        <f t="shared" si="89"/>
        <v>-1.3236327420537002</v>
      </c>
      <c r="AN71">
        <f t="shared" si="68"/>
        <v>0</v>
      </c>
      <c r="AO71">
        <f t="shared" si="69"/>
        <v>0</v>
      </c>
      <c r="AP71">
        <f t="shared" si="70"/>
        <v>-1.2594419483838389E-7</v>
      </c>
      <c r="AQ71">
        <f t="shared" si="71"/>
        <v>-8.6238843631828983E-4</v>
      </c>
      <c r="AR71">
        <f t="shared" si="72"/>
        <v>-8.6251438051312827E-4</v>
      </c>
      <c r="AS71">
        <f t="shared" si="73"/>
        <v>-3.9889712333093195E-4</v>
      </c>
      <c r="AT71">
        <f t="shared" si="74"/>
        <v>-2.6206689847218064E-4</v>
      </c>
      <c r="AU71">
        <f t="shared" si="75"/>
        <v>-1.5234784023162409E-3</v>
      </c>
      <c r="AW71">
        <v>68</v>
      </c>
      <c r="AX71">
        <f>IF(Z71&gt;0, (R71*SUMPRODUCT(K71:$K$98, X71:$X$98)-K71*$AZ$3)/Z71, 0)</f>
        <v>-331983.91123527463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0.65550924799999999</v>
      </c>
      <c r="Q72" s="5">
        <f t="shared" si="81"/>
        <v>12.5</v>
      </c>
      <c r="R72">
        <f t="shared" si="61"/>
        <v>50000</v>
      </c>
      <c r="S72">
        <f t="shared" si="62"/>
        <v>-886413.16469627817</v>
      </c>
      <c r="U72">
        <f t="shared" si="77"/>
        <v>0.65550924799999999</v>
      </c>
      <c r="V72">
        <f t="shared" si="78"/>
        <v>0.01</v>
      </c>
      <c r="W72">
        <f t="shared" si="83"/>
        <v>8.7538548472351223E-6</v>
      </c>
      <c r="X72">
        <f t="shared" si="84"/>
        <v>5.7382328080122498E-6</v>
      </c>
      <c r="Y72">
        <f t="shared" si="85"/>
        <v>8.7538548472351221E-8</v>
      </c>
      <c r="Z72">
        <f t="shared" si="86"/>
        <v>2.9280834907505212E-6</v>
      </c>
      <c r="AB72">
        <f t="shared" si="87"/>
        <v>-2.9061389705709835</v>
      </c>
      <c r="AC72">
        <f t="shared" si="79"/>
        <v>-2.5954917535310948</v>
      </c>
      <c r="AE72">
        <f t="shared" si="63"/>
        <v>0</v>
      </c>
      <c r="AF72">
        <f t="shared" si="64"/>
        <v>0</v>
      </c>
      <c r="AG72">
        <f t="shared" si="65"/>
        <v>-3.6601043634381513E-5</v>
      </c>
      <c r="AH72">
        <f t="shared" si="66"/>
        <v>-0.28691164040061251</v>
      </c>
      <c r="AI72">
        <f t="shared" si="88"/>
        <v>-0.28694824144424691</v>
      </c>
      <c r="AJ72">
        <f t="shared" si="67"/>
        <v>-0.31064721703988862</v>
      </c>
      <c r="AK72">
        <f t="shared" si="80"/>
        <v>-0.20342972793996886</v>
      </c>
      <c r="AL72">
        <f t="shared" si="89"/>
        <v>-0.80102518642410436</v>
      </c>
      <c r="AN72">
        <f t="shared" si="68"/>
        <v>0</v>
      </c>
      <c r="AO72">
        <f t="shared" si="69"/>
        <v>0</v>
      </c>
      <c r="AP72">
        <f t="shared" si="70"/>
        <v>-3.7613543251362094E-8</v>
      </c>
      <c r="AQ72">
        <f t="shared" si="71"/>
        <v>-2.9484851588740897E-4</v>
      </c>
      <c r="AR72">
        <f t="shared" si="72"/>
        <v>-2.9488612943066037E-4</v>
      </c>
      <c r="AS72">
        <f t="shared" si="73"/>
        <v>-3.1924069299130967E-4</v>
      </c>
      <c r="AT72">
        <f t="shared" si="74"/>
        <v>-2.0905723199912088E-4</v>
      </c>
      <c r="AU72">
        <f t="shared" si="75"/>
        <v>-8.2318405442109092E-4</v>
      </c>
      <c r="AW72">
        <v>69</v>
      </c>
      <c r="AX72">
        <f>IF(Z72&gt;0, (R72*SUMPRODUCT(K72:$K$98, X72:$X$98)-K72*$AZ$3)/Z72, 0)</f>
        <v>-886413.16469627817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0.68583899100000001</v>
      </c>
      <c r="Q73" s="5">
        <f t="shared" si="81"/>
        <v>12.5</v>
      </c>
      <c r="R73">
        <f t="shared" si="61"/>
        <v>50000</v>
      </c>
      <c r="S73">
        <f t="shared" si="62"/>
        <v>-2602324.3317447361</v>
      </c>
      <c r="U73">
        <f t="shared" si="77"/>
        <v>0.68583899100000001</v>
      </c>
      <c r="V73">
        <f t="shared" si="78"/>
        <v>0.01</v>
      </c>
      <c r="W73">
        <f t="shared" si="83"/>
        <v>2.9280834907505212E-6</v>
      </c>
      <c r="X73">
        <f t="shared" si="84"/>
        <v>2.0081938268600954E-6</v>
      </c>
      <c r="Y73">
        <f t="shared" si="85"/>
        <v>2.9280834907505213E-8</v>
      </c>
      <c r="Z73">
        <f t="shared" si="86"/>
        <v>8.9060882898292058E-7</v>
      </c>
      <c r="AB73">
        <f t="shared" si="87"/>
        <v>-2.5954917535310948</v>
      </c>
      <c r="AC73">
        <f t="shared" si="79"/>
        <v>-2.3176530257289407</v>
      </c>
      <c r="AE73">
        <f t="shared" si="63"/>
        <v>0</v>
      </c>
      <c r="AF73">
        <f t="shared" si="64"/>
        <v>0</v>
      </c>
      <c r="AG73">
        <f t="shared" si="65"/>
        <v>-1.1132610362286508E-5</v>
      </c>
      <c r="AH73">
        <f t="shared" si="66"/>
        <v>-0.10040969134300477</v>
      </c>
      <c r="AI73">
        <f t="shared" si="88"/>
        <v>-0.10042082395336706</v>
      </c>
      <c r="AJ73">
        <f t="shared" si="67"/>
        <v>-0.27783872780215413</v>
      </c>
      <c r="AK73">
        <f t="shared" si="80"/>
        <v>-0.18168442274717667</v>
      </c>
      <c r="AL73">
        <f t="shared" si="89"/>
        <v>-0.55994397450269784</v>
      </c>
      <c r="AN73">
        <f t="shared" si="68"/>
        <v>0</v>
      </c>
      <c r="AO73">
        <f t="shared" si="69"/>
        <v>0</v>
      </c>
      <c r="AP73">
        <f t="shared" si="70"/>
        <v>-1.0214797560178067E-8</v>
      </c>
      <c r="AQ73">
        <f t="shared" si="71"/>
        <v>-9.2131551969460863E-5</v>
      </c>
      <c r="AR73">
        <f t="shared" si="72"/>
        <v>-9.2141766767021036E-5</v>
      </c>
      <c r="AS73">
        <f t="shared" si="73"/>
        <v>-2.5493269471559194E-4</v>
      </c>
      <c r="AT73">
        <f t="shared" si="74"/>
        <v>-1.6670569954440107E-4</v>
      </c>
      <c r="AU73">
        <f t="shared" si="75"/>
        <v>-5.1378016102701402E-4</v>
      </c>
      <c r="AW73">
        <v>70</v>
      </c>
      <c r="AX73">
        <f>IF(Z73&gt;0, (R73*SUMPRODUCT(K73:$K$98, X73:$X$98)-K73*$AZ$3)/Z73, 0)</f>
        <v>-2602324.3317447361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0.71588716699999999</v>
      </c>
      <c r="Q74" s="5">
        <f t="shared" si="81"/>
        <v>12.5</v>
      </c>
      <c r="R74">
        <f t="shared" si="61"/>
        <v>50000</v>
      </c>
      <c r="S74">
        <f t="shared" si="62"/>
        <v>-8476772.2780229077</v>
      </c>
      <c r="U74">
        <f t="shared" si="77"/>
        <v>0.71588716699999999</v>
      </c>
      <c r="V74">
        <f t="shared" si="78"/>
        <v>0.01</v>
      </c>
      <c r="W74">
        <f t="shared" si="83"/>
        <v>8.9060882898292058E-7</v>
      </c>
      <c r="X74">
        <f t="shared" si="84"/>
        <v>6.375754314857705E-7</v>
      </c>
      <c r="Y74">
        <f t="shared" si="85"/>
        <v>8.9060882898292061E-9</v>
      </c>
      <c r="Z74">
        <f t="shared" si="86"/>
        <v>2.4412730920732088E-7</v>
      </c>
      <c r="AB74">
        <f t="shared" si="87"/>
        <v>-2.3176530257289407</v>
      </c>
      <c r="AC74">
        <f t="shared" si="79"/>
        <v>-2.0694116069969444</v>
      </c>
      <c r="AE74">
        <f t="shared" si="63"/>
        <v>0</v>
      </c>
      <c r="AF74">
        <f t="shared" si="64"/>
        <v>0</v>
      </c>
      <c r="AG74">
        <f t="shared" si="65"/>
        <v>-3.051591365091511E-6</v>
      </c>
      <c r="AH74">
        <f t="shared" si="66"/>
        <v>-3.1878771574288527E-2</v>
      </c>
      <c r="AI74">
        <f t="shared" si="88"/>
        <v>-3.1881823165653619E-2</v>
      </c>
      <c r="AJ74">
        <f t="shared" si="67"/>
        <v>-0.24824141873199634</v>
      </c>
      <c r="AK74">
        <f t="shared" si="80"/>
        <v>-0.16223571180102586</v>
      </c>
      <c r="AL74">
        <f t="shared" si="89"/>
        <v>-0.44235895369867584</v>
      </c>
      <c r="AN74">
        <f t="shared" si="68"/>
        <v>0</v>
      </c>
      <c r="AO74">
        <f t="shared" si="69"/>
        <v>0</v>
      </c>
      <c r="AP74">
        <f t="shared" si="70"/>
        <v>-2.5000063372695514E-9</v>
      </c>
      <c r="AQ74">
        <f t="shared" si="71"/>
        <v>-2.6116580310122813E-5</v>
      </c>
      <c r="AR74">
        <f t="shared" si="72"/>
        <v>-2.6119080316460085E-5</v>
      </c>
      <c r="AS74">
        <f t="shared" si="73"/>
        <v>-2.033709778780176E-4</v>
      </c>
      <c r="AT74">
        <f t="shared" si="74"/>
        <v>-1.3291108117349074E-4</v>
      </c>
      <c r="AU74">
        <f t="shared" si="75"/>
        <v>-3.6240113936796843E-4</v>
      </c>
      <c r="AW74">
        <v>71</v>
      </c>
      <c r="AX74">
        <f>IF(Z74&gt;0, (R74*SUMPRODUCT(K74:$K$98, X74:$X$98)-K74*$AZ$3)/Z74, 0)</f>
        <v>-8476772.2780229077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0.74578270000000002</v>
      </c>
      <c r="Q75" s="5">
        <f t="shared" si="81"/>
        <v>12.5</v>
      </c>
      <c r="R75">
        <f t="shared" si="61"/>
        <v>50000</v>
      </c>
      <c r="S75">
        <f t="shared" si="62"/>
        <v>-30991409.908130065</v>
      </c>
      <c r="U75">
        <f t="shared" si="77"/>
        <v>0.74578270000000002</v>
      </c>
      <c r="V75">
        <f t="shared" si="78"/>
        <v>0.01</v>
      </c>
      <c r="W75">
        <f t="shared" si="83"/>
        <v>2.4412730920732088E-7</v>
      </c>
      <c r="X75">
        <f t="shared" si="84"/>
        <v>1.8206592380437062E-7</v>
      </c>
      <c r="Y75">
        <f t="shared" si="85"/>
        <v>2.4412730920732088E-9</v>
      </c>
      <c r="Z75">
        <f t="shared" si="86"/>
        <v>5.9620112310877049E-8</v>
      </c>
      <c r="AB75">
        <f t="shared" si="87"/>
        <v>-2.0694116069969444</v>
      </c>
      <c r="AC75">
        <f t="shared" si="79"/>
        <v>-1.8477113393951423</v>
      </c>
      <c r="AE75">
        <f t="shared" si="63"/>
        <v>0</v>
      </c>
      <c r="AF75">
        <f t="shared" si="64"/>
        <v>0</v>
      </c>
      <c r="AG75">
        <f t="shared" si="65"/>
        <v>-7.452514038859631E-7</v>
      </c>
      <c r="AH75">
        <f t="shared" si="66"/>
        <v>-9.1032961902185305E-3</v>
      </c>
      <c r="AI75">
        <f t="shared" si="88"/>
        <v>-9.1040414416224159E-3</v>
      </c>
      <c r="AJ75">
        <f t="shared" si="67"/>
        <v>-0.22170026760180206</v>
      </c>
      <c r="AK75">
        <f t="shared" si="80"/>
        <v>-0.14485881248978613</v>
      </c>
      <c r="AL75">
        <f t="shared" si="89"/>
        <v>-0.37566312153321058</v>
      </c>
      <c r="AN75">
        <f t="shared" si="68"/>
        <v>0</v>
      </c>
      <c r="AO75">
        <f t="shared" si="69"/>
        <v>0</v>
      </c>
      <c r="AP75">
        <f t="shared" si="70"/>
        <v>-5.4512928363469567E-10</v>
      </c>
      <c r="AQ75">
        <f t="shared" si="71"/>
        <v>-6.6587909865214155E-6</v>
      </c>
      <c r="AR75">
        <f t="shared" si="72"/>
        <v>-6.6593361158050495E-6</v>
      </c>
      <c r="AS75">
        <f t="shared" si="73"/>
        <v>-1.6216716591101348E-4</v>
      </c>
      <c r="AT75">
        <f t="shared" si="74"/>
        <v>-1.0595992207324063E-4</v>
      </c>
      <c r="AU75">
        <f t="shared" si="75"/>
        <v>-2.7478642410005912E-4</v>
      </c>
      <c r="AW75">
        <v>72</v>
      </c>
      <c r="AX75">
        <f>IF(Z75&gt;0, (R75*SUMPRODUCT(K75:$K$98, X75:$X$98)-K75*$AZ$3)/Z75, 0)</f>
        <v>-30991409.908130065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0.77567720100000004</v>
      </c>
      <c r="Q76" s="5">
        <f t="shared" si="81"/>
        <v>12.5</v>
      </c>
      <c r="R76">
        <f t="shared" si="61"/>
        <v>50000</v>
      </c>
      <c r="S76">
        <f t="shared" si="62"/>
        <v>-129108980.43868951</v>
      </c>
      <c r="U76">
        <f t="shared" si="77"/>
        <v>0.77567720100000004</v>
      </c>
      <c r="V76">
        <f t="shared" si="78"/>
        <v>0.01</v>
      </c>
      <c r="W76">
        <f t="shared" si="83"/>
        <v>5.9620112310877049E-8</v>
      </c>
      <c r="X76">
        <f t="shared" si="84"/>
        <v>4.6245961840606753E-8</v>
      </c>
      <c r="Y76">
        <f t="shared" si="85"/>
        <v>5.9620112310877056E-10</v>
      </c>
      <c r="Z76">
        <f t="shared" si="86"/>
        <v>1.2777949347161526E-8</v>
      </c>
      <c r="AB76">
        <f t="shared" si="87"/>
        <v>-1.8477113393951423</v>
      </c>
      <c r="AC76">
        <f t="shared" si="79"/>
        <v>-1.649748012309243</v>
      </c>
      <c r="AE76">
        <f t="shared" si="63"/>
        <v>0</v>
      </c>
      <c r="AF76">
        <f t="shared" si="64"/>
        <v>0</v>
      </c>
      <c r="AG76">
        <f t="shared" si="65"/>
        <v>-1.5972436683951909E-7</v>
      </c>
      <c r="AH76">
        <f t="shared" si="66"/>
        <v>-2.3122980920303377E-3</v>
      </c>
      <c r="AI76">
        <f t="shared" si="88"/>
        <v>-2.3124578163971773E-3</v>
      </c>
      <c r="AJ76">
        <f t="shared" si="67"/>
        <v>-0.19796332708589937</v>
      </c>
      <c r="AK76">
        <f t="shared" si="80"/>
        <v>-0.12933979375765997</v>
      </c>
      <c r="AL76">
        <f t="shared" si="89"/>
        <v>-0.3296155786599565</v>
      </c>
      <c r="AN76">
        <f t="shared" si="68"/>
        <v>0</v>
      </c>
      <c r="AO76">
        <f t="shared" si="69"/>
        <v>0</v>
      </c>
      <c r="AP76">
        <f t="shared" si="70"/>
        <v>-1.0431574454058292E-10</v>
      </c>
      <c r="AQ76">
        <f t="shared" si="71"/>
        <v>-1.5101584175460567E-6</v>
      </c>
      <c r="AR76">
        <f t="shared" si="72"/>
        <v>-1.5102627332905973E-6</v>
      </c>
      <c r="AS76">
        <f t="shared" si="73"/>
        <v>-1.2928955215358621E-4</v>
      </c>
      <c r="AT76">
        <f t="shared" si="74"/>
        <v>-8.4471625410240778E-5</v>
      </c>
      <c r="AU76">
        <f t="shared" si="75"/>
        <v>-2.1527144029711757E-4</v>
      </c>
      <c r="AW76">
        <v>73</v>
      </c>
      <c r="AX76">
        <f>IF(Z76&gt;0, (R76*SUMPRODUCT(K76:$K$98, X76:$X$98)-K76*$AZ$3)/Z76, 0)</f>
        <v>-129108980.43868951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0.80557273399999996</v>
      </c>
      <c r="Q77" s="5">
        <f t="shared" si="81"/>
        <v>12.5</v>
      </c>
      <c r="R77">
        <f t="shared" si="61"/>
        <v>50000</v>
      </c>
      <c r="S77">
        <f t="shared" si="62"/>
        <v>-625048456.21098673</v>
      </c>
      <c r="U77">
        <f t="shared" si="77"/>
        <v>0.80557273399999996</v>
      </c>
      <c r="V77">
        <f t="shared" si="78"/>
        <v>0.01</v>
      </c>
      <c r="W77">
        <f t="shared" si="83"/>
        <v>1.2777949347161526E-8</v>
      </c>
      <c r="X77">
        <f t="shared" si="84"/>
        <v>1.0293567590506425E-8</v>
      </c>
      <c r="Y77">
        <f t="shared" si="85"/>
        <v>1.2777949347161528E-10</v>
      </c>
      <c r="Z77">
        <f t="shared" si="86"/>
        <v>2.3566022631834857E-9</v>
      </c>
      <c r="AB77">
        <f t="shared" si="87"/>
        <v>-1.649748012309243</v>
      </c>
      <c r="AC77">
        <f t="shared" si="79"/>
        <v>-1.4729906065061551</v>
      </c>
      <c r="AE77">
        <f t="shared" si="63"/>
        <v>0</v>
      </c>
      <c r="AF77">
        <f t="shared" si="64"/>
        <v>0</v>
      </c>
      <c r="AG77">
        <f t="shared" si="65"/>
        <v>-2.9457528289793572E-8</v>
      </c>
      <c r="AH77">
        <f t="shared" si="66"/>
        <v>-5.1467837952532129E-4</v>
      </c>
      <c r="AI77">
        <f t="shared" si="88"/>
        <v>-5.1470783705361109E-4</v>
      </c>
      <c r="AJ77">
        <f t="shared" si="67"/>
        <v>-0.17675740580308785</v>
      </c>
      <c r="AK77">
        <f t="shared" si="80"/>
        <v>-0.11548236086164702</v>
      </c>
      <c r="AL77">
        <f t="shared" si="89"/>
        <v>-0.29275447450178849</v>
      </c>
      <c r="AN77">
        <f t="shared" si="68"/>
        <v>0</v>
      </c>
      <c r="AO77">
        <f t="shared" si="69"/>
        <v>0</v>
      </c>
      <c r="AP77">
        <f t="shared" si="70"/>
        <v>-1.7177381755691195E-11</v>
      </c>
      <c r="AQ77">
        <f t="shared" si="71"/>
        <v>-3.0012114117429622E-7</v>
      </c>
      <c r="AR77">
        <f t="shared" si="72"/>
        <v>-3.0013831855605196E-7</v>
      </c>
      <c r="AS77">
        <f t="shared" si="73"/>
        <v>-1.0307142567277978E-4</v>
      </c>
      <c r="AT77">
        <f t="shared" si="74"/>
        <v>-6.7340497106687264E-5</v>
      </c>
      <c r="AU77">
        <f t="shared" si="75"/>
        <v>-1.707120610980231E-4</v>
      </c>
      <c r="AW77">
        <v>74</v>
      </c>
      <c r="AX77">
        <f>IF(Z77&gt;0, (R77*SUMPRODUCT(K77:$K$98, X77:$X$98)-K77*$AZ$3)/Z77, 0)</f>
        <v>-625048456.21098673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0.83546826699999999</v>
      </c>
      <c r="Q78" s="5">
        <f t="shared" si="81"/>
        <v>12.5</v>
      </c>
      <c r="R78">
        <f t="shared" si="61"/>
        <v>50000</v>
      </c>
      <c r="S78">
        <f t="shared" si="62"/>
        <v>-3611420637.8118758</v>
      </c>
      <c r="U78">
        <f t="shared" si="77"/>
        <v>0.83546826699999999</v>
      </c>
      <c r="V78">
        <f t="shared" si="78"/>
        <v>0.01</v>
      </c>
      <c r="W78">
        <f t="shared" si="83"/>
        <v>2.3566022631834857E-9</v>
      </c>
      <c r="X78">
        <f t="shared" si="84"/>
        <v>1.9688664088301846E-9</v>
      </c>
      <c r="Y78">
        <f t="shared" si="85"/>
        <v>2.3566022631834857E-11</v>
      </c>
      <c r="Z78">
        <f t="shared" si="86"/>
        <v>3.6416983172146621E-10</v>
      </c>
      <c r="AB78">
        <f t="shared" si="87"/>
        <v>-1.4729906065061551</v>
      </c>
      <c r="AC78">
        <f t="shared" si="79"/>
        <v>-1.315170445947381</v>
      </c>
      <c r="AE78">
        <f t="shared" si="63"/>
        <v>0</v>
      </c>
      <c r="AF78">
        <f t="shared" si="64"/>
        <v>0</v>
      </c>
      <c r="AG78">
        <f t="shared" si="65"/>
        <v>-4.5521228965183276E-9</v>
      </c>
      <c r="AH78">
        <f t="shared" si="66"/>
        <v>-9.844332044150923E-5</v>
      </c>
      <c r="AI78">
        <f t="shared" si="88"/>
        <v>-9.8447872564405754E-5</v>
      </c>
      <c r="AJ78">
        <f t="shared" si="67"/>
        <v>-0.15782016055877413</v>
      </c>
      <c r="AK78">
        <f t="shared" si="80"/>
        <v>-0.10310934245543087</v>
      </c>
      <c r="AL78">
        <f t="shared" si="89"/>
        <v>-0.26102795088676939</v>
      </c>
      <c r="AN78">
        <f t="shared" si="68"/>
        <v>0</v>
      </c>
      <c r="AO78">
        <f t="shared" si="69"/>
        <v>0</v>
      </c>
      <c r="AP78">
        <f t="shared" si="70"/>
        <v>-2.370045152776378E-12</v>
      </c>
      <c r="AQ78">
        <f t="shared" si="71"/>
        <v>-5.1254133453659778E-8</v>
      </c>
      <c r="AR78">
        <f t="shared" si="72"/>
        <v>-5.1256503498812558E-8</v>
      </c>
      <c r="AS78">
        <f t="shared" si="73"/>
        <v>-8.2168455256073145E-5</v>
      </c>
      <c r="AT78">
        <f t="shared" si="74"/>
        <v>-5.3683479740707745E-5</v>
      </c>
      <c r="AU78">
        <f t="shared" si="75"/>
        <v>-1.3590319150027971E-4</v>
      </c>
      <c r="AW78">
        <v>75</v>
      </c>
      <c r="AX78">
        <f>IF(Z78&gt;0, (R78*SUMPRODUCT(K78:$K$98, X78:$X$98)-K78*$AZ$3)/Z78, 0)</f>
        <v>-3611420637.8118758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12.5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3.6416983172146621E-10</v>
      </c>
      <c r="X79">
        <f t="shared" si="84"/>
        <v>3.6416983172146621E-10</v>
      </c>
      <c r="Y79">
        <f t="shared" si="85"/>
        <v>3.6416983172146621E-12</v>
      </c>
      <c r="Z79">
        <f t="shared" si="86"/>
        <v>0</v>
      </c>
      <c r="AB79">
        <f t="shared" si="87"/>
        <v>-1.315170445947381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-1.820849158607331E-5</v>
      </c>
      <c r="AI79">
        <f t="shared" si="88"/>
        <v>-1.820849158607331E-5</v>
      </c>
      <c r="AJ79">
        <f t="shared" si="67"/>
        <v>-1.315170445947381</v>
      </c>
      <c r="AK79">
        <f t="shared" si="80"/>
        <v>-9.2061931216316673E-2</v>
      </c>
      <c r="AL79">
        <f t="shared" si="89"/>
        <v>-1.4072505856552837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-8.4644469742013492E-9</v>
      </c>
      <c r="AR79">
        <f t="shared" si="72"/>
        <v>-8.4644469742013492E-9</v>
      </c>
      <c r="AS79">
        <f t="shared" si="73"/>
        <v>-6.1137356980590072E-4</v>
      </c>
      <c r="AT79">
        <f t="shared" si="74"/>
        <v>-4.2796149886413056E-5</v>
      </c>
      <c r="AU79">
        <f t="shared" si="75"/>
        <v>-6.5417818413928796E-4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4731.8251384835921</v>
      </c>
      <c r="AO81" s="6">
        <f t="shared" ref="AO81:AU81" si="90">SUM(AO3:AO79)</f>
        <v>-473.18251384835924</v>
      </c>
      <c r="AP81" s="6">
        <f t="shared" si="90"/>
        <v>-248.32230816761</v>
      </c>
      <c r="AQ81" s="6">
        <f t="shared" si="90"/>
        <v>-2526.0353224301998</v>
      </c>
      <c r="AR81" s="6">
        <f t="shared" si="90"/>
        <v>1484.2849940374219</v>
      </c>
      <c r="AS81" s="6">
        <f t="shared" si="90"/>
        <v>-268.55667580207336</v>
      </c>
      <c r="AT81" s="6">
        <f t="shared" si="90"/>
        <v>91.470520253474248</v>
      </c>
      <c r="AU81" s="6">
        <f t="shared" si="90"/>
        <v>1307.1988384888225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D43C-814B-4F08-BF1B-0AAFD3D2ED33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7755.8537441375274</v>
      </c>
      <c r="K3">
        <v>1</v>
      </c>
      <c r="L3" s="2">
        <v>0</v>
      </c>
      <c r="O3">
        <f>$C$3</f>
        <v>7755.8537441375274</v>
      </c>
      <c r="P3" s="2">
        <f>O3*C5</f>
        <v>775.58537441375279</v>
      </c>
      <c r="Q3" s="5">
        <f>B8</f>
        <v>125.8175559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7755.8537441375274</v>
      </c>
      <c r="AF3">
        <f t="shared" ref="AF3:AF34" si="3">-$Z3*P3</f>
        <v>-775.58537441375279</v>
      </c>
      <c r="AG3">
        <f t="shared" ref="AG3:AG34" si="4">-$Z3*Q3</f>
        <v>-125.8175559</v>
      </c>
      <c r="AH3">
        <f t="shared" ref="AH3:AH34" si="5">-X3*R3</f>
        <v>0</v>
      </c>
      <c r="AI3">
        <f t="shared" ref="AI3:AI23" si="6">SUM(AE3:AH3)</f>
        <v>6854.4508138237743</v>
      </c>
      <c r="AJ3">
        <f t="shared" ref="AJ3:AJ34" si="7">AB3-AC3</f>
        <v>0</v>
      </c>
      <c r="AL3">
        <f t="shared" ref="AL3:AL23" si="8">SUM(AI3:AK3)</f>
        <v>6854.4508138237743</v>
      </c>
      <c r="AN3">
        <f t="shared" ref="AN3:AN34" si="9">AE3*$K3</f>
        <v>7755.8537441375274</v>
      </c>
      <c r="AO3">
        <f t="shared" ref="AO3:AO34" si="10">AF3*$K3</f>
        <v>-775.58537441375279</v>
      </c>
      <c r="AP3">
        <f t="shared" ref="AP3:AP34" si="11">AG3*$K3</f>
        <v>-125.8175559</v>
      </c>
      <c r="AQ3">
        <f t="shared" ref="AQ3:AQ34" si="12">AH3*$K3</f>
        <v>0</v>
      </c>
      <c r="AR3">
        <f t="shared" ref="AR3:AR34" si="13">AI3*$K3</f>
        <v>6854.4508138237743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6854.4508138237743</v>
      </c>
      <c r="AW3">
        <v>0</v>
      </c>
      <c r="AX3">
        <f>IF(Z3&gt;0, (R3*SUMPRODUCT(K3:$K$98, X3:$X$98)-K3*$AZ$3)/Z3, 0)</f>
        <v>0</v>
      </c>
      <c r="AZ3">
        <f>C6*ABS(SUMPRODUCT(X4:X69, K4:K69))/1</f>
        <v>4200.5553117601175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50000</v>
      </c>
      <c r="S4">
        <f t="shared" si="1"/>
        <v>285.66394846050116</v>
      </c>
      <c r="U4">
        <f t="shared" ref="U4:U35" si="20">M4</f>
        <v>3.6617109999999998E-3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3.6617109999999998E-3</v>
      </c>
      <c r="Y4">
        <f t="shared" ref="Y4:Y23" si="24">V4*W4</f>
        <v>0.01</v>
      </c>
      <c r="Z4">
        <f t="shared" ref="Z4:Z23" si="25">MAX(0, W4-X4-Y4)</f>
        <v>0.98633828899999998</v>
      </c>
      <c r="AB4">
        <f t="shared" ref="AB4:AB23" si="26">AC3</f>
        <v>0</v>
      </c>
      <c r="AC4">
        <f>S4*Z4</f>
        <v>281.76129015351489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-183.08554999999998</v>
      </c>
      <c r="AI4">
        <f t="shared" si="6"/>
        <v>-183.08554999999998</v>
      </c>
      <c r="AJ4">
        <f t="shared" si="7"/>
        <v>-281.76129015351489</v>
      </c>
      <c r="AK4">
        <f t="shared" ref="AK4:AK35" si="27">G4*SUM(AB4:AB4, AE4:AF4)</f>
        <v>0</v>
      </c>
      <c r="AL4">
        <f t="shared" si="8"/>
        <v>-464.8468401535149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-170.8046926019218</v>
      </c>
      <c r="AR4">
        <f t="shared" si="13"/>
        <v>-170.8046926019218</v>
      </c>
      <c r="AS4">
        <f t="shared" si="14"/>
        <v>-262.86154506345264</v>
      </c>
      <c r="AT4">
        <f t="shared" si="15"/>
        <v>0</v>
      </c>
      <c r="AU4">
        <f t="shared" si="16"/>
        <v>-433.66623766537447</v>
      </c>
      <c r="AW4">
        <v>1</v>
      </c>
      <c r="AX4">
        <f>IF(Z4&gt;0, (R4*SUMPRODUCT(K4:$K$98, X4:$X$98)-K4*$AZ$3)/Z4, 0)</f>
        <v>285.66394846050116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50000</v>
      </c>
      <c r="S5">
        <f t="shared" si="1"/>
        <v>450.10095301765864</v>
      </c>
      <c r="U5">
        <f t="shared" si="20"/>
        <v>3.8071530000000002E-3</v>
      </c>
      <c r="V5">
        <f t="shared" si="21"/>
        <v>0.01</v>
      </c>
      <c r="W5">
        <f t="shared" si="22"/>
        <v>0.98633828899999998</v>
      </c>
      <c r="X5">
        <f t="shared" si="23"/>
        <v>3.7551407759812169E-3</v>
      </c>
      <c r="Y5">
        <f t="shared" si="24"/>
        <v>9.8633828899999994E-3</v>
      </c>
      <c r="Z5">
        <f t="shared" si="25"/>
        <v>0.97271976533401872</v>
      </c>
      <c r="AB5">
        <f t="shared" si="26"/>
        <v>281.76129015351489</v>
      </c>
      <c r="AC5">
        <f>S5*Z5</f>
        <v>437.82209339595511</v>
      </c>
      <c r="AE5">
        <f t="shared" si="2"/>
        <v>0</v>
      </c>
      <c r="AF5">
        <f t="shared" si="3"/>
        <v>0</v>
      </c>
      <c r="AG5">
        <f t="shared" si="4"/>
        <v>-12.158997066675234</v>
      </c>
      <c r="AH5">
        <f t="shared" si="5"/>
        <v>-187.75703879906084</v>
      </c>
      <c r="AI5">
        <f t="shared" si="6"/>
        <v>-199.91603586573606</v>
      </c>
      <c r="AJ5">
        <f t="shared" si="7"/>
        <v>-156.06080324244022</v>
      </c>
      <c r="AK5">
        <f t="shared" si="27"/>
        <v>11.552212896294112</v>
      </c>
      <c r="AL5">
        <f t="shared" si="8"/>
        <v>-344.42462621188213</v>
      </c>
      <c r="AN5">
        <f t="shared" si="9"/>
        <v>0</v>
      </c>
      <c r="AO5">
        <f t="shared" si="10"/>
        <v>0</v>
      </c>
      <c r="AP5">
        <f t="shared" si="11"/>
        <v>-10.397255878568535</v>
      </c>
      <c r="AQ5">
        <f t="shared" si="12"/>
        <v>-160.55254925149475</v>
      </c>
      <c r="AR5">
        <f t="shared" si="13"/>
        <v>-170.94980513006328</v>
      </c>
      <c r="AS5">
        <f t="shared" si="14"/>
        <v>-133.44884409699716</v>
      </c>
      <c r="AT5">
        <f t="shared" si="15"/>
        <v>9.8783898694789745</v>
      </c>
      <c r="AU5">
        <f t="shared" si="16"/>
        <v>-294.52025935758144</v>
      </c>
      <c r="AW5">
        <v>2</v>
      </c>
      <c r="AX5">
        <f>IF(Z5&gt;0, (R5*SUMPRODUCT(K5:$K$98, X5:$X$98)-K5*$AZ$3)/Z5, 0)</f>
        <v>450.10095301765864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50000</v>
      </c>
      <c r="S6">
        <f t="shared" si="1"/>
        <v>655.63535659068577</v>
      </c>
      <c r="U6">
        <f t="shared" si="20"/>
        <v>3.9582979999999999E-3</v>
      </c>
      <c r="V6">
        <f t="shared" si="21"/>
        <v>0.01</v>
      </c>
      <c r="W6">
        <f t="shared" si="22"/>
        <v>0.97271976533401872</v>
      </c>
      <c r="X6">
        <f t="shared" si="23"/>
        <v>3.8503147016821153E-3</v>
      </c>
      <c r="Y6">
        <f t="shared" si="24"/>
        <v>9.7271976533401874E-3</v>
      </c>
      <c r="Z6">
        <f t="shared" si="25"/>
        <v>0.95914225297899647</v>
      </c>
      <c r="AB6">
        <f t="shared" si="26"/>
        <v>437.82209339595511</v>
      </c>
      <c r="AC6">
        <f t="shared" ref="AC6:AC69" si="30">S6*Z6</f>
        <v>628.84757305307812</v>
      </c>
      <c r="AE6">
        <f t="shared" si="2"/>
        <v>0</v>
      </c>
      <c r="AF6">
        <f t="shared" si="3"/>
        <v>0</v>
      </c>
      <c r="AG6">
        <f t="shared" si="4"/>
        <v>-11.989278162237456</v>
      </c>
      <c r="AH6">
        <f t="shared" si="5"/>
        <v>-192.51573508410576</v>
      </c>
      <c r="AI6">
        <f t="shared" si="6"/>
        <v>-204.50501324634322</v>
      </c>
      <c r="AJ6">
        <f t="shared" si="7"/>
        <v>-191.02547965712301</v>
      </c>
      <c r="AK6">
        <f t="shared" si="27"/>
        <v>25.612592463663375</v>
      </c>
      <c r="AL6">
        <f t="shared" si="8"/>
        <v>-369.91790043980285</v>
      </c>
      <c r="AN6">
        <f t="shared" si="9"/>
        <v>0</v>
      </c>
      <c r="AO6">
        <f t="shared" si="10"/>
        <v>0</v>
      </c>
      <c r="AP6">
        <f t="shared" si="11"/>
        <v>-9.2486494205080945</v>
      </c>
      <c r="AQ6">
        <f t="shared" si="12"/>
        <v>-148.50856887551129</v>
      </c>
      <c r="AR6">
        <f t="shared" si="13"/>
        <v>-157.7572182960194</v>
      </c>
      <c r="AS6">
        <f t="shared" si="14"/>
        <v>-147.35897089265819</v>
      </c>
      <c r="AT6">
        <f t="shared" si="15"/>
        <v>19.757810707309758</v>
      </c>
      <c r="AU6">
        <f t="shared" si="16"/>
        <v>-285.35837848136782</v>
      </c>
      <c r="AW6">
        <v>3</v>
      </c>
      <c r="AX6">
        <f>IF(Z6&gt;0, (R6*SUMPRODUCT(K6:$K$98, X6:$X$98)-K6*$AZ$3)/Z6, 0)</f>
        <v>655.63535659068577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50000</v>
      </c>
      <c r="S7">
        <f t="shared" si="1"/>
        <v>816.9474618492136</v>
      </c>
      <c r="U7">
        <f t="shared" si="20"/>
        <v>4.120851E-3</v>
      </c>
      <c r="V7">
        <f t="shared" si="21"/>
        <v>0.01</v>
      </c>
      <c r="W7">
        <f t="shared" si="22"/>
        <v>0.95914225297899647</v>
      </c>
      <c r="X7">
        <f t="shared" si="23"/>
        <v>3.9524823123307509E-3</v>
      </c>
      <c r="Y7">
        <f t="shared" si="24"/>
        <v>9.5914225297899641E-3</v>
      </c>
      <c r="Z7">
        <f t="shared" si="25"/>
        <v>0.94559834813687582</v>
      </c>
      <c r="AB7">
        <f t="shared" si="26"/>
        <v>628.84757305307812</v>
      </c>
      <c r="AC7">
        <f t="shared" si="30"/>
        <v>772.50417043922971</v>
      </c>
      <c r="AE7">
        <f t="shared" si="2"/>
        <v>0</v>
      </c>
      <c r="AF7">
        <f t="shared" si="3"/>
        <v>0</v>
      </c>
      <c r="AG7">
        <f t="shared" si="4"/>
        <v>-11.819979351710948</v>
      </c>
      <c r="AH7">
        <f t="shared" si="5"/>
        <v>-197.62411561653755</v>
      </c>
      <c r="AI7">
        <f t="shared" si="6"/>
        <v>-209.44409496824849</v>
      </c>
      <c r="AJ7">
        <f t="shared" si="7"/>
        <v>-143.65659738615159</v>
      </c>
      <c r="AK7">
        <f t="shared" si="27"/>
        <v>30.876415836906133</v>
      </c>
      <c r="AL7">
        <f t="shared" si="8"/>
        <v>-322.22427651749393</v>
      </c>
      <c r="AN7">
        <f t="shared" si="9"/>
        <v>0</v>
      </c>
      <c r="AO7">
        <f t="shared" si="10"/>
        <v>0</v>
      </c>
      <c r="AP7">
        <f t="shared" si="11"/>
        <v>-8.2959245019469261</v>
      </c>
      <c r="AQ7">
        <f t="shared" si="12"/>
        <v>-138.70368924811285</v>
      </c>
      <c r="AR7">
        <f t="shared" si="13"/>
        <v>-146.99961375005978</v>
      </c>
      <c r="AS7">
        <f t="shared" si="14"/>
        <v>-100.82625786901997</v>
      </c>
      <c r="AT7">
        <f t="shared" si="15"/>
        <v>21.670800519343889</v>
      </c>
      <c r="AU7">
        <f t="shared" si="16"/>
        <v>-226.15507109973586</v>
      </c>
      <c r="AW7">
        <v>4</v>
      </c>
      <c r="AX7">
        <f>IF(Z7&gt;0, (R7*SUMPRODUCT(K7:$K$98, X7:$X$98)-K7*$AZ$3)/Z7, 0)</f>
        <v>816.9474618492136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50000</v>
      </c>
      <c r="S8">
        <f t="shared" si="1"/>
        <v>890.50088809145257</v>
      </c>
      <c r="U8">
        <f t="shared" si="20"/>
        <v>4.2986129999999997E-3</v>
      </c>
      <c r="V8">
        <f t="shared" si="21"/>
        <v>0.01</v>
      </c>
      <c r="W8">
        <f t="shared" si="22"/>
        <v>0.94559834813687582</v>
      </c>
      <c r="X8">
        <f t="shared" si="23"/>
        <v>4.0647613520796997E-3</v>
      </c>
      <c r="Y8">
        <f t="shared" si="24"/>
        <v>9.4559834813687585E-3</v>
      </c>
      <c r="Z8">
        <f t="shared" si="25"/>
        <v>0.93207760330342737</v>
      </c>
      <c r="AB8">
        <f t="shared" si="26"/>
        <v>772.50417043922971</v>
      </c>
      <c r="AC8">
        <f t="shared" si="30"/>
        <v>830.01593351185466</v>
      </c>
      <c r="AE8">
        <f t="shared" si="2"/>
        <v>0</v>
      </c>
      <c r="AF8">
        <f t="shared" si="3"/>
        <v>0</v>
      </c>
      <c r="AG8">
        <f t="shared" si="4"/>
        <v>-11.650970041292842</v>
      </c>
      <c r="AH8">
        <f t="shared" si="5"/>
        <v>-203.23806760398497</v>
      </c>
      <c r="AI8">
        <f t="shared" si="6"/>
        <v>-214.88903764527782</v>
      </c>
      <c r="AJ8">
        <f t="shared" si="7"/>
        <v>-57.511763072624944</v>
      </c>
      <c r="AK8">
        <f t="shared" si="27"/>
        <v>16.454338830355592</v>
      </c>
      <c r="AL8">
        <f t="shared" si="8"/>
        <v>-255.94646188754717</v>
      </c>
      <c r="AN8">
        <f t="shared" si="9"/>
        <v>0</v>
      </c>
      <c r="AO8">
        <f t="shared" si="10"/>
        <v>0</v>
      </c>
      <c r="AP8">
        <f t="shared" si="11"/>
        <v>-7.6330666368116953</v>
      </c>
      <c r="AQ8">
        <f t="shared" si="12"/>
        <v>-133.15026196616287</v>
      </c>
      <c r="AR8">
        <f t="shared" si="13"/>
        <v>-140.78332860297459</v>
      </c>
      <c r="AS8">
        <f t="shared" si="14"/>
        <v>-37.678503882339392</v>
      </c>
      <c r="AT8">
        <f t="shared" si="15"/>
        <v>10.779966329983425</v>
      </c>
      <c r="AU8">
        <f t="shared" si="16"/>
        <v>-167.68186615533054</v>
      </c>
      <c r="AW8">
        <v>5</v>
      </c>
      <c r="AX8">
        <f>IF(Z8&gt;0, (R8*SUMPRODUCT(K8:$K$98, X8:$X$98)-K8*$AZ$3)/Z8, 0)</f>
        <v>890.50088809145257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50000</v>
      </c>
      <c r="S9">
        <f t="shared" si="1"/>
        <v>917.26732463049836</v>
      </c>
      <c r="U9">
        <f t="shared" si="20"/>
        <v>4.5124980000000002E-3</v>
      </c>
      <c r="V9">
        <f t="shared" si="21"/>
        <v>0.01</v>
      </c>
      <c r="W9">
        <f t="shared" si="22"/>
        <v>0.93207760330342737</v>
      </c>
      <c r="X9">
        <f t="shared" si="23"/>
        <v>4.2059983207515094E-3</v>
      </c>
      <c r="Y9">
        <f t="shared" si="24"/>
        <v>9.3207760330342743E-3</v>
      </c>
      <c r="Z9">
        <f t="shared" si="25"/>
        <v>0.91855082894964157</v>
      </c>
      <c r="AB9">
        <f t="shared" si="26"/>
        <v>830.01593351185466</v>
      </c>
      <c r="AC9">
        <f t="shared" si="30"/>
        <v>842.5566614077643</v>
      </c>
      <c r="AE9">
        <f t="shared" si="2"/>
        <v>0</v>
      </c>
      <c r="AF9">
        <f t="shared" si="3"/>
        <v>0</v>
      </c>
      <c r="AG9">
        <f t="shared" si="4"/>
        <v>-11.481885361870519</v>
      </c>
      <c r="AH9">
        <f t="shared" si="5"/>
        <v>-210.29991603757546</v>
      </c>
      <c r="AI9">
        <f t="shared" si="6"/>
        <v>-221.78180139944598</v>
      </c>
      <c r="AJ9">
        <f t="shared" si="7"/>
        <v>-12.54072789590964</v>
      </c>
      <c r="AK9">
        <f t="shared" si="27"/>
        <v>4.8970940077199421</v>
      </c>
      <c r="AL9">
        <f t="shared" si="8"/>
        <v>-229.42543528763568</v>
      </c>
      <c r="AN9">
        <f t="shared" si="9"/>
        <v>0</v>
      </c>
      <c r="AO9">
        <f t="shared" si="10"/>
        <v>0</v>
      </c>
      <c r="AP9">
        <f t="shared" si="11"/>
        <v>-7.1240569869410901</v>
      </c>
      <c r="AQ9">
        <f t="shared" si="12"/>
        <v>-130.48280303998294</v>
      </c>
      <c r="AR9">
        <f t="shared" si="13"/>
        <v>-137.60686002692404</v>
      </c>
      <c r="AS9">
        <f t="shared" si="14"/>
        <v>-7.7810270153775125</v>
      </c>
      <c r="AT9">
        <f t="shared" si="15"/>
        <v>3.0384536756706577</v>
      </c>
      <c r="AU9">
        <f t="shared" si="16"/>
        <v>-142.34943336663088</v>
      </c>
      <c r="AW9">
        <v>6</v>
      </c>
      <c r="AX9">
        <f>IF(Z9&gt;0, (R9*SUMPRODUCT(K9:$K$98, X9:$X$98)-K9*$AZ$3)/Z9, 0)</f>
        <v>917.26732463049836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50000</v>
      </c>
      <c r="S10">
        <f t="shared" si="1"/>
        <v>934.61532424549364</v>
      </c>
      <c r="U10">
        <f t="shared" si="20"/>
        <v>4.7406419999999998E-3</v>
      </c>
      <c r="V10">
        <f t="shared" si="21"/>
        <v>0.01</v>
      </c>
      <c r="W10">
        <f t="shared" si="22"/>
        <v>0.91855082894964157</v>
      </c>
      <c r="X10">
        <f t="shared" si="23"/>
        <v>4.3545206388534864E-3</v>
      </c>
      <c r="Y10">
        <f t="shared" si="24"/>
        <v>9.1855082894964166E-3</v>
      </c>
      <c r="Z10">
        <f t="shared" si="25"/>
        <v>0.90501080002129175</v>
      </c>
      <c r="AB10">
        <f t="shared" si="26"/>
        <v>842.5566614077643</v>
      </c>
      <c r="AC10">
        <f t="shared" si="30"/>
        <v>845.83696230757323</v>
      </c>
      <c r="AE10">
        <f t="shared" si="2"/>
        <v>0</v>
      </c>
      <c r="AF10">
        <f t="shared" si="3"/>
        <v>0</v>
      </c>
      <c r="AG10">
        <f t="shared" si="4"/>
        <v>-11.312635000266146</v>
      </c>
      <c r="AH10">
        <f t="shared" si="5"/>
        <v>-217.72603194267433</v>
      </c>
      <c r="AI10">
        <f t="shared" si="6"/>
        <v>-229.03866694294047</v>
      </c>
      <c r="AJ10">
        <f t="shared" si="7"/>
        <v>-3.2803008998089354</v>
      </c>
      <c r="AK10">
        <f t="shared" si="27"/>
        <v>3.4544823117718337</v>
      </c>
      <c r="AL10">
        <f t="shared" si="8"/>
        <v>-228.86448553097756</v>
      </c>
      <c r="AN10">
        <f t="shared" si="9"/>
        <v>0</v>
      </c>
      <c r="AO10">
        <f t="shared" si="10"/>
        <v>0</v>
      </c>
      <c r="AP10">
        <f t="shared" si="11"/>
        <v>-6.6588025930262722</v>
      </c>
      <c r="AQ10">
        <f t="shared" si="12"/>
        <v>-128.15711512261223</v>
      </c>
      <c r="AR10">
        <f t="shared" si="13"/>
        <v>-134.81591771563848</v>
      </c>
      <c r="AS10">
        <f t="shared" si="14"/>
        <v>-1.9308389369090639</v>
      </c>
      <c r="AT10">
        <f t="shared" si="15"/>
        <v>2.0333649741769717</v>
      </c>
      <c r="AU10">
        <f t="shared" si="16"/>
        <v>-134.71339167837058</v>
      </c>
      <c r="AW10">
        <v>7</v>
      </c>
      <c r="AX10">
        <f>IF(Z10&gt;0, (R10*SUMPRODUCT(K10:$K$98, X10:$X$98)-K10*$AZ$3)/Z10, 0)</f>
        <v>934.61532424549364</v>
      </c>
    </row>
    <row r="11" spans="1:52" x14ac:dyDescent="0.25">
      <c r="A11" t="s">
        <v>33</v>
      </c>
      <c r="C11" s="26">
        <f>AU71</f>
        <v>2139.1479453225011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50000</v>
      </c>
      <c r="S11">
        <f t="shared" si="1"/>
        <v>943.15334194418722</v>
      </c>
      <c r="U11">
        <f t="shared" si="20"/>
        <v>4.9668849999999999E-3</v>
      </c>
      <c r="V11">
        <f t="shared" si="21"/>
        <v>0.01</v>
      </c>
      <c r="W11">
        <f t="shared" si="22"/>
        <v>0.90501080002129175</v>
      </c>
      <c r="X11">
        <f t="shared" si="23"/>
        <v>4.4950845674637538E-3</v>
      </c>
      <c r="Y11">
        <f t="shared" si="24"/>
        <v>9.0501080002129176E-3</v>
      </c>
      <c r="Z11">
        <f t="shared" si="25"/>
        <v>0.89146560745361514</v>
      </c>
      <c r="AB11">
        <f t="shared" si="26"/>
        <v>845.83696230757323</v>
      </c>
      <c r="AC11">
        <f t="shared" si="30"/>
        <v>840.78876689818208</v>
      </c>
      <c r="AE11">
        <f t="shared" si="2"/>
        <v>0</v>
      </c>
      <c r="AF11">
        <f t="shared" si="3"/>
        <v>0</v>
      </c>
      <c r="AG11">
        <f t="shared" si="4"/>
        <v>-11.143320093170189</v>
      </c>
      <c r="AH11">
        <f t="shared" si="5"/>
        <v>-224.75422837318769</v>
      </c>
      <c r="AI11">
        <f t="shared" si="6"/>
        <v>-235.89754846635788</v>
      </c>
      <c r="AJ11">
        <f t="shared" si="7"/>
        <v>5.0481954093911554</v>
      </c>
      <c r="AK11">
        <f t="shared" si="27"/>
        <v>2.0300087095381754</v>
      </c>
      <c r="AL11">
        <f t="shared" si="8"/>
        <v>-228.81934434742854</v>
      </c>
      <c r="AN11">
        <f t="shared" si="9"/>
        <v>0</v>
      </c>
      <c r="AO11">
        <f t="shared" si="10"/>
        <v>0</v>
      </c>
      <c r="AP11">
        <f t="shared" si="11"/>
        <v>-6.2325551694970995</v>
      </c>
      <c r="AQ11">
        <f t="shared" si="12"/>
        <v>-125.70698106143406</v>
      </c>
      <c r="AR11">
        <f t="shared" si="13"/>
        <v>-131.93953623093117</v>
      </c>
      <c r="AS11">
        <f t="shared" si="14"/>
        <v>2.8234992921648492</v>
      </c>
      <c r="AT11">
        <f t="shared" si="15"/>
        <v>1.1354014037980358</v>
      </c>
      <c r="AU11">
        <f t="shared" si="16"/>
        <v>-127.98063553496827</v>
      </c>
      <c r="AW11">
        <v>8</v>
      </c>
      <c r="AX11">
        <f>IF(Z11&gt;0, (R11*SUMPRODUCT(K11:$K$98, X11:$X$98)-K11*$AZ$3)/Z11, 0)</f>
        <v>943.15334194418722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50000</v>
      </c>
      <c r="S12">
        <f t="shared" si="1"/>
        <v>947.5436735895596</v>
      </c>
      <c r="U12">
        <f t="shared" si="20"/>
        <v>5.2168930000000002E-3</v>
      </c>
      <c r="V12">
        <f t="shared" si="21"/>
        <v>0.01</v>
      </c>
      <c r="W12">
        <f t="shared" si="22"/>
        <v>0.89146560745361514</v>
      </c>
      <c r="X12">
        <f t="shared" si="23"/>
        <v>4.6506806872655126E-3</v>
      </c>
      <c r="Y12">
        <f t="shared" si="24"/>
        <v>8.9146560745361515E-3</v>
      </c>
      <c r="Z12">
        <f t="shared" si="25"/>
        <v>0.87790027069181353</v>
      </c>
      <c r="AB12">
        <f t="shared" si="26"/>
        <v>840.78876689818208</v>
      </c>
      <c r="AC12">
        <f t="shared" si="30"/>
        <v>831.8488475365898</v>
      </c>
      <c r="AE12">
        <f t="shared" si="2"/>
        <v>0</v>
      </c>
      <c r="AF12">
        <f t="shared" si="3"/>
        <v>0</v>
      </c>
      <c r="AG12">
        <f t="shared" si="4"/>
        <v>-10.973753383647669</v>
      </c>
      <c r="AH12">
        <f t="shared" si="5"/>
        <v>-232.53403436327562</v>
      </c>
      <c r="AI12">
        <f t="shared" si="6"/>
        <v>-243.5077877469233</v>
      </c>
      <c r="AJ12">
        <f t="shared" si="7"/>
        <v>8.9399193615922741</v>
      </c>
      <c r="AK12">
        <f t="shared" si="27"/>
        <v>1.9338141638658188</v>
      </c>
      <c r="AL12">
        <f t="shared" si="8"/>
        <v>-232.63405422146519</v>
      </c>
      <c r="AN12">
        <f t="shared" si="9"/>
        <v>0</v>
      </c>
      <c r="AO12">
        <f t="shared" si="10"/>
        <v>0</v>
      </c>
      <c r="AP12">
        <f t="shared" si="11"/>
        <v>-5.8326665821213197</v>
      </c>
      <c r="AQ12">
        <f t="shared" si="12"/>
        <v>-123.59431126432852</v>
      </c>
      <c r="AR12">
        <f t="shared" si="13"/>
        <v>-129.42697784644986</v>
      </c>
      <c r="AS12">
        <f t="shared" si="14"/>
        <v>4.7516621783135182</v>
      </c>
      <c r="AT12">
        <f t="shared" si="15"/>
        <v>1.0278427858986396</v>
      </c>
      <c r="AU12">
        <f t="shared" si="16"/>
        <v>-123.64747288223769</v>
      </c>
      <c r="AW12">
        <v>9</v>
      </c>
      <c r="AX12">
        <f>IF(Z12&gt;0, (R12*SUMPRODUCT(K12:$K$98, X12:$X$98)-K12*$AZ$3)/Z12, 0)</f>
        <v>947.5436735895596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50000</v>
      </c>
      <c r="S13">
        <f t="shared" si="1"/>
        <v>947.13072560813043</v>
      </c>
      <c r="U13">
        <f t="shared" si="20"/>
        <v>5.4821100000000001E-3</v>
      </c>
      <c r="V13">
        <f t="shared" si="21"/>
        <v>0.01</v>
      </c>
      <c r="W13">
        <f t="shared" si="22"/>
        <v>0.87790027069181353</v>
      </c>
      <c r="X13">
        <f t="shared" si="23"/>
        <v>4.8127458529622982E-3</v>
      </c>
      <c r="Y13">
        <f t="shared" si="24"/>
        <v>8.7790027069181362E-3</v>
      </c>
      <c r="Z13">
        <f t="shared" si="25"/>
        <v>0.8643085221319331</v>
      </c>
      <c r="AB13">
        <f t="shared" si="26"/>
        <v>831.8488475365898</v>
      </c>
      <c r="AC13">
        <f t="shared" si="30"/>
        <v>818.61315771610862</v>
      </c>
      <c r="AE13">
        <f t="shared" si="2"/>
        <v>0</v>
      </c>
      <c r="AF13">
        <f t="shared" si="3"/>
        <v>0</v>
      </c>
      <c r="AG13">
        <f t="shared" si="4"/>
        <v>-10.803856526649163</v>
      </c>
      <c r="AH13">
        <f t="shared" si="5"/>
        <v>-240.63729264811491</v>
      </c>
      <c r="AI13">
        <f t="shared" si="6"/>
        <v>-251.44114917476406</v>
      </c>
      <c r="AJ13">
        <f t="shared" si="7"/>
        <v>13.235689820481184</v>
      </c>
      <c r="AK13">
        <f t="shared" si="27"/>
        <v>1.6636976950731797</v>
      </c>
      <c r="AL13">
        <f t="shared" si="8"/>
        <v>-236.5417616592097</v>
      </c>
      <c r="AN13">
        <f t="shared" si="9"/>
        <v>0</v>
      </c>
      <c r="AO13">
        <f t="shared" si="10"/>
        <v>0</v>
      </c>
      <c r="AP13">
        <f t="shared" si="11"/>
        <v>-5.4585214795661532</v>
      </c>
      <c r="AQ13">
        <f t="shared" si="12"/>
        <v>-121.57916272438445</v>
      </c>
      <c r="AR13">
        <f t="shared" si="13"/>
        <v>-127.03768420395059</v>
      </c>
      <c r="AS13">
        <f t="shared" si="14"/>
        <v>6.6871766580539056</v>
      </c>
      <c r="AT13">
        <f t="shared" si="15"/>
        <v>0.84056369886635685</v>
      </c>
      <c r="AU13">
        <f t="shared" si="16"/>
        <v>-119.50994384703033</v>
      </c>
      <c r="AW13">
        <v>10</v>
      </c>
      <c r="AX13">
        <f>IF(Z13&gt;0, (R13*SUMPRODUCT(K13:$K$98, X13:$X$98)-K13*$AZ$3)/Z13, 0)</f>
        <v>947.13072560813043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50000</v>
      </c>
      <c r="S14">
        <f t="shared" si="1"/>
        <v>942.26014656474979</v>
      </c>
      <c r="U14">
        <f t="shared" si="20"/>
        <v>5.7777469999999997E-3</v>
      </c>
      <c r="V14">
        <f t="shared" si="21"/>
        <v>0.01</v>
      </c>
      <c r="W14">
        <f t="shared" si="22"/>
        <v>0.8643085221319331</v>
      </c>
      <c r="X14">
        <f t="shared" si="23"/>
        <v>4.9937559708222098E-3</v>
      </c>
      <c r="Y14">
        <f t="shared" si="24"/>
        <v>8.6430852213193309E-3</v>
      </c>
      <c r="Z14">
        <f t="shared" si="25"/>
        <v>0.85067168093979162</v>
      </c>
      <c r="AB14">
        <f t="shared" si="26"/>
        <v>818.61315771610862</v>
      </c>
      <c r="AC14">
        <f t="shared" si="30"/>
        <v>801.55402276081008</v>
      </c>
      <c r="AE14">
        <f t="shared" si="2"/>
        <v>0</v>
      </c>
      <c r="AF14">
        <f t="shared" si="3"/>
        <v>0</v>
      </c>
      <c r="AG14">
        <f t="shared" si="4"/>
        <v>-10.633396011747395</v>
      </c>
      <c r="AH14">
        <f t="shared" si="5"/>
        <v>-249.68779854111048</v>
      </c>
      <c r="AI14">
        <f t="shared" si="6"/>
        <v>-260.32119455285789</v>
      </c>
      <c r="AJ14">
        <f t="shared" si="7"/>
        <v>17.059134955298532</v>
      </c>
      <c r="AK14">
        <f t="shared" si="27"/>
        <v>1.4735036838889954</v>
      </c>
      <c r="AL14">
        <f t="shared" si="8"/>
        <v>-241.78855591367036</v>
      </c>
      <c r="AN14">
        <f t="shared" si="9"/>
        <v>0</v>
      </c>
      <c r="AO14">
        <f t="shared" si="10"/>
        <v>0</v>
      </c>
      <c r="AP14">
        <f t="shared" si="11"/>
        <v>-5.1078135659512203</v>
      </c>
      <c r="AQ14">
        <f t="shared" si="12"/>
        <v>-119.93898498953754</v>
      </c>
      <c r="AR14">
        <f t="shared" si="13"/>
        <v>-125.04679855548878</v>
      </c>
      <c r="AS14">
        <f t="shared" si="14"/>
        <v>8.1944546080859784</v>
      </c>
      <c r="AT14">
        <f t="shared" si="15"/>
        <v>0.70780605723067502</v>
      </c>
      <c r="AU14">
        <f t="shared" si="16"/>
        <v>-116.14453789017213</v>
      </c>
      <c r="AW14">
        <v>11</v>
      </c>
      <c r="AX14">
        <f>IF(Z14&gt;0, (R14*SUMPRODUCT(K14:$K$98, X14:$X$98)-K14*$AZ$3)/Z14, 0)</f>
        <v>942.26014656474979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50000</v>
      </c>
      <c r="S15">
        <f t="shared" si="1"/>
        <v>938.1248056842112</v>
      </c>
      <c r="U15">
        <f t="shared" si="20"/>
        <v>6.1180619999999996E-3</v>
      </c>
      <c r="V15">
        <f t="shared" si="21"/>
        <v>0.01</v>
      </c>
      <c r="W15">
        <f t="shared" si="22"/>
        <v>0.85067168093979162</v>
      </c>
      <c r="X15">
        <f t="shared" si="23"/>
        <v>5.2044620856338628E-3</v>
      </c>
      <c r="Y15">
        <f t="shared" si="24"/>
        <v>8.506716809397916E-3</v>
      </c>
      <c r="Z15">
        <f t="shared" si="25"/>
        <v>0.8369605020447598</v>
      </c>
      <c r="AB15">
        <f t="shared" si="26"/>
        <v>801.55402276081008</v>
      </c>
      <c r="AC15">
        <f t="shared" si="30"/>
        <v>785.17340834610013</v>
      </c>
      <c r="AE15">
        <f t="shared" si="2"/>
        <v>0</v>
      </c>
      <c r="AF15">
        <f t="shared" si="3"/>
        <v>0</v>
      </c>
      <c r="AG15">
        <f t="shared" si="4"/>
        <v>-10.462006275559498</v>
      </c>
      <c r="AH15">
        <f t="shared" si="5"/>
        <v>-260.22310428169317</v>
      </c>
      <c r="AI15">
        <f t="shared" si="6"/>
        <v>-270.68511055725264</v>
      </c>
      <c r="AJ15">
        <f t="shared" si="7"/>
        <v>16.380614414709953</v>
      </c>
      <c r="AK15">
        <f t="shared" si="27"/>
        <v>3.2863714933193218</v>
      </c>
      <c r="AL15">
        <f t="shared" si="8"/>
        <v>-251.01812464922338</v>
      </c>
      <c r="AN15">
        <f t="shared" si="9"/>
        <v>0</v>
      </c>
      <c r="AO15">
        <f t="shared" si="10"/>
        <v>0</v>
      </c>
      <c r="AP15">
        <f t="shared" si="11"/>
        <v>-4.7675604878197291</v>
      </c>
      <c r="AQ15">
        <f t="shared" si="12"/>
        <v>-118.58427124914392</v>
      </c>
      <c r="AR15">
        <f t="shared" si="13"/>
        <v>-123.35183173696363</v>
      </c>
      <c r="AS15">
        <f t="shared" si="14"/>
        <v>7.4646839232186375</v>
      </c>
      <c r="AT15">
        <f t="shared" si="15"/>
        <v>1.4976071001265396</v>
      </c>
      <c r="AU15">
        <f t="shared" si="16"/>
        <v>-114.38954071361847</v>
      </c>
      <c r="AW15">
        <v>12</v>
      </c>
      <c r="AX15">
        <f>IF(Z15&gt;0, (R15*SUMPRODUCT(K15:$K$98, X15:$X$98)-K15*$AZ$3)/Z15, 0)</f>
        <v>938.1248056842112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50000</v>
      </c>
      <c r="S16">
        <f t="shared" si="1"/>
        <v>935.3973129182441</v>
      </c>
      <c r="U16">
        <f t="shared" si="20"/>
        <v>6.4830920000000002E-3</v>
      </c>
      <c r="V16">
        <f t="shared" si="21"/>
        <v>0.01</v>
      </c>
      <c r="W16">
        <f t="shared" si="22"/>
        <v>0.8369605020447598</v>
      </c>
      <c r="X16">
        <f t="shared" si="23"/>
        <v>5.4260919351223659E-3</v>
      </c>
      <c r="Y16">
        <f t="shared" si="24"/>
        <v>8.3696050204475989E-3</v>
      </c>
      <c r="Z16">
        <f t="shared" si="25"/>
        <v>0.82316480508918988</v>
      </c>
      <c r="AB16">
        <f t="shared" si="26"/>
        <v>785.17340834610013</v>
      </c>
      <c r="AC16">
        <f t="shared" si="30"/>
        <v>769.98614676929833</v>
      </c>
      <c r="AE16">
        <f t="shared" si="2"/>
        <v>0</v>
      </c>
      <c r="AF16">
        <f t="shared" si="3"/>
        <v>0</v>
      </c>
      <c r="AG16">
        <f t="shared" si="4"/>
        <v>-10.289560063614873</v>
      </c>
      <c r="AH16">
        <f t="shared" si="5"/>
        <v>-271.30459675611831</v>
      </c>
      <c r="AI16">
        <f t="shared" si="6"/>
        <v>-281.5941568197332</v>
      </c>
      <c r="AJ16">
        <f t="shared" si="7"/>
        <v>15.187261576801802</v>
      </c>
      <c r="AK16">
        <f t="shared" si="27"/>
        <v>5.574731199257311</v>
      </c>
      <c r="AL16">
        <f t="shared" si="8"/>
        <v>-260.83216404367408</v>
      </c>
      <c r="AN16">
        <f t="shared" si="9"/>
        <v>0</v>
      </c>
      <c r="AO16">
        <f t="shared" si="10"/>
        <v>0</v>
      </c>
      <c r="AP16">
        <f t="shared" si="11"/>
        <v>-4.4356979942138226</v>
      </c>
      <c r="AQ16">
        <f t="shared" si="12"/>
        <v>-116.95594837990801</v>
      </c>
      <c r="AR16">
        <f t="shared" si="13"/>
        <v>-121.39164637412183</v>
      </c>
      <c r="AS16">
        <f t="shared" si="14"/>
        <v>6.5470345959721934</v>
      </c>
      <c r="AT16">
        <f t="shared" si="15"/>
        <v>2.403195456943533</v>
      </c>
      <c r="AU16">
        <f t="shared" si="16"/>
        <v>-112.44141632120611</v>
      </c>
      <c r="AW16">
        <v>13</v>
      </c>
      <c r="AX16">
        <f>IF(Z16&gt;0, (R16*SUMPRODUCT(K16:$K$98, X16:$X$98)-K16*$AZ$3)/Z16, 0)</f>
        <v>935.3973129182441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50000</v>
      </c>
      <c r="S17">
        <f t="shared" si="1"/>
        <v>941.12388853090306</v>
      </c>
      <c r="U17">
        <f t="shared" si="20"/>
        <v>6.8699859999999998E-3</v>
      </c>
      <c r="V17">
        <f t="shared" si="21"/>
        <v>0.01</v>
      </c>
      <c r="W17">
        <f t="shared" si="22"/>
        <v>0.82316480508918988</v>
      </c>
      <c r="X17">
        <f t="shared" si="23"/>
        <v>5.6551306866554629E-3</v>
      </c>
      <c r="Y17">
        <f t="shared" si="24"/>
        <v>8.2316480508918995E-3</v>
      </c>
      <c r="Z17">
        <f t="shared" si="25"/>
        <v>0.80927802635164248</v>
      </c>
      <c r="AB17">
        <f t="shared" si="26"/>
        <v>769.98614676929833</v>
      </c>
      <c r="AC17">
        <f t="shared" si="30"/>
        <v>761.63088306267241</v>
      </c>
      <c r="AE17">
        <f t="shared" si="2"/>
        <v>0</v>
      </c>
      <c r="AF17">
        <f t="shared" si="3"/>
        <v>0</v>
      </c>
      <c r="AG17">
        <f t="shared" si="4"/>
        <v>-10.11597532939553</v>
      </c>
      <c r="AH17">
        <f t="shared" si="5"/>
        <v>-282.75653433277313</v>
      </c>
      <c r="AI17">
        <f t="shared" si="6"/>
        <v>-292.87250966216868</v>
      </c>
      <c r="AJ17">
        <f t="shared" si="7"/>
        <v>8.3552637066259194</v>
      </c>
      <c r="AK17">
        <f t="shared" si="27"/>
        <v>10.625808825416316</v>
      </c>
      <c r="AL17">
        <f t="shared" si="8"/>
        <v>-273.89143713012646</v>
      </c>
      <c r="AN17">
        <f t="shared" si="9"/>
        <v>0</v>
      </c>
      <c r="AO17">
        <f t="shared" si="10"/>
        <v>0</v>
      </c>
      <c r="AP17">
        <f t="shared" si="11"/>
        <v>-4.0993305425373254</v>
      </c>
      <c r="AQ17">
        <f t="shared" si="12"/>
        <v>-114.58237683954518</v>
      </c>
      <c r="AR17">
        <f t="shared" si="13"/>
        <v>-118.68170738208251</v>
      </c>
      <c r="AS17">
        <f t="shared" si="14"/>
        <v>3.3858314782556795</v>
      </c>
      <c r="AT17">
        <f t="shared" si="15"/>
        <v>4.30593207662504</v>
      </c>
      <c r="AU17">
        <f t="shared" si="16"/>
        <v>-110.9899438272018</v>
      </c>
      <c r="AW17">
        <v>14</v>
      </c>
      <c r="AX17">
        <f>IF(Z17&gt;0, (R17*SUMPRODUCT(K17:$K$98, X17:$X$98)-K17*$AZ$3)/Z17, 0)</f>
        <v>941.12388853090306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50000</v>
      </c>
      <c r="S18">
        <f t="shared" si="1"/>
        <v>956.63195756356731</v>
      </c>
      <c r="U18">
        <f t="shared" si="20"/>
        <v>7.3063119999999997E-3</v>
      </c>
      <c r="V18">
        <f t="shared" si="21"/>
        <v>0.01</v>
      </c>
      <c r="W18">
        <f t="shared" si="22"/>
        <v>0.80927802635164248</v>
      </c>
      <c r="X18">
        <f t="shared" si="23"/>
        <v>5.9128377552693217E-3</v>
      </c>
      <c r="Y18">
        <f t="shared" si="24"/>
        <v>8.0927802635164248E-3</v>
      </c>
      <c r="Z18">
        <f t="shared" si="25"/>
        <v>0.79527240833285673</v>
      </c>
      <c r="AB18">
        <f t="shared" si="26"/>
        <v>761.63088306267241</v>
      </c>
      <c r="AC18">
        <f t="shared" si="30"/>
        <v>760.78300077975337</v>
      </c>
      <c r="AE18">
        <f t="shared" si="2"/>
        <v>0</v>
      </c>
      <c r="AF18">
        <f t="shared" si="3"/>
        <v>0</v>
      </c>
      <c r="AG18">
        <f t="shared" si="4"/>
        <v>-9.9409051041607093</v>
      </c>
      <c r="AH18">
        <f t="shared" si="5"/>
        <v>-295.64188776346606</v>
      </c>
      <c r="AI18">
        <f t="shared" si="6"/>
        <v>-305.58279286762678</v>
      </c>
      <c r="AJ18">
        <f t="shared" si="7"/>
        <v>0.84788228291904488</v>
      </c>
      <c r="AK18">
        <f t="shared" si="27"/>
        <v>16.451227074153724</v>
      </c>
      <c r="AL18">
        <f t="shared" si="8"/>
        <v>-288.283683510554</v>
      </c>
      <c r="AN18">
        <f t="shared" si="9"/>
        <v>0</v>
      </c>
      <c r="AO18">
        <f t="shared" si="10"/>
        <v>0</v>
      </c>
      <c r="AP18">
        <f t="shared" si="11"/>
        <v>-3.7592256897882095</v>
      </c>
      <c r="AQ18">
        <f t="shared" si="12"/>
        <v>-111.79913376225073</v>
      </c>
      <c r="AR18">
        <f t="shared" si="13"/>
        <v>-115.55835945203894</v>
      </c>
      <c r="AS18">
        <f t="shared" si="14"/>
        <v>0.3206328625480479</v>
      </c>
      <c r="AT18">
        <f t="shared" si="15"/>
        <v>6.221151373813397</v>
      </c>
      <c r="AU18">
        <f t="shared" si="16"/>
        <v>-109.01657521567749</v>
      </c>
      <c r="AW18">
        <v>15</v>
      </c>
      <c r="AX18">
        <f>IF(Z18&gt;0, (R18*SUMPRODUCT(K18:$K$98, X18:$X$98)-K18*$AZ$3)/Z18, 0)</f>
        <v>956.63195756356731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50000</v>
      </c>
      <c r="S19">
        <f t="shared" si="1"/>
        <v>967.95417806901162</v>
      </c>
      <c r="U19">
        <f t="shared" si="20"/>
        <v>7.7977719999999997E-3</v>
      </c>
      <c r="V19">
        <f t="shared" si="21"/>
        <v>0.01</v>
      </c>
      <c r="W19">
        <f t="shared" si="22"/>
        <v>0.79527240833285673</v>
      </c>
      <c r="X19">
        <f t="shared" si="23"/>
        <v>6.2013529180705166E-3</v>
      </c>
      <c r="Y19">
        <f t="shared" si="24"/>
        <v>7.9527240833285676E-3</v>
      </c>
      <c r="Z19">
        <f t="shared" si="25"/>
        <v>0.78111833133145758</v>
      </c>
      <c r="AB19">
        <f t="shared" si="26"/>
        <v>760.78300077975337</v>
      </c>
      <c r="AC19">
        <f t="shared" si="30"/>
        <v>756.08675237857892</v>
      </c>
      <c r="AE19">
        <f t="shared" si="2"/>
        <v>0</v>
      </c>
      <c r="AF19">
        <f t="shared" si="3"/>
        <v>0</v>
      </c>
      <c r="AG19">
        <f t="shared" si="4"/>
        <v>-9.7639791416432189</v>
      </c>
      <c r="AH19">
        <f t="shared" si="5"/>
        <v>-310.06764590352583</v>
      </c>
      <c r="AI19">
        <f t="shared" si="6"/>
        <v>-319.83162504516906</v>
      </c>
      <c r="AJ19">
        <f t="shared" si="7"/>
        <v>4.6962484011744436</v>
      </c>
      <c r="AK19">
        <f t="shared" si="27"/>
        <v>16.965460917388501</v>
      </c>
      <c r="AL19">
        <f t="shared" si="8"/>
        <v>-298.16991572660612</v>
      </c>
      <c r="AN19">
        <f t="shared" si="9"/>
        <v>0</v>
      </c>
      <c r="AO19">
        <f t="shared" si="10"/>
        <v>0</v>
      </c>
      <c r="AP19">
        <f t="shared" si="11"/>
        <v>-3.4433645883286541</v>
      </c>
      <c r="AQ19">
        <f t="shared" si="12"/>
        <v>-109.34844661199733</v>
      </c>
      <c r="AR19">
        <f t="shared" si="13"/>
        <v>-112.79181120032599</v>
      </c>
      <c r="AS19">
        <f t="shared" si="14"/>
        <v>1.6561788189028919</v>
      </c>
      <c r="AT19">
        <f t="shared" si="15"/>
        <v>5.9830389332210192</v>
      </c>
      <c r="AU19">
        <f t="shared" si="16"/>
        <v>-105.15259344820208</v>
      </c>
      <c r="AW19">
        <v>16</v>
      </c>
      <c r="AX19">
        <f>IF(Z19&gt;0, (R19*SUMPRODUCT(K19:$K$98, X19:$X$98)-K19*$AZ$3)/Z19, 0)</f>
        <v>967.95417806901162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50000</v>
      </c>
      <c r="S20">
        <f t="shared" si="1"/>
        <v>942.95227962520744</v>
      </c>
      <c r="U20">
        <f t="shared" si="20"/>
        <v>8.3605269999999995E-3</v>
      </c>
      <c r="V20">
        <f t="shared" si="21"/>
        <v>0.01</v>
      </c>
      <c r="W20">
        <f t="shared" si="22"/>
        <v>0.78111833133145758</v>
      </c>
      <c r="X20">
        <f t="shared" si="23"/>
        <v>6.5305608992915964E-3</v>
      </c>
      <c r="Y20">
        <f t="shared" si="24"/>
        <v>7.8111833133145759E-3</v>
      </c>
      <c r="Z20">
        <f t="shared" si="25"/>
        <v>0.76677658711885144</v>
      </c>
      <c r="AB20">
        <f t="shared" si="26"/>
        <v>756.08675237857892</v>
      </c>
      <c r="AC20">
        <f t="shared" si="30"/>
        <v>723.03373078695745</v>
      </c>
      <c r="AE20">
        <f t="shared" si="2"/>
        <v>0</v>
      </c>
      <c r="AF20">
        <f t="shared" si="3"/>
        <v>0</v>
      </c>
      <c r="AG20">
        <f t="shared" si="4"/>
        <v>-9.584707338985643</v>
      </c>
      <c r="AH20">
        <f t="shared" si="5"/>
        <v>-326.52804496457981</v>
      </c>
      <c r="AI20">
        <f t="shared" si="6"/>
        <v>-336.11275230356546</v>
      </c>
      <c r="AJ20">
        <f t="shared" si="7"/>
        <v>33.053021591621473</v>
      </c>
      <c r="AK20">
        <f t="shared" si="27"/>
        <v>3.2511730352278896</v>
      </c>
      <c r="AL20">
        <f t="shared" si="8"/>
        <v>-299.80855767671608</v>
      </c>
      <c r="AN20">
        <f t="shared" si="9"/>
        <v>0</v>
      </c>
      <c r="AO20">
        <f t="shared" si="10"/>
        <v>0</v>
      </c>
      <c r="AP20">
        <f t="shared" si="11"/>
        <v>-3.2060538744511073</v>
      </c>
      <c r="AQ20">
        <f t="shared" si="12"/>
        <v>-109.22258412810622</v>
      </c>
      <c r="AR20">
        <f t="shared" si="13"/>
        <v>-112.42863800255732</v>
      </c>
      <c r="AS20">
        <f t="shared" si="14"/>
        <v>11.056129747968809</v>
      </c>
      <c r="AT20">
        <f t="shared" si="15"/>
        <v>1.0875069563893915</v>
      </c>
      <c r="AU20">
        <f t="shared" si="16"/>
        <v>-100.28500129819912</v>
      </c>
      <c r="AW20">
        <v>17</v>
      </c>
      <c r="AX20">
        <f>IF(Z20&gt;0, (R20*SUMPRODUCT(K20:$K$98, X20:$X$98)-K20*$AZ$3)/Z20, 0)</f>
        <v>942.95227962520744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50000</v>
      </c>
      <c r="S21">
        <f t="shared" si="1"/>
        <v>907.67755658164765</v>
      </c>
      <c r="U21">
        <f t="shared" si="20"/>
        <v>9.009787E-3</v>
      </c>
      <c r="V21">
        <f t="shared" si="21"/>
        <v>0.01</v>
      </c>
      <c r="W21">
        <f t="shared" si="22"/>
        <v>0.76677658711885144</v>
      </c>
      <c r="X21">
        <f t="shared" si="23"/>
        <v>6.9084937265277953E-3</v>
      </c>
      <c r="Y21">
        <f t="shared" si="24"/>
        <v>7.6677658711885146E-3</v>
      </c>
      <c r="Z21">
        <f t="shared" si="25"/>
        <v>0.75220032752113508</v>
      </c>
      <c r="AB21">
        <f t="shared" si="26"/>
        <v>723.03373078695745</v>
      </c>
      <c r="AC21">
        <f t="shared" si="30"/>
        <v>682.75535534429901</v>
      </c>
      <c r="AE21">
        <f t="shared" si="2"/>
        <v>0</v>
      </c>
      <c r="AF21">
        <f t="shared" si="3"/>
        <v>0</v>
      </c>
      <c r="AG21">
        <f t="shared" si="4"/>
        <v>-9.4025040940141889</v>
      </c>
      <c r="AH21">
        <f t="shared" si="5"/>
        <v>-345.42468632638975</v>
      </c>
      <c r="AI21">
        <f t="shared" si="6"/>
        <v>-354.82719042040395</v>
      </c>
      <c r="AJ21">
        <f t="shared" si="7"/>
        <v>40.278375442658444</v>
      </c>
      <c r="AK21">
        <f t="shared" si="27"/>
        <v>1.156853969259132</v>
      </c>
      <c r="AL21">
        <f t="shared" si="8"/>
        <v>-313.39196100848636</v>
      </c>
      <c r="AN21">
        <f t="shared" si="9"/>
        <v>0</v>
      </c>
      <c r="AO21">
        <f t="shared" si="10"/>
        <v>0</v>
      </c>
      <c r="AP21">
        <f t="shared" si="11"/>
        <v>-2.9907830669334987</v>
      </c>
      <c r="AQ21">
        <f t="shared" si="12"/>
        <v>-109.87395404841848</v>
      </c>
      <c r="AR21">
        <f t="shared" si="13"/>
        <v>-112.86473711535199</v>
      </c>
      <c r="AS21">
        <f t="shared" si="14"/>
        <v>12.811893728840012</v>
      </c>
      <c r="AT21">
        <f t="shared" si="15"/>
        <v>0.36797636327301947</v>
      </c>
      <c r="AU21">
        <f t="shared" si="16"/>
        <v>-99.684867023238951</v>
      </c>
      <c r="AW21">
        <v>18</v>
      </c>
      <c r="AX21">
        <f>IF(Z21&gt;0, (R21*SUMPRODUCT(K21:$K$98, X21:$X$98)-K21*$AZ$3)/Z21, 0)</f>
        <v>907.67755658164765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50000</v>
      </c>
      <c r="S22">
        <f t="shared" si="1"/>
        <v>897.08818354369259</v>
      </c>
      <c r="U22">
        <f t="shared" si="20"/>
        <v>9.7579090000000004E-3</v>
      </c>
      <c r="V22">
        <f t="shared" si="21"/>
        <v>0.01</v>
      </c>
      <c r="W22">
        <f t="shared" si="22"/>
        <v>0.75220032752113508</v>
      </c>
      <c r="X22">
        <f t="shared" si="23"/>
        <v>7.3399023457214321E-3</v>
      </c>
      <c r="Y22">
        <f t="shared" si="24"/>
        <v>7.5220032752113513E-3</v>
      </c>
      <c r="Z22">
        <f t="shared" si="25"/>
        <v>0.73733842190020227</v>
      </c>
      <c r="AB22">
        <f t="shared" si="26"/>
        <v>682.75535534429901</v>
      </c>
      <c r="AC22">
        <f t="shared" si="30"/>
        <v>661.4575855594253</v>
      </c>
      <c r="AE22">
        <f t="shared" si="2"/>
        <v>0</v>
      </c>
      <c r="AF22">
        <f t="shared" si="3"/>
        <v>0</v>
      </c>
      <c r="AG22">
        <f t="shared" si="4"/>
        <v>-9.2167302737525283</v>
      </c>
      <c r="AH22">
        <f t="shared" si="5"/>
        <v>-366.9951172860716</v>
      </c>
      <c r="AI22">
        <f t="shared" si="6"/>
        <v>-376.21184755982415</v>
      </c>
      <c r="AJ22">
        <f t="shared" si="7"/>
        <v>21.297769784873708</v>
      </c>
      <c r="AK22">
        <f t="shared" si="27"/>
        <v>14.33786246223028</v>
      </c>
      <c r="AL22">
        <f t="shared" si="8"/>
        <v>-340.57621531272014</v>
      </c>
      <c r="AN22">
        <f t="shared" si="9"/>
        <v>0</v>
      </c>
      <c r="AO22">
        <f t="shared" si="10"/>
        <v>0</v>
      </c>
      <c r="AP22">
        <f t="shared" si="11"/>
        <v>-2.7373402868891552</v>
      </c>
      <c r="AQ22">
        <f t="shared" si="12"/>
        <v>-108.99641085295234</v>
      </c>
      <c r="AR22">
        <f t="shared" si="13"/>
        <v>-111.73375113984149</v>
      </c>
      <c r="AS22">
        <f t="shared" si="14"/>
        <v>6.3253715278020435</v>
      </c>
      <c r="AT22">
        <f t="shared" si="15"/>
        <v>4.2583006532705321</v>
      </c>
      <c r="AU22">
        <f t="shared" si="16"/>
        <v>-101.1500789587689</v>
      </c>
      <c r="AW22">
        <v>19</v>
      </c>
      <c r="AX22">
        <f>IF(Z22&gt;0, (R22*SUMPRODUCT(K22:$K$98, X22:$X$98)-K22*$AZ$3)/Z22, 0)</f>
        <v>897.08818354369259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50000</v>
      </c>
      <c r="S23">
        <f t="shared" si="1"/>
        <v>950.16763338487692</v>
      </c>
      <c r="U23">
        <f t="shared" si="20"/>
        <v>1.0650522000000001E-2</v>
      </c>
      <c r="V23">
        <f t="shared" si="21"/>
        <v>0.01</v>
      </c>
      <c r="W23">
        <f t="shared" si="22"/>
        <v>0.73733842190020227</v>
      </c>
      <c r="X23">
        <f t="shared" si="23"/>
        <v>7.8530390838933862E-3</v>
      </c>
      <c r="Y23">
        <f t="shared" si="24"/>
        <v>7.3733842190020224E-3</v>
      </c>
      <c r="Z23">
        <f t="shared" si="25"/>
        <v>0.7221119985973069</v>
      </c>
      <c r="AB23">
        <f t="shared" si="26"/>
        <v>661.4575855594253</v>
      </c>
      <c r="AC23">
        <f t="shared" si="30"/>
        <v>686.12744874602663</v>
      </c>
      <c r="AE23">
        <f t="shared" si="2"/>
        <v>0</v>
      </c>
      <c r="AF23">
        <f t="shared" si="3"/>
        <v>0</v>
      </c>
      <c r="AG23">
        <f t="shared" si="4"/>
        <v>-9.0263999824663355</v>
      </c>
      <c r="AH23">
        <f t="shared" si="5"/>
        <v>-392.65195419466932</v>
      </c>
      <c r="AI23">
        <f t="shared" si="6"/>
        <v>-401.67835417713565</v>
      </c>
      <c r="AJ23">
        <f t="shared" si="7"/>
        <v>-24.669863186601333</v>
      </c>
      <c r="AK23">
        <f t="shared" si="27"/>
        <v>46.302030989159775</v>
      </c>
      <c r="AL23">
        <f t="shared" si="8"/>
        <v>-380.04618637457719</v>
      </c>
      <c r="AN23">
        <f t="shared" si="9"/>
        <v>0</v>
      </c>
      <c r="AO23">
        <f t="shared" si="10"/>
        <v>0</v>
      </c>
      <c r="AP23">
        <f t="shared" si="11"/>
        <v>-2.3935828402439858</v>
      </c>
      <c r="AQ23">
        <f t="shared" si="12"/>
        <v>-104.12179623928307</v>
      </c>
      <c r="AR23">
        <f t="shared" si="13"/>
        <v>-106.51537907952705</v>
      </c>
      <c r="AS23">
        <f t="shared" si="14"/>
        <v>-6.541850716710802</v>
      </c>
      <c r="AT23">
        <f t="shared" si="15"/>
        <v>12.278178128531813</v>
      </c>
      <c r="AU23">
        <f t="shared" si="16"/>
        <v>-100.77905166770604</v>
      </c>
      <c r="AW23">
        <v>20</v>
      </c>
      <c r="AX23">
        <f>IF(Z23&gt;0, (R23*SUMPRODUCT(K23:$K$98, X23:$X$98)-K23*$AZ$3)/Z23, 0)</f>
        <v>950.16763338487692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50000</v>
      </c>
      <c r="S24">
        <f t="shared" si="1"/>
        <v>992.77037345405517</v>
      </c>
      <c r="U24">
        <f t="shared" si="20"/>
        <v>1.1678121E-2</v>
      </c>
      <c r="V24">
        <f t="shared" si="21"/>
        <v>0.01</v>
      </c>
      <c r="W24">
        <f t="shared" ref="W24:W69" si="34">Z23</f>
        <v>0.7221119985973069</v>
      </c>
      <c r="X24">
        <f t="shared" ref="X24:X69" si="35">U24*W24</f>
        <v>8.4329112951711804E-3</v>
      </c>
      <c r="Y24">
        <f t="shared" ref="Y24:Y69" si="36">V24*W24</f>
        <v>7.2211199859730695E-3</v>
      </c>
      <c r="Z24">
        <f t="shared" ref="Z24:Z69" si="37">MAX(0, W24-X24-Y24)</f>
        <v>0.70645796731616262</v>
      </c>
      <c r="AB24">
        <f t="shared" ref="AB24:AB69" si="38">AC23</f>
        <v>686.12744874602663</v>
      </c>
      <c r="AC24">
        <f t="shared" si="30"/>
        <v>701.35054004205949</v>
      </c>
      <c r="AE24">
        <f t="shared" si="2"/>
        <v>0</v>
      </c>
      <c r="AF24">
        <f t="shared" si="3"/>
        <v>0</v>
      </c>
      <c r="AG24">
        <f t="shared" si="4"/>
        <v>-8.8307245914520323</v>
      </c>
      <c r="AH24">
        <f t="shared" si="5"/>
        <v>-421.64556475855903</v>
      </c>
      <c r="AI24">
        <f t="shared" ref="AI24:AI69" si="39">SUM(AE24:AH24)</f>
        <v>-430.47628935001109</v>
      </c>
      <c r="AJ24">
        <f t="shared" si="7"/>
        <v>-15.223091296032862</v>
      </c>
      <c r="AK24">
        <f t="shared" si="27"/>
        <v>48.02892141222187</v>
      </c>
      <c r="AL24">
        <f t="shared" ref="AL24:AL69" si="40">SUM(AI24:AK24)</f>
        <v>-397.6704592338221</v>
      </c>
      <c r="AN24">
        <f t="shared" si="9"/>
        <v>0</v>
      </c>
      <c r="AO24">
        <f t="shared" si="10"/>
        <v>0</v>
      </c>
      <c r="AP24">
        <f t="shared" si="11"/>
        <v>-2.0907986266157614</v>
      </c>
      <c r="AQ24">
        <f t="shared" si="12"/>
        <v>-99.83053582818907</v>
      </c>
      <c r="AR24">
        <f t="shared" si="13"/>
        <v>-101.92133445480484</v>
      </c>
      <c r="AS24">
        <f t="shared" si="14"/>
        <v>-3.6042816243415796</v>
      </c>
      <c r="AT24">
        <f t="shared" si="15"/>
        <v>11.371524713126401</v>
      </c>
      <c r="AU24">
        <f t="shared" si="16"/>
        <v>-94.154091366020012</v>
      </c>
      <c r="AW24">
        <v>21</v>
      </c>
      <c r="AX24">
        <f>IF(Z24&gt;0, (R24*SUMPRODUCT(K24:$K$98, X24:$X$98)-K24*$AZ$3)/Z24, 0)</f>
        <v>992.77037345405517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50000</v>
      </c>
      <c r="S25">
        <f t="shared" si="1"/>
        <v>1025.74124528572</v>
      </c>
      <c r="U25">
        <f t="shared" si="20"/>
        <v>1.2859717E-2</v>
      </c>
      <c r="V25">
        <f t="shared" si="21"/>
        <v>0.01</v>
      </c>
      <c r="W25">
        <f t="shared" si="34"/>
        <v>0.70645796731616262</v>
      </c>
      <c r="X25">
        <f t="shared" si="35"/>
        <v>9.0848495320811004E-3</v>
      </c>
      <c r="Y25">
        <f t="shared" si="36"/>
        <v>7.0645796731616259E-3</v>
      </c>
      <c r="Z25">
        <f t="shared" si="37"/>
        <v>0.69030853811091986</v>
      </c>
      <c r="AB25">
        <f t="shared" si="38"/>
        <v>701.35054004205949</v>
      </c>
      <c r="AC25">
        <f t="shared" si="30"/>
        <v>708.07793951325982</v>
      </c>
      <c r="AE25">
        <f t="shared" si="2"/>
        <v>0</v>
      </c>
      <c r="AF25">
        <f t="shared" si="3"/>
        <v>0</v>
      </c>
      <c r="AG25">
        <f t="shared" si="4"/>
        <v>-8.6288567263864984</v>
      </c>
      <c r="AH25">
        <f t="shared" si="5"/>
        <v>-454.24247660405501</v>
      </c>
      <c r="AI25">
        <f t="shared" si="39"/>
        <v>-462.87133333044153</v>
      </c>
      <c r="AJ25">
        <f t="shared" si="7"/>
        <v>-6.7273994712003287</v>
      </c>
      <c r="AK25">
        <f t="shared" si="27"/>
        <v>49.094537802944167</v>
      </c>
      <c r="AL25">
        <f t="shared" si="40"/>
        <v>-420.5041949986977</v>
      </c>
      <c r="AN25">
        <f t="shared" si="9"/>
        <v>0</v>
      </c>
      <c r="AO25">
        <f t="shared" si="10"/>
        <v>0</v>
      </c>
      <c r="AP25">
        <f t="shared" si="11"/>
        <v>-1.8241103229529791</v>
      </c>
      <c r="AQ25">
        <f t="shared" si="12"/>
        <v>-96.025280865240575</v>
      </c>
      <c r="AR25">
        <f t="shared" si="13"/>
        <v>-97.84939118819355</v>
      </c>
      <c r="AS25">
        <f t="shared" si="14"/>
        <v>-1.4221488675920881</v>
      </c>
      <c r="AT25">
        <f t="shared" si="15"/>
        <v>10.378414666812777</v>
      </c>
      <c r="AU25">
        <f t="shared" si="16"/>
        <v>-88.893125388972862</v>
      </c>
      <c r="AW25">
        <v>22</v>
      </c>
      <c r="AX25">
        <f>IF(Z25&gt;0, (R25*SUMPRODUCT(K25:$K$98, X25:$X$98)-K25*$AZ$3)/Z25, 0)</f>
        <v>1025.74124528572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50000</v>
      </c>
      <c r="S26">
        <f t="shared" si="1"/>
        <v>1049.892691382232</v>
      </c>
      <c r="U26">
        <f t="shared" si="20"/>
        <v>1.4223828000000001E-2</v>
      </c>
      <c r="V26">
        <f t="shared" si="21"/>
        <v>0.01</v>
      </c>
      <c r="W26">
        <f t="shared" si="34"/>
        <v>0.69030853811091986</v>
      </c>
      <c r="X26">
        <f t="shared" si="35"/>
        <v>9.8188299130211702E-3</v>
      </c>
      <c r="Y26">
        <f t="shared" si="36"/>
        <v>6.9030853811091987E-3</v>
      </c>
      <c r="Z26">
        <f t="shared" si="37"/>
        <v>0.67358662281678949</v>
      </c>
      <c r="AB26">
        <f t="shared" si="38"/>
        <v>708.07793951325982</v>
      </c>
      <c r="AC26">
        <f t="shared" si="30"/>
        <v>707.1936723081875</v>
      </c>
      <c r="AE26">
        <f t="shared" si="2"/>
        <v>0</v>
      </c>
      <c r="AF26">
        <f t="shared" si="3"/>
        <v>0</v>
      </c>
      <c r="AG26">
        <f t="shared" si="4"/>
        <v>-8.4198327852098682</v>
      </c>
      <c r="AH26">
        <f t="shared" si="5"/>
        <v>-490.94149565105852</v>
      </c>
      <c r="AI26">
        <f t="shared" si="39"/>
        <v>-499.36132843626837</v>
      </c>
      <c r="AJ26">
        <f t="shared" si="7"/>
        <v>0.88426720507231948</v>
      </c>
      <c r="AK26">
        <f t="shared" si="27"/>
        <v>49.565455765928192</v>
      </c>
      <c r="AL26">
        <f t="shared" si="40"/>
        <v>-448.91160546526783</v>
      </c>
      <c r="AN26">
        <f t="shared" si="9"/>
        <v>0</v>
      </c>
      <c r="AO26">
        <f t="shared" si="10"/>
        <v>0</v>
      </c>
      <c r="AP26">
        <f t="shared" si="11"/>
        <v>-1.589217310925662</v>
      </c>
      <c r="AQ26">
        <f t="shared" si="12"/>
        <v>-92.663683881098677</v>
      </c>
      <c r="AR26">
        <f t="shared" si="13"/>
        <v>-94.252901192024339</v>
      </c>
      <c r="AS26">
        <f t="shared" si="14"/>
        <v>0.16690269101938643</v>
      </c>
      <c r="AT26">
        <f t="shared" si="15"/>
        <v>9.3553259710216281</v>
      </c>
      <c r="AU26">
        <f t="shared" si="16"/>
        <v>-84.730672529983309</v>
      </c>
      <c r="AW26">
        <v>23</v>
      </c>
      <c r="AX26">
        <f>IF(Z26&gt;0, (R26*SUMPRODUCT(K26:$K$98, X26:$X$98)-K26*$AZ$3)/Z26, 0)</f>
        <v>1049.892691382232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50000</v>
      </c>
      <c r="S27">
        <f t="shared" si="1"/>
        <v>1065.8830744749623</v>
      </c>
      <c r="U27">
        <f t="shared" si="20"/>
        <v>1.5749540999999999E-2</v>
      </c>
      <c r="V27">
        <f t="shared" si="21"/>
        <v>0.01</v>
      </c>
      <c r="W27">
        <f t="shared" si="34"/>
        <v>0.67358662281678949</v>
      </c>
      <c r="X27">
        <f t="shared" si="35"/>
        <v>1.0608680133104561E-2</v>
      </c>
      <c r="Y27">
        <f t="shared" si="36"/>
        <v>6.7358662281678952E-3</v>
      </c>
      <c r="Z27">
        <f t="shared" si="37"/>
        <v>0.65624207645551702</v>
      </c>
      <c r="AB27">
        <f t="shared" si="38"/>
        <v>707.1936723081875</v>
      </c>
      <c r="AC27">
        <f t="shared" si="30"/>
        <v>699.47732205223974</v>
      </c>
      <c r="AE27">
        <f t="shared" si="2"/>
        <v>0</v>
      </c>
      <c r="AF27">
        <f t="shared" si="3"/>
        <v>0</v>
      </c>
      <c r="AG27">
        <f t="shared" si="4"/>
        <v>-8.2030259556939633</v>
      </c>
      <c r="AH27">
        <f t="shared" si="5"/>
        <v>-530.43400665522802</v>
      </c>
      <c r="AI27">
        <f t="shared" si="39"/>
        <v>-538.63703261092201</v>
      </c>
      <c r="AJ27">
        <f t="shared" si="7"/>
        <v>7.7163502559477593</v>
      </c>
      <c r="AK27">
        <f t="shared" si="27"/>
        <v>49.503557061573133</v>
      </c>
      <c r="AL27">
        <f t="shared" si="40"/>
        <v>-481.41712529340111</v>
      </c>
      <c r="AN27">
        <f t="shared" si="9"/>
        <v>0</v>
      </c>
      <c r="AO27">
        <f t="shared" si="10"/>
        <v>0</v>
      </c>
      <c r="AP27">
        <f t="shared" si="11"/>
        <v>-1.3824068701964929</v>
      </c>
      <c r="AQ27">
        <f t="shared" si="12"/>
        <v>-89.390868558333779</v>
      </c>
      <c r="AR27">
        <f t="shared" si="13"/>
        <v>-90.773275428530283</v>
      </c>
      <c r="AS27">
        <f t="shared" si="14"/>
        <v>1.300390327213371</v>
      </c>
      <c r="AT27">
        <f t="shared" si="15"/>
        <v>8.3425381987948857</v>
      </c>
      <c r="AU27">
        <f t="shared" si="16"/>
        <v>-81.130346902522021</v>
      </c>
      <c r="AW27">
        <v>24</v>
      </c>
      <c r="AX27">
        <f>IF(Z27&gt;0, (R27*SUMPRODUCT(K27:$K$98, X27:$X$98)-K27*$AZ$3)/Z27, 0)</f>
        <v>1065.8830744749623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50000</v>
      </c>
      <c r="S28">
        <f t="shared" si="1"/>
        <v>1074.7415383066179</v>
      </c>
      <c r="U28">
        <f t="shared" si="20"/>
        <v>1.7447312E-2</v>
      </c>
      <c r="V28">
        <f t="shared" si="21"/>
        <v>0.01</v>
      </c>
      <c r="W28">
        <f t="shared" si="34"/>
        <v>0.65624207645551702</v>
      </c>
      <c r="X28">
        <f t="shared" si="35"/>
        <v>1.1449660255447259E-2</v>
      </c>
      <c r="Y28">
        <f t="shared" si="36"/>
        <v>6.5624207645551703E-3</v>
      </c>
      <c r="Z28">
        <f t="shared" si="37"/>
        <v>0.63822999543551462</v>
      </c>
      <c r="AB28">
        <f t="shared" si="38"/>
        <v>699.47732205223974</v>
      </c>
      <c r="AC28">
        <f t="shared" si="30"/>
        <v>685.93228708779077</v>
      </c>
      <c r="AE28">
        <f t="shared" si="2"/>
        <v>0</v>
      </c>
      <c r="AF28">
        <f t="shared" si="3"/>
        <v>0</v>
      </c>
      <c r="AG28">
        <f t="shared" si="4"/>
        <v>-7.9778749429439326</v>
      </c>
      <c r="AH28">
        <f t="shared" si="5"/>
        <v>-572.48301277236294</v>
      </c>
      <c r="AI28">
        <f t="shared" si="39"/>
        <v>-580.46088771530685</v>
      </c>
      <c r="AJ28">
        <f t="shared" si="7"/>
        <v>13.545034964448973</v>
      </c>
      <c r="AK28">
        <f t="shared" si="27"/>
        <v>48.963412543656787</v>
      </c>
      <c r="AL28">
        <f t="shared" si="40"/>
        <v>-517.95244020720111</v>
      </c>
      <c r="AN28">
        <f t="shared" si="9"/>
        <v>0</v>
      </c>
      <c r="AO28">
        <f t="shared" si="10"/>
        <v>0</v>
      </c>
      <c r="AP28">
        <f t="shared" si="11"/>
        <v>-1.2004138549279162</v>
      </c>
      <c r="AQ28">
        <f t="shared" si="12"/>
        <v>-86.140299911648967</v>
      </c>
      <c r="AR28">
        <f t="shared" si="13"/>
        <v>-87.340713766576869</v>
      </c>
      <c r="AS28">
        <f t="shared" si="14"/>
        <v>2.0380925688975009</v>
      </c>
      <c r="AT28">
        <f t="shared" si="15"/>
        <v>7.3674204249017397</v>
      </c>
      <c r="AU28">
        <f t="shared" si="16"/>
        <v>-77.935200772777634</v>
      </c>
      <c r="AW28">
        <v>25</v>
      </c>
      <c r="AX28">
        <f>IF(Z28&gt;0, (R28*SUMPRODUCT(K28:$K$98, X28:$X$98)-K28*$AZ$3)/Z28, 0)</f>
        <v>1074.7415383066179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50000</v>
      </c>
      <c r="S29">
        <f t="shared" si="1"/>
        <v>1077.4484819149247</v>
      </c>
      <c r="U29">
        <f t="shared" si="20"/>
        <v>1.9300032000000002E-2</v>
      </c>
      <c r="V29">
        <f t="shared" si="21"/>
        <v>0.01</v>
      </c>
      <c r="W29">
        <f t="shared" si="34"/>
        <v>0.63822999543551462</v>
      </c>
      <c r="X29">
        <f t="shared" si="35"/>
        <v>1.2317859335265286E-2</v>
      </c>
      <c r="Y29">
        <f t="shared" si="36"/>
        <v>6.3822999543551463E-3</v>
      </c>
      <c r="Z29">
        <f t="shared" si="37"/>
        <v>0.61952983614589419</v>
      </c>
      <c r="AB29">
        <f t="shared" si="38"/>
        <v>685.93228708779077</v>
      </c>
      <c r="AC29">
        <f t="shared" si="30"/>
        <v>667.51148145639581</v>
      </c>
      <c r="AE29">
        <f t="shared" si="2"/>
        <v>0</v>
      </c>
      <c r="AF29">
        <f t="shared" si="3"/>
        <v>0</v>
      </c>
      <c r="AG29">
        <f t="shared" si="4"/>
        <v>-7.7441229518236776</v>
      </c>
      <c r="AH29">
        <f t="shared" si="5"/>
        <v>-615.89296676326433</v>
      </c>
      <c r="AI29">
        <f t="shared" si="39"/>
        <v>-623.637089715088</v>
      </c>
      <c r="AJ29">
        <f t="shared" si="7"/>
        <v>18.420805631394956</v>
      </c>
      <c r="AK29">
        <f t="shared" si="27"/>
        <v>48.015260096145362</v>
      </c>
      <c r="AL29">
        <f t="shared" si="40"/>
        <v>-557.20102398754773</v>
      </c>
      <c r="AN29">
        <f t="shared" si="9"/>
        <v>0</v>
      </c>
      <c r="AO29">
        <f t="shared" si="10"/>
        <v>0</v>
      </c>
      <c r="AP29">
        <f t="shared" si="11"/>
        <v>-1.0403943665761473</v>
      </c>
      <c r="AQ29">
        <f t="shared" si="12"/>
        <v>-82.742949333400503</v>
      </c>
      <c r="AR29">
        <f t="shared" si="13"/>
        <v>-83.783343699976655</v>
      </c>
      <c r="AS29">
        <f t="shared" si="14"/>
        <v>2.4747673204470888</v>
      </c>
      <c r="AT29">
        <f t="shared" si="15"/>
        <v>6.4506731652490314</v>
      </c>
      <c r="AU29">
        <f t="shared" si="16"/>
        <v>-74.85790321428054</v>
      </c>
      <c r="AW29">
        <v>26</v>
      </c>
      <c r="AX29">
        <f>IF(Z29&gt;0, (R29*SUMPRODUCT(K29:$K$98, X29:$X$98)-K29*$AZ$3)/Z29, 0)</f>
        <v>1077.4484819149247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50000</v>
      </c>
      <c r="S30">
        <f t="shared" si="1"/>
        <v>1075.1802591140954</v>
      </c>
      <c r="U30">
        <f t="shared" si="20"/>
        <v>2.1337168E-2</v>
      </c>
      <c r="V30">
        <f t="shared" si="21"/>
        <v>0.01</v>
      </c>
      <c r="W30">
        <f t="shared" si="34"/>
        <v>0.61952983614589419</v>
      </c>
      <c r="X30">
        <f t="shared" si="35"/>
        <v>1.3219012194857417E-2</v>
      </c>
      <c r="Y30">
        <f t="shared" si="36"/>
        <v>6.1952983614589419E-3</v>
      </c>
      <c r="Z30">
        <f t="shared" si="37"/>
        <v>0.60011552558957781</v>
      </c>
      <c r="AB30">
        <f t="shared" si="38"/>
        <v>667.51148145639581</v>
      </c>
      <c r="AC30">
        <f t="shared" si="30"/>
        <v>645.23236630179383</v>
      </c>
      <c r="AE30">
        <f t="shared" si="2"/>
        <v>0</v>
      </c>
      <c r="AF30">
        <f t="shared" si="3"/>
        <v>0</v>
      </c>
      <c r="AG30">
        <f t="shared" si="4"/>
        <v>-7.5014440698697227</v>
      </c>
      <c r="AH30">
        <f t="shared" si="5"/>
        <v>-660.95060974287082</v>
      </c>
      <c r="AI30">
        <f t="shared" si="39"/>
        <v>-668.45205381274059</v>
      </c>
      <c r="AJ30">
        <f t="shared" si="7"/>
        <v>22.279115154601982</v>
      </c>
      <c r="AK30">
        <f t="shared" si="27"/>
        <v>46.725803701947711</v>
      </c>
      <c r="AL30">
        <f t="shared" si="40"/>
        <v>-599.44713495619089</v>
      </c>
      <c r="AN30">
        <f t="shared" si="9"/>
        <v>0</v>
      </c>
      <c r="AO30">
        <f t="shared" si="10"/>
        <v>0</v>
      </c>
      <c r="AP30">
        <f t="shared" si="11"/>
        <v>-0.8998137085040151</v>
      </c>
      <c r="AQ30">
        <f t="shared" si="12"/>
        <v>-79.282390663888705</v>
      </c>
      <c r="AR30">
        <f t="shared" si="13"/>
        <v>-80.182204372392718</v>
      </c>
      <c r="AS30">
        <f t="shared" si="14"/>
        <v>2.6724258746354379</v>
      </c>
      <c r="AT30">
        <f t="shared" si="15"/>
        <v>5.6048566543015488</v>
      </c>
      <c r="AU30">
        <f t="shared" si="16"/>
        <v>-71.904921843455739</v>
      </c>
      <c r="AW30">
        <v>27</v>
      </c>
      <c r="AX30">
        <f>IF(Z30&gt;0, (R30*SUMPRODUCT(K30:$K$98, X30:$X$98)-K30*$AZ$3)/Z30, 0)</f>
        <v>1075.1802591140954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50000</v>
      </c>
      <c r="S31">
        <f t="shared" si="1"/>
        <v>1068.9746011085035</v>
      </c>
      <c r="U31">
        <f t="shared" si="20"/>
        <v>2.3628113999999999E-2</v>
      </c>
      <c r="V31">
        <f t="shared" si="21"/>
        <v>0.01</v>
      </c>
      <c r="W31">
        <f t="shared" si="34"/>
        <v>0.60011552558957781</v>
      </c>
      <c r="X31">
        <f t="shared" si="35"/>
        <v>1.4179598051800461E-2</v>
      </c>
      <c r="Y31">
        <f t="shared" si="36"/>
        <v>6.0011552558957779E-3</v>
      </c>
      <c r="Z31">
        <f t="shared" si="37"/>
        <v>0.57993477228188162</v>
      </c>
      <c r="AB31">
        <f t="shared" si="38"/>
        <v>645.23236630179383</v>
      </c>
      <c r="AC31">
        <f t="shared" si="30"/>
        <v>619.93554186897518</v>
      </c>
      <c r="AE31">
        <f t="shared" si="2"/>
        <v>0</v>
      </c>
      <c r="AF31">
        <f t="shared" si="3"/>
        <v>0</v>
      </c>
      <c r="AG31">
        <f t="shared" si="4"/>
        <v>-7.2491846535235203</v>
      </c>
      <c r="AH31">
        <f t="shared" si="5"/>
        <v>-708.97990259002302</v>
      </c>
      <c r="AI31">
        <f t="shared" si="39"/>
        <v>-716.22908724354659</v>
      </c>
      <c r="AJ31">
        <f t="shared" si="7"/>
        <v>25.296824432818653</v>
      </c>
      <c r="AK31">
        <f t="shared" si="27"/>
        <v>45.16626564112557</v>
      </c>
      <c r="AL31">
        <f t="shared" si="40"/>
        <v>-645.76599716960231</v>
      </c>
      <c r="AN31">
        <f t="shared" si="9"/>
        <v>0</v>
      </c>
      <c r="AO31">
        <f t="shared" si="10"/>
        <v>0</v>
      </c>
      <c r="AP31">
        <f t="shared" si="11"/>
        <v>-0.77638809869257075</v>
      </c>
      <c r="AQ31">
        <f t="shared" si="12"/>
        <v>-75.931788868912975</v>
      </c>
      <c r="AR31">
        <f t="shared" si="13"/>
        <v>-76.708176967605553</v>
      </c>
      <c r="AS31">
        <f t="shared" si="14"/>
        <v>2.7092913704177199</v>
      </c>
      <c r="AT31">
        <f t="shared" si="15"/>
        <v>4.8373096813188097</v>
      </c>
      <c r="AU31">
        <f t="shared" si="16"/>
        <v>-69.161575915869008</v>
      </c>
      <c r="AW31">
        <v>28</v>
      </c>
      <c r="AX31">
        <f>IF(Z31&gt;0, (R31*SUMPRODUCT(K31:$K$98, X31:$X$98)-K31*$AZ$3)/Z31, 0)</f>
        <v>1068.9746011085035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50000</v>
      </c>
      <c r="S32">
        <f t="shared" si="1"/>
        <v>1059.5161759030273</v>
      </c>
      <c r="U32">
        <f t="shared" si="20"/>
        <v>2.6203289000000001E-2</v>
      </c>
      <c r="V32">
        <f t="shared" si="21"/>
        <v>0.01</v>
      </c>
      <c r="W32">
        <f t="shared" si="34"/>
        <v>0.57993477228188162</v>
      </c>
      <c r="X32">
        <f t="shared" si="35"/>
        <v>1.5196198439251334E-2</v>
      </c>
      <c r="Y32">
        <f t="shared" si="36"/>
        <v>5.7993477228188159E-3</v>
      </c>
      <c r="Z32">
        <f t="shared" si="37"/>
        <v>0.55893922611981139</v>
      </c>
      <c r="AB32">
        <f t="shared" si="38"/>
        <v>619.93554186897518</v>
      </c>
      <c r="AC32">
        <f t="shared" si="30"/>
        <v>592.20515142066006</v>
      </c>
      <c r="AE32">
        <f t="shared" si="2"/>
        <v>0</v>
      </c>
      <c r="AF32">
        <f t="shared" si="3"/>
        <v>0</v>
      </c>
      <c r="AG32">
        <f t="shared" si="4"/>
        <v>-6.9867403264976424</v>
      </c>
      <c r="AH32">
        <f t="shared" si="5"/>
        <v>-759.8099219625667</v>
      </c>
      <c r="AI32">
        <f t="shared" si="39"/>
        <v>-766.79666228906433</v>
      </c>
      <c r="AJ32">
        <f t="shared" si="7"/>
        <v>27.73039044831512</v>
      </c>
      <c r="AK32">
        <f t="shared" si="27"/>
        <v>43.395487930828267</v>
      </c>
      <c r="AL32">
        <f t="shared" si="40"/>
        <v>-695.67078390992094</v>
      </c>
      <c r="AN32">
        <f t="shared" si="9"/>
        <v>0</v>
      </c>
      <c r="AO32">
        <f t="shared" si="10"/>
        <v>0</v>
      </c>
      <c r="AP32">
        <f t="shared" si="11"/>
        <v>-0.66810740712450256</v>
      </c>
      <c r="AQ32">
        <f t="shared" si="12"/>
        <v>-72.656863307864114</v>
      </c>
      <c r="AR32">
        <f t="shared" si="13"/>
        <v>-73.324970714988609</v>
      </c>
      <c r="AS32">
        <f t="shared" si="14"/>
        <v>2.6517200289682386</v>
      </c>
      <c r="AT32">
        <f t="shared" si="15"/>
        <v>4.1496957905264011</v>
      </c>
      <c r="AU32">
        <f t="shared" si="16"/>
        <v>-66.523554895493973</v>
      </c>
      <c r="AW32">
        <v>29</v>
      </c>
      <c r="AX32">
        <f>IF(Z32&gt;0, (R32*SUMPRODUCT(K32:$K$98, X32:$X$98)-K32*$AZ$3)/Z32, 0)</f>
        <v>1059.5161759030273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50000</v>
      </c>
      <c r="S33">
        <f t="shared" si="1"/>
        <v>1047.4886390686775</v>
      </c>
      <c r="U33">
        <f t="shared" si="20"/>
        <v>2.9108322999999998E-2</v>
      </c>
      <c r="V33">
        <f t="shared" si="21"/>
        <v>0.01</v>
      </c>
      <c r="W33">
        <f t="shared" si="34"/>
        <v>0.55893922611981139</v>
      </c>
      <c r="X33">
        <f t="shared" si="35"/>
        <v>1.6269783531265507E-2</v>
      </c>
      <c r="Y33">
        <f t="shared" si="36"/>
        <v>5.5893922611981138E-3</v>
      </c>
      <c r="Z33">
        <f t="shared" si="37"/>
        <v>0.53708005032734774</v>
      </c>
      <c r="AB33">
        <f t="shared" si="38"/>
        <v>592.20515142066006</v>
      </c>
      <c r="AC33">
        <f t="shared" si="30"/>
        <v>562.58525098833024</v>
      </c>
      <c r="AE33">
        <f t="shared" si="2"/>
        <v>0</v>
      </c>
      <c r="AF33">
        <f t="shared" si="3"/>
        <v>0</v>
      </c>
      <c r="AG33">
        <f t="shared" si="4"/>
        <v>-6.7135006290918469</v>
      </c>
      <c r="AH33">
        <f t="shared" si="5"/>
        <v>-813.48917656327535</v>
      </c>
      <c r="AI33">
        <f t="shared" si="39"/>
        <v>-820.20267719236722</v>
      </c>
      <c r="AJ33">
        <f t="shared" si="7"/>
        <v>29.619900432329814</v>
      </c>
      <c r="AK33">
        <f t="shared" si="27"/>
        <v>41.454360599446211</v>
      </c>
      <c r="AL33">
        <f t="shared" si="40"/>
        <v>-749.1284161605912</v>
      </c>
      <c r="AN33">
        <f t="shared" si="9"/>
        <v>0</v>
      </c>
      <c r="AO33">
        <f t="shared" si="10"/>
        <v>0</v>
      </c>
      <c r="AP33">
        <f t="shared" si="11"/>
        <v>-0.57319539897141514</v>
      </c>
      <c r="AQ33">
        <f t="shared" si="12"/>
        <v>-69.45530787597329</v>
      </c>
      <c r="AR33">
        <f t="shared" si="13"/>
        <v>-70.028503274944711</v>
      </c>
      <c r="AS33">
        <f t="shared" si="14"/>
        <v>2.5289326066689499</v>
      </c>
      <c r="AT33">
        <f t="shared" si="15"/>
        <v>3.5393530254452004</v>
      </c>
      <c r="AU33">
        <f t="shared" si="16"/>
        <v>-63.960217642830557</v>
      </c>
      <c r="AW33">
        <v>30</v>
      </c>
      <c r="AX33">
        <f>IF(Z33&gt;0, (R33*SUMPRODUCT(K33:$K$98, X33:$X$98)-K33*$AZ$3)/Z33, 0)</f>
        <v>1047.4886390686775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50000</v>
      </c>
      <c r="S34">
        <f t="shared" si="1"/>
        <v>1033.3692928723492</v>
      </c>
      <c r="U34">
        <f t="shared" si="20"/>
        <v>3.2245303000000003E-2</v>
      </c>
      <c r="V34">
        <f t="shared" si="21"/>
        <v>0.01</v>
      </c>
      <c r="W34">
        <f t="shared" si="34"/>
        <v>0.53708005032734774</v>
      </c>
      <c r="X34">
        <f t="shared" si="35"/>
        <v>1.731830895806058E-2</v>
      </c>
      <c r="Y34">
        <f t="shared" si="36"/>
        <v>5.3708005032734778E-3</v>
      </c>
      <c r="Z34">
        <f t="shared" si="37"/>
        <v>0.51439094086601378</v>
      </c>
      <c r="AB34">
        <f t="shared" si="38"/>
        <v>562.58525098833024</v>
      </c>
      <c r="AC34">
        <f t="shared" si="30"/>
        <v>531.5558028226551</v>
      </c>
      <c r="AE34">
        <f t="shared" si="2"/>
        <v>0</v>
      </c>
      <c r="AF34">
        <f t="shared" si="3"/>
        <v>0</v>
      </c>
      <c r="AG34">
        <f t="shared" si="4"/>
        <v>-6.4298867608251724</v>
      </c>
      <c r="AH34">
        <f t="shared" si="5"/>
        <v>-865.91544790302896</v>
      </c>
      <c r="AI34">
        <f t="shared" si="39"/>
        <v>-872.34533466385415</v>
      </c>
      <c r="AJ34">
        <f t="shared" si="7"/>
        <v>31.029448165675149</v>
      </c>
      <c r="AK34">
        <f t="shared" si="27"/>
        <v>39.38096756918312</v>
      </c>
      <c r="AL34">
        <f t="shared" si="40"/>
        <v>-801.9349189289959</v>
      </c>
      <c r="AN34">
        <f t="shared" si="9"/>
        <v>0</v>
      </c>
      <c r="AO34">
        <f t="shared" si="10"/>
        <v>0</v>
      </c>
      <c r="AP34">
        <f t="shared" si="11"/>
        <v>-0.49016123719969812</v>
      </c>
      <c r="AQ34">
        <f t="shared" si="12"/>
        <v>-66.010211850139896</v>
      </c>
      <c r="AR34">
        <f t="shared" si="13"/>
        <v>-66.500373087339597</v>
      </c>
      <c r="AS34">
        <f t="shared" si="14"/>
        <v>2.3654277700777655</v>
      </c>
      <c r="AT34">
        <f t="shared" si="15"/>
        <v>3.0020783419449759</v>
      </c>
      <c r="AU34">
        <f t="shared" si="16"/>
        <v>-61.132866975316858</v>
      </c>
      <c r="AW34">
        <v>31</v>
      </c>
      <c r="AX34">
        <f>IF(Z34&gt;0, (R34*SUMPRODUCT(K34:$K$98, X34:$X$98)-K34*$AZ$3)/Z34, 0)</f>
        <v>1033.3692928723492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41">$C$6</f>
        <v>50000</v>
      </c>
      <c r="S35">
        <f t="shared" ref="S35:S69" si="42">AX35</f>
        <v>1018.0866017510283</v>
      </c>
      <c r="U35">
        <f t="shared" si="20"/>
        <v>3.5522971E-2</v>
      </c>
      <c r="V35">
        <f t="shared" si="21"/>
        <v>0.01</v>
      </c>
      <c r="W35">
        <f t="shared" si="34"/>
        <v>0.51439094086601378</v>
      </c>
      <c r="X35">
        <f t="shared" si="35"/>
        <v>1.8272694475046123E-2</v>
      </c>
      <c r="Y35">
        <f t="shared" si="36"/>
        <v>5.1439094086601382E-3</v>
      </c>
      <c r="Z35">
        <f t="shared" si="37"/>
        <v>0.49097433698230747</v>
      </c>
      <c r="AB35">
        <f t="shared" si="38"/>
        <v>531.5558028226551</v>
      </c>
      <c r="AC35">
        <f t="shared" si="30"/>
        <v>499.85439428528161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-6.1371792122788431</v>
      </c>
      <c r="AH35">
        <f t="shared" ref="AH35:AH69" si="46">-X35*R35</f>
        <v>-913.63472375230617</v>
      </c>
      <c r="AI35">
        <f t="shared" si="39"/>
        <v>-919.77190296458502</v>
      </c>
      <c r="AJ35">
        <f t="shared" ref="AJ35:AJ69" si="47">AB35-AC35</f>
        <v>31.701408537373482</v>
      </c>
      <c r="AK35">
        <f t="shared" si="27"/>
        <v>37.208906197585861</v>
      </c>
      <c r="AL35">
        <f t="shared" si="40"/>
        <v>-850.86158822962568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-0.41772110840476079</v>
      </c>
      <c r="AQ35">
        <f t="shared" ref="AQ35:AQ69" si="51">AH35*$K35</f>
        <v>-62.185655051317852</v>
      </c>
      <c r="AR35">
        <f t="shared" ref="AR35:AR69" si="52">AI35*$K35</f>
        <v>-62.603376159722615</v>
      </c>
      <c r="AS35">
        <f t="shared" ref="AS35:AS69" si="53">AJ35*$K35</f>
        <v>2.1577254067682143</v>
      </c>
      <c r="AT35">
        <f t="shared" ref="AT35:AT69" si="54">AK35*$K35</f>
        <v>2.5325878553924399</v>
      </c>
      <c r="AU35">
        <f t="shared" ref="AU35:AU69" si="55">AL35*$K35</f>
        <v>-57.913062897561957</v>
      </c>
      <c r="AW35">
        <v>32</v>
      </c>
      <c r="AX35">
        <f>IF(Z35&gt;0, (R35*SUMPRODUCT(K35:$K$98, X35:$X$98)-K35*$AZ$3)/Z35, 0)</f>
        <v>1018.0866017510283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41"/>
        <v>50000</v>
      </c>
      <c r="S36">
        <f t="shared" si="42"/>
        <v>1012.603715107774</v>
      </c>
      <c r="U36">
        <f t="shared" ref="U36:U69" si="57">M36</f>
        <v>4.8051124000000001E-2</v>
      </c>
      <c r="V36">
        <f t="shared" ref="V36:V69" si="58">$C$10</f>
        <v>0.01</v>
      </c>
      <c r="W36">
        <f t="shared" si="34"/>
        <v>0.49097433698230747</v>
      </c>
      <c r="X36">
        <f t="shared" si="35"/>
        <v>2.3591868747154642E-2</v>
      </c>
      <c r="Y36">
        <f t="shared" si="36"/>
        <v>4.9097433698230752E-3</v>
      </c>
      <c r="Z36">
        <f t="shared" si="37"/>
        <v>0.46247272486532975</v>
      </c>
      <c r="AB36">
        <f t="shared" si="38"/>
        <v>499.85439428528161</v>
      </c>
      <c r="AC36">
        <f t="shared" si="30"/>
        <v>468.3015993346483</v>
      </c>
      <c r="AE36">
        <f t="shared" si="43"/>
        <v>0</v>
      </c>
      <c r="AF36">
        <f t="shared" si="44"/>
        <v>0</v>
      </c>
      <c r="AG36">
        <f t="shared" si="45"/>
        <v>-5.7809090608166223</v>
      </c>
      <c r="AH36">
        <f t="shared" si="46"/>
        <v>-1179.593437357732</v>
      </c>
      <c r="AI36">
        <f t="shared" si="39"/>
        <v>-1185.3743464185486</v>
      </c>
      <c r="AJ36">
        <f t="shared" si="47"/>
        <v>31.552794950633313</v>
      </c>
      <c r="AK36">
        <f t="shared" ref="AK36:AK69" si="59">G36*SUM(AB36:AB36, AE36:AF36)</f>
        <v>34.989807599969716</v>
      </c>
      <c r="AL36">
        <f t="shared" si="40"/>
        <v>-1118.8317438679455</v>
      </c>
      <c r="AN36">
        <f t="shared" si="48"/>
        <v>0</v>
      </c>
      <c r="AO36">
        <f t="shared" si="49"/>
        <v>0</v>
      </c>
      <c r="AP36">
        <f t="shared" si="50"/>
        <v>-0.35131422191369516</v>
      </c>
      <c r="AQ36">
        <f t="shared" si="51"/>
        <v>-71.685602776337859</v>
      </c>
      <c r="AR36">
        <f t="shared" si="52"/>
        <v>-72.036916998251542</v>
      </c>
      <c r="AS36">
        <f t="shared" si="53"/>
        <v>1.9175090787050419</v>
      </c>
      <c r="AT36">
        <f t="shared" si="54"/>
        <v>2.126381318677379</v>
      </c>
      <c r="AU36">
        <f t="shared" si="55"/>
        <v>-67.993026600869129</v>
      </c>
      <c r="AW36">
        <v>33</v>
      </c>
      <c r="AX36">
        <f>IF(Z36&gt;0, (R36*SUMPRODUCT(K36:$K$98, X36:$X$98)-K36*$AZ$3)/Z36, 0)</f>
        <v>1012.603715107774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41"/>
        <v>50000</v>
      </c>
      <c r="S37">
        <f t="shared" si="42"/>
        <v>987.42244892545534</v>
      </c>
      <c r="U37">
        <f t="shared" si="57"/>
        <v>6.1583839000000001E-2</v>
      </c>
      <c r="V37">
        <f t="shared" si="58"/>
        <v>0.01</v>
      </c>
      <c r="W37">
        <f t="shared" si="34"/>
        <v>0.46247272486532975</v>
      </c>
      <c r="X37">
        <f t="shared" si="35"/>
        <v>2.8480845829997766E-2</v>
      </c>
      <c r="Y37">
        <f t="shared" si="36"/>
        <v>4.624727248653298E-3</v>
      </c>
      <c r="Z37">
        <f t="shared" si="37"/>
        <v>0.42936715178667867</v>
      </c>
      <c r="AB37">
        <f t="shared" si="38"/>
        <v>468.3015993346483</v>
      </c>
      <c r="AC37">
        <f t="shared" si="30"/>
        <v>423.96676450534994</v>
      </c>
      <c r="AE37">
        <f t="shared" si="43"/>
        <v>0</v>
      </c>
      <c r="AF37">
        <f t="shared" si="44"/>
        <v>0</v>
      </c>
      <c r="AG37">
        <f t="shared" si="45"/>
        <v>-5.3670893973334834</v>
      </c>
      <c r="AH37">
        <f t="shared" si="46"/>
        <v>-1424.0422914998883</v>
      </c>
      <c r="AI37">
        <f t="shared" si="39"/>
        <v>-1429.4093808972218</v>
      </c>
      <c r="AJ37">
        <f t="shared" si="47"/>
        <v>44.334834829298359</v>
      </c>
      <c r="AK37">
        <f t="shared" si="59"/>
        <v>32.781111953425388</v>
      </c>
      <c r="AL37">
        <f t="shared" si="40"/>
        <v>-1352.293434114498</v>
      </c>
      <c r="AN37">
        <f t="shared" si="48"/>
        <v>0</v>
      </c>
      <c r="AO37">
        <f t="shared" si="49"/>
        <v>0</v>
      </c>
      <c r="AP37">
        <f t="shared" si="50"/>
        <v>-0.29121946536947757</v>
      </c>
      <c r="AQ37">
        <f t="shared" si="51"/>
        <v>-77.268851716940262</v>
      </c>
      <c r="AR37">
        <f t="shared" si="52"/>
        <v>-77.560071182309741</v>
      </c>
      <c r="AS37">
        <f t="shared" si="53"/>
        <v>2.4056180064090196</v>
      </c>
      <c r="AT37">
        <f t="shared" si="54"/>
        <v>1.7787104314000233</v>
      </c>
      <c r="AU37">
        <f t="shared" si="55"/>
        <v>-73.375742744500698</v>
      </c>
      <c r="AW37">
        <v>34</v>
      </c>
      <c r="AX37">
        <f>IF(Z37&gt;0, (R37*SUMPRODUCT(K37:$K$98, X37:$X$98)-K37*$AZ$3)/Z37, 0)</f>
        <v>987.42244892545534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41"/>
        <v>50000</v>
      </c>
      <c r="S38">
        <f t="shared" si="42"/>
        <v>946.17789569633931</v>
      </c>
      <c r="U38">
        <f t="shared" si="57"/>
        <v>7.6495508000000004E-2</v>
      </c>
      <c r="V38">
        <f t="shared" si="58"/>
        <v>0.01</v>
      </c>
      <c r="W38">
        <f t="shared" si="34"/>
        <v>0.42936715178667867</v>
      </c>
      <c r="X38">
        <f t="shared" si="35"/>
        <v>3.2844658394435094E-2</v>
      </c>
      <c r="Y38">
        <f t="shared" si="36"/>
        <v>4.2936715178667866E-3</v>
      </c>
      <c r="Z38">
        <f t="shared" si="37"/>
        <v>0.39222882187437674</v>
      </c>
      <c r="AB38">
        <f t="shared" si="38"/>
        <v>423.96676450534994</v>
      </c>
      <c r="AC38">
        <f t="shared" si="30"/>
        <v>371.11824131255207</v>
      </c>
      <c r="AE38">
        <f t="shared" si="43"/>
        <v>0</v>
      </c>
      <c r="AF38">
        <f t="shared" si="44"/>
        <v>0</v>
      </c>
      <c r="AG38">
        <f t="shared" si="45"/>
        <v>-4.9028602734297095</v>
      </c>
      <c r="AH38">
        <f t="shared" si="46"/>
        <v>-1642.2329197217548</v>
      </c>
      <c r="AI38">
        <f t="shared" si="39"/>
        <v>-1647.1357799951845</v>
      </c>
      <c r="AJ38">
        <f t="shared" si="47"/>
        <v>52.84852319279787</v>
      </c>
      <c r="AK38">
        <f t="shared" si="59"/>
        <v>29.677673515374497</v>
      </c>
      <c r="AL38">
        <f t="shared" si="40"/>
        <v>-1564.6095832870124</v>
      </c>
      <c r="AN38">
        <f t="shared" si="48"/>
        <v>0</v>
      </c>
      <c r="AO38">
        <f t="shared" si="49"/>
        <v>0</v>
      </c>
      <c r="AP38">
        <f t="shared" si="50"/>
        <v>-0.23752704444005016</v>
      </c>
      <c r="AQ38">
        <f t="shared" si="51"/>
        <v>-79.560646224737837</v>
      </c>
      <c r="AR38">
        <f t="shared" si="52"/>
        <v>-79.798173269177894</v>
      </c>
      <c r="AS38">
        <f t="shared" si="53"/>
        <v>2.5603327072230684</v>
      </c>
      <c r="AT38">
        <f t="shared" si="54"/>
        <v>1.4377831883494567</v>
      </c>
      <c r="AU38">
        <f t="shared" si="55"/>
        <v>-75.80005737360537</v>
      </c>
      <c r="AW38">
        <v>35</v>
      </c>
      <c r="AX38">
        <f>IF(Z38&gt;0, (R38*SUMPRODUCT(K38:$K$98, X38:$X$98)-K38*$AZ$3)/Z38, 0)</f>
        <v>946.17789569633931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41"/>
        <v>50000</v>
      </c>
      <c r="S39">
        <f t="shared" si="42"/>
        <v>890.64977312264364</v>
      </c>
      <c r="U39">
        <f t="shared" si="57"/>
        <v>9.2986215999999997E-2</v>
      </c>
      <c r="V39">
        <f t="shared" si="58"/>
        <v>0.01</v>
      </c>
      <c r="W39">
        <f t="shared" si="34"/>
        <v>0.39222882187437674</v>
      </c>
      <c r="X39">
        <f t="shared" si="35"/>
        <v>3.6471873952236319E-2</v>
      </c>
      <c r="Y39">
        <f t="shared" si="36"/>
        <v>3.9222882187437674E-3</v>
      </c>
      <c r="Z39">
        <f t="shared" si="37"/>
        <v>0.35183465970339667</v>
      </c>
      <c r="AB39">
        <f t="shared" si="38"/>
        <v>371.11824131255207</v>
      </c>
      <c r="AC39">
        <f t="shared" si="30"/>
        <v>313.36145984151278</v>
      </c>
      <c r="AE39">
        <f t="shared" si="43"/>
        <v>0</v>
      </c>
      <c r="AF39">
        <f t="shared" si="44"/>
        <v>0</v>
      </c>
      <c r="AG39">
        <f t="shared" si="45"/>
        <v>-4.3979332462924585</v>
      </c>
      <c r="AH39">
        <f t="shared" si="46"/>
        <v>-1823.593697611816</v>
      </c>
      <c r="AI39">
        <f t="shared" si="39"/>
        <v>-1827.9916308581085</v>
      </c>
      <c r="AJ39">
        <f t="shared" si="47"/>
        <v>57.756781471039289</v>
      </c>
      <c r="AK39">
        <f t="shared" si="59"/>
        <v>25.978276891878647</v>
      </c>
      <c r="AL39">
        <f t="shared" si="40"/>
        <v>-1744.2565724951903</v>
      </c>
      <c r="AN39">
        <f t="shared" si="48"/>
        <v>0</v>
      </c>
      <c r="AO39">
        <f t="shared" si="49"/>
        <v>0</v>
      </c>
      <c r="AP39">
        <f t="shared" si="50"/>
        <v>-0.19023663654955852</v>
      </c>
      <c r="AQ39">
        <f t="shared" si="51"/>
        <v>-78.881218071943209</v>
      </c>
      <c r="AR39">
        <f t="shared" si="52"/>
        <v>-79.071454708492766</v>
      </c>
      <c r="AS39">
        <f t="shared" si="53"/>
        <v>2.498322559634349</v>
      </c>
      <c r="AT39">
        <f t="shared" si="54"/>
        <v>1.1237141953962875</v>
      </c>
      <c r="AU39">
        <f t="shared" si="55"/>
        <v>-75.449417953462117</v>
      </c>
      <c r="AW39">
        <v>36</v>
      </c>
      <c r="AX39">
        <f>IF(Z39&gt;0, (R39*SUMPRODUCT(K39:$K$98, X39:$X$98)-K39*$AZ$3)/Z39, 0)</f>
        <v>890.64977312264364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41"/>
        <v>50000</v>
      </c>
      <c r="S40">
        <f t="shared" si="42"/>
        <v>819.61510319583806</v>
      </c>
      <c r="U40">
        <f t="shared" si="57"/>
        <v>0.109364504</v>
      </c>
      <c r="V40">
        <f t="shared" si="58"/>
        <v>0.01</v>
      </c>
      <c r="W40">
        <f t="shared" si="34"/>
        <v>0.35183465970339667</v>
      </c>
      <c r="X40">
        <f t="shared" si="35"/>
        <v>3.8478223048470761E-2</v>
      </c>
      <c r="Y40">
        <f t="shared" si="36"/>
        <v>3.5183465970339669E-3</v>
      </c>
      <c r="Z40">
        <f t="shared" si="37"/>
        <v>0.30983809005789192</v>
      </c>
      <c r="AB40">
        <f t="shared" si="38"/>
        <v>313.36145984151278</v>
      </c>
      <c r="AC40">
        <f t="shared" si="30"/>
        <v>253.94797815680045</v>
      </c>
      <c r="AE40">
        <f t="shared" si="43"/>
        <v>0</v>
      </c>
      <c r="AF40">
        <f t="shared" si="44"/>
        <v>0</v>
      </c>
      <c r="AG40">
        <f t="shared" si="45"/>
        <v>-3.8729761257236492</v>
      </c>
      <c r="AH40">
        <f t="shared" si="46"/>
        <v>-1923.9111524235379</v>
      </c>
      <c r="AI40">
        <f t="shared" si="39"/>
        <v>-1927.7841285492616</v>
      </c>
      <c r="AJ40">
        <f t="shared" si="47"/>
        <v>59.413481684712337</v>
      </c>
      <c r="AK40">
        <f t="shared" si="59"/>
        <v>21.935302188905897</v>
      </c>
      <c r="AL40">
        <f t="shared" si="40"/>
        <v>-1846.4353446756431</v>
      </c>
      <c r="AN40">
        <f t="shared" si="48"/>
        <v>0</v>
      </c>
      <c r="AO40">
        <f t="shared" si="49"/>
        <v>0</v>
      </c>
      <c r="AP40">
        <f t="shared" si="50"/>
        <v>-0.14957958462963586</v>
      </c>
      <c r="AQ40">
        <f t="shared" si="51"/>
        <v>-74.304054995966908</v>
      </c>
      <c r="AR40">
        <f t="shared" si="52"/>
        <v>-74.453634580596542</v>
      </c>
      <c r="AS40">
        <f t="shared" si="53"/>
        <v>2.2946291490860258</v>
      </c>
      <c r="AT40">
        <f t="shared" si="54"/>
        <v>0.84717108591239554</v>
      </c>
      <c r="AU40">
        <f t="shared" si="55"/>
        <v>-71.311834345598101</v>
      </c>
      <c r="AW40">
        <v>37</v>
      </c>
      <c r="AX40">
        <f>IF(Z40&gt;0, (R40*SUMPRODUCT(K40:$K$98, X40:$X$98)-K40*$AZ$3)/Z40, 0)</f>
        <v>819.61510319583806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41"/>
        <v>50000</v>
      </c>
      <c r="S41">
        <f t="shared" si="42"/>
        <v>736.89236594455861</v>
      </c>
      <c r="U41">
        <f t="shared" si="57"/>
        <v>0.12705264299999999</v>
      </c>
      <c r="V41">
        <f t="shared" si="58"/>
        <v>0.01</v>
      </c>
      <c r="W41">
        <f t="shared" si="34"/>
        <v>0.30983809005789192</v>
      </c>
      <c r="X41">
        <f t="shared" si="35"/>
        <v>3.936574824392719E-2</v>
      </c>
      <c r="Y41">
        <f t="shared" si="36"/>
        <v>3.0983809005789191E-3</v>
      </c>
      <c r="Z41">
        <f t="shared" si="37"/>
        <v>0.26737396091338583</v>
      </c>
      <c r="AB41">
        <f t="shared" si="38"/>
        <v>253.94797815680045</v>
      </c>
      <c r="AC41">
        <f t="shared" si="30"/>
        <v>197.02583064943283</v>
      </c>
      <c r="AE41">
        <f t="shared" si="43"/>
        <v>0</v>
      </c>
      <c r="AF41">
        <f t="shared" si="44"/>
        <v>0</v>
      </c>
      <c r="AG41">
        <f t="shared" si="45"/>
        <v>-3.3421745114173227</v>
      </c>
      <c r="AH41">
        <f t="shared" si="46"/>
        <v>-1968.2874121963596</v>
      </c>
      <c r="AI41">
        <f t="shared" si="39"/>
        <v>-1971.629586707777</v>
      </c>
      <c r="AJ41">
        <f t="shared" si="47"/>
        <v>56.922147507367612</v>
      </c>
      <c r="AK41">
        <f t="shared" si="59"/>
        <v>17.776358470976032</v>
      </c>
      <c r="AL41">
        <f t="shared" si="40"/>
        <v>-1896.9310807294335</v>
      </c>
      <c r="AN41">
        <f t="shared" si="48"/>
        <v>0</v>
      </c>
      <c r="AO41">
        <f t="shared" si="49"/>
        <v>0</v>
      </c>
      <c r="AP41">
        <f t="shared" si="50"/>
        <v>-0.11524938144401971</v>
      </c>
      <c r="AQ41">
        <f t="shared" si="51"/>
        <v>-67.873148450133598</v>
      </c>
      <c r="AR41">
        <f t="shared" si="52"/>
        <v>-67.988397831577629</v>
      </c>
      <c r="AS41">
        <f t="shared" si="53"/>
        <v>1.9628664715976636</v>
      </c>
      <c r="AT41">
        <f t="shared" si="54"/>
        <v>0.61298843346104781</v>
      </c>
      <c r="AU41">
        <f t="shared" si="55"/>
        <v>-65.412542926518924</v>
      </c>
      <c r="AW41">
        <v>38</v>
      </c>
      <c r="AX41">
        <f>IF(Z41&gt;0, (R41*SUMPRODUCT(K41:$K$98, X41:$X$98)-K41*$AZ$3)/Z41, 0)</f>
        <v>736.89236594455861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41"/>
        <v>50000</v>
      </c>
      <c r="S42">
        <f t="shared" si="42"/>
        <v>640.78294058214829</v>
      </c>
      <c r="U42">
        <f t="shared" si="57"/>
        <v>0.145586511</v>
      </c>
      <c r="V42">
        <f t="shared" si="58"/>
        <v>0.01</v>
      </c>
      <c r="W42">
        <f t="shared" si="34"/>
        <v>0.26737396091338583</v>
      </c>
      <c r="X42">
        <f t="shared" si="35"/>
        <v>3.8926042101630219E-2</v>
      </c>
      <c r="Y42">
        <f t="shared" si="36"/>
        <v>2.6737396091338584E-3</v>
      </c>
      <c r="Z42">
        <f t="shared" si="37"/>
        <v>0.22577417920262174</v>
      </c>
      <c r="AB42">
        <f t="shared" si="38"/>
        <v>197.02583064943283</v>
      </c>
      <c r="AC42">
        <f t="shared" si="30"/>
        <v>144.67224245697687</v>
      </c>
      <c r="AE42">
        <f t="shared" si="43"/>
        <v>0</v>
      </c>
      <c r="AF42">
        <f t="shared" si="44"/>
        <v>0</v>
      </c>
      <c r="AG42">
        <f t="shared" si="45"/>
        <v>-2.8221772400327718</v>
      </c>
      <c r="AH42">
        <f t="shared" si="46"/>
        <v>-1946.3021050815109</v>
      </c>
      <c r="AI42">
        <f t="shared" si="39"/>
        <v>-1949.1242823215437</v>
      </c>
      <c r="AJ42">
        <f t="shared" si="47"/>
        <v>52.353588192455959</v>
      </c>
      <c r="AK42">
        <f t="shared" si="59"/>
        <v>13.791808145460299</v>
      </c>
      <c r="AL42">
        <f t="shared" si="40"/>
        <v>-1882.9788859836274</v>
      </c>
      <c r="AN42">
        <f t="shared" si="48"/>
        <v>0</v>
      </c>
      <c r="AO42">
        <f t="shared" si="49"/>
        <v>0</v>
      </c>
      <c r="AP42">
        <f t="shared" si="50"/>
        <v>-8.6891189544854044E-2</v>
      </c>
      <c r="AQ42">
        <f t="shared" si="51"/>
        <v>-59.924126211939182</v>
      </c>
      <c r="AR42">
        <f t="shared" si="52"/>
        <v>-60.011017401484033</v>
      </c>
      <c r="AS42">
        <f t="shared" si="53"/>
        <v>1.6118993132164507</v>
      </c>
      <c r="AT42">
        <f t="shared" si="54"/>
        <v>0.424631946829653</v>
      </c>
      <c r="AU42">
        <f t="shared" si="55"/>
        <v>-57.974486141437929</v>
      </c>
      <c r="AW42">
        <v>39</v>
      </c>
      <c r="AX42">
        <f>IF(Z42&gt;0, (R42*SUMPRODUCT(K42:$K$98, X42:$X$98)-K42*$AZ$3)/Z42, 0)</f>
        <v>640.78294058214829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41"/>
        <v>50000</v>
      </c>
      <c r="S43">
        <f t="shared" si="42"/>
        <v>529.21389219124035</v>
      </c>
      <c r="U43">
        <f t="shared" si="57"/>
        <v>0.16473611299999999</v>
      </c>
      <c r="V43">
        <f t="shared" si="58"/>
        <v>0.01</v>
      </c>
      <c r="W43">
        <f t="shared" si="34"/>
        <v>0.22577417920262174</v>
      </c>
      <c r="X43">
        <f t="shared" si="35"/>
        <v>3.7193160697605344E-2</v>
      </c>
      <c r="Y43">
        <f t="shared" si="36"/>
        <v>2.2577417920262174E-3</v>
      </c>
      <c r="Z43">
        <f t="shared" si="37"/>
        <v>0.18632327671299018</v>
      </c>
      <c r="AB43">
        <f t="shared" si="38"/>
        <v>144.67224245697687</v>
      </c>
      <c r="AC43">
        <f t="shared" si="30"/>
        <v>98.604866475107031</v>
      </c>
      <c r="AE43">
        <f t="shared" si="43"/>
        <v>0</v>
      </c>
      <c r="AF43">
        <f t="shared" si="44"/>
        <v>0</v>
      </c>
      <c r="AG43">
        <f t="shared" si="45"/>
        <v>-2.3290409589123771</v>
      </c>
      <c r="AH43">
        <f t="shared" si="46"/>
        <v>-1859.6580348802672</v>
      </c>
      <c r="AI43">
        <f t="shared" si="39"/>
        <v>-1861.9870758391796</v>
      </c>
      <c r="AJ43">
        <f t="shared" si="47"/>
        <v>46.067375981869844</v>
      </c>
      <c r="AK43">
        <f t="shared" si="59"/>
        <v>10.127056971988383</v>
      </c>
      <c r="AL43">
        <f t="shared" si="40"/>
        <v>-1805.7926428853214</v>
      </c>
      <c r="AN43">
        <f t="shared" si="48"/>
        <v>0</v>
      </c>
      <c r="AO43">
        <f t="shared" si="49"/>
        <v>0</v>
      </c>
      <c r="AP43">
        <f t="shared" si="50"/>
        <v>-6.4025143598071432E-2</v>
      </c>
      <c r="AQ43">
        <f t="shared" si="51"/>
        <v>-51.121845784162481</v>
      </c>
      <c r="AR43">
        <f t="shared" si="52"/>
        <v>-51.185870927760547</v>
      </c>
      <c r="AS43">
        <f t="shared" si="53"/>
        <v>1.2663883608998086</v>
      </c>
      <c r="AT43">
        <f t="shared" si="54"/>
        <v>0.27839195973616204</v>
      </c>
      <c r="AU43">
        <f t="shared" si="55"/>
        <v>-49.641090607124575</v>
      </c>
      <c r="AW43">
        <v>40</v>
      </c>
      <c r="AX43">
        <f>IF(Z43&gt;0, (R43*SUMPRODUCT(K43:$K$98, X43:$X$98)-K43*$AZ$3)/Z43, 0)</f>
        <v>529.21389219124035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41"/>
        <v>50000</v>
      </c>
      <c r="S44">
        <f t="shared" si="42"/>
        <v>399.20055450585738</v>
      </c>
      <c r="U44">
        <f t="shared" si="57"/>
        <v>0.18528323299999999</v>
      </c>
      <c r="V44">
        <f t="shared" si="58"/>
        <v>0.01</v>
      </c>
      <c r="W44">
        <f t="shared" si="34"/>
        <v>0.18632327671299018</v>
      </c>
      <c r="X44">
        <f t="shared" si="35"/>
        <v>3.4522579092536435E-2</v>
      </c>
      <c r="Y44">
        <f t="shared" si="36"/>
        <v>1.8632327671299017E-3</v>
      </c>
      <c r="Z44">
        <f t="shared" si="37"/>
        <v>0.14993746485332382</v>
      </c>
      <c r="AB44">
        <f t="shared" si="38"/>
        <v>98.604866475107031</v>
      </c>
      <c r="AC44">
        <f t="shared" si="30"/>
        <v>59.855119110649369</v>
      </c>
      <c r="AE44">
        <f t="shared" si="43"/>
        <v>0</v>
      </c>
      <c r="AF44">
        <f t="shared" si="44"/>
        <v>0</v>
      </c>
      <c r="AG44">
        <f t="shared" si="45"/>
        <v>-1.8742183106665478</v>
      </c>
      <c r="AH44">
        <f t="shared" si="46"/>
        <v>-1726.1289546268217</v>
      </c>
      <c r="AI44">
        <f t="shared" si="39"/>
        <v>-1728.0031729374882</v>
      </c>
      <c r="AJ44">
        <f t="shared" si="47"/>
        <v>38.749747364457662</v>
      </c>
      <c r="AK44">
        <f t="shared" si="59"/>
        <v>6.9023406532574931</v>
      </c>
      <c r="AL44">
        <f t="shared" si="40"/>
        <v>-1682.3510849197733</v>
      </c>
      <c r="AN44">
        <f t="shared" si="48"/>
        <v>0</v>
      </c>
      <c r="AO44">
        <f t="shared" si="49"/>
        <v>0</v>
      </c>
      <c r="AP44">
        <f t="shared" si="50"/>
        <v>-4.600188085977748E-2</v>
      </c>
      <c r="AQ44">
        <f t="shared" si="51"/>
        <v>-42.367091425499744</v>
      </c>
      <c r="AR44">
        <f t="shared" si="52"/>
        <v>-42.413093306359514</v>
      </c>
      <c r="AS44">
        <f t="shared" si="53"/>
        <v>0.95109585231418803</v>
      </c>
      <c r="AT44">
        <f t="shared" si="54"/>
        <v>0.16941497720819232</v>
      </c>
      <c r="AU44">
        <f t="shared" si="55"/>
        <v>-41.29258247683714</v>
      </c>
      <c r="AW44">
        <v>41</v>
      </c>
      <c r="AX44">
        <f>IF(Z44&gt;0, (R44*SUMPRODUCT(K44:$K$98, X44:$X$98)-K44*$AZ$3)/Z44, 0)</f>
        <v>399.20055450585738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41"/>
        <v>50000</v>
      </c>
      <c r="S45">
        <f t="shared" si="42"/>
        <v>242.87016572900808</v>
      </c>
      <c r="U45">
        <f t="shared" si="57"/>
        <v>0.20641411200000001</v>
      </c>
      <c r="V45">
        <f t="shared" si="58"/>
        <v>0.01</v>
      </c>
      <c r="W45">
        <f t="shared" si="34"/>
        <v>0.14993746485332382</v>
      </c>
      <c r="X45">
        <f t="shared" si="35"/>
        <v>3.094920866323005E-2</v>
      </c>
      <c r="Y45">
        <f t="shared" si="36"/>
        <v>1.4993746485332383E-3</v>
      </c>
      <c r="Z45">
        <f t="shared" si="37"/>
        <v>0.11748888154156054</v>
      </c>
      <c r="AB45">
        <f t="shared" si="38"/>
        <v>59.855119110649369</v>
      </c>
      <c r="AC45">
        <f t="shared" si="30"/>
        <v>28.534544131314604</v>
      </c>
      <c r="AE45">
        <f t="shared" si="43"/>
        <v>0</v>
      </c>
      <c r="AF45">
        <f t="shared" si="44"/>
        <v>0</v>
      </c>
      <c r="AG45">
        <f t="shared" si="45"/>
        <v>-1.4686110192695068</v>
      </c>
      <c r="AH45">
        <f t="shared" si="46"/>
        <v>-1547.4604331615026</v>
      </c>
      <c r="AI45">
        <f t="shared" si="39"/>
        <v>-1548.9290441807721</v>
      </c>
      <c r="AJ45">
        <f t="shared" si="47"/>
        <v>31.320574979334765</v>
      </c>
      <c r="AK45">
        <f t="shared" si="59"/>
        <v>4.1898583377454566</v>
      </c>
      <c r="AL45">
        <f t="shared" si="40"/>
        <v>-1513.418610863692</v>
      </c>
      <c r="AN45">
        <f t="shared" si="48"/>
        <v>0</v>
      </c>
      <c r="AO45">
        <f t="shared" si="49"/>
        <v>0</v>
      </c>
      <c r="AP45">
        <f t="shared" si="50"/>
        <v>-3.2184307734981196E-2</v>
      </c>
      <c r="AQ45">
        <f t="shared" si="51"/>
        <v>-33.912276385717021</v>
      </c>
      <c r="AR45">
        <f t="shared" si="52"/>
        <v>-33.944460693452001</v>
      </c>
      <c r="AS45">
        <f t="shared" si="53"/>
        <v>0.6863839439750774</v>
      </c>
      <c r="AT45">
        <f t="shared" si="54"/>
        <v>9.18198817376778E-2</v>
      </c>
      <c r="AU45">
        <f t="shared" si="55"/>
        <v>-33.16625686773925</v>
      </c>
      <c r="AW45">
        <v>42</v>
      </c>
      <c r="AX45">
        <f>IF(Z45&gt;0, (R45*SUMPRODUCT(K45:$K$98, X45:$X$98)-K45*$AZ$3)/Z45, 0)</f>
        <v>242.87016572900808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41"/>
        <v>50000</v>
      </c>
      <c r="S46">
        <f t="shared" si="42"/>
        <v>50.151764621031354</v>
      </c>
      <c r="U46">
        <f t="shared" si="57"/>
        <v>0.22879502199999999</v>
      </c>
      <c r="V46">
        <f t="shared" si="58"/>
        <v>0.01</v>
      </c>
      <c r="W46">
        <f t="shared" si="34"/>
        <v>0.11748888154156054</v>
      </c>
      <c r="X46">
        <f t="shared" si="35"/>
        <v>2.6880871237056736E-2</v>
      </c>
      <c r="Y46">
        <f t="shared" si="36"/>
        <v>1.1748888154156053E-3</v>
      </c>
      <c r="Z46">
        <f t="shared" si="37"/>
        <v>8.9433121489088191E-2</v>
      </c>
      <c r="AB46">
        <f t="shared" si="38"/>
        <v>28.534544131314604</v>
      </c>
      <c r="AC46">
        <f t="shared" si="30"/>
        <v>4.4852288582448523</v>
      </c>
      <c r="AE46">
        <f t="shared" si="43"/>
        <v>0</v>
      </c>
      <c r="AF46">
        <f t="shared" si="44"/>
        <v>0</v>
      </c>
      <c r="AG46">
        <f t="shared" si="45"/>
        <v>-1.1179140186136023</v>
      </c>
      <c r="AH46">
        <f t="shared" si="46"/>
        <v>-1344.0435618528368</v>
      </c>
      <c r="AI46">
        <f t="shared" si="39"/>
        <v>-1345.1614758714504</v>
      </c>
      <c r="AJ46">
        <f t="shared" si="47"/>
        <v>24.049315273069752</v>
      </c>
      <c r="AK46">
        <f t="shared" si="59"/>
        <v>1.9974180891920226</v>
      </c>
      <c r="AL46">
        <f t="shared" si="40"/>
        <v>-1319.1147425091885</v>
      </c>
      <c r="AN46">
        <f t="shared" si="48"/>
        <v>0</v>
      </c>
      <c r="AO46">
        <f t="shared" si="49"/>
        <v>0</v>
      </c>
      <c r="AP46">
        <f t="shared" si="50"/>
        <v>-2.1873977911921059E-2</v>
      </c>
      <c r="AQ46">
        <f t="shared" si="51"/>
        <v>-26.298604986713542</v>
      </c>
      <c r="AR46">
        <f t="shared" si="52"/>
        <v>-26.320478964625462</v>
      </c>
      <c r="AS46">
        <f t="shared" si="53"/>
        <v>0.47056766649401838</v>
      </c>
      <c r="AT46">
        <f t="shared" si="54"/>
        <v>3.9083040767341398E-2</v>
      </c>
      <c r="AU46">
        <f t="shared" si="55"/>
        <v>-25.810828257364101</v>
      </c>
      <c r="AW46">
        <v>43</v>
      </c>
      <c r="AX46">
        <f>IF(Z46&gt;0, (R46*SUMPRODUCT(K46:$K$98, X46:$X$98)-K46*$AZ$3)/Z46, 0)</f>
        <v>50.151764621031354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41"/>
        <v>50000</v>
      </c>
      <c r="S47">
        <f t="shared" si="42"/>
        <v>-197.20364588051825</v>
      </c>
      <c r="U47">
        <f t="shared" si="57"/>
        <v>0.25248784600000002</v>
      </c>
      <c r="V47">
        <f t="shared" si="58"/>
        <v>0.01</v>
      </c>
      <c r="W47">
        <f t="shared" si="34"/>
        <v>8.9433121489088191E-2</v>
      </c>
      <c r="X47">
        <f t="shared" si="35"/>
        <v>2.2580776205836192E-2</v>
      </c>
      <c r="Y47">
        <f t="shared" si="36"/>
        <v>8.9433121489088194E-4</v>
      </c>
      <c r="Z47">
        <f t="shared" si="37"/>
        <v>6.5958014068361118E-2</v>
      </c>
      <c r="AB47">
        <f t="shared" si="38"/>
        <v>4.4852288582448523</v>
      </c>
      <c r="AC47">
        <f t="shared" si="30"/>
        <v>-13.007160849319327</v>
      </c>
      <c r="AE47">
        <f t="shared" si="43"/>
        <v>0</v>
      </c>
      <c r="AF47">
        <f t="shared" si="44"/>
        <v>0</v>
      </c>
      <c r="AG47">
        <f t="shared" si="45"/>
        <v>-0.82447517585451402</v>
      </c>
      <c r="AH47">
        <f t="shared" si="46"/>
        <v>-1129.0388102918096</v>
      </c>
      <c r="AI47">
        <f t="shared" si="39"/>
        <v>-1129.8632854676641</v>
      </c>
      <c r="AJ47">
        <f t="shared" si="47"/>
        <v>17.492389707564179</v>
      </c>
      <c r="AK47">
        <f t="shared" si="59"/>
        <v>0.3139660200771397</v>
      </c>
      <c r="AL47">
        <f t="shared" si="40"/>
        <v>-1112.056929740023</v>
      </c>
      <c r="AN47">
        <f t="shared" si="48"/>
        <v>0</v>
      </c>
      <c r="AO47">
        <f t="shared" si="49"/>
        <v>0</v>
      </c>
      <c r="AP47">
        <f t="shared" si="50"/>
        <v>-1.4403861219972608E-2</v>
      </c>
      <c r="AQ47">
        <f t="shared" si="51"/>
        <v>-19.724691308687593</v>
      </c>
      <c r="AR47">
        <f t="shared" si="52"/>
        <v>-19.739095169907564</v>
      </c>
      <c r="AS47">
        <f t="shared" si="53"/>
        <v>0.3055979866128703</v>
      </c>
      <c r="AT47">
        <f t="shared" si="54"/>
        <v>5.4850929578215196E-3</v>
      </c>
      <c r="AU47">
        <f t="shared" si="55"/>
        <v>-19.428012090336878</v>
      </c>
      <c r="AW47">
        <v>44</v>
      </c>
      <c r="AX47">
        <f>IF(Z47&gt;0, (R47*SUMPRODUCT(K47:$K$98, X47:$X$98)-K47*$AZ$3)/Z47, 0)</f>
        <v>-197.20364588051825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41"/>
        <v>50000</v>
      </c>
      <c r="S48">
        <f t="shared" si="42"/>
        <v>-528.53211461655974</v>
      </c>
      <c r="U48">
        <f t="shared" si="57"/>
        <v>0.27661797300000002</v>
      </c>
      <c r="V48">
        <f t="shared" si="58"/>
        <v>0.01</v>
      </c>
      <c r="W48">
        <f t="shared" si="34"/>
        <v>6.5958014068361118E-2</v>
      </c>
      <c r="X48">
        <f t="shared" si="35"/>
        <v>1.8245172154695538E-2</v>
      </c>
      <c r="Y48">
        <f t="shared" si="36"/>
        <v>6.5958014068361124E-4</v>
      </c>
      <c r="Z48">
        <f t="shared" si="37"/>
        <v>4.7053261772981969E-2</v>
      </c>
      <c r="AB48">
        <f t="shared" si="38"/>
        <v>-13.007160849319327</v>
      </c>
      <c r="AC48">
        <f t="shared" si="30"/>
        <v>-24.869159944480696</v>
      </c>
      <c r="AE48">
        <f t="shared" si="43"/>
        <v>0</v>
      </c>
      <c r="AF48">
        <f t="shared" si="44"/>
        <v>0</v>
      </c>
      <c r="AG48">
        <f t="shared" si="45"/>
        <v>-0.58816577216227461</v>
      </c>
      <c r="AH48">
        <f t="shared" si="46"/>
        <v>-912.25860773477689</v>
      </c>
      <c r="AI48">
        <f t="shared" si="39"/>
        <v>-912.84677350693914</v>
      </c>
      <c r="AJ48">
        <f t="shared" si="47"/>
        <v>11.861999095161369</v>
      </c>
      <c r="AK48">
        <f t="shared" si="59"/>
        <v>-0.91050125945235294</v>
      </c>
      <c r="AL48">
        <f t="shared" si="40"/>
        <v>-901.89527567123002</v>
      </c>
      <c r="AN48">
        <f t="shared" si="48"/>
        <v>0</v>
      </c>
      <c r="AO48">
        <f t="shared" si="49"/>
        <v>0</v>
      </c>
      <c r="AP48">
        <f t="shared" si="50"/>
        <v>-9.1745140301167424E-3</v>
      </c>
      <c r="AQ48">
        <f t="shared" si="51"/>
        <v>-14.229881764436179</v>
      </c>
      <c r="AR48">
        <f t="shared" si="52"/>
        <v>-14.239056278466297</v>
      </c>
      <c r="AS48">
        <f t="shared" si="53"/>
        <v>0.18502959926366555</v>
      </c>
      <c r="AT48">
        <f t="shared" si="54"/>
        <v>-1.420246973667804E-2</v>
      </c>
      <c r="AU48">
        <f t="shared" si="55"/>
        <v>-14.068229148939308</v>
      </c>
      <c r="AW48">
        <v>45</v>
      </c>
      <c r="AX48">
        <f>IF(Z48&gt;0, (R48*SUMPRODUCT(K48:$K$98, X48:$X$98)-K48*$AZ$3)/Z48, 0)</f>
        <v>-528.53211461655974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41"/>
        <v>50000</v>
      </c>
      <c r="S49">
        <f t="shared" si="42"/>
        <v>-990.68513979007537</v>
      </c>
      <c r="U49">
        <f t="shared" si="57"/>
        <v>0.30183517399999998</v>
      </c>
      <c r="V49">
        <f t="shared" si="58"/>
        <v>0.01</v>
      </c>
      <c r="W49">
        <f t="shared" si="34"/>
        <v>4.7053261772981969E-2</v>
      </c>
      <c r="X49">
        <f t="shared" si="35"/>
        <v>1.420232945451556E-2</v>
      </c>
      <c r="Y49">
        <f t="shared" si="36"/>
        <v>4.7053261772981968E-4</v>
      </c>
      <c r="Z49">
        <f t="shared" si="37"/>
        <v>3.2380399700736584E-2</v>
      </c>
      <c r="AB49">
        <f t="shared" si="38"/>
        <v>-24.869159944480696</v>
      </c>
      <c r="AC49">
        <f t="shared" si="30"/>
        <v>-32.078780803982738</v>
      </c>
      <c r="AE49">
        <f t="shared" si="43"/>
        <v>0</v>
      </c>
      <c r="AF49">
        <f t="shared" si="44"/>
        <v>0</v>
      </c>
      <c r="AG49">
        <f t="shared" si="45"/>
        <v>-0.4047549962592073</v>
      </c>
      <c r="AH49">
        <f t="shared" si="46"/>
        <v>-710.11647272577807</v>
      </c>
      <c r="AI49">
        <f t="shared" si="39"/>
        <v>-710.52122772203722</v>
      </c>
      <c r="AJ49">
        <f t="shared" si="47"/>
        <v>7.2096208595020421</v>
      </c>
      <c r="AK49">
        <f t="shared" si="59"/>
        <v>-1.740841196113649</v>
      </c>
      <c r="AL49">
        <f t="shared" si="40"/>
        <v>-705.05244805864879</v>
      </c>
      <c r="AN49">
        <f t="shared" si="48"/>
        <v>0</v>
      </c>
      <c r="AO49">
        <f t="shared" si="49"/>
        <v>0</v>
      </c>
      <c r="AP49">
        <f t="shared" si="50"/>
        <v>-5.6371230814016475E-3</v>
      </c>
      <c r="AQ49">
        <f t="shared" si="51"/>
        <v>-9.8899679951633139</v>
      </c>
      <c r="AR49">
        <f t="shared" si="52"/>
        <v>-9.8956051182447151</v>
      </c>
      <c r="AS49">
        <f t="shared" si="53"/>
        <v>0.10041017536748749</v>
      </c>
      <c r="AT49">
        <f t="shared" si="54"/>
        <v>-2.4245126504584488E-2</v>
      </c>
      <c r="AU49">
        <f t="shared" si="55"/>
        <v>-9.8194400693818107</v>
      </c>
      <c r="AW49">
        <v>46</v>
      </c>
      <c r="AX49">
        <f>IF(Z49&gt;0, (R49*SUMPRODUCT(K49:$K$98, X49:$X$98)-K49*$AZ$3)/Z49, 0)</f>
        <v>-990.68513979007537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41"/>
        <v>50000</v>
      </c>
      <c r="S50">
        <f t="shared" si="42"/>
        <v>-1663.5133918813387</v>
      </c>
      <c r="U50">
        <f t="shared" si="57"/>
        <v>0.327222552</v>
      </c>
      <c r="V50">
        <f t="shared" si="58"/>
        <v>0.01</v>
      </c>
      <c r="W50">
        <f t="shared" si="34"/>
        <v>3.2380399700736584E-2</v>
      </c>
      <c r="X50">
        <f t="shared" si="35"/>
        <v>1.0595597024855061E-2</v>
      </c>
      <c r="Y50">
        <f t="shared" si="36"/>
        <v>3.2380399700736583E-4</v>
      </c>
      <c r="Z50">
        <f t="shared" si="37"/>
        <v>2.1460998678874157E-2</v>
      </c>
      <c r="AB50">
        <f t="shared" si="38"/>
        <v>-32.078780803982738</v>
      </c>
      <c r="AC50">
        <f t="shared" si="30"/>
        <v>-35.700658705454877</v>
      </c>
      <c r="AE50">
        <f t="shared" si="43"/>
        <v>0</v>
      </c>
      <c r="AF50">
        <f t="shared" si="44"/>
        <v>0</v>
      </c>
      <c r="AG50">
        <f t="shared" si="45"/>
        <v>-0.26826248348592696</v>
      </c>
      <c r="AH50">
        <f t="shared" si="46"/>
        <v>-529.77985124275301</v>
      </c>
      <c r="AI50">
        <f t="shared" si="39"/>
        <v>-530.04811372623897</v>
      </c>
      <c r="AJ50">
        <f t="shared" si="47"/>
        <v>3.6218779014721392</v>
      </c>
      <c r="AK50">
        <f t="shared" si="59"/>
        <v>-2.2455146562787918</v>
      </c>
      <c r="AL50">
        <f t="shared" si="40"/>
        <v>-528.67175048104571</v>
      </c>
      <c r="AN50">
        <f t="shared" si="48"/>
        <v>0</v>
      </c>
      <c r="AO50">
        <f t="shared" si="49"/>
        <v>0</v>
      </c>
      <c r="AP50">
        <f t="shared" si="50"/>
        <v>-3.335855401744E-3</v>
      </c>
      <c r="AQ50">
        <f t="shared" si="51"/>
        <v>-6.5878350022655372</v>
      </c>
      <c r="AR50">
        <f t="shared" si="52"/>
        <v>-6.5911708576672821</v>
      </c>
      <c r="AS50">
        <f t="shared" si="53"/>
        <v>4.5038205883592669E-2</v>
      </c>
      <c r="AT50">
        <f t="shared" si="54"/>
        <v>-2.7923070339561255E-2</v>
      </c>
      <c r="AU50">
        <f t="shared" si="55"/>
        <v>-6.5740557221232514</v>
      </c>
      <c r="AW50">
        <v>47</v>
      </c>
      <c r="AX50">
        <f>IF(Z50&gt;0, (R50*SUMPRODUCT(K50:$K$98, X50:$X$98)-K50*$AZ$3)/Z50, 0)</f>
        <v>-1663.5133918813387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41"/>
        <v>50000</v>
      </c>
      <c r="S51">
        <f t="shared" si="42"/>
        <v>-2680.6052807523283</v>
      </c>
      <c r="U51">
        <f t="shared" si="57"/>
        <v>0.35219428400000002</v>
      </c>
      <c r="V51">
        <f t="shared" si="58"/>
        <v>0.01</v>
      </c>
      <c r="W51">
        <f t="shared" si="34"/>
        <v>2.1460998678874157E-2</v>
      </c>
      <c r="X51">
        <f t="shared" si="35"/>
        <v>7.5584410636310301E-3</v>
      </c>
      <c r="Y51">
        <f t="shared" si="36"/>
        <v>2.1460998678874159E-4</v>
      </c>
      <c r="Z51">
        <f t="shared" si="37"/>
        <v>1.3687947628454385E-2</v>
      </c>
      <c r="AB51">
        <f t="shared" si="38"/>
        <v>-35.700658705454877</v>
      </c>
      <c r="AC51">
        <f t="shared" si="30"/>
        <v>-36.691984695496132</v>
      </c>
      <c r="AE51">
        <f t="shared" si="43"/>
        <v>0</v>
      </c>
      <c r="AF51">
        <f t="shared" si="44"/>
        <v>0</v>
      </c>
      <c r="AG51">
        <f t="shared" si="45"/>
        <v>-0.1710993453556798</v>
      </c>
      <c r="AH51">
        <f t="shared" si="46"/>
        <v>-377.92205318155152</v>
      </c>
      <c r="AI51">
        <f t="shared" si="39"/>
        <v>-378.0931525269072</v>
      </c>
      <c r="AJ51">
        <f t="shared" si="47"/>
        <v>0.9913259900412541</v>
      </c>
      <c r="AK51">
        <f t="shared" si="59"/>
        <v>-2.4990461093818417</v>
      </c>
      <c r="AL51">
        <f t="shared" si="40"/>
        <v>-379.60087264624775</v>
      </c>
      <c r="AN51">
        <f t="shared" si="48"/>
        <v>0</v>
      </c>
      <c r="AO51">
        <f t="shared" si="49"/>
        <v>0</v>
      </c>
      <c r="AP51">
        <f t="shared" si="50"/>
        <v>-1.8996675383766064E-3</v>
      </c>
      <c r="AQ51">
        <f t="shared" si="51"/>
        <v>-4.1959614455170016</v>
      </c>
      <c r="AR51">
        <f t="shared" si="52"/>
        <v>-4.197861113055378</v>
      </c>
      <c r="AS51">
        <f t="shared" si="53"/>
        <v>1.1006411505056685E-2</v>
      </c>
      <c r="AT51">
        <f t="shared" si="54"/>
        <v>-2.7746200670904237E-2</v>
      </c>
      <c r="AU51">
        <f t="shared" si="55"/>
        <v>-4.2146009022212256</v>
      </c>
      <c r="AW51">
        <v>48</v>
      </c>
      <c r="AX51">
        <f>IF(Z51&gt;0, (R51*SUMPRODUCT(K51:$K$98, X51:$X$98)-K51*$AZ$3)/Z51, 0)</f>
        <v>-2680.6052807523283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41"/>
        <v>50000</v>
      </c>
      <c r="S52">
        <f t="shared" si="42"/>
        <v>-4282.8074201216032</v>
      </c>
      <c r="U52">
        <f t="shared" si="57"/>
        <v>0.377763185</v>
      </c>
      <c r="V52">
        <f t="shared" si="58"/>
        <v>0.01</v>
      </c>
      <c r="W52">
        <f t="shared" si="34"/>
        <v>1.3687947628454385E-2</v>
      </c>
      <c r="X52">
        <f t="shared" si="35"/>
        <v>5.1708026922381248E-3</v>
      </c>
      <c r="Y52">
        <f t="shared" si="36"/>
        <v>1.3687947628454386E-4</v>
      </c>
      <c r="Z52">
        <f t="shared" si="37"/>
        <v>8.3802654599317156E-3</v>
      </c>
      <c r="AB52">
        <f t="shared" si="38"/>
        <v>-36.691984695496132</v>
      </c>
      <c r="AC52">
        <f t="shared" si="30"/>
        <v>-35.891063094384329</v>
      </c>
      <c r="AE52">
        <f t="shared" si="43"/>
        <v>0</v>
      </c>
      <c r="AF52">
        <f t="shared" si="44"/>
        <v>0</v>
      </c>
      <c r="AG52">
        <f t="shared" si="45"/>
        <v>-0.10475331824914644</v>
      </c>
      <c r="AH52">
        <f t="shared" si="46"/>
        <v>-258.54013461190624</v>
      </c>
      <c r="AI52">
        <f t="shared" si="39"/>
        <v>-258.64488793015539</v>
      </c>
      <c r="AJ52">
        <f t="shared" si="47"/>
        <v>-0.80092160111180277</v>
      </c>
      <c r="AK52">
        <f t="shared" si="59"/>
        <v>-2.5684389286847296</v>
      </c>
      <c r="AL52">
        <f t="shared" si="40"/>
        <v>-262.01424845995189</v>
      </c>
      <c r="AN52">
        <f t="shared" si="48"/>
        <v>0</v>
      </c>
      <c r="AO52">
        <f t="shared" si="49"/>
        <v>0</v>
      </c>
      <c r="AP52">
        <f t="shared" si="50"/>
        <v>-1.038434288620164E-3</v>
      </c>
      <c r="AQ52">
        <f t="shared" si="51"/>
        <v>-2.5629444990652015</v>
      </c>
      <c r="AR52">
        <f t="shared" si="52"/>
        <v>-2.563982933353822</v>
      </c>
      <c r="AS52">
        <f t="shared" si="53"/>
        <v>-7.9396478029738655E-3</v>
      </c>
      <c r="AT52">
        <f t="shared" si="54"/>
        <v>-2.5461294175230537E-2</v>
      </c>
      <c r="AU52">
        <f t="shared" si="55"/>
        <v>-2.5973838753320257</v>
      </c>
      <c r="AW52">
        <v>49</v>
      </c>
      <c r="AX52">
        <f>IF(Z52&gt;0, (R52*SUMPRODUCT(K52:$K$98, X52:$X$98)-K52*$AZ$3)/Z52, 0)</f>
        <v>-4282.8074201216032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41"/>
        <v>50000</v>
      </c>
      <c r="S53">
        <f t="shared" si="42"/>
        <v>-6919.3379419970124</v>
      </c>
      <c r="U53">
        <f t="shared" si="57"/>
        <v>0.40377970400000002</v>
      </c>
      <c r="V53">
        <f t="shared" si="58"/>
        <v>0.01</v>
      </c>
      <c r="W53">
        <f t="shared" si="34"/>
        <v>8.3802654599317156E-3</v>
      </c>
      <c r="X53">
        <f t="shared" si="35"/>
        <v>3.3837811068526519E-3</v>
      </c>
      <c r="Y53">
        <f t="shared" si="36"/>
        <v>8.3802654599317156E-5</v>
      </c>
      <c r="Z53">
        <f t="shared" si="37"/>
        <v>4.9126816984797457E-3</v>
      </c>
      <c r="AB53">
        <f t="shared" si="38"/>
        <v>-35.891063094384329</v>
      </c>
      <c r="AC53">
        <f t="shared" si="30"/>
        <v>-33.992504873245231</v>
      </c>
      <c r="AE53">
        <f t="shared" si="43"/>
        <v>0</v>
      </c>
      <c r="AF53">
        <f t="shared" si="44"/>
        <v>0</v>
      </c>
      <c r="AG53">
        <f t="shared" si="45"/>
        <v>-6.140852123099682E-2</v>
      </c>
      <c r="AH53">
        <f t="shared" si="46"/>
        <v>-169.1890553426326</v>
      </c>
      <c r="AI53">
        <f t="shared" si="39"/>
        <v>-169.25046386386359</v>
      </c>
      <c r="AJ53">
        <f t="shared" si="47"/>
        <v>-1.8985582211390977</v>
      </c>
      <c r="AK53">
        <f t="shared" si="59"/>
        <v>-2.5123744166069031</v>
      </c>
      <c r="AL53">
        <f t="shared" si="40"/>
        <v>-173.6613965016096</v>
      </c>
      <c r="AN53">
        <f t="shared" si="48"/>
        <v>0</v>
      </c>
      <c r="AO53">
        <f t="shared" si="49"/>
        <v>0</v>
      </c>
      <c r="AP53">
        <f t="shared" si="50"/>
        <v>-5.4352790718880512E-4</v>
      </c>
      <c r="AQ53">
        <f t="shared" si="51"/>
        <v>-1.4974953202946439</v>
      </c>
      <c r="AR53">
        <f t="shared" si="52"/>
        <v>-1.4980388482018328</v>
      </c>
      <c r="AS53">
        <f t="shared" si="53"/>
        <v>-1.6804172383994138E-2</v>
      </c>
      <c r="AT53">
        <f t="shared" si="54"/>
        <v>-2.2237070383055679E-2</v>
      </c>
      <c r="AU53">
        <f t="shared" si="55"/>
        <v>-1.5370800909688827</v>
      </c>
      <c r="AW53">
        <v>50</v>
      </c>
      <c r="AX53">
        <f>IF(Z53&gt;0, (R53*SUMPRODUCT(K53:$K$98, X53:$X$98)-K53*$AZ$3)/Z53, 0)</f>
        <v>-6919.3379419970124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41"/>
        <v>50000</v>
      </c>
      <c r="S54">
        <f t="shared" si="42"/>
        <v>-11453.875398664213</v>
      </c>
      <c r="U54">
        <f t="shared" si="57"/>
        <v>0.43007572599999999</v>
      </c>
      <c r="V54">
        <f t="shared" si="58"/>
        <v>0.01</v>
      </c>
      <c r="W54">
        <f t="shared" si="34"/>
        <v>4.9126816984797457E-3</v>
      </c>
      <c r="X54">
        <f t="shared" si="35"/>
        <v>2.1128251480805895E-3</v>
      </c>
      <c r="Y54">
        <f t="shared" si="36"/>
        <v>4.9126816984797458E-5</v>
      </c>
      <c r="Z54">
        <f t="shared" si="37"/>
        <v>2.7507297334143587E-3</v>
      </c>
      <c r="AB54">
        <f t="shared" si="38"/>
        <v>-33.992504873245231</v>
      </c>
      <c r="AC54">
        <f t="shared" si="30"/>
        <v>-31.506515621928891</v>
      </c>
      <c r="AE54">
        <f t="shared" si="43"/>
        <v>0</v>
      </c>
      <c r="AF54">
        <f t="shared" si="44"/>
        <v>0</v>
      </c>
      <c r="AG54">
        <f t="shared" si="45"/>
        <v>-3.4384121667679485E-2</v>
      </c>
      <c r="AH54">
        <f t="shared" si="46"/>
        <v>-105.64125740402947</v>
      </c>
      <c r="AI54">
        <f t="shared" si="39"/>
        <v>-105.67564152569716</v>
      </c>
      <c r="AJ54">
        <f t="shared" si="47"/>
        <v>-2.4859892513163402</v>
      </c>
      <c r="AK54">
        <f t="shared" si="59"/>
        <v>-2.3794753411271663</v>
      </c>
      <c r="AL54">
        <f t="shared" si="40"/>
        <v>-110.54110611814066</v>
      </c>
      <c r="AN54">
        <f t="shared" si="48"/>
        <v>0</v>
      </c>
      <c r="AO54">
        <f t="shared" si="49"/>
        <v>0</v>
      </c>
      <c r="AP54">
        <f t="shared" si="50"/>
        <v>-2.7172720431377779E-4</v>
      </c>
      <c r="AQ54">
        <f t="shared" si="51"/>
        <v>-0.83485056887673559</v>
      </c>
      <c r="AR54">
        <f t="shared" si="52"/>
        <v>-0.83512229608104938</v>
      </c>
      <c r="AS54">
        <f t="shared" si="53"/>
        <v>-1.9646013230847189E-2</v>
      </c>
      <c r="AT54">
        <f t="shared" si="54"/>
        <v>-1.8804266353728651E-2</v>
      </c>
      <c r="AU54">
        <f t="shared" si="55"/>
        <v>-0.87357257566562518</v>
      </c>
      <c r="AW54">
        <v>51</v>
      </c>
      <c r="AX54">
        <f>IF(Z54&gt;0, (R54*SUMPRODUCT(K54:$K$98, X54:$X$98)-K54*$AZ$3)/Z54, 0)</f>
        <v>-11453.875398664213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41"/>
        <v>50000</v>
      </c>
      <c r="S55">
        <f t="shared" si="42"/>
        <v>-19614.040410852649</v>
      </c>
      <c r="U55">
        <f t="shared" si="57"/>
        <v>0.45648519999999998</v>
      </c>
      <c r="V55">
        <f t="shared" si="58"/>
        <v>0.01</v>
      </c>
      <c r="W55">
        <f t="shared" si="34"/>
        <v>2.7507297334143587E-3</v>
      </c>
      <c r="X55">
        <f t="shared" si="35"/>
        <v>1.2556674125036001E-3</v>
      </c>
      <c r="Y55">
        <f t="shared" si="36"/>
        <v>2.7507297334143586E-5</v>
      </c>
      <c r="Z55">
        <f t="shared" si="37"/>
        <v>1.467555023576615E-3</v>
      </c>
      <c r="AB55">
        <f t="shared" si="38"/>
        <v>-31.506515621928891</v>
      </c>
      <c r="AC55">
        <f t="shared" si="30"/>
        <v>-28.78468353758154</v>
      </c>
      <c r="AE55">
        <f t="shared" si="43"/>
        <v>0</v>
      </c>
      <c r="AF55">
        <f t="shared" si="44"/>
        <v>0</v>
      </c>
      <c r="AG55">
        <f t="shared" si="45"/>
        <v>-1.8344437794707687E-2</v>
      </c>
      <c r="AH55">
        <f t="shared" si="46"/>
        <v>-62.783370625180005</v>
      </c>
      <c r="AI55">
        <f t="shared" si="39"/>
        <v>-62.801715062974715</v>
      </c>
      <c r="AJ55">
        <f t="shared" si="47"/>
        <v>-2.7218320843473514</v>
      </c>
      <c r="AK55">
        <f t="shared" si="59"/>
        <v>-2.2054560935350227</v>
      </c>
      <c r="AL55">
        <f t="shared" si="40"/>
        <v>-67.729003240857082</v>
      </c>
      <c r="AN55">
        <f t="shared" si="48"/>
        <v>0</v>
      </c>
      <c r="AO55">
        <f t="shared" si="49"/>
        <v>0</v>
      </c>
      <c r="AP55">
        <f t="shared" si="50"/>
        <v>-1.2943793309287883E-4</v>
      </c>
      <c r="AQ55">
        <f t="shared" si="51"/>
        <v>-0.44299802573791319</v>
      </c>
      <c r="AR55">
        <f t="shared" si="52"/>
        <v>-0.44312746367100608</v>
      </c>
      <c r="AS55">
        <f t="shared" si="53"/>
        <v>-1.9205184872192881E-2</v>
      </c>
      <c r="AT55">
        <f t="shared" si="54"/>
        <v>-1.5561647703186918E-2</v>
      </c>
      <c r="AU55">
        <f t="shared" si="55"/>
        <v>-0.47789429624638585</v>
      </c>
      <c r="AW55">
        <v>52</v>
      </c>
      <c r="AX55">
        <f>IF(Z55&gt;0, (R55*SUMPRODUCT(K55:$K$98, X55:$X$98)-K55*$AZ$3)/Z55, 0)</f>
        <v>-19614.040410852649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41"/>
        <v>50000</v>
      </c>
      <c r="S56">
        <f t="shared" si="42"/>
        <v>-35016.267334512951</v>
      </c>
      <c r="U56">
        <f t="shared" si="57"/>
        <v>0.483034941</v>
      </c>
      <c r="V56">
        <f t="shared" si="58"/>
        <v>0.01</v>
      </c>
      <c r="W56">
        <f t="shared" si="34"/>
        <v>1.467555023576615E-3</v>
      </c>
      <c r="X56">
        <f t="shared" si="35"/>
        <v>7.0888035422758385E-4</v>
      </c>
      <c r="Y56">
        <f t="shared" si="36"/>
        <v>1.4675550235766149E-5</v>
      </c>
      <c r="Z56">
        <f t="shared" si="37"/>
        <v>7.43999119113265E-4</v>
      </c>
      <c r="AB56">
        <f t="shared" si="38"/>
        <v>-28.78468353758154</v>
      </c>
      <c r="AC56">
        <f t="shared" si="30"/>
        <v>-26.052072051512233</v>
      </c>
      <c r="AE56">
        <f t="shared" si="43"/>
        <v>0</v>
      </c>
      <c r="AF56">
        <f t="shared" si="44"/>
        <v>0</v>
      </c>
      <c r="AG56">
        <f t="shared" si="45"/>
        <v>-9.2999889889158124E-3</v>
      </c>
      <c r="AH56">
        <f t="shared" si="46"/>
        <v>-35.444017711379189</v>
      </c>
      <c r="AI56">
        <f t="shared" si="39"/>
        <v>-35.453317700368103</v>
      </c>
      <c r="AJ56">
        <f t="shared" si="47"/>
        <v>-2.732611486069306</v>
      </c>
      <c r="AK56">
        <f t="shared" si="59"/>
        <v>-2.014927847630708</v>
      </c>
      <c r="AL56">
        <f t="shared" si="40"/>
        <v>-40.200857034068115</v>
      </c>
      <c r="AN56">
        <f t="shared" si="48"/>
        <v>0</v>
      </c>
      <c r="AO56">
        <f t="shared" si="49"/>
        <v>0</v>
      </c>
      <c r="AP56">
        <f t="shared" si="50"/>
        <v>-5.8589740524347644E-5</v>
      </c>
      <c r="AQ56">
        <f t="shared" si="51"/>
        <v>-0.22329658705243094</v>
      </c>
      <c r="AR56">
        <f t="shared" si="52"/>
        <v>-0.22335517679295527</v>
      </c>
      <c r="AS56">
        <f t="shared" si="53"/>
        <v>-1.7215396503530416E-2</v>
      </c>
      <c r="AT56">
        <f t="shared" si="54"/>
        <v>-1.2694004251904834E-2</v>
      </c>
      <c r="AU56">
        <f t="shared" si="55"/>
        <v>-0.25326457754839049</v>
      </c>
      <c r="AW56">
        <v>53</v>
      </c>
      <c r="AX56">
        <f>IF(Z56&gt;0, (R56*SUMPRODUCT(K56:$K$98, X56:$X$98)-K56*$AZ$3)/Z56, 0)</f>
        <v>-35016.267334512951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41"/>
        <v>50000</v>
      </c>
      <c r="S57">
        <f t="shared" si="42"/>
        <v>-65605.319077622436</v>
      </c>
      <c r="U57">
        <f t="shared" si="57"/>
        <v>0.509773425</v>
      </c>
      <c r="V57">
        <f t="shared" si="58"/>
        <v>0.01</v>
      </c>
      <c r="W57">
        <f t="shared" si="34"/>
        <v>7.43999119113265E-4</v>
      </c>
      <c r="X57">
        <f t="shared" si="35"/>
        <v>3.7927097914735208E-4</v>
      </c>
      <c r="Y57">
        <f t="shared" si="36"/>
        <v>7.4399911911326503E-6</v>
      </c>
      <c r="Z57">
        <f t="shared" si="37"/>
        <v>3.5728814877478029E-4</v>
      </c>
      <c r="AB57">
        <f t="shared" si="38"/>
        <v>-26.052072051512233</v>
      </c>
      <c r="AC57">
        <f t="shared" si="30"/>
        <v>-23.440003003022497</v>
      </c>
      <c r="AE57">
        <f t="shared" si="43"/>
        <v>0</v>
      </c>
      <c r="AF57">
        <f t="shared" si="44"/>
        <v>0</v>
      </c>
      <c r="AG57">
        <f t="shared" si="45"/>
        <v>-4.466101859684754E-3</v>
      </c>
      <c r="AH57">
        <f t="shared" si="46"/>
        <v>-18.963548957367603</v>
      </c>
      <c r="AI57">
        <f t="shared" si="39"/>
        <v>-18.968015059227287</v>
      </c>
      <c r="AJ57">
        <f t="shared" si="47"/>
        <v>-2.6120690484897366</v>
      </c>
      <c r="AK57">
        <f t="shared" si="59"/>
        <v>-1.8236450436058564</v>
      </c>
      <c r="AL57">
        <f t="shared" si="40"/>
        <v>-23.403729151322882</v>
      </c>
      <c r="AN57">
        <f t="shared" si="48"/>
        <v>0</v>
      </c>
      <c r="AO57">
        <f t="shared" si="49"/>
        <v>0</v>
      </c>
      <c r="AP57">
        <f t="shared" si="50"/>
        <v>-2.5121741448344797E-5</v>
      </c>
      <c r="AQ57">
        <f t="shared" si="51"/>
        <v>-0.10666961677484997</v>
      </c>
      <c r="AR57">
        <f t="shared" si="52"/>
        <v>-0.10669473851629831</v>
      </c>
      <c r="AS57">
        <f t="shared" si="53"/>
        <v>-1.4692840723971985E-2</v>
      </c>
      <c r="AT57">
        <f t="shared" si="54"/>
        <v>-1.0257970086301521E-2</v>
      </c>
      <c r="AU57">
        <f t="shared" si="55"/>
        <v>-0.13164554932657183</v>
      </c>
      <c r="AW57">
        <v>54</v>
      </c>
      <c r="AX57">
        <f>IF(Z57&gt;0, (R57*SUMPRODUCT(K57:$K$98, X57:$X$98)-K57*$AZ$3)/Z57, 0)</f>
        <v>-65605.319077622436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41"/>
        <v>50000</v>
      </c>
      <c r="S58">
        <f t="shared" si="42"/>
        <v>-129712.68317848776</v>
      </c>
      <c r="U58">
        <f t="shared" si="57"/>
        <v>0.53654903799999998</v>
      </c>
      <c r="V58">
        <f t="shared" si="58"/>
        <v>0.01</v>
      </c>
      <c r="W58">
        <f t="shared" si="34"/>
        <v>3.5728814877478029E-4</v>
      </c>
      <c r="X58">
        <f t="shared" si="35"/>
        <v>1.9170261251390925E-4</v>
      </c>
      <c r="Y58">
        <f t="shared" si="36"/>
        <v>3.572881487747803E-6</v>
      </c>
      <c r="Z58">
        <f t="shared" si="37"/>
        <v>1.6201265477312323E-4</v>
      </c>
      <c r="AB58">
        <f t="shared" si="38"/>
        <v>-23.440003003022497</v>
      </c>
      <c r="AC58">
        <f t="shared" si="30"/>
        <v>-21.015096159491847</v>
      </c>
      <c r="AE58">
        <f t="shared" si="43"/>
        <v>0</v>
      </c>
      <c r="AF58">
        <f t="shared" si="44"/>
        <v>0</v>
      </c>
      <c r="AG58">
        <f t="shared" si="45"/>
        <v>-2.0251581846640406E-3</v>
      </c>
      <c r="AH58">
        <f t="shared" si="46"/>
        <v>-9.5851306256954629</v>
      </c>
      <c r="AI58">
        <f t="shared" si="39"/>
        <v>-9.5871557838801262</v>
      </c>
      <c r="AJ58">
        <f t="shared" si="47"/>
        <v>-2.4249068435306498</v>
      </c>
      <c r="AK58">
        <f t="shared" si="59"/>
        <v>-1.6408002102115748</v>
      </c>
      <c r="AL58">
        <f t="shared" si="40"/>
        <v>-13.652862837622351</v>
      </c>
      <c r="AN58">
        <f t="shared" si="48"/>
        <v>0</v>
      </c>
      <c r="AO58">
        <f t="shared" si="49"/>
        <v>0</v>
      </c>
      <c r="AP58">
        <f t="shared" si="50"/>
        <v>-1.0170962345417162E-5</v>
      </c>
      <c r="AQ58">
        <f t="shared" si="51"/>
        <v>-4.813945073926474E-2</v>
      </c>
      <c r="AR58">
        <f t="shared" si="52"/>
        <v>-4.8149621701610155E-2</v>
      </c>
      <c r="AS58">
        <f t="shared" si="53"/>
        <v>-1.2178622086642651E-2</v>
      </c>
      <c r="AT58">
        <f t="shared" si="54"/>
        <v>-8.2405993175209656E-3</v>
      </c>
      <c r="AU58">
        <f t="shared" si="55"/>
        <v>-6.8568843105773769E-2</v>
      </c>
      <c r="AW58">
        <v>55</v>
      </c>
      <c r="AX58">
        <f>IF(Z58&gt;0, (R58*SUMPRODUCT(K58:$K$98, X58:$X$98)-K58*$AZ$3)/Z58, 0)</f>
        <v>-129712.68317848776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41"/>
        <v>50000</v>
      </c>
      <c r="S59">
        <f t="shared" si="42"/>
        <v>-271930.3140961891</v>
      </c>
      <c r="U59">
        <f t="shared" si="57"/>
        <v>0.56320604299999999</v>
      </c>
      <c r="V59">
        <f t="shared" si="58"/>
        <v>0.01</v>
      </c>
      <c r="W59">
        <f t="shared" si="34"/>
        <v>1.6201265477312323E-4</v>
      </c>
      <c r="X59">
        <f t="shared" si="35"/>
        <v>9.1246506210695798E-5</v>
      </c>
      <c r="Y59">
        <f t="shared" si="36"/>
        <v>1.6201265477312323E-6</v>
      </c>
      <c r="Z59">
        <f t="shared" si="37"/>
        <v>6.914602201469621E-5</v>
      </c>
      <c r="AB59">
        <f t="shared" si="38"/>
        <v>-21.015096159491847</v>
      </c>
      <c r="AC59">
        <f t="shared" si="30"/>
        <v>-18.802899484958346</v>
      </c>
      <c r="AE59">
        <f t="shared" si="43"/>
        <v>0</v>
      </c>
      <c r="AF59">
        <f t="shared" si="44"/>
        <v>0</v>
      </c>
      <c r="AG59">
        <f t="shared" si="45"/>
        <v>-8.6432527518370264E-4</v>
      </c>
      <c r="AH59">
        <f t="shared" si="46"/>
        <v>-4.5623253105347903</v>
      </c>
      <c r="AI59">
        <f t="shared" si="39"/>
        <v>-4.5631896358099739</v>
      </c>
      <c r="AJ59">
        <f t="shared" si="47"/>
        <v>-2.2121966745335016</v>
      </c>
      <c r="AK59">
        <f t="shared" si="59"/>
        <v>-1.4710567311644294</v>
      </c>
      <c r="AL59">
        <f t="shared" si="40"/>
        <v>-8.2464430415079057</v>
      </c>
      <c r="AN59">
        <f t="shared" si="48"/>
        <v>0</v>
      </c>
      <c r="AO59">
        <f t="shared" si="49"/>
        <v>0</v>
      </c>
      <c r="AP59">
        <f t="shared" si="50"/>
        <v>-3.8758082731237423E-6</v>
      </c>
      <c r="AQ59">
        <f t="shared" si="51"/>
        <v>-2.0458383771658564E-2</v>
      </c>
      <c r="AR59">
        <f t="shared" si="52"/>
        <v>-2.0462259579931689E-2</v>
      </c>
      <c r="AS59">
        <f t="shared" si="53"/>
        <v>-9.9199345652728442E-3</v>
      </c>
      <c r="AT59">
        <f t="shared" si="54"/>
        <v>-6.5965140816571241E-3</v>
      </c>
      <c r="AU59">
        <f t="shared" si="55"/>
        <v>-3.697870822686166E-2</v>
      </c>
      <c r="AW59">
        <v>56</v>
      </c>
      <c r="AX59">
        <f>IF(Z59&gt;0, (R59*SUMPRODUCT(K59:$K$98, X59:$X$98)-K59*$AZ$3)/Z59, 0)</f>
        <v>-271930.3140961891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41"/>
        <v>50000</v>
      </c>
      <c r="S60">
        <f t="shared" si="42"/>
        <v>-613975.31829893158</v>
      </c>
      <c r="U60">
        <f t="shared" si="57"/>
        <v>0.59415461300000005</v>
      </c>
      <c r="V60">
        <f t="shared" si="58"/>
        <v>0.01</v>
      </c>
      <c r="W60">
        <f t="shared" si="34"/>
        <v>6.914602201469621E-5</v>
      </c>
      <c r="X60">
        <f t="shared" si="35"/>
        <v>4.1083427950631312E-5</v>
      </c>
      <c r="Y60">
        <f t="shared" si="36"/>
        <v>6.914602201469621E-7</v>
      </c>
      <c r="Z60">
        <f t="shared" si="37"/>
        <v>2.7371133843917936E-5</v>
      </c>
      <c r="AB60">
        <f t="shared" si="38"/>
        <v>-18.802899484958346</v>
      </c>
      <c r="AC60">
        <f t="shared" si="30"/>
        <v>-16.805200614022173</v>
      </c>
      <c r="AE60">
        <f t="shared" si="43"/>
        <v>0</v>
      </c>
      <c r="AF60">
        <f t="shared" si="44"/>
        <v>0</v>
      </c>
      <c r="AG60">
        <f t="shared" si="45"/>
        <v>-3.4213917304897422E-4</v>
      </c>
      <c r="AH60">
        <f t="shared" si="46"/>
        <v>-2.0541713975315656</v>
      </c>
      <c r="AI60">
        <f t="shared" si="39"/>
        <v>-2.0545135367046146</v>
      </c>
      <c r="AJ60">
        <f t="shared" si="47"/>
        <v>-1.9976988709361727</v>
      </c>
      <c r="AK60">
        <f t="shared" si="59"/>
        <v>-1.3162029639470842</v>
      </c>
      <c r="AL60">
        <f t="shared" si="40"/>
        <v>-5.3684153715878722</v>
      </c>
      <c r="AN60">
        <f t="shared" si="48"/>
        <v>0</v>
      </c>
      <c r="AO60">
        <f t="shared" si="49"/>
        <v>0</v>
      </c>
      <c r="AP60">
        <f t="shared" si="50"/>
        <v>-1.3698400230468473E-6</v>
      </c>
      <c r="AQ60">
        <f t="shared" si="51"/>
        <v>-8.2243905877858407E-3</v>
      </c>
      <c r="AR60">
        <f t="shared" si="52"/>
        <v>-8.2257604278088876E-3</v>
      </c>
      <c r="AS60">
        <f t="shared" si="53"/>
        <v>-7.9982886584347886E-3</v>
      </c>
      <c r="AT60">
        <f t="shared" si="54"/>
        <v>-5.2697488054357366E-3</v>
      </c>
      <c r="AU60">
        <f t="shared" si="55"/>
        <v>-2.1493797891679416E-2</v>
      </c>
      <c r="AW60">
        <v>57</v>
      </c>
      <c r="AX60">
        <f>IF(Z60&gt;0, (R60*SUMPRODUCT(K60:$K$98, X60:$X$98)-K60*$AZ$3)/Z60, 0)</f>
        <v>-613975.31829893158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41"/>
        <v>50000</v>
      </c>
      <c r="S61">
        <f t="shared" si="42"/>
        <v>-1502315.5176930267</v>
      </c>
      <c r="U61">
        <f t="shared" si="57"/>
        <v>0.62493506799999998</v>
      </c>
      <c r="V61">
        <f t="shared" si="58"/>
        <v>0.01</v>
      </c>
      <c r="W61">
        <f t="shared" si="34"/>
        <v>2.7371133843917936E-5</v>
      </c>
      <c r="X61">
        <f t="shared" si="35"/>
        <v>1.7105181389985958E-5</v>
      </c>
      <c r="Y61">
        <f t="shared" si="36"/>
        <v>2.7371133843917935E-7</v>
      </c>
      <c r="Z61">
        <f t="shared" si="37"/>
        <v>9.9922411154927995E-6</v>
      </c>
      <c r="AB61">
        <f t="shared" si="38"/>
        <v>-16.805200614022173</v>
      </c>
      <c r="AC61">
        <f t="shared" si="30"/>
        <v>-15.011498884335111</v>
      </c>
      <c r="AE61">
        <f t="shared" si="43"/>
        <v>0</v>
      </c>
      <c r="AF61">
        <f t="shared" si="44"/>
        <v>0</v>
      </c>
      <c r="AG61">
        <f t="shared" si="45"/>
        <v>-1.2490301394365999E-4</v>
      </c>
      <c r="AH61">
        <f t="shared" si="46"/>
        <v>-0.85525906949929786</v>
      </c>
      <c r="AI61">
        <f t="shared" si="39"/>
        <v>-0.8553839725132415</v>
      </c>
      <c r="AJ61">
        <f t="shared" si="47"/>
        <v>-1.7937017296870614</v>
      </c>
      <c r="AK61">
        <f t="shared" si="59"/>
        <v>-1.1763640429815523</v>
      </c>
      <c r="AL61">
        <f t="shared" si="40"/>
        <v>-3.8254497451818548</v>
      </c>
      <c r="AN61">
        <f t="shared" si="48"/>
        <v>0</v>
      </c>
      <c r="AO61">
        <f t="shared" si="49"/>
        <v>0</v>
      </c>
      <c r="AP61">
        <f t="shared" si="50"/>
        <v>-4.4650049541471043E-7</v>
      </c>
      <c r="AQ61">
        <f t="shared" si="51"/>
        <v>-3.0573609569710825E-3</v>
      </c>
      <c r="AR61">
        <f t="shared" si="52"/>
        <v>-3.057807457466497E-3</v>
      </c>
      <c r="AS61">
        <f t="shared" si="53"/>
        <v>-6.4120847499544954E-3</v>
      </c>
      <c r="AT61">
        <f t="shared" si="54"/>
        <v>-4.205239820844019E-3</v>
      </c>
      <c r="AU61">
        <f t="shared" si="55"/>
        <v>-1.367513202826501E-2</v>
      </c>
      <c r="AW61">
        <v>58</v>
      </c>
      <c r="AX61">
        <f>IF(Z61&gt;0, (R61*SUMPRODUCT(K61:$K$98, X61:$X$98)-K61*$AZ$3)/Z61, 0)</f>
        <v>-1502315.5176930267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41"/>
        <v>50000</v>
      </c>
      <c r="S62">
        <f t="shared" si="42"/>
        <v>-4010904.0256228484</v>
      </c>
      <c r="U62">
        <f t="shared" si="57"/>
        <v>0.65550924799999999</v>
      </c>
      <c r="V62">
        <f t="shared" si="58"/>
        <v>0.01</v>
      </c>
      <c r="W62">
        <f t="shared" si="34"/>
        <v>9.9922411154927995E-6</v>
      </c>
      <c r="X62">
        <f t="shared" si="35"/>
        <v>6.5500064594513659E-6</v>
      </c>
      <c r="Y62">
        <f t="shared" si="36"/>
        <v>9.9922411154927999E-8</v>
      </c>
      <c r="Z62">
        <f t="shared" si="37"/>
        <v>3.3423122448865056E-6</v>
      </c>
      <c r="AB62">
        <f t="shared" si="38"/>
        <v>-15.011498884335111</v>
      </c>
      <c r="AC62">
        <f t="shared" si="30"/>
        <v>-13.405693637903825</v>
      </c>
      <c r="AE62">
        <f t="shared" si="43"/>
        <v>0</v>
      </c>
      <c r="AF62">
        <f t="shared" si="44"/>
        <v>0</v>
      </c>
      <c r="AG62">
        <f t="shared" si="45"/>
        <v>-4.1778903061081324E-5</v>
      </c>
      <c r="AH62">
        <f t="shared" si="46"/>
        <v>-0.32750032297256831</v>
      </c>
      <c r="AI62">
        <f t="shared" si="39"/>
        <v>-0.32754210187562938</v>
      </c>
      <c r="AJ62">
        <f t="shared" si="47"/>
        <v>-1.6058052464312862</v>
      </c>
      <c r="AK62">
        <f t="shared" si="59"/>
        <v>-1.0508049219034579</v>
      </c>
      <c r="AL62">
        <f t="shared" si="40"/>
        <v>-2.9841522702103735</v>
      </c>
      <c r="AN62">
        <f t="shared" si="48"/>
        <v>0</v>
      </c>
      <c r="AO62">
        <f t="shared" si="49"/>
        <v>0</v>
      </c>
      <c r="AP62">
        <f t="shared" si="50"/>
        <v>-1.3334847007110629E-7</v>
      </c>
      <c r="AQ62">
        <f t="shared" si="51"/>
        <v>-1.0453042999318722E-3</v>
      </c>
      <c r="AR62">
        <f t="shared" si="52"/>
        <v>-1.0454376484019434E-3</v>
      </c>
      <c r="AS62">
        <f t="shared" si="53"/>
        <v>-5.1253541178595428E-3</v>
      </c>
      <c r="AT62">
        <f t="shared" si="54"/>
        <v>-3.3539231145957179E-3</v>
      </c>
      <c r="AU62">
        <f t="shared" si="55"/>
        <v>-9.524714880857205E-3</v>
      </c>
      <c r="AW62">
        <v>59</v>
      </c>
      <c r="AX62">
        <f>IF(Z62&gt;0, (R62*SUMPRODUCT(K62:$K$98, X62:$X$98)-K62*$AZ$3)/Z62, 0)</f>
        <v>-4010904.0256228484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41"/>
        <v>50000</v>
      </c>
      <c r="S63">
        <f t="shared" si="42"/>
        <v>-11774780.576000102</v>
      </c>
      <c r="U63">
        <f t="shared" si="57"/>
        <v>0.68583899100000001</v>
      </c>
      <c r="V63">
        <f t="shared" si="58"/>
        <v>0.01</v>
      </c>
      <c r="W63">
        <f t="shared" si="34"/>
        <v>3.3423122448865056E-6</v>
      </c>
      <c r="X63">
        <f t="shared" si="35"/>
        <v>2.2922880576399061E-6</v>
      </c>
      <c r="Y63">
        <f t="shared" si="36"/>
        <v>3.342312244886506E-8</v>
      </c>
      <c r="Z63">
        <f t="shared" si="37"/>
        <v>1.0166010647977346E-6</v>
      </c>
      <c r="AB63">
        <f t="shared" si="38"/>
        <v>-13.405693637903825</v>
      </c>
      <c r="AC63">
        <f t="shared" si="30"/>
        <v>-11.970254471321386</v>
      </c>
      <c r="AE63">
        <f t="shared" si="43"/>
        <v>0</v>
      </c>
      <c r="AF63">
        <f t="shared" si="44"/>
        <v>0</v>
      </c>
      <c r="AG63">
        <f t="shared" si="45"/>
        <v>-1.2707513309971682E-5</v>
      </c>
      <c r="AH63">
        <f t="shared" si="46"/>
        <v>-0.1146144028819953</v>
      </c>
      <c r="AI63">
        <f t="shared" si="39"/>
        <v>-0.11462711039530528</v>
      </c>
      <c r="AJ63">
        <f t="shared" si="47"/>
        <v>-1.4354391665824391</v>
      </c>
      <c r="AK63">
        <f t="shared" si="59"/>
        <v>-0.93839855465326782</v>
      </c>
      <c r="AL63">
        <f t="shared" si="40"/>
        <v>-2.4884648316310125</v>
      </c>
      <c r="AN63">
        <f t="shared" si="48"/>
        <v>0</v>
      </c>
      <c r="AO63">
        <f t="shared" si="49"/>
        <v>0</v>
      </c>
      <c r="AP63">
        <f t="shared" si="50"/>
        <v>-3.6213754647708913E-8</v>
      </c>
      <c r="AQ63">
        <f t="shared" si="51"/>
        <v>-3.2662707201771868E-4</v>
      </c>
      <c r="AR63">
        <f t="shared" si="52"/>
        <v>-3.2666328577236642E-4</v>
      </c>
      <c r="AS63">
        <f t="shared" si="53"/>
        <v>-4.0907013451276135E-3</v>
      </c>
      <c r="AT63">
        <f t="shared" si="54"/>
        <v>-2.6742395770942406E-3</v>
      </c>
      <c r="AU63">
        <f t="shared" si="55"/>
        <v>-7.0916042079942222E-3</v>
      </c>
      <c r="AW63">
        <v>60</v>
      </c>
      <c r="AX63">
        <f>IF(Z63&gt;0, (R63*SUMPRODUCT(K63:$K$98, X63:$X$98)-K63*$AZ$3)/Z63, 0)</f>
        <v>-11774780.576000102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41"/>
        <v>50000</v>
      </c>
      <c r="S64">
        <f t="shared" si="42"/>
        <v>-38354537.260402523</v>
      </c>
      <c r="U64">
        <f t="shared" si="57"/>
        <v>0.71588716699999999</v>
      </c>
      <c r="V64">
        <f t="shared" si="58"/>
        <v>0.01</v>
      </c>
      <c r="W64">
        <f t="shared" si="34"/>
        <v>1.0166010647977346E-6</v>
      </c>
      <c r="X64">
        <f t="shared" si="35"/>
        <v>7.277716562472336E-7</v>
      </c>
      <c r="Y64">
        <f t="shared" si="36"/>
        <v>1.0166010647977346E-8</v>
      </c>
      <c r="Z64">
        <f t="shared" si="37"/>
        <v>2.7866339790252358E-7</v>
      </c>
      <c r="AB64">
        <f t="shared" si="38"/>
        <v>-11.970254471321386</v>
      </c>
      <c r="AC64">
        <f t="shared" si="30"/>
        <v>-10.688005677962716</v>
      </c>
      <c r="AE64">
        <f t="shared" si="43"/>
        <v>0</v>
      </c>
      <c r="AF64">
        <f t="shared" si="44"/>
        <v>0</v>
      </c>
      <c r="AG64">
        <f t="shared" si="45"/>
        <v>-3.4832924737815449E-6</v>
      </c>
      <c r="AH64">
        <f t="shared" si="46"/>
        <v>-3.6388582812361681E-2</v>
      </c>
      <c r="AI64">
        <f t="shared" si="39"/>
        <v>-3.639206610483546E-2</v>
      </c>
      <c r="AJ64">
        <f t="shared" si="47"/>
        <v>-1.2822487933586704</v>
      </c>
      <c r="AK64">
        <f t="shared" si="59"/>
        <v>-0.83791781299249712</v>
      </c>
      <c r="AL64">
        <f t="shared" si="40"/>
        <v>-2.1565586724560029</v>
      </c>
      <c r="AN64">
        <f t="shared" si="48"/>
        <v>0</v>
      </c>
      <c r="AO64">
        <f t="shared" si="49"/>
        <v>0</v>
      </c>
      <c r="AP64">
        <f t="shared" si="50"/>
        <v>-8.8630847143307207E-9</v>
      </c>
      <c r="AQ64">
        <f t="shared" si="51"/>
        <v>-9.2589150789933644E-5</v>
      </c>
      <c r="AR64">
        <f t="shared" si="52"/>
        <v>-9.2598013874647969E-5</v>
      </c>
      <c r="AS64">
        <f t="shared" si="53"/>
        <v>-3.2626257387018891E-3</v>
      </c>
      <c r="AT64">
        <f t="shared" si="54"/>
        <v>-2.132045074049382E-3</v>
      </c>
      <c r="AU64">
        <f t="shared" si="55"/>
        <v>-5.4872688266259188E-3</v>
      </c>
      <c r="AW64">
        <v>61</v>
      </c>
      <c r="AX64">
        <f>IF(Z64&gt;0, (R64*SUMPRODUCT(K64:$K$98, X64:$X$98)-K64*$AZ$3)/Z64, 0)</f>
        <v>-38354537.260402523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41"/>
        <v>50000</v>
      </c>
      <c r="S65">
        <f t="shared" si="42"/>
        <v>-140225150.26786414</v>
      </c>
      <c r="U65">
        <f t="shared" si="57"/>
        <v>0.74578270000000002</v>
      </c>
      <c r="V65">
        <f t="shared" si="58"/>
        <v>0.01</v>
      </c>
      <c r="W65">
        <f t="shared" si="34"/>
        <v>2.7866339790252358E-7</v>
      </c>
      <c r="X65">
        <f t="shared" si="35"/>
        <v>2.0782234127891838E-7</v>
      </c>
      <c r="Y65">
        <f t="shared" si="36"/>
        <v>2.7866339790252358E-9</v>
      </c>
      <c r="Z65">
        <f t="shared" si="37"/>
        <v>6.8054422644579967E-8</v>
      </c>
      <c r="AB65">
        <f t="shared" si="38"/>
        <v>-10.688005677962716</v>
      </c>
      <c r="AC65">
        <f t="shared" si="30"/>
        <v>-9.5429416417289623</v>
      </c>
      <c r="AE65">
        <f t="shared" si="43"/>
        <v>0</v>
      </c>
      <c r="AF65">
        <f t="shared" si="44"/>
        <v>0</v>
      </c>
      <c r="AG65">
        <f t="shared" si="45"/>
        <v>-8.5068028305724959E-7</v>
      </c>
      <c r="AH65">
        <f t="shared" si="46"/>
        <v>-1.039111706394592E-2</v>
      </c>
      <c r="AI65">
        <f t="shared" si="39"/>
        <v>-1.0391967744228977E-2</v>
      </c>
      <c r="AJ65">
        <f t="shared" si="47"/>
        <v>-1.1450640362337534</v>
      </c>
      <c r="AK65">
        <f t="shared" si="59"/>
        <v>-0.74816039745739016</v>
      </c>
      <c r="AL65">
        <f t="shared" si="40"/>
        <v>-1.9036164014353725</v>
      </c>
      <c r="AN65">
        <f t="shared" si="48"/>
        <v>0</v>
      </c>
      <c r="AO65">
        <f t="shared" si="49"/>
        <v>0</v>
      </c>
      <c r="AP65">
        <f t="shared" si="50"/>
        <v>-1.9326059094688572E-9</v>
      </c>
      <c r="AQ65">
        <f t="shared" si="51"/>
        <v>-2.3606911602079624E-5</v>
      </c>
      <c r="AR65">
        <f t="shared" si="52"/>
        <v>-2.3608844207989093E-5</v>
      </c>
      <c r="AS65">
        <f t="shared" si="53"/>
        <v>-2.6013974547435047E-3</v>
      </c>
      <c r="AT65">
        <f t="shared" si="54"/>
        <v>-1.6996975645895086E-3</v>
      </c>
      <c r="AU65">
        <f t="shared" si="55"/>
        <v>-4.3247038635410026E-3</v>
      </c>
      <c r="AW65">
        <v>62</v>
      </c>
      <c r="AX65">
        <f>IF(Z65&gt;0, (R65*SUMPRODUCT(K65:$K$98, X65:$X$98)-K65*$AZ$3)/Z65, 0)</f>
        <v>-140225150.26786414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41"/>
        <v>50000</v>
      </c>
      <c r="S66">
        <f t="shared" si="42"/>
        <v>-584171758.1539917</v>
      </c>
      <c r="U66">
        <f t="shared" si="57"/>
        <v>0.77567720100000004</v>
      </c>
      <c r="V66">
        <f t="shared" si="58"/>
        <v>0.01</v>
      </c>
      <c r="W66">
        <f t="shared" si="34"/>
        <v>6.8054422644579967E-8</v>
      </c>
      <c r="X66">
        <f t="shared" si="35"/>
        <v>5.2788264072618809E-8</v>
      </c>
      <c r="Y66">
        <f t="shared" si="36"/>
        <v>6.8054422644579964E-10</v>
      </c>
      <c r="Z66">
        <f t="shared" si="37"/>
        <v>1.4585614345515359E-8</v>
      </c>
      <c r="AB66">
        <f t="shared" si="38"/>
        <v>-9.5429416417289623</v>
      </c>
      <c r="AC66">
        <f t="shared" si="30"/>
        <v>-8.5205039759757906</v>
      </c>
      <c r="AE66">
        <f t="shared" si="43"/>
        <v>0</v>
      </c>
      <c r="AF66">
        <f t="shared" si="44"/>
        <v>0</v>
      </c>
      <c r="AG66">
        <f t="shared" si="45"/>
        <v>-1.8232017931894199E-7</v>
      </c>
      <c r="AH66">
        <f t="shared" si="46"/>
        <v>-2.6394132036309404E-3</v>
      </c>
      <c r="AI66">
        <f t="shared" si="39"/>
        <v>-2.6395955238102593E-3</v>
      </c>
      <c r="AJ66">
        <f t="shared" si="47"/>
        <v>-1.0224376657531717</v>
      </c>
      <c r="AK66">
        <f t="shared" si="59"/>
        <v>-0.66800591492102745</v>
      </c>
      <c r="AL66">
        <f t="shared" si="40"/>
        <v>-1.6930831761980096</v>
      </c>
      <c r="AN66">
        <f t="shared" si="48"/>
        <v>0</v>
      </c>
      <c r="AO66">
        <f t="shared" si="49"/>
        <v>0</v>
      </c>
      <c r="AP66">
        <f t="shared" si="50"/>
        <v>-3.6982277489402315E-10</v>
      </c>
      <c r="AQ66">
        <f t="shared" si="51"/>
        <v>-5.3538512231887938E-6</v>
      </c>
      <c r="AR66">
        <f t="shared" si="52"/>
        <v>-5.3542210459636875E-6</v>
      </c>
      <c r="AS66">
        <f t="shared" si="53"/>
        <v>-2.0739379267696958E-3</v>
      </c>
      <c r="AT66">
        <f t="shared" si="54"/>
        <v>-1.3549997703191637E-3</v>
      </c>
      <c r="AU66">
        <f t="shared" si="55"/>
        <v>-3.4342919181348233E-3</v>
      </c>
      <c r="AW66">
        <v>63</v>
      </c>
      <c r="AX66">
        <f>IF(Z66&gt;0, (R66*SUMPRODUCT(K66:$K$98, X66:$X$98)-K66*$AZ$3)/Z66, 0)</f>
        <v>-584171758.1539917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41"/>
        <v>50000</v>
      </c>
      <c r="S67">
        <f t="shared" si="42"/>
        <v>-2828118946.8353171</v>
      </c>
      <c r="U67">
        <f t="shared" si="57"/>
        <v>0.80557273399999996</v>
      </c>
      <c r="V67">
        <f t="shared" si="58"/>
        <v>0.01</v>
      </c>
      <c r="W67">
        <f t="shared" si="34"/>
        <v>1.4585614345515359E-8</v>
      </c>
      <c r="X67">
        <f t="shared" si="35"/>
        <v>1.1749773225386428E-8</v>
      </c>
      <c r="Y67">
        <f t="shared" si="36"/>
        <v>1.4585614345515358E-10</v>
      </c>
      <c r="Z67">
        <f t="shared" si="37"/>
        <v>2.6899849766737774E-9</v>
      </c>
      <c r="AB67">
        <f t="shared" si="38"/>
        <v>-8.5205039759757906</v>
      </c>
      <c r="AC67">
        <f t="shared" si="30"/>
        <v>-7.6075974792334682</v>
      </c>
      <c r="AE67">
        <f t="shared" si="43"/>
        <v>0</v>
      </c>
      <c r="AF67">
        <f t="shared" si="44"/>
        <v>0</v>
      </c>
      <c r="AG67">
        <f t="shared" si="45"/>
        <v>-3.3624812208422215E-8</v>
      </c>
      <c r="AH67">
        <f t="shared" si="46"/>
        <v>-5.8748866126932136E-4</v>
      </c>
      <c r="AI67">
        <f t="shared" si="39"/>
        <v>-5.8752228608152982E-4</v>
      </c>
      <c r="AJ67">
        <f t="shared" si="47"/>
        <v>-0.91290649674232238</v>
      </c>
      <c r="AK67">
        <f t="shared" si="59"/>
        <v>-0.59643527831830545</v>
      </c>
      <c r="AL67">
        <f t="shared" si="40"/>
        <v>-1.5099292973467093</v>
      </c>
      <c r="AN67">
        <f t="shared" si="48"/>
        <v>0</v>
      </c>
      <c r="AO67">
        <f t="shared" si="49"/>
        <v>0</v>
      </c>
      <c r="AP67">
        <f t="shared" si="50"/>
        <v>-6.0897681498426897E-11</v>
      </c>
      <c r="AQ67">
        <f t="shared" si="51"/>
        <v>-1.0639969423815884E-6</v>
      </c>
      <c r="AR67">
        <f t="shared" si="52"/>
        <v>-1.0640578400630869E-6</v>
      </c>
      <c r="AS67">
        <f t="shared" si="53"/>
        <v>-1.6533590948214633E-3</v>
      </c>
      <c r="AT67">
        <f t="shared" si="54"/>
        <v>-1.0802001030761471E-3</v>
      </c>
      <c r="AU67">
        <f t="shared" si="55"/>
        <v>-2.7346232557376735E-3</v>
      </c>
      <c r="AW67">
        <v>64</v>
      </c>
      <c r="AX67">
        <f>IF(Z67&gt;0, (R67*SUMPRODUCT(K67:$K$98, X67:$X$98)-K67*$AZ$3)/Z67, 0)</f>
        <v>-2828118946.8353171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41"/>
        <v>50000</v>
      </c>
      <c r="S68">
        <f t="shared" si="42"/>
        <v>-16340375521.833055</v>
      </c>
      <c r="U68">
        <f t="shared" si="57"/>
        <v>0.83546826699999999</v>
      </c>
      <c r="V68">
        <f t="shared" si="58"/>
        <v>0.01</v>
      </c>
      <c r="W68">
        <f t="shared" si="34"/>
        <v>2.6899849766737774E-9</v>
      </c>
      <c r="X68">
        <f t="shared" si="35"/>
        <v>2.2473970867176762E-9</v>
      </c>
      <c r="Y68">
        <f t="shared" si="36"/>
        <v>2.6899849766737775E-11</v>
      </c>
      <c r="Z68">
        <f>MAX(0, W68-X68-Y68)</f>
        <v>4.1568804018936345E-10</v>
      </c>
      <c r="AB68">
        <f t="shared" si="38"/>
        <v>-7.6075974792334682</v>
      </c>
      <c r="AC68">
        <f t="shared" si="30"/>
        <v>-6.7924986766290303</v>
      </c>
      <c r="AE68">
        <f t="shared" si="43"/>
        <v>0</v>
      </c>
      <c r="AF68">
        <f t="shared" si="44"/>
        <v>0</v>
      </c>
      <c r="AG68">
        <f t="shared" si="45"/>
        <v>-5.1961005023670431E-9</v>
      </c>
      <c r="AH68">
        <f t="shared" si="46"/>
        <v>-1.1236985433588381E-4</v>
      </c>
      <c r="AI68">
        <f t="shared" si="39"/>
        <v>-1.1237505043638618E-4</v>
      </c>
      <c r="AJ68">
        <f t="shared" si="47"/>
        <v>-0.8150988026044379</v>
      </c>
      <c r="AK68">
        <f t="shared" si="59"/>
        <v>-0.53253182354634288</v>
      </c>
      <c r="AL68">
        <f t="shared" si="40"/>
        <v>-1.3477430012012173</v>
      </c>
      <c r="AN68">
        <f t="shared" si="48"/>
        <v>0</v>
      </c>
      <c r="AO68">
        <f t="shared" si="49"/>
        <v>0</v>
      </c>
      <c r="AP68">
        <f t="shared" si="50"/>
        <v>-8.4023430871731672E-12</v>
      </c>
      <c r="AQ68">
        <f t="shared" si="51"/>
        <v>-1.8170743009217386E-7</v>
      </c>
      <c r="AR68">
        <f t="shared" si="52"/>
        <v>-1.8171583243526105E-7</v>
      </c>
      <c r="AS68">
        <f t="shared" si="53"/>
        <v>-1.3180537571023951E-3</v>
      </c>
      <c r="AT68">
        <f t="shared" si="54"/>
        <v>-8.6112943432021844E-4</v>
      </c>
      <c r="AU68">
        <f t="shared" si="55"/>
        <v>-2.1793649072550489E-3</v>
      </c>
      <c r="AW68">
        <v>65</v>
      </c>
      <c r="AX68">
        <f>IF(Z68&gt;0, (R68*SUMPRODUCT(K68:$K$98, X68:$X$98)-K68*$AZ$3)/Z68, 0)</f>
        <v>-16340375521.833055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4.1568804018936345E-10</v>
      </c>
      <c r="X69">
        <f t="shared" si="35"/>
        <v>4.1568804018936345E-10</v>
      </c>
      <c r="Y69">
        <f t="shared" si="36"/>
        <v>4.1568804018936343E-12</v>
      </c>
      <c r="Z69">
        <f t="shared" si="37"/>
        <v>0</v>
      </c>
      <c r="AB69">
        <f t="shared" si="38"/>
        <v>-6.7924986766290303</v>
      </c>
      <c r="AC69">
        <f t="shared" si="30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-2.0784402009468174E-5</v>
      </c>
      <c r="AI69">
        <f t="shared" si="39"/>
        <v>-2.0784402009468174E-5</v>
      </c>
      <c r="AJ69">
        <f t="shared" si="47"/>
        <v>-6.7924986766290303</v>
      </c>
      <c r="AK69">
        <f t="shared" si="59"/>
        <v>-0.47547490736403214</v>
      </c>
      <c r="AL69">
        <f t="shared" si="40"/>
        <v>-7.2679943683950716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-3.0008368168475592E-8</v>
      </c>
      <c r="AR69">
        <f t="shared" si="52"/>
        <v>-3.0008368168475592E-8</v>
      </c>
      <c r="AS69">
        <f t="shared" si="53"/>
        <v>-9.8069600934062567E-3</v>
      </c>
      <c r="AT69">
        <f t="shared" si="54"/>
        <v>-6.8648720653843799E-4</v>
      </c>
      <c r="AU69">
        <f t="shared" si="55"/>
        <v>-1.0493477308312862E-2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2">SUM(AN3:AN69)</f>
        <v>7755.8537441375274</v>
      </c>
      <c r="AO71" s="6">
        <f t="shared" si="62"/>
        <v>-775.58537441375279</v>
      </c>
      <c r="AP71" s="6">
        <f t="shared" si="62"/>
        <v>-244.21517313522682</v>
      </c>
      <c r="AQ71" s="6">
        <f t="shared" si="62"/>
        <v>-4200.5553117601148</v>
      </c>
      <c r="AR71" s="6">
        <f t="shared" si="62"/>
        <v>2535.4978848284363</v>
      </c>
      <c r="AS71" s="6">
        <f t="shared" si="62"/>
        <v>-591.25329266707729</v>
      </c>
      <c r="AT71" s="6">
        <f t="shared" si="62"/>
        <v>194.90335316114587</v>
      </c>
      <c r="AU71" s="6">
        <f t="shared" si="62"/>
        <v>2139.1479453225011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B67A2-E574-464E-AB9A-D5C689B7176D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5427.103298869436</v>
      </c>
      <c r="K3">
        <v>1</v>
      </c>
      <c r="L3" s="2">
        <v>0</v>
      </c>
      <c r="O3">
        <f>$C$3</f>
        <v>5427.103298869436</v>
      </c>
      <c r="P3">
        <f>O3*C5</f>
        <v>542.71032988694367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5427.103298869436</v>
      </c>
      <c r="AF3">
        <f t="shared" ref="AF3:AF34" si="4">-$Z3*P3</f>
        <v>-542.71032988694367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4758.5754130824926</v>
      </c>
      <c r="AJ3">
        <f t="shared" ref="AJ3:AJ34" si="8">AB3-AC3</f>
        <v>0</v>
      </c>
      <c r="AL3">
        <f t="shared" ref="AL3:AL34" si="9">SUM(AI3:AK3)</f>
        <v>4758.5754130824926</v>
      </c>
      <c r="AN3">
        <f t="shared" ref="AN3:AN34" si="10">AE3*$K3</f>
        <v>5427.103298869436</v>
      </c>
      <c r="AO3">
        <f t="shared" ref="AO3:AO34" si="11">AF3*$K3</f>
        <v>-542.71032988694367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4758.5754130824926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4758.5754130824926</v>
      </c>
      <c r="AW3">
        <v>0</v>
      </c>
      <c r="AX3">
        <f>IF(Z3&gt;0, (R3*SUMPRODUCT(K3:$K$98, X3:$X$98)-K3*$AZ$3)/Z3, 0)</f>
        <v>0</v>
      </c>
      <c r="AZ3">
        <f>C6*SUMPRODUCT(X4:X98, K4:K98)/1</f>
        <v>3064.3584498402852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100000</v>
      </c>
      <c r="S4">
        <f t="shared" si="1"/>
        <v>208.14332235527775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205.5484397271357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-246.6807</v>
      </c>
      <c r="AI4">
        <f t="shared" si="7"/>
        <v>-246.6807</v>
      </c>
      <c r="AJ4">
        <f t="shared" si="8"/>
        <v>-205.5484397271357</v>
      </c>
      <c r="AK4">
        <f>G4*SUM(AB4, AE4:AF4)</f>
        <v>0</v>
      </c>
      <c r="AL4">
        <f t="shared" si="9"/>
        <v>-452.2291397271357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-230.1340610131542</v>
      </c>
      <c r="AR4">
        <f t="shared" si="14"/>
        <v>-230.1340610131542</v>
      </c>
      <c r="AS4">
        <f t="shared" si="15"/>
        <v>-191.76083564430982</v>
      </c>
      <c r="AT4">
        <f t="shared" si="16"/>
        <v>0</v>
      </c>
      <c r="AU4">
        <f t="shared" si="17"/>
        <v>-421.89489665746402</v>
      </c>
      <c r="AW4">
        <v>1</v>
      </c>
      <c r="AX4">
        <f>IF(Z4&gt;0, (R4*SUMPRODUCT(K4:$K$98, X4:$X$98)-K4*$AZ$3)/Z4, 0)</f>
        <v>208.14332235527775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100000</v>
      </c>
      <c r="S5">
        <f t="shared" si="1"/>
        <v>219.30163080958366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205.5484397271357</v>
      </c>
      <c r="AC5">
        <f t="shared" si="2"/>
        <v>213.86690934670014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-243.98083944245369</v>
      </c>
      <c r="AI5">
        <f t="shared" si="7"/>
        <v>-256.17106510089837</v>
      </c>
      <c r="AJ5">
        <f t="shared" si="8"/>
        <v>-8.3184696195644392</v>
      </c>
      <c r="AK5">
        <f>G5*SUM(AB5, AE5:AF5)</f>
        <v>8.4274860288125648</v>
      </c>
      <c r="AL5">
        <f t="shared" si="9"/>
        <v>-256.06204869165026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-208.62997196567161</v>
      </c>
      <c r="AR5">
        <f t="shared" si="14"/>
        <v>-219.05393166344282</v>
      </c>
      <c r="AS5">
        <f t="shared" si="15"/>
        <v>-7.1131900664533854</v>
      </c>
      <c r="AT5">
        <f t="shared" si="16"/>
        <v>7.2064108720593074</v>
      </c>
      <c r="AU5">
        <f t="shared" si="17"/>
        <v>-218.96071085783692</v>
      </c>
      <c r="AW5">
        <v>2</v>
      </c>
      <c r="AX5">
        <f>IF(Z5&gt;0, (R5*SUMPRODUCT(K5:$K$98, X5:$X$98)-K5*$AZ$3)/Z5, 0)</f>
        <v>219.30163080958366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100000</v>
      </c>
      <c r="S6">
        <f t="shared" si="1"/>
        <v>271.75828775078668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213.86690934670014</v>
      </c>
      <c r="AC6">
        <f t="shared" si="2"/>
        <v>261.71757475011054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-241.30912521570761</v>
      </c>
      <c r="AI6">
        <f t="shared" si="7"/>
        <v>-253.34728497691589</v>
      </c>
      <c r="AJ6">
        <f t="shared" si="8"/>
        <v>-47.850665403410403</v>
      </c>
      <c r="AK6">
        <f>G6*SUM(AB6, AE6:AF6)</f>
        <v>12.511214196781959</v>
      </c>
      <c r="AL6">
        <f t="shared" si="9"/>
        <v>-288.68673618354433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-186.14827939508501</v>
      </c>
      <c r="AR6">
        <f t="shared" si="14"/>
        <v>-195.43463657129595</v>
      </c>
      <c r="AS6">
        <f t="shared" si="15"/>
        <v>-36.912483209213349</v>
      </c>
      <c r="AT6">
        <f t="shared" si="16"/>
        <v>9.6512761122998096</v>
      </c>
      <c r="AU6">
        <f t="shared" si="17"/>
        <v>-222.69584366820951</v>
      </c>
      <c r="AW6">
        <v>3</v>
      </c>
      <c r="AX6">
        <f>IF(Z6&gt;0, (R6*SUMPRODUCT(K6:$K$98, X6:$X$98)-K6*$AZ$3)/Z6, 0)</f>
        <v>271.75828775078668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100000</v>
      </c>
      <c r="S7">
        <f t="shared" si="1"/>
        <v>303.57199267924881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261.71757475011054</v>
      </c>
      <c r="AC7">
        <f t="shared" si="2"/>
        <v>288.70749483936197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-238.75667475516744</v>
      </c>
      <c r="AI7">
        <f t="shared" si="7"/>
        <v>-250.64460833441925</v>
      </c>
      <c r="AJ7">
        <f t="shared" si="8"/>
        <v>-26.989920089251427</v>
      </c>
      <c r="AK7">
        <f>G7*SUM(AB7, AE7:AF7)</f>
        <v>12.850332920230427</v>
      </c>
      <c r="AL7">
        <f t="shared" si="9"/>
        <v>-264.78419550344023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-167.57282641259928</v>
      </c>
      <c r="AR7">
        <f t="shared" si="14"/>
        <v>-175.91644500304608</v>
      </c>
      <c r="AS7">
        <f t="shared" si="15"/>
        <v>-18.943039806715053</v>
      </c>
      <c r="AT7">
        <f t="shared" si="16"/>
        <v>9.0190844297611736</v>
      </c>
      <c r="AU7">
        <f t="shared" si="17"/>
        <v>-185.84040037999995</v>
      </c>
      <c r="AW7">
        <v>4</v>
      </c>
      <c r="AX7">
        <f>IF(Z7&gt;0, (R7*SUMPRODUCT(K7:$K$98, X7:$X$98)-K7*$AZ$3)/Z7, 0)</f>
        <v>303.57199267924881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100000</v>
      </c>
      <c r="S8">
        <f t="shared" si="1"/>
        <v>281.39615305018015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288.70749483936197</v>
      </c>
      <c r="AC8">
        <f t="shared" si="2"/>
        <v>264.27633296452632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-236.31956589766611</v>
      </c>
      <c r="AI8">
        <f t="shared" si="7"/>
        <v>-248.05908019538819</v>
      </c>
      <c r="AJ8">
        <f t="shared" si="8"/>
        <v>24.431161874835652</v>
      </c>
      <c r="AK8">
        <f>G8*SUM(AB8, AE8:AF8)</f>
        <v>6.1494696400784097</v>
      </c>
      <c r="AL8">
        <f t="shared" si="9"/>
        <v>-217.47844868047412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-154.82341707911007</v>
      </c>
      <c r="AR8">
        <f t="shared" si="14"/>
        <v>-162.51449298100749</v>
      </c>
      <c r="AS8">
        <f t="shared" si="15"/>
        <v>16.005936496654208</v>
      </c>
      <c r="AT8">
        <f t="shared" si="16"/>
        <v>4.0287899958036748</v>
      </c>
      <c r="AU8">
        <f t="shared" si="17"/>
        <v>-142.47976648854961</v>
      </c>
      <c r="AW8">
        <v>5</v>
      </c>
      <c r="AX8">
        <f>IF(Z8&gt;0, (R8*SUMPRODUCT(K8:$K$98, X8:$X$98)-K8*$AZ$3)/Z8, 0)</f>
        <v>281.39615305018015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100000</v>
      </c>
      <c r="S9">
        <f t="shared" si="1"/>
        <v>232.61816137154327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264.27633296452632</v>
      </c>
      <c r="AC9">
        <f t="shared" si="2"/>
        <v>215.73634336452324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-234.26191389492968</v>
      </c>
      <c r="AI9">
        <f t="shared" si="7"/>
        <v>-245.85475031043768</v>
      </c>
      <c r="AJ9">
        <f t="shared" si="8"/>
        <v>48.539989600003082</v>
      </c>
      <c r="AK9">
        <f t="shared" ref="AK9:AK40" si="30">G9*SUM(AB9:AB9, AE9:AF9)</f>
        <v>1.5592303644907053</v>
      </c>
      <c r="AL9">
        <f t="shared" si="9"/>
        <v>-195.7555303459439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-145.35027757719098</v>
      </c>
      <c r="AR9">
        <f t="shared" si="14"/>
        <v>-152.54317531667081</v>
      </c>
      <c r="AS9">
        <f t="shared" si="15"/>
        <v>30.117148983589495</v>
      </c>
      <c r="AT9">
        <f t="shared" si="16"/>
        <v>0.96744094043028273</v>
      </c>
      <c r="AU9">
        <f t="shared" si="17"/>
        <v>-121.45858539265103</v>
      </c>
      <c r="AW9">
        <v>6</v>
      </c>
      <c r="AX9">
        <f>IF(Z9&gt;0, (R9*SUMPRODUCT(K9:$K$98, X9:$X$98)-K9*$AZ$3)/Z9, 0)</f>
        <v>232.61816137154327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100000</v>
      </c>
      <c r="S10">
        <f t="shared" si="1"/>
        <v>183.40524225184424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215.73634336452324</v>
      </c>
      <c r="AC10">
        <f t="shared" si="2"/>
        <v>167.96794899386668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-232.30476825194631</v>
      </c>
      <c r="AI10">
        <f t="shared" si="7"/>
        <v>-243.75263820726772</v>
      </c>
      <c r="AJ10">
        <f t="shared" si="8"/>
        <v>47.768394370656551</v>
      </c>
      <c r="AK10">
        <f t="shared" si="30"/>
        <v>0.8845190077945454</v>
      </c>
      <c r="AL10">
        <f t="shared" si="9"/>
        <v>-195.09972482881662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-136.73839854039619</v>
      </c>
      <c r="AR10">
        <f t="shared" si="14"/>
        <v>-143.47680264707236</v>
      </c>
      <c r="AS10">
        <f t="shared" si="15"/>
        <v>28.117260770151795</v>
      </c>
      <c r="AT10">
        <f t="shared" si="16"/>
        <v>0.52064240228247238</v>
      </c>
      <c r="AU10">
        <f t="shared" si="17"/>
        <v>-114.83889947463808</v>
      </c>
      <c r="AW10">
        <v>7</v>
      </c>
      <c r="AX10">
        <f>IF(Z10&gt;0, (R10*SUMPRODUCT(K10:$K$98, X10:$X$98)-K10*$AZ$3)/Z10, 0)</f>
        <v>183.40524225184424</v>
      </c>
    </row>
    <row r="11" spans="1:52" x14ac:dyDescent="0.25">
      <c r="A11" t="s">
        <v>33</v>
      </c>
      <c r="C11" s="26">
        <f>AU100</f>
        <v>1521.7620155190612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100000</v>
      </c>
      <c r="S11">
        <f t="shared" si="1"/>
        <v>133.83846417129945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167.96794899386668</v>
      </c>
      <c r="AC11">
        <f t="shared" si="2"/>
        <v>121.03907095133148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-230.44452320510439</v>
      </c>
      <c r="AI11">
        <f t="shared" si="7"/>
        <v>-241.74910889547195</v>
      </c>
      <c r="AJ11">
        <f t="shared" si="8"/>
        <v>46.928878042535203</v>
      </c>
      <c r="AK11">
        <f t="shared" si="30"/>
        <v>0.40312307758527999</v>
      </c>
      <c r="AL11">
        <f t="shared" si="9"/>
        <v>-194.41710777535144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-128.88961210623029</v>
      </c>
      <c r="AR11">
        <f t="shared" si="14"/>
        <v>-135.21236451704064</v>
      </c>
      <c r="AS11">
        <f t="shared" si="15"/>
        <v>26.247726799301827</v>
      </c>
      <c r="AT11">
        <f t="shared" si="16"/>
        <v>0.22547021894198624</v>
      </c>
      <c r="AU11">
        <f t="shared" si="17"/>
        <v>-108.73916749879682</v>
      </c>
      <c r="AW11">
        <v>8</v>
      </c>
      <c r="AX11">
        <f>IF(Z11&gt;0, (R11*SUMPRODUCT(K11:$K$98, X11:$X$98)-K11*$AZ$3)/Z11, 0)</f>
        <v>133.83846417129945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100000</v>
      </c>
      <c r="S12">
        <f t="shared" si="1"/>
        <v>86.595112065987593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121.03907095133148</v>
      </c>
      <c r="AC12">
        <f t="shared" si="2"/>
        <v>77.332513376291217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-228.7638465544976</v>
      </c>
      <c r="AI12">
        <f t="shared" si="7"/>
        <v>-239.92679090714219</v>
      </c>
      <c r="AJ12">
        <f t="shared" si="8"/>
        <v>43.706557575040264</v>
      </c>
      <c r="AK12">
        <f t="shared" si="30"/>
        <v>0.27838986318806241</v>
      </c>
      <c r="AL12">
        <f t="shared" si="9"/>
        <v>-195.94184346891387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-121.59041636421631</v>
      </c>
      <c r="AR12">
        <f t="shared" si="14"/>
        <v>-127.52363995759249</v>
      </c>
      <c r="AS12">
        <f t="shared" si="15"/>
        <v>23.230499982564911</v>
      </c>
      <c r="AT12">
        <f t="shared" si="16"/>
        <v>0.14796717176439797</v>
      </c>
      <c r="AU12">
        <f t="shared" si="17"/>
        <v>-104.14517280326319</v>
      </c>
      <c r="AW12">
        <v>9</v>
      </c>
      <c r="AX12">
        <f>IF(Z12&gt;0, (R12*SUMPRODUCT(K12:$K$98, X12:$X$98)-K12*$AZ$3)/Z12, 0)</f>
        <v>86.595112065987593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100000</v>
      </c>
      <c r="S13">
        <f t="shared" si="1"/>
        <v>41.107662230388733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77.332513376291217</v>
      </c>
      <c r="AC13">
        <f t="shared" si="2"/>
        <v>36.250112984961333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-227.17091857538708</v>
      </c>
      <c r="AI13">
        <f t="shared" si="7"/>
        <v>-238.19383711968328</v>
      </c>
      <c r="AJ13">
        <f t="shared" si="8"/>
        <v>41.082400391329884</v>
      </c>
      <c r="AK13">
        <f t="shared" si="30"/>
        <v>0.15466502675258242</v>
      </c>
      <c r="AL13">
        <f t="shared" si="9"/>
        <v>-196.95677170160081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-114.77543556024227</v>
      </c>
      <c r="AR13">
        <f t="shared" si="14"/>
        <v>-120.34463554851816</v>
      </c>
      <c r="AS13">
        <f t="shared" si="15"/>
        <v>20.756399755501235</v>
      </c>
      <c r="AT13">
        <f t="shared" si="16"/>
        <v>7.8142686232847286E-2</v>
      </c>
      <c r="AU13">
        <f t="shared" si="17"/>
        <v>-99.510093106784083</v>
      </c>
      <c r="AW13">
        <v>10</v>
      </c>
      <c r="AX13">
        <f>IF(Z13&gt;0, (R13*SUMPRODUCT(K13:$K$98, X13:$X$98)-K13*$AZ$3)/Z13, 0)</f>
        <v>41.107662230388733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100000</v>
      </c>
      <c r="S14">
        <f t="shared" si="1"/>
        <v>-2.6145446448938245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36.250112984961333</v>
      </c>
      <c r="AC14">
        <f t="shared" si="2"/>
        <v>-2.2766348422455849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-225.74637355334224</v>
      </c>
      <c r="AI14">
        <f t="shared" si="7"/>
        <v>-236.6308446155013</v>
      </c>
      <c r="AJ14">
        <f t="shared" si="8"/>
        <v>38.526747827206918</v>
      </c>
      <c r="AK14">
        <f t="shared" si="30"/>
        <v>6.5250203372930402E-2</v>
      </c>
      <c r="AL14">
        <f t="shared" si="9"/>
        <v>-198.03884658492146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-108.43858237069158</v>
      </c>
      <c r="AR14">
        <f t="shared" si="14"/>
        <v>-113.66700129612981</v>
      </c>
      <c r="AS14">
        <f t="shared" si="15"/>
        <v>18.506547201513559</v>
      </c>
      <c r="AT14">
        <f t="shared" si="16"/>
        <v>3.1343314365526086E-2</v>
      </c>
      <c r="AU14">
        <f t="shared" si="17"/>
        <v>-95.129110780250727</v>
      </c>
      <c r="AW14">
        <v>11</v>
      </c>
      <c r="AX14">
        <f>IF(Z14&gt;0, (R14*SUMPRODUCT(K14:$K$98, X14:$X$98)-K14*$AZ$3)/Z14, 0)</f>
        <v>-2.6145446448938245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100000</v>
      </c>
      <c r="S15">
        <f t="shared" si="1"/>
        <v>-40.902563725289525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-2.2766348422455849</v>
      </c>
      <c r="AC15">
        <f t="shared" si="2"/>
        <v>-35.168070616814248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-224.89755335938574</v>
      </c>
      <c r="AI15">
        <f t="shared" si="7"/>
        <v>-235.6450675167533</v>
      </c>
      <c r="AJ15">
        <f t="shared" si="8"/>
        <v>32.891435774568663</v>
      </c>
      <c r="AK15">
        <f t="shared" si="30"/>
        <v>-9.334202853206899E-3</v>
      </c>
      <c r="AL15">
        <f t="shared" si="9"/>
        <v>-202.76296594503785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-102.48633588648806</v>
      </c>
      <c r="AR15">
        <f t="shared" si="14"/>
        <v>-107.38400297723051</v>
      </c>
      <c r="AS15">
        <f t="shared" si="15"/>
        <v>14.988703452876463</v>
      </c>
      <c r="AT15">
        <f t="shared" si="16"/>
        <v>-4.2536178564721331E-3</v>
      </c>
      <c r="AU15">
        <f t="shared" si="17"/>
        <v>-92.399553142210522</v>
      </c>
      <c r="AW15">
        <v>12</v>
      </c>
      <c r="AX15">
        <f>IF(Z15&gt;0, (R15*SUMPRODUCT(K15:$K$98, X15:$X$98)-K15*$AZ$3)/Z15, 0)</f>
        <v>-40.902563725289525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100000</v>
      </c>
      <c r="S16">
        <f t="shared" si="1"/>
        <v>-73.295569962449349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-35.168070616814248</v>
      </c>
      <c r="AC16">
        <f t="shared" si="2"/>
        <v>-62.224974734936033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-224.35624959753954</v>
      </c>
      <c r="AI16">
        <f t="shared" si="7"/>
        <v>-234.96824408213374</v>
      </c>
      <c r="AJ16">
        <f t="shared" si="8"/>
        <v>27.056904118121786</v>
      </c>
      <c r="AK16">
        <f t="shared" si="30"/>
        <v>-0.24969330137938117</v>
      </c>
      <c r="AL16">
        <f t="shared" si="9"/>
        <v>-208.16103326539132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-96.717115229076356</v>
      </c>
      <c r="AR16">
        <f t="shared" si="14"/>
        <v>-101.29181058620571</v>
      </c>
      <c r="AS16">
        <f t="shared" si="15"/>
        <v>11.663885976114809</v>
      </c>
      <c r="AT16">
        <f t="shared" si="16"/>
        <v>-0.10763959481743335</v>
      </c>
      <c r="AU16">
        <f t="shared" si="17"/>
        <v>-89.735564204908343</v>
      </c>
      <c r="AW16">
        <v>13</v>
      </c>
      <c r="AX16">
        <f>IF(Z16&gt;0, (R16*SUMPRODUCT(K16:$K$98, X16:$X$98)-K16*$AZ$3)/Z16, 0)</f>
        <v>-73.295569962449349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100000</v>
      </c>
      <c r="S17">
        <f t="shared" si="1"/>
        <v>-95.100762393372079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-62.224974734936033</v>
      </c>
      <c r="AC17">
        <f t="shared" si="2"/>
        <v>-79.716511192246344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-223.78692823450467</v>
      </c>
      <c r="AI17">
        <f t="shared" si="7"/>
        <v>-234.26482940822362</v>
      </c>
      <c r="AJ17">
        <f t="shared" si="8"/>
        <v>17.49153645731031</v>
      </c>
      <c r="AK17">
        <f t="shared" si="30"/>
        <v>-0.85870465134211726</v>
      </c>
      <c r="AL17">
        <f t="shared" si="9"/>
        <v>-217.63199760225544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-90.685925979529884</v>
      </c>
      <c r="AR17">
        <f t="shared" si="14"/>
        <v>-94.931920943386757</v>
      </c>
      <c r="AS17">
        <f t="shared" si="15"/>
        <v>7.0881538655988257</v>
      </c>
      <c r="AT17">
        <f t="shared" si="16"/>
        <v>-0.3479757600867881</v>
      </c>
      <c r="AU17">
        <f t="shared" si="17"/>
        <v>-88.191742837874727</v>
      </c>
      <c r="AW17">
        <v>14</v>
      </c>
      <c r="AX17">
        <f>IF(Z17&gt;0, (R17*SUMPRODUCT(K17:$K$98, X17:$X$98)-K17*$AZ$3)/Z17, 0)</f>
        <v>-95.100762393372079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100000</v>
      </c>
      <c r="S18">
        <f t="shared" si="1"/>
        <v>-105.64267177014042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-79.716511192246344</v>
      </c>
      <c r="AC18">
        <f t="shared" si="2"/>
        <v>-87.431678887231328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-223.26990788956374</v>
      </c>
      <c r="AI18">
        <f t="shared" si="7"/>
        <v>-233.61512131305929</v>
      </c>
      <c r="AJ18">
        <f t="shared" si="8"/>
        <v>7.7151676949849843</v>
      </c>
      <c r="AK18">
        <f t="shared" si="30"/>
        <v>-1.7218766417525211</v>
      </c>
      <c r="AL18">
        <f t="shared" si="9"/>
        <v>-227.62183025982682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-84.431142305523252</v>
      </c>
      <c r="AR18">
        <f t="shared" si="14"/>
        <v>-88.343260131863744</v>
      </c>
      <c r="AS18">
        <f t="shared" si="15"/>
        <v>2.9175468728569367</v>
      </c>
      <c r="AT18">
        <f t="shared" si="16"/>
        <v>-0.65114019684315483</v>
      </c>
      <c r="AU18">
        <f t="shared" si="17"/>
        <v>-86.076853455849957</v>
      </c>
      <c r="AW18">
        <v>15</v>
      </c>
      <c r="AX18">
        <f>IF(Z18&gt;0, (R18*SUMPRODUCT(K18:$K$98, X18:$X$98)-K18*$AZ$3)/Z18, 0)</f>
        <v>-105.64267177014042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100000</v>
      </c>
      <c r="S19">
        <f t="shared" si="1"/>
        <v>-114.70919137087664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-87.431678887231328</v>
      </c>
      <c r="AC19">
        <f t="shared" si="2"/>
        <v>-93.729906042313019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-223.19607609264668</v>
      </c>
      <c r="AI19">
        <f t="shared" si="7"/>
        <v>-233.40993787239569</v>
      </c>
      <c r="AJ19">
        <f t="shared" si="8"/>
        <v>6.2982271550816904</v>
      </c>
      <c r="AK19">
        <f t="shared" si="30"/>
        <v>-1.9497264391852587</v>
      </c>
      <c r="AL19">
        <f t="shared" si="9"/>
        <v>-229.06143715649927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-78.712321433942108</v>
      </c>
      <c r="AR19">
        <f t="shared" si="14"/>
        <v>-82.314341619797645</v>
      </c>
      <c r="AS19">
        <f t="shared" si="15"/>
        <v>2.2211325977298646</v>
      </c>
      <c r="AT19">
        <f t="shared" si="16"/>
        <v>-0.68759046698340032</v>
      </c>
      <c r="AU19">
        <f t="shared" si="17"/>
        <v>-80.780799489051191</v>
      </c>
      <c r="AW19">
        <v>16</v>
      </c>
      <c r="AX19">
        <f>IF(Z19&gt;0, (R19*SUMPRODUCT(K19:$K$98, X19:$X$98)-K19*$AZ$3)/Z19, 0)</f>
        <v>-114.70919137087664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100000</v>
      </c>
      <c r="S20">
        <f t="shared" si="1"/>
        <v>-144.76585306059792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-93.729906042313019</v>
      </c>
      <c r="AC20">
        <f t="shared" si="2"/>
        <v>-116.78374592006809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-223.00316636018371</v>
      </c>
      <c r="AI20">
        <f t="shared" si="7"/>
        <v>-233.08701412634022</v>
      </c>
      <c r="AJ20">
        <f t="shared" si="8"/>
        <v>23.053839877755067</v>
      </c>
      <c r="AK20">
        <f t="shared" si="30"/>
        <v>-0.40303859598194597</v>
      </c>
      <c r="AL20">
        <f t="shared" si="9"/>
        <v>-210.43621284456711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-74.593844155871395</v>
      </c>
      <c r="AR20">
        <f t="shared" si="14"/>
        <v>-77.966858902869674</v>
      </c>
      <c r="AS20">
        <f t="shared" si="15"/>
        <v>7.7114355240057044</v>
      </c>
      <c r="AT20">
        <f t="shared" si="16"/>
        <v>-0.13481511813567831</v>
      </c>
      <c r="AU20">
        <f t="shared" si="17"/>
        <v>-70.390238496999643</v>
      </c>
      <c r="AW20">
        <v>17</v>
      </c>
      <c r="AX20">
        <f>IF(Z20&gt;0, (R20*SUMPRODUCT(K20:$K$98, X20:$X$98)-K20*$AZ$3)/Z20, 0)</f>
        <v>-144.76585306059792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100000</v>
      </c>
      <c r="S21">
        <f t="shared" si="1"/>
        <v>-177.14752144003077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-116.78374592006809</v>
      </c>
      <c r="AC21">
        <f t="shared" si="2"/>
        <v>-141.0819142015323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-223.15522838191495</v>
      </c>
      <c r="AI21">
        <f t="shared" si="7"/>
        <v>-233.11034326686215</v>
      </c>
      <c r="AJ21">
        <f t="shared" si="8"/>
        <v>24.298168281464214</v>
      </c>
      <c r="AK21">
        <f t="shared" si="30"/>
        <v>-0.18685399347210896</v>
      </c>
      <c r="AL21">
        <f t="shared" si="9"/>
        <v>-208.99902897887003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-70.982035388550798</v>
      </c>
      <c r="AR21">
        <f t="shared" si="14"/>
        <v>-74.148594927326442</v>
      </c>
      <c r="AS21">
        <f t="shared" si="15"/>
        <v>7.7288506898887963</v>
      </c>
      <c r="AT21">
        <f t="shared" si="16"/>
        <v>-5.9435205140836243E-2</v>
      </c>
      <c r="AU21">
        <f t="shared" si="17"/>
        <v>-66.479179442578484</v>
      </c>
      <c r="AW21">
        <v>18</v>
      </c>
      <c r="AX21">
        <f>IF(Z21&gt;0, (R21*SUMPRODUCT(K21:$K$98, X21:$X$98)-K21*$AZ$3)/Z21, 0)</f>
        <v>-177.14752144003077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100000</v>
      </c>
      <c r="S22">
        <f t="shared" si="1"/>
        <v>-187.54080139044771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-141.0819142015323</v>
      </c>
      <c r="AC22">
        <f t="shared" si="2"/>
        <v>-147.44649819200436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-223.48603753445741</v>
      </c>
      <c r="AI22">
        <f t="shared" si="7"/>
        <v>-233.31366551586333</v>
      </c>
      <c r="AJ22">
        <f t="shared" si="8"/>
        <v>6.364583990472056</v>
      </c>
      <c r="AK22">
        <f t="shared" si="30"/>
        <v>-2.9627201982321787</v>
      </c>
      <c r="AL22">
        <f t="shared" si="9"/>
        <v>-229.91180172362346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-66.374659551713165</v>
      </c>
      <c r="AR22">
        <f t="shared" si="14"/>
        <v>-69.293434561834928</v>
      </c>
      <c r="AS22">
        <f t="shared" si="15"/>
        <v>1.8902616924814966</v>
      </c>
      <c r="AT22">
        <f t="shared" si="16"/>
        <v>-0.87991870397865579</v>
      </c>
      <c r="AU22">
        <f t="shared" si="17"/>
        <v>-68.283091573332086</v>
      </c>
      <c r="AW22">
        <v>19</v>
      </c>
      <c r="AX22">
        <f>IF(Z22&gt;0, (R22*SUMPRODUCT(K22:$K$98, X22:$X$98)-K22*$AZ$3)/Z22, 0)</f>
        <v>-187.54080139044771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100000</v>
      </c>
      <c r="S23">
        <f t="shared" si="1"/>
        <v>-149.86314489710105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-147.44649819200436</v>
      </c>
      <c r="AC23">
        <f t="shared" si="2"/>
        <v>-116.309913179212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-224.06197725264605</v>
      </c>
      <c r="AI23">
        <f t="shared" si="7"/>
        <v>-233.76332120708133</v>
      </c>
      <c r="AJ23">
        <f t="shared" si="8"/>
        <v>-31.136585012792352</v>
      </c>
      <c r="AK23">
        <f t="shared" si="30"/>
        <v>-10.321254873440306</v>
      </c>
      <c r="AL23">
        <f t="shared" si="9"/>
        <v>-275.22116109331398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-59.415814161221398</v>
      </c>
      <c r="AR23">
        <f t="shared" si="14"/>
        <v>-61.988375809469595</v>
      </c>
      <c r="AS23">
        <f t="shared" si="15"/>
        <v>-8.2566688530518828</v>
      </c>
      <c r="AT23">
        <f t="shared" si="16"/>
        <v>-2.736947022383236</v>
      </c>
      <c r="AU23">
        <f t="shared" si="17"/>
        <v>-72.981991684904713</v>
      </c>
      <c r="AW23">
        <v>20</v>
      </c>
      <c r="AX23">
        <f>IF(Z23&gt;0, (R23*SUMPRODUCT(K23:$K$98, X23:$X$98)-K23*$AZ$3)/Z23, 0)</f>
        <v>-149.86314489710105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100000</v>
      </c>
      <c r="S24">
        <f t="shared" si="1"/>
        <v>-115.73201151314541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-116.309913179212</v>
      </c>
      <c r="AC24">
        <f t="shared" si="2"/>
        <v>-88.662116122124758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-224.7978346756384</v>
      </c>
      <c r="AI24">
        <f t="shared" si="7"/>
        <v>-234.37406546119487</v>
      </c>
      <c r="AJ24">
        <f t="shared" si="8"/>
        <v>-27.647797057087246</v>
      </c>
      <c r="AK24">
        <f t="shared" si="30"/>
        <v>-8.1416939225448406</v>
      </c>
      <c r="AL24">
        <f t="shared" si="9"/>
        <v>-270.16355644082694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-53.224058698533</v>
      </c>
      <c r="AR24">
        <f t="shared" si="14"/>
        <v>-55.491366433843631</v>
      </c>
      <c r="AS24">
        <f t="shared" si="15"/>
        <v>-6.5460059950079694</v>
      </c>
      <c r="AT24">
        <f t="shared" si="16"/>
        <v>-1.9276608952407177</v>
      </c>
      <c r="AU24">
        <f t="shared" si="17"/>
        <v>-63.965033324092317</v>
      </c>
      <c r="AW24">
        <v>21</v>
      </c>
      <c r="AX24">
        <f>IF(Z24&gt;0, (R24*SUMPRODUCT(K24:$K$98, X24:$X$98)-K24*$AZ$3)/Z24, 0)</f>
        <v>-115.73201151314541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100000</v>
      </c>
      <c r="S25">
        <f t="shared" si="1"/>
        <v>-84.835705539599672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-88.662116122124758</v>
      </c>
      <c r="AC25">
        <f t="shared" si="2"/>
        <v>-64.150807661453655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-226.04976225737315</v>
      </c>
      <c r="AI25">
        <f t="shared" si="7"/>
        <v>-235.5019745147919</v>
      </c>
      <c r="AJ25">
        <f t="shared" si="8"/>
        <v>-24.511308460671103</v>
      </c>
      <c r="AK25">
        <f t="shared" si="30"/>
        <v>-6.2063481285487336</v>
      </c>
      <c r="AL25">
        <f t="shared" si="9"/>
        <v>-266.21963110401168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-47.786134120622528</v>
      </c>
      <c r="AR25">
        <f t="shared" si="14"/>
        <v>-49.784298941319534</v>
      </c>
      <c r="AS25">
        <f t="shared" si="15"/>
        <v>-5.1816054211991291</v>
      </c>
      <c r="AT25">
        <f t="shared" si="16"/>
        <v>-1.3120004246340713</v>
      </c>
      <c r="AU25">
        <f t="shared" si="17"/>
        <v>-56.277904787152721</v>
      </c>
      <c r="AW25">
        <v>22</v>
      </c>
      <c r="AX25">
        <f>IF(Z25&gt;0, (R25*SUMPRODUCT(K25:$K$98, X25:$X$98)-K25*$AZ$3)/Z25, 0)</f>
        <v>-84.835705539599672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100000</v>
      </c>
      <c r="S26">
        <f t="shared" si="1"/>
        <v>-56.985503676948412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-64.150807661453655</v>
      </c>
      <c r="AC26">
        <f t="shared" si="2"/>
        <v>-42.530363961358034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-227.86652256744111</v>
      </c>
      <c r="AI26">
        <f t="shared" si="7"/>
        <v>-237.19572938696473</v>
      </c>
      <c r="AJ26">
        <f t="shared" si="8"/>
        <v>-21.62044370009562</v>
      </c>
      <c r="AK26">
        <f t="shared" si="30"/>
        <v>-4.4905565363017566</v>
      </c>
      <c r="AL26">
        <f t="shared" si="9"/>
        <v>-263.30672962336212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-43.009099050128491</v>
      </c>
      <c r="AR26">
        <f t="shared" si="14"/>
        <v>-44.769957888184749</v>
      </c>
      <c r="AS26">
        <f t="shared" si="15"/>
        <v>-4.0807916587656088</v>
      </c>
      <c r="AT26">
        <f t="shared" si="16"/>
        <v>-0.84757861174118942</v>
      </c>
      <c r="AU26">
        <f t="shared" si="17"/>
        <v>-49.698328158691552</v>
      </c>
      <c r="AW26">
        <v>23</v>
      </c>
      <c r="AX26">
        <f>IF(Z26&gt;0, (R26*SUMPRODUCT(K26:$K$98, X26:$X$98)-K26*$AZ$3)/Z26, 0)</f>
        <v>-56.985503676948412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100000</v>
      </c>
      <c r="S27">
        <f t="shared" si="1"/>
        <v>-31.998503017196438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-42.530363961358034</v>
      </c>
      <c r="AC27">
        <f t="shared" si="2"/>
        <v>-23.56930424298838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-229.7964999429239</v>
      </c>
      <c r="AI27">
        <f t="shared" si="7"/>
        <v>-239.00369013175941</v>
      </c>
      <c r="AJ27">
        <f t="shared" si="8"/>
        <v>-18.961059718369654</v>
      </c>
      <c r="AK27">
        <f t="shared" si="30"/>
        <v>-2.9771254772950626</v>
      </c>
      <c r="AL27">
        <f t="shared" si="9"/>
        <v>-260.94187532742416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-38.7262288311669</v>
      </c>
      <c r="AR27">
        <f t="shared" si="14"/>
        <v>-40.27786148977345</v>
      </c>
      <c r="AS27">
        <f t="shared" si="15"/>
        <v>-3.1953939146914112</v>
      </c>
      <c r="AT27">
        <f t="shared" si="16"/>
        <v>-0.50171713895321135</v>
      </c>
      <c r="AU27">
        <f t="shared" si="17"/>
        <v>-43.974972543418076</v>
      </c>
      <c r="AW27">
        <v>24</v>
      </c>
      <c r="AX27">
        <f>IF(Z27&gt;0, (R27*SUMPRODUCT(K27:$K$98, X27:$X$98)-K27*$AZ$3)/Z27, 0)</f>
        <v>-31.998503017196438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100000</v>
      </c>
      <c r="S28">
        <f t="shared" si="1"/>
        <v>-9.5819864010085531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-23.56930424298838</v>
      </c>
      <c r="AC28">
        <f t="shared" si="2"/>
        <v>-6.9650341737106487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-232.1124544278068</v>
      </c>
      <c r="AI28">
        <f t="shared" si="7"/>
        <v>-241.19855865795049</v>
      </c>
      <c r="AJ28">
        <f t="shared" si="8"/>
        <v>-16.604270069277732</v>
      </c>
      <c r="AK28">
        <f t="shared" si="30"/>
        <v>-1.6498512970091868</v>
      </c>
      <c r="AL28">
        <f t="shared" si="9"/>
        <v>-259.4526800242374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-34.925466767676056</v>
      </c>
      <c r="AR28">
        <f t="shared" si="14"/>
        <v>-36.292633523634102</v>
      </c>
      <c r="AS28">
        <f t="shared" si="15"/>
        <v>-2.4984091609200823</v>
      </c>
      <c r="AT28">
        <f t="shared" si="16"/>
        <v>-0.24824961154001121</v>
      </c>
      <c r="AU28">
        <f t="shared" si="17"/>
        <v>-39.039292296094196</v>
      </c>
      <c r="AW28">
        <v>25</v>
      </c>
      <c r="AX28">
        <f>IF(Z28&gt;0, (R28*SUMPRODUCT(K28:$K$98, X28:$X$98)-K28*$AZ$3)/Z28, 0)</f>
        <v>-9.5819864010085531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100000</v>
      </c>
      <c r="S29">
        <f t="shared" si="1"/>
        <v>10.472635440733864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-6.9650341737106487</v>
      </c>
      <c r="AC29">
        <f t="shared" si="2"/>
        <v>7.511730219724825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-234.72590997383386</v>
      </c>
      <c r="AI29">
        <f t="shared" si="7"/>
        <v>-243.69181242292939</v>
      </c>
      <c r="AJ29">
        <f t="shared" si="8"/>
        <v>-14.476764393435474</v>
      </c>
      <c r="AK29">
        <f t="shared" si="30"/>
        <v>-0.48755239215974544</v>
      </c>
      <c r="AL29">
        <f t="shared" si="9"/>
        <v>-258.65612920852459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-31.534560588133196</v>
      </c>
      <c r="AR29">
        <f t="shared" si="14"/>
        <v>-32.73909652555831</v>
      </c>
      <c r="AS29">
        <f t="shared" si="15"/>
        <v>-1.9448999215119063</v>
      </c>
      <c r="AT29">
        <f t="shared" si="16"/>
        <v>-6.5500866317504847E-2</v>
      </c>
      <c r="AU29">
        <f t="shared" si="17"/>
        <v>-34.749497313387721</v>
      </c>
      <c r="AW29">
        <v>26</v>
      </c>
      <c r="AX29">
        <f>IF(Z29&gt;0, (R29*SUMPRODUCT(K29:$K$98, X29:$X$98)-K29*$AZ$3)/Z29, 0)</f>
        <v>10.472635440733864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100000</v>
      </c>
      <c r="S30">
        <f t="shared" si="1"/>
        <v>28.381744253059416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7.511730219724825</v>
      </c>
      <c r="AC30">
        <f t="shared" si="2"/>
        <v>20.086304596869752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-238.0300059434696</v>
      </c>
      <c r="AI30">
        <f t="shared" si="7"/>
        <v>-246.87649561733124</v>
      </c>
      <c r="AJ30">
        <f t="shared" si="8"/>
        <v>-12.574574377144927</v>
      </c>
      <c r="AK30">
        <f t="shared" si="30"/>
        <v>0.52582111538073784</v>
      </c>
      <c r="AL30">
        <f t="shared" si="9"/>
        <v>-258.92524887909542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-28.552190803303002</v>
      </c>
      <c r="AR30">
        <f t="shared" si="14"/>
        <v>-29.613345509855144</v>
      </c>
      <c r="AS30">
        <f t="shared" si="15"/>
        <v>-1.5083461661208981</v>
      </c>
      <c r="AT30">
        <f t="shared" si="16"/>
        <v>6.3073328739579118E-2</v>
      </c>
      <c r="AU30">
        <f t="shared" si="17"/>
        <v>-31.058618347236461</v>
      </c>
      <c r="AW30">
        <v>27</v>
      </c>
      <c r="AX30">
        <f>IF(Z30&gt;0, (R30*SUMPRODUCT(K30:$K$98, X30:$X$98)-K30*$AZ$3)/Z30, 0)</f>
        <v>28.381744253059416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100000</v>
      </c>
      <c r="S31">
        <f t="shared" si="1"/>
        <v>44.280080522762255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20.086304596869752</v>
      </c>
      <c r="AC31">
        <f t="shared" si="2"/>
        <v>30.917270012565155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-242.12552072497991</v>
      </c>
      <c r="AI31">
        <f t="shared" si="7"/>
        <v>-250.85327981201232</v>
      </c>
      <c r="AJ31">
        <f t="shared" si="8"/>
        <v>-10.830965415695402</v>
      </c>
      <c r="AK31">
        <f t="shared" si="30"/>
        <v>1.4060413217808827</v>
      </c>
      <c r="AL31">
        <f t="shared" si="9"/>
        <v>-260.27820390592683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-25.931657374632479</v>
      </c>
      <c r="AR31">
        <f t="shared" si="14"/>
        <v>-26.866400881287991</v>
      </c>
      <c r="AS31">
        <f t="shared" si="15"/>
        <v>-1.1599970269772988</v>
      </c>
      <c r="AT31">
        <f t="shared" si="16"/>
        <v>0.15058710747146603</v>
      </c>
      <c r="AU31">
        <f t="shared" si="17"/>
        <v>-27.875810800793822</v>
      </c>
      <c r="AW31">
        <v>28</v>
      </c>
      <c r="AX31">
        <f>IF(Z31&gt;0, (R31*SUMPRODUCT(K31:$K$98, X31:$X$98)-K31*$AZ$3)/Z31, 0)</f>
        <v>44.280080522762255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100000</v>
      </c>
      <c r="S32">
        <f t="shared" si="1"/>
        <v>58.290954899065284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30.917270012565155</v>
      </c>
      <c r="AC32">
        <f t="shared" si="2"/>
        <v>40.149144976323953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-246.70791522350822</v>
      </c>
      <c r="AI32">
        <f t="shared" si="7"/>
        <v>-255.31755823026737</v>
      </c>
      <c r="AJ32">
        <f t="shared" si="8"/>
        <v>-9.2318749637587985</v>
      </c>
      <c r="AK32">
        <f t="shared" si="30"/>
        <v>2.1642089008795611</v>
      </c>
      <c r="AL32">
        <f t="shared" si="9"/>
        <v>-262.38522429314662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-23.591457225331773</v>
      </c>
      <c r="AR32">
        <f t="shared" si="14"/>
        <v>-24.414754785668748</v>
      </c>
      <c r="AS32">
        <f t="shared" si="15"/>
        <v>-0.88279852358938005</v>
      </c>
      <c r="AT32">
        <f t="shared" si="16"/>
        <v>0.20695258871417585</v>
      </c>
      <c r="AU32">
        <f t="shared" si="17"/>
        <v>-25.090600720543954</v>
      </c>
      <c r="AW32">
        <v>29</v>
      </c>
      <c r="AX32">
        <f>IF(Z32&gt;0, (R32*SUMPRODUCT(K32:$K$98, X32:$X$98)-K32*$AZ$3)/Z32, 0)</f>
        <v>58.290954899065284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100000</v>
      </c>
      <c r="S33">
        <f t="shared" si="1"/>
        <v>70.586408842150917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40.149144976323953</v>
      </c>
      <c r="AC33">
        <f t="shared" si="2"/>
        <v>47.953698767413073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-252.20819603138392</v>
      </c>
      <c r="AI33">
        <f t="shared" si="7"/>
        <v>-260.70021658357155</v>
      </c>
      <c r="AJ33">
        <f t="shared" si="8"/>
        <v>-7.8045537910891198</v>
      </c>
      <c r="AK33">
        <f t="shared" si="30"/>
        <v>2.8104401483426771</v>
      </c>
      <c r="AL33">
        <f t="shared" si="9"/>
        <v>-265.69433022631802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-21.533412378278964</v>
      </c>
      <c r="AR33">
        <f t="shared" si="14"/>
        <v>-22.258456938100966</v>
      </c>
      <c r="AS33">
        <f t="shared" si="15"/>
        <v>-0.66634898411893728</v>
      </c>
      <c r="AT33">
        <f t="shared" si="16"/>
        <v>0.23995400479056467</v>
      </c>
      <c r="AU33">
        <f t="shared" si="17"/>
        <v>-22.684851917429341</v>
      </c>
      <c r="AW33">
        <v>30</v>
      </c>
      <c r="AX33">
        <f>IF(Z33&gt;0, (R33*SUMPRODUCT(K33:$K$98, X33:$X$98)-K33*$AZ$3)/Z33, 0)</f>
        <v>70.586408842150917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100000</v>
      </c>
      <c r="S34">
        <f t="shared" si="1"/>
        <v>81.274529881231331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47.953698767413073</v>
      </c>
      <c r="AC34">
        <f t="shared" si="2"/>
        <v>54.452439082367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-258.64337217058198</v>
      </c>
      <c r="AI34">
        <f t="shared" si="7"/>
        <v>-267.01814209572638</v>
      </c>
      <c r="AJ34">
        <f t="shared" si="8"/>
        <v>-6.4987403149539276</v>
      </c>
      <c r="AK34">
        <f t="shared" si="30"/>
        <v>3.3567589137189153</v>
      </c>
      <c r="AL34">
        <f t="shared" si="9"/>
        <v>-270.16012349696138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-19.71682550757156</v>
      </c>
      <c r="AR34">
        <f t="shared" si="14"/>
        <v>-20.355248506368632</v>
      </c>
      <c r="AS34">
        <f t="shared" si="15"/>
        <v>-0.4954100610954732</v>
      </c>
      <c r="AT34">
        <f t="shared" si="16"/>
        <v>0.2558914586418663</v>
      </c>
      <c r="AU34">
        <f t="shared" si="17"/>
        <v>-20.594767108822239</v>
      </c>
      <c r="AW34">
        <v>31</v>
      </c>
      <c r="AX34">
        <f>IF(Z34&gt;0, (R34*SUMPRODUCT(K34:$K$98, X34:$X$98)-K34*$AZ$3)/Z34, 0)</f>
        <v>81.274529881231331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90.465677035114936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54.452439082367</v>
      </c>
      <c r="AC35">
        <f t="shared" ref="AC35:AC66" si="33">S35*Z35</f>
        <v>59.764321336610465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-265.1986803612744</v>
      </c>
      <c r="AI35">
        <f t="shared" ref="AI35:AI66" si="38">SUM(AE35:AH35)</f>
        <v>-273.45655275212221</v>
      </c>
      <c r="AJ35">
        <f t="shared" ref="AJ35:AJ66" si="39">AB35-AC35</f>
        <v>-5.3118822542434643</v>
      </c>
      <c r="AK35">
        <f t="shared" si="30"/>
        <v>3.8116707357656905</v>
      </c>
      <c r="AL35">
        <f t="shared" ref="AL35:AL66" si="40">SUM(AI35:AK35)</f>
        <v>-274.95676427059999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-18.050489137803289</v>
      </c>
      <c r="AR35">
        <f t="shared" ref="AR35:AR66" si="45">AI35*$K35</f>
        <v>-18.612553155954906</v>
      </c>
      <c r="AS35">
        <f t="shared" ref="AS35:AS66" si="46">AJ35*$K35</f>
        <v>-0.36154807709032954</v>
      </c>
      <c r="AT35">
        <f t="shared" ref="AT35:AT66" si="47">AK35*$K35</f>
        <v>0.25943764546299058</v>
      </c>
      <c r="AU35">
        <f t="shared" ref="AU35:AU66" si="48">AL35*$K35</f>
        <v>-18.714663587582244</v>
      </c>
      <c r="AW35">
        <v>32</v>
      </c>
      <c r="AX35">
        <f>IF(Z35&gt;0, (R35*SUMPRODUCT(K35:$K$98, X35:$X$98)-K35*$AZ$3)/Z35, 0)</f>
        <v>90.465677035114936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100000</v>
      </c>
      <c r="S36">
        <f t="shared" si="32"/>
        <v>98.358330913764533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59.764321336610465</v>
      </c>
      <c r="AC36">
        <f t="shared" si="33"/>
        <v>64.060892700427729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-272.23569359758085</v>
      </c>
      <c r="AI36">
        <f t="shared" si="38"/>
        <v>-280.37695780282047</v>
      </c>
      <c r="AJ36">
        <f t="shared" si="39"/>
        <v>-4.2965713638172645</v>
      </c>
      <c r="AK36">
        <f t="shared" si="30"/>
        <v>4.1835024935627327</v>
      </c>
      <c r="AL36">
        <f t="shared" si="40"/>
        <v>-280.49002667307502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-16.544157651886486</v>
      </c>
      <c r="AR36">
        <f t="shared" si="45"/>
        <v>-17.038914076796161</v>
      </c>
      <c r="AS36">
        <f t="shared" si="46"/>
        <v>-0.2611088688122174</v>
      </c>
      <c r="AT36">
        <f t="shared" si="47"/>
        <v>0.25423750969581571</v>
      </c>
      <c r="AU36">
        <f t="shared" si="48"/>
        <v>-17.045785435912563</v>
      </c>
      <c r="AW36">
        <v>33</v>
      </c>
      <c r="AX36">
        <f>IF(Z36&gt;0, (R36*SUMPRODUCT(K36:$K$98, X36:$X$98)-K36*$AZ$3)/Z36, 0)</f>
        <v>98.358330913764533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100000</v>
      </c>
      <c r="S37">
        <f t="shared" si="32"/>
        <v>105.09452213807073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64.060892700427729</v>
      </c>
      <c r="AC37">
        <f t="shared" si="33"/>
        <v>67.469467639273859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-279.96915319262223</v>
      </c>
      <c r="AI37">
        <f t="shared" si="38"/>
        <v>-287.99400861166038</v>
      </c>
      <c r="AJ37">
        <f t="shared" si="39"/>
        <v>-3.4085749388461295</v>
      </c>
      <c r="AK37">
        <f t="shared" si="30"/>
        <v>4.4842624890299412</v>
      </c>
      <c r="AL37">
        <f t="shared" si="40"/>
        <v>-286.91832106147655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-15.191188571073246</v>
      </c>
      <c r="AR37">
        <f t="shared" si="45"/>
        <v>-15.626619012377377</v>
      </c>
      <c r="AS37">
        <f t="shared" si="46"/>
        <v>-0.18495003490266845</v>
      </c>
      <c r="AT37">
        <f t="shared" si="47"/>
        <v>0.24331708081488473</v>
      </c>
      <c r="AU37">
        <f t="shared" si="48"/>
        <v>-15.56825196646516</v>
      </c>
      <c r="AW37">
        <v>34</v>
      </c>
      <c r="AX37">
        <f>IF(Z37&gt;0, (R37*SUMPRODUCT(K37:$K$98, X37:$X$98)-K37*$AZ$3)/Z37, 0)</f>
        <v>105.09452213807073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100000</v>
      </c>
      <c r="S38">
        <f t="shared" si="32"/>
        <v>110.78926469241649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67.469467639273859</v>
      </c>
      <c r="AC38">
        <f t="shared" si="33"/>
        <v>70.093218881354773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-289.69715222959104</v>
      </c>
      <c r="AI38">
        <f t="shared" si="38"/>
        <v>-297.60554695041014</v>
      </c>
      <c r="AJ38">
        <f t="shared" si="39"/>
        <v>-2.6237512420809139</v>
      </c>
      <c r="AK38">
        <f t="shared" si="30"/>
        <v>4.722862734749171</v>
      </c>
      <c r="AL38">
        <f t="shared" si="40"/>
        <v>-295.50643545774187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-14.034849968028681</v>
      </c>
      <c r="AR38">
        <f t="shared" si="45"/>
        <v>-14.417985019721151</v>
      </c>
      <c r="AS38">
        <f t="shared" si="46"/>
        <v>-0.12711189859005162</v>
      </c>
      <c r="AT38">
        <f t="shared" si="47"/>
        <v>0.22880677076613531</v>
      </c>
      <c r="AU38">
        <f t="shared" si="48"/>
        <v>-14.316290147545066</v>
      </c>
      <c r="AW38">
        <v>35</v>
      </c>
      <c r="AX38">
        <f>IF(Z38&gt;0, (R38*SUMPRODUCT(K38:$K$98, X38:$X$98)-K38*$AZ$3)/Z38, 0)</f>
        <v>110.78926469241649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100000</v>
      </c>
      <c r="S39">
        <f t="shared" si="32"/>
        <v>115.44890354303365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70.093218881354773</v>
      </c>
      <c r="AC39">
        <f t="shared" si="33"/>
        <v>71.964565175070902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-299.92694532874572</v>
      </c>
      <c r="AI39">
        <f t="shared" si="38"/>
        <v>-307.71876523419053</v>
      </c>
      <c r="AJ39">
        <f t="shared" si="39"/>
        <v>-1.8713462937161296</v>
      </c>
      <c r="AK39">
        <f t="shared" si="30"/>
        <v>4.9065253216948346</v>
      </c>
      <c r="AL39">
        <f t="shared" si="40"/>
        <v>-304.68358620621177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-12.973615126610692</v>
      </c>
      <c r="AR39">
        <f t="shared" si="45"/>
        <v>-13.310657443626603</v>
      </c>
      <c r="AS39">
        <f t="shared" si="46"/>
        <v>-8.0946800417253342E-2</v>
      </c>
      <c r="AT39">
        <f t="shared" si="47"/>
        <v>0.21223625327449902</v>
      </c>
      <c r="AU39">
        <f t="shared" si="48"/>
        <v>-13.179367990769356</v>
      </c>
      <c r="AW39">
        <v>36</v>
      </c>
      <c r="AX39">
        <f>IF(Z39&gt;0, (R39*SUMPRODUCT(K39:$K$98, X39:$X$98)-K39*$AZ$3)/Z39, 0)</f>
        <v>115.44890354303365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100000</v>
      </c>
      <c r="S40">
        <f t="shared" si="32"/>
        <v>119.20357932069336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71.964565175070902</v>
      </c>
      <c r="AC40">
        <f t="shared" si="33"/>
        <v>73.19291099644667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-309.60858728844153</v>
      </c>
      <c r="AI40">
        <f t="shared" si="38"/>
        <v>-317.28378792142081</v>
      </c>
      <c r="AJ40">
        <f t="shared" si="39"/>
        <v>-1.2283458213757683</v>
      </c>
      <c r="AK40">
        <f t="shared" si="30"/>
        <v>5.037519562254964</v>
      </c>
      <c r="AL40">
        <f t="shared" si="40"/>
        <v>-313.47461418054161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-11.957503062511236</v>
      </c>
      <c r="AR40">
        <f t="shared" si="45"/>
        <v>-12.253929708419273</v>
      </c>
      <c r="AS40">
        <f t="shared" si="46"/>
        <v>-4.7440379640503495E-2</v>
      </c>
      <c r="AT40">
        <f t="shared" si="47"/>
        <v>0.19455582973545246</v>
      </c>
      <c r="AU40">
        <f t="shared" si="48"/>
        <v>-12.106814258324324</v>
      </c>
      <c r="AW40">
        <v>37</v>
      </c>
      <c r="AX40">
        <f>IF(Z40&gt;0, (R40*SUMPRODUCT(K40:$K$98, X40:$X$98)-K40*$AZ$3)/Z40, 0)</f>
        <v>119.20357932069336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100000</v>
      </c>
      <c r="S41">
        <f t="shared" si="32"/>
        <v>122.24090531150053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73.19291099644667</v>
      </c>
      <c r="AC41">
        <f t="shared" si="33"/>
        <v>73.915730208923307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-320.32560364628205</v>
      </c>
      <c r="AI41">
        <f t="shared" si="38"/>
        <v>-327.88401157247574</v>
      </c>
      <c r="AJ41">
        <f t="shared" si="39"/>
        <v>-0.72281921247663661</v>
      </c>
      <c r="AK41">
        <f t="shared" ref="AK41:AK72" si="61">G41*SUM(AB41:AB41, AE41:AF41)</f>
        <v>5.1235037697512675</v>
      </c>
      <c r="AL41">
        <f t="shared" si="40"/>
        <v>-323.4833270152011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-11.045900671793653</v>
      </c>
      <c r="AR41">
        <f t="shared" si="45"/>
        <v>-11.306539915860531</v>
      </c>
      <c r="AS41">
        <f t="shared" si="46"/>
        <v>-2.4925229621974087E-2</v>
      </c>
      <c r="AT41">
        <f t="shared" si="47"/>
        <v>0.17667558599132827</v>
      </c>
      <c r="AU41">
        <f t="shared" si="48"/>
        <v>-11.154789559491176</v>
      </c>
      <c r="AW41">
        <v>38</v>
      </c>
      <c r="AX41">
        <f>IF(Z41&gt;0, (R41*SUMPRODUCT(K41:$K$98, X41:$X$98)-K41*$AZ$3)/Z41, 0)</f>
        <v>122.24090531150053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100000</v>
      </c>
      <c r="S42">
        <f t="shared" si="32"/>
        <v>124.62652736332127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73.915730208923307</v>
      </c>
      <c r="AC42">
        <f t="shared" si="33"/>
        <v>74.191545854083145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-331.48818941012672</v>
      </c>
      <c r="AI42">
        <f t="shared" si="38"/>
        <v>-338.92957723338225</v>
      </c>
      <c r="AJ42">
        <f t="shared" si="39"/>
        <v>-0.27581564515983814</v>
      </c>
      <c r="AK42">
        <f t="shared" si="61"/>
        <v>5.1741011146246318</v>
      </c>
      <c r="AL42">
        <f t="shared" si="40"/>
        <v>-334.03129176391741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-10.206092902081986</v>
      </c>
      <c r="AR42">
        <f t="shared" si="45"/>
        <v>-10.435203615135485</v>
      </c>
      <c r="AS42">
        <f t="shared" si="46"/>
        <v>-8.4920072216092997E-3</v>
      </c>
      <c r="AT42">
        <f t="shared" si="47"/>
        <v>0.15930388577220217</v>
      </c>
      <c r="AU42">
        <f t="shared" si="48"/>
        <v>-10.28439173658489</v>
      </c>
      <c r="AW42">
        <v>39</v>
      </c>
      <c r="AX42">
        <f>IF(Z42&gt;0, (R42*SUMPRODUCT(K42:$K$98, X42:$X$98)-K42*$AZ$3)/Z42, 0)</f>
        <v>124.62652736332127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100000</v>
      </c>
      <c r="S43">
        <f t="shared" si="32"/>
        <v>126.4581098769164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74.191545854083145</v>
      </c>
      <c r="AC43">
        <f t="shared" si="33"/>
        <v>74.094128234995267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-343.9556493732087</v>
      </c>
      <c r="AI43">
        <f t="shared" si="38"/>
        <v>-351.27962886206001</v>
      </c>
      <c r="AJ43">
        <f t="shared" si="39"/>
        <v>9.7417619087877938E-2</v>
      </c>
      <c r="AK43">
        <f t="shared" si="61"/>
        <v>5.1934082097858205</v>
      </c>
      <c r="AL43">
        <f t="shared" si="40"/>
        <v>-345.98880303318629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-9.4553123929479579</v>
      </c>
      <c r="AR43">
        <f t="shared" si="45"/>
        <v>-9.6566479841872006</v>
      </c>
      <c r="AS43">
        <f t="shared" si="46"/>
        <v>2.6780023027144469E-3</v>
      </c>
      <c r="AT43">
        <f t="shared" si="47"/>
        <v>0.14276636274795965</v>
      </c>
      <c r="AU43">
        <f t="shared" si="48"/>
        <v>-9.5112036191365252</v>
      </c>
      <c r="AW43">
        <v>40</v>
      </c>
      <c r="AX43">
        <f>IF(Z43&gt;0, (R43*SUMPRODUCT(K43:$K$98, X43:$X$98)-K43*$AZ$3)/Z43, 0)</f>
        <v>126.4581098769164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100000</v>
      </c>
      <c r="S44">
        <f t="shared" si="32"/>
        <v>127.78435119964536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74.094128234995267</v>
      </c>
      <c r="AC44">
        <f t="shared" si="33"/>
        <v>73.664418773292113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-358.46848479616489</v>
      </c>
      <c r="AI44">
        <f t="shared" si="38"/>
        <v>-365.67441592952815</v>
      </c>
      <c r="AJ44">
        <f t="shared" si="39"/>
        <v>0.42970946170315472</v>
      </c>
      <c r="AK44">
        <f t="shared" si="61"/>
        <v>5.1865889764496691</v>
      </c>
      <c r="AL44">
        <f t="shared" si="40"/>
        <v>-360.0581174913753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-8.7984545000595702</v>
      </c>
      <c r="AR44">
        <f t="shared" si="45"/>
        <v>-8.9753209747888931</v>
      </c>
      <c r="AS44">
        <f t="shared" si="46"/>
        <v>1.0547033581460174E-2</v>
      </c>
      <c r="AT44">
        <f t="shared" si="47"/>
        <v>0.12730259159533003</v>
      </c>
      <c r="AU44">
        <f t="shared" si="48"/>
        <v>-8.8374713496121018</v>
      </c>
      <c r="AW44">
        <v>41</v>
      </c>
      <c r="AX44">
        <f>IF(Z44&gt;0, (R44*SUMPRODUCT(K44:$K$98, X44:$X$98)-K44*$AZ$3)/Z44, 0)</f>
        <v>127.78435119964536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100000</v>
      </c>
      <c r="S45">
        <f t="shared" si="32"/>
        <v>128.62096499295063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73.664418773292113</v>
      </c>
      <c r="AC45">
        <f t="shared" si="33"/>
        <v>72.924538318986791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-373.73371586606714</v>
      </c>
      <c r="AI45">
        <f t="shared" si="38"/>
        <v>-380.82087097361352</v>
      </c>
      <c r="AJ45">
        <f t="shared" si="39"/>
        <v>0.73988045430532168</v>
      </c>
      <c r="AK45">
        <f t="shared" si="61"/>
        <v>5.1565093141304486</v>
      </c>
      <c r="AL45">
        <f t="shared" si="40"/>
        <v>-374.92448120517776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-8.1902973384705273</v>
      </c>
      <c r="AR45">
        <f t="shared" si="45"/>
        <v>-8.3456108816443155</v>
      </c>
      <c r="AS45">
        <f t="shared" si="46"/>
        <v>1.6214327630678288E-2</v>
      </c>
      <c r="AT45">
        <f t="shared" si="47"/>
        <v>0.11300383861127483</v>
      </c>
      <c r="AU45">
        <f t="shared" si="48"/>
        <v>-8.2163927154023639</v>
      </c>
      <c r="AW45">
        <v>42</v>
      </c>
      <c r="AX45">
        <f>IF(Z45&gt;0, (R45*SUMPRODUCT(K45:$K$98, X45:$X$98)-K45*$AZ$3)/Z45, 0)</f>
        <v>128.62096499295063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100000</v>
      </c>
      <c r="S46">
        <f t="shared" si="32"/>
        <v>129.04272817557103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72.924538318986791</v>
      </c>
      <c r="AC46">
        <f t="shared" si="33"/>
        <v>71.929396378511157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-389.50925094937725</v>
      </c>
      <c r="AI46">
        <f t="shared" si="38"/>
        <v>-396.4768458494795</v>
      </c>
      <c r="AJ46">
        <f t="shared" si="39"/>
        <v>0.99514194047563365</v>
      </c>
      <c r="AK46">
        <f t="shared" si="61"/>
        <v>5.1047176823290759</v>
      </c>
      <c r="AL46">
        <f t="shared" si="40"/>
        <v>-390.37698622667477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-7.6214419086737495</v>
      </c>
      <c r="AR46">
        <f t="shared" si="45"/>
        <v>-7.7577753067762822</v>
      </c>
      <c r="AS46">
        <f t="shared" si="46"/>
        <v>1.9471723641309932E-2</v>
      </c>
      <c r="AT46">
        <f t="shared" si="47"/>
        <v>9.9882888997435124E-2</v>
      </c>
      <c r="AU46">
        <f t="shared" si="48"/>
        <v>-7.6384206941375368</v>
      </c>
      <c r="AW46">
        <v>43</v>
      </c>
      <c r="AX46">
        <f>IF(Z46&gt;0, (R46*SUMPRODUCT(K46:$K$98, X46:$X$98)-K46*$AZ$3)/Z46, 0)</f>
        <v>129.04272817557103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100000</v>
      </c>
      <c r="S47">
        <f t="shared" si="32"/>
        <v>129.12969414220191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71.929396378511157</v>
      </c>
      <c r="AC47">
        <f t="shared" si="33"/>
        <v>70.732200360904272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-407.25937783804687</v>
      </c>
      <c r="AI47">
        <f t="shared" si="38"/>
        <v>-414.10638936691834</v>
      </c>
      <c r="AJ47">
        <f t="shared" si="39"/>
        <v>1.1971960176068848</v>
      </c>
      <c r="AK47">
        <f t="shared" si="61"/>
        <v>5.0350577464957817</v>
      </c>
      <c r="AL47">
        <f t="shared" si="40"/>
        <v>-407.87413560281567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-7.1149595896950846</v>
      </c>
      <c r="AR47">
        <f t="shared" si="45"/>
        <v>-7.2345792055691467</v>
      </c>
      <c r="AS47">
        <f t="shared" si="46"/>
        <v>2.0915420858900854E-2</v>
      </c>
      <c r="AT47">
        <f t="shared" si="47"/>
        <v>8.7964168162985204E-2</v>
      </c>
      <c r="AU47">
        <f t="shared" si="48"/>
        <v>-7.1256996165472604</v>
      </c>
      <c r="AW47">
        <v>44</v>
      </c>
      <c r="AX47">
        <f>IF(Z47&gt;0, (R47*SUMPRODUCT(K47:$K$98, X47:$X$98)-K47*$AZ$3)/Z47, 0)</f>
        <v>129.12969414220191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100000</v>
      </c>
      <c r="S48">
        <f t="shared" si="32"/>
        <v>128.90637164440918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70.732200360904272</v>
      </c>
      <c r="AC48">
        <f t="shared" si="33"/>
        <v>69.353174602518877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-427.13147826808921</v>
      </c>
      <c r="AI48">
        <f t="shared" si="38"/>
        <v>-433.85662824688848</v>
      </c>
      <c r="AJ48">
        <f t="shared" si="39"/>
        <v>1.3790257583853958</v>
      </c>
      <c r="AK48">
        <f t="shared" si="61"/>
        <v>4.9512540252632995</v>
      </c>
      <c r="AL48">
        <f t="shared" si="40"/>
        <v>-427.52634846323974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-6.6626177950965753</v>
      </c>
      <c r="AR48">
        <f t="shared" si="45"/>
        <v>-6.7675201640465836</v>
      </c>
      <c r="AS48">
        <f t="shared" si="46"/>
        <v>2.1510757284782196E-2</v>
      </c>
      <c r="AT48">
        <f t="shared" si="47"/>
        <v>7.7232222056126898E-2</v>
      </c>
      <c r="AU48">
        <f t="shared" si="48"/>
        <v>-6.6687771847056734</v>
      </c>
      <c r="AW48">
        <v>45</v>
      </c>
      <c r="AX48">
        <f>IF(Z48&gt;0, (R48*SUMPRODUCT(K48:$K$98, X48:$X$98)-K48*$AZ$3)/Z48, 0)</f>
        <v>128.90637164440918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100000</v>
      </c>
      <c r="S49">
        <f t="shared" si="32"/>
        <v>128.39913756720304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69.353174602518877</v>
      </c>
      <c r="AC49">
        <f t="shared" si="33"/>
        <v>67.811926299663099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-449.80638381440411</v>
      </c>
      <c r="AI49">
        <f t="shared" si="38"/>
        <v>-456.40805649543859</v>
      </c>
      <c r="AJ49">
        <f t="shared" si="39"/>
        <v>1.5412483028557773</v>
      </c>
      <c r="AK49">
        <f t="shared" si="61"/>
        <v>4.8547222221763215</v>
      </c>
      <c r="AL49">
        <f t="shared" si="40"/>
        <v>-450.01208597040647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-6.2645649140749953</v>
      </c>
      <c r="AR49">
        <f t="shared" si="45"/>
        <v>-6.3565080445861888</v>
      </c>
      <c r="AS49">
        <f t="shared" si="46"/>
        <v>2.1465346845614835E-2</v>
      </c>
      <c r="AT49">
        <f t="shared" si="47"/>
        <v>6.7612918791242982E-2</v>
      </c>
      <c r="AU49">
        <f t="shared" si="48"/>
        <v>-6.2674297789493307</v>
      </c>
      <c r="AW49">
        <v>46</v>
      </c>
      <c r="AX49">
        <f>IF(Z49&gt;0, (R49*SUMPRODUCT(K49:$K$98, X49:$X$98)-K49*$AZ$3)/Z49, 0)</f>
        <v>128.39913756720304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100000</v>
      </c>
      <c r="S50">
        <f t="shared" si="32"/>
        <v>127.62162764334484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67.811926299663099</v>
      </c>
      <c r="AC50">
        <f t="shared" si="33"/>
        <v>66.120012717945983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-475.83731759871483</v>
      </c>
      <c r="AI50">
        <f t="shared" si="38"/>
        <v>-482.31349388823912</v>
      </c>
      <c r="AJ50">
        <f t="shared" si="39"/>
        <v>1.6919135817171167</v>
      </c>
      <c r="AK50">
        <f t="shared" si="61"/>
        <v>4.7468348409764172</v>
      </c>
      <c r="AL50">
        <f t="shared" si="40"/>
        <v>-475.87474546554557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-5.9170573001361149</v>
      </c>
      <c r="AR50">
        <f t="shared" si="45"/>
        <v>-5.9975888279790279</v>
      </c>
      <c r="AS50">
        <f t="shared" si="46"/>
        <v>2.1039017411285409E-2</v>
      </c>
      <c r="AT50">
        <f t="shared" si="47"/>
        <v>5.9027093314330301E-2</v>
      </c>
      <c r="AU50">
        <f t="shared" si="48"/>
        <v>-5.9175227172534122</v>
      </c>
      <c r="AW50">
        <v>47</v>
      </c>
      <c r="AX50">
        <f>IF(Z50&gt;0, (R50*SUMPRODUCT(K50:$K$98, X50:$X$98)-K50*$AZ$3)/Z50, 0)</f>
        <v>127.62162764334484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100000</v>
      </c>
      <c r="S51">
        <f t="shared" si="32"/>
        <v>126.58208495852986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66.120012717945983</v>
      </c>
      <c r="AC51">
        <f t="shared" si="33"/>
        <v>64.285679821700825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-505.55151120908374</v>
      </c>
      <c r="AI51">
        <f t="shared" si="38"/>
        <v>-511.89973179681164</v>
      </c>
      <c r="AJ51">
        <f t="shared" si="39"/>
        <v>1.8343328962451579</v>
      </c>
      <c r="AK51">
        <f t="shared" si="61"/>
        <v>4.628400890256219</v>
      </c>
      <c r="AL51">
        <f t="shared" si="40"/>
        <v>-505.43699801031028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-5.6129951451579458</v>
      </c>
      <c r="AR51">
        <f t="shared" si="45"/>
        <v>-5.6834776391259476</v>
      </c>
      <c r="AS51">
        <f t="shared" si="46"/>
        <v>2.0366078258975611E-2</v>
      </c>
      <c r="AT51">
        <f t="shared" si="47"/>
        <v>5.1387823299589568E-2</v>
      </c>
      <c r="AU51">
        <f t="shared" si="48"/>
        <v>-5.6117237375673819</v>
      </c>
      <c r="AW51">
        <v>48</v>
      </c>
      <c r="AX51">
        <f>IF(Z51&gt;0, (R51*SUMPRODUCT(K51:$K$98, X51:$X$98)-K51*$AZ$3)/Z51, 0)</f>
        <v>126.58208495852986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100000</v>
      </c>
      <c r="S52">
        <f t="shared" si="32"/>
        <v>125.29496973848836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64.285679821700825</v>
      </c>
      <c r="AC52">
        <f t="shared" si="33"/>
        <v>62.317974322874065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-540.89490424359076</v>
      </c>
      <c r="AI52">
        <f t="shared" si="38"/>
        <v>-547.11203076241088</v>
      </c>
      <c r="AJ52">
        <f t="shared" si="39"/>
        <v>1.9677054988267599</v>
      </c>
      <c r="AK52">
        <f t="shared" si="61"/>
        <v>4.4999975875190579</v>
      </c>
      <c r="AL52">
        <f t="shared" si="40"/>
        <v>-540.64432767606513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-5.3619668044362081</v>
      </c>
      <c r="AR52">
        <f t="shared" si="45"/>
        <v>-5.4235980487895121</v>
      </c>
      <c r="AS52">
        <f t="shared" si="46"/>
        <v>1.9506139700780321E-2</v>
      </c>
      <c r="AT52">
        <f t="shared" si="47"/>
        <v>4.4609105197733277E-2</v>
      </c>
      <c r="AU52">
        <f t="shared" si="48"/>
        <v>-5.359482803890999</v>
      </c>
      <c r="AW52">
        <v>49</v>
      </c>
      <c r="AX52">
        <f>IF(Z52&gt;0, (R52*SUMPRODUCT(K52:$K$98, X52:$X$98)-K52*$AZ$3)/Z52, 0)</f>
        <v>125.29496973848836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100000</v>
      </c>
      <c r="S53">
        <f t="shared" si="32"/>
        <v>123.74066259068682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62.317974322874065</v>
      </c>
      <c r="AC53">
        <f t="shared" si="33"/>
        <v>60.21073041694784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-580.8348460727251</v>
      </c>
      <c r="AI53">
        <f t="shared" si="38"/>
        <v>-586.91719697059796</v>
      </c>
      <c r="AJ53">
        <f t="shared" si="39"/>
        <v>2.1072439059262251</v>
      </c>
      <c r="AK53">
        <f t="shared" si="61"/>
        <v>4.3622582026011854</v>
      </c>
      <c r="AL53">
        <f t="shared" si="40"/>
        <v>-580.44769486207053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-5.1409794924175118</v>
      </c>
      <c r="AR53">
        <f t="shared" si="45"/>
        <v>-5.1948144877575411</v>
      </c>
      <c r="AS53">
        <f t="shared" si="46"/>
        <v>1.8651253069847822E-2</v>
      </c>
      <c r="AT53">
        <f t="shared" si="47"/>
        <v>3.8610424480963086E-2</v>
      </c>
      <c r="AU53">
        <f t="shared" si="48"/>
        <v>-5.1375528102067296</v>
      </c>
      <c r="AW53">
        <v>50</v>
      </c>
      <c r="AX53">
        <f>IF(Z53&gt;0, (R53*SUMPRODUCT(K53:$K$98, X53:$X$98)-K53*$AZ$3)/Z53, 0)</f>
        <v>123.74066259068682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100000</v>
      </c>
      <c r="S54">
        <f t="shared" si="32"/>
        <v>121.93489981802806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60.21073041694784</v>
      </c>
      <c r="AC54">
        <f t="shared" si="33"/>
        <v>57.975753512485667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-625.73848993072818</v>
      </c>
      <c r="AI54">
        <f t="shared" si="38"/>
        <v>-631.68180000838095</v>
      </c>
      <c r="AJ54">
        <f t="shared" si="39"/>
        <v>2.2349769044621723</v>
      </c>
      <c r="AK54">
        <f t="shared" si="61"/>
        <v>4.2147511291863493</v>
      </c>
      <c r="AL54">
        <f t="shared" si="40"/>
        <v>-625.23207197473243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-4.9450200340649495</v>
      </c>
      <c r="AR54">
        <f t="shared" si="45"/>
        <v>-4.9919881970844671</v>
      </c>
      <c r="AS54">
        <f t="shared" si="46"/>
        <v>1.766233937353192E-2</v>
      </c>
      <c r="AT54">
        <f t="shared" si="47"/>
        <v>3.3307889969708696E-2</v>
      </c>
      <c r="AU54">
        <f t="shared" si="48"/>
        <v>-4.9410179677412263</v>
      </c>
      <c r="AW54">
        <v>51</v>
      </c>
      <c r="AX54">
        <f>IF(Z54&gt;0, (R54*SUMPRODUCT(K54:$K$98, X54:$X$98)-K54*$AZ$3)/Z54, 0)</f>
        <v>121.93489981802806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100000</v>
      </c>
      <c r="S55">
        <f t="shared" si="32"/>
        <v>119.8959175225733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57.975753512485667</v>
      </c>
      <c r="AC55">
        <f t="shared" si="33"/>
        <v>55.625378646238012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-676.29296236160076</v>
      </c>
      <c r="AI55">
        <f t="shared" si="38"/>
        <v>-682.09230271818183</v>
      </c>
      <c r="AJ55">
        <f t="shared" si="39"/>
        <v>2.3503748662476553</v>
      </c>
      <c r="AK55">
        <f t="shared" si="61"/>
        <v>4.0583027458739975</v>
      </c>
      <c r="AL55">
        <f t="shared" si="40"/>
        <v>-675.68362510606016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-4.771907659039849</v>
      </c>
      <c r="AR55">
        <f t="shared" si="45"/>
        <v>-4.8128276718229355</v>
      </c>
      <c r="AS55">
        <f t="shared" si="46"/>
        <v>1.6584191245605617E-2</v>
      </c>
      <c r="AT55">
        <f t="shared" si="47"/>
        <v>2.8635291262108443E-2</v>
      </c>
      <c r="AU55">
        <f t="shared" si="48"/>
        <v>-4.7676081893152213</v>
      </c>
      <c r="AW55">
        <v>52</v>
      </c>
      <c r="AX55">
        <f>IF(Z55&gt;0, (R55*SUMPRODUCT(K55:$K$98, X55:$X$98)-K55*$AZ$3)/Z55, 0)</f>
        <v>119.8959175225733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100000</v>
      </c>
      <c r="S56">
        <f t="shared" si="32"/>
        <v>117.63279714998824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55.625378646238012</v>
      </c>
      <c r="AC56">
        <f t="shared" si="33"/>
        <v>53.170118458463591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-730.69558975142581</v>
      </c>
      <c r="AI56">
        <f t="shared" si="38"/>
        <v>-736.34559975572211</v>
      </c>
      <c r="AJ56">
        <f t="shared" si="39"/>
        <v>2.4552601877744209</v>
      </c>
      <c r="AK56">
        <f t="shared" si="61"/>
        <v>3.8937765052366613</v>
      </c>
      <c r="AL56">
        <f t="shared" si="40"/>
        <v>-729.99656306271095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-4.6033672789124589</v>
      </c>
      <c r="AR56">
        <f t="shared" si="45"/>
        <v>-4.6389622264447867</v>
      </c>
      <c r="AS56">
        <f t="shared" si="46"/>
        <v>1.5468088993752099E-2</v>
      </c>
      <c r="AT56">
        <f t="shared" si="47"/>
        <v>2.4530712388317898E-2</v>
      </c>
      <c r="AU56">
        <f t="shared" si="48"/>
        <v>-4.598963425062716</v>
      </c>
      <c r="AW56">
        <v>53</v>
      </c>
      <c r="AX56">
        <f>IF(Z56&gt;0, (R56*SUMPRODUCT(K56:$K$98, X56:$X$98)-K56*$AZ$3)/Z56, 0)</f>
        <v>117.63279714998824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100000</v>
      </c>
      <c r="S57">
        <f t="shared" si="32"/>
        <v>115.18609916377687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53.170118458463591</v>
      </c>
      <c r="AC57">
        <f t="shared" si="33"/>
        <v>50.635186421752408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-788.61989878463589</v>
      </c>
      <c r="AI57">
        <f t="shared" si="38"/>
        <v>-794.11483120154116</v>
      </c>
      <c r="AJ57">
        <f t="shared" si="39"/>
        <v>2.5349320367111829</v>
      </c>
      <c r="AK57">
        <f t="shared" si="61"/>
        <v>3.7219082920924516</v>
      </c>
      <c r="AL57">
        <f t="shared" si="40"/>
        <v>-787.85799087273745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-4.4359725372868875</v>
      </c>
      <c r="AR57">
        <f t="shared" si="45"/>
        <v>-4.4668814318420527</v>
      </c>
      <c r="AS57">
        <f t="shared" si="46"/>
        <v>1.4258946440572113E-2</v>
      </c>
      <c r="AT57">
        <f t="shared" si="47"/>
        <v>2.0935666213174327E-2</v>
      </c>
      <c r="AU57">
        <f t="shared" si="48"/>
        <v>-4.4316868191883056</v>
      </c>
      <c r="AW57">
        <v>54</v>
      </c>
      <c r="AX57">
        <f>IF(Z57&gt;0, (R57*SUMPRODUCT(K57:$K$98, X57:$X$98)-K57*$AZ$3)/Z57, 0)</f>
        <v>115.18609916377687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100000</v>
      </c>
      <c r="S58">
        <f t="shared" si="32"/>
        <v>112.5952734855817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50.635186421752408</v>
      </c>
      <c r="AC58">
        <f t="shared" si="33"/>
        <v>48.046031065002367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-848.41897187287589</v>
      </c>
      <c r="AI58">
        <f t="shared" si="38"/>
        <v>-853.75290259412805</v>
      </c>
      <c r="AJ58">
        <f t="shared" si="39"/>
        <v>2.5891553567500409</v>
      </c>
      <c r="AK58">
        <f t="shared" si="61"/>
        <v>3.544463049522669</v>
      </c>
      <c r="AL58">
        <f t="shared" si="40"/>
        <v>-847.61928418785533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-4.2610189571379538</v>
      </c>
      <c r="AR58">
        <f t="shared" si="45"/>
        <v>-4.2878075847768953</v>
      </c>
      <c r="AS58">
        <f t="shared" si="46"/>
        <v>1.3003528237626762E-2</v>
      </c>
      <c r="AT58">
        <f t="shared" si="47"/>
        <v>1.7801374966369892E-2</v>
      </c>
      <c r="AU58">
        <f t="shared" si="48"/>
        <v>-4.2570026815728985</v>
      </c>
      <c r="AW58">
        <v>55</v>
      </c>
      <c r="AX58">
        <f>IF(Z58&gt;0, (R58*SUMPRODUCT(K58:$K$98, X58:$X$98)-K58*$AZ$3)/Z58, 0)</f>
        <v>112.5952734855817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100000</v>
      </c>
      <c r="S59">
        <f t="shared" si="32"/>
        <v>109.91844090101991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48.046031065002367</v>
      </c>
      <c r="AC59">
        <f t="shared" si="33"/>
        <v>45.433956019058023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-910.48780719774277</v>
      </c>
      <c r="AI59">
        <f t="shared" si="38"/>
        <v>-915.65458763588265</v>
      </c>
      <c r="AJ59">
        <f t="shared" si="39"/>
        <v>2.6120750459443443</v>
      </c>
      <c r="AK59">
        <f t="shared" si="61"/>
        <v>3.3632221745501658</v>
      </c>
      <c r="AL59">
        <f t="shared" si="40"/>
        <v>-909.6792904153881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-4.0828103458680909</v>
      </c>
      <c r="AR59">
        <f t="shared" si="45"/>
        <v>-4.1059792279342791</v>
      </c>
      <c r="AS59">
        <f t="shared" si="46"/>
        <v>1.1713069562774785E-2</v>
      </c>
      <c r="AT59">
        <f t="shared" si="47"/>
        <v>1.5081364276550015E-2</v>
      </c>
      <c r="AU59">
        <f t="shared" si="48"/>
        <v>-4.0791847940949539</v>
      </c>
      <c r="AW59">
        <v>56</v>
      </c>
      <c r="AX59">
        <f>IF(Z59&gt;0, (R59*SUMPRODUCT(K59:$K$98, X59:$X$98)-K59*$AZ$3)/Z59, 0)</f>
        <v>109.91844090101991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100000</v>
      </c>
      <c r="S60">
        <f t="shared" si="32"/>
        <v>107.20796136766185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45.433956019058023</v>
      </c>
      <c r="AC60">
        <f t="shared" si="33"/>
        <v>42.823417022469968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-976.65021764271421</v>
      </c>
      <c r="AI60">
        <f t="shared" si="38"/>
        <v>-981.64324899926737</v>
      </c>
      <c r="AJ60">
        <f t="shared" si="39"/>
        <v>2.6105389965880548</v>
      </c>
      <c r="AK60">
        <f t="shared" si="61"/>
        <v>3.1803769213340618</v>
      </c>
      <c r="AL60">
        <f t="shared" si="40"/>
        <v>-975.85233308134525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-3.9102641908031441</v>
      </c>
      <c r="AR60">
        <f t="shared" si="45"/>
        <v>-3.9302550446056563</v>
      </c>
      <c r="AS60">
        <f t="shared" si="46"/>
        <v>1.0451947864908761E-2</v>
      </c>
      <c r="AT60">
        <f t="shared" si="47"/>
        <v>1.2733436970674803E-2</v>
      </c>
      <c r="AU60">
        <f t="shared" si="48"/>
        <v>-3.9070696597700727</v>
      </c>
      <c r="AW60">
        <v>57</v>
      </c>
      <c r="AX60">
        <f>IF(Z60&gt;0, (R60*SUMPRODUCT(K60:$K$98, X60:$X$98)-K60*$AZ$3)/Z60, 0)</f>
        <v>107.20796136766185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100000</v>
      </c>
      <c r="S61">
        <f t="shared" si="32"/>
        <v>104.49253739328147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42.823417022469968</v>
      </c>
      <c r="AC61">
        <f t="shared" si="33"/>
        <v>40.227680822095394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-1046.6707489745943</v>
      </c>
      <c r="AI61">
        <f t="shared" si="38"/>
        <v>-1051.4830161739601</v>
      </c>
      <c r="AJ61">
        <f t="shared" si="39"/>
        <v>2.5957362003745743</v>
      </c>
      <c r="AK61">
        <f t="shared" si="61"/>
        <v>2.9976391915728979</v>
      </c>
      <c r="AL61">
        <f t="shared" si="40"/>
        <v>-1045.8896407820125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-3.7416151395997939</v>
      </c>
      <c r="AR61">
        <f t="shared" si="45"/>
        <v>-3.7588179245506357</v>
      </c>
      <c r="AS61">
        <f t="shared" si="46"/>
        <v>9.2791796037518717E-3</v>
      </c>
      <c r="AT61">
        <f t="shared" si="47"/>
        <v>1.071589341083142E-2</v>
      </c>
      <c r="AU61">
        <f t="shared" si="48"/>
        <v>-3.7388228515360522</v>
      </c>
      <c r="AW61">
        <v>58</v>
      </c>
      <c r="AX61">
        <f>IF(Z61&gt;0, (R61*SUMPRODUCT(K61:$K$98, X61:$X$98)-K61*$AZ$3)/Z61, 0)</f>
        <v>104.49253739328147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100000</v>
      </c>
      <c r="S62">
        <f t="shared" si="32"/>
        <v>101.80363768846551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40.227680822095394</v>
      </c>
      <c r="AC62">
        <f t="shared" si="33"/>
        <v>37.659751388235428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-1120.61622401156</v>
      </c>
      <c r="AI62">
        <f t="shared" si="38"/>
        <v>-1125.2402915109308</v>
      </c>
      <c r="AJ62">
        <f t="shared" si="39"/>
        <v>2.5679294338599661</v>
      </c>
      <c r="AK62">
        <f t="shared" si="61"/>
        <v>2.8159376575466779</v>
      </c>
      <c r="AL62">
        <f t="shared" si="40"/>
        <v>-1119.856424419524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-3.5767444346331776</v>
      </c>
      <c r="AR62">
        <f t="shared" si="45"/>
        <v>-3.5915033747050393</v>
      </c>
      <c r="AS62">
        <f t="shared" si="46"/>
        <v>8.1962291052771804E-3</v>
      </c>
      <c r="AT62">
        <f t="shared" si="47"/>
        <v>8.9878132487221322E-3</v>
      </c>
      <c r="AU62">
        <f t="shared" si="48"/>
        <v>-3.57431933235104</v>
      </c>
      <c r="AW62">
        <v>59</v>
      </c>
      <c r="AX62">
        <f>IF(Z62&gt;0, (R62*SUMPRODUCT(K62:$K$98, X62:$X$98)-K62*$AZ$3)/Z62, 0)</f>
        <v>101.80363768846551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100000</v>
      </c>
      <c r="S63">
        <f t="shared" si="32"/>
        <v>99.156533504618338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37.659751388235428</v>
      </c>
      <c r="AC63">
        <f t="shared" si="33"/>
        <v>35.130940619441361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-1192.8356608772829</v>
      </c>
      <c r="AI63">
        <f t="shared" si="38"/>
        <v>-1197.2643832440501</v>
      </c>
      <c r="AJ63">
        <f t="shared" si="39"/>
        <v>2.5288107687940666</v>
      </c>
      <c r="AK63">
        <f t="shared" si="61"/>
        <v>2.6361825971764801</v>
      </c>
      <c r="AL63">
        <f t="shared" si="40"/>
        <v>-1192.0993898780796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-3.3993321041143889</v>
      </c>
      <c r="AR63">
        <f t="shared" si="45"/>
        <v>-3.4119530364148947</v>
      </c>
      <c r="AS63">
        <f t="shared" si="46"/>
        <v>7.2065816889391524E-3</v>
      </c>
      <c r="AT63">
        <f t="shared" si="47"/>
        <v>7.5125689387077928E-3</v>
      </c>
      <c r="AU63">
        <f t="shared" si="48"/>
        <v>-3.3972338857872479</v>
      </c>
      <c r="AW63">
        <v>60</v>
      </c>
      <c r="AX63">
        <f>IF(Z63&gt;0, (R63*SUMPRODUCT(K63:$K$98, X63:$X$98)-K63*$AZ$3)/Z63, 0)</f>
        <v>99.156533504618338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100000</v>
      </c>
      <c r="S64">
        <f t="shared" si="32"/>
        <v>96.600379642978069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35.130940619441361</v>
      </c>
      <c r="AC64">
        <f t="shared" si="33"/>
        <v>32.6672635741119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-1258.5710096138168</v>
      </c>
      <c r="AI64">
        <f t="shared" si="38"/>
        <v>-1262.7981233807147</v>
      </c>
      <c r="AJ64">
        <f t="shared" si="39"/>
        <v>2.4636770453294616</v>
      </c>
      <c r="AK64">
        <f t="shared" si="61"/>
        <v>2.4591658433608954</v>
      </c>
      <c r="AL64">
        <f t="shared" si="40"/>
        <v>-1257.8752804920243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-3.2023786578845805</v>
      </c>
      <c r="AR64">
        <f t="shared" si="45"/>
        <v>-3.2131343632108278</v>
      </c>
      <c r="AS64">
        <f t="shared" si="46"/>
        <v>6.2687180378515816E-3</v>
      </c>
      <c r="AT64">
        <f t="shared" si="47"/>
        <v>6.2572394825732612E-3</v>
      </c>
      <c r="AU64">
        <f t="shared" si="48"/>
        <v>-3.2006084056904029</v>
      </c>
      <c r="AW64">
        <v>61</v>
      </c>
      <c r="AX64">
        <f>IF(Z64&gt;0, (R64*SUMPRODUCT(K64:$K$98, X64:$X$98)-K64*$AZ$3)/Z64, 0)</f>
        <v>96.600379642978069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100000</v>
      </c>
      <c r="S65">
        <f t="shared" si="32"/>
        <v>95.123001811594165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32.6672635741119</v>
      </c>
      <c r="AC65">
        <f t="shared" si="33"/>
        <v>30.300291218713863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-1624.9405422025548</v>
      </c>
      <c r="AI65">
        <f t="shared" si="38"/>
        <v>-1628.9222672640083</v>
      </c>
      <c r="AJ65">
        <f t="shared" si="39"/>
        <v>2.3669723553980369</v>
      </c>
      <c r="AK65">
        <f t="shared" si="61"/>
        <v>2.2867084501878332</v>
      </c>
      <c r="AL65">
        <f t="shared" si="40"/>
        <v>-1624.2685864584223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-3.6915980738498479</v>
      </c>
      <c r="AR65">
        <f t="shared" si="45"/>
        <v>-3.7006438993343531</v>
      </c>
      <c r="AS65">
        <f t="shared" si="46"/>
        <v>5.377372501395819E-3</v>
      </c>
      <c r="AT65">
        <f t="shared" si="47"/>
        <v>5.195026089217545E-3</v>
      </c>
      <c r="AU65">
        <f t="shared" si="48"/>
        <v>-3.6900715007437395</v>
      </c>
      <c r="AW65">
        <v>62</v>
      </c>
      <c r="AX65">
        <f>IF(Z65&gt;0, (R65*SUMPRODUCT(K65:$K$98, X65:$X$98)-K65*$AZ$3)/Z65, 0)</f>
        <v>95.123001811594165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100000</v>
      </c>
      <c r="S66">
        <f t="shared" si="32"/>
        <v>92.496710581067148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30.300291218713863</v>
      </c>
      <c r="AC66">
        <f t="shared" si="33"/>
        <v>27.354591629226992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-1961.6793210146027</v>
      </c>
      <c r="AI66">
        <f t="shared" si="38"/>
        <v>-1965.376018910315</v>
      </c>
      <c r="AJ66">
        <f t="shared" si="39"/>
        <v>2.9456995894868712</v>
      </c>
      <c r="AK66">
        <f t="shared" si="61"/>
        <v>2.1210203853099707</v>
      </c>
      <c r="AL66">
        <f t="shared" si="40"/>
        <v>-1960.3092989355182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-3.9791190018562643</v>
      </c>
      <c r="AR66">
        <f t="shared" si="45"/>
        <v>-3.9866174755789432</v>
      </c>
      <c r="AS66">
        <f t="shared" si="46"/>
        <v>5.9751301268879276E-3</v>
      </c>
      <c r="AT66">
        <f t="shared" si="47"/>
        <v>4.3023303697498549E-3</v>
      </c>
      <c r="AU66">
        <f t="shared" si="48"/>
        <v>-3.9763400150823056</v>
      </c>
      <c r="AW66">
        <v>63</v>
      </c>
      <c r="AX66">
        <f>IF(Z66&gt;0, (R66*SUMPRODUCT(K66:$K$98, X66:$X$98)-K66*$AZ$3)/Z66, 0)</f>
        <v>92.496710581067148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100000</v>
      </c>
      <c r="S67">
        <f t="shared" ref="S67:S98" si="63">AX67</f>
        <v>88.990999526124853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27.354591629226992</v>
      </c>
      <c r="AC67">
        <f t="shared" ref="AC67:AC98" si="64">S67*Z67</f>
        <v>24.041453416980534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-2262.2462676403261</v>
      </c>
      <c r="AI67">
        <f t="shared" ref="AI67:AI98" si="69">SUM(AE67:AH67)</f>
        <v>-2265.623217773626</v>
      </c>
      <c r="AJ67">
        <f t="shared" ref="AJ67:AJ98" si="70">AB67-AC67</f>
        <v>3.3131382122464572</v>
      </c>
      <c r="AK67">
        <f t="shared" si="61"/>
        <v>1.9148214140458897</v>
      </c>
      <c r="AL67">
        <f t="shared" ref="AL67:AL98" si="71">SUM(AI67:AK67)</f>
        <v>-2260.3952581473336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-4.0971396902927122</v>
      </c>
      <c r="AR67">
        <f t="shared" ref="AR67:AR98" si="76">AI67*$K67</f>
        <v>-4.1032556629970074</v>
      </c>
      <c r="AS67">
        <f t="shared" ref="AS67:AS98" si="77">AJ67*$K67</f>
        <v>6.0004033437877627E-3</v>
      </c>
      <c r="AT67">
        <f t="shared" ref="AT67:AT98" si="78">AK67*$K67</f>
        <v>3.4679207686318745E-3</v>
      </c>
      <c r="AU67">
        <f t="shared" ref="AU67:AU98" si="79">AL67*$K67</f>
        <v>-4.0937873388845878</v>
      </c>
      <c r="AW67">
        <v>64</v>
      </c>
      <c r="AX67">
        <f>IF(Z67&gt;0, (R67*SUMPRODUCT(K67:$K$98, X67:$X$98)-K67*$AZ$3)/Z67, 0)</f>
        <v>88.990999526124853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100000</v>
      </c>
      <c r="S68">
        <f t="shared" si="63"/>
        <v>84.754792109169216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24.041453416980534</v>
      </c>
      <c r="AC68">
        <f t="shared" si="64"/>
        <v>20.538939431696576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-2512.0785161301765</v>
      </c>
      <c r="AI68">
        <f t="shared" si="69"/>
        <v>-2515.1076869476274</v>
      </c>
      <c r="AJ68">
        <f t="shared" si="70"/>
        <v>3.502513985283958</v>
      </c>
      <c r="AK68">
        <f t="shared" si="61"/>
        <v>1.6829017391886376</v>
      </c>
      <c r="AL68">
        <f t="shared" si="71"/>
        <v>-2509.9222712231544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-4.0621511352267587</v>
      </c>
      <c r="AR68">
        <f t="shared" si="76"/>
        <v>-4.0670494493502591</v>
      </c>
      <c r="AS68">
        <f t="shared" si="77"/>
        <v>5.6637326700227798E-3</v>
      </c>
      <c r="AT68">
        <f t="shared" si="78"/>
        <v>2.7213326201488666E-3</v>
      </c>
      <c r="AU68">
        <f t="shared" si="79"/>
        <v>-4.0586643840600871</v>
      </c>
      <c r="AW68">
        <v>65</v>
      </c>
      <c r="AX68">
        <f>IF(Z68&gt;0, (R68*SUMPRODUCT(K68:$K$98, X68:$X$98)-K68*$AZ$3)/Z68, 0)</f>
        <v>84.754792109169216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100000</v>
      </c>
      <c r="S69">
        <f t="shared" si="63"/>
        <v>79.695858549694506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20.538939431696576</v>
      </c>
      <c r="AC69">
        <f t="shared" si="64"/>
        <v>17.007704104513351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-2650.2701118542759</v>
      </c>
      <c r="AI69">
        <f t="shared" si="69"/>
        <v>-2652.9377071995705</v>
      </c>
      <c r="AJ69">
        <f t="shared" si="70"/>
        <v>3.5312353271832251</v>
      </c>
      <c r="AK69">
        <f t="shared" si="61"/>
        <v>1.4377257602187605</v>
      </c>
      <c r="AL69">
        <f t="shared" si="71"/>
        <v>-2647.9687461121684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-3.8264406753776559</v>
      </c>
      <c r="AR69">
        <f t="shared" si="76"/>
        <v>-3.8302921300988282</v>
      </c>
      <c r="AS69">
        <f t="shared" si="77"/>
        <v>5.0983718338092829E-3</v>
      </c>
      <c r="AT69">
        <f t="shared" si="78"/>
        <v>2.0757779761136357E-3</v>
      </c>
      <c r="AU69">
        <f t="shared" si="79"/>
        <v>-3.8231179802889055</v>
      </c>
      <c r="AW69">
        <v>66</v>
      </c>
      <c r="AX69">
        <f>IF(Z69&gt;0, (R69*SUMPRODUCT(K69:$K$98, X69:$X$98)-K69*$AZ$3)/Z69, 0)</f>
        <v>79.695858549694506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100000</v>
      </c>
      <c r="S70">
        <f t="shared" si="63"/>
        <v>74.149266396912211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17.007704104513351</v>
      </c>
      <c r="AC70">
        <f t="shared" si="64"/>
        <v>13.655295400603132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-2711.4003125933482</v>
      </c>
      <c r="AI70">
        <f t="shared" si="69"/>
        <v>-2713.7023069461156</v>
      </c>
      <c r="AJ70">
        <f t="shared" si="70"/>
        <v>3.3524087039102195</v>
      </c>
      <c r="AK70">
        <f t="shared" si="61"/>
        <v>1.1905392873159346</v>
      </c>
      <c r="AL70">
        <f t="shared" si="71"/>
        <v>-2709.1593589548893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-3.4952678694269639</v>
      </c>
      <c r="AR70">
        <f t="shared" si="76"/>
        <v>-3.4982353718128931</v>
      </c>
      <c r="AS70">
        <f t="shared" si="77"/>
        <v>4.3215921948306073E-3</v>
      </c>
      <c r="AT70">
        <f t="shared" si="78"/>
        <v>1.5347249533455229E-3</v>
      </c>
      <c r="AU70">
        <f t="shared" si="79"/>
        <v>-3.4923790546647164</v>
      </c>
      <c r="AW70">
        <v>67</v>
      </c>
      <c r="AX70">
        <f>IF(Z70&gt;0, (R70*SUMPRODUCT(K70:$K$98, X70:$X$98)-K70*$AZ$3)/Z70, 0)</f>
        <v>74.149266396912211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100000</v>
      </c>
      <c r="S71">
        <f t="shared" si="63"/>
        <v>68.056637462280207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13.655295400603132</v>
      </c>
      <c r="AC71">
        <f t="shared" si="64"/>
        <v>10.583270362843527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-2681.114609288898</v>
      </c>
      <c r="AI71">
        <f t="shared" si="69"/>
        <v>-2683.0584443719767</v>
      </c>
      <c r="AJ71">
        <f t="shared" si="70"/>
        <v>3.0720250377596052</v>
      </c>
      <c r="AK71">
        <f t="shared" si="61"/>
        <v>0.95587067804221926</v>
      </c>
      <c r="AL71">
        <f t="shared" si="71"/>
        <v>-2679.0305486561751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-3.0859165625116187</v>
      </c>
      <c r="AR71">
        <f t="shared" si="76"/>
        <v>-3.0881538830860102</v>
      </c>
      <c r="AS71">
        <f t="shared" si="77"/>
        <v>3.5358477073783486E-3</v>
      </c>
      <c r="AT71">
        <f t="shared" si="78"/>
        <v>1.1001906247387326E-3</v>
      </c>
      <c r="AU71">
        <f t="shared" si="79"/>
        <v>-3.0835178447538936</v>
      </c>
      <c r="AW71">
        <v>68</v>
      </c>
      <c r="AX71">
        <f>IF(Z71&gt;0, (R71*SUMPRODUCT(K71:$K$98, X71:$X$98)-K71*$AZ$3)/Z71, 0)</f>
        <v>68.056637462280207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100000</v>
      </c>
      <c r="S72">
        <f t="shared" si="63"/>
        <v>61.365186748383692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10.583270362843527</v>
      </c>
      <c r="AC72">
        <f t="shared" si="64"/>
        <v>7.8752491857491815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-2561.7586871952531</v>
      </c>
      <c r="AI72">
        <f t="shared" si="69"/>
        <v>-2563.3628640916013</v>
      </c>
      <c r="AJ72">
        <f t="shared" si="70"/>
        <v>2.708021177094345</v>
      </c>
      <c r="AK72">
        <f t="shared" si="61"/>
        <v>0.74082892539904688</v>
      </c>
      <c r="AL72">
        <f t="shared" si="71"/>
        <v>-2559.9140139891078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-2.6326249640012338</v>
      </c>
      <c r="AR72">
        <f t="shared" si="76"/>
        <v>-2.6342735174598833</v>
      </c>
      <c r="AS72">
        <f t="shared" si="77"/>
        <v>2.7829335329269452E-3</v>
      </c>
      <c r="AT72">
        <f t="shared" si="78"/>
        <v>7.6132257609129287E-4</v>
      </c>
      <c r="AU72">
        <f t="shared" si="79"/>
        <v>-2.630729261350865</v>
      </c>
      <c r="AW72">
        <v>69</v>
      </c>
      <c r="AX72">
        <f>IF(Z72&gt;0, (R72*SUMPRODUCT(K72:$K$98, X72:$X$98)-K72*$AZ$3)/Z72, 0)</f>
        <v>61.365186748383692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100000</v>
      </c>
      <c r="S73">
        <f t="shared" si="63"/>
        <v>54.032032280947739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7.8752491857491815</v>
      </c>
      <c r="AC73">
        <f t="shared" si="64"/>
        <v>5.5800308158705203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-2377.8166532747632</v>
      </c>
      <c r="AI73">
        <f t="shared" si="69"/>
        <v>-2379.1075613204889</v>
      </c>
      <c r="AJ73">
        <f t="shared" si="70"/>
        <v>2.2952183698786612</v>
      </c>
      <c r="AK73">
        <f t="shared" ref="AK73:AK98" si="92">G73*SUM(AB73:AB73, AE73:AF73)</f>
        <v>0.55126744300244279</v>
      </c>
      <c r="AL73">
        <f t="shared" si="71"/>
        <v>-2376.261075507608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-2.1817808185135448</v>
      </c>
      <c r="AR73">
        <f t="shared" si="76"/>
        <v>-2.1829652994148581</v>
      </c>
      <c r="AS73">
        <f t="shared" si="77"/>
        <v>2.1059922373764871E-3</v>
      </c>
      <c r="AT73">
        <f t="shared" si="78"/>
        <v>5.0581895427357748E-4</v>
      </c>
      <c r="AU73">
        <f t="shared" si="79"/>
        <v>-2.1803534882232083</v>
      </c>
      <c r="AW73">
        <v>70</v>
      </c>
      <c r="AX73">
        <f>IF(Z73&gt;0, (R73*SUMPRODUCT(K73:$K$98, X73:$X$98)-K73*$AZ$3)/Z73, 0)</f>
        <v>54.032032280947739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100000</v>
      </c>
      <c r="S74">
        <f t="shared" si="63"/>
        <v>45.716378735975333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5.5800308158705203</v>
      </c>
      <c r="AC74">
        <f t="shared" si="64"/>
        <v>3.6995058849664182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-2131.6931034568634</v>
      </c>
      <c r="AI74">
        <f t="shared" si="69"/>
        <v>-2132.7046407841995</v>
      </c>
      <c r="AJ74">
        <f t="shared" si="70"/>
        <v>1.8805249309041021</v>
      </c>
      <c r="AK74">
        <f t="shared" si="92"/>
        <v>0.39060215711093643</v>
      </c>
      <c r="AL74">
        <f t="shared" si="71"/>
        <v>-2130.4335136961845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-1.7463826673254932</v>
      </c>
      <c r="AR74">
        <f t="shared" si="76"/>
        <v>-1.7472113660030599</v>
      </c>
      <c r="AS74">
        <f t="shared" si="77"/>
        <v>1.5406139558638637E-3</v>
      </c>
      <c r="AT74">
        <f t="shared" si="78"/>
        <v>3.1999955147966365E-4</v>
      </c>
      <c r="AU74">
        <f t="shared" si="79"/>
        <v>-1.7453507524957164</v>
      </c>
      <c r="AW74">
        <v>71</v>
      </c>
      <c r="AX74">
        <f>IF(Z74&gt;0, (R74*SUMPRODUCT(K74:$K$98, X74:$X$98)-K74*$AZ$3)/Z74, 0)</f>
        <v>45.716378735975333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100000</v>
      </c>
      <c r="S75">
        <f t="shared" si="63"/>
        <v>36.073676733012519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3.6995058849664182</v>
      </c>
      <c r="AC75">
        <f t="shared" si="64"/>
        <v>2.2221016887207812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-1851.4776404937465</v>
      </c>
      <c r="AI75">
        <f t="shared" si="69"/>
        <v>-1852.2476277427477</v>
      </c>
      <c r="AJ75">
        <f t="shared" si="70"/>
        <v>1.477404196245637</v>
      </c>
      <c r="AK75">
        <f t="shared" si="92"/>
        <v>0.25896541194764927</v>
      </c>
      <c r="AL75">
        <f t="shared" si="71"/>
        <v>-1850.5112581345543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-1.354300944037474</v>
      </c>
      <c r="AR75">
        <f t="shared" si="76"/>
        <v>-1.3548641668576757</v>
      </c>
      <c r="AS75">
        <f t="shared" si="77"/>
        <v>1.0806773216914525E-3</v>
      </c>
      <c r="AT75">
        <f t="shared" si="78"/>
        <v>1.8942551300820819E-4</v>
      </c>
      <c r="AU75">
        <f t="shared" si="79"/>
        <v>-1.353594064022976</v>
      </c>
      <c r="AW75">
        <v>72</v>
      </c>
      <c r="AX75">
        <f>IF(Z75&gt;0, (R75*SUMPRODUCT(K75:$K$98, X75:$X$98)-K75*$AZ$3)/Z75, 0)</f>
        <v>36.073676733012519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100000</v>
      </c>
      <c r="S76">
        <f t="shared" si="63"/>
        <v>24.388293693846986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2.2221016887207812</v>
      </c>
      <c r="AC76">
        <f t="shared" si="64"/>
        <v>1.1079600938617498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-1555.2993755821656</v>
      </c>
      <c r="AI76">
        <f t="shared" si="69"/>
        <v>-1555.867250536729</v>
      </c>
      <c r="AJ76">
        <f t="shared" si="70"/>
        <v>1.1141415948590314</v>
      </c>
      <c r="AK76">
        <f t="shared" si="92"/>
        <v>0.15554711821045469</v>
      </c>
      <c r="AL76">
        <f t="shared" si="71"/>
        <v>-1554.5975618236594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-1.0157636906482028</v>
      </c>
      <c r="AR76">
        <f t="shared" si="76"/>
        <v>-1.0161345689297285</v>
      </c>
      <c r="AS76">
        <f t="shared" si="77"/>
        <v>7.2764420539619577E-4</v>
      </c>
      <c r="AT76">
        <f t="shared" si="78"/>
        <v>1.0158758972304153E-4</v>
      </c>
      <c r="AU76">
        <f t="shared" si="79"/>
        <v>-1.0153053371346092</v>
      </c>
      <c r="AW76">
        <v>73</v>
      </c>
      <c r="AX76">
        <f>IF(Z76&gt;0, (R76*SUMPRODUCT(K76:$K$98, X76:$X$98)-K76*$AZ$3)/Z76, 0)</f>
        <v>24.388293693846986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100000</v>
      </c>
      <c r="S77">
        <f t="shared" si="63"/>
        <v>9.4611044414157757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1.1079600938617498</v>
      </c>
      <c r="AC77">
        <f t="shared" si="64"/>
        <v>0.306624393551443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-1256.6753507903277</v>
      </c>
      <c r="AI77">
        <f t="shared" si="69"/>
        <v>-1257.0804625764968</v>
      </c>
      <c r="AJ77">
        <f t="shared" si="70"/>
        <v>0.80133570031030676</v>
      </c>
      <c r="AK77">
        <f t="shared" si="92"/>
        <v>7.7557206570322487E-2</v>
      </c>
      <c r="AL77">
        <f t="shared" si="71"/>
        <v>-1256.201569669616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-0.73279713189554485</v>
      </c>
      <c r="AR77">
        <f t="shared" si="76"/>
        <v>-0.73303336216362092</v>
      </c>
      <c r="AS77">
        <f t="shared" si="77"/>
        <v>4.6727780767212324E-4</v>
      </c>
      <c r="AT77">
        <f t="shared" si="78"/>
        <v>4.5225442272596267E-5</v>
      </c>
      <c r="AU77">
        <f t="shared" si="79"/>
        <v>-0.73252085891367613</v>
      </c>
      <c r="AW77">
        <v>74</v>
      </c>
      <c r="AX77">
        <f>IF(Z77&gt;0, (R77*SUMPRODUCT(K77:$K$98, X77:$X$98)-K77*$AZ$3)/Z77, 0)</f>
        <v>9.4611044414157757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100000</v>
      </c>
      <c r="S78">
        <f t="shared" si="63"/>
        <v>-10.524251903556957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0.306624393551443</v>
      </c>
      <c r="AC78">
        <f t="shared" si="64"/>
        <v>-0.23471917554240851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-978.21589174207372</v>
      </c>
      <c r="AI78">
        <f t="shared" si="69"/>
        <v>-978.49467542391324</v>
      </c>
      <c r="AJ78">
        <f t="shared" si="70"/>
        <v>0.54134356909385151</v>
      </c>
      <c r="AK78">
        <f t="shared" si="92"/>
        <v>2.146370754860101E-2</v>
      </c>
      <c r="AL78">
        <f t="shared" si="71"/>
        <v>-977.93186814727073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-0.50930431477703619</v>
      </c>
      <c r="AR78">
        <f t="shared" si="76"/>
        <v>-0.50944946242107758</v>
      </c>
      <c r="AS78">
        <f t="shared" si="77"/>
        <v>2.8184843227735591E-4</v>
      </c>
      <c r="AT78">
        <f t="shared" si="78"/>
        <v>1.1174996192453251E-5</v>
      </c>
      <c r="AU78">
        <f t="shared" si="79"/>
        <v>-0.50915643899260776</v>
      </c>
      <c r="AW78">
        <v>75</v>
      </c>
      <c r="AX78">
        <f>IF(Z78&gt;0, (R78*SUMPRODUCT(K78:$K$98, X78:$X$98)-K78*$AZ$3)/Z78, 0)</f>
        <v>-10.524251903556957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100000</v>
      </c>
      <c r="S79">
        <f t="shared" si="63"/>
        <v>-38.769689446671073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-0.23471917554240851</v>
      </c>
      <c r="AC79">
        <f t="shared" si="64"/>
        <v>-0.57308280924650412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-729.79446261985061</v>
      </c>
      <c r="AI79">
        <f t="shared" si="69"/>
        <v>-729.97923415704429</v>
      </c>
      <c r="AJ79">
        <f t="shared" si="70"/>
        <v>0.33836363370409561</v>
      </c>
      <c r="AK79">
        <f t="shared" si="92"/>
        <v>-1.6430342287968597E-2</v>
      </c>
      <c r="AL79">
        <f t="shared" si="71"/>
        <v>-729.65730086562814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-0.3392541607145636</v>
      </c>
      <c r="AR79">
        <f t="shared" si="76"/>
        <v>-0.3393400540941181</v>
      </c>
      <c r="AS79">
        <f t="shared" si="77"/>
        <v>1.5729260284673833E-4</v>
      </c>
      <c r="AT79">
        <f t="shared" si="78"/>
        <v>-7.637851845501484E-6</v>
      </c>
      <c r="AU79">
        <f t="shared" si="79"/>
        <v>-0.33919039934311684</v>
      </c>
      <c r="AW79">
        <v>76</v>
      </c>
      <c r="AX79">
        <f>IF(Z79&gt;0, (R79*SUMPRODUCT(K79:$K$98, X79:$X$98)-K79*$AZ$3)/Z79, 0)</f>
        <v>-38.769689446671073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100000</v>
      </c>
      <c r="S80">
        <f t="shared" si="63"/>
        <v>-80.581464411448366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-0.57308280924650412</v>
      </c>
      <c r="AC80">
        <f t="shared" si="64"/>
        <v>-0.75971136186022814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-520.60383396393604</v>
      </c>
      <c r="AI80">
        <f t="shared" si="69"/>
        <v>-520.72168230651221</v>
      </c>
      <c r="AJ80">
        <f t="shared" si="70"/>
        <v>0.18662855261372402</v>
      </c>
      <c r="AK80">
        <f t="shared" si="92"/>
        <v>-4.0115796647255293E-2</v>
      </c>
      <c r="AL80">
        <f t="shared" si="71"/>
        <v>-520.57516955054575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-0.21607969508950975</v>
      </c>
      <c r="AR80">
        <f t="shared" si="76"/>
        <v>-0.2161286087399083</v>
      </c>
      <c r="AS80">
        <f t="shared" si="77"/>
        <v>7.7461282673849018E-5</v>
      </c>
      <c r="AT80">
        <f t="shared" si="78"/>
        <v>-1.6650298254261754E-5</v>
      </c>
      <c r="AU80">
        <f t="shared" si="79"/>
        <v>-0.21606779775548873</v>
      </c>
      <c r="AW80">
        <v>77</v>
      </c>
      <c r="AX80">
        <f>IF(Z80&gt;0, (R80*SUMPRODUCT(K80:$K$98, X80:$X$98)-K80*$AZ$3)/Z80, 0)</f>
        <v>-80.581464411448366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100000</v>
      </c>
      <c r="S81">
        <f t="shared" si="63"/>
        <v>-145.44446713435158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-0.75971136186022814</v>
      </c>
      <c r="AC81">
        <f t="shared" si="64"/>
        <v>-0.83951819257398852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-356.15012190847449</v>
      </c>
      <c r="AI81">
        <f t="shared" si="69"/>
        <v>-356.22227300238637</v>
      </c>
      <c r="AJ81">
        <f t="shared" si="70"/>
        <v>7.9806830713760379E-2</v>
      </c>
      <c r="AK81">
        <f t="shared" si="92"/>
        <v>-5.3179795330215975E-2</v>
      </c>
      <c r="AL81">
        <f t="shared" si="71"/>
        <v>-356.1956459670028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-0.13198411688959388</v>
      </c>
      <c r="AR81">
        <f t="shared" si="76"/>
        <v>-0.13201085504810287</v>
      </c>
      <c r="AS81">
        <f t="shared" si="77"/>
        <v>2.9575264545942997E-5</v>
      </c>
      <c r="AT81">
        <f t="shared" si="78"/>
        <v>-1.9707667894134987E-5</v>
      </c>
      <c r="AU81">
        <f t="shared" si="79"/>
        <v>-0.13200098745145106</v>
      </c>
      <c r="AW81">
        <v>78</v>
      </c>
      <c r="AX81">
        <f>IF(Z81&gt;0, (R81*SUMPRODUCT(K81:$K$98, X81:$X$98)-K81*$AZ$3)/Z81, 0)</f>
        <v>-145.44446713435158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100000</v>
      </c>
      <c r="S82">
        <f t="shared" si="63"/>
        <v>-251.15299211239926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-0.83951819257398852</v>
      </c>
      <c r="AC82">
        <f t="shared" si="64"/>
        <v>-0.84983010912809154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-233.06517874414112</v>
      </c>
      <c r="AI82">
        <f t="shared" si="69"/>
        <v>-233.10747517977086</v>
      </c>
      <c r="AJ82">
        <f t="shared" si="70"/>
        <v>1.0311916554103018E-2</v>
      </c>
      <c r="AK82">
        <f t="shared" si="92"/>
        <v>-5.8766273480179203E-2</v>
      </c>
      <c r="AL82">
        <f t="shared" si="71"/>
        <v>-233.15592953669693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-7.7116612344698299E-2</v>
      </c>
      <c r="AR82">
        <f t="shared" si="76"/>
        <v>-7.7130607390408668E-2</v>
      </c>
      <c r="AS82">
        <f t="shared" si="77"/>
        <v>3.412007214971533E-6</v>
      </c>
      <c r="AT82">
        <f t="shared" si="78"/>
        <v>-1.9444586082456247E-5</v>
      </c>
      <c r="AU82">
        <f t="shared" si="79"/>
        <v>-7.7146639969276162E-2</v>
      </c>
      <c r="AW82">
        <v>79</v>
      </c>
      <c r="AX82">
        <f>IF(Z82&gt;0, (R82*SUMPRODUCT(K82:$K$98, X82:$X$98)-K82*$AZ$3)/Z82, 0)</f>
        <v>-251.15299211239926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100000</v>
      </c>
      <c r="S83">
        <f t="shared" si="63"/>
        <v>-431.91197478851592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-0.84983010912809154</v>
      </c>
      <c r="AC83">
        <f t="shared" si="64"/>
        <v>-0.8183108283161018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-145.52536208541517</v>
      </c>
      <c r="AI83">
        <f t="shared" si="69"/>
        <v>-145.54904488642794</v>
      </c>
      <c r="AJ83">
        <f t="shared" si="70"/>
        <v>-3.1519280811989736E-2</v>
      </c>
      <c r="AK83">
        <f t="shared" si="92"/>
        <v>-5.9488107638966413E-2</v>
      </c>
      <c r="AL83">
        <f t="shared" si="71"/>
        <v>-145.64005227487888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-4.299235317353154E-2</v>
      </c>
      <c r="AR83">
        <f t="shared" si="76"/>
        <v>-4.2999349750146701E-2</v>
      </c>
      <c r="AS83">
        <f t="shared" si="77"/>
        <v>-9.3116968274534758E-6</v>
      </c>
      <c r="AT83">
        <f t="shared" si="78"/>
        <v>-1.7574488024557365E-5</v>
      </c>
      <c r="AU83">
        <f t="shared" si="79"/>
        <v>-4.3026235934998706E-2</v>
      </c>
      <c r="AW83">
        <v>80</v>
      </c>
      <c r="AX83">
        <f>IF(Z83&gt;0, (R83*SUMPRODUCT(K83:$K$98, X83:$X$98)-K83*$AZ$3)/Z83, 0)</f>
        <v>-431.91197478851592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100000</v>
      </c>
      <c r="S84">
        <f t="shared" si="63"/>
        <v>-756.13305927271381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-0.8183108283161018</v>
      </c>
      <c r="AC84">
        <f t="shared" si="64"/>
        <v>-0.76430684831401907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-86.486785255015718</v>
      </c>
      <c r="AI84">
        <f t="shared" si="69"/>
        <v>-86.49942037986149</v>
      </c>
      <c r="AJ84">
        <f t="shared" si="70"/>
        <v>-5.400398000208273E-2</v>
      </c>
      <c r="AK84">
        <f t="shared" si="92"/>
        <v>-5.7281757982127132E-2</v>
      </c>
      <c r="AL84">
        <f t="shared" si="71"/>
        <v>-86.610706117845695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-2.2813097682051909E-2</v>
      </c>
      <c r="AR84">
        <f t="shared" si="76"/>
        <v>-2.2816430518813983E-2</v>
      </c>
      <c r="AS84">
        <f t="shared" si="77"/>
        <v>-1.4244928486755643E-5</v>
      </c>
      <c r="AT84">
        <f t="shared" si="78"/>
        <v>-1.510952611306752E-5</v>
      </c>
      <c r="AU84">
        <f t="shared" si="79"/>
        <v>-2.2845784973413805E-2</v>
      </c>
      <c r="AW84">
        <v>81</v>
      </c>
      <c r="AX84">
        <f>IF(Z84&gt;0, (R84*SUMPRODUCT(K84:$K$98, X84:$X$98)-K84*$AZ$3)/Z84, 0)</f>
        <v>-756.13305927271381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100000</v>
      </c>
      <c r="S85">
        <f t="shared" si="63"/>
        <v>-1367.0064210352039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-0.76430684831401907</v>
      </c>
      <c r="AC85">
        <f t="shared" si="64"/>
        <v>-0.70051607708927233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-48.825654275235678</v>
      </c>
      <c r="AI85">
        <f t="shared" si="69"/>
        <v>-48.832059842048587</v>
      </c>
      <c r="AJ85">
        <f t="shared" si="70"/>
        <v>-6.3790771224746745E-2</v>
      </c>
      <c r="AK85">
        <f t="shared" si="92"/>
        <v>-5.350147938198134E-2</v>
      </c>
      <c r="AL85">
        <f t="shared" si="71"/>
        <v>-48.94935209265531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-1.1499118633792023E-2</v>
      </c>
      <c r="AR85">
        <f t="shared" si="76"/>
        <v>-1.1500627233600704E-2</v>
      </c>
      <c r="AS85">
        <f t="shared" si="77"/>
        <v>-1.502361119257953E-5</v>
      </c>
      <c r="AT85">
        <f t="shared" si="78"/>
        <v>-1.2600340284816629E-5</v>
      </c>
      <c r="AU85">
        <f t="shared" si="79"/>
        <v>-1.1528251185078098E-2</v>
      </c>
      <c r="AW85">
        <v>82</v>
      </c>
      <c r="AX85">
        <f>IF(Z85&gt;0, (R85*SUMPRODUCT(K85:$K$98, X85:$X$98)-K85*$AZ$3)/Z85, 0)</f>
        <v>-1367.0064210352039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100000</v>
      </c>
      <c r="S86">
        <f t="shared" si="63"/>
        <v>-2579.0996811054197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-0.70051607708927233</v>
      </c>
      <c r="AC86">
        <f t="shared" si="64"/>
        <v>-0.63469031277056576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-26.123101866261536</v>
      </c>
      <c r="AI86">
        <f t="shared" si="69"/>
        <v>-26.126177989673032</v>
      </c>
      <c r="AJ86">
        <f t="shared" si="70"/>
        <v>-6.582576431870657E-2</v>
      </c>
      <c r="AK86">
        <f t="shared" si="92"/>
        <v>-4.9036125396249068E-2</v>
      </c>
      <c r="AL86">
        <f t="shared" si="71"/>
        <v>-26.241039879387987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-5.4931720816096463E-3</v>
      </c>
      <c r="AR86">
        <f t="shared" si="76"/>
        <v>-5.4938189295731894E-3</v>
      </c>
      <c r="AS86">
        <f t="shared" si="77"/>
        <v>-1.3841857397231159E-5</v>
      </c>
      <c r="AT86">
        <f t="shared" si="78"/>
        <v>-1.0311328126192912E-5</v>
      </c>
      <c r="AU86">
        <f t="shared" si="79"/>
        <v>-5.5179721150966131E-3</v>
      </c>
      <c r="AW86">
        <v>83</v>
      </c>
      <c r="AX86">
        <f>IF(Z86&gt;0, (R86*SUMPRODUCT(K86:$K$98, X86:$X$98)-K86*$AZ$3)/Z86, 0)</f>
        <v>-2579.0996811054197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100000</v>
      </c>
      <c r="S87">
        <f t="shared" si="63"/>
        <v>-5118.2453572864652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-0.63469031277056576</v>
      </c>
      <c r="AC87">
        <f t="shared" si="64"/>
        <v>-0.57114341078744435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-13.203928457662689</v>
      </c>
      <c r="AI87">
        <f t="shared" si="69"/>
        <v>-13.205323328782864</v>
      </c>
      <c r="AJ87">
        <f t="shared" si="70"/>
        <v>-6.3546901983121407E-2</v>
      </c>
      <c r="AK87">
        <f t="shared" si="92"/>
        <v>-4.442832189393961E-2</v>
      </c>
      <c r="AL87">
        <f t="shared" si="71"/>
        <v>-13.313298552659925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-2.4790403755092501E-3</v>
      </c>
      <c r="AR87">
        <f t="shared" si="76"/>
        <v>-2.4793022628586577E-3</v>
      </c>
      <c r="AS87">
        <f t="shared" si="77"/>
        <v>-1.1930944359461723E-5</v>
      </c>
      <c r="AT87">
        <f t="shared" si="78"/>
        <v>-8.3414268824881529E-6</v>
      </c>
      <c r="AU87">
        <f t="shared" si="79"/>
        <v>-2.4995746341006076E-3</v>
      </c>
      <c r="AW87">
        <v>84</v>
      </c>
      <c r="AX87">
        <f>IF(Z87&gt;0, (R87*SUMPRODUCT(K87:$K$98, X87:$X$98)-K87*$AZ$3)/Z87, 0)</f>
        <v>-5118.2453572864652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100000</v>
      </c>
      <c r="S88">
        <f t="shared" si="63"/>
        <v>-10750.044557579382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-0.57114341078744435</v>
      </c>
      <c r="AC88">
        <f t="shared" si="64"/>
        <v>-0.51197952789087242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-6.2847987527049751</v>
      </c>
      <c r="AI88">
        <f t="shared" si="69"/>
        <v>-6.2853940752698589</v>
      </c>
      <c r="AJ88">
        <f t="shared" si="70"/>
        <v>-5.9163882896571929E-2</v>
      </c>
      <c r="AK88">
        <f t="shared" si="92"/>
        <v>-3.9980038755121107E-2</v>
      </c>
      <c r="AL88">
        <f t="shared" si="71"/>
        <v>-6.3845379969215514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-1.0535466983680722E-3</v>
      </c>
      <c r="AR88">
        <f t="shared" si="76"/>
        <v>-1.0536464947414131E-3</v>
      </c>
      <c r="AS88">
        <f t="shared" si="77"/>
        <v>-9.9178853517769328E-6</v>
      </c>
      <c r="AT88">
        <f t="shared" si="78"/>
        <v>-6.7020185511837778E-6</v>
      </c>
      <c r="AU88">
        <f t="shared" si="79"/>
        <v>-1.0702663986443736E-3</v>
      </c>
      <c r="AW88">
        <v>85</v>
      </c>
      <c r="AX88">
        <f>IF(Z88&gt;0, (R88*SUMPRODUCT(K88:$K$98, X88:$X$98)-K88*$AZ$3)/Z88, 0)</f>
        <v>-10750.044557579382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100000</v>
      </c>
      <c r="S89">
        <f t="shared" si="63"/>
        <v>-24293.639383789312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-0.51197952789087242</v>
      </c>
      <c r="AC89">
        <f t="shared" si="64"/>
        <v>-0.45799475023916802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-2.8297091851907679</v>
      </c>
      <c r="AI89">
        <f t="shared" si="69"/>
        <v>-2.8299448408818542</v>
      </c>
      <c r="AJ89">
        <f t="shared" si="70"/>
        <v>-5.3984777651704396E-2</v>
      </c>
      <c r="AK89">
        <f t="shared" si="92"/>
        <v>-3.5838566952361074E-2</v>
      </c>
      <c r="AL89">
        <f t="shared" si="71"/>
        <v>-2.9197681854859199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-4.2353196843705331E-4</v>
      </c>
      <c r="AR89">
        <f t="shared" si="76"/>
        <v>-4.2356723980671969E-4</v>
      </c>
      <c r="AS89">
        <f t="shared" si="77"/>
        <v>-8.0800809016427566E-6</v>
      </c>
      <c r="AT89">
        <f t="shared" si="78"/>
        <v>-5.3640773004994575E-6</v>
      </c>
      <c r="AU89">
        <f t="shared" si="79"/>
        <v>-4.3701139800886193E-4</v>
      </c>
      <c r="AW89">
        <v>86</v>
      </c>
      <c r="AX89">
        <f>IF(Z89&gt;0, (R89*SUMPRODUCT(K89:$K$98, X89:$X$98)-K89*$AZ$3)/Z89, 0)</f>
        <v>-24293.639383789312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100000</v>
      </c>
      <c r="S90">
        <f t="shared" si="63"/>
        <v>-59467.436784645244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-0.45799475023916802</v>
      </c>
      <c r="AC90">
        <f t="shared" si="64"/>
        <v>-0.40927692118075465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-1.178156042669114</v>
      </c>
      <c r="AI90">
        <f t="shared" si="69"/>
        <v>-1.1782420722979559</v>
      </c>
      <c r="AJ90">
        <f t="shared" si="70"/>
        <v>-4.8717829058413376E-2</v>
      </c>
      <c r="AK90">
        <f t="shared" si="92"/>
        <v>-3.2059632516741765E-2</v>
      </c>
      <c r="AL90">
        <f t="shared" si="71"/>
        <v>-1.2590195338731109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-1.574451128636346E-4</v>
      </c>
      <c r="AR90">
        <f t="shared" si="76"/>
        <v>-1.5745660959592817E-4</v>
      </c>
      <c r="AS90">
        <f t="shared" si="77"/>
        <v>-6.5104993029581094E-6</v>
      </c>
      <c r="AT90">
        <f t="shared" si="78"/>
        <v>-4.2843496762361291E-6</v>
      </c>
      <c r="AU90">
        <f t="shared" si="79"/>
        <v>-1.6825145857512241E-4</v>
      </c>
      <c r="AW90">
        <v>87</v>
      </c>
      <c r="AX90">
        <f>IF(Z90&gt;0, (R90*SUMPRODUCT(K90:$K$98, X90:$X$98)-K90*$AZ$3)/Z90, 0)</f>
        <v>-59467.436784645244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100000</v>
      </c>
      <c r="S91">
        <f t="shared" si="63"/>
        <v>-158794.08494300806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-0.40927692118075465</v>
      </c>
      <c r="AC91">
        <f t="shared" si="64"/>
        <v>-0.3655581510910732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-0.45114573846274147</v>
      </c>
      <c r="AI91">
        <f t="shared" si="69"/>
        <v>-0.45117451457798707</v>
      </c>
      <c r="AJ91">
        <f t="shared" si="70"/>
        <v>-4.3718770089681447E-2</v>
      </c>
      <c r="AK91">
        <f t="shared" si="92"/>
        <v>-2.8649384482652827E-2</v>
      </c>
      <c r="AL91">
        <f t="shared" si="71"/>
        <v>-0.52354266915032133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-5.3830102430124303E-5</v>
      </c>
      <c r="AR91">
        <f t="shared" si="76"/>
        <v>-5.3833535957472892E-5</v>
      </c>
      <c r="AS91">
        <f t="shared" si="77"/>
        <v>-5.2164648170359808E-6</v>
      </c>
      <c r="AT91">
        <f t="shared" si="78"/>
        <v>-3.4184060044902325E-6</v>
      </c>
      <c r="AU91">
        <f t="shared" si="79"/>
        <v>-6.2468406778999101E-5</v>
      </c>
      <c r="AW91">
        <v>88</v>
      </c>
      <c r="AX91">
        <f>IF(Z91&gt;0, (R91*SUMPRODUCT(K91:$K$98, X91:$X$98)-K91*$AZ$3)/Z91, 0)</f>
        <v>-158794.08494300806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100000</v>
      </c>
      <c r="S92">
        <f t="shared" si="63"/>
        <v>-466201.22032628371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-0.3655581510910732</v>
      </c>
      <c r="AC92">
        <f t="shared" si="64"/>
        <v>-0.32643678904837387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-0.15788625475949539</v>
      </c>
      <c r="AI92">
        <f t="shared" si="69"/>
        <v>-0.15789500733174358</v>
      </c>
      <c r="AJ92">
        <f t="shared" si="70"/>
        <v>-3.9121362042699337E-2</v>
      </c>
      <c r="AK92">
        <f t="shared" si="92"/>
        <v>-2.5589070576375127E-2</v>
      </c>
      <c r="AL92">
        <f t="shared" si="71"/>
        <v>-0.22260543995081805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-1.6820335230909619E-5</v>
      </c>
      <c r="AR92">
        <f t="shared" si="76"/>
        <v>-1.6821267681929953E-5</v>
      </c>
      <c r="AS92">
        <f t="shared" si="77"/>
        <v>-4.1677752458588313E-6</v>
      </c>
      <c r="AT92">
        <f t="shared" si="78"/>
        <v>-2.7261191672301018E-6</v>
      </c>
      <c r="AU92">
        <f t="shared" si="79"/>
        <v>-2.3715162095018888E-5</v>
      </c>
      <c r="AW92">
        <v>89</v>
      </c>
      <c r="AX92">
        <f>IF(Z92&gt;0, (R92*SUMPRODUCT(K92:$K$98, X92:$X$98)-K92*$AZ$3)/Z92, 0)</f>
        <v>-466201.22032628371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100000</v>
      </c>
      <c r="S93">
        <f t="shared" si="63"/>
        <v>-1518613.9421973894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-0.32643678904837387</v>
      </c>
      <c r="AC93">
        <f t="shared" si="64"/>
        <v>-0.2914757592540248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-5.0126833205812134E-2</v>
      </c>
      <c r="AI93">
        <f t="shared" si="69"/>
        <v>-5.0129232398187125E-2</v>
      </c>
      <c r="AJ93">
        <f t="shared" si="70"/>
        <v>-3.4961029794349063E-2</v>
      </c>
      <c r="AK93">
        <f t="shared" si="92"/>
        <v>-2.2850575233386173E-2</v>
      </c>
      <c r="AL93">
        <f t="shared" si="71"/>
        <v>-0.10794083742592235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-4.7680694236742262E-6</v>
      </c>
      <c r="AR93">
        <f t="shared" si="76"/>
        <v>-4.7682976350945989E-6</v>
      </c>
      <c r="AS93">
        <f t="shared" si="77"/>
        <v>-3.3254966755663941E-6</v>
      </c>
      <c r="AT93">
        <f t="shared" si="78"/>
        <v>-2.1735490178749849E-6</v>
      </c>
      <c r="AU93">
        <f t="shared" si="79"/>
        <v>-1.0267343328535977E-5</v>
      </c>
      <c r="AW93">
        <v>90</v>
      </c>
      <c r="AX93">
        <f>IF(Z93&gt;0, (R93*SUMPRODUCT(K93:$K$98, X93:$X$98)-K93*$AZ$3)/Z93, 0)</f>
        <v>-1518613.9421973894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100000</v>
      </c>
      <c r="S94">
        <f t="shared" si="63"/>
        <v>-5552131.7152185403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-0.2914757592540248</v>
      </c>
      <c r="AC94">
        <f t="shared" si="64"/>
        <v>-0.26025030399346644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-1.4314209337922823E-2</v>
      </c>
      <c r="AI94">
        <f t="shared" si="69"/>
        <v>-1.4314795262206824E-2</v>
      </c>
      <c r="AJ94">
        <f t="shared" si="70"/>
        <v>-3.1225455260558366E-2</v>
      </c>
      <c r="AK94">
        <f t="shared" si="92"/>
        <v>-2.0403303147781739E-2</v>
      </c>
      <c r="AL94">
        <f t="shared" si="71"/>
        <v>-6.5943553670546926E-2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-1.215686637548184E-6</v>
      </c>
      <c r="AR94">
        <f t="shared" si="76"/>
        <v>-1.2157363993132845E-6</v>
      </c>
      <c r="AS94">
        <f t="shared" si="77"/>
        <v>-2.651936115748325E-6</v>
      </c>
      <c r="AT94">
        <f t="shared" si="78"/>
        <v>-1.7328252237369084E-6</v>
      </c>
      <c r="AU94">
        <f t="shared" si="79"/>
        <v>-5.6004977387985175E-6</v>
      </c>
      <c r="AW94">
        <v>91</v>
      </c>
      <c r="AX94">
        <f>IF(Z94&gt;0, (R94*SUMPRODUCT(K94:$K$98, X94:$X$98)-K94*$AZ$3)/Z94, 0)</f>
        <v>-5552131.7152185403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100000</v>
      </c>
      <c r="S95">
        <f t="shared" si="63"/>
        <v>-23129983.647270825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-0.26025030399346644</v>
      </c>
      <c r="AC95">
        <f t="shared" si="64"/>
        <v>-0.23236739170690571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-3.6359048688942219E-3</v>
      </c>
      <c r="AI95">
        <f t="shared" si="69"/>
        <v>-3.6360304458267711E-3</v>
      </c>
      <c r="AJ95">
        <f t="shared" si="70"/>
        <v>-2.7882912286560729E-2</v>
      </c>
      <c r="AK95">
        <f t="shared" si="92"/>
        <v>-1.8217521279542653E-2</v>
      </c>
      <c r="AL95">
        <f t="shared" si="71"/>
        <v>-4.9736464011930152E-2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-2.757076190719606E-7</v>
      </c>
      <c r="AR95">
        <f t="shared" si="76"/>
        <v>-2.7571714146551379E-7</v>
      </c>
      <c r="AS95">
        <f t="shared" si="77"/>
        <v>-2.1143378709074871E-6</v>
      </c>
      <c r="AT95">
        <f t="shared" si="78"/>
        <v>-1.3814193711022548E-6</v>
      </c>
      <c r="AU95">
        <f t="shared" si="79"/>
        <v>-3.7714743834752559E-6</v>
      </c>
      <c r="AW95">
        <v>92</v>
      </c>
      <c r="AX95">
        <f>IF(Z95&gt;0, (R95*SUMPRODUCT(K95:$K$98, X95:$X$98)-K95*$AZ$3)/Z95, 0)</f>
        <v>-23129983.647270825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100000</v>
      </c>
      <c r="S96">
        <f t="shared" si="63"/>
        <v>-111977991.99953753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-0.23236739170690571</v>
      </c>
      <c r="AC96">
        <f t="shared" si="64"/>
        <v>-0.20747112458131201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-8.0929082304763292E-4</v>
      </c>
      <c r="AI96">
        <f t="shared" si="69"/>
        <v>-8.0931398285797565E-4</v>
      </c>
      <c r="AJ96">
        <f t="shared" si="70"/>
        <v>-2.4896267125593702E-2</v>
      </c>
      <c r="AK96">
        <f t="shared" si="92"/>
        <v>-1.6265717419483402E-2</v>
      </c>
      <c r="AL96">
        <f t="shared" si="71"/>
        <v>-4.1971298527935075E-2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-5.479271863463382E-8</v>
      </c>
      <c r="AR96">
        <f t="shared" si="76"/>
        <v>-5.4794286660534529E-8</v>
      </c>
      <c r="AS96">
        <f t="shared" si="77"/>
        <v>-1.6855920280033247E-6</v>
      </c>
      <c r="AT96">
        <f t="shared" si="78"/>
        <v>-1.1012640358381523E-6</v>
      </c>
      <c r="AU96">
        <f t="shared" si="79"/>
        <v>-2.8416503505020114E-6</v>
      </c>
      <c r="AW96">
        <v>93</v>
      </c>
      <c r="AX96">
        <f>IF(Z96&gt;0, (R96*SUMPRODUCT(K96:$K$98, X96:$X$98)-K96*$AZ$3)/Z96, 0)</f>
        <v>-111977991.99953753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100000</v>
      </c>
      <c r="S97">
        <f t="shared" si="63"/>
        <v>-646989287.13701987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-0.20747112458131201</v>
      </c>
      <c r="AC97">
        <f t="shared" si="64"/>
        <v>-0.18524212327294787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-1.5479429288855771E-4</v>
      </c>
      <c r="AI97">
        <f t="shared" si="69"/>
        <v>-1.5479787181418592E-4</v>
      </c>
      <c r="AJ97">
        <f t="shared" si="70"/>
        <v>-2.2229001308364138E-2</v>
      </c>
      <c r="AK97">
        <f t="shared" si="92"/>
        <v>-1.4522978720691842E-2</v>
      </c>
      <c r="AL97">
        <f t="shared" si="71"/>
        <v>-3.6906777900870165E-2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-9.3573991562206957E-9</v>
      </c>
      <c r="AR97">
        <f t="shared" si="76"/>
        <v>-9.3576155042205385E-9</v>
      </c>
      <c r="AS97">
        <f t="shared" si="77"/>
        <v>-1.3437552134836552E-6</v>
      </c>
      <c r="AT97">
        <f t="shared" si="78"/>
        <v>-8.7792195881957089E-7</v>
      </c>
      <c r="AU97">
        <f t="shared" si="79"/>
        <v>-2.2310347878074469E-6</v>
      </c>
      <c r="AW97">
        <v>94</v>
      </c>
      <c r="AX97">
        <f>IF(Z97&gt;0, (R97*SUMPRODUCT(K97:$K$98, X97:$X$98)-K97*$AZ$3)/Z97, 0)</f>
        <v>-646989287.13701987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-0.18524212327294787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-2.8631405025678138E-5</v>
      </c>
      <c r="AI98">
        <f t="shared" si="69"/>
        <v>-2.8631405025678138E-5</v>
      </c>
      <c r="AJ98">
        <f t="shared" si="70"/>
        <v>-0.18524212327294787</v>
      </c>
      <c r="AK98">
        <f t="shared" si="92"/>
        <v>-1.2966948629106353E-2</v>
      </c>
      <c r="AL98">
        <f t="shared" si="71"/>
        <v>-0.1982377033070799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-1.5453428560230766E-9</v>
      </c>
      <c r="AR98">
        <f t="shared" si="76"/>
        <v>-1.5453428560230766E-9</v>
      </c>
      <c r="AS98">
        <f t="shared" si="77"/>
        <v>-9.998202728006567E-6</v>
      </c>
      <c r="AT98">
        <f t="shared" si="78"/>
        <v>-6.998741909604598E-7</v>
      </c>
      <c r="AU98">
        <f t="shared" si="79"/>
        <v>-1.0699622261823051E-5</v>
      </c>
      <c r="AW98">
        <v>95</v>
      </c>
    </row>
    <row r="100" spans="5:50" x14ac:dyDescent="0.25">
      <c r="AN100" s="6">
        <f t="shared" ref="AN100:AU100" si="93">SUM(AN3:AN98)</f>
        <v>5427.103298869436</v>
      </c>
      <c r="AO100" s="6">
        <f t="shared" si="93"/>
        <v>-542.71032988694367</v>
      </c>
      <c r="AP100" s="6">
        <f t="shared" si="93"/>
        <v>-250.71605897487296</v>
      </c>
      <c r="AQ100" s="6">
        <f t="shared" si="93"/>
        <v>-3064.3584498402843</v>
      </c>
      <c r="AR100" s="6">
        <f t="shared" si="93"/>
        <v>1569.3184601673352</v>
      </c>
      <c r="AS100" s="6">
        <f t="shared" si="93"/>
        <v>-72.683691314503236</v>
      </c>
      <c r="AT100" s="6">
        <f t="shared" si="93"/>
        <v>25.127246666229777</v>
      </c>
      <c r="AU100" s="6">
        <f t="shared" si="93"/>
        <v>1521.7620155190612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3101-05B1-4052-8A5D-5FC750714BFC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6461.0332392760474</v>
      </c>
      <c r="K3">
        <v>1</v>
      </c>
      <c r="L3" s="2">
        <v>0</v>
      </c>
      <c r="O3">
        <f>$C$3</f>
        <v>6461.0332392760474</v>
      </c>
      <c r="P3">
        <f>O3*C5</f>
        <v>646.10332392760483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6461.0332392760474</v>
      </c>
      <c r="AF3">
        <f t="shared" ref="AF3:AF34" si="4">-$Z3*P3</f>
        <v>-646.10332392760483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5689.1123594484425</v>
      </c>
      <c r="AJ3">
        <f t="shared" ref="AJ3:AJ34" si="8">AB3-AC3</f>
        <v>0</v>
      </c>
      <c r="AL3">
        <f t="shared" ref="AL3:AL34" si="9">SUM(AI3:AK3)</f>
        <v>5689.1123594484425</v>
      </c>
      <c r="AN3">
        <f t="shared" ref="AN3:AN34" si="10">AE3*$K3</f>
        <v>6461.0332392760474</v>
      </c>
      <c r="AO3">
        <f t="shared" ref="AO3:AO34" si="11">AF3*$K3</f>
        <v>-646.10332392760483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5689.1123594484425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5689.1123594484425</v>
      </c>
      <c r="AW3">
        <v>0</v>
      </c>
      <c r="AX3">
        <f>IF(Z3&gt;0, (R3*SUMPRODUCT(K3:$K$98, X3:$X$98)-K3*$AZ$3)/Z3, 0)</f>
        <v>0</v>
      </c>
      <c r="AZ3">
        <f>C6*SUMPRODUCT(X4:X89, K4:K89)/1</f>
        <v>3613.9402142521849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100000</v>
      </c>
      <c r="S4">
        <f t="shared" si="1"/>
        <v>245.49222653458614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242.41281967042823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-254.38060000000002</v>
      </c>
      <c r="AI4">
        <f t="shared" si="7"/>
        <v>-254.38060000000002</v>
      </c>
      <c r="AJ4">
        <f t="shared" si="8"/>
        <v>-242.41281967042823</v>
      </c>
      <c r="AK4">
        <f>G4*SUM(AB4, AE4:AF4)</f>
        <v>0</v>
      </c>
      <c r="AL4">
        <f t="shared" si="9"/>
        <v>-496.79341967042825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-237.31747364492958</v>
      </c>
      <c r="AR4">
        <f t="shared" si="14"/>
        <v>-237.31747364492958</v>
      </c>
      <c r="AS4">
        <f t="shared" si="15"/>
        <v>-226.15245794423754</v>
      </c>
      <c r="AT4">
        <f t="shared" si="16"/>
        <v>0</v>
      </c>
      <c r="AU4">
        <f t="shared" si="17"/>
        <v>-463.46993158916712</v>
      </c>
      <c r="AW4">
        <v>1</v>
      </c>
      <c r="AX4">
        <f>IF(Z4&gt;0, (R4*SUMPRODUCT(K4:$K$98, X4:$X$98)-K4*$AZ$3)/Z4, 0)</f>
        <v>245.49222653458614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100000</v>
      </c>
      <c r="S5">
        <f t="shared" si="1"/>
        <v>293.63866336120725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242.41281967042823</v>
      </c>
      <c r="AC5">
        <f t="shared" si="2"/>
        <v>286.31348801169588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-252.78542831294041</v>
      </c>
      <c r="AI5">
        <f t="shared" si="7"/>
        <v>-264.97360053515132</v>
      </c>
      <c r="AJ5">
        <f t="shared" si="8"/>
        <v>-43.900668341267647</v>
      </c>
      <c r="AK5">
        <f>G5*SUM(AB5, AE5:AF5)</f>
        <v>9.9389256064875582</v>
      </c>
      <c r="AL5">
        <f t="shared" si="9"/>
        <v>-298.93534326993142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-216.15884650113352</v>
      </c>
      <c r="AR5">
        <f t="shared" si="14"/>
        <v>-226.58105028911746</v>
      </c>
      <c r="AS5">
        <f t="shared" si="15"/>
        <v>-37.539813479792514</v>
      </c>
      <c r="AT5">
        <f t="shared" si="16"/>
        <v>8.4988549731564991</v>
      </c>
      <c r="AU5">
        <f t="shared" si="17"/>
        <v>-255.62200879575346</v>
      </c>
      <c r="AW5">
        <v>2</v>
      </c>
      <c r="AX5">
        <f>IF(Z5&gt;0, (R5*SUMPRODUCT(K5:$K$98, X5:$X$98)-K5*$AZ$3)/Z5, 0)</f>
        <v>293.63866336120725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100000</v>
      </c>
      <c r="S6">
        <f t="shared" si="1"/>
        <v>387.03782178992441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286.31348801169588</v>
      </c>
      <c r="AC6">
        <f t="shared" si="2"/>
        <v>372.63416691121074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-251.83493961665454</v>
      </c>
      <c r="AI6">
        <f t="shared" si="7"/>
        <v>-263.86975074919121</v>
      </c>
      <c r="AJ6">
        <f t="shared" si="8"/>
        <v>-86.32067889951486</v>
      </c>
      <c r="AK6">
        <f>G6*SUM(AB6, AE6:AF6)</f>
        <v>16.74933904868421</v>
      </c>
      <c r="AL6">
        <f t="shared" si="9"/>
        <v>-333.44109060002188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-194.26799819236132</v>
      </c>
      <c r="AR6">
        <f t="shared" si="14"/>
        <v>-203.55177220282999</v>
      </c>
      <c r="AS6">
        <f t="shared" si="15"/>
        <v>-66.588637454122946</v>
      </c>
      <c r="AT6">
        <f t="shared" si="16"/>
        <v>12.920608129221812</v>
      </c>
      <c r="AU6">
        <f t="shared" si="17"/>
        <v>-257.21980152773114</v>
      </c>
      <c r="AW6">
        <v>3</v>
      </c>
      <c r="AX6">
        <f>IF(Z6&gt;0, (R6*SUMPRODUCT(K6:$K$98, X6:$X$98)-K6*$AZ$3)/Z6, 0)</f>
        <v>387.03782178992441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100000</v>
      </c>
      <c r="S7">
        <f t="shared" si="1"/>
        <v>452.04051548676762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372.63416691121074</v>
      </c>
      <c r="AC7">
        <f t="shared" si="2"/>
        <v>429.72994450359693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-251.22880051846272</v>
      </c>
      <c r="AI7">
        <f t="shared" si="7"/>
        <v>-263.11185993960925</v>
      </c>
      <c r="AJ7">
        <f t="shared" si="8"/>
        <v>-57.095777592386185</v>
      </c>
      <c r="AK7">
        <f>G7*SUM(AB7, AE7:AF7)</f>
        <v>18.296337595340447</v>
      </c>
      <c r="AL7">
        <f t="shared" si="9"/>
        <v>-301.91129993665498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-176.32646384565518</v>
      </c>
      <c r="AR7">
        <f t="shared" si="14"/>
        <v>-184.66666147854792</v>
      </c>
      <c r="AS7">
        <f t="shared" si="15"/>
        <v>-40.073019266131453</v>
      </c>
      <c r="AT7">
        <f t="shared" si="16"/>
        <v>12.841395981889471</v>
      </c>
      <c r="AU7">
        <f t="shared" si="17"/>
        <v>-211.8982847627899</v>
      </c>
      <c r="AW7">
        <v>4</v>
      </c>
      <c r="AX7">
        <f>IF(Z7&gt;0, (R7*SUMPRODUCT(K7:$K$98, X7:$X$98)-K7*$AZ$3)/Z7, 0)</f>
        <v>452.04051548676762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100000</v>
      </c>
      <c r="S8">
        <f t="shared" si="1"/>
        <v>449.82156539261814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429.72994450359693</v>
      </c>
      <c r="AC8">
        <f t="shared" si="2"/>
        <v>422.21709247120089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-250.59128797579288</v>
      </c>
      <c r="AI8">
        <f t="shared" si="7"/>
        <v>-262.32419289173095</v>
      </c>
      <c r="AJ8">
        <f t="shared" si="8"/>
        <v>7.5128520323960402</v>
      </c>
      <c r="AK8">
        <f t="shared" ref="AK8:AK39" si="30">G8*SUM(AB8:AB8, AE8:AF8)</f>
        <v>9.1532478179266139</v>
      </c>
      <c r="AL8">
        <f t="shared" si="9"/>
        <v>-245.65809304140828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-164.17345448014265</v>
      </c>
      <c r="AR8">
        <f t="shared" si="14"/>
        <v>-171.86020028322372</v>
      </c>
      <c r="AS8">
        <f t="shared" si="15"/>
        <v>4.922002201751587</v>
      </c>
      <c r="AT8">
        <f t="shared" si="16"/>
        <v>5.9966981538759754</v>
      </c>
      <c r="AU8">
        <f t="shared" si="17"/>
        <v>-160.94149992759614</v>
      </c>
      <c r="AW8">
        <v>5</v>
      </c>
      <c r="AX8">
        <f>IF(Z8&gt;0, (R8*SUMPRODUCT(K8:$K$98, X8:$X$98)-K8*$AZ$3)/Z8, 0)</f>
        <v>449.82156539261814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100000</v>
      </c>
      <c r="S9">
        <f t="shared" si="1"/>
        <v>413.69333310879904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422.21709247120089</v>
      </c>
      <c r="AC9">
        <f t="shared" si="2"/>
        <v>383.38861931833117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-250.01234087119408</v>
      </c>
      <c r="AI9">
        <f t="shared" si="7"/>
        <v>-261.59666519536387</v>
      </c>
      <c r="AJ9">
        <f t="shared" si="8"/>
        <v>38.828473152869719</v>
      </c>
      <c r="AK9">
        <f t="shared" si="30"/>
        <v>2.4910808455800852</v>
      </c>
      <c r="AL9">
        <f t="shared" si="9"/>
        <v>-220.27711119691406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-155.12279627174118</v>
      </c>
      <c r="AR9">
        <f t="shared" si="14"/>
        <v>-162.31041259428812</v>
      </c>
      <c r="AS9">
        <f t="shared" si="15"/>
        <v>24.091536079567021</v>
      </c>
      <c r="AT9">
        <f t="shared" si="16"/>
        <v>1.5456174089599879</v>
      </c>
      <c r="AU9">
        <f t="shared" si="17"/>
        <v>-136.6732591057611</v>
      </c>
      <c r="AW9">
        <v>6</v>
      </c>
      <c r="AX9">
        <f>IF(Z9&gt;0, (R9*SUMPRODUCT(K9:$K$98, X9:$X$98)-K9*$AZ$3)/Z9, 0)</f>
        <v>413.69333310879904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100000</v>
      </c>
      <c r="S10">
        <f t="shared" si="1"/>
        <v>375.25298168082793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383.38861931833117</v>
      </c>
      <c r="AC10">
        <f t="shared" si="2"/>
        <v>343.34866915453676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-249.92966577828776</v>
      </c>
      <c r="AI10">
        <f t="shared" si="7"/>
        <v>-261.36690565099354</v>
      </c>
      <c r="AJ10">
        <f t="shared" si="8"/>
        <v>40.039950163794401</v>
      </c>
      <c r="AK10">
        <f t="shared" si="30"/>
        <v>1.5718933392051579</v>
      </c>
      <c r="AL10">
        <f t="shared" si="9"/>
        <v>-219.75506214799398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-147.11270243577192</v>
      </c>
      <c r="AR10">
        <f t="shared" si="14"/>
        <v>-153.84484950138881</v>
      </c>
      <c r="AS10">
        <f t="shared" si="15"/>
        <v>23.568171692010242</v>
      </c>
      <c r="AT10">
        <f t="shared" si="16"/>
        <v>0.92524221304884158</v>
      </c>
      <c r="AU10">
        <f t="shared" si="17"/>
        <v>-129.35143559632974</v>
      </c>
      <c r="AW10">
        <v>7</v>
      </c>
      <c r="AX10">
        <f>IF(Z10&gt;0, (R10*SUMPRODUCT(K10:$K$98, X10:$X$98)-K10*$AZ$3)/Z10, 0)</f>
        <v>375.25298168082793</v>
      </c>
    </row>
    <row r="11" spans="1:52" x14ac:dyDescent="0.25">
      <c r="A11" t="s">
        <v>33</v>
      </c>
      <c r="C11" s="26">
        <f>AU91</f>
        <v>1811.7832529256034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100000</v>
      </c>
      <c r="S11">
        <f t="shared" si="1"/>
        <v>334.48656433263602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343.34866915453676</v>
      </c>
      <c r="AC11">
        <f t="shared" si="2"/>
        <v>302.15250457250113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-249.71365004089716</v>
      </c>
      <c r="AI11">
        <f t="shared" si="7"/>
        <v>-261.0053033086208</v>
      </c>
      <c r="AJ11">
        <f t="shared" si="8"/>
        <v>41.196164582035635</v>
      </c>
      <c r="AK11">
        <f t="shared" si="30"/>
        <v>0.82403680597088813</v>
      </c>
      <c r="AL11">
        <f t="shared" si="9"/>
        <v>-218.98510192061428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-139.66700116693968</v>
      </c>
      <c r="AR11">
        <f t="shared" si="14"/>
        <v>-145.98252036207197</v>
      </c>
      <c r="AS11">
        <f t="shared" si="15"/>
        <v>23.041370649182706</v>
      </c>
      <c r="AT11">
        <f t="shared" si="16"/>
        <v>0.46089090252890919</v>
      </c>
      <c r="AU11">
        <f t="shared" si="17"/>
        <v>-122.48025881036037</v>
      </c>
      <c r="AW11">
        <v>8</v>
      </c>
      <c r="AX11">
        <f>IF(Z11&gt;0, (R11*SUMPRODUCT(K11:$K$98, X11:$X$98)-K11*$AZ$3)/Z11, 0)</f>
        <v>334.48656433263602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100000</v>
      </c>
      <c r="S12">
        <f t="shared" si="1"/>
        <v>294.84840296221984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302.15250457250113</v>
      </c>
      <c r="AC12">
        <f t="shared" si="2"/>
        <v>262.94583511354017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-249.88392548181966</v>
      </c>
      <c r="AI12">
        <f t="shared" si="7"/>
        <v>-261.03142672618083</v>
      </c>
      <c r="AJ12">
        <f t="shared" si="8"/>
        <v>39.20666945896096</v>
      </c>
      <c r="AK12">
        <f t="shared" si="30"/>
        <v>0.69495076051675264</v>
      </c>
      <c r="AL12">
        <f t="shared" si="9"/>
        <v>-221.12980650670312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-132.81596283537357</v>
      </c>
      <c r="AR12">
        <f t="shared" si="14"/>
        <v>-138.74097825252602</v>
      </c>
      <c r="AS12">
        <f t="shared" si="15"/>
        <v>20.838761611894842</v>
      </c>
      <c r="AT12">
        <f t="shared" si="16"/>
        <v>0.36937371702976129</v>
      </c>
      <c r="AU12">
        <f t="shared" si="17"/>
        <v>-117.53284292360141</v>
      </c>
      <c r="AW12">
        <v>9</v>
      </c>
      <c r="AX12">
        <f>IF(Z12&gt;0, (R12*SUMPRODUCT(K12:$K$98, X12:$X$98)-K12*$AZ$3)/Z12, 0)</f>
        <v>294.84840296221984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100000</v>
      </c>
      <c r="S13">
        <f t="shared" si="1"/>
        <v>255.65872430291296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262.94583511354017</v>
      </c>
      <c r="AC13">
        <f t="shared" si="2"/>
        <v>225.07671392759539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-250.25435771512207</v>
      </c>
      <c r="AI13">
        <f t="shared" si="7"/>
        <v>-261.25910215232523</v>
      </c>
      <c r="AJ13">
        <f t="shared" si="8"/>
        <v>37.869121185944778</v>
      </c>
      <c r="AK13">
        <f t="shared" si="30"/>
        <v>0.52589167022708039</v>
      </c>
      <c r="AL13">
        <f t="shared" si="9"/>
        <v>-222.86408929615337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-126.43807177312625</v>
      </c>
      <c r="AR13">
        <f t="shared" si="14"/>
        <v>-131.99808950748249</v>
      </c>
      <c r="AS13">
        <f t="shared" si="15"/>
        <v>19.132928218353946</v>
      </c>
      <c r="AT13">
        <f t="shared" si="16"/>
        <v>0.26570058300744182</v>
      </c>
      <c r="AU13">
        <f t="shared" si="17"/>
        <v>-112.59946070612109</v>
      </c>
      <c r="AW13">
        <v>10</v>
      </c>
      <c r="AX13">
        <f>IF(Z13&gt;0, (R13*SUMPRODUCT(K13:$K$98, X13:$X$98)-K13*$AZ$3)/Z13, 0)</f>
        <v>255.65872430291296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100000</v>
      </c>
      <c r="S14">
        <f t="shared" si="1"/>
        <v>216.97097101339185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225.07671392759539</v>
      </c>
      <c r="AC14">
        <f t="shared" si="2"/>
        <v>188.56226022752276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-250.89928133472722</v>
      </c>
      <c r="AI14">
        <f t="shared" si="7"/>
        <v>-261.76261591739154</v>
      </c>
      <c r="AJ14">
        <f t="shared" si="8"/>
        <v>36.514453700072636</v>
      </c>
      <c r="AK14">
        <f t="shared" si="30"/>
        <v>0.40513808506967169</v>
      </c>
      <c r="AL14">
        <f t="shared" si="9"/>
        <v>-224.84302413224924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-120.52092778949682</v>
      </c>
      <c r="AR14">
        <f t="shared" si="14"/>
        <v>-125.7391936841836</v>
      </c>
      <c r="AS14">
        <f t="shared" si="15"/>
        <v>17.539930023905836</v>
      </c>
      <c r="AT14">
        <f t="shared" si="16"/>
        <v>0.19461043346041121</v>
      </c>
      <c r="AU14">
        <f t="shared" si="17"/>
        <v>-108.00465322681735</v>
      </c>
      <c r="AW14">
        <v>11</v>
      </c>
      <c r="AX14">
        <f>IF(Z14&gt;0, (R14*SUMPRODUCT(K14:$K$98, X14:$X$98)-K14*$AZ$3)/Z14, 0)</f>
        <v>216.97097101339185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100000</v>
      </c>
      <c r="S15">
        <f t="shared" si="1"/>
        <v>183.17417545887804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188.56226022752276</v>
      </c>
      <c r="AC15">
        <f t="shared" si="2"/>
        <v>157.13759047205758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-251.72327700261079</v>
      </c>
      <c r="AI15">
        <f t="shared" si="7"/>
        <v>-262.44651282982312</v>
      </c>
      <c r="AJ15">
        <f t="shared" si="8"/>
        <v>31.424669755465175</v>
      </c>
      <c r="AK15">
        <f t="shared" si="30"/>
        <v>0.77310526693284332</v>
      </c>
      <c r="AL15">
        <f t="shared" si="9"/>
        <v>-230.2487378074251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-114.7108802740579</v>
      </c>
      <c r="AR15">
        <f t="shared" si="14"/>
        <v>-119.59748367352455</v>
      </c>
      <c r="AS15">
        <f t="shared" si="15"/>
        <v>14.320294781215592</v>
      </c>
      <c r="AT15">
        <f t="shared" si="16"/>
        <v>0.35230586050831192</v>
      </c>
      <c r="AU15">
        <f t="shared" si="17"/>
        <v>-104.92488303180065</v>
      </c>
      <c r="AW15">
        <v>12</v>
      </c>
      <c r="AX15">
        <f>IF(Z15&gt;0, (R15*SUMPRODUCT(K15:$K$98, X15:$X$98)-K15*$AZ$3)/Z15, 0)</f>
        <v>183.17417545887804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100000</v>
      </c>
      <c r="S16">
        <f t="shared" si="1"/>
        <v>155.16302663705994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157.13759047205758</v>
      </c>
      <c r="AC16">
        <f t="shared" si="2"/>
        <v>131.38414166953658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-253.1251557791521</v>
      </c>
      <c r="AI16">
        <f t="shared" si="7"/>
        <v>-263.70951860361993</v>
      </c>
      <c r="AJ16">
        <f t="shared" si="8"/>
        <v>25.753448802521007</v>
      </c>
      <c r="AK16">
        <f t="shared" si="30"/>
        <v>1.1156768923516089</v>
      </c>
      <c r="AL16">
        <f t="shared" si="9"/>
        <v>-236.8403929087473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-109.11902344056048</v>
      </c>
      <c r="AR16">
        <f t="shared" si="14"/>
        <v>-113.6818071417355</v>
      </c>
      <c r="AS16">
        <f t="shared" si="15"/>
        <v>11.101983028543453</v>
      </c>
      <c r="AT16">
        <f t="shared" si="16"/>
        <v>0.48095406635452936</v>
      </c>
      <c r="AU16">
        <f t="shared" si="17"/>
        <v>-102.09887004683752</v>
      </c>
      <c r="AW16">
        <v>13</v>
      </c>
      <c r="AX16">
        <f>IF(Z16&gt;0, (R16*SUMPRODUCT(K16:$K$98, X16:$X$98)-K16*$AZ$3)/Z16, 0)</f>
        <v>155.16302663705994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100000</v>
      </c>
      <c r="S17">
        <f t="shared" si="1"/>
        <v>138.44127933123286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131.38414166953658</v>
      </c>
      <c r="AC17">
        <f t="shared" si="2"/>
        <v>115.69952213678607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-255.15952083181583</v>
      </c>
      <c r="AI17">
        <f t="shared" si="7"/>
        <v>-265.60614508793498</v>
      </c>
      <c r="AJ17">
        <f t="shared" si="8"/>
        <v>15.684619532750503</v>
      </c>
      <c r="AK17">
        <f t="shared" si="30"/>
        <v>1.8131011550396048</v>
      </c>
      <c r="AL17">
        <f t="shared" si="9"/>
        <v>-248.10842440014486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-103.39914668688236</v>
      </c>
      <c r="AR17">
        <f t="shared" si="14"/>
        <v>-107.63246720073136</v>
      </c>
      <c r="AS17">
        <f t="shared" si="15"/>
        <v>6.355930872216117</v>
      </c>
      <c r="AT17">
        <f t="shared" si="16"/>
        <v>0.73472904979965736</v>
      </c>
      <c r="AU17">
        <f t="shared" si="17"/>
        <v>-100.54180727871558</v>
      </c>
      <c r="AW17">
        <v>14</v>
      </c>
      <c r="AX17">
        <f>IF(Z17&gt;0, (R17*SUMPRODUCT(K17:$K$98, X17:$X$98)-K17*$AZ$3)/Z17, 0)</f>
        <v>138.44127933123286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100000</v>
      </c>
      <c r="S18">
        <f t="shared" si="1"/>
        <v>133.54961080851385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115.69952213678607</v>
      </c>
      <c r="AC18">
        <f t="shared" si="2"/>
        <v>110.15164346561005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-257.3206636657689</v>
      </c>
      <c r="AI18">
        <f t="shared" si="7"/>
        <v>-267.63065659636868</v>
      </c>
      <c r="AJ18">
        <f t="shared" si="8"/>
        <v>5.5478786711760222</v>
      </c>
      <c r="AK18">
        <f t="shared" si="30"/>
        <v>2.4991096781545794</v>
      </c>
      <c r="AL18">
        <f t="shared" si="9"/>
        <v>-259.58366824703808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-97.307683679712525</v>
      </c>
      <c r="AR18">
        <f t="shared" si="14"/>
        <v>-101.20648262006492</v>
      </c>
      <c r="AS18">
        <f t="shared" si="15"/>
        <v>2.0979707386789088</v>
      </c>
      <c r="AT18">
        <f t="shared" si="16"/>
        <v>0.94505653210439899</v>
      </c>
      <c r="AU18">
        <f t="shared" si="17"/>
        <v>-98.16345534928162</v>
      </c>
      <c r="AW18">
        <v>15</v>
      </c>
      <c r="AX18">
        <f>IF(Z18&gt;0, (R18*SUMPRODUCT(K18:$K$98, X18:$X$98)-K18*$AZ$3)/Z18, 0)</f>
        <v>133.54961080851385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100000</v>
      </c>
      <c r="S19">
        <f t="shared" si="1"/>
        <v>128.98757673181609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110.15164346561005</v>
      </c>
      <c r="AC19">
        <f t="shared" si="2"/>
        <v>104.98973474693389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-259.91401450104178</v>
      </c>
      <c r="AI19">
        <f t="shared" si="7"/>
        <v>-270.08841825052292</v>
      </c>
      <c r="AJ19">
        <f t="shared" si="8"/>
        <v>5.161908718676159</v>
      </c>
      <c r="AK19">
        <f t="shared" si="30"/>
        <v>2.4563816492831041</v>
      </c>
      <c r="AL19">
        <f t="shared" si="9"/>
        <v>-262.47012788256365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-91.661268480814059</v>
      </c>
      <c r="AR19">
        <f t="shared" si="14"/>
        <v>-95.249373398910564</v>
      </c>
      <c r="AS19">
        <f t="shared" si="15"/>
        <v>1.8203985723676084</v>
      </c>
      <c r="AT19">
        <f t="shared" si="16"/>
        <v>0.86626747802928106</v>
      </c>
      <c r="AU19">
        <f t="shared" si="17"/>
        <v>-92.562707348513669</v>
      </c>
      <c r="AW19">
        <v>16</v>
      </c>
      <c r="AX19">
        <f>IF(Z19&gt;0, (R19*SUMPRODUCT(K19:$K$98, X19:$X$98)-K19*$AZ$3)/Z19, 0)</f>
        <v>128.98757673181609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100000</v>
      </c>
      <c r="S20">
        <f t="shared" si="1"/>
        <v>98.320013236938976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104.98973474693389</v>
      </c>
      <c r="AC20">
        <f t="shared" si="2"/>
        <v>78.969098082741539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-262.8404999598356</v>
      </c>
      <c r="AI20">
        <f t="shared" si="7"/>
        <v>-272.88030460932691</v>
      </c>
      <c r="AJ20">
        <f t="shared" si="8"/>
        <v>26.020636664192352</v>
      </c>
      <c r="AK20">
        <f t="shared" si="30"/>
        <v>0.45145585941181571</v>
      </c>
      <c r="AL20">
        <f t="shared" si="9"/>
        <v>-246.40821208572274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-87.919304518699946</v>
      </c>
      <c r="AR20">
        <f t="shared" si="14"/>
        <v>-91.277586984384541</v>
      </c>
      <c r="AS20">
        <f t="shared" si="15"/>
        <v>8.703819536940312</v>
      </c>
      <c r="AT20">
        <f t="shared" si="16"/>
        <v>0.15101053751778765</v>
      </c>
      <c r="AU20">
        <f t="shared" si="17"/>
        <v>-82.422756909926434</v>
      </c>
      <c r="AW20">
        <v>17</v>
      </c>
      <c r="AX20">
        <f>IF(Z20&gt;0, (R20*SUMPRODUCT(K20:$K$98, X20:$X$98)-K20*$AZ$3)/Z20, 0)</f>
        <v>98.320013236938976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100000</v>
      </c>
      <c r="S21">
        <f t="shared" si="1"/>
        <v>63.554117213082662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78.969098082741539</v>
      </c>
      <c r="AC21">
        <f t="shared" si="2"/>
        <v>50.365819616733233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-266.54034816436968</v>
      </c>
      <c r="AI21">
        <f t="shared" si="7"/>
        <v>-276.44643722384552</v>
      </c>
      <c r="AJ21">
        <f t="shared" si="8"/>
        <v>28.603278466008305</v>
      </c>
      <c r="AK21">
        <f t="shared" si="30"/>
        <v>0.12635055693238648</v>
      </c>
      <c r="AL21">
        <f t="shared" si="9"/>
        <v>-247.71680820090484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-84.782133777750317</v>
      </c>
      <c r="AR21">
        <f t="shared" si="14"/>
        <v>-87.933099001735343</v>
      </c>
      <c r="AS21">
        <f t="shared" si="15"/>
        <v>9.0982359634792971</v>
      </c>
      <c r="AT21">
        <f t="shared" si="16"/>
        <v>4.0190049628541877E-2</v>
      </c>
      <c r="AU21">
        <f t="shared" si="17"/>
        <v>-78.794672988627511</v>
      </c>
      <c r="AW21">
        <v>18</v>
      </c>
      <c r="AX21">
        <f>IF(Z21&gt;0, (R21*SUMPRODUCT(K21:$K$98, X21:$X$98)-K21*$AZ$3)/Z21, 0)</f>
        <v>63.554117213082662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100000</v>
      </c>
      <c r="S22">
        <f t="shared" si="1"/>
        <v>53.450142504892902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50.365819616733233</v>
      </c>
      <c r="AC22">
        <f t="shared" si="2"/>
        <v>41.790046802458392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-271.12640836064315</v>
      </c>
      <c r="AI22">
        <f t="shared" si="7"/>
        <v>-280.89954572847921</v>
      </c>
      <c r="AJ22">
        <f t="shared" si="8"/>
        <v>8.5757728142748419</v>
      </c>
      <c r="AK22">
        <f t="shared" si="30"/>
        <v>1.057682211951398</v>
      </c>
      <c r="AL22">
        <f t="shared" si="9"/>
        <v>-271.266090702253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-80.52370183368528</v>
      </c>
      <c r="AR22">
        <f t="shared" si="14"/>
        <v>-83.426293300690148</v>
      </c>
      <c r="AS22">
        <f t="shared" si="15"/>
        <v>2.5469779106561297</v>
      </c>
      <c r="AT22">
        <f t="shared" si="16"/>
        <v>0.3141283343992034</v>
      </c>
      <c r="AU22">
        <f t="shared" si="17"/>
        <v>-80.565187055634823</v>
      </c>
      <c r="AW22">
        <v>19</v>
      </c>
      <c r="AX22">
        <f>IF(Z22&gt;0, (R22*SUMPRODUCT(K22:$K$98, X22:$X$98)-K22*$AZ$3)/Z22, 0)</f>
        <v>53.450142504892902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100000</v>
      </c>
      <c r="S23">
        <f t="shared" si="1"/>
        <v>98.883521009843207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41.790046802458392</v>
      </c>
      <c r="AC23">
        <f t="shared" si="2"/>
        <v>76.265883646049474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-276.25766490211589</v>
      </c>
      <c r="AI23">
        <f t="shared" si="7"/>
        <v>-285.89853868816078</v>
      </c>
      <c r="AJ23">
        <f t="shared" si="8"/>
        <v>-34.475836843591082</v>
      </c>
      <c r="AK23">
        <f t="shared" si="30"/>
        <v>2.9253032761720879</v>
      </c>
      <c r="AL23">
        <f t="shared" si="9"/>
        <v>-317.44907225557978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-73.256847412040116</v>
      </c>
      <c r="AR23">
        <f t="shared" si="14"/>
        <v>-75.813373834983963</v>
      </c>
      <c r="AS23">
        <f t="shared" si="15"/>
        <v>-9.1421576300813747</v>
      </c>
      <c r="AT23">
        <f t="shared" si="16"/>
        <v>0.77571963772447838</v>
      </c>
      <c r="AU23">
        <f t="shared" si="17"/>
        <v>-84.179811827340856</v>
      </c>
      <c r="AW23">
        <v>20</v>
      </c>
      <c r="AX23">
        <f>IF(Z23&gt;0, (R23*SUMPRODUCT(K23:$K$98, X23:$X$98)-K23*$AZ$3)/Z23, 0)</f>
        <v>98.883521009843207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100000</v>
      </c>
      <c r="S24">
        <f t="shared" si="1"/>
        <v>138.92810054886334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76.265883646049474</v>
      </c>
      <c r="AC24">
        <f t="shared" si="2"/>
        <v>105.68719576729212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-282.41674873577836</v>
      </c>
      <c r="AI24">
        <f t="shared" si="7"/>
        <v>-291.92591169037087</v>
      </c>
      <c r="AJ24">
        <f t="shared" si="8"/>
        <v>-29.42131212124265</v>
      </c>
      <c r="AK24">
        <f t="shared" si="30"/>
        <v>5.3386118552234638</v>
      </c>
      <c r="AL24">
        <f t="shared" si="9"/>
        <v>-316.00861195639004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-66.866149462029838</v>
      </c>
      <c r="AR24">
        <f t="shared" si="14"/>
        <v>-69.117577942199247</v>
      </c>
      <c r="AS24">
        <f t="shared" si="15"/>
        <v>-6.9659107063391117</v>
      </c>
      <c r="AT24">
        <f t="shared" si="16"/>
        <v>1.2639916712769415</v>
      </c>
      <c r="AU24">
        <f t="shared" si="17"/>
        <v>-74.819496977261423</v>
      </c>
      <c r="AW24">
        <v>21</v>
      </c>
      <c r="AX24">
        <f>IF(Z24&gt;0, (R24*SUMPRODUCT(K24:$K$98, X24:$X$98)-K24*$AZ$3)/Z24, 0)</f>
        <v>138.92810054886334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100000</v>
      </c>
      <c r="S25">
        <f t="shared" si="1"/>
        <v>173.94407727618341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105.68719576729212</v>
      </c>
      <c r="AC25">
        <f t="shared" si="2"/>
        <v>130.49797445997888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-289.62270616052518</v>
      </c>
      <c r="AI25">
        <f t="shared" si="7"/>
        <v>-299.00057464730168</v>
      </c>
      <c r="AJ25">
        <f t="shared" si="8"/>
        <v>-24.810778692686753</v>
      </c>
      <c r="AK25">
        <f t="shared" si="30"/>
        <v>7.3981037037104498</v>
      </c>
      <c r="AL25">
        <f t="shared" si="9"/>
        <v>-316.41324963627801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-61.225233518302815</v>
      </c>
      <c r="AR25">
        <f t="shared" si="14"/>
        <v>-63.20768232426277</v>
      </c>
      <c r="AS25">
        <f t="shared" si="15"/>
        <v>-5.2449123874587986</v>
      </c>
      <c r="AT25">
        <f t="shared" si="16"/>
        <v>1.5639334113577494</v>
      </c>
      <c r="AU25">
        <f t="shared" si="17"/>
        <v>-66.888661300363822</v>
      </c>
      <c r="AW25">
        <v>22</v>
      </c>
      <c r="AX25">
        <f>IF(Z25&gt;0, (R25*SUMPRODUCT(K25:$K$98, X25:$X$98)-K25*$AZ$3)/Z25, 0)</f>
        <v>173.94407727618341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100000</v>
      </c>
      <c r="S26">
        <f t="shared" si="1"/>
        <v>204.2927991861408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130.49797445997888</v>
      </c>
      <c r="AC26">
        <f t="shared" si="2"/>
        <v>151.12714107981571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-296.96318460376347</v>
      </c>
      <c r="AI26">
        <f t="shared" si="7"/>
        <v>-306.21015400759671</v>
      </c>
      <c r="AJ26">
        <f t="shared" si="8"/>
        <v>-20.629166619836838</v>
      </c>
      <c r="AK26">
        <f t="shared" si="30"/>
        <v>9.1348582121985231</v>
      </c>
      <c r="AL26">
        <f t="shared" si="9"/>
        <v>-317.70446241523501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-56.050879598097701</v>
      </c>
      <c r="AR26">
        <f t="shared" si="14"/>
        <v>-57.796216379130399</v>
      </c>
      <c r="AS26">
        <f t="shared" si="15"/>
        <v>-3.893691185863303</v>
      </c>
      <c r="AT26">
        <f t="shared" si="16"/>
        <v>1.72417614149988</v>
      </c>
      <c r="AU26">
        <f t="shared" si="17"/>
        <v>-59.965731423493814</v>
      </c>
      <c r="AW26">
        <v>23</v>
      </c>
      <c r="AX26">
        <f>IF(Z26&gt;0, (R26*SUMPRODUCT(K26:$K$98, X26:$X$98)-K26*$AZ$3)/Z26, 0)</f>
        <v>204.2927991861408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100000</v>
      </c>
      <c r="S27">
        <f t="shared" si="1"/>
        <v>230.57436593544656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151.12714107981571</v>
      </c>
      <c r="AC27">
        <f t="shared" si="2"/>
        <v>168.16054731934264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-304.84306491804557</v>
      </c>
      <c r="AI27">
        <f t="shared" si="7"/>
        <v>-313.95945924472574</v>
      </c>
      <c r="AJ27">
        <f t="shared" si="8"/>
        <v>-17.033406239526926</v>
      </c>
      <c r="AK27">
        <f t="shared" si="30"/>
        <v>10.578899875587101</v>
      </c>
      <c r="AL27">
        <f t="shared" si="9"/>
        <v>-320.41396560866554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-51.373377281824098</v>
      </c>
      <c r="AR27">
        <f t="shared" si="14"/>
        <v>-52.909708657183842</v>
      </c>
      <c r="AS27">
        <f t="shared" si="15"/>
        <v>-2.8705380106745966</v>
      </c>
      <c r="AT27">
        <f t="shared" si="16"/>
        <v>1.7827986825984918</v>
      </c>
      <c r="AU27">
        <f t="shared" si="17"/>
        <v>-53.997447985259946</v>
      </c>
      <c r="AW27">
        <v>24</v>
      </c>
      <c r="AX27">
        <f>IF(Z27&gt;0, (R27*SUMPRODUCT(K27:$K$98, X27:$X$98)-K27*$AZ$3)/Z27, 0)</f>
        <v>230.57436593544656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100000</v>
      </c>
      <c r="S28">
        <f t="shared" si="1"/>
        <v>253.22743024108971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168.16054731934264</v>
      </c>
      <c r="AC28">
        <f t="shared" si="2"/>
        <v>182.04099667825506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-313.50280932634905</v>
      </c>
      <c r="AI28">
        <f t="shared" si="7"/>
        <v>-322.4888518585966</v>
      </c>
      <c r="AJ28">
        <f t="shared" si="8"/>
        <v>-13.880449358912415</v>
      </c>
      <c r="AK28">
        <f t="shared" si="30"/>
        <v>11.771238312353987</v>
      </c>
      <c r="AL28">
        <f t="shared" si="9"/>
        <v>-324.59806290515502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-47.172100160209162</v>
      </c>
      <c r="AR28">
        <f t="shared" si="14"/>
        <v>-48.524210845551764</v>
      </c>
      <c r="AS28">
        <f t="shared" si="15"/>
        <v>-2.0885616586157205</v>
      </c>
      <c r="AT28">
        <f t="shared" si="16"/>
        <v>1.7711931637015301</v>
      </c>
      <c r="AU28">
        <f t="shared" si="17"/>
        <v>-48.841579340465955</v>
      </c>
      <c r="AW28">
        <v>25</v>
      </c>
      <c r="AX28">
        <f>IF(Z28&gt;0, (R28*SUMPRODUCT(K28:$K$98, X28:$X$98)-K28*$AZ$3)/Z28, 0)</f>
        <v>253.22743024108971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100000</v>
      </c>
      <c r="S29">
        <f t="shared" si="1"/>
        <v>272.61073584845224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182.04099667825506</v>
      </c>
      <c r="AC29">
        <f t="shared" si="2"/>
        <v>193.13124173298911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-324.39599163745697</v>
      </c>
      <c r="AI29">
        <f t="shared" si="7"/>
        <v>-333.25162424542737</v>
      </c>
      <c r="AJ29">
        <f t="shared" si="8"/>
        <v>-11.090245054734055</v>
      </c>
      <c r="AK29">
        <f t="shared" si="30"/>
        <v>12.742869767477854</v>
      </c>
      <c r="AL29">
        <f t="shared" si="9"/>
        <v>-331.59899953268359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-43.581405452765281</v>
      </c>
      <c r="AR29">
        <f t="shared" si="14"/>
        <v>-44.771127043591882</v>
      </c>
      <c r="AS29">
        <f t="shared" si="15"/>
        <v>-1.4899335342005551</v>
      </c>
      <c r="AT29">
        <f t="shared" si="16"/>
        <v>1.7119575712541342</v>
      </c>
      <c r="AU29">
        <f t="shared" si="17"/>
        <v>-44.54910300653831</v>
      </c>
      <c r="AW29">
        <v>26</v>
      </c>
      <c r="AX29">
        <f>IF(Z29&gt;0, (R29*SUMPRODUCT(K29:$K$98, X29:$X$98)-K29*$AZ$3)/Z29, 0)</f>
        <v>272.61073584845224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100000</v>
      </c>
      <c r="S30">
        <f t="shared" si="1"/>
        <v>288.7787894016252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193.13124173298911</v>
      </c>
      <c r="AC30">
        <f t="shared" si="2"/>
        <v>201.56978736499462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-335.85107102331278</v>
      </c>
      <c r="AI30">
        <f t="shared" si="7"/>
        <v>-344.57616592132558</v>
      </c>
      <c r="AJ30">
        <f t="shared" si="8"/>
        <v>-8.4385456320055141</v>
      </c>
      <c r="AK30">
        <f t="shared" si="30"/>
        <v>13.519186921309238</v>
      </c>
      <c r="AL30">
        <f t="shared" si="9"/>
        <v>-339.49552463202184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-40.286029584138561</v>
      </c>
      <c r="AR30">
        <f t="shared" si="14"/>
        <v>-41.33262273661763</v>
      </c>
      <c r="AS30">
        <f t="shared" si="15"/>
        <v>-1.0122209762269292</v>
      </c>
      <c r="AT30">
        <f t="shared" si="16"/>
        <v>1.6216543916501545</v>
      </c>
      <c r="AU30">
        <f t="shared" si="17"/>
        <v>-40.723189321194404</v>
      </c>
      <c r="AW30">
        <v>27</v>
      </c>
      <c r="AX30">
        <f>IF(Z30&gt;0, (R30*SUMPRODUCT(K30:$K$98, X30:$X$98)-K30*$AZ$3)/Z30, 0)</f>
        <v>288.7787894016252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100000</v>
      </c>
      <c r="S31">
        <f t="shared" si="1"/>
        <v>302.12630704625678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201.56978736499462</v>
      </c>
      <c r="AC31">
        <f t="shared" si="2"/>
        <v>207.73014267797271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-346.69234378013044</v>
      </c>
      <c r="AI31">
        <f t="shared" si="7"/>
        <v>-355.28685118619057</v>
      </c>
      <c r="AJ31">
        <f t="shared" si="8"/>
        <v>-6.1603553129780835</v>
      </c>
      <c r="AK31">
        <f t="shared" si="30"/>
        <v>14.109885115549625</v>
      </c>
      <c r="AL31">
        <f t="shared" si="9"/>
        <v>-347.33732138361904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-37.13077021536423</v>
      </c>
      <c r="AR31">
        <f t="shared" si="14"/>
        <v>-38.051242459225051</v>
      </c>
      <c r="AS31">
        <f t="shared" si="15"/>
        <v>-0.65977441289055894</v>
      </c>
      <c r="AT31">
        <f t="shared" si="16"/>
        <v>1.511169517844678</v>
      </c>
      <c r="AU31">
        <f t="shared" si="17"/>
        <v>-37.199847354270936</v>
      </c>
      <c r="AW31">
        <v>28</v>
      </c>
      <c r="AX31">
        <f>IF(Z31&gt;0, (R31*SUMPRODUCT(K31:$K$98, X31:$X$98)-K31*$AZ$3)/Z31, 0)</f>
        <v>302.12630704625678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100000</v>
      </c>
      <c r="S32">
        <f t="shared" si="1"/>
        <v>313.20331957306098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207.73014267797271</v>
      </c>
      <c r="AC32">
        <f t="shared" si="2"/>
        <v>212.06935897789143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-358.6930042009871</v>
      </c>
      <c r="AI32">
        <f t="shared" si="7"/>
        <v>-367.15672990746151</v>
      </c>
      <c r="AJ32">
        <f t="shared" si="8"/>
        <v>-4.3392162999187178</v>
      </c>
      <c r="AK32">
        <f t="shared" si="30"/>
        <v>14.541109987458091</v>
      </c>
      <c r="AL32">
        <f t="shared" si="9"/>
        <v>-356.95483621992219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-34.300037183513133</v>
      </c>
      <c r="AR32">
        <f t="shared" si="14"/>
        <v>-35.109381394420744</v>
      </c>
      <c r="AS32">
        <f t="shared" si="15"/>
        <v>-0.41493778437652812</v>
      </c>
      <c r="AT32">
        <f t="shared" si="16"/>
        <v>1.3904943988812652</v>
      </c>
      <c r="AU32">
        <f t="shared" si="17"/>
        <v>-34.133824779916011</v>
      </c>
      <c r="AW32">
        <v>29</v>
      </c>
      <c r="AX32">
        <f>IF(Z32&gt;0, (R32*SUMPRODUCT(K32:$K$98, X32:$X$98)-K32*$AZ$3)/Z32, 0)</f>
        <v>313.20331957306098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100000</v>
      </c>
      <c r="S33">
        <f t="shared" si="1"/>
        <v>322.21904271532298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212.06935897789143</v>
      </c>
      <c r="AC33">
        <f t="shared" si="2"/>
        <v>214.79609546873792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-371.1926026617644</v>
      </c>
      <c r="AI33">
        <f t="shared" si="7"/>
        <v>-379.52529203584135</v>
      </c>
      <c r="AJ33">
        <f t="shared" si="8"/>
        <v>-2.7267364908464913</v>
      </c>
      <c r="AK33">
        <f t="shared" si="30"/>
        <v>14.844855128452402</v>
      </c>
      <c r="AL33">
        <f t="shared" si="9"/>
        <v>-367.40717339823539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-31.692242800419521</v>
      </c>
      <c r="AR33">
        <f t="shared" si="14"/>
        <v>-32.403683742211015</v>
      </c>
      <c r="AS33">
        <f t="shared" si="15"/>
        <v>-0.23280742746755292</v>
      </c>
      <c r="AT33">
        <f t="shared" si="16"/>
        <v>1.2674464676675197</v>
      </c>
      <c r="AU33">
        <f t="shared" si="17"/>
        <v>-31.369044702011049</v>
      </c>
      <c r="AW33">
        <v>30</v>
      </c>
      <c r="AX33">
        <f>IF(Z33&gt;0, (R33*SUMPRODUCT(K33:$K$98, X33:$X$98)-K33*$AZ$3)/Z33, 0)</f>
        <v>322.21904271532298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100000</v>
      </c>
      <c r="S34">
        <f t="shared" si="1"/>
        <v>329.46853727698044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214.79609546873792</v>
      </c>
      <c r="AC34">
        <f t="shared" si="2"/>
        <v>216.16347202042508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-385.15336826404052</v>
      </c>
      <c r="AI34">
        <f t="shared" si="7"/>
        <v>-393.35458657334374</v>
      </c>
      <c r="AJ34">
        <f t="shared" si="8"/>
        <v>-1.3673765516871583</v>
      </c>
      <c r="AK34">
        <f t="shared" si="30"/>
        <v>15.035726682811656</v>
      </c>
      <c r="AL34">
        <f t="shared" si="9"/>
        <v>-379.6862364422193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-29.360898336521444</v>
      </c>
      <c r="AR34">
        <f t="shared" si="14"/>
        <v>-29.986091199562935</v>
      </c>
      <c r="AS34">
        <f t="shared" si="15"/>
        <v>-0.10423744728699089</v>
      </c>
      <c r="AT34">
        <f t="shared" si="16"/>
        <v>1.1461990960627217</v>
      </c>
      <c r="AU34">
        <f t="shared" si="17"/>
        <v>-28.94412955078721</v>
      </c>
      <c r="AW34">
        <v>31</v>
      </c>
      <c r="AX34">
        <f>IF(Z34&gt;0, (R34*SUMPRODUCT(K34:$K$98, X34:$X$98)-K34*$AZ$3)/Z34, 0)</f>
        <v>329.46853727698044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335.10855059297853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216.16347202042508</v>
      </c>
      <c r="AC35">
        <f t="shared" ref="AC35:AC66" si="33">S35*Z35</f>
        <v>216.32009096257045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-401.40449673481692</v>
      </c>
      <c r="AI35">
        <f t="shared" ref="AI35:AI66" si="38">SUM(AE35:AH35)</f>
        <v>-409.47352729893521</v>
      </c>
      <c r="AJ35">
        <f t="shared" ref="AJ35:AJ66" si="39">AB35-AC35</f>
        <v>-0.15661894214537142</v>
      </c>
      <c r="AK35">
        <f t="shared" si="30"/>
        <v>15.131443041429756</v>
      </c>
      <c r="AL35">
        <f t="shared" ref="AL35:AL66" si="40">SUM(AI35:AK35)</f>
        <v>-394.49870319965083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-27.321204986038229</v>
      </c>
      <c r="AR35">
        <f t="shared" ref="AR35:AR66" si="45">AI35*$K35</f>
        <v>-27.870415669710578</v>
      </c>
      <c r="AS35">
        <f t="shared" ref="AS35:AS66" si="46">AJ35*$K35</f>
        <v>-1.066011531474456E-2</v>
      </c>
      <c r="AT35">
        <f t="shared" ref="AT35:AT66" si="47">AK35*$K35</f>
        <v>1.0299068905114384</v>
      </c>
      <c r="AU35">
        <f t="shared" ref="AU35:AU66" si="48">AL35*$K35</f>
        <v>-26.851168894513883</v>
      </c>
      <c r="AW35">
        <v>32</v>
      </c>
      <c r="AX35">
        <f>IF(Z35&gt;0, (R35*SUMPRODUCT(K35:$K$98, X35:$X$98)-K35*$AZ$3)/Z35, 0)</f>
        <v>335.10855059297853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100000</v>
      </c>
      <c r="S36">
        <f t="shared" si="32"/>
        <v>339.20276674142144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216.32009096257045</v>
      </c>
      <c r="AC36">
        <f t="shared" si="33"/>
        <v>215.35381211819899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-418.49813998392716</v>
      </c>
      <c r="AI36">
        <f t="shared" si="38"/>
        <v>-426.4341679749063</v>
      </c>
      <c r="AJ36">
        <f t="shared" si="39"/>
        <v>0.96627884437145894</v>
      </c>
      <c r="AK36">
        <f t="shared" si="30"/>
        <v>15.142406367379932</v>
      </c>
      <c r="AL36">
        <f t="shared" si="40"/>
        <v>-410.32548276315492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-25.432738497362404</v>
      </c>
      <c r="AR36">
        <f t="shared" si="45"/>
        <v>-25.915022420082042</v>
      </c>
      <c r="AS36">
        <f t="shared" si="46"/>
        <v>5.8722165803118481E-2</v>
      </c>
      <c r="AT36">
        <f t="shared" si="47"/>
        <v>0.92022598087809859</v>
      </c>
      <c r="AU36">
        <f t="shared" si="48"/>
        <v>-24.936074273400823</v>
      </c>
      <c r="AW36">
        <v>33</v>
      </c>
      <c r="AX36">
        <f>IF(Z36&gt;0, (R36*SUMPRODUCT(K36:$K$98, X36:$X$98)-K36*$AZ$3)/Z36, 0)</f>
        <v>339.20276674142144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100000</v>
      </c>
      <c r="S37">
        <f t="shared" si="32"/>
        <v>341.97678087562394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215.35381211819899</v>
      </c>
      <c r="AC37">
        <f t="shared" si="33"/>
        <v>213.45225767589633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-436.16320954907826</v>
      </c>
      <c r="AI37">
        <f t="shared" si="38"/>
        <v>-443.96535685895395</v>
      </c>
      <c r="AJ37">
        <f t="shared" si="39"/>
        <v>1.901554442302654</v>
      </c>
      <c r="AK37">
        <f t="shared" si="30"/>
        <v>15.074766848273931</v>
      </c>
      <c r="AL37">
        <f t="shared" si="40"/>
        <v>-426.98903556837735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-23.666312836492828</v>
      </c>
      <c r="AR37">
        <f t="shared" si="45"/>
        <v>-24.089659086220806</v>
      </c>
      <c r="AS37">
        <f t="shared" si="46"/>
        <v>0.103178767309794</v>
      </c>
      <c r="AT37">
        <f t="shared" si="47"/>
        <v>0.81796020470703601</v>
      </c>
      <c r="AU37">
        <f t="shared" si="48"/>
        <v>-23.168520114203972</v>
      </c>
      <c r="AW37">
        <v>34</v>
      </c>
      <c r="AX37">
        <f>IF(Z37&gt;0, (R37*SUMPRODUCT(K37:$K$98, X37:$X$98)-K37*$AZ$3)/Z37, 0)</f>
        <v>341.97678087562394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100000</v>
      </c>
      <c r="S38">
        <f t="shared" si="32"/>
        <v>343.66865502728007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213.45225767589633</v>
      </c>
      <c r="AC38">
        <f t="shared" si="33"/>
        <v>210.79593060284969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-456.03938012730089</v>
      </c>
      <c r="AI38">
        <f t="shared" si="38"/>
        <v>-463.70650104156192</v>
      </c>
      <c r="AJ38">
        <f t="shared" si="39"/>
        <v>2.65632707304664</v>
      </c>
      <c r="AK38">
        <f t="shared" si="30"/>
        <v>14.941658037312745</v>
      </c>
      <c r="AL38">
        <f t="shared" si="40"/>
        <v>-446.10851593120259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-22.093569889589325</v>
      </c>
      <c r="AR38">
        <f t="shared" si="45"/>
        <v>-22.46501603909482</v>
      </c>
      <c r="AS38">
        <f t="shared" si="46"/>
        <v>0.1286900877322959</v>
      </c>
      <c r="AT38">
        <f t="shared" si="47"/>
        <v>0.7238729383887057</v>
      </c>
      <c r="AU38">
        <f t="shared" si="48"/>
        <v>-21.61245301297382</v>
      </c>
      <c r="AW38">
        <v>35</v>
      </c>
      <c r="AX38">
        <f>IF(Z38&gt;0, (R38*SUMPRODUCT(K38:$K$98, X38:$X$98)-K38*$AZ$3)/Z38, 0)</f>
        <v>343.66865502728007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100000</v>
      </c>
      <c r="S39">
        <f t="shared" si="32"/>
        <v>344.36089797537232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210.79593060284969</v>
      </c>
      <c r="AC39">
        <f t="shared" si="33"/>
        <v>207.46127657348009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-478.291686286713</v>
      </c>
      <c r="AI39">
        <f t="shared" si="38"/>
        <v>-485.82234953104557</v>
      </c>
      <c r="AJ39">
        <f t="shared" si="39"/>
        <v>3.3346540293696023</v>
      </c>
      <c r="AK39">
        <f t="shared" si="30"/>
        <v>14.755715142199479</v>
      </c>
      <c r="AL39">
        <f t="shared" si="40"/>
        <v>-467.73198035947644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-20.688945600869683</v>
      </c>
      <c r="AR39">
        <f t="shared" si="45"/>
        <v>-21.014691346964607</v>
      </c>
      <c r="AS39">
        <f t="shared" si="46"/>
        <v>0.14424351873428154</v>
      </c>
      <c r="AT39">
        <f t="shared" si="47"/>
        <v>0.63827199307807581</v>
      </c>
      <c r="AU39">
        <f t="shared" si="48"/>
        <v>-20.232175835152248</v>
      </c>
      <c r="AW39">
        <v>36</v>
      </c>
      <c r="AX39">
        <f>IF(Z39&gt;0, (R39*SUMPRODUCT(K39:$K$98, X39:$X$98)-K39*$AZ$3)/Z39, 0)</f>
        <v>344.36089797537232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100000</v>
      </c>
      <c r="S40">
        <f t="shared" si="32"/>
        <v>344.13969904414603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207.46127657348009</v>
      </c>
      <c r="AC40">
        <f t="shared" si="33"/>
        <v>203.52136299066376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-503.68250705720163</v>
      </c>
      <c r="AI40">
        <f t="shared" si="38"/>
        <v>-511.07490335570873</v>
      </c>
      <c r="AJ40">
        <f t="shared" si="39"/>
        <v>3.939913582816331</v>
      </c>
      <c r="AK40">
        <f t="shared" ref="AK40:AK71" si="61">G40*SUM(AB40:AB40, AE40:AF40)</f>
        <v>14.522289360143608</v>
      </c>
      <c r="AL40">
        <f t="shared" si="40"/>
        <v>-492.61270041274878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-19.452900752584107</v>
      </c>
      <c r="AR40">
        <f t="shared" si="45"/>
        <v>-19.738405111984655</v>
      </c>
      <c r="AS40">
        <f t="shared" si="46"/>
        <v>0.15216479990157783</v>
      </c>
      <c r="AT40">
        <f t="shared" si="47"/>
        <v>0.56087048818453222</v>
      </c>
      <c r="AU40">
        <f t="shared" si="48"/>
        <v>-19.025369823898544</v>
      </c>
      <c r="AW40">
        <v>37</v>
      </c>
      <c r="AX40">
        <f>IF(Z40&gt;0, (R40*SUMPRODUCT(K40:$K$98, X40:$X$98)-K40*$AZ$3)/Z40, 0)</f>
        <v>344.13969904414603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100000</v>
      </c>
      <c r="S41">
        <f t="shared" si="32"/>
        <v>343.0546164100773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203.52136299066376</v>
      </c>
      <c r="AC41">
        <f t="shared" si="33"/>
        <v>199.02295511134159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-532.83132855309998</v>
      </c>
      <c r="AI41">
        <f t="shared" si="38"/>
        <v>-540.08319697255286</v>
      </c>
      <c r="AJ41">
        <f t="shared" si="39"/>
        <v>4.4984078793221727</v>
      </c>
      <c r="AK41">
        <f t="shared" si="61"/>
        <v>14.246495409346464</v>
      </c>
      <c r="AL41">
        <f t="shared" si="40"/>
        <v>-521.33829368388422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-18.373810469788541</v>
      </c>
      <c r="AR41">
        <f t="shared" si="45"/>
        <v>-18.623879204021375</v>
      </c>
      <c r="AS41">
        <f t="shared" si="46"/>
        <v>0.15512018412076559</v>
      </c>
      <c r="AT41">
        <f t="shared" si="47"/>
        <v>0.4912669215994836</v>
      </c>
      <c r="AU41">
        <f t="shared" si="48"/>
        <v>-17.977492098301123</v>
      </c>
      <c r="AW41">
        <v>38</v>
      </c>
      <c r="AX41">
        <f>IF(Z41&gt;0, (R41*SUMPRODUCT(K41:$K$98, X41:$X$98)-K41*$AZ$3)/Z41, 0)</f>
        <v>343.0546164100773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100000</v>
      </c>
      <c r="S42">
        <f t="shared" si="32"/>
        <v>341.13913850689283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199.02295511134159</v>
      </c>
      <c r="AC42">
        <f t="shared" si="33"/>
        <v>194.00137042125107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-566.1045769359622</v>
      </c>
      <c r="AI42">
        <f t="shared" si="38"/>
        <v>-573.21316359910361</v>
      </c>
      <c r="AJ42">
        <f t="shared" si="39"/>
        <v>5.0215846900905206</v>
      </c>
      <c r="AK42">
        <f t="shared" si="61"/>
        <v>13.931606857793913</v>
      </c>
      <c r="AL42">
        <f t="shared" si="40"/>
        <v>-554.25997205121917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-17.429628231351231</v>
      </c>
      <c r="AR42">
        <f t="shared" si="45"/>
        <v>-17.648492426831695</v>
      </c>
      <c r="AS42">
        <f t="shared" si="46"/>
        <v>0.15460810218890639</v>
      </c>
      <c r="AT42">
        <f t="shared" si="47"/>
        <v>0.42893616849199107</v>
      </c>
      <c r="AU42">
        <f t="shared" si="48"/>
        <v>-17.064948156150795</v>
      </c>
      <c r="AW42">
        <v>39</v>
      </c>
      <c r="AX42">
        <f>IF(Z42&gt;0, (R42*SUMPRODUCT(K42:$K$98, X42:$X$98)-K42*$AZ$3)/Z42, 0)</f>
        <v>341.13913850689283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100000</v>
      </c>
      <c r="S43">
        <f t="shared" si="32"/>
        <v>338.44269052908362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194.00137042125107</v>
      </c>
      <c r="AC43">
        <f t="shared" si="33"/>
        <v>188.49337235034463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-605.6812691575509</v>
      </c>
      <c r="AI43">
        <f t="shared" si="38"/>
        <v>-612.64305979541621</v>
      </c>
      <c r="AJ43">
        <f t="shared" si="39"/>
        <v>5.5079980709064387</v>
      </c>
      <c r="AK43">
        <f t="shared" si="61"/>
        <v>13.580095929487577</v>
      </c>
      <c r="AL43">
        <f t="shared" si="40"/>
        <v>-593.55496579502221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-16.650128064121041</v>
      </c>
      <c r="AR43">
        <f t="shared" si="45"/>
        <v>-16.841507113760933</v>
      </c>
      <c r="AS43">
        <f t="shared" si="46"/>
        <v>0.15141441204725181</v>
      </c>
      <c r="AT43">
        <f t="shared" si="47"/>
        <v>0.37331571548104253</v>
      </c>
      <c r="AU43">
        <f t="shared" si="48"/>
        <v>-16.31677698623264</v>
      </c>
      <c r="AW43">
        <v>40</v>
      </c>
      <c r="AX43">
        <f>IF(Z43&gt;0, (R43*SUMPRODUCT(K43:$K$98, X43:$X$98)-K43*$AZ$3)/Z43, 0)</f>
        <v>338.44269052908362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100000</v>
      </c>
      <c r="S44">
        <f t="shared" si="32"/>
        <v>334.91958574212447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188.49337235034463</v>
      </c>
      <c r="AC44">
        <f t="shared" si="33"/>
        <v>182.48755692947782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-650.40506756526258</v>
      </c>
      <c r="AI44">
        <f t="shared" si="38"/>
        <v>-657.21593966330352</v>
      </c>
      <c r="AJ44">
        <f t="shared" si="39"/>
        <v>6.00581542086681</v>
      </c>
      <c r="AK44">
        <f t="shared" si="61"/>
        <v>13.194536064524126</v>
      </c>
      <c r="AL44">
        <f t="shared" si="40"/>
        <v>-638.0155881779126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-15.96391213256903</v>
      </c>
      <c r="AR44">
        <f t="shared" si="45"/>
        <v>-16.131082053502006</v>
      </c>
      <c r="AS44">
        <f t="shared" si="46"/>
        <v>0.14741015167986138</v>
      </c>
      <c r="AT44">
        <f t="shared" si="47"/>
        <v>0.32385420235512041</v>
      </c>
      <c r="AU44">
        <f t="shared" si="48"/>
        <v>-15.659817699467025</v>
      </c>
      <c r="AW44">
        <v>41</v>
      </c>
      <c r="AX44">
        <f>IF(Z44&gt;0, (R44*SUMPRODUCT(K44:$K$98, X44:$X$98)-K44*$AZ$3)/Z44, 0)</f>
        <v>334.91958574212447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100000</v>
      </c>
      <c r="S45">
        <f t="shared" si="32"/>
        <v>330.62133889884819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182.48755692947782</v>
      </c>
      <c r="AC45">
        <f t="shared" si="33"/>
        <v>176.02749537124296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-700.68710163202411</v>
      </c>
      <c r="AI45">
        <f t="shared" si="38"/>
        <v>-707.34227912138067</v>
      </c>
      <c r="AJ45">
        <f t="shared" si="39"/>
        <v>6.4600615582348553</v>
      </c>
      <c r="AK45">
        <f t="shared" si="61"/>
        <v>12.774128985063449</v>
      </c>
      <c r="AL45">
        <f t="shared" si="40"/>
        <v>-688.10808857808229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-15.355413386503212</v>
      </c>
      <c r="AR45">
        <f t="shared" si="45"/>
        <v>-15.501260229226011</v>
      </c>
      <c r="AS45">
        <f t="shared" si="46"/>
        <v>0.14157091731517127</v>
      </c>
      <c r="AT45">
        <f t="shared" si="47"/>
        <v>0.27994240333708043</v>
      </c>
      <c r="AU45">
        <f t="shared" si="48"/>
        <v>-15.079746908573759</v>
      </c>
      <c r="AW45">
        <v>42</v>
      </c>
      <c r="AX45">
        <f>IF(Z45&gt;0, (R45*SUMPRODUCT(K45:$K$98, X45:$X$98)-K45*$AZ$3)/Z45, 0)</f>
        <v>330.62133889884819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100000</v>
      </c>
      <c r="S46">
        <f t="shared" si="32"/>
        <v>325.60557945652954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176.02749537124296</v>
      </c>
      <c r="AC46">
        <f t="shared" si="33"/>
        <v>169.15766285468098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-757.29679934463502</v>
      </c>
      <c r="AI46">
        <f t="shared" si="38"/>
        <v>-763.79076295917992</v>
      </c>
      <c r="AJ46">
        <f t="shared" si="39"/>
        <v>6.8698325165619849</v>
      </c>
      <c r="AK46">
        <f t="shared" si="61"/>
        <v>12.321924675987008</v>
      </c>
      <c r="AL46">
        <f t="shared" si="40"/>
        <v>-744.59900576663085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-14.817860037372558</v>
      </c>
      <c r="AR46">
        <f t="shared" si="45"/>
        <v>-14.944925996203219</v>
      </c>
      <c r="AS46">
        <f t="shared" si="46"/>
        <v>0.13442050302959274</v>
      </c>
      <c r="AT46">
        <f t="shared" si="47"/>
        <v>0.24110039207590928</v>
      </c>
      <c r="AU46">
        <f t="shared" si="48"/>
        <v>-14.569405101097715</v>
      </c>
      <c r="AW46">
        <v>43</v>
      </c>
      <c r="AX46">
        <f>IF(Z46&gt;0, (R46*SUMPRODUCT(K46:$K$98, X46:$X$98)-K46*$AZ$3)/Z46, 0)</f>
        <v>325.60557945652954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100000</v>
      </c>
      <c r="S47">
        <f t="shared" si="32"/>
        <v>319.90415746880382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169.15766285468098</v>
      </c>
      <c r="AC47">
        <f t="shared" si="33"/>
        <v>161.91621430832726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-818.21556959826512</v>
      </c>
      <c r="AI47">
        <f t="shared" si="38"/>
        <v>-824.54231663046482</v>
      </c>
      <c r="AJ47">
        <f t="shared" si="39"/>
        <v>7.2414485463537233</v>
      </c>
      <c r="AK47">
        <f t="shared" si="61"/>
        <v>11.84103639982767</v>
      </c>
      <c r="AL47">
        <f t="shared" si="40"/>
        <v>-805.45983168428347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-14.29450377362714</v>
      </c>
      <c r="AR47">
        <f t="shared" si="45"/>
        <v>-14.405034192121825</v>
      </c>
      <c r="AS47">
        <f t="shared" si="46"/>
        <v>0.12651056447532985</v>
      </c>
      <c r="AT47">
        <f t="shared" si="47"/>
        <v>0.20686692577128374</v>
      </c>
      <c r="AU47">
        <f t="shared" si="48"/>
        <v>-14.071656701875211</v>
      </c>
      <c r="AW47">
        <v>44</v>
      </c>
      <c r="AX47">
        <f>IF(Z47&gt;0, (R47*SUMPRODUCT(K47:$K$98, X47:$X$98)-K47*$AZ$3)/Z47, 0)</f>
        <v>319.90415746880382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100000</v>
      </c>
      <c r="S48">
        <f t="shared" si="32"/>
        <v>313.63559285074507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161.91621430832726</v>
      </c>
      <c r="AC48">
        <f t="shared" si="33"/>
        <v>154.38636365168131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-883.07783532689359</v>
      </c>
      <c r="AI48">
        <f t="shared" si="38"/>
        <v>-889.23093015935535</v>
      </c>
      <c r="AJ48">
        <f t="shared" si="39"/>
        <v>7.529850656645948</v>
      </c>
      <c r="AK48">
        <f t="shared" si="61"/>
        <v>11.33413500158291</v>
      </c>
      <c r="AL48">
        <f t="shared" si="40"/>
        <v>-870.36694450112645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-13.774704978338017</v>
      </c>
      <c r="AR48">
        <f t="shared" si="45"/>
        <v>-13.87068413513513</v>
      </c>
      <c r="AS48">
        <f t="shared" si="46"/>
        <v>0.11745450647376694</v>
      </c>
      <c r="AT48">
        <f t="shared" si="47"/>
        <v>0.17679570201608094</v>
      </c>
      <c r="AU48">
        <f t="shared" si="48"/>
        <v>-13.576433926645283</v>
      </c>
      <c r="AW48">
        <v>45</v>
      </c>
      <c r="AX48">
        <f>IF(Z48&gt;0, (R48*SUMPRODUCT(K48:$K$98, X48:$X$98)-K48*$AZ$3)/Z48, 0)</f>
        <v>313.63559285074507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100000</v>
      </c>
      <c r="S49">
        <f t="shared" si="32"/>
        <v>306.91490508124866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154.38636365168131</v>
      </c>
      <c r="AC49">
        <f t="shared" si="33"/>
        <v>146.65152752779079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-950.03941732438102</v>
      </c>
      <c r="AI49">
        <f t="shared" si="38"/>
        <v>-956.0122262813527</v>
      </c>
      <c r="AJ49">
        <f t="shared" si="39"/>
        <v>7.734836123890517</v>
      </c>
      <c r="AK49">
        <f t="shared" si="61"/>
        <v>10.807045455617693</v>
      </c>
      <c r="AL49">
        <f t="shared" si="40"/>
        <v>-937.47034470184451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-13.231434267981108</v>
      </c>
      <c r="AR49">
        <f t="shared" si="45"/>
        <v>-13.314619057652203</v>
      </c>
      <c r="AS49">
        <f t="shared" si="46"/>
        <v>0.10772497843836222</v>
      </c>
      <c r="AT49">
        <f t="shared" si="47"/>
        <v>0.15051239871689037</v>
      </c>
      <c r="AU49">
        <f t="shared" si="48"/>
        <v>-13.056381680496951</v>
      </c>
      <c r="AW49">
        <v>46</v>
      </c>
      <c r="AX49">
        <f>IF(Z49&gt;0, (R49*SUMPRODUCT(K49:$K$98, X49:$X$98)-K49*$AZ$3)/Z49, 0)</f>
        <v>306.91490508124866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100000</v>
      </c>
      <c r="S50">
        <f t="shared" si="32"/>
        <v>299.90822180412249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146.65152752779079</v>
      </c>
      <c r="AC50">
        <f t="shared" si="33"/>
        <v>138.81283330842345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-1019.5426251744703</v>
      </c>
      <c r="AI50">
        <f t="shared" si="38"/>
        <v>-1025.3282632137254</v>
      </c>
      <c r="AJ50">
        <f t="shared" si="39"/>
        <v>7.8386942193673406</v>
      </c>
      <c r="AK50">
        <f t="shared" si="61"/>
        <v>10.265606926945356</v>
      </c>
      <c r="AL50">
        <f t="shared" si="40"/>
        <v>-1007.2239620674128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-12.6780559446917</v>
      </c>
      <c r="AR50">
        <f t="shared" si="45"/>
        <v>-12.75000059999717</v>
      </c>
      <c r="AS50">
        <f t="shared" si="46"/>
        <v>9.7474496301186195E-2</v>
      </c>
      <c r="AT50">
        <f t="shared" si="47"/>
        <v>0.12765325913054018</v>
      </c>
      <c r="AU50">
        <f t="shared" si="48"/>
        <v>-12.524872844565444</v>
      </c>
      <c r="AW50">
        <v>47</v>
      </c>
      <c r="AX50">
        <f>IF(Z50&gt;0, (R50*SUMPRODUCT(K50:$K$98, X50:$X$98)-K50*$AZ$3)/Z50, 0)</f>
        <v>299.90822180412249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100000</v>
      </c>
      <c r="S51">
        <f t="shared" si="32"/>
        <v>292.76493091789933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138.81283330842345</v>
      </c>
      <c r="AC51">
        <f t="shared" si="33"/>
        <v>130.9497238357084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-1093.6297212340519</v>
      </c>
      <c r="AI51">
        <f t="shared" si="38"/>
        <v>-1099.2207991777602</v>
      </c>
      <c r="AJ51">
        <f t="shared" si="39"/>
        <v>7.8631094727150526</v>
      </c>
      <c r="AK51">
        <f t="shared" si="61"/>
        <v>9.7168983315896416</v>
      </c>
      <c r="AL51">
        <f t="shared" si="40"/>
        <v>-1081.6407913734556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-12.14226083748847</v>
      </c>
      <c r="AR51">
        <f t="shared" si="45"/>
        <v>-12.204336991269869</v>
      </c>
      <c r="AS51">
        <f t="shared" si="46"/>
        <v>8.7301875907046078E-2</v>
      </c>
      <c r="AT51">
        <f t="shared" si="47"/>
        <v>0.10788396820487244</v>
      </c>
      <c r="AU51">
        <f t="shared" si="48"/>
        <v>-12.009151147157953</v>
      </c>
      <c r="AW51">
        <v>48</v>
      </c>
      <c r="AX51">
        <f>IF(Z51&gt;0, (R51*SUMPRODUCT(K51:$K$98, X51:$X$98)-K51*$AZ$3)/Z51, 0)</f>
        <v>292.76493091789933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100000</v>
      </c>
      <c r="S52">
        <f t="shared" si="32"/>
        <v>285.56836133322997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130.9497238357084</v>
      </c>
      <c r="AC52">
        <f t="shared" si="33"/>
        <v>123.10652234819902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-1172.0370494441174</v>
      </c>
      <c r="AI52">
        <f t="shared" si="38"/>
        <v>-1177.425711977208</v>
      </c>
      <c r="AJ52">
        <f t="shared" si="39"/>
        <v>7.8432014875093756</v>
      </c>
      <c r="AK52">
        <f t="shared" si="61"/>
        <v>9.1664806684995881</v>
      </c>
      <c r="AL52">
        <f t="shared" si="40"/>
        <v>-1160.4160298211991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-11.618567125303404</v>
      </c>
      <c r="AR52">
        <f t="shared" si="45"/>
        <v>-11.671985690344513</v>
      </c>
      <c r="AS52">
        <f t="shared" si="46"/>
        <v>7.7750752847896301E-2</v>
      </c>
      <c r="AT52">
        <f t="shared" si="47"/>
        <v>9.086860436730286E-2</v>
      </c>
      <c r="AU52">
        <f t="shared" si="48"/>
        <v>-11.503366333129314</v>
      </c>
      <c r="AW52">
        <v>49</v>
      </c>
      <c r="AX52">
        <f>IF(Z52&gt;0, (R52*SUMPRODUCT(K52:$K$98, X52:$X$98)-K52*$AZ$3)/Z52, 0)</f>
        <v>285.56836133322997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100000</v>
      </c>
      <c r="S53">
        <f t="shared" si="32"/>
        <v>278.40904089799017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123.10652234819902</v>
      </c>
      <c r="AC53">
        <f t="shared" si="33"/>
        <v>115.32640107109127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-1254.8394364096218</v>
      </c>
      <c r="AI53">
        <f t="shared" si="38"/>
        <v>-1260.0173573878305</v>
      </c>
      <c r="AJ53">
        <f t="shared" si="39"/>
        <v>7.780121277107753</v>
      </c>
      <c r="AK53">
        <f t="shared" si="61"/>
        <v>8.6174565643739331</v>
      </c>
      <c r="AL53">
        <f t="shared" si="40"/>
        <v>-1243.6197795463488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-11.106606038665396</v>
      </c>
      <c r="AR53">
        <f t="shared" si="45"/>
        <v>-11.152435908795116</v>
      </c>
      <c r="AS53">
        <f t="shared" si="46"/>
        <v>6.8861990985169139E-2</v>
      </c>
      <c r="AT53">
        <f t="shared" si="47"/>
        <v>7.6273260417812599E-2</v>
      </c>
      <c r="AU53">
        <f t="shared" si="48"/>
        <v>-11.007300657392134</v>
      </c>
      <c r="AW53">
        <v>50</v>
      </c>
      <c r="AX53">
        <f>IF(Z53&gt;0, (R53*SUMPRODUCT(K53:$K$98, X53:$X$98)-K53*$AZ$3)/Z53, 0)</f>
        <v>278.40904089799017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100000</v>
      </c>
      <c r="S54">
        <f t="shared" si="32"/>
        <v>271.33270836212398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115.32640107109127</v>
      </c>
      <c r="AC54">
        <f t="shared" si="33"/>
        <v>107.64697882545774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-1335.7090468191432</v>
      </c>
      <c r="AI54">
        <f t="shared" si="38"/>
        <v>-1340.6682249567173</v>
      </c>
      <c r="AJ54">
        <f t="shared" si="39"/>
        <v>7.6794222456335319</v>
      </c>
      <c r="AK54">
        <f t="shared" si="61"/>
        <v>8.07284807497639</v>
      </c>
      <c r="AL54">
        <f t="shared" si="40"/>
        <v>-1324.9159546361072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-10.55570034845335</v>
      </c>
      <c r="AR54">
        <f t="shared" si="45"/>
        <v>-10.594891217542314</v>
      </c>
      <c r="AS54">
        <f t="shared" si="46"/>
        <v>6.0688126854568009E-2</v>
      </c>
      <c r="AT54">
        <f t="shared" si="47"/>
        <v>6.3797250936473898E-2</v>
      </c>
      <c r="AU54">
        <f t="shared" si="48"/>
        <v>-10.470405839751271</v>
      </c>
      <c r="AW54">
        <v>51</v>
      </c>
      <c r="AX54">
        <f>IF(Z54&gt;0, (R54*SUMPRODUCT(K54:$K$98, X54:$X$98)-K54*$AZ$3)/Z54, 0)</f>
        <v>271.33270836212398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100000</v>
      </c>
      <c r="S55">
        <f t="shared" si="32"/>
        <v>264.47903903281434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107.64697882545774</v>
      </c>
      <c r="AC55">
        <f t="shared" si="33"/>
        <v>100.15126400649709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-1409.3179293190378</v>
      </c>
      <c r="AI55">
        <f t="shared" si="38"/>
        <v>-1414.0513509340713</v>
      </c>
      <c r="AJ55">
        <f t="shared" si="39"/>
        <v>7.4957148189606499</v>
      </c>
      <c r="AK55">
        <f t="shared" si="61"/>
        <v>7.5352885177820426</v>
      </c>
      <c r="AL55">
        <f t="shared" si="40"/>
        <v>-1399.0203475973287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-9.9441150436575114</v>
      </c>
      <c r="AR55">
        <f t="shared" si="45"/>
        <v>-9.9775139582039056</v>
      </c>
      <c r="AS55">
        <f t="shared" si="46"/>
        <v>5.2889592152005727E-2</v>
      </c>
      <c r="AT55">
        <f t="shared" si="47"/>
        <v>5.3168823264869755E-2</v>
      </c>
      <c r="AU55">
        <f t="shared" si="48"/>
        <v>-9.8714555427870323</v>
      </c>
      <c r="AW55">
        <v>52</v>
      </c>
      <c r="AX55">
        <f>IF(Z55&gt;0, (R55*SUMPRODUCT(K55:$K$98, X55:$X$98)-K55*$AZ$3)/Z55, 0)</f>
        <v>264.47903903281434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100000</v>
      </c>
      <c r="S56">
        <f t="shared" si="32"/>
        <v>260.55942651037623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100.15126400649709</v>
      </c>
      <c r="AC56">
        <f t="shared" si="33"/>
        <v>92.939278899886645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-1819.5698317460419</v>
      </c>
      <c r="AI56">
        <f t="shared" si="38"/>
        <v>-1824.0284729159569</v>
      </c>
      <c r="AJ56">
        <f t="shared" si="39"/>
        <v>7.2119851066104417</v>
      </c>
      <c r="AK56">
        <f t="shared" si="61"/>
        <v>7.0105884804547971</v>
      </c>
      <c r="AL56">
        <f t="shared" si="40"/>
        <v>-1809.8058993288917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-11.463252745244359</v>
      </c>
      <c r="AR56">
        <f t="shared" si="45"/>
        <v>-11.491342093473463</v>
      </c>
      <c r="AS56">
        <f t="shared" si="46"/>
        <v>4.543535874777696E-2</v>
      </c>
      <c r="AT56">
        <f t="shared" si="47"/>
        <v>4.416656411984763E-2</v>
      </c>
      <c r="AU56">
        <f t="shared" si="48"/>
        <v>-11.401740170605839</v>
      </c>
      <c r="AW56">
        <v>53</v>
      </c>
      <c r="AX56">
        <f>IF(Z56&gt;0, (R56*SUMPRODUCT(K56:$K$98, X56:$X$98)-K56*$AZ$3)/Z56, 0)</f>
        <v>260.55942651037623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100000</v>
      </c>
      <c r="S57">
        <f t="shared" si="32"/>
        <v>253.40000135948955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92.939278899886645</v>
      </c>
      <c r="AC57">
        <f t="shared" si="33"/>
        <v>83.915427884148585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-2196.641919734494</v>
      </c>
      <c r="AI57">
        <f t="shared" si="38"/>
        <v>-2200.7813942527428</v>
      </c>
      <c r="AJ57">
        <f t="shared" si="39"/>
        <v>9.0238510157380603</v>
      </c>
      <c r="AK57">
        <f t="shared" si="61"/>
        <v>6.5057495229920654</v>
      </c>
      <c r="AL57">
        <f t="shared" si="40"/>
        <v>-2185.2517937140124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-12.356070706829092</v>
      </c>
      <c r="AR57">
        <f t="shared" si="45"/>
        <v>-12.37935517544325</v>
      </c>
      <c r="AS57">
        <f t="shared" si="46"/>
        <v>5.0758997266075946E-2</v>
      </c>
      <c r="AT57">
        <f t="shared" si="47"/>
        <v>3.6594722328127889E-2</v>
      </c>
      <c r="AU57">
        <f t="shared" si="48"/>
        <v>-12.292001455849045</v>
      </c>
      <c r="AW57">
        <v>54</v>
      </c>
      <c r="AX57">
        <f>IF(Z57&gt;0, (R57*SUMPRODUCT(K57:$K$98, X57:$X$98)-K57*$AZ$3)/Z57, 0)</f>
        <v>253.40000135948955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100000</v>
      </c>
      <c r="S58">
        <f t="shared" si="32"/>
        <v>243.74847075148435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83.915427884148585</v>
      </c>
      <c r="AC58">
        <f t="shared" si="33"/>
        <v>73.737394435807289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-2533.2096490120725</v>
      </c>
      <c r="AI58">
        <f t="shared" si="38"/>
        <v>-2536.9910775790127</v>
      </c>
      <c r="AJ58">
        <f t="shared" si="39"/>
        <v>10.178033448341296</v>
      </c>
      <c r="AK58">
        <f t="shared" si="61"/>
        <v>5.8740799518904012</v>
      </c>
      <c r="AL58">
        <f t="shared" si="40"/>
        <v>-2520.9389641787807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-12.72255182250046</v>
      </c>
      <c r="AR58">
        <f t="shared" si="45"/>
        <v>-12.741543310601234</v>
      </c>
      <c r="AS58">
        <f t="shared" si="46"/>
        <v>5.1117189628645726E-2</v>
      </c>
      <c r="AT58">
        <f t="shared" si="47"/>
        <v>2.9501421892413011E-2</v>
      </c>
      <c r="AU58">
        <f t="shared" si="48"/>
        <v>-12.660924699080175</v>
      </c>
      <c r="AW58">
        <v>55</v>
      </c>
      <c r="AX58">
        <f>IF(Z58&gt;0, (R58*SUMPRODUCT(K58:$K$98, X58:$X$98)-K58*$AZ$3)/Z58, 0)</f>
        <v>243.74847075148435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100000</v>
      </c>
      <c r="S59">
        <f t="shared" si="32"/>
        <v>232.01517724952114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73.737394435807289</v>
      </c>
      <c r="AC59">
        <f t="shared" si="33"/>
        <v>62.959518736956632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-2812.9658681123929</v>
      </c>
      <c r="AI59">
        <f t="shared" si="38"/>
        <v>-2816.3578616601494</v>
      </c>
      <c r="AJ59">
        <f t="shared" si="39"/>
        <v>10.777875698850657</v>
      </c>
      <c r="AK59">
        <f t="shared" si="61"/>
        <v>5.1616176105065108</v>
      </c>
      <c r="AL59">
        <f t="shared" si="40"/>
        <v>-2800.4183683507922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-12.613904390713916</v>
      </c>
      <c r="AR59">
        <f t="shared" si="45"/>
        <v>-12.629114771611297</v>
      </c>
      <c r="AS59">
        <f t="shared" si="46"/>
        <v>4.8330161109110606E-2</v>
      </c>
      <c r="AT59">
        <f t="shared" si="47"/>
        <v>2.314573090929269E-2</v>
      </c>
      <c r="AU59">
        <f t="shared" si="48"/>
        <v>-12.557638879592893</v>
      </c>
      <c r="AW59">
        <v>56</v>
      </c>
      <c r="AX59">
        <f>IF(Z59&gt;0, (R59*SUMPRODUCT(K59:$K$98, X59:$X$98)-K59*$AZ$3)/Z59, 0)</f>
        <v>232.01517724952114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100000</v>
      </c>
      <c r="S60">
        <f t="shared" si="32"/>
        <v>217.94449192698511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62.959518736956632</v>
      </c>
      <c r="AC60">
        <f t="shared" si="33"/>
        <v>52.081932313787171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-2967.709535372725</v>
      </c>
      <c r="AI60">
        <f t="shared" si="38"/>
        <v>-2970.6966452930824</v>
      </c>
      <c r="AJ60">
        <f t="shared" si="39"/>
        <v>10.877586423169461</v>
      </c>
      <c r="AK60">
        <f t="shared" si="61"/>
        <v>4.4071663115869644</v>
      </c>
      <c r="AL60">
        <f t="shared" si="40"/>
        <v>-2955.4118925583261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-11.881969732093239</v>
      </c>
      <c r="AR60">
        <f t="shared" si="45"/>
        <v>-11.893929376134233</v>
      </c>
      <c r="AS60">
        <f t="shared" si="46"/>
        <v>4.3551146464236197E-2</v>
      </c>
      <c r="AT60">
        <f t="shared" si="47"/>
        <v>1.7645196099691913E-2</v>
      </c>
      <c r="AU60">
        <f t="shared" si="48"/>
        <v>-11.832733033570305</v>
      </c>
      <c r="AW60">
        <v>57</v>
      </c>
      <c r="AX60">
        <f>IF(Z60&gt;0, (R60*SUMPRODUCT(K60:$K$98, X60:$X$98)-K60*$AZ$3)/Z60, 0)</f>
        <v>217.94449192698511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100000</v>
      </c>
      <c r="S61">
        <f t="shared" si="32"/>
        <v>202.45735078347144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52.081932313787171</v>
      </c>
      <c r="AC61">
        <f t="shared" si="33"/>
        <v>41.750246481287192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-3036.1616825033666</v>
      </c>
      <c r="AI61">
        <f t="shared" si="38"/>
        <v>-3038.7394011142073</v>
      </c>
      <c r="AJ61">
        <f t="shared" si="39"/>
        <v>10.331685832499979</v>
      </c>
      <c r="AK61">
        <f t="shared" si="61"/>
        <v>3.6457352619651022</v>
      </c>
      <c r="AL61">
        <f t="shared" si="40"/>
        <v>-3024.7619800197422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-10.853602748196341</v>
      </c>
      <c r="AR61">
        <f t="shared" si="45"/>
        <v>-10.862817518924766</v>
      </c>
      <c r="AS61">
        <f t="shared" si="46"/>
        <v>3.6933479001245058E-2</v>
      </c>
      <c r="AT61">
        <f t="shared" si="47"/>
        <v>1.303269272071016E-2</v>
      </c>
      <c r="AU61">
        <f t="shared" si="48"/>
        <v>-10.812851347202811</v>
      </c>
      <c r="AW61">
        <v>58</v>
      </c>
      <c r="AX61">
        <f>IF(Z61&gt;0, (R61*SUMPRODUCT(K61:$K$98, X61:$X$98)-K61*$AZ$3)/Z61, 0)</f>
        <v>202.45735078347144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100000</v>
      </c>
      <c r="S62">
        <f t="shared" si="32"/>
        <v>185.38047031189106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41.750246481287192</v>
      </c>
      <c r="AC62">
        <f t="shared" si="33"/>
        <v>32.280825786299111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-3002.248471136696</v>
      </c>
      <c r="AI62">
        <f t="shared" si="38"/>
        <v>-3004.4251315025363</v>
      </c>
      <c r="AJ62">
        <f t="shared" si="39"/>
        <v>9.4694206949880808</v>
      </c>
      <c r="AK62">
        <f t="shared" si="61"/>
        <v>2.9225172536901036</v>
      </c>
      <c r="AL62">
        <f t="shared" si="40"/>
        <v>-2992.0331935538579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-9.5824737144028447</v>
      </c>
      <c r="AR62">
        <f t="shared" si="45"/>
        <v>-9.5894211043145638</v>
      </c>
      <c r="AS62">
        <f t="shared" si="46"/>
        <v>3.0224172240477454E-2</v>
      </c>
      <c r="AT62">
        <f t="shared" si="47"/>
        <v>9.3279903487705398E-3</v>
      </c>
      <c r="AU62">
        <f t="shared" si="48"/>
        <v>-9.5498689417253146</v>
      </c>
      <c r="AW62">
        <v>59</v>
      </c>
      <c r="AX62">
        <f>IF(Z62&gt;0, (R62*SUMPRODUCT(K62:$K$98, X62:$X$98)-K62*$AZ$3)/Z62, 0)</f>
        <v>185.38047031189106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100000</v>
      </c>
      <c r="S63">
        <f t="shared" si="32"/>
        <v>166.55050075802598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32.280825786299111</v>
      </c>
      <c r="AC63">
        <f t="shared" si="33"/>
        <v>23.934228905117941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-2868.5965439175916</v>
      </c>
      <c r="AI63">
        <f t="shared" si="38"/>
        <v>-2870.3928631117838</v>
      </c>
      <c r="AJ63">
        <f t="shared" si="39"/>
        <v>8.3465968811811706</v>
      </c>
      <c r="AK63">
        <f t="shared" si="61"/>
        <v>2.2596578050409382</v>
      </c>
      <c r="AL63">
        <f t="shared" si="40"/>
        <v>-2859.7866084255616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-8.1749000682281334</v>
      </c>
      <c r="AR63">
        <f t="shared" si="45"/>
        <v>-8.1800192021594267</v>
      </c>
      <c r="AS63">
        <f t="shared" si="46"/>
        <v>2.378605508610724E-2</v>
      </c>
      <c r="AT63">
        <f t="shared" si="47"/>
        <v>6.439552046372427E-3</v>
      </c>
      <c r="AU63">
        <f t="shared" si="48"/>
        <v>-8.1497935950269476</v>
      </c>
      <c r="AW63">
        <v>60</v>
      </c>
      <c r="AX63">
        <f>IF(Z63&gt;0, (R63*SUMPRODUCT(K63:$K$98, X63:$X$98)-K63*$AZ$3)/Z63, 0)</f>
        <v>166.55050075802598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100000</v>
      </c>
      <c r="S64">
        <f t="shared" si="32"/>
        <v>145.81858895222109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23.934228905117941</v>
      </c>
      <c r="AC64">
        <f t="shared" si="33"/>
        <v>16.862790295123446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-2662.6226223991707</v>
      </c>
      <c r="AI64">
        <f t="shared" si="38"/>
        <v>-2664.0681505736211</v>
      </c>
      <c r="AJ64">
        <f t="shared" si="39"/>
        <v>7.0714386099944946</v>
      </c>
      <c r="AK64">
        <f t="shared" si="61"/>
        <v>1.6753960233582561</v>
      </c>
      <c r="AL64">
        <f t="shared" si="40"/>
        <v>-2655.3213159402685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-6.7749263210727699</v>
      </c>
      <c r="AR64">
        <f t="shared" si="45"/>
        <v>-6.7786044040254758</v>
      </c>
      <c r="AS64">
        <f t="shared" si="46"/>
        <v>1.7992964967575371E-2</v>
      </c>
      <c r="AT64">
        <f t="shared" si="47"/>
        <v>4.2629715985222499E-3</v>
      </c>
      <c r="AU64">
        <f t="shared" si="48"/>
        <v>-6.7563484674593788</v>
      </c>
      <c r="AW64">
        <v>61</v>
      </c>
      <c r="AX64">
        <f>IF(Z64&gt;0, (R64*SUMPRODUCT(K64:$K$98, X64:$X$98)-K64*$AZ$3)/Z64, 0)</f>
        <v>145.81858895222109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100000</v>
      </c>
      <c r="S65">
        <f t="shared" si="32"/>
        <v>122.19852590524108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16.862790295123446</v>
      </c>
      <c r="AC65">
        <f t="shared" si="33"/>
        <v>11.07309741890214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-2387.0193160013478</v>
      </c>
      <c r="AI65">
        <f t="shared" si="38"/>
        <v>-2388.1520114795535</v>
      </c>
      <c r="AJ65">
        <f t="shared" si="39"/>
        <v>5.7896928762213058</v>
      </c>
      <c r="AK65">
        <f t="shared" si="61"/>
        <v>1.1803953206586413</v>
      </c>
      <c r="AL65">
        <f t="shared" si="40"/>
        <v>-2381.1819232826738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-5.4229159038943591</v>
      </c>
      <c r="AR65">
        <f t="shared" si="45"/>
        <v>-5.4254892020163537</v>
      </c>
      <c r="AS65">
        <f t="shared" si="46"/>
        <v>1.3153231465977239E-2</v>
      </c>
      <c r="AT65">
        <f t="shared" si="47"/>
        <v>2.6816643310642622E-3</v>
      </c>
      <c r="AU65">
        <f t="shared" si="48"/>
        <v>-5.4096543062193128</v>
      </c>
      <c r="AW65">
        <v>62</v>
      </c>
      <c r="AX65">
        <f>IF(Z65&gt;0, (R65*SUMPRODUCT(K65:$K$98, X65:$X$98)-K65*$AZ$3)/Z65, 0)</f>
        <v>122.19852590524108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100000</v>
      </c>
      <c r="S66">
        <f t="shared" si="32"/>
        <v>94.667021480413752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11.07309741890214</v>
      </c>
      <c r="AC66">
        <f t="shared" si="33"/>
        <v>6.5298542336251586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-2073.2406948431103</v>
      </c>
      <c r="AI66">
        <f t="shared" si="38"/>
        <v>-2074.1029082796786</v>
      </c>
      <c r="AJ66">
        <f t="shared" si="39"/>
        <v>4.5432431852769817</v>
      </c>
      <c r="AK66">
        <f t="shared" si="61"/>
        <v>0.77511681932314991</v>
      </c>
      <c r="AL66">
        <f t="shared" si="40"/>
        <v>-2068.7845482750786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-4.2054128602452119</v>
      </c>
      <c r="AR66">
        <f t="shared" si="45"/>
        <v>-4.2071617953705154</v>
      </c>
      <c r="AS66">
        <f t="shared" si="46"/>
        <v>9.2156271898912699E-3</v>
      </c>
      <c r="AT66">
        <f t="shared" si="47"/>
        <v>1.5722661861123709E-3</v>
      </c>
      <c r="AU66">
        <f t="shared" si="48"/>
        <v>-4.1963739019945123</v>
      </c>
      <c r="AW66">
        <v>63</v>
      </c>
      <c r="AX66">
        <f>IF(Z66&gt;0, (R66*SUMPRODUCT(K66:$K$98, X66:$X$98)-K66*$AZ$3)/Z66, 0)</f>
        <v>94.667021480413752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100000</v>
      </c>
      <c r="S67">
        <f t="shared" ref="S67:S89" si="63">AX67</f>
        <v>61.131825388621998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6.5298542336251586</v>
      </c>
      <c r="AC67">
        <f t="shared" ref="AC67:AC89" si="64">S67*Z67</f>
        <v>3.1098634435740307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-1741.5873071311416</v>
      </c>
      <c r="AI67">
        <f t="shared" ref="AI67:AI89" si="69">SUM(AE67:AH67)</f>
        <v>-1742.2232000199529</v>
      </c>
      <c r="AJ67">
        <f t="shared" ref="AJ67:AJ89" si="70">AB67-AC67</f>
        <v>3.4199907900511279</v>
      </c>
      <c r="AK67">
        <f t="shared" si="61"/>
        <v>0.45708979635376112</v>
      </c>
      <c r="AL67">
        <f t="shared" ref="AL67:AL89" si="71">SUM(AI67:AK67)</f>
        <v>-1738.346119433548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-3.1541775898694859</v>
      </c>
      <c r="AR67">
        <f t="shared" ref="AR67:AR89" si="76">AI67*$K67</f>
        <v>-3.1553292513975832</v>
      </c>
      <c r="AS67">
        <f t="shared" ref="AS67:AS89" si="77">AJ67*$K67</f>
        <v>6.1939233613896704E-3</v>
      </c>
      <c r="AT67">
        <f t="shared" ref="AT67:AT89" si="78">AK67*$K67</f>
        <v>8.2783239537498365E-4</v>
      </c>
      <c r="AU67">
        <f t="shared" ref="AU67:AU89" si="79">AL67*$K67</f>
        <v>-3.1483074956408186</v>
      </c>
      <c r="AW67">
        <v>64</v>
      </c>
      <c r="AX67">
        <f>IF(Z67&gt;0, (R67*SUMPRODUCT(K67:$K$98, X67:$X$98)-K67*$AZ$3)/Z67, 0)</f>
        <v>61.131825388621998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100000</v>
      </c>
      <c r="S68">
        <f t="shared" si="63"/>
        <v>18.102554900345272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3.1098634435740307</v>
      </c>
      <c r="AC68">
        <f t="shared" si="64"/>
        <v>0.65695555923497739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-1407.1952155846452</v>
      </c>
      <c r="AI68">
        <f t="shared" si="69"/>
        <v>-1407.6488501426202</v>
      </c>
      <c r="AJ68">
        <f t="shared" si="70"/>
        <v>2.4529078843390533</v>
      </c>
      <c r="AK68">
        <f t="shared" si="61"/>
        <v>0.21769044105018218</v>
      </c>
      <c r="AL68">
        <f t="shared" si="71"/>
        <v>-1404.978251817231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-2.2755019820314457</v>
      </c>
      <c r="AR68">
        <f t="shared" si="76"/>
        <v>-2.276235530812992</v>
      </c>
      <c r="AS68">
        <f t="shared" si="77"/>
        <v>3.966469392972672E-3</v>
      </c>
      <c r="AT68">
        <f t="shared" si="78"/>
        <v>3.5201585721223816E-4</v>
      </c>
      <c r="AU68">
        <f t="shared" si="79"/>
        <v>-2.2719170455628075</v>
      </c>
      <c r="AW68">
        <v>65</v>
      </c>
      <c r="AX68">
        <f>IF(Z68&gt;0, (R68*SUMPRODUCT(K68:$K$98, X68:$X$98)-K68*$AZ$3)/Z68, 0)</f>
        <v>18.102554900345272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100000</v>
      </c>
      <c r="S69">
        <f t="shared" si="63"/>
        <v>-39.73779350985739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0.65695555923497739</v>
      </c>
      <c r="AC69">
        <f t="shared" si="64"/>
        <v>-0.99241275714429278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-1095.3829259105003</v>
      </c>
      <c r="AI69">
        <f t="shared" si="69"/>
        <v>-1095.6951012571567</v>
      </c>
      <c r="AJ69">
        <f t="shared" si="70"/>
        <v>1.6493683163792703</v>
      </c>
      <c r="AK69">
        <f t="shared" si="61"/>
        <v>4.5986889146448419E-2</v>
      </c>
      <c r="AL69">
        <f t="shared" si="71"/>
        <v>-1093.9997460516311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-1.5815058865398361</v>
      </c>
      <c r="AR69">
        <f t="shared" si="76"/>
        <v>-1.5819566030305643</v>
      </c>
      <c r="AS69">
        <f t="shared" si="77"/>
        <v>2.3813459564908761E-3</v>
      </c>
      <c r="AT69">
        <f t="shared" si="78"/>
        <v>6.6395535450134864E-5</v>
      </c>
      <c r="AU69">
        <f t="shared" si="79"/>
        <v>-1.5795088615386232</v>
      </c>
      <c r="AW69">
        <v>66</v>
      </c>
      <c r="AX69">
        <f>IF(Z69&gt;0, (R69*SUMPRODUCT(K69:$K$98, X69:$X$98)-K69*$AZ$3)/Z69, 0)</f>
        <v>-39.73779350985739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100000</v>
      </c>
      <c r="S70">
        <f t="shared" si="63"/>
        <v>-121.72810896739411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-0.99241275714429278</v>
      </c>
      <c r="AC70">
        <f t="shared" si="64"/>
        <v>-2.0148707279232601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-817.20650883536462</v>
      </c>
      <c r="AI70">
        <f t="shared" si="69"/>
        <v>-817.41341161495006</v>
      </c>
      <c r="AJ70">
        <f t="shared" si="70"/>
        <v>1.0224579707789672</v>
      </c>
      <c r="AK70">
        <f t="shared" si="61"/>
        <v>-6.9468893000100507E-2</v>
      </c>
      <c r="AL70">
        <f t="shared" si="71"/>
        <v>-816.46042253717121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-1.0534614308895021</v>
      </c>
      <c r="AR70">
        <f t="shared" si="76"/>
        <v>-1.0537281493944095</v>
      </c>
      <c r="AS70">
        <f t="shared" si="77"/>
        <v>1.3180512211732585E-3</v>
      </c>
      <c r="AT70">
        <f t="shared" si="78"/>
        <v>-8.9552394200202211E-5</v>
      </c>
      <c r="AU70">
        <f t="shared" si="79"/>
        <v>-1.0524996505674364</v>
      </c>
      <c r="AW70">
        <v>67</v>
      </c>
      <c r="AX70">
        <f>IF(Z70&gt;0, (R70*SUMPRODUCT(K70:$K$98, X70:$X$98)-K70*$AZ$3)/Z70, 0)</f>
        <v>-121.72810896739411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100000</v>
      </c>
      <c r="S71">
        <f t="shared" si="63"/>
        <v>-243.36055716432691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-2.0148707279232601</v>
      </c>
      <c r="AC71">
        <f t="shared" si="64"/>
        <v>-2.5691822340262718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-582.95981050980652</v>
      </c>
      <c r="AI71">
        <f t="shared" si="69"/>
        <v>-583.09177428528244</v>
      </c>
      <c r="AJ71">
        <f t="shared" si="70"/>
        <v>0.55431150610301172</v>
      </c>
      <c r="AK71">
        <f t="shared" si="61"/>
        <v>-0.14104095095462821</v>
      </c>
      <c r="AL71">
        <f t="shared" si="71"/>
        <v>-582.67850373013414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-0.67097666332435502</v>
      </c>
      <c r="AR71">
        <f t="shared" si="76"/>
        <v>-0.67112855134845584</v>
      </c>
      <c r="AS71">
        <f t="shared" si="77"/>
        <v>6.3800296024187086E-4</v>
      </c>
      <c r="AT71">
        <f t="shared" si="78"/>
        <v>-1.6233569614493775E-4</v>
      </c>
      <c r="AU71">
        <f t="shared" si="79"/>
        <v>-0.67065288408435908</v>
      </c>
      <c r="AW71">
        <v>68</v>
      </c>
      <c r="AX71">
        <f>IF(Z71&gt;0, (R71*SUMPRODUCT(K71:$K$98, X71:$X$98)-K71*$AZ$3)/Z71, 0)</f>
        <v>-243.36055716432691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100000</v>
      </c>
      <c r="S72">
        <f t="shared" si="63"/>
        <v>-432.35281823608744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-2.5691822340262718</v>
      </c>
      <c r="AC72">
        <f t="shared" si="64"/>
        <v>-2.7944893216484035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-398.80844902727193</v>
      </c>
      <c r="AI72">
        <f t="shared" si="69"/>
        <v>-398.88924210886466</v>
      </c>
      <c r="AJ72">
        <f t="shared" si="70"/>
        <v>0.2253070876221317</v>
      </c>
      <c r="AK72">
        <f t="shared" ref="AK72:AK89" si="92">G72*SUM(AB72:AB72, AE72:AF72)</f>
        <v>-0.17984275638183905</v>
      </c>
      <c r="AL72">
        <f t="shared" si="71"/>
        <v>-398.84377777762438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-0.40984074105485296</v>
      </c>
      <c r="AR72">
        <f t="shared" si="76"/>
        <v>-0.40992376912638162</v>
      </c>
      <c r="AS72">
        <f t="shared" si="77"/>
        <v>2.3153978803907085E-4</v>
      </c>
      <c r="AT72">
        <f t="shared" si="78"/>
        <v>-1.8481777085881137E-4</v>
      </c>
      <c r="AU72">
        <f t="shared" si="79"/>
        <v>-0.40987704710920136</v>
      </c>
      <c r="AW72">
        <v>69</v>
      </c>
      <c r="AX72">
        <f>IF(Z72&gt;0, (R72*SUMPRODUCT(K72:$K$98, X72:$X$98)-K72*$AZ$3)/Z72, 0)</f>
        <v>-432.35281823608744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100000</v>
      </c>
      <c r="S73">
        <f t="shared" si="63"/>
        <v>-740.67252027092695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-2.7944893216484035</v>
      </c>
      <c r="AC73">
        <f t="shared" si="64"/>
        <v>-2.8064107986834141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-260.98085256615821</v>
      </c>
      <c r="AI73">
        <f t="shared" si="69"/>
        <v>-261.02821511036427</v>
      </c>
      <c r="AJ73">
        <f t="shared" si="70"/>
        <v>1.1921477035010675E-2</v>
      </c>
      <c r="AK73">
        <f t="shared" si="92"/>
        <v>-0.19561425251538825</v>
      </c>
      <c r="AL73">
        <f t="shared" si="71"/>
        <v>-261.21190788584465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-0.23946464389672995</v>
      </c>
      <c r="AR73">
        <f t="shared" si="76"/>
        <v>-0.2395081017008977</v>
      </c>
      <c r="AS73">
        <f t="shared" si="77"/>
        <v>1.0938627201350702E-5</v>
      </c>
      <c r="AT73">
        <f t="shared" si="78"/>
        <v>-1.7948710359066636E-4</v>
      </c>
      <c r="AU73">
        <f t="shared" si="79"/>
        <v>-0.23967665017728701</v>
      </c>
      <c r="AW73">
        <v>70</v>
      </c>
      <c r="AX73">
        <f>IF(Z73&gt;0, (R73*SUMPRODUCT(K73:$K$98, X73:$X$98)-K73*$AZ$3)/Z73, 0)</f>
        <v>-740.67252027092695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100000</v>
      </c>
      <c r="S74">
        <f t="shared" si="63"/>
        <v>-1268.2161511215368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-2.8064107986834141</v>
      </c>
      <c r="AC74">
        <f t="shared" si="64"/>
        <v>-2.6905903854195712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-162.95584467701298</v>
      </c>
      <c r="AI74">
        <f t="shared" si="69"/>
        <v>-162.98236411519235</v>
      </c>
      <c r="AJ74">
        <f t="shared" si="70"/>
        <v>-0.11582041326384296</v>
      </c>
      <c r="AK74">
        <f t="shared" si="92"/>
        <v>-0.196448755907839</v>
      </c>
      <c r="AL74">
        <f t="shared" si="71"/>
        <v>-163.29463328436404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-0.13350104769857624</v>
      </c>
      <c r="AR74">
        <f t="shared" si="76"/>
        <v>-0.13352277366236931</v>
      </c>
      <c r="AS74">
        <f t="shared" si="77"/>
        <v>-9.4885498254155257E-5</v>
      </c>
      <c r="AT74">
        <f t="shared" si="78"/>
        <v>-1.6094000669175079E-4</v>
      </c>
      <c r="AU74">
        <f t="shared" si="79"/>
        <v>-0.13377859916731522</v>
      </c>
      <c r="AW74">
        <v>71</v>
      </c>
      <c r="AX74">
        <f>IF(Z74&gt;0, (R74*SUMPRODUCT(K74:$K$98, X74:$X$98)-K74*$AZ$3)/Z74, 0)</f>
        <v>-1268.2161511215368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100000</v>
      </c>
      <c r="S75">
        <f t="shared" si="63"/>
        <v>-2214.7845812908799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-2.6905903854195712</v>
      </c>
      <c r="AC75">
        <f t="shared" si="64"/>
        <v>-2.506872632081921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-96.845848329574437</v>
      </c>
      <c r="AI75">
        <f t="shared" si="69"/>
        <v>-96.859996842330816</v>
      </c>
      <c r="AJ75">
        <f t="shared" si="70"/>
        <v>-0.18371775333765017</v>
      </c>
      <c r="AK75">
        <f t="shared" si="92"/>
        <v>-0.18834132697937001</v>
      </c>
      <c r="AL75">
        <f t="shared" si="71"/>
        <v>-97.232055922647831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-7.0839863766259559E-2</v>
      </c>
      <c r="AR75">
        <f t="shared" si="76"/>
        <v>-7.0850212983427294E-2</v>
      </c>
      <c r="AS75">
        <f t="shared" si="77"/>
        <v>-1.3438408400939249E-4</v>
      </c>
      <c r="AT75">
        <f t="shared" si="78"/>
        <v>-1.3776609090532135E-4</v>
      </c>
      <c r="AU75">
        <f t="shared" si="79"/>
        <v>-7.1122363158342014E-2</v>
      </c>
      <c r="AW75">
        <v>72</v>
      </c>
      <c r="AX75">
        <f>IF(Z75&gt;0, (R75*SUMPRODUCT(K75:$K$98, X75:$X$98)-K75*$AZ$3)/Z75, 0)</f>
        <v>-2214.7845812908799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100000</v>
      </c>
      <c r="S76">
        <f t="shared" si="63"/>
        <v>-3998.579547563098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-2.506872632081921</v>
      </c>
      <c r="AC76">
        <f t="shared" si="64"/>
        <v>-2.2944814234944073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-54.673808196119559</v>
      </c>
      <c r="AI76">
        <f t="shared" si="69"/>
        <v>-54.680980997723857</v>
      </c>
      <c r="AJ76">
        <f t="shared" si="70"/>
        <v>-0.2123912085875137</v>
      </c>
      <c r="AK76">
        <f t="shared" si="92"/>
        <v>-0.1754810842457345</v>
      </c>
      <c r="AL76">
        <f t="shared" si="71"/>
        <v>-55.068853290557101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-3.5707382171548001E-2</v>
      </c>
      <c r="AR76">
        <f t="shared" si="76"/>
        <v>-3.5712066717523042E-2</v>
      </c>
      <c r="AS76">
        <f t="shared" si="77"/>
        <v>-1.3871237993349776E-4</v>
      </c>
      <c r="AT76">
        <f t="shared" si="78"/>
        <v>-1.1460643305773561E-4</v>
      </c>
      <c r="AU76">
        <f t="shared" si="79"/>
        <v>-3.5965385530514274E-2</v>
      </c>
      <c r="AW76">
        <v>73</v>
      </c>
      <c r="AX76">
        <f>IF(Z76&gt;0, (R76*SUMPRODUCT(K76:$K$98, X76:$X$98)-K76*$AZ$3)/Z76, 0)</f>
        <v>-3998.579547563098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100000</v>
      </c>
      <c r="S77">
        <f t="shared" si="63"/>
        <v>-7538.3282646460029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-2.2944814234944073</v>
      </c>
      <c r="AC77">
        <f t="shared" si="64"/>
        <v>-2.0773039196358001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-29.252029125354348</v>
      </c>
      <c r="AI77">
        <f t="shared" si="69"/>
        <v>-29.255473695301934</v>
      </c>
      <c r="AJ77">
        <f t="shared" si="70"/>
        <v>-0.21717750385860723</v>
      </c>
      <c r="AK77">
        <f t="shared" si="92"/>
        <v>-0.16061369964460853</v>
      </c>
      <c r="AL77">
        <f t="shared" si="71"/>
        <v>-29.633264898805148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-1.7057550330483968E-2</v>
      </c>
      <c r="AR77">
        <f t="shared" si="76"/>
        <v>-1.7059558940724168E-2</v>
      </c>
      <c r="AS77">
        <f t="shared" si="77"/>
        <v>-1.2664134124993609E-4</v>
      </c>
      <c r="AT77">
        <f t="shared" si="78"/>
        <v>-9.3657648627134602E-5</v>
      </c>
      <c r="AU77">
        <f t="shared" si="79"/>
        <v>-1.7279857930601238E-2</v>
      </c>
      <c r="AW77">
        <v>74</v>
      </c>
      <c r="AX77">
        <f>IF(Z77&gt;0, (R77*SUMPRODUCT(K77:$K$98, X77:$X$98)-K77*$AZ$3)/Z77, 0)</f>
        <v>-7538.3282646460029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100000</v>
      </c>
      <c r="S78">
        <f t="shared" si="63"/>
        <v>-14953.896585167795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-2.0773039196358001</v>
      </c>
      <c r="AC78">
        <f t="shared" si="64"/>
        <v>-1.8685713931536461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-14.785445533613384</v>
      </c>
      <c r="AI78">
        <f t="shared" si="69"/>
        <v>-14.787007477169794</v>
      </c>
      <c r="AJ78">
        <f t="shared" si="70"/>
        <v>-0.20873252648215401</v>
      </c>
      <c r="AK78">
        <f t="shared" si="92"/>
        <v>-0.14541127437450602</v>
      </c>
      <c r="AL78">
        <f t="shared" si="71"/>
        <v>-15.141151278026454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-7.6979849435482965E-3</v>
      </c>
      <c r="AR78">
        <f t="shared" si="76"/>
        <v>-7.6987981634105314E-3</v>
      </c>
      <c r="AS78">
        <f t="shared" si="77"/>
        <v>-1.0867578135778574E-4</v>
      </c>
      <c r="AT78">
        <f t="shared" si="78"/>
        <v>-7.5707816731820601E-5</v>
      </c>
      <c r="AU78">
        <f t="shared" si="79"/>
        <v>-7.8831817615001368E-3</v>
      </c>
      <c r="AW78">
        <v>75</v>
      </c>
      <c r="AX78">
        <f>IF(Z78&gt;0, (R78*SUMPRODUCT(K78:$K$98, X78:$X$98)-K78*$AZ$3)/Z78, 0)</f>
        <v>-14953.896585167795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100000</v>
      </c>
      <c r="S79">
        <f t="shared" si="63"/>
        <v>-31401.900999103509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-1.8685713931536461</v>
      </c>
      <c r="AC79">
        <f t="shared" si="64"/>
        <v>-1.6746710952287676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-7.0375683983590527</v>
      </c>
      <c r="AI79">
        <f t="shared" si="69"/>
        <v>-7.0382350264301037</v>
      </c>
      <c r="AJ79">
        <f t="shared" si="70"/>
        <v>-0.19390029792487851</v>
      </c>
      <c r="AK79">
        <f t="shared" si="92"/>
        <v>-0.13079999752075525</v>
      </c>
      <c r="AL79">
        <f t="shared" si="71"/>
        <v>-7.3629353218757378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-3.2715024335561393E-3</v>
      </c>
      <c r="AR79">
        <f t="shared" si="76"/>
        <v>-3.2718123240230265E-3</v>
      </c>
      <c r="AS79">
        <f t="shared" si="77"/>
        <v>-9.0136999119811115E-5</v>
      </c>
      <c r="AT79">
        <f t="shared" si="78"/>
        <v>-6.0804028604263932E-5</v>
      </c>
      <c r="AU79">
        <f t="shared" si="79"/>
        <v>-3.4227533517471017E-3</v>
      </c>
      <c r="AW79">
        <v>76</v>
      </c>
      <c r="AX79">
        <f>IF(Z79&gt;0, (R79*SUMPRODUCT(K79:$K$98, X79:$X$98)-K79*$AZ$3)/Z79, 0)</f>
        <v>-31401.900999103509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100000</v>
      </c>
      <c r="S80">
        <f t="shared" si="63"/>
        <v>-70957.195638175879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-1.6746710952287676</v>
      </c>
      <c r="AC80">
        <f t="shared" si="64"/>
        <v>-1.4979441308155137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-3.1686411485608508</v>
      </c>
      <c r="AI80">
        <f t="shared" si="69"/>
        <v>-3.1689050302076209</v>
      </c>
      <c r="AJ80">
        <f t="shared" si="70"/>
        <v>-0.17672696441325386</v>
      </c>
      <c r="AK80">
        <f t="shared" si="92"/>
        <v>-0.11722697666601374</v>
      </c>
      <c r="AL80">
        <f t="shared" si="71"/>
        <v>-3.4628589712868885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-1.3151632173276169E-3</v>
      </c>
      <c r="AR80">
        <f t="shared" si="76"/>
        <v>-1.315272742963146E-3</v>
      </c>
      <c r="AS80">
        <f t="shared" si="77"/>
        <v>-7.3351570029266976E-5</v>
      </c>
      <c r="AT80">
        <f t="shared" si="78"/>
        <v>-4.865574880881888E-5</v>
      </c>
      <c r="AU80">
        <f t="shared" si="79"/>
        <v>-1.4372800618012319E-3</v>
      </c>
      <c r="AW80">
        <v>77</v>
      </c>
      <c r="AX80">
        <f>IF(Z80&gt;0, (R80*SUMPRODUCT(K80:$K$98, X80:$X$98)-K80*$AZ$3)/Z80, 0)</f>
        <v>-70957.195638175879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100000</v>
      </c>
      <c r="S81">
        <f t="shared" si="63"/>
        <v>-173685.72808380803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-1.4979441308155137</v>
      </c>
      <c r="AC81">
        <f t="shared" si="64"/>
        <v>-1.3385463772053328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-1.3192711589460711</v>
      </c>
      <c r="AI81">
        <f t="shared" si="69"/>
        <v>-1.3193674928815053</v>
      </c>
      <c r="AJ81">
        <f t="shared" si="70"/>
        <v>-0.15939775361018094</v>
      </c>
      <c r="AK81">
        <f t="shared" si="92"/>
        <v>-0.10485608915708597</v>
      </c>
      <c r="AL81">
        <f t="shared" si="71"/>
        <v>-1.5836213356487723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-4.8890293205109542E-4</v>
      </c>
      <c r="AR81">
        <f t="shared" si="76"/>
        <v>-4.8893863202313713E-4</v>
      </c>
      <c r="AS81">
        <f t="shared" si="77"/>
        <v>-5.9070516757625218E-5</v>
      </c>
      <c r="AT81">
        <f t="shared" si="78"/>
        <v>-3.885815973818767E-5</v>
      </c>
      <c r="AU81">
        <f t="shared" si="79"/>
        <v>-5.8686730851895E-4</v>
      </c>
      <c r="AW81">
        <v>78</v>
      </c>
      <c r="AX81">
        <f>IF(Z81&gt;0, (R81*SUMPRODUCT(K81:$K$98, X81:$X$98)-K81*$AZ$3)/Z81, 0)</f>
        <v>-173685.72808380803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100000</v>
      </c>
      <c r="S82">
        <f t="shared" si="63"/>
        <v>-463779.22409858211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-1.3385463772053328</v>
      </c>
      <c r="AC82">
        <f t="shared" si="64"/>
        <v>-1.1955416043985365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-0.50518228458679615</v>
      </c>
      <c r="AI82">
        <f t="shared" si="69"/>
        <v>-0.50521450739730267</v>
      </c>
      <c r="AJ82">
        <f t="shared" si="70"/>
        <v>-0.14300477280679624</v>
      </c>
      <c r="AK82">
        <f t="shared" si="92"/>
        <v>-9.3698246404373298E-2</v>
      </c>
      <c r="AL82">
        <f t="shared" si="71"/>
        <v>-0.74191752660847221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-1.6715472733340846E-4</v>
      </c>
      <c r="AR82">
        <f t="shared" si="76"/>
        <v>-1.6716538921777866E-4</v>
      </c>
      <c r="AS82">
        <f t="shared" si="77"/>
        <v>-4.7317422908936306E-5</v>
      </c>
      <c r="AT82">
        <f t="shared" si="78"/>
        <v>-3.1002878183173125E-5</v>
      </c>
      <c r="AU82">
        <f t="shared" si="79"/>
        <v>-2.4548569030988807E-4</v>
      </c>
      <c r="AW82">
        <v>79</v>
      </c>
      <c r="AX82">
        <f>IF(Z82&gt;0, (R82*SUMPRODUCT(K82:$K$98, X82:$X$98)-K82*$AZ$3)/Z82, 0)</f>
        <v>-463779.22409858211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100000</v>
      </c>
      <c r="S83">
        <f t="shared" si="63"/>
        <v>-1361593.002643456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-1.1955416043985365</v>
      </c>
      <c r="AC83">
        <f t="shared" si="64"/>
        <v>-1.0675894057876134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-0.17679727875971499</v>
      </c>
      <c r="AI83">
        <f t="shared" si="69"/>
        <v>-0.17680707968227147</v>
      </c>
      <c r="AJ83">
        <f t="shared" si="70"/>
        <v>-0.12795219861092311</v>
      </c>
      <c r="AK83">
        <f t="shared" si="92"/>
        <v>-8.3687912307897558E-2</v>
      </c>
      <c r="AL83">
        <f t="shared" si="71"/>
        <v>-0.38844719060109217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-5.2230971561477069E-5</v>
      </c>
      <c r="AR83">
        <f t="shared" si="76"/>
        <v>-5.2233867034251957E-5</v>
      </c>
      <c r="AS83">
        <f t="shared" si="77"/>
        <v>-3.780073818872824E-5</v>
      </c>
      <c r="AT83">
        <f t="shared" si="78"/>
        <v>-2.4723802303167479E-5</v>
      </c>
      <c r="AU83">
        <f t="shared" si="79"/>
        <v>-1.1475840752614769E-4</v>
      </c>
      <c r="AW83">
        <v>80</v>
      </c>
      <c r="AX83">
        <f>IF(Z83&gt;0, (R83*SUMPRODUCT(K83:$K$98, X83:$X$98)-K83*$AZ$3)/Z83, 0)</f>
        <v>-1361593.002643456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100000</v>
      </c>
      <c r="S84">
        <f t="shared" si="63"/>
        <v>-4435271.4843655322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-1.0675894057876134</v>
      </c>
      <c r="AC84">
        <f t="shared" si="64"/>
        <v>-0.95324935699287494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-5.6130837463523535E-2</v>
      </c>
      <c r="AI84">
        <f t="shared" si="69"/>
        <v>-5.6133524022171505E-2</v>
      </c>
      <c r="AJ84">
        <f t="shared" si="70"/>
        <v>-0.11434004879473847</v>
      </c>
      <c r="AK84">
        <f t="shared" si="92"/>
        <v>-7.473125840513295E-2</v>
      </c>
      <c r="AL84">
        <f t="shared" si="71"/>
        <v>-0.24520483122204292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-1.4805941442441103E-5</v>
      </c>
      <c r="AR84">
        <f t="shared" si="76"/>
        <v>-1.4806650090874316E-5</v>
      </c>
      <c r="AS84">
        <f t="shared" si="77"/>
        <v>-3.0160107054894561E-5</v>
      </c>
      <c r="AT84">
        <f t="shared" si="78"/>
        <v>-1.9712277348175449E-5</v>
      </c>
      <c r="AU84">
        <f t="shared" si="79"/>
        <v>-6.4679034493944331E-5</v>
      </c>
      <c r="AW84">
        <v>81</v>
      </c>
      <c r="AX84">
        <f>IF(Z84&gt;0, (R84*SUMPRODUCT(K84:$K$98, X84:$X$98)-K84*$AZ$3)/Z84, 0)</f>
        <v>-4435271.4843655322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100000</v>
      </c>
      <c r="S85">
        <f t="shared" si="63"/>
        <v>-16215570.817329401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-0.95324935699287494</v>
      </c>
      <c r="AC85">
        <f t="shared" si="64"/>
        <v>-0.85112819885726354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-1.6028711697523228E-2</v>
      </c>
      <c r="AI85">
        <f t="shared" si="69"/>
        <v>-1.6029367801622528E-2</v>
      </c>
      <c r="AJ85">
        <f t="shared" si="70"/>
        <v>-0.1021211581356114</v>
      </c>
      <c r="AK85">
        <f t="shared" si="92"/>
        <v>-6.672745498950125E-2</v>
      </c>
      <c r="AL85">
        <f t="shared" si="71"/>
        <v>-0.18487798092673519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-3.7749838705214123E-6</v>
      </c>
      <c r="AR85">
        <f t="shared" si="76"/>
        <v>-3.7751383921348133E-6</v>
      </c>
      <c r="AS85">
        <f t="shared" si="77"/>
        <v>-2.4050948827064391E-5</v>
      </c>
      <c r="AT85">
        <f t="shared" si="78"/>
        <v>-1.5715240941368597E-5</v>
      </c>
      <c r="AU85">
        <f t="shared" si="79"/>
        <v>-4.35413281605678E-5</v>
      </c>
      <c r="AW85">
        <v>82</v>
      </c>
      <c r="AX85">
        <f>IF(Z85&gt;0, (R85*SUMPRODUCT(K85:$K$98, X85:$X$98)-K85*$AZ$3)/Z85, 0)</f>
        <v>-16215570.817329401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100000</v>
      </c>
      <c r="S86">
        <f t="shared" si="63"/>
        <v>-67553477.035452262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-0.85112819885726354</v>
      </c>
      <c r="AC86">
        <f t="shared" si="64"/>
        <v>-0.75993914877233604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-4.0713999304682162E-3</v>
      </c>
      <c r="AI86">
        <f t="shared" si="69"/>
        <v>-4.0715405485352131E-3</v>
      </c>
      <c r="AJ86">
        <f t="shared" si="70"/>
        <v>-9.1189050084927503E-2</v>
      </c>
      <c r="AK86">
        <f t="shared" si="92"/>
        <v>-5.9578973920008452E-2</v>
      </c>
      <c r="AL86">
        <f t="shared" si="71"/>
        <v>-0.15483956455347117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-8.5613494697580829E-7</v>
      </c>
      <c r="AR86">
        <f t="shared" si="76"/>
        <v>-8.5616451617642435E-7</v>
      </c>
      <c r="AS86">
        <f t="shared" si="77"/>
        <v>-1.9175255168375357E-5</v>
      </c>
      <c r="AT86">
        <f t="shared" si="78"/>
        <v>-1.2528280824530436E-5</v>
      </c>
      <c r="AU86">
        <f t="shared" si="79"/>
        <v>-3.2559700509082217E-5</v>
      </c>
      <c r="AW86">
        <v>83</v>
      </c>
      <c r="AX86">
        <f>IF(Z86&gt;0, (R86*SUMPRODUCT(K86:$K$98, X86:$X$98)-K86*$AZ$3)/Z86, 0)</f>
        <v>-67553477.035452262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100000</v>
      </c>
      <c r="S87">
        <f t="shared" si="63"/>
        <v>-327043130.94117367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-0.75993914877233604</v>
      </c>
      <c r="AC87">
        <f t="shared" si="64"/>
        <v>-0.67851783966728474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-9.0622464544480271E-4</v>
      </c>
      <c r="AI87">
        <f t="shared" si="69"/>
        <v>-9.0625057925044919E-4</v>
      </c>
      <c r="AJ87">
        <f t="shared" si="70"/>
        <v>-8.1421309105051298E-2</v>
      </c>
      <c r="AK87">
        <f t="shared" si="92"/>
        <v>-5.3195740414063525E-2</v>
      </c>
      <c r="AL87">
        <f t="shared" si="71"/>
        <v>-0.13552330009836527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-1.7014386987498868E-7</v>
      </c>
      <c r="AR87">
        <f t="shared" si="76"/>
        <v>-1.7014873895251319E-7</v>
      </c>
      <c r="AS87">
        <f t="shared" si="77"/>
        <v>-1.5286868097282259E-5</v>
      </c>
      <c r="AT87">
        <f t="shared" si="78"/>
        <v>-9.9875115738787137E-6</v>
      </c>
      <c r="AU87">
        <f t="shared" si="79"/>
        <v>-2.5444528410113485E-5</v>
      </c>
      <c r="AW87">
        <v>84</v>
      </c>
      <c r="AX87">
        <f>IF(Z87&gt;0, (R87*SUMPRODUCT(K87:$K$98, X87:$X$98)-K87*$AZ$3)/Z87, 0)</f>
        <v>-327043130.94117367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100000</v>
      </c>
      <c r="S88">
        <f t="shared" si="63"/>
        <v>-1889598086.3483007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-0.67851783966728474</v>
      </c>
      <c r="AC88">
        <f t="shared" si="64"/>
        <v>-0.60581964798972765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-1.7333497328136111E-4</v>
      </c>
      <c r="AI88">
        <f t="shared" si="69"/>
        <v>-1.7333898087729094E-4</v>
      </c>
      <c r="AJ88">
        <f t="shared" si="70"/>
        <v>-7.2698191677557089E-2</v>
      </c>
      <c r="AK88">
        <f t="shared" si="92"/>
        <v>-4.7496248776709937E-2</v>
      </c>
      <c r="AL88">
        <f t="shared" si="71"/>
        <v>-0.12036777943514432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-2.905685543768572E-8</v>
      </c>
      <c r="AR88">
        <f t="shared" si="76"/>
        <v>-2.9057527247496409E-8</v>
      </c>
      <c r="AS88">
        <f t="shared" si="77"/>
        <v>-1.2186697272725688E-5</v>
      </c>
      <c r="AT88">
        <f t="shared" si="78"/>
        <v>-7.9619917920258549E-6</v>
      </c>
      <c r="AU88">
        <f t="shared" si="79"/>
        <v>-2.0177746591999039E-5</v>
      </c>
      <c r="AW88">
        <v>85</v>
      </c>
      <c r="AX88">
        <f>IF(Z88&gt;0, (R88*SUMPRODUCT(K88:$K$98, X88:$X$98)-K88*$AZ$3)/Z88, 0)</f>
        <v>-1889598086.3483007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-0.60581964798972765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-3.2060767438672129E-5</v>
      </c>
      <c r="AI89">
        <f t="shared" si="69"/>
        <v>-3.2060767438672129E-5</v>
      </c>
      <c r="AJ89">
        <f t="shared" si="70"/>
        <v>-0.60581964798972765</v>
      </c>
      <c r="AK89">
        <f t="shared" si="92"/>
        <v>-4.2407375359280942E-2</v>
      </c>
      <c r="AL89">
        <f t="shared" si="71"/>
        <v>-0.64825908411644728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-4.7986415049177446E-9</v>
      </c>
      <c r="AR89">
        <f t="shared" si="76"/>
        <v>-4.7986415049177446E-9</v>
      </c>
      <c r="AS89">
        <f t="shared" si="77"/>
        <v>-9.0675038047641001E-5</v>
      </c>
      <c r="AT89">
        <f t="shared" si="78"/>
        <v>-6.3472526633348712E-6</v>
      </c>
      <c r="AU89">
        <f t="shared" si="79"/>
        <v>-9.7027089352480782E-5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6461.0332392760474</v>
      </c>
      <c r="AO91" s="6">
        <f t="shared" si="93"/>
        <v>-646.10332392760483</v>
      </c>
      <c r="AP91" s="6">
        <f t="shared" si="93"/>
        <v>-250.06068016405146</v>
      </c>
      <c r="AQ91" s="6">
        <f t="shared" si="93"/>
        <v>-3613.9402142521872</v>
      </c>
      <c r="AR91" s="6">
        <f t="shared" si="93"/>
        <v>1950.9290209322025</v>
      </c>
      <c r="AS91" s="6">
        <f t="shared" si="93"/>
        <v>-212.65162290279139</v>
      </c>
      <c r="AT91" s="6">
        <f t="shared" si="93"/>
        <v>73.505854896190357</v>
      </c>
      <c r="AU91" s="6">
        <f t="shared" si="93"/>
        <v>1811.7832529256034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E04A-4F0B-4251-AE8D-388AA5C8A8F0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9117.9974507688021</v>
      </c>
      <c r="K3">
        <v>1</v>
      </c>
      <c r="L3" s="2">
        <v>0</v>
      </c>
      <c r="O3">
        <f>$C$3</f>
        <v>9117.9974507688021</v>
      </c>
      <c r="P3">
        <f>O3*C5</f>
        <v>911.7997450768803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9117.9974507688021</v>
      </c>
      <c r="AF3">
        <f t="shared" ref="AF3:AF34" si="4">-$Z3*P3</f>
        <v>-911.7997450768803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8080.3801497919221</v>
      </c>
      <c r="AJ3">
        <f t="shared" ref="AJ3:AJ34" si="8">AB3-AC3</f>
        <v>0</v>
      </c>
      <c r="AL3">
        <f t="shared" ref="AL3:AL34" si="9">SUM(AI3:AK3)</f>
        <v>8080.3801497919221</v>
      </c>
      <c r="AN3">
        <f t="shared" ref="AN3:AN34" si="10">AE3*$K3</f>
        <v>9117.9974507688021</v>
      </c>
      <c r="AO3">
        <f t="shared" ref="AO3:AO34" si="11">AF3*$K3</f>
        <v>-911.7997450768803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8080.3801497919221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8080.3801497919221</v>
      </c>
      <c r="AW3">
        <v>0</v>
      </c>
      <c r="AX3">
        <f>IF(Z3&gt;0, (R3*SUMPRODUCT(K3:$K$98, X3:$X$98)-K3*$AZ$3)/Z3, 0)</f>
        <v>0</v>
      </c>
      <c r="AZ3">
        <f>C6*ABS(SUMPRODUCT(X4:X79, K4:K79))/1</f>
        <v>5052.0706448603996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100000</v>
      </c>
      <c r="S4">
        <f t="shared" si="1"/>
        <v>343.28975284666751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338.87851419485287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-284.98989999999998</v>
      </c>
      <c r="AI4">
        <f t="shared" si="7"/>
        <v>-284.98989999999998</v>
      </c>
      <c r="AJ4">
        <f t="shared" si="8"/>
        <v>-338.87851419485287</v>
      </c>
      <c r="AK4">
        <f>G4*SUM(AB4, AE4:AF4)</f>
        <v>0</v>
      </c>
      <c r="AL4">
        <f t="shared" si="9"/>
        <v>-623.8684141948529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-265.87358895419345</v>
      </c>
      <c r="AR4">
        <f t="shared" si="14"/>
        <v>-265.87358895419345</v>
      </c>
      <c r="AS4">
        <f t="shared" si="15"/>
        <v>-316.14750834485761</v>
      </c>
      <c r="AT4">
        <f t="shared" si="16"/>
        <v>0</v>
      </c>
      <c r="AU4">
        <f t="shared" si="17"/>
        <v>-582.02109729905112</v>
      </c>
      <c r="AW4">
        <v>1</v>
      </c>
      <c r="AX4">
        <f>IF(Z4&gt;0, (R4*SUMPRODUCT(K4:$K$98, X4:$X$98)-K4*$AZ$3)/Z4, 0)</f>
        <v>343.28975284666751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100000</v>
      </c>
      <c r="S5">
        <f t="shared" si="1"/>
        <v>478.36790775339387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338.87851419485287</v>
      </c>
      <c r="AC5">
        <f t="shared" si="2"/>
        <v>466.13094163897586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-285.92585502442779</v>
      </c>
      <c r="AI5">
        <f t="shared" si="7"/>
        <v>-298.10609679242475</v>
      </c>
      <c r="AJ5">
        <f t="shared" si="8"/>
        <v>-127.25242744412299</v>
      </c>
      <c r="AK5">
        <f>G5*SUM(AB5, AE5:AF5)</f>
        <v>13.894019081988969</v>
      </c>
      <c r="AL5">
        <f t="shared" si="9"/>
        <v>-411.46450515455876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-244.49749109120916</v>
      </c>
      <c r="AR5">
        <f t="shared" si="14"/>
        <v>-254.91291348421097</v>
      </c>
      <c r="AS5">
        <f t="shared" si="15"/>
        <v>-108.81457097573811</v>
      </c>
      <c r="AT5">
        <f t="shared" si="16"/>
        <v>11.880887114701341</v>
      </c>
      <c r="AU5">
        <f t="shared" si="17"/>
        <v>-351.84659734524774</v>
      </c>
      <c r="AW5">
        <v>2</v>
      </c>
      <c r="AX5">
        <f>IF(Z5&gt;0, (R5*SUMPRODUCT(K5:$K$98, X5:$X$98)-K5*$AZ$3)/Z5, 0)</f>
        <v>478.36790775339387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100000</v>
      </c>
      <c r="S6">
        <f t="shared" si="1"/>
        <v>670.07862612248368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466.13094163897586</v>
      </c>
      <c r="AC6">
        <f t="shared" si="2"/>
        <v>644.48159975660337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-287.51821228513126</v>
      </c>
      <c r="AI6">
        <f t="shared" si="7"/>
        <v>-299.54071185891257</v>
      </c>
      <c r="AJ6">
        <f t="shared" si="8"/>
        <v>-178.35065811762752</v>
      </c>
      <c r="AK6">
        <f>G6*SUM(AB6, AE6:AF6)</f>
        <v>27.268660085880089</v>
      </c>
      <c r="AL6">
        <f t="shared" si="9"/>
        <v>-450.62270989066002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-221.79443261329314</v>
      </c>
      <c r="AR6">
        <f t="shared" si="14"/>
        <v>-231.06870936385948</v>
      </c>
      <c r="AS6">
        <f t="shared" si="15"/>
        <v>-137.5814864352935</v>
      </c>
      <c r="AT6">
        <f t="shared" si="16"/>
        <v>21.035317880575516</v>
      </c>
      <c r="AU6">
        <f t="shared" si="17"/>
        <v>-347.61487791857746</v>
      </c>
      <c r="AW6">
        <v>3</v>
      </c>
      <c r="AX6">
        <f>IF(Z6&gt;0, (R6*SUMPRODUCT(K6:$K$98, X6:$X$98)-K6*$AZ$3)/Z6, 0)</f>
        <v>670.07862612248368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100000</v>
      </c>
      <c r="S7">
        <f t="shared" si="1"/>
        <v>815.43441431514816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644.48159975660337</v>
      </c>
      <c r="AC7">
        <f t="shared" si="2"/>
        <v>774.07857860476679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-289.8289940850546</v>
      </c>
      <c r="AI7">
        <f t="shared" si="7"/>
        <v>-301.69504003883748</v>
      </c>
      <c r="AJ7">
        <f t="shared" si="8"/>
        <v>-129.59697884816342</v>
      </c>
      <c r="AK7">
        <f>G7*SUM(AB7, AE7:AF7)</f>
        <v>31.644046548049225</v>
      </c>
      <c r="AL7">
        <f t="shared" si="9"/>
        <v>-399.64797233895166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-203.41824480909918</v>
      </c>
      <c r="AR7">
        <f t="shared" si="14"/>
        <v>-211.74650143629592</v>
      </c>
      <c r="AS7">
        <f t="shared" si="15"/>
        <v>-90.958428962834958</v>
      </c>
      <c r="AT7">
        <f t="shared" si="16"/>
        <v>22.20956680949795</v>
      </c>
      <c r="AU7">
        <f t="shared" si="17"/>
        <v>-280.49536358963292</v>
      </c>
      <c r="AW7">
        <v>4</v>
      </c>
      <c r="AX7">
        <f>IF(Z7&gt;0, (R7*SUMPRODUCT(K7:$K$98, X7:$X$98)-K7*$AZ$3)/Z7, 0)</f>
        <v>815.43441431514816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100000</v>
      </c>
      <c r="S8">
        <f t="shared" si="1"/>
        <v>861.00879629128065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774.07857860476679</v>
      </c>
      <c r="AC8">
        <f t="shared" si="2"/>
        <v>806.65159046649933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-292.28377943500675</v>
      </c>
      <c r="AI8">
        <f t="shared" si="7"/>
        <v>-303.99462945682245</v>
      </c>
      <c r="AJ8">
        <f t="shared" si="8"/>
        <v>-32.573011861732539</v>
      </c>
      <c r="AK8">
        <f t="shared" ref="AK8:AK39" si="30">G8*SUM(AB8:AB8, AE8:AF8)</f>
        <v>16.487873724281531</v>
      </c>
      <c r="AL8">
        <f t="shared" si="9"/>
        <v>-320.07976759427345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-191.48805270114784</v>
      </c>
      <c r="AR8">
        <f t="shared" si="14"/>
        <v>-199.16034936601059</v>
      </c>
      <c r="AS8">
        <f t="shared" si="15"/>
        <v>-21.340023124346903</v>
      </c>
      <c r="AT8">
        <f t="shared" si="16"/>
        <v>10.801936524661455</v>
      </c>
      <c r="AU8">
        <f t="shared" si="17"/>
        <v>-209.69843596569601</v>
      </c>
      <c r="AW8">
        <v>5</v>
      </c>
      <c r="AX8">
        <f>IF(Z8&gt;0, (R8*SUMPRODUCT(K8:$K$98, X8:$X$98)-K8*$AZ$3)/Z8, 0)</f>
        <v>861.00879629128065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100000</v>
      </c>
      <c r="S9">
        <f t="shared" si="1"/>
        <v>854.89244522741285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806.65159046649933</v>
      </c>
      <c r="AC9">
        <f t="shared" si="2"/>
        <v>790.38826841992977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-295.22949849517153</v>
      </c>
      <c r="AI9">
        <f t="shared" si="7"/>
        <v>-306.78633632945719</v>
      </c>
      <c r="AJ9">
        <f t="shared" si="8"/>
        <v>16.263322046569556</v>
      </c>
      <c r="AK9">
        <f t="shared" si="30"/>
        <v>4.7592443837523462</v>
      </c>
      <c r="AL9">
        <f t="shared" si="9"/>
        <v>-285.7637698991353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-183.17825907669595</v>
      </c>
      <c r="AR9">
        <f t="shared" si="14"/>
        <v>-190.34882111641966</v>
      </c>
      <c r="AS9">
        <f t="shared" si="15"/>
        <v>10.090749855550028</v>
      </c>
      <c r="AT9">
        <f t="shared" si="16"/>
        <v>2.9529234212026259</v>
      </c>
      <c r="AU9">
        <f t="shared" si="17"/>
        <v>-177.305147839667</v>
      </c>
      <c r="AW9">
        <v>6</v>
      </c>
      <c r="AX9">
        <f>IF(Z9&gt;0, (R9*SUMPRODUCT(K9:$K$98, X9:$X$98)-K9*$AZ$3)/Z9, 0)</f>
        <v>854.89244522741285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100000</v>
      </c>
      <c r="S10">
        <f t="shared" si="1"/>
        <v>841.91100041358277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790.38826841992977</v>
      </c>
      <c r="AC10">
        <f t="shared" si="2"/>
        <v>768.0888933535648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-298.55361641936923</v>
      </c>
      <c r="AI10">
        <f t="shared" si="7"/>
        <v>-309.95756667325958</v>
      </c>
      <c r="AJ10">
        <f t="shared" si="8"/>
        <v>22.299375066364973</v>
      </c>
      <c r="AK10">
        <f t="shared" si="30"/>
        <v>3.2405919005217125</v>
      </c>
      <c r="AL10">
        <f t="shared" si="9"/>
        <v>-284.41759970637287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-175.7335576657336</v>
      </c>
      <c r="AR10">
        <f t="shared" si="14"/>
        <v>-182.44610991545801</v>
      </c>
      <c r="AS10">
        <f t="shared" si="15"/>
        <v>13.125778080109816</v>
      </c>
      <c r="AT10">
        <f t="shared" si="16"/>
        <v>1.9074655683336597</v>
      </c>
      <c r="AU10">
        <f t="shared" si="17"/>
        <v>-167.41286626701452</v>
      </c>
      <c r="AW10">
        <v>7</v>
      </c>
      <c r="AX10">
        <f>IF(Z10&gt;0, (R10*SUMPRODUCT(K10:$K$98, X10:$X$98)-K10*$AZ$3)/Z10, 0)</f>
        <v>841.91100041358277</v>
      </c>
    </row>
    <row r="11" spans="1:52" x14ac:dyDescent="0.25">
      <c r="A11" t="s">
        <v>33</v>
      </c>
      <c r="C11" s="26">
        <f>AU81</f>
        <v>2551.6324415667104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100000</v>
      </c>
      <c r="S11">
        <f t="shared" si="1"/>
        <v>822.5381210340322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768.0888933535648</v>
      </c>
      <c r="AC11">
        <f t="shared" si="2"/>
        <v>740.42027311702759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-302.75617676237255</v>
      </c>
      <c r="AI11">
        <f t="shared" si="7"/>
        <v>-314.00824299162872</v>
      </c>
      <c r="AJ11">
        <f t="shared" si="8"/>
        <v>27.668620236537208</v>
      </c>
      <c r="AK11">
        <f t="shared" si="30"/>
        <v>1.8434133440485554</v>
      </c>
      <c r="AL11">
        <f t="shared" si="9"/>
        <v>-284.49620941104297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-169.33414447405337</v>
      </c>
      <c r="AR11">
        <f t="shared" si="14"/>
        <v>-175.62752229666989</v>
      </c>
      <c r="AS11">
        <f t="shared" si="15"/>
        <v>15.475298263555706</v>
      </c>
      <c r="AT11">
        <f t="shared" si="16"/>
        <v>1.0310370043136019</v>
      </c>
      <c r="AU11">
        <f t="shared" si="17"/>
        <v>-159.12118702880059</v>
      </c>
      <c r="AW11">
        <v>8</v>
      </c>
      <c r="AX11">
        <f>IF(Z11&gt;0, (R11*SUMPRODUCT(K11:$K$98, X11:$X$98)-K11*$AZ$3)/Z11, 0)</f>
        <v>822.5381210340322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100000</v>
      </c>
      <c r="S12">
        <f t="shared" si="1"/>
        <v>801.18955559339724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740.42027311702759</v>
      </c>
      <c r="AC12">
        <f t="shared" si="2"/>
        <v>711.52361866931096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-307.96536201701775</v>
      </c>
      <c r="AI12">
        <f t="shared" si="7"/>
        <v>-319.06641191372921</v>
      </c>
      <c r="AJ12">
        <f t="shared" si="8"/>
        <v>28.896654447716628</v>
      </c>
      <c r="AK12">
        <f t="shared" si="30"/>
        <v>1.7029666281691633</v>
      </c>
      <c r="AL12">
        <f t="shared" si="9"/>
        <v>-288.4667908378434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-163.68686380033068</v>
      </c>
      <c r="AR12">
        <f t="shared" si="14"/>
        <v>-169.58718983239683</v>
      </c>
      <c r="AS12">
        <f t="shared" si="15"/>
        <v>15.358879030711375</v>
      </c>
      <c r="AT12">
        <f t="shared" si="16"/>
        <v>0.90514486660428617</v>
      </c>
      <c r="AU12">
        <f t="shared" si="17"/>
        <v>-153.32316593508116</v>
      </c>
      <c r="AW12">
        <v>9</v>
      </c>
      <c r="AX12">
        <f>IF(Z12&gt;0, (R12*SUMPRODUCT(K12:$K$98, X12:$X$98)-K12*$AZ$3)/Z12, 0)</f>
        <v>801.18955559339724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100000</v>
      </c>
      <c r="S13">
        <f t="shared" si="1"/>
        <v>776.8448141364853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711.52361866931096</v>
      </c>
      <c r="AC13">
        <f t="shared" si="2"/>
        <v>680.56671803428026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-313.79382147233889</v>
      </c>
      <c r="AI13">
        <f t="shared" si="7"/>
        <v>-324.7446366423992</v>
      </c>
      <c r="AJ13">
        <f t="shared" si="8"/>
        <v>30.956900635030706</v>
      </c>
      <c r="AK13">
        <f t="shared" si="30"/>
        <v>1.423047237338622</v>
      </c>
      <c r="AL13">
        <f t="shared" si="9"/>
        <v>-292.36468877002989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-158.54063874663026</v>
      </c>
      <c r="AR13">
        <f t="shared" si="14"/>
        <v>-164.07340935285677</v>
      </c>
      <c r="AS13">
        <f t="shared" si="15"/>
        <v>15.640610058112214</v>
      </c>
      <c r="AT13">
        <f t="shared" si="16"/>
        <v>0.71897788463684076</v>
      </c>
      <c r="AU13">
        <f t="shared" si="17"/>
        <v>-147.71382141010773</v>
      </c>
      <c r="AW13">
        <v>10</v>
      </c>
      <c r="AX13">
        <f>IF(Z13&gt;0, (R13*SUMPRODUCT(K13:$K$98, X13:$X$98)-K13*$AZ$3)/Z13, 0)</f>
        <v>776.8448141364853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100000</v>
      </c>
      <c r="S14">
        <f t="shared" si="1"/>
        <v>749.6081233697588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680.56671803428026</v>
      </c>
      <c r="AC14">
        <f t="shared" si="2"/>
        <v>647.73387859072363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-320.78976293741357</v>
      </c>
      <c r="AI14">
        <f t="shared" si="7"/>
        <v>-331.59097123540607</v>
      </c>
      <c r="AJ14">
        <f t="shared" si="8"/>
        <v>32.832839443556622</v>
      </c>
      <c r="AK14">
        <f t="shared" si="30"/>
        <v>1.2250200924617045</v>
      </c>
      <c r="AL14">
        <f t="shared" si="9"/>
        <v>-297.53311169938775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-154.09322676779863</v>
      </c>
      <c r="AR14">
        <f t="shared" si="14"/>
        <v>-159.28164994062135</v>
      </c>
      <c r="AS14">
        <f t="shared" si="15"/>
        <v>15.771445221566413</v>
      </c>
      <c r="AT14">
        <f t="shared" si="16"/>
        <v>0.58844552012602647</v>
      </c>
      <c r="AU14">
        <f t="shared" si="17"/>
        <v>-142.92175919892892</v>
      </c>
      <c r="AW14">
        <v>11</v>
      </c>
      <c r="AX14">
        <f>IF(Z14&gt;0, (R14*SUMPRODUCT(K14:$K$98, X14:$X$98)-K14*$AZ$3)/Z14, 0)</f>
        <v>749.6081233697588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100000</v>
      </c>
      <c r="S15">
        <f t="shared" si="1"/>
        <v>725.43599327915024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647.73387859072363</v>
      </c>
      <c r="AC15">
        <f t="shared" si="2"/>
        <v>618.19185164784449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-328.97482060261717</v>
      </c>
      <c r="AI15">
        <f t="shared" si="7"/>
        <v>-339.62689496505448</v>
      </c>
      <c r="AJ15">
        <f t="shared" si="8"/>
        <v>29.542026942879147</v>
      </c>
      <c r="AK15">
        <f t="shared" si="30"/>
        <v>2.6557089022219671</v>
      </c>
      <c r="AL15">
        <f t="shared" si="9"/>
        <v>-307.42915911995334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-149.91458759268855</v>
      </c>
      <c r="AR15">
        <f t="shared" si="14"/>
        <v>-154.76876254786058</v>
      </c>
      <c r="AS15">
        <f t="shared" si="15"/>
        <v>13.462370091671955</v>
      </c>
      <c r="AT15">
        <f t="shared" si="16"/>
        <v>1.2102126968670213</v>
      </c>
      <c r="AU15">
        <f t="shared" si="17"/>
        <v>-140.09617975932159</v>
      </c>
      <c r="AW15">
        <v>12</v>
      </c>
      <c r="AX15">
        <f>IF(Z15&gt;0, (R15*SUMPRODUCT(K15:$K$98, X15:$X$98)-K15*$AZ$3)/Z15, 0)</f>
        <v>725.43599327915024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100000</v>
      </c>
      <c r="S16">
        <f t="shared" si="1"/>
        <v>705.28945773107978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618.19185164784449</v>
      </c>
      <c r="AC16">
        <f t="shared" si="2"/>
        <v>592.63439271134393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-337.31267715749397</v>
      </c>
      <c r="AI16">
        <f t="shared" si="7"/>
        <v>-347.81606669166217</v>
      </c>
      <c r="AJ16">
        <f t="shared" si="8"/>
        <v>25.557458936500552</v>
      </c>
      <c r="AK16">
        <f t="shared" si="30"/>
        <v>4.3891621466996957</v>
      </c>
      <c r="AL16">
        <f t="shared" si="9"/>
        <v>-317.86944560846194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-145.41118922870137</v>
      </c>
      <c r="AR16">
        <f t="shared" si="14"/>
        <v>-149.93906637807569</v>
      </c>
      <c r="AS16">
        <f t="shared" si="15"/>
        <v>11.017494299169366</v>
      </c>
      <c r="AT16">
        <f t="shared" si="16"/>
        <v>1.8921117725178362</v>
      </c>
      <c r="AU16">
        <f t="shared" si="17"/>
        <v>-137.0294603063885</v>
      </c>
      <c r="AW16">
        <v>13</v>
      </c>
      <c r="AX16">
        <f>IF(Z16&gt;0, (R16*SUMPRODUCT(K16:$K$98, X16:$X$98)-K16*$AZ$3)/Z16, 0)</f>
        <v>705.28945773107978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100000</v>
      </c>
      <c r="S17">
        <f t="shared" si="1"/>
        <v>697.5311576514523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592.63439271134393</v>
      </c>
      <c r="AC17">
        <f t="shared" si="2"/>
        <v>577.8388698240833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-346.26322612213301</v>
      </c>
      <c r="AI17">
        <f t="shared" si="7"/>
        <v>-356.6182988576943</v>
      </c>
      <c r="AJ17">
        <f t="shared" si="8"/>
        <v>14.795522887260631</v>
      </c>
      <c r="AK17">
        <f t="shared" si="30"/>
        <v>8.1783546194165453</v>
      </c>
      <c r="AL17">
        <f t="shared" si="9"/>
        <v>-333.64442135101712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-140.31740612052141</v>
      </c>
      <c r="AR17">
        <f t="shared" si="14"/>
        <v>-144.51362690525701</v>
      </c>
      <c r="AS17">
        <f t="shared" si="15"/>
        <v>5.9956392626139117</v>
      </c>
      <c r="AT17">
        <f t="shared" si="16"/>
        <v>3.3141420167024829</v>
      </c>
      <c r="AU17">
        <f t="shared" si="17"/>
        <v>-135.2038456259406</v>
      </c>
      <c r="AW17">
        <v>14</v>
      </c>
      <c r="AX17">
        <f>IF(Z17&gt;0, (R17*SUMPRODUCT(K17:$K$98, X17:$X$98)-K17*$AZ$3)/Z17, 0)</f>
        <v>697.5311576514523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100000</v>
      </c>
      <c r="S18">
        <f t="shared" si="1"/>
        <v>703.32994773083681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577.8388698240833</v>
      </c>
      <c r="AC18">
        <f t="shared" si="2"/>
        <v>574.31163990928735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-356.09960221623379</v>
      </c>
      <c r="AI18">
        <f t="shared" si="7"/>
        <v>-366.30661177416243</v>
      </c>
      <c r="AJ18">
        <f t="shared" si="8"/>
        <v>3.5272299147959529</v>
      </c>
      <c r="AK18">
        <f t="shared" si="30"/>
        <v>12.481319588200201</v>
      </c>
      <c r="AL18">
        <f t="shared" si="9"/>
        <v>-350.29806227116626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-134.66165894837286</v>
      </c>
      <c r="AR18">
        <f t="shared" si="14"/>
        <v>-138.52151397606241</v>
      </c>
      <c r="AS18">
        <f t="shared" si="15"/>
        <v>1.3338476899795242</v>
      </c>
      <c r="AT18">
        <f t="shared" si="16"/>
        <v>4.7199019351649225</v>
      </c>
      <c r="AU18">
        <f t="shared" si="17"/>
        <v>-132.46776435091795</v>
      </c>
      <c r="AW18">
        <v>15</v>
      </c>
      <c r="AX18">
        <f>IF(Z18&gt;0, (R18*SUMPRODUCT(K18:$K$98, X18:$X$98)-K18*$AZ$3)/Z18, 0)</f>
        <v>703.32994773083681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100000</v>
      </c>
      <c r="S19">
        <f t="shared" si="1"/>
        <v>706.42084629043916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574.31163990928735</v>
      </c>
      <c r="AC19">
        <f t="shared" si="2"/>
        <v>568.46422168705681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-368.47288172907048</v>
      </c>
      <c r="AI19">
        <f t="shared" si="7"/>
        <v>-378.53176208120368</v>
      </c>
      <c r="AJ19">
        <f t="shared" si="8"/>
        <v>5.8474182222305444</v>
      </c>
      <c r="AK19">
        <f t="shared" si="30"/>
        <v>12.807149569977108</v>
      </c>
      <c r="AL19">
        <f t="shared" si="9"/>
        <v>-359.87719428899601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-129.94563530906566</v>
      </c>
      <c r="AR19">
        <f t="shared" si="14"/>
        <v>-133.49299974935278</v>
      </c>
      <c r="AS19">
        <f t="shared" si="15"/>
        <v>2.0621503331261506</v>
      </c>
      <c r="AT19">
        <f t="shared" si="16"/>
        <v>4.516568979403413</v>
      </c>
      <c r="AU19">
        <f t="shared" si="17"/>
        <v>-126.9142804368232</v>
      </c>
      <c r="AW19">
        <v>16</v>
      </c>
      <c r="AX19">
        <f>IF(Z19&gt;0, (R19*SUMPRODUCT(K19:$K$98, X19:$X$98)-K19*$AZ$3)/Z19, 0)</f>
        <v>706.42084629043916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100000</v>
      </c>
      <c r="S20">
        <f t="shared" si="1"/>
        <v>668.82922483276263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568.46422168705681</v>
      </c>
      <c r="AC20">
        <f t="shared" si="2"/>
        <v>530.2802341780955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-381.48440536237973</v>
      </c>
      <c r="AI20">
        <f t="shared" si="7"/>
        <v>-391.39501136032129</v>
      </c>
      <c r="AJ20">
        <f t="shared" si="8"/>
        <v>38.183987508961309</v>
      </c>
      <c r="AK20">
        <f t="shared" si="30"/>
        <v>2.4443961532543441</v>
      </c>
      <c r="AL20">
        <f t="shared" si="9"/>
        <v>-350.76662769810565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-127.605310480369</v>
      </c>
      <c r="AR20">
        <f t="shared" si="14"/>
        <v>-130.92037641134624</v>
      </c>
      <c r="AS20">
        <f t="shared" si="15"/>
        <v>12.772421396442333</v>
      </c>
      <c r="AT20">
        <f t="shared" si="16"/>
        <v>0.81764267605314844</v>
      </c>
      <c r="AU20">
        <f t="shared" si="17"/>
        <v>-117.33031233885077</v>
      </c>
      <c r="AW20">
        <v>17</v>
      </c>
      <c r="AX20">
        <f>IF(Z20&gt;0, (R20*SUMPRODUCT(K20:$K$98, X20:$X$98)-K20*$AZ$3)/Z20, 0)</f>
        <v>668.82922483276263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100000</v>
      </c>
      <c r="S21">
        <f t="shared" si="1"/>
        <v>621.77508431551064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530.2802341780955</v>
      </c>
      <c r="AC21">
        <f t="shared" si="2"/>
        <v>485.59515375819655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-393.79872217668839</v>
      </c>
      <c r="AI21">
        <f t="shared" si="7"/>
        <v>-403.56099727437845</v>
      </c>
      <c r="AJ21">
        <f t="shared" si="8"/>
        <v>44.685080419898952</v>
      </c>
      <c r="AK21">
        <f t="shared" si="30"/>
        <v>0.84844837468495282</v>
      </c>
      <c r="AL21">
        <f t="shared" si="9"/>
        <v>-358.02746847979455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-125.26094520031926</v>
      </c>
      <c r="AR21">
        <f t="shared" si="14"/>
        <v>-128.36616555066246</v>
      </c>
      <c r="AS21">
        <f t="shared" si="15"/>
        <v>14.213594647565781</v>
      </c>
      <c r="AT21">
        <f t="shared" si="16"/>
        <v>0.26987757801567369</v>
      </c>
      <c r="AU21">
        <f t="shared" si="17"/>
        <v>-113.88269332508099</v>
      </c>
      <c r="AW21">
        <v>18</v>
      </c>
      <c r="AX21">
        <f>IF(Z21&gt;0, (R21*SUMPRODUCT(K21:$K$98, X21:$X$98)-K21*$AZ$3)/Z21, 0)</f>
        <v>621.77508431551064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100000</v>
      </c>
      <c r="S22">
        <f t="shared" si="1"/>
        <v>607.03080349229708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485.59515375819655</v>
      </c>
      <c r="AC22">
        <f t="shared" si="2"/>
        <v>466.86610901845955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-407.42995696970939</v>
      </c>
      <c r="AI22">
        <f t="shared" si="7"/>
        <v>-417.04368057180136</v>
      </c>
      <c r="AJ22">
        <f t="shared" si="8"/>
        <v>18.729044739736992</v>
      </c>
      <c r="AK22">
        <f t="shared" si="30"/>
        <v>10.197498228922129</v>
      </c>
      <c r="AL22">
        <f t="shared" si="9"/>
        <v>-388.11713760314223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-121.00543274818263</v>
      </c>
      <c r="AR22">
        <f t="shared" si="14"/>
        <v>-123.86067882150718</v>
      </c>
      <c r="AS22">
        <f t="shared" si="15"/>
        <v>5.5624681615162599</v>
      </c>
      <c r="AT22">
        <f t="shared" si="16"/>
        <v>3.0286253257300051</v>
      </c>
      <c r="AU22">
        <f t="shared" si="17"/>
        <v>-115.26958533426091</v>
      </c>
      <c r="AW22">
        <v>19</v>
      </c>
      <c r="AX22">
        <f>IF(Z22&gt;0, (R22*SUMPRODUCT(K22:$K$98, X22:$X$98)-K22*$AZ$3)/Z22, 0)</f>
        <v>607.03080349229708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100000</v>
      </c>
      <c r="S23">
        <f t="shared" si="1"/>
        <v>669.08263441021791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466.86610901845955</v>
      </c>
      <c r="AC23">
        <f t="shared" si="2"/>
        <v>506.62310151260385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-421.62792237011496</v>
      </c>
      <c r="AI23">
        <f t="shared" si="7"/>
        <v>-431.09280524588974</v>
      </c>
      <c r="AJ23">
        <f t="shared" si="8"/>
        <v>-39.756992494144299</v>
      </c>
      <c r="AK23">
        <f t="shared" si="30"/>
        <v>32.680627631292175</v>
      </c>
      <c r="AL23">
        <f t="shared" si="9"/>
        <v>-438.16917010874187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-111.80552179309483</v>
      </c>
      <c r="AR23">
        <f t="shared" si="14"/>
        <v>-114.3153796855415</v>
      </c>
      <c r="AS23">
        <f t="shared" si="15"/>
        <v>-10.542592306849134</v>
      </c>
      <c r="AT23">
        <f t="shared" si="16"/>
        <v>8.6661115902921555</v>
      </c>
      <c r="AU23">
        <f t="shared" si="17"/>
        <v>-116.19186040209848</v>
      </c>
      <c r="AW23">
        <v>20</v>
      </c>
      <c r="AX23">
        <f>IF(Z23&gt;0, (R23*SUMPRODUCT(K23:$K$98, X23:$X$98)-K23*$AZ$3)/Z23, 0)</f>
        <v>669.08263441021791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100000</v>
      </c>
      <c r="S24">
        <f t="shared" si="1"/>
        <v>722.38831154528941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506.62310151260385</v>
      </c>
      <c r="AC24">
        <f t="shared" si="2"/>
        <v>538.35545940015777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-437.48558912687275</v>
      </c>
      <c r="AI24">
        <f t="shared" si="7"/>
        <v>-446.80113747524894</v>
      </c>
      <c r="AJ24">
        <f t="shared" si="8"/>
        <v>-31.732357887553917</v>
      </c>
      <c r="AK24">
        <f t="shared" si="30"/>
        <v>35.463617105882271</v>
      </c>
      <c r="AL24">
        <f t="shared" si="9"/>
        <v>-443.06987825692056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-103.5808850607864</v>
      </c>
      <c r="AR24">
        <f t="shared" si="14"/>
        <v>-105.78647255151292</v>
      </c>
      <c r="AS24">
        <f t="shared" si="15"/>
        <v>-7.5130833946286986</v>
      </c>
      <c r="AT24">
        <f t="shared" si="16"/>
        <v>8.3965116533674919</v>
      </c>
      <c r="AU24">
        <f t="shared" si="17"/>
        <v>-104.90304429277413</v>
      </c>
      <c r="AW24">
        <v>21</v>
      </c>
      <c r="AX24">
        <f>IF(Z24&gt;0, (R24*SUMPRODUCT(K24:$K$98, X24:$X$98)-K24*$AZ$3)/Z24, 0)</f>
        <v>722.38831154528941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100000</v>
      </c>
      <c r="S25">
        <f t="shared" si="1"/>
        <v>767.74255633672169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538.35545940015777</v>
      </c>
      <c r="AC25">
        <f t="shared" si="2"/>
        <v>562.93339548280824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-455.94481887490412</v>
      </c>
      <c r="AI25">
        <f t="shared" si="7"/>
        <v>-465.11021863743719</v>
      </c>
      <c r="AJ25">
        <f t="shared" si="8"/>
        <v>-24.577936082650467</v>
      </c>
      <c r="AK25">
        <f t="shared" si="30"/>
        <v>37.68488215801105</v>
      </c>
      <c r="AL25">
        <f t="shared" si="9"/>
        <v>-452.00327256207663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-96.385150104923198</v>
      </c>
      <c r="AR25">
        <f t="shared" si="14"/>
        <v>-98.322683760998714</v>
      </c>
      <c r="AS25">
        <f t="shared" si="15"/>
        <v>-5.1956902689257953</v>
      </c>
      <c r="AT25">
        <f t="shared" si="16"/>
        <v>7.9664531169566981</v>
      </c>
      <c r="AU25">
        <f t="shared" si="17"/>
        <v>-95.551920912967816</v>
      </c>
      <c r="AW25">
        <v>22</v>
      </c>
      <c r="AX25">
        <f>IF(Z25&gt;0, (R25*SUMPRODUCT(K25:$K$98, X25:$X$98)-K25*$AZ$3)/Z25, 0)</f>
        <v>767.74255633672169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100000</v>
      </c>
      <c r="S26">
        <f t="shared" si="1"/>
        <v>805.62843491895865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562.93339548280824</v>
      </c>
      <c r="AC26">
        <f t="shared" si="2"/>
        <v>580.97576425595344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-475.36103901823918</v>
      </c>
      <c r="AI26">
        <f t="shared" si="7"/>
        <v>-484.37536465326963</v>
      </c>
      <c r="AJ26">
        <f t="shared" si="8"/>
        <v>-18.042368773145199</v>
      </c>
      <c r="AK26">
        <f t="shared" si="30"/>
        <v>39.405337683796581</v>
      </c>
      <c r="AL26">
        <f t="shared" si="9"/>
        <v>-463.01239574261825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-89.722921038813098</v>
      </c>
      <c r="AR26">
        <f t="shared" si="14"/>
        <v>-91.424347030392852</v>
      </c>
      <c r="AS26">
        <f t="shared" si="15"/>
        <v>-3.4054411193003586</v>
      </c>
      <c r="AT26">
        <f t="shared" si="16"/>
        <v>7.4376352105191996</v>
      </c>
      <c r="AU26">
        <f t="shared" si="17"/>
        <v>-87.392152939174011</v>
      </c>
      <c r="AW26">
        <v>23</v>
      </c>
      <c r="AX26">
        <f>IF(Z26&gt;0, (R26*SUMPRODUCT(K26:$K$98, X26:$X$98)-K26*$AZ$3)/Z26, 0)</f>
        <v>805.62843491895865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100000</v>
      </c>
      <c r="S27">
        <f t="shared" si="1"/>
        <v>837.00527104879336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580.97576425595344</v>
      </c>
      <c r="AC27">
        <f t="shared" si="2"/>
        <v>593.42027078684464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-495.42632729680167</v>
      </c>
      <c r="AI27">
        <f t="shared" si="7"/>
        <v>-504.28858138456968</v>
      </c>
      <c r="AJ27">
        <f t="shared" si="8"/>
        <v>-12.444506530891204</v>
      </c>
      <c r="AK27">
        <f t="shared" si="30"/>
        <v>40.668303497916746</v>
      </c>
      <c r="AL27">
        <f t="shared" si="9"/>
        <v>-476.0647844175441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-83.491233872778238</v>
      </c>
      <c r="AR27">
        <f t="shared" si="14"/>
        <v>-84.984736514672662</v>
      </c>
      <c r="AS27">
        <f t="shared" si="15"/>
        <v>-2.097198206787064</v>
      </c>
      <c r="AT27">
        <f t="shared" si="16"/>
        <v>6.8535857936341289</v>
      </c>
      <c r="AU27">
        <f t="shared" si="17"/>
        <v>-80.228348927825593</v>
      </c>
      <c r="AW27">
        <v>24</v>
      </c>
      <c r="AX27">
        <f>IF(Z27&gt;0, (R27*SUMPRODUCT(K27:$K$98, X27:$X$98)-K27*$AZ$3)/Z27, 0)</f>
        <v>837.00527104879336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100000</v>
      </c>
      <c r="S28">
        <f t="shared" si="1"/>
        <v>862.84039216865096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593.42027078684464</v>
      </c>
      <c r="AC28">
        <f t="shared" si="2"/>
        <v>601.14995438701624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-518.00314710806902</v>
      </c>
      <c r="AI28">
        <f t="shared" si="7"/>
        <v>-526.71202826157082</v>
      </c>
      <c r="AJ28">
        <f t="shared" si="8"/>
        <v>-7.7296836001715974</v>
      </c>
      <c r="AK28">
        <f t="shared" si="30"/>
        <v>41.539418955079128</v>
      </c>
      <c r="AL28">
        <f t="shared" si="9"/>
        <v>-492.90229290666332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-77.942830532178178</v>
      </c>
      <c r="AR28">
        <f t="shared" si="14"/>
        <v>-79.253237335036189</v>
      </c>
      <c r="AS28">
        <f t="shared" si="15"/>
        <v>-1.1630690320687183</v>
      </c>
      <c r="AT28">
        <f t="shared" si="16"/>
        <v>6.2503479179546639</v>
      </c>
      <c r="AU28">
        <f t="shared" si="17"/>
        <v>-74.165958449150253</v>
      </c>
      <c r="AW28">
        <v>25</v>
      </c>
      <c r="AX28">
        <f>IF(Z28&gt;0, (R28*SUMPRODUCT(K28:$K$98, X28:$X$98)-K28*$AZ$3)/Z28, 0)</f>
        <v>862.84039216865096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100000</v>
      </c>
      <c r="S29">
        <f t="shared" si="1"/>
        <v>883.59638671764515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601.14995438701624</v>
      </c>
      <c r="AC29">
        <f t="shared" si="2"/>
        <v>604.65437159854355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-543.27895688083493</v>
      </c>
      <c r="AI29">
        <f t="shared" si="7"/>
        <v>-551.83283935319162</v>
      </c>
      <c r="AJ29">
        <f t="shared" si="8"/>
        <v>-3.5044172115273113</v>
      </c>
      <c r="AK29">
        <f t="shared" si="30"/>
        <v>42.080496807091137</v>
      </c>
      <c r="AL29">
        <f t="shared" si="9"/>
        <v>-513.25675975762783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-72.98752482811247</v>
      </c>
      <c r="AR29">
        <f t="shared" si="14"/>
        <v>-74.136707400749515</v>
      </c>
      <c r="AS29">
        <f t="shared" si="15"/>
        <v>-0.47080553184488216</v>
      </c>
      <c r="AT29">
        <f t="shared" si="16"/>
        <v>5.6533595983923872</v>
      </c>
      <c r="AU29">
        <f t="shared" si="17"/>
        <v>-68.954153334202019</v>
      </c>
      <c r="AW29">
        <v>26</v>
      </c>
      <c r="AX29">
        <f>IF(Z29&gt;0, (R29*SUMPRODUCT(K29:$K$98, X29:$X$98)-K29*$AZ$3)/Z29, 0)</f>
        <v>883.59638671764515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100000</v>
      </c>
      <c r="S30">
        <f t="shared" si="1"/>
        <v>899.72599560229798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604.65437159854355</v>
      </c>
      <c r="AC30">
        <f t="shared" si="2"/>
        <v>604.38760368445412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-572.11972291972074</v>
      </c>
      <c r="AI30">
        <f t="shared" si="7"/>
        <v>-580.51655160198891</v>
      </c>
      <c r="AJ30">
        <f t="shared" si="8"/>
        <v>0.2667679140894279</v>
      </c>
      <c r="AK30">
        <f t="shared" si="30"/>
        <v>42.325806011898052</v>
      </c>
      <c r="AL30">
        <f t="shared" si="9"/>
        <v>-537.92397767600141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-68.626942331868108</v>
      </c>
      <c r="AR30">
        <f t="shared" si="14"/>
        <v>-69.634159273818298</v>
      </c>
      <c r="AS30">
        <f t="shared" si="15"/>
        <v>3.1999362236244389E-2</v>
      </c>
      <c r="AT30">
        <f t="shared" si="16"/>
        <v>5.0770678443049366</v>
      </c>
      <c r="AU30">
        <f t="shared" si="17"/>
        <v>-64.525092067277114</v>
      </c>
      <c r="AW30">
        <v>27</v>
      </c>
      <c r="AX30">
        <f>IF(Z30&gt;0, (R30*SUMPRODUCT(K30:$K$98, X30:$X$98)-K30*$AZ$3)/Z30, 0)</f>
        <v>899.72599560229798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100000</v>
      </c>
      <c r="S31">
        <f t="shared" si="1"/>
        <v>911.54976176723915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604.38760368445412</v>
      </c>
      <c r="AC31">
        <f t="shared" si="2"/>
        <v>600.68990859724897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-605.22910322181633</v>
      </c>
      <c r="AI31">
        <f t="shared" si="7"/>
        <v>-613.46630997935915</v>
      </c>
      <c r="AJ31">
        <f t="shared" si="8"/>
        <v>3.6976950872051475</v>
      </c>
      <c r="AK31">
        <f t="shared" si="30"/>
        <v>42.307132257911789</v>
      </c>
      <c r="AL31">
        <f t="shared" si="9"/>
        <v>-567.4614826342422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-64.820072212590247</v>
      </c>
      <c r="AR31">
        <f t="shared" si="14"/>
        <v>-65.702277536180375</v>
      </c>
      <c r="AS31">
        <f t="shared" si="15"/>
        <v>0.39602335924836291</v>
      </c>
      <c r="AT31">
        <f t="shared" si="16"/>
        <v>4.5310963294182125</v>
      </c>
      <c r="AU31">
        <f t="shared" si="17"/>
        <v>-60.775157847513796</v>
      </c>
      <c r="AW31">
        <v>28</v>
      </c>
      <c r="AX31">
        <f>IF(Z31&gt;0, (R31*SUMPRODUCT(K31:$K$98, X31:$X$98)-K31*$AZ$3)/Z31, 0)</f>
        <v>911.54976176723915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100000</v>
      </c>
      <c r="S32">
        <f t="shared" si="1"/>
        <v>919.32249289440131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600.68990859724897</v>
      </c>
      <c r="AC32">
        <f t="shared" si="2"/>
        <v>593.84237856739355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-643.02331163429994</v>
      </c>
      <c r="AI32">
        <f t="shared" si="7"/>
        <v>-651.09776841031305</v>
      </c>
      <c r="AJ32">
        <f t="shared" si="8"/>
        <v>6.8475300298554203</v>
      </c>
      <c r="AK32">
        <f t="shared" si="30"/>
        <v>42.04829360180743</v>
      </c>
      <c r="AL32">
        <f t="shared" si="9"/>
        <v>-602.20194477865016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-61.489137620770869</v>
      </c>
      <c r="AR32">
        <f t="shared" si="14"/>
        <v>-62.26125796995597</v>
      </c>
      <c r="AS32">
        <f t="shared" si="15"/>
        <v>0.65479541526730822</v>
      </c>
      <c r="AT32">
        <f t="shared" si="16"/>
        <v>4.02087026274181</v>
      </c>
      <c r="AU32">
        <f t="shared" si="17"/>
        <v>-57.585592291946853</v>
      </c>
      <c r="AW32">
        <v>29</v>
      </c>
      <c r="AX32">
        <f>IF(Z32&gt;0, (R32*SUMPRODUCT(K32:$K$98, X32:$X$98)-K32*$AZ$3)/Z32, 0)</f>
        <v>919.32249289440131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100000</v>
      </c>
      <c r="S33">
        <f t="shared" si="1"/>
        <v>923.32999672231097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593.84237856739355</v>
      </c>
      <c r="AC33">
        <f t="shared" si="2"/>
        <v>584.11443932406496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-687.97743624780958</v>
      </c>
      <c r="AI33">
        <f t="shared" si="7"/>
        <v>-695.88515127653159</v>
      </c>
      <c r="AJ33">
        <f t="shared" si="8"/>
        <v>9.7279392433285921</v>
      </c>
      <c r="AK33">
        <f t="shared" si="30"/>
        <v>41.568966499717554</v>
      </c>
      <c r="AL33">
        <f t="shared" si="9"/>
        <v>-644.58824553348541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-58.739176897453973</v>
      </c>
      <c r="AR33">
        <f t="shared" si="14"/>
        <v>-59.414333737567908</v>
      </c>
      <c r="AS33">
        <f t="shared" si="15"/>
        <v>0.83056669296889607</v>
      </c>
      <c r="AT33">
        <f t="shared" si="16"/>
        <v>3.5491380211366947</v>
      </c>
      <c r="AU33">
        <f t="shared" si="17"/>
        <v>-55.034629023462315</v>
      </c>
      <c r="AW33">
        <v>30</v>
      </c>
      <c r="AX33">
        <f>IF(Z33&gt;0, (R33*SUMPRODUCT(K33:$K$98, X33:$X$98)-K33*$AZ$3)/Z33, 0)</f>
        <v>923.32999672231097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100000</v>
      </c>
      <c r="S34">
        <f t="shared" si="1"/>
        <v>923.55407421777693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584.11443932406496</v>
      </c>
      <c r="AC34">
        <f t="shared" si="2"/>
        <v>571.59061812075538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-738.77802351146772</v>
      </c>
      <c r="AI34">
        <f t="shared" si="7"/>
        <v>-746.51431413696355</v>
      </c>
      <c r="AJ34">
        <f t="shared" si="8"/>
        <v>12.523821203309581</v>
      </c>
      <c r="AK34">
        <f t="shared" si="30"/>
        <v>40.888010752684551</v>
      </c>
      <c r="AL34">
        <f t="shared" si="9"/>
        <v>-693.10248218096945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-56.318309091629537</v>
      </c>
      <c r="AR34">
        <f t="shared" si="14"/>
        <v>-56.90805972416522</v>
      </c>
      <c r="AS34">
        <f t="shared" si="15"/>
        <v>0.95471225603578658</v>
      </c>
      <c r="AT34">
        <f t="shared" si="16"/>
        <v>3.1169628148472071</v>
      </c>
      <c r="AU34">
        <f t="shared" si="17"/>
        <v>-52.836384653282231</v>
      </c>
      <c r="AW34">
        <v>31</v>
      </c>
      <c r="AX34">
        <f>IF(Z34&gt;0, (R34*SUMPRODUCT(K34:$K$98, X34:$X$98)-K34*$AZ$3)/Z34, 0)</f>
        <v>923.55407421777693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920.26646534432507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571.59061812075538</v>
      </c>
      <c r="AC35">
        <f t="shared" ref="AC35:AC66" si="33">S35*Z35</f>
        <v>556.53601947032621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-795.89206458903197</v>
      </c>
      <c r="AI35">
        <f t="shared" ref="AI35:AI66" si="38">SUM(AE35:AH35)</f>
        <v>-803.45150580019924</v>
      </c>
      <c r="AJ35">
        <f t="shared" ref="AJ35:AJ66" si="39">AB35-AC35</f>
        <v>15.05459865042917</v>
      </c>
      <c r="AK35">
        <f t="shared" si="30"/>
        <v>40.011343268452883</v>
      </c>
      <c r="AL35">
        <f t="shared" ref="AL35:AL66" si="40">SUM(AI35:AK35)</f>
        <v>-748.38556388131724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-54.171615964141822</v>
      </c>
      <c r="AR35">
        <f t="shared" ref="AR35:AR66" si="45">AI35*$K35</f>
        <v>-54.686141946262666</v>
      </c>
      <c r="AS35">
        <f t="shared" ref="AS35:AS66" si="46">AJ35*$K35</f>
        <v>1.0246765520981116</v>
      </c>
      <c r="AT35">
        <f t="shared" ref="AT35:AT66" si="47">AK35*$K35</f>
        <v>2.7233329972541984</v>
      </c>
      <c r="AU35">
        <f t="shared" ref="AU35:AU66" si="48">AL35*$K35</f>
        <v>-50.938132396910362</v>
      </c>
      <c r="AW35">
        <v>32</v>
      </c>
      <c r="AX35">
        <f>IF(Z35&gt;0, (R35*SUMPRODUCT(K35:$K$98, X35:$X$98)-K35*$AZ$3)/Z35, 0)</f>
        <v>920.26646534432507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100000</v>
      </c>
      <c r="S36">
        <f t="shared" si="32"/>
        <v>913.74630491139203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556.53601947032621</v>
      </c>
      <c r="AC36">
        <f t="shared" si="33"/>
        <v>539.20700211439896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-860.19353251003338</v>
      </c>
      <c r="AI36">
        <f t="shared" si="38"/>
        <v>-867.56985511752521</v>
      </c>
      <c r="AJ36">
        <f t="shared" si="39"/>
        <v>17.329017355927249</v>
      </c>
      <c r="AK36">
        <f t="shared" si="30"/>
        <v>38.95752136292284</v>
      </c>
      <c r="AL36">
        <f t="shared" si="40"/>
        <v>-811.28331639867508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-52.275207651556812</v>
      </c>
      <c r="AR36">
        <f t="shared" si="45"/>
        <v>-52.723477466939329</v>
      </c>
      <c r="AS36">
        <f t="shared" si="46"/>
        <v>1.0531094997136154</v>
      </c>
      <c r="AT36">
        <f t="shared" si="47"/>
        <v>2.3675050344708306</v>
      </c>
      <c r="AU36">
        <f t="shared" si="48"/>
        <v>-49.302862932754884</v>
      </c>
      <c r="AW36">
        <v>33</v>
      </c>
      <c r="AX36">
        <f>IF(Z36&gt;0, (R36*SUMPRODUCT(K36:$K$98, X36:$X$98)-K36*$AZ$3)/Z36, 0)</f>
        <v>913.74630491139203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100000</v>
      </c>
      <c r="S37">
        <f t="shared" si="32"/>
        <v>904.18708809081716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539.20700211439896</v>
      </c>
      <c r="AC37">
        <f t="shared" si="33"/>
        <v>519.82697179160527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-929.38956268735058</v>
      </c>
      <c r="AI37">
        <f t="shared" si="38"/>
        <v>-936.57594837343152</v>
      </c>
      <c r="AJ37">
        <f t="shared" si="39"/>
        <v>19.380030322793687</v>
      </c>
      <c r="AK37">
        <f t="shared" si="30"/>
        <v>37.744490148007934</v>
      </c>
      <c r="AL37">
        <f t="shared" si="40"/>
        <v>-879.45142790262992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-50.42888454592395</v>
      </c>
      <c r="AR37">
        <f t="shared" si="45"/>
        <v>-50.818819432881327</v>
      </c>
      <c r="AS37">
        <f t="shared" si="46"/>
        <v>1.0515647591508828</v>
      </c>
      <c r="AT37">
        <f t="shared" si="47"/>
        <v>2.0480244370454264</v>
      </c>
      <c r="AU37">
        <f t="shared" si="48"/>
        <v>-47.719230236685014</v>
      </c>
      <c r="AW37">
        <v>34</v>
      </c>
      <c r="AX37">
        <f>IF(Z37&gt;0, (R37*SUMPRODUCT(K37:$K$98, X37:$X$98)-K37*$AZ$3)/Z37, 0)</f>
        <v>904.18708809081716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100000</v>
      </c>
      <c r="S38">
        <f t="shared" si="32"/>
        <v>892.04264208408222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519.82697179160527</v>
      </c>
      <c r="AC38">
        <f t="shared" si="33"/>
        <v>498.76878128921976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-1003.0649057391075</v>
      </c>
      <c r="AI38">
        <f t="shared" si="38"/>
        <v>-1010.0540444551103</v>
      </c>
      <c r="AJ38">
        <f t="shared" si="39"/>
        <v>21.058190502385514</v>
      </c>
      <c r="AK38">
        <f t="shared" si="30"/>
        <v>36.387888025412373</v>
      </c>
      <c r="AL38">
        <f t="shared" si="40"/>
        <v>-952.60796592731242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-48.595111660214741</v>
      </c>
      <c r="AR38">
        <f t="shared" si="45"/>
        <v>-48.933711858835608</v>
      </c>
      <c r="AS38">
        <f t="shared" si="46"/>
        <v>1.0201983071787974</v>
      </c>
      <c r="AT38">
        <f t="shared" si="47"/>
        <v>1.7628704499150574</v>
      </c>
      <c r="AU38">
        <f t="shared" si="48"/>
        <v>-46.150643101741757</v>
      </c>
      <c r="AW38">
        <v>35</v>
      </c>
      <c r="AX38">
        <f>IF(Z38&gt;0, (R38*SUMPRODUCT(K38:$K$98, X38:$X$98)-K38*$AZ$3)/Z38, 0)</f>
        <v>892.04264208408222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100000</v>
      </c>
      <c r="S39">
        <f t="shared" si="32"/>
        <v>877.74995238733516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498.76878128921976</v>
      </c>
      <c r="AC39">
        <f t="shared" si="33"/>
        <v>476.39750359644995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-1079.1248069703365</v>
      </c>
      <c r="AI39">
        <f t="shared" si="38"/>
        <v>-1085.909163698308</v>
      </c>
      <c r="AJ39">
        <f t="shared" si="39"/>
        <v>22.371277692769809</v>
      </c>
      <c r="AK39">
        <f t="shared" si="30"/>
        <v>34.913814690245388</v>
      </c>
      <c r="AL39">
        <f t="shared" si="40"/>
        <v>-1028.6240713152929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-46.678533347065006</v>
      </c>
      <c r="AR39">
        <f t="shared" si="45"/>
        <v>-46.971996920249005</v>
      </c>
      <c r="AS39">
        <f t="shared" si="46"/>
        <v>0.96769013653775837</v>
      </c>
      <c r="AT39">
        <f t="shared" si="47"/>
        <v>1.5102290789397692</v>
      </c>
      <c r="AU39">
        <f t="shared" si="48"/>
        <v>-44.494077704771477</v>
      </c>
      <c r="AW39">
        <v>36</v>
      </c>
      <c r="AX39">
        <f>IF(Z39&gt;0, (R39*SUMPRODUCT(K39:$K$98, X39:$X$98)-K39*$AZ$3)/Z39, 0)</f>
        <v>877.74995238733516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100000</v>
      </c>
      <c r="S40">
        <f t="shared" si="32"/>
        <v>861.89526767211419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476.39750359644995</v>
      </c>
      <c r="AC40">
        <f t="shared" si="33"/>
        <v>453.13310772031821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-1158.0716742132547</v>
      </c>
      <c r="AI40">
        <f t="shared" si="38"/>
        <v>-1164.6434284146699</v>
      </c>
      <c r="AJ40">
        <f t="shared" si="39"/>
        <v>23.264395876131744</v>
      </c>
      <c r="AK40">
        <f t="shared" ref="AK40:AK71" si="61">G40*SUM(AB40:AB40, AE40:AF40)</f>
        <v>33.347825251751502</v>
      </c>
      <c r="AL40">
        <f t="shared" si="40"/>
        <v>-1108.0312072867864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-44.726296877907934</v>
      </c>
      <c r="AR40">
        <f t="shared" si="45"/>
        <v>-44.980106927809047</v>
      </c>
      <c r="AS40">
        <f t="shared" si="46"/>
        <v>0.89850248461343118</v>
      </c>
      <c r="AT40">
        <f t="shared" si="47"/>
        <v>1.2879381869483268</v>
      </c>
      <c r="AU40">
        <f t="shared" si="48"/>
        <v>-42.793666256247285</v>
      </c>
      <c r="AW40">
        <v>37</v>
      </c>
      <c r="AX40">
        <f>IF(Z40&gt;0, (R40*SUMPRODUCT(K40:$K$98, X40:$X$98)-K40*$AZ$3)/Z40, 0)</f>
        <v>861.89526767211419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100000</v>
      </c>
      <c r="S41">
        <f t="shared" si="32"/>
        <v>845.00199975199484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453.13310772031821</v>
      </c>
      <c r="AC41">
        <f t="shared" si="33"/>
        <v>429.3122907271719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-1242.2252596081128</v>
      </c>
      <c r="AI41">
        <f t="shared" si="38"/>
        <v>-1248.5760181100627</v>
      </c>
      <c r="AJ41">
        <f t="shared" si="39"/>
        <v>23.820816993146309</v>
      </c>
      <c r="AK41">
        <f t="shared" si="61"/>
        <v>31.719317540422278</v>
      </c>
      <c r="AL41">
        <f t="shared" si="40"/>
        <v>-1193.0358835764941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-42.836091381493787</v>
      </c>
      <c r="AR41">
        <f t="shared" si="45"/>
        <v>-43.05508682489441</v>
      </c>
      <c r="AS41">
        <f t="shared" si="46"/>
        <v>0.82142162672022956</v>
      </c>
      <c r="AT41">
        <f t="shared" si="47"/>
        <v>1.0937884044869521</v>
      </c>
      <c r="AU41">
        <f t="shared" si="48"/>
        <v>-41.139876793687229</v>
      </c>
      <c r="AW41">
        <v>38</v>
      </c>
      <c r="AX41">
        <f>IF(Z41&gt;0, (R41*SUMPRODUCT(K41:$K$98, X41:$X$98)-K41*$AZ$3)/Z41, 0)</f>
        <v>845.00199975199484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100000</v>
      </c>
      <c r="S42">
        <f t="shared" si="32"/>
        <v>827.38193618958337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429.3122907271719</v>
      </c>
      <c r="AC42">
        <f t="shared" si="33"/>
        <v>405.14180638564403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-1331.2860831664025</v>
      </c>
      <c r="AI42">
        <f t="shared" si="38"/>
        <v>-1337.406923322937</v>
      </c>
      <c r="AJ42">
        <f t="shared" si="39"/>
        <v>24.170484341527867</v>
      </c>
      <c r="AK42">
        <f t="shared" si="61"/>
        <v>30.051860350902036</v>
      </c>
      <c r="AL42">
        <f t="shared" si="40"/>
        <v>-1283.1845786305073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-40.988577807924969</v>
      </c>
      <c r="AR42">
        <f t="shared" si="45"/>
        <v>-41.17703056513345</v>
      </c>
      <c r="AS42">
        <f t="shared" si="46"/>
        <v>0.74417797242466477</v>
      </c>
      <c r="AT42">
        <f t="shared" si="47"/>
        <v>0.92525793805047851</v>
      </c>
      <c r="AU42">
        <f t="shared" si="48"/>
        <v>-39.507594654658313</v>
      </c>
      <c r="AW42">
        <v>39</v>
      </c>
      <c r="AX42">
        <f>IF(Z42&gt;0, (R42*SUMPRODUCT(K42:$K$98, X42:$X$98)-K42*$AZ$3)/Z42, 0)</f>
        <v>827.38193618958337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100000</v>
      </c>
      <c r="S43">
        <f t="shared" si="32"/>
        <v>809.36252790790797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405.14180638564403</v>
      </c>
      <c r="AC43">
        <f t="shared" si="33"/>
        <v>380.81894914911709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-1425.3391384622375</v>
      </c>
      <c r="AI43">
        <f t="shared" si="38"/>
        <v>-1431.2206028248991</v>
      </c>
      <c r="AJ43">
        <f t="shared" si="39"/>
        <v>24.322857236526943</v>
      </c>
      <c r="AK43">
        <f t="shared" si="61"/>
        <v>28.359926446995086</v>
      </c>
      <c r="AL43">
        <f t="shared" si="40"/>
        <v>-1378.537819141377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-39.182455193322113</v>
      </c>
      <c r="AR43">
        <f t="shared" si="45"/>
        <v>-39.344136162884013</v>
      </c>
      <c r="AS43">
        <f t="shared" si="46"/>
        <v>0.6686333365349012</v>
      </c>
      <c r="AT43">
        <f t="shared" si="47"/>
        <v>0.77961203569710003</v>
      </c>
      <c r="AU43">
        <f t="shared" si="48"/>
        <v>-37.895890790652011</v>
      </c>
      <c r="AW43">
        <v>40</v>
      </c>
      <c r="AX43">
        <f>IF(Z43&gt;0, (R43*SUMPRODUCT(K43:$K$98, X43:$X$98)-K43*$AZ$3)/Z43, 0)</f>
        <v>809.36252790790797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100000</v>
      </c>
      <c r="S44">
        <f t="shared" si="32"/>
        <v>791.13392975323347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380.81894914911709</v>
      </c>
      <c r="AC44">
        <f t="shared" si="33"/>
        <v>356.51660160882898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-1517.1968036617693</v>
      </c>
      <c r="AI44">
        <f t="shared" si="38"/>
        <v>-1522.8298037803465</v>
      </c>
      <c r="AJ44">
        <f t="shared" si="39"/>
        <v>24.30234754028811</v>
      </c>
      <c r="AK44">
        <f t="shared" si="61"/>
        <v>26.657326440438197</v>
      </c>
      <c r="AL44">
        <f t="shared" si="40"/>
        <v>-1471.8701297996201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-37.238941806124167</v>
      </c>
      <c r="AR44">
        <f t="shared" si="45"/>
        <v>-37.377201366850443</v>
      </c>
      <c r="AS44">
        <f t="shared" si="46"/>
        <v>0.59649064882076119</v>
      </c>
      <c r="AT44">
        <f t="shared" si="47"/>
        <v>0.65429259119612215</v>
      </c>
      <c r="AU44">
        <f t="shared" si="48"/>
        <v>-36.126418126833563</v>
      </c>
      <c r="AW44">
        <v>41</v>
      </c>
      <c r="AX44">
        <f>IF(Z44&gt;0, (R44*SUMPRODUCT(K44:$K$98, X44:$X$98)-K44*$AZ$3)/Z44, 0)</f>
        <v>791.13392975323347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100000</v>
      </c>
      <c r="S45">
        <f t="shared" si="32"/>
        <v>773.17769183207577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356.51660160882898</v>
      </c>
      <c r="AC45">
        <f t="shared" si="33"/>
        <v>332.56347020719954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-1600.8071988416982</v>
      </c>
      <c r="AI45">
        <f t="shared" si="38"/>
        <v>-1606.1837680592344</v>
      </c>
      <c r="AJ45">
        <f t="shared" si="39"/>
        <v>23.953131401629435</v>
      </c>
      <c r="AK45">
        <f t="shared" si="61"/>
        <v>24.956162112618031</v>
      </c>
      <c r="AL45">
        <f t="shared" si="40"/>
        <v>-1557.2744745449868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-35.081359758230022</v>
      </c>
      <c r="AR45">
        <f t="shared" si="45"/>
        <v>-35.199186164259359</v>
      </c>
      <c r="AS45">
        <f t="shared" si="46"/>
        <v>0.52492793675886995</v>
      </c>
      <c r="AT45">
        <f t="shared" si="47"/>
        <v>0.54690914801666857</v>
      </c>
      <c r="AU45">
        <f t="shared" si="48"/>
        <v>-34.127349079483821</v>
      </c>
      <c r="AW45">
        <v>42</v>
      </c>
      <c r="AX45">
        <f>IF(Z45&gt;0, (R45*SUMPRODUCT(K45:$K$98, X45:$X$98)-K45*$AZ$3)/Z45, 0)</f>
        <v>773.17769183207577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100000</v>
      </c>
      <c r="S46">
        <f t="shared" si="32"/>
        <v>763.51883643064821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332.56347020719954</v>
      </c>
      <c r="AC46">
        <f t="shared" si="33"/>
        <v>309.34444116726831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-2066.8015533313023</v>
      </c>
      <c r="AI46">
        <f t="shared" si="38"/>
        <v>-2071.8660066624966</v>
      </c>
      <c r="AJ46">
        <f t="shared" si="39"/>
        <v>23.219029039931229</v>
      </c>
      <c r="AK46">
        <f t="shared" si="61"/>
        <v>23.279442914503971</v>
      </c>
      <c r="AL46">
        <f t="shared" si="40"/>
        <v>-2025.3675347080614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-40.440651761358055</v>
      </c>
      <c r="AR46">
        <f t="shared" si="45"/>
        <v>-40.539746806645958</v>
      </c>
      <c r="AS46">
        <f t="shared" si="46"/>
        <v>0.4543216382469018</v>
      </c>
      <c r="AT46">
        <f t="shared" si="47"/>
        <v>0.4555037432531675</v>
      </c>
      <c r="AU46">
        <f t="shared" si="48"/>
        <v>-39.629921425145895</v>
      </c>
      <c r="AW46">
        <v>43</v>
      </c>
      <c r="AX46">
        <f>IF(Z46&gt;0, (R46*SUMPRODUCT(K46:$K$98, X46:$X$98)-K46*$AZ$3)/Z46, 0)</f>
        <v>763.51883643064821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100000</v>
      </c>
      <c r="S47">
        <f t="shared" si="32"/>
        <v>743.03459315008195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309.34444116726831</v>
      </c>
      <c r="AC47">
        <f t="shared" si="33"/>
        <v>279.49515611867702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-2495.1078285703074</v>
      </c>
      <c r="AI47">
        <f t="shared" si="38"/>
        <v>-2499.8097488896187</v>
      </c>
      <c r="AJ47">
        <f t="shared" si="39"/>
        <v>29.849285048591298</v>
      </c>
      <c r="AK47">
        <f t="shared" si="61"/>
        <v>21.654110881708785</v>
      </c>
      <c r="AL47">
        <f t="shared" si="40"/>
        <v>-2448.3063529593187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-43.590380819344041</v>
      </c>
      <c r="AR47">
        <f t="shared" si="45"/>
        <v>-43.672524963558615</v>
      </c>
      <c r="AS47">
        <f t="shared" si="46"/>
        <v>0.52147714321380612</v>
      </c>
      <c r="AT47">
        <f t="shared" si="47"/>
        <v>0.37830466837132531</v>
      </c>
      <c r="AU47">
        <f t="shared" si="48"/>
        <v>-42.772743151973486</v>
      </c>
      <c r="AW47">
        <v>44</v>
      </c>
      <c r="AX47">
        <f>IF(Z47&gt;0, (R47*SUMPRODUCT(K47:$K$98, X47:$X$98)-K47*$AZ$3)/Z47, 0)</f>
        <v>743.03459315008195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100000</v>
      </c>
      <c r="S48">
        <f t="shared" si="32"/>
        <v>714.0526215601667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279.49515611867702</v>
      </c>
      <c r="AC48">
        <f t="shared" si="33"/>
        <v>245.36135272144611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-2877.4062672098285</v>
      </c>
      <c r="AI48">
        <f t="shared" si="38"/>
        <v>-2881.7014925425451</v>
      </c>
      <c r="AJ48">
        <f t="shared" si="39"/>
        <v>34.133803397230906</v>
      </c>
      <c r="AK48">
        <f t="shared" si="61"/>
        <v>19.564660928307394</v>
      </c>
      <c r="AL48">
        <f t="shared" si="40"/>
        <v>-2828.0030282170064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-44.883271720849137</v>
      </c>
      <c r="AR48">
        <f t="shared" si="45"/>
        <v>-44.950270867930833</v>
      </c>
      <c r="AS48">
        <f t="shared" si="46"/>
        <v>0.53243672615947546</v>
      </c>
      <c r="AT48">
        <f t="shared" si="47"/>
        <v>0.30517970388067756</v>
      </c>
      <c r="AU48">
        <f t="shared" si="48"/>
        <v>-44.112654437890676</v>
      </c>
      <c r="AW48">
        <v>45</v>
      </c>
      <c r="AX48">
        <f>IF(Z48&gt;0, (R48*SUMPRODUCT(K48:$K$98, X48:$X$98)-K48*$AZ$3)/Z48, 0)</f>
        <v>714.0526215601667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100000</v>
      </c>
      <c r="S49">
        <f t="shared" si="32"/>
        <v>677.81001733513529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245.36135272144611</v>
      </c>
      <c r="AC49">
        <f t="shared" si="33"/>
        <v>208.9214536989123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-3195.1740044534158</v>
      </c>
      <c r="AI49">
        <f t="shared" si="38"/>
        <v>-3199.026880782249</v>
      </c>
      <c r="AJ49">
        <f t="shared" si="39"/>
        <v>36.439899022533808</v>
      </c>
      <c r="AK49">
        <f t="shared" si="61"/>
        <v>17.175294690501229</v>
      </c>
      <c r="AL49">
        <f t="shared" si="40"/>
        <v>-3145.4116870692142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-44.49997973110667</v>
      </c>
      <c r="AR49">
        <f t="shared" si="45"/>
        <v>-44.553639694007146</v>
      </c>
      <c r="AS49">
        <f t="shared" si="46"/>
        <v>0.5075074990113797</v>
      </c>
      <c r="AT49">
        <f t="shared" si="47"/>
        <v>0.2392045830799234</v>
      </c>
      <c r="AU49">
        <f t="shared" si="48"/>
        <v>-43.806927611915846</v>
      </c>
      <c r="AW49">
        <v>46</v>
      </c>
      <c r="AX49">
        <f>IF(Z49&gt;0, (R49*SUMPRODUCT(K49:$K$98, X49:$X$98)-K49*$AZ$3)/Z49, 0)</f>
        <v>677.81001733513529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100000</v>
      </c>
      <c r="S50">
        <f t="shared" si="32"/>
        <v>633.51470161042346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208.9214536989123</v>
      </c>
      <c r="AC50">
        <f t="shared" si="33"/>
        <v>171.96019959130155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-3370.9432694092643</v>
      </c>
      <c r="AI50">
        <f t="shared" si="38"/>
        <v>-3374.336249066133</v>
      </c>
      <c r="AJ50">
        <f t="shared" si="39"/>
        <v>36.961254107610756</v>
      </c>
      <c r="AK50">
        <f t="shared" si="61"/>
        <v>14.624501758923863</v>
      </c>
      <c r="AL50">
        <f t="shared" si="40"/>
        <v>-3322.7504931995982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-41.917823051919164</v>
      </c>
      <c r="AR50">
        <f t="shared" si="45"/>
        <v>-41.9600148983872</v>
      </c>
      <c r="AS50">
        <f t="shared" si="46"/>
        <v>0.45961476822223679</v>
      </c>
      <c r="AT50">
        <f t="shared" si="47"/>
        <v>0.18185630191886323</v>
      </c>
      <c r="AU50">
        <f t="shared" si="48"/>
        <v>-41.318543828246099</v>
      </c>
      <c r="AW50">
        <v>47</v>
      </c>
      <c r="AX50">
        <f>IF(Z50&gt;0, (R50*SUMPRODUCT(K50:$K$98, X50:$X$98)-K50*$AZ$3)/Z50, 0)</f>
        <v>633.51470161042346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100000</v>
      </c>
      <c r="S51">
        <f t="shared" si="32"/>
        <v>583.910169074995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171.96019959130155</v>
      </c>
      <c r="AC51">
        <f t="shared" si="33"/>
        <v>136.77338156036063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-3448.6962644029832</v>
      </c>
      <c r="AI51">
        <f t="shared" si="38"/>
        <v>-3451.6242272302325</v>
      </c>
      <c r="AJ51">
        <f t="shared" si="39"/>
        <v>35.186818030940913</v>
      </c>
      <c r="AK51">
        <f t="shared" si="61"/>
        <v>12.037213971391109</v>
      </c>
      <c r="AL51">
        <f t="shared" si="40"/>
        <v>-3404.4001952279004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-38.28989719152969</v>
      </c>
      <c r="AR51">
        <f t="shared" si="45"/>
        <v>-38.322405532955173</v>
      </c>
      <c r="AS51">
        <f t="shared" si="46"/>
        <v>0.39066926792262086</v>
      </c>
      <c r="AT51">
        <f t="shared" si="47"/>
        <v>0.13364577512795237</v>
      </c>
      <c r="AU51">
        <f t="shared" si="48"/>
        <v>-37.798090489904602</v>
      </c>
      <c r="AW51">
        <v>48</v>
      </c>
      <c r="AX51">
        <f>IF(Z51&gt;0, (R51*SUMPRODUCT(K51:$K$98, X51:$X$98)-K51*$AZ$3)/Z51, 0)</f>
        <v>583.910169074995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100000</v>
      </c>
      <c r="S52">
        <f t="shared" si="32"/>
        <v>528.29655608187829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136.77338156036063</v>
      </c>
      <c r="AC52">
        <f t="shared" si="33"/>
        <v>104.49331028041881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-3410.1751388555076</v>
      </c>
      <c r="AI52">
        <f t="shared" si="38"/>
        <v>-3412.6475501621276</v>
      </c>
      <c r="AJ52">
        <f t="shared" si="39"/>
        <v>32.280071279941822</v>
      </c>
      <c r="AK52">
        <f t="shared" si="61"/>
        <v>9.574136709225245</v>
      </c>
      <c r="AL52">
        <f t="shared" si="40"/>
        <v>-3370.7933421729608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-33.805542903806227</v>
      </c>
      <c r="AR52">
        <f t="shared" si="45"/>
        <v>-33.830052262738988</v>
      </c>
      <c r="AS52">
        <f t="shared" si="46"/>
        <v>0.31999685944523965</v>
      </c>
      <c r="AT52">
        <f t="shared" si="47"/>
        <v>9.4909755690507927E-2</v>
      </c>
      <c r="AU52">
        <f t="shared" si="48"/>
        <v>-33.415145647603246</v>
      </c>
      <c r="AW52">
        <v>49</v>
      </c>
      <c r="AX52">
        <f>IF(Z52&gt;0, (R52*SUMPRODUCT(K52:$K$98, X52:$X$98)-K52*$AZ$3)/Z52, 0)</f>
        <v>528.29655608187829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100000</v>
      </c>
      <c r="S53">
        <f t="shared" si="32"/>
        <v>465.92573952942786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104.49331028041881</v>
      </c>
      <c r="AC53">
        <f t="shared" si="33"/>
        <v>76.053683369101748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-3258.3634271186206</v>
      </c>
      <c r="AI53">
        <f t="shared" si="38"/>
        <v>-3260.4038188837844</v>
      </c>
      <c r="AJ53">
        <f t="shared" si="39"/>
        <v>28.439626911317063</v>
      </c>
      <c r="AK53">
        <f t="shared" si="61"/>
        <v>7.3145317196293176</v>
      </c>
      <c r="AL53">
        <f t="shared" si="40"/>
        <v>-3224.6496602528377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-28.839832305038207</v>
      </c>
      <c r="AR53">
        <f t="shared" si="45"/>
        <v>-28.857891848628142</v>
      </c>
      <c r="AS53">
        <f t="shared" si="46"/>
        <v>0.25171964063736607</v>
      </c>
      <c r="AT53">
        <f t="shared" si="47"/>
        <v>6.4741049579768881E-2</v>
      </c>
      <c r="AU53">
        <f t="shared" si="48"/>
        <v>-28.541431158411005</v>
      </c>
      <c r="AW53">
        <v>50</v>
      </c>
      <c r="AX53">
        <f>IF(Z53&gt;0, (R53*SUMPRODUCT(K53:$K$98, X53:$X$98)-K53*$AZ$3)/Z53, 0)</f>
        <v>465.92573952942786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100000</v>
      </c>
      <c r="S54">
        <f t="shared" si="32"/>
        <v>395.91068938933194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76.053683369101748</v>
      </c>
      <c r="AC54">
        <f t="shared" si="33"/>
        <v>52.004847485928948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-3024.4030626892391</v>
      </c>
      <c r="AI54">
        <f t="shared" si="38"/>
        <v>-3026.0450001539152</v>
      </c>
      <c r="AJ54">
        <f t="shared" si="39"/>
        <v>24.048835883172799</v>
      </c>
      <c r="AK54">
        <f t="shared" si="61"/>
        <v>5.3237578358371227</v>
      </c>
      <c r="AL54">
        <f t="shared" si="40"/>
        <v>-2996.6724064349055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-23.900933020344233</v>
      </c>
      <c r="AR54">
        <f t="shared" si="45"/>
        <v>-23.913908750282797</v>
      </c>
      <c r="AS54">
        <f t="shared" si="46"/>
        <v>0.19005059965448934</v>
      </c>
      <c r="AT54">
        <f t="shared" si="47"/>
        <v>4.2072031013529687E-2</v>
      </c>
      <c r="AU54">
        <f t="shared" si="48"/>
        <v>-23.681786119614777</v>
      </c>
      <c r="AW54">
        <v>51</v>
      </c>
      <c r="AX54">
        <f>IF(Z54&gt;0, (R54*SUMPRODUCT(K54:$K$98, X54:$X$98)-K54*$AZ$3)/Z54, 0)</f>
        <v>395.91068938933194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100000</v>
      </c>
      <c r="S55">
        <f t="shared" si="32"/>
        <v>314.60452305219007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52.004847485928948</v>
      </c>
      <c r="AC55">
        <f t="shared" si="33"/>
        <v>32.381589842250186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-2711.3525098452938</v>
      </c>
      <c r="AI55">
        <f t="shared" si="38"/>
        <v>-2712.6391088715923</v>
      </c>
      <c r="AJ55">
        <f t="shared" si="39"/>
        <v>19.623257643678762</v>
      </c>
      <c r="AK55">
        <f t="shared" si="61"/>
        <v>3.6403393240150268</v>
      </c>
      <c r="AL55">
        <f t="shared" si="40"/>
        <v>-2689.3755119038988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-19.131241234430892</v>
      </c>
      <c r="AR55">
        <f t="shared" si="45"/>
        <v>-19.140319447704425</v>
      </c>
      <c r="AS55">
        <f t="shared" si="46"/>
        <v>0.13846125666928832</v>
      </c>
      <c r="AT55">
        <f t="shared" si="47"/>
        <v>2.5686150926531634E-2</v>
      </c>
      <c r="AU55">
        <f t="shared" si="48"/>
        <v>-18.976172040108604</v>
      </c>
      <c r="AW55">
        <v>52</v>
      </c>
      <c r="AX55">
        <f>IF(Z55&gt;0, (R55*SUMPRODUCT(K55:$K$98, X55:$X$98)-K55*$AZ$3)/Z55, 0)</f>
        <v>314.60452305219007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100000</v>
      </c>
      <c r="S56">
        <f t="shared" si="32"/>
        <v>217.86682509236468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32.381589842250186</v>
      </c>
      <c r="AC56">
        <f t="shared" si="33"/>
        <v>17.069701622699185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-2354.9396202175908</v>
      </c>
      <c r="AI56">
        <f t="shared" si="38"/>
        <v>-2355.9189858010996</v>
      </c>
      <c r="AJ56">
        <f t="shared" si="39"/>
        <v>15.311888219551001</v>
      </c>
      <c r="AK56">
        <f t="shared" si="61"/>
        <v>2.2667112889575134</v>
      </c>
      <c r="AL56">
        <f t="shared" si="40"/>
        <v>-2338.3403862925911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-14.836071468847997</v>
      </c>
      <c r="AR56">
        <f t="shared" si="45"/>
        <v>-14.842241452004391</v>
      </c>
      <c r="AS56">
        <f t="shared" si="46"/>
        <v>9.6464582785048464E-2</v>
      </c>
      <c r="AT56">
        <f t="shared" si="47"/>
        <v>1.4280234785429865E-2</v>
      </c>
      <c r="AU56">
        <f t="shared" si="48"/>
        <v>-14.731496634433913</v>
      </c>
      <c r="AW56">
        <v>53</v>
      </c>
      <c r="AX56">
        <f>IF(Z56&gt;0, (R56*SUMPRODUCT(K56:$K$98, X56:$X$98)-K56*$AZ$3)/Z56, 0)</f>
        <v>217.86682509236468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100000</v>
      </c>
      <c r="S57">
        <f t="shared" si="32"/>
        <v>97.670868957558341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17.069701622699185</v>
      </c>
      <c r="AC57">
        <f t="shared" si="33"/>
        <v>5.6437667742796656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-1978.2232530128636</v>
      </c>
      <c r="AI57">
        <f t="shared" si="38"/>
        <v>-1978.9455470339103</v>
      </c>
      <c r="AJ57">
        <f t="shared" si="39"/>
        <v>11.425934848419519</v>
      </c>
      <c r="AK57">
        <f t="shared" si="61"/>
        <v>1.1948791135889432</v>
      </c>
      <c r="AL57">
        <f t="shared" si="40"/>
        <v>-1966.3247330719018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-11.127469692955149</v>
      </c>
      <c r="AR57">
        <f t="shared" si="45"/>
        <v>-11.131532583640697</v>
      </c>
      <c r="AS57">
        <f t="shared" si="46"/>
        <v>6.4270674983639739E-2</v>
      </c>
      <c r="AT57">
        <f t="shared" si="47"/>
        <v>6.7211732057825633E-3</v>
      </c>
      <c r="AU57">
        <f t="shared" si="48"/>
        <v>-11.060540735451275</v>
      </c>
      <c r="AW57">
        <v>54</v>
      </c>
      <c r="AX57">
        <f>IF(Z57&gt;0, (R57*SUMPRODUCT(K57:$K$98, X57:$X$98)-K57*$AZ$3)/Z57, 0)</f>
        <v>97.670868957558341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100000</v>
      </c>
      <c r="S58">
        <f t="shared" si="32"/>
        <v>-59.166326254874669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5.6437667742796656</v>
      </c>
      <c r="AC58">
        <f t="shared" si="33"/>
        <v>-2.4389380790072224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-1598.3960640960154</v>
      </c>
      <c r="AI58">
        <f t="shared" si="38"/>
        <v>-1598.9113356688397</v>
      </c>
      <c r="AJ58">
        <f t="shared" si="39"/>
        <v>8.0827048532868879</v>
      </c>
      <c r="AK58">
        <f t="shared" si="61"/>
        <v>0.39506367419957661</v>
      </c>
      <c r="AL58">
        <f t="shared" si="40"/>
        <v>-1590.4335671413533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-8.0276327568359935</v>
      </c>
      <c r="AR58">
        <f t="shared" si="45"/>
        <v>-8.0302206079009366</v>
      </c>
      <c r="AS58">
        <f t="shared" si="46"/>
        <v>4.0593810070959642E-2</v>
      </c>
      <c r="AT58">
        <f t="shared" si="47"/>
        <v>1.9841303186855174E-3</v>
      </c>
      <c r="AU58">
        <f t="shared" si="48"/>
        <v>-7.9876426675112908</v>
      </c>
      <c r="AW58">
        <v>55</v>
      </c>
      <c r="AX58">
        <f>IF(Z58&gt;0, (R58*SUMPRODUCT(K58:$K$98, X58:$X$98)-K58*$AZ$3)/Z58, 0)</f>
        <v>-59.166326254874669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100000</v>
      </c>
      <c r="S59">
        <f t="shared" si="32"/>
        <v>-273.13207068872515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-2.4389380790072224</v>
      </c>
      <c r="AC59">
        <f t="shared" si="33"/>
        <v>-7.7480308004251137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-1244.2166787256276</v>
      </c>
      <c r="AI59">
        <f t="shared" si="38"/>
        <v>-1244.571270497883</v>
      </c>
      <c r="AJ59">
        <f t="shared" si="39"/>
        <v>5.3090927214178913</v>
      </c>
      <c r="AK59">
        <f t="shared" si="61"/>
        <v>-0.17072566553050558</v>
      </c>
      <c r="AL59">
        <f t="shared" si="40"/>
        <v>-1239.4329034419954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-5.5793176890938394</v>
      </c>
      <c r="AR59">
        <f t="shared" si="45"/>
        <v>-5.580907749877607</v>
      </c>
      <c r="AS59">
        <f t="shared" si="46"/>
        <v>2.3807038950792093E-2</v>
      </c>
      <c r="AT59">
        <f t="shared" si="47"/>
        <v>-7.6556820203719427E-4</v>
      </c>
      <c r="AU59">
        <f t="shared" si="48"/>
        <v>-5.5578662791288513</v>
      </c>
      <c r="AW59">
        <v>56</v>
      </c>
      <c r="AX59">
        <f>IF(Z59&gt;0, (R59*SUMPRODUCT(K59:$K$98, X59:$X$98)-K59*$AZ$3)/Z59, 0)</f>
        <v>-273.13207068872515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100000</v>
      </c>
      <c r="S60">
        <f t="shared" si="32"/>
        <v>-579.7534552049367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-7.7480308004251137</v>
      </c>
      <c r="AC60">
        <f t="shared" si="33"/>
        <v>-10.900080600752785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-928.24339708503021</v>
      </c>
      <c r="AI60">
        <f t="shared" si="38"/>
        <v>-928.47841251492741</v>
      </c>
      <c r="AJ60">
        <f t="shared" si="39"/>
        <v>3.1520498003276716</v>
      </c>
      <c r="AK60">
        <f t="shared" si="61"/>
        <v>-0.54236215602975801</v>
      </c>
      <c r="AL60">
        <f t="shared" si="40"/>
        <v>-925.86872487062953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-3.7164553392839093</v>
      </c>
      <c r="AR60">
        <f t="shared" si="45"/>
        <v>-3.7173962825235796</v>
      </c>
      <c r="AS60">
        <f t="shared" si="46"/>
        <v>1.2620022234366051E-2</v>
      </c>
      <c r="AT60">
        <f t="shared" si="47"/>
        <v>-2.171482971957715E-3</v>
      </c>
      <c r="AU60">
        <f t="shared" si="48"/>
        <v>-3.7069477432611713</v>
      </c>
      <c r="AW60">
        <v>57</v>
      </c>
      <c r="AX60">
        <f>IF(Z60&gt;0, (R60*SUMPRODUCT(K60:$K$98, X60:$X$98)-K60*$AZ$3)/Z60, 0)</f>
        <v>-579.7534552049367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100000</v>
      </c>
      <c r="S61">
        <f t="shared" si="32"/>
        <v>-1038.1767400120937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-10.900080600752785</v>
      </c>
      <c r="AC61">
        <f t="shared" si="33"/>
        <v>-12.449332467924052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-662.1687284929402</v>
      </c>
      <c r="AI61">
        <f t="shared" si="38"/>
        <v>-662.31862267747692</v>
      </c>
      <c r="AJ61">
        <f t="shared" si="39"/>
        <v>1.5492518671712663</v>
      </c>
      <c r="AK61">
        <f t="shared" si="61"/>
        <v>-0.76300564205269505</v>
      </c>
      <c r="AL61">
        <f t="shared" si="40"/>
        <v>-661.53237645235833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-2.367105932716639</v>
      </c>
      <c r="AR61">
        <f t="shared" si="45"/>
        <v>-2.367641771088687</v>
      </c>
      <c r="AS61">
        <f t="shared" si="46"/>
        <v>5.5382308590740618E-3</v>
      </c>
      <c r="AT61">
        <f t="shared" si="47"/>
        <v>-2.7275754717529807E-3</v>
      </c>
      <c r="AU61">
        <f t="shared" si="48"/>
        <v>-2.3648311157013659</v>
      </c>
      <c r="AW61">
        <v>58</v>
      </c>
      <c r="AX61">
        <f>IF(Z61&gt;0, (R61*SUMPRODUCT(K61:$K$98, X61:$X$98)-K61*$AZ$3)/Z61, 0)</f>
        <v>-1038.1767400120937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100000</v>
      </c>
      <c r="S62">
        <f t="shared" si="32"/>
        <v>-1754.5673549296359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-12.449332467924052</v>
      </c>
      <c r="AC62">
        <f t="shared" si="33"/>
        <v>-12.881435300540113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-452.99603650839998</v>
      </c>
      <c r="AI62">
        <f t="shared" si="38"/>
        <v>-453.08780724652775</v>
      </c>
      <c r="AJ62">
        <f t="shared" si="39"/>
        <v>0.43210283261606186</v>
      </c>
      <c r="AK62">
        <f t="shared" si="61"/>
        <v>-0.87145327275468365</v>
      </c>
      <c r="AL62">
        <f t="shared" si="40"/>
        <v>-453.52715768666638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-1.4458572147850621</v>
      </c>
      <c r="AR62">
        <f t="shared" si="45"/>
        <v>-1.4461501254799347</v>
      </c>
      <c r="AS62">
        <f t="shared" si="46"/>
        <v>1.3791710030898032E-3</v>
      </c>
      <c r="AT62">
        <f t="shared" si="47"/>
        <v>-2.7814746713287187E-3</v>
      </c>
      <c r="AU62">
        <f t="shared" si="48"/>
        <v>-1.4475524291481736</v>
      </c>
      <c r="AW62">
        <v>59</v>
      </c>
      <c r="AX62">
        <f>IF(Z62&gt;0, (R62*SUMPRODUCT(K62:$K$98, X62:$X$98)-K62*$AZ$3)/Z62, 0)</f>
        <v>-1754.5673549296359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100000</v>
      </c>
      <c r="S63">
        <f t="shared" si="32"/>
        <v>-2927.5348975388415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-12.881435300540113</v>
      </c>
      <c r="AC63">
        <f t="shared" si="33"/>
        <v>-12.599611175949661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-296.4412918166841</v>
      </c>
      <c r="AI63">
        <f t="shared" si="38"/>
        <v>-296.49508968595347</v>
      </c>
      <c r="AJ63">
        <f t="shared" si="39"/>
        <v>-0.28182412459045203</v>
      </c>
      <c r="AK63">
        <f t="shared" si="61"/>
        <v>-0.90170047103780804</v>
      </c>
      <c r="AL63">
        <f t="shared" si="40"/>
        <v>-297.67861428158176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-0.84479566910036163</v>
      </c>
      <c r="AR63">
        <f t="shared" si="45"/>
        <v>-0.84494898177379885</v>
      </c>
      <c r="AS63">
        <f t="shared" si="46"/>
        <v>-8.0313980027196385E-4</v>
      </c>
      <c r="AT63">
        <f t="shared" si="47"/>
        <v>-2.5696577156651829E-3</v>
      </c>
      <c r="AU63">
        <f t="shared" si="48"/>
        <v>-0.84832177928973607</v>
      </c>
      <c r="AW63">
        <v>60</v>
      </c>
      <c r="AX63">
        <f>IF(Z63&gt;0, (R63*SUMPRODUCT(K63:$K$98, X63:$X$98)-K63*$AZ$3)/Z63, 0)</f>
        <v>-2927.5348975388415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100000</v>
      </c>
      <c r="S64">
        <f t="shared" si="32"/>
        <v>-4938.8921079648317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-12.599611175949661</v>
      </c>
      <c r="AC64">
        <f t="shared" si="33"/>
        <v>-11.901834220607597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-185.09726146628691</v>
      </c>
      <c r="AI64">
        <f t="shared" si="38"/>
        <v>-185.12738419918031</v>
      </c>
      <c r="AJ64">
        <f t="shared" si="39"/>
        <v>-0.6977769553420643</v>
      </c>
      <c r="AK64">
        <f t="shared" si="61"/>
        <v>-0.88197278231647636</v>
      </c>
      <c r="AL64">
        <f t="shared" si="40"/>
        <v>-186.70713393683886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-0.47097185238233041</v>
      </c>
      <c r="AR64">
        <f t="shared" si="45"/>
        <v>-0.4710484983531959</v>
      </c>
      <c r="AS64">
        <f t="shared" si="46"/>
        <v>-1.7754628167041305E-3</v>
      </c>
      <c r="AT64">
        <f t="shared" si="47"/>
        <v>-2.2441410086126296E-3</v>
      </c>
      <c r="AU64">
        <f t="shared" si="48"/>
        <v>-0.4750681021785127</v>
      </c>
      <c r="AW64">
        <v>61</v>
      </c>
      <c r="AX64">
        <f>IF(Z64&gt;0, (R64*SUMPRODUCT(K64:$K$98, X64:$X$98)-K64*$AZ$3)/Z64, 0)</f>
        <v>-4938.8921079648317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100000</v>
      </c>
      <c r="S65">
        <f t="shared" si="32"/>
        <v>-8552.3312267232486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-11.901834220607597</v>
      </c>
      <c r="AC65">
        <f t="shared" si="33"/>
        <v>-10.995509086880622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-110.00465399515849</v>
      </c>
      <c r="AI65">
        <f t="shared" si="38"/>
        <v>-110.02072491897357</v>
      </c>
      <c r="AJ65">
        <f t="shared" si="39"/>
        <v>-0.9063251337269751</v>
      </c>
      <c r="AK65">
        <f t="shared" si="61"/>
        <v>-0.83312839544253192</v>
      </c>
      <c r="AL65">
        <f t="shared" si="40"/>
        <v>-111.76017844814308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-0.24991250956948866</v>
      </c>
      <c r="AR65">
        <f t="shared" si="45"/>
        <v>-0.24994902006932534</v>
      </c>
      <c r="AS65">
        <f t="shared" si="46"/>
        <v>-2.0590218725253162E-3</v>
      </c>
      <c r="AT65">
        <f t="shared" si="47"/>
        <v>-1.8927309030744115E-3</v>
      </c>
      <c r="AU65">
        <f t="shared" si="48"/>
        <v>-0.25390077284492507</v>
      </c>
      <c r="AW65">
        <v>62</v>
      </c>
      <c r="AX65">
        <f>IF(Z65&gt;0, (R65*SUMPRODUCT(K65:$K$98, X65:$X$98)-K65*$AZ$3)/Z65, 0)</f>
        <v>-8552.3312267232486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100000</v>
      </c>
      <c r="S66">
        <f t="shared" si="32"/>
        <v>-15366.399141249338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-10.995509086880622</v>
      </c>
      <c r="AC66">
        <f t="shared" si="33"/>
        <v>-10.015692144566799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-62.102541894665265</v>
      </c>
      <c r="AI66">
        <f t="shared" si="38"/>
        <v>-62.110689291505359</v>
      </c>
      <c r="AJ66">
        <f t="shared" si="39"/>
        <v>-0.97981694231382299</v>
      </c>
      <c r="AK66">
        <f t="shared" si="61"/>
        <v>-0.76968563608164364</v>
      </c>
      <c r="AL66">
        <f t="shared" si="40"/>
        <v>-63.860191869900831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-0.12597033667502161</v>
      </c>
      <c r="AR66">
        <f t="shared" si="45"/>
        <v>-0.12598686305690002</v>
      </c>
      <c r="AS66">
        <f t="shared" si="46"/>
        <v>-1.9874849939719649E-3</v>
      </c>
      <c r="AT66">
        <f t="shared" si="47"/>
        <v>-1.5612494392836062E-3</v>
      </c>
      <c r="AU66">
        <f t="shared" si="48"/>
        <v>-0.12953559749015561</v>
      </c>
      <c r="AW66">
        <v>63</v>
      </c>
      <c r="AX66">
        <f>IF(Z66&gt;0, (R66*SUMPRODUCT(K66:$K$98, X66:$X$98)-K66*$AZ$3)/Z66, 0)</f>
        <v>-15366.399141249338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100000</v>
      </c>
      <c r="S67">
        <f t="shared" ref="S67:S79" si="63">AX67</f>
        <v>-28892.865017199027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-10.015692144566799</v>
      </c>
      <c r="AC67">
        <f t="shared" ref="AC67:AC79" si="64">S67*Z67</f>
        <v>-9.0436897563460068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-33.226611136083633</v>
      </c>
      <c r="AI67">
        <f t="shared" ref="AI67:AI79" si="69">SUM(AE67:AH67)</f>
        <v>-33.23052373256332</v>
      </c>
      <c r="AJ67">
        <f t="shared" ref="AJ67:AJ79" si="70">AB67-AC67</f>
        <v>-0.97200238822079221</v>
      </c>
      <c r="AK67">
        <f t="shared" si="61"/>
        <v>-0.70109845011967598</v>
      </c>
      <c r="AL67">
        <f t="shared" ref="AL67:AL79" si="71">SUM(AI67:AK67)</f>
        <v>-34.903624570903787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-6.0176502093013499E-2</v>
      </c>
      <c r="AR67">
        <f t="shared" ref="AR67:AR79" si="76">AI67*$K67</f>
        <v>-6.0183588171376555E-2</v>
      </c>
      <c r="AS67">
        <f t="shared" ref="AS67:AS79" si="77">AJ67*$K67</f>
        <v>-1.7603872844456729E-3</v>
      </c>
      <c r="AT67">
        <f t="shared" ref="AT67:AT79" si="78">AK67*$K67</f>
        <v>-1.2697549015228289E-3</v>
      </c>
      <c r="AU67">
        <f t="shared" ref="AU67:AU79" si="79">AL67*$K67</f>
        <v>-6.3213730357345052E-2</v>
      </c>
      <c r="AW67">
        <v>64</v>
      </c>
      <c r="AX67">
        <f>IF(Z67&gt;0, (R67*SUMPRODUCT(K67:$K$98, X67:$X$98)-K67*$AZ$3)/Z67, 0)</f>
        <v>-28892.865017199027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100000</v>
      </c>
      <c r="S68">
        <f t="shared" si="63"/>
        <v>-57234.724890945319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-9.0436897563460068</v>
      </c>
      <c r="AC68">
        <f t="shared" si="64"/>
        <v>-8.1235334683534735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-16.794399018060101</v>
      </c>
      <c r="AI68">
        <f t="shared" si="69"/>
        <v>-16.796173188697733</v>
      </c>
      <c r="AJ68">
        <f t="shared" si="70"/>
        <v>-0.92015628799253335</v>
      </c>
      <c r="AK68">
        <f t="shared" si="61"/>
        <v>-0.63305828294422051</v>
      </c>
      <c r="AL68">
        <f t="shared" si="71"/>
        <v>-18.349387759634485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-2.7157346634912566E-2</v>
      </c>
      <c r="AR68">
        <f t="shared" si="76"/>
        <v>-2.7160215553707685E-2</v>
      </c>
      <c r="AS68">
        <f t="shared" si="77"/>
        <v>-1.4879367367915562E-3</v>
      </c>
      <c r="AT68">
        <f t="shared" si="78"/>
        <v>-1.0236855282246711E-3</v>
      </c>
      <c r="AU68">
        <f t="shared" si="79"/>
        <v>-2.9671837818723908E-2</v>
      </c>
      <c r="AW68">
        <v>65</v>
      </c>
      <c r="AX68">
        <f>IF(Z68&gt;0, (R68*SUMPRODUCT(K68:$K$98, X68:$X$98)-K68*$AZ$3)/Z68, 0)</f>
        <v>-57234.724890945319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100000</v>
      </c>
      <c r="S69">
        <f t="shared" si="63"/>
        <v>-120102.7253668831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-8.1235334683534735</v>
      </c>
      <c r="AC69">
        <f t="shared" si="64"/>
        <v>-7.2753936809834352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-7.9937889954167272</v>
      </c>
      <c r="AI69">
        <f t="shared" si="69"/>
        <v>-7.9945462007235548</v>
      </c>
      <c r="AJ69">
        <f t="shared" si="70"/>
        <v>-0.84813978737003826</v>
      </c>
      <c r="AK69">
        <f t="shared" si="61"/>
        <v>-0.56864734278474316</v>
      </c>
      <c r="AL69">
        <f t="shared" si="71"/>
        <v>-9.4113333308783353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-1.1541374302051032E-2</v>
      </c>
      <c r="AR69">
        <f t="shared" si="76"/>
        <v>-1.154246754955539E-2</v>
      </c>
      <c r="AS69">
        <f t="shared" si="77"/>
        <v>-1.2245380447384812E-3</v>
      </c>
      <c r="AT69">
        <f t="shared" si="78"/>
        <v>-8.2100888986541261E-4</v>
      </c>
      <c r="AU69">
        <f t="shared" si="79"/>
        <v>-1.3588014484159283E-2</v>
      </c>
      <c r="AW69">
        <v>66</v>
      </c>
      <c r="AX69">
        <f>IF(Z69&gt;0, (R69*SUMPRODUCT(K69:$K$98, X69:$X$98)-K69*$AZ$3)/Z69, 0)</f>
        <v>-120102.7253668831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100000</v>
      </c>
      <c r="S70">
        <f t="shared" si="63"/>
        <v>-271297.69258113124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-7.2753936809834352</v>
      </c>
      <c r="AC70">
        <f t="shared" si="64"/>
        <v>-6.505419757066778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-3.5991762083188283</v>
      </c>
      <c r="AI70">
        <f t="shared" si="69"/>
        <v>-3.5994759445465481</v>
      </c>
      <c r="AJ70">
        <f t="shared" si="70"/>
        <v>-0.7699739239166572</v>
      </c>
      <c r="AK70">
        <f t="shared" si="61"/>
        <v>-0.50927755766884053</v>
      </c>
      <c r="AL70">
        <f t="shared" si="71"/>
        <v>-4.8787274261320457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-4.6397003418910173E-3</v>
      </c>
      <c r="AR70">
        <f t="shared" si="76"/>
        <v>-4.6400867320530257E-3</v>
      </c>
      <c r="AS70">
        <f t="shared" si="77"/>
        <v>-9.9257387559581857E-4</v>
      </c>
      <c r="AT70">
        <f t="shared" si="78"/>
        <v>-6.5651002386939194E-4</v>
      </c>
      <c r="AU70">
        <f t="shared" si="79"/>
        <v>-6.2891706315182355E-3</v>
      </c>
      <c r="AW70">
        <v>67</v>
      </c>
      <c r="AX70">
        <f>IF(Z70&gt;0, (R70*SUMPRODUCT(K70:$K$98, X70:$X$98)-K70*$AZ$3)/Z70, 0)</f>
        <v>-271297.69258113124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100000</v>
      </c>
      <c r="S71">
        <f t="shared" si="63"/>
        <v>-663967.82247054926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-6.505419757066778</v>
      </c>
      <c r="AC71">
        <f t="shared" si="64"/>
        <v>-5.8122779411419669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-1.4985254388167339</v>
      </c>
      <c r="AI71">
        <f t="shared" si="69"/>
        <v>-1.4986348620023244</v>
      </c>
      <c r="AJ71">
        <f t="shared" si="70"/>
        <v>-0.69314181592481106</v>
      </c>
      <c r="AK71">
        <f t="shared" si="61"/>
        <v>-0.45537938299467451</v>
      </c>
      <c r="AL71">
        <f t="shared" si="71"/>
        <v>-2.6471560609218101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-1.7247768726365797E-3</v>
      </c>
      <c r="AR71">
        <f t="shared" si="76"/>
        <v>-1.724902816831418E-3</v>
      </c>
      <c r="AS71">
        <f t="shared" si="77"/>
        <v>-7.9779424666186389E-4</v>
      </c>
      <c r="AT71">
        <f t="shared" si="78"/>
        <v>-5.2413379694436128E-4</v>
      </c>
      <c r="AU71">
        <f t="shared" si="79"/>
        <v>-3.0468308604376434E-3</v>
      </c>
      <c r="AW71">
        <v>68</v>
      </c>
      <c r="AX71">
        <f>IF(Z71&gt;0, (R71*SUMPRODUCT(K71:$K$98, X71:$X$98)-K71*$AZ$3)/Z71, 0)</f>
        <v>-663967.82247054926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100000</v>
      </c>
      <c r="S72">
        <f t="shared" si="63"/>
        <v>-1772826.3293925563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-5.8122779411419669</v>
      </c>
      <c r="AC72">
        <f t="shared" si="64"/>
        <v>-5.1909835070621897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-0.57382328080122502</v>
      </c>
      <c r="AI72">
        <f t="shared" si="69"/>
        <v>-0.57385988184485937</v>
      </c>
      <c r="AJ72">
        <f t="shared" si="70"/>
        <v>-0.62129443407977725</v>
      </c>
      <c r="AK72">
        <f t="shared" ref="AK72:AK79" si="92">G72*SUM(AB72:AB72, AE72:AF72)</f>
        <v>-0.40685945587993771</v>
      </c>
      <c r="AL72">
        <f t="shared" si="71"/>
        <v>-1.6020137718045744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-5.8969703177481794E-4</v>
      </c>
      <c r="AR72">
        <f t="shared" si="76"/>
        <v>-5.8973464531806923E-4</v>
      </c>
      <c r="AS72">
        <f t="shared" si="77"/>
        <v>-6.3848138598261934E-4</v>
      </c>
      <c r="AT72">
        <f t="shared" si="78"/>
        <v>-4.1811446399824177E-4</v>
      </c>
      <c r="AU72">
        <f t="shared" si="79"/>
        <v>-1.6463304952989304E-3</v>
      </c>
      <c r="AW72">
        <v>69</v>
      </c>
      <c r="AX72">
        <f>IF(Z72&gt;0, (R72*SUMPRODUCT(K72:$K$98, X72:$X$98)-K72*$AZ$3)/Z72, 0)</f>
        <v>-1772826.3293925563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100000</v>
      </c>
      <c r="S73">
        <f t="shared" si="63"/>
        <v>-5204648.6634894721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-5.1909835070621897</v>
      </c>
      <c r="AC73">
        <f t="shared" si="64"/>
        <v>-4.6353060514578814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-0.20081938268600955</v>
      </c>
      <c r="AI73">
        <f t="shared" si="69"/>
        <v>-0.20083051529637183</v>
      </c>
      <c r="AJ73">
        <f t="shared" si="70"/>
        <v>-0.55567745560430826</v>
      </c>
      <c r="AK73">
        <f t="shared" si="92"/>
        <v>-0.36336884549435333</v>
      </c>
      <c r="AL73">
        <f t="shared" si="71"/>
        <v>-1.1198768163950334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-1.8426310393892173E-4</v>
      </c>
      <c r="AR73">
        <f t="shared" si="76"/>
        <v>-1.8427331873648189E-4</v>
      </c>
      <c r="AS73">
        <f t="shared" si="77"/>
        <v>-5.0986538943118389E-4</v>
      </c>
      <c r="AT73">
        <f t="shared" si="78"/>
        <v>-3.3341139908880214E-4</v>
      </c>
      <c r="AU73">
        <f t="shared" si="79"/>
        <v>-1.0275501072564679E-3</v>
      </c>
      <c r="AW73">
        <v>70</v>
      </c>
      <c r="AX73">
        <f>IF(Z73&gt;0, (R73*SUMPRODUCT(K73:$K$98, X73:$X$98)-K73*$AZ$3)/Z73, 0)</f>
        <v>-5204648.6634894721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100000</v>
      </c>
      <c r="S74">
        <f t="shared" si="63"/>
        <v>-16953544.556045815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-4.6353060514578814</v>
      </c>
      <c r="AC74">
        <f t="shared" si="64"/>
        <v>-4.1388232139938887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-6.3757543148577053E-2</v>
      </c>
      <c r="AI74">
        <f t="shared" si="69"/>
        <v>-6.3760594739942139E-2</v>
      </c>
      <c r="AJ74">
        <f t="shared" si="70"/>
        <v>-0.49648283746399269</v>
      </c>
      <c r="AK74">
        <f t="shared" si="92"/>
        <v>-0.32447142360205172</v>
      </c>
      <c r="AL74">
        <f t="shared" si="71"/>
        <v>-0.88471485580598652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-5.2233160620245626E-5</v>
      </c>
      <c r="AR74">
        <f t="shared" si="76"/>
        <v>-5.2235660626582895E-5</v>
      </c>
      <c r="AS74">
        <f t="shared" si="77"/>
        <v>-4.067419557560352E-4</v>
      </c>
      <c r="AT74">
        <f t="shared" si="78"/>
        <v>-2.6582216234698148E-4</v>
      </c>
      <c r="AU74">
        <f t="shared" si="79"/>
        <v>-7.2479977872959951E-4</v>
      </c>
      <c r="AW74">
        <v>71</v>
      </c>
      <c r="AX74">
        <f>IF(Z74&gt;0, (R74*SUMPRODUCT(K74:$K$98, X74:$X$98)-K74*$AZ$3)/Z74, 0)</f>
        <v>-16953544.556045815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100000</v>
      </c>
      <c r="S75">
        <f t="shared" si="63"/>
        <v>-61982819.816260129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-4.1388232139938887</v>
      </c>
      <c r="AC75">
        <f t="shared" si="64"/>
        <v>-3.6954226787902846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-1.8206592380437061E-2</v>
      </c>
      <c r="AI75">
        <f t="shared" si="69"/>
        <v>-1.8207337631840948E-2</v>
      </c>
      <c r="AJ75">
        <f t="shared" si="70"/>
        <v>-0.44340053520360412</v>
      </c>
      <c r="AK75">
        <f t="shared" si="92"/>
        <v>-0.28971762497957226</v>
      </c>
      <c r="AL75">
        <f t="shared" si="71"/>
        <v>-0.75132549781501734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-1.3317581973042831E-5</v>
      </c>
      <c r="AR75">
        <f t="shared" si="76"/>
        <v>-1.3318127102326467E-5</v>
      </c>
      <c r="AS75">
        <f t="shared" si="77"/>
        <v>-3.2433433182202696E-4</v>
      </c>
      <c r="AT75">
        <f t="shared" si="78"/>
        <v>-2.1191984414648126E-4</v>
      </c>
      <c r="AU75">
        <f t="shared" si="79"/>
        <v>-5.4957230307083472E-4</v>
      </c>
      <c r="AW75">
        <v>72</v>
      </c>
      <c r="AX75">
        <f>IF(Z75&gt;0, (R75*SUMPRODUCT(K75:$K$98, X75:$X$98)-K75*$AZ$3)/Z75, 0)</f>
        <v>-61982819.816260129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100000</v>
      </c>
      <c r="S76">
        <f t="shared" si="63"/>
        <v>-258217960.87737903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-3.6954226787902846</v>
      </c>
      <c r="AC76">
        <f t="shared" si="64"/>
        <v>-3.2994960246184859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-4.6245961840606755E-3</v>
      </c>
      <c r="AI76">
        <f t="shared" si="69"/>
        <v>-4.624755908427515E-3</v>
      </c>
      <c r="AJ76">
        <f t="shared" si="70"/>
        <v>-0.39592665417179873</v>
      </c>
      <c r="AK76">
        <f t="shared" si="92"/>
        <v>-0.25867958751531994</v>
      </c>
      <c r="AL76">
        <f t="shared" si="71"/>
        <v>-0.65923099759554615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-3.0203168350921134E-6</v>
      </c>
      <c r="AR76">
        <f t="shared" si="76"/>
        <v>-3.020421150836654E-6</v>
      </c>
      <c r="AS76">
        <f t="shared" si="77"/>
        <v>-2.5857910430717243E-4</v>
      </c>
      <c r="AT76">
        <f t="shared" si="78"/>
        <v>-1.6894325082048156E-4</v>
      </c>
      <c r="AU76">
        <f t="shared" si="79"/>
        <v>-4.3054277627849056E-4</v>
      </c>
      <c r="AW76">
        <v>73</v>
      </c>
      <c r="AX76">
        <f>IF(Z76&gt;0, (R76*SUMPRODUCT(K76:$K$98, X76:$X$98)-K76*$AZ$3)/Z76, 0)</f>
        <v>-258217960.87737903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100000</v>
      </c>
      <c r="S77">
        <f t="shared" si="63"/>
        <v>-1250096912.4219735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-3.2994960246184859</v>
      </c>
      <c r="AC77">
        <f t="shared" si="64"/>
        <v>-2.9459812130123102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-1.0293567590506426E-3</v>
      </c>
      <c r="AI77">
        <f t="shared" si="69"/>
        <v>-1.0293862165789323E-3</v>
      </c>
      <c r="AJ77">
        <f t="shared" si="70"/>
        <v>-0.35351481160617571</v>
      </c>
      <c r="AK77">
        <f t="shared" si="92"/>
        <v>-0.23096472172329405</v>
      </c>
      <c r="AL77">
        <f t="shared" si="71"/>
        <v>-0.58550891954604867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-6.0024228234859244E-7</v>
      </c>
      <c r="AR77">
        <f t="shared" si="76"/>
        <v>-6.0025945973034812E-7</v>
      </c>
      <c r="AS77">
        <f t="shared" si="77"/>
        <v>-2.0614285134555957E-4</v>
      </c>
      <c r="AT77">
        <f t="shared" si="78"/>
        <v>-1.3468099421337453E-4</v>
      </c>
      <c r="AU77">
        <f t="shared" si="79"/>
        <v>-3.4142410501866445E-4</v>
      </c>
      <c r="AW77">
        <v>74</v>
      </c>
      <c r="AX77">
        <f>IF(Z77&gt;0, (R77*SUMPRODUCT(K77:$K$98, X77:$X$98)-K77*$AZ$3)/Z77, 0)</f>
        <v>-1250096912.4219735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100000</v>
      </c>
      <c r="S78">
        <f t="shared" si="63"/>
        <v>-7222841275.6237516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-2.9459812130123102</v>
      </c>
      <c r="AC78">
        <f t="shared" si="64"/>
        <v>-2.6303408918947619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-1.9688664088301846E-4</v>
      </c>
      <c r="AI78">
        <f t="shared" si="69"/>
        <v>-1.9689119300591497E-4</v>
      </c>
      <c r="AJ78">
        <f t="shared" si="70"/>
        <v>-0.31564032111754825</v>
      </c>
      <c r="AK78">
        <f t="shared" si="92"/>
        <v>-0.20621868491086173</v>
      </c>
      <c r="AL78">
        <f t="shared" si="71"/>
        <v>-0.52205589722141588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-1.0250826690731956E-7</v>
      </c>
      <c r="AR78">
        <f t="shared" si="76"/>
        <v>-1.0251063695247234E-7</v>
      </c>
      <c r="AS78">
        <f t="shared" si="77"/>
        <v>-1.6433691051214629E-4</v>
      </c>
      <c r="AT78">
        <f t="shared" si="78"/>
        <v>-1.0736695948141549E-4</v>
      </c>
      <c r="AU78">
        <f t="shared" si="79"/>
        <v>-2.7180638063051428E-4</v>
      </c>
      <c r="AW78">
        <v>75</v>
      </c>
      <c r="AX78">
        <f>IF(Z78&gt;0, (R78*SUMPRODUCT(K78:$K$98, X78:$X$98)-K78*$AZ$3)/Z78, 0)</f>
        <v>-7222841275.6237516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-2.6303408918947619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-3.641698317214662E-5</v>
      </c>
      <c r="AI79">
        <f t="shared" si="69"/>
        <v>-3.641698317214662E-5</v>
      </c>
      <c r="AJ79">
        <f t="shared" si="70"/>
        <v>-2.6303408918947619</v>
      </c>
      <c r="AK79">
        <f t="shared" si="92"/>
        <v>-0.18412386243263335</v>
      </c>
      <c r="AL79">
        <f t="shared" si="71"/>
        <v>-2.8145011713105674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-1.6928893948402698E-8</v>
      </c>
      <c r="AR79">
        <f t="shared" si="76"/>
        <v>-1.6928893948402698E-8</v>
      </c>
      <c r="AS79">
        <f t="shared" si="77"/>
        <v>-1.2227471396118014E-3</v>
      </c>
      <c r="AT79">
        <f t="shared" si="78"/>
        <v>-8.5592299772826113E-5</v>
      </c>
      <c r="AU79">
        <f t="shared" si="79"/>
        <v>-1.3083563682785759E-3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9117.9974507688021</v>
      </c>
      <c r="AO81" s="6">
        <f t="shared" si="93"/>
        <v>-911.7997450768803</v>
      </c>
      <c r="AP81" s="6">
        <f t="shared" si="93"/>
        <v>-248.32230816761</v>
      </c>
      <c r="AQ81" s="6">
        <f t="shared" si="93"/>
        <v>-5052.0706448603996</v>
      </c>
      <c r="AR81" s="6">
        <f t="shared" si="93"/>
        <v>2905.804752663913</v>
      </c>
      <c r="AS81" s="6">
        <f t="shared" si="93"/>
        <v>-537.11335160414671</v>
      </c>
      <c r="AT81" s="6">
        <f t="shared" si="93"/>
        <v>182.9410405069485</v>
      </c>
      <c r="AU81" s="6">
        <f t="shared" si="93"/>
        <v>2551.6324415667104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6AED-92CA-437B-845B-B697C9E9EBE6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15172.655674031292</v>
      </c>
      <c r="K3">
        <v>1</v>
      </c>
      <c r="L3" s="2">
        <v>0</v>
      </c>
      <c r="O3">
        <f>$C$3</f>
        <v>15172.655674031292</v>
      </c>
      <c r="P3" s="2">
        <f>O3*C5</f>
        <v>1517.2655674031294</v>
      </c>
      <c r="Q3" s="5">
        <f>B8</f>
        <v>125.8175559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15172.655674031292</v>
      </c>
      <c r="AF3">
        <f t="shared" ref="AF3:AF34" si="4">-$Z3*P3</f>
        <v>-1517.2655674031294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13529.572550728162</v>
      </c>
      <c r="AJ3">
        <f t="shared" ref="AJ3:AJ34" si="8">AB3-AC3</f>
        <v>0</v>
      </c>
      <c r="AL3">
        <f t="shared" ref="AL3:AL34" si="9">SUM(AI3:AK3)</f>
        <v>13529.572550728162</v>
      </c>
      <c r="AN3">
        <f t="shared" ref="AN3:AN34" si="10">AE3*$K3</f>
        <v>15172.655674031292</v>
      </c>
      <c r="AO3">
        <f t="shared" ref="AO3:AO34" si="11">AF3*$K3</f>
        <v>-1517.2655674031294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13529.572550728162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13529.572550728162</v>
      </c>
      <c r="AW3">
        <v>0</v>
      </c>
      <c r="AX3">
        <f>IF(Z3&gt;0, (R3*SUMPRODUCT(K3:$K$98, X3:$X$98)-K3*$AZ$3)/Z3, 0)</f>
        <v>0</v>
      </c>
      <c r="AZ3">
        <f>C6*ABS(SUMPRODUCT(X4:X69, K4:K69))/1</f>
        <v>8401.1106235202351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100000</v>
      </c>
      <c r="S4">
        <f t="shared" si="1"/>
        <v>571.32789692100232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563.52258030702978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-366.17109999999997</v>
      </c>
      <c r="AI4">
        <f t="shared" si="7"/>
        <v>-366.17109999999997</v>
      </c>
      <c r="AJ4">
        <f t="shared" si="8"/>
        <v>-563.52258030702978</v>
      </c>
      <c r="AK4">
        <f>G4*SUM(AB4, AE4:AF4)</f>
        <v>0</v>
      </c>
      <c r="AL4">
        <f t="shared" si="9"/>
        <v>-929.69368030702981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-341.6093852038436</v>
      </c>
      <c r="AR4">
        <f t="shared" si="14"/>
        <v>-341.6093852038436</v>
      </c>
      <c r="AS4">
        <f t="shared" si="15"/>
        <v>-525.72309012690528</v>
      </c>
      <c r="AT4">
        <f t="shared" si="16"/>
        <v>0</v>
      </c>
      <c r="AU4">
        <f t="shared" si="17"/>
        <v>-867.33247533074893</v>
      </c>
      <c r="AW4">
        <v>1</v>
      </c>
      <c r="AX4">
        <f>IF(Z4&gt;0, (R4*SUMPRODUCT(K4:$K$98, X4:$X$98)-K4*$AZ$3)/Z4, 0)</f>
        <v>571.32789692100232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100000</v>
      </c>
      <c r="S5">
        <f t="shared" si="1"/>
        <v>900.20190603531728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563.52258030702978</v>
      </c>
      <c r="AC5">
        <f t="shared" si="2"/>
        <v>875.64418679191022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-375.51407759812167</v>
      </c>
      <c r="AI5">
        <f t="shared" si="7"/>
        <v>-387.6730746647969</v>
      </c>
      <c r="AJ5">
        <f t="shared" si="8"/>
        <v>-312.12160648488043</v>
      </c>
      <c r="AK5">
        <f>G5*SUM(AB5, AE5:AF5)</f>
        <v>23.104425792588223</v>
      </c>
      <c r="AL5">
        <f t="shared" si="9"/>
        <v>-676.69025535708909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-321.10509850298951</v>
      </c>
      <c r="AR5">
        <f t="shared" si="14"/>
        <v>-331.50235438155801</v>
      </c>
      <c r="AS5">
        <f t="shared" si="15"/>
        <v>-266.89768819399433</v>
      </c>
      <c r="AT5">
        <f t="shared" si="16"/>
        <v>19.756779738957949</v>
      </c>
      <c r="AU5">
        <f t="shared" si="17"/>
        <v>-578.64326283659432</v>
      </c>
      <c r="AW5">
        <v>2</v>
      </c>
      <c r="AX5">
        <f>IF(Z5&gt;0, (R5*SUMPRODUCT(K5:$K$98, X5:$X$98)-K5*$AZ$3)/Z5, 0)</f>
        <v>900.20190603531728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100000</v>
      </c>
      <c r="S6">
        <f t="shared" si="1"/>
        <v>1311.2707131813715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875.64418679191022</v>
      </c>
      <c r="AC6">
        <f t="shared" si="2"/>
        <v>1257.6951461061562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-385.03147016821151</v>
      </c>
      <c r="AI6">
        <f t="shared" si="7"/>
        <v>-397.02074833044895</v>
      </c>
      <c r="AJ6">
        <f t="shared" si="8"/>
        <v>-382.05095931424603</v>
      </c>
      <c r="AK6">
        <f>G6*SUM(AB6, AE6:AF6)</f>
        <v>51.225184927326751</v>
      </c>
      <c r="AL6">
        <f t="shared" si="9"/>
        <v>-727.8465227173682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-297.01713775102257</v>
      </c>
      <c r="AR6">
        <f t="shared" si="14"/>
        <v>-306.26578717153063</v>
      </c>
      <c r="AS6">
        <f t="shared" si="15"/>
        <v>-294.71794178531638</v>
      </c>
      <c r="AT6">
        <f t="shared" si="16"/>
        <v>39.515621414619517</v>
      </c>
      <c r="AU6">
        <f t="shared" si="17"/>
        <v>-561.46810754222747</v>
      </c>
      <c r="AW6">
        <v>3</v>
      </c>
      <c r="AX6">
        <f>IF(Z6&gt;0, (R6*SUMPRODUCT(K6:$K$98, X6:$X$98)-K6*$AZ$3)/Z6, 0)</f>
        <v>1311.2707131813715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100000</v>
      </c>
      <c r="S7">
        <f t="shared" si="1"/>
        <v>1633.8949236984272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1257.6951461061562</v>
      </c>
      <c r="AC7">
        <f t="shared" si="2"/>
        <v>1545.0083408784594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-395.2482312330751</v>
      </c>
      <c r="AI7">
        <f t="shared" si="7"/>
        <v>-407.06821058478607</v>
      </c>
      <c r="AJ7">
        <f t="shared" si="8"/>
        <v>-287.31319477230318</v>
      </c>
      <c r="AK7">
        <f>G7*SUM(AB7, AE7:AF7)</f>
        <v>61.752831673812267</v>
      </c>
      <c r="AL7">
        <f t="shared" si="9"/>
        <v>-632.62857368327707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-277.4073784962257</v>
      </c>
      <c r="AR7">
        <f t="shared" si="14"/>
        <v>-285.70330299817266</v>
      </c>
      <c r="AS7">
        <f t="shared" si="15"/>
        <v>-201.65251573803994</v>
      </c>
      <c r="AT7">
        <f t="shared" si="16"/>
        <v>43.341601038687777</v>
      </c>
      <c r="AU7">
        <f t="shared" si="17"/>
        <v>-444.01421769752488</v>
      </c>
      <c r="AW7">
        <v>4</v>
      </c>
      <c r="AX7">
        <f>IF(Z7&gt;0, (R7*SUMPRODUCT(K7:$K$98, X7:$X$98)-K7*$AZ$3)/Z7, 0)</f>
        <v>1633.8949236984272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100000</v>
      </c>
      <c r="S8">
        <f t="shared" si="1"/>
        <v>1781.0017761829051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1545.0083408784594</v>
      </c>
      <c r="AC8">
        <f t="shared" si="2"/>
        <v>1660.0318670237093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-406.47613520796995</v>
      </c>
      <c r="AI8">
        <f t="shared" si="7"/>
        <v>-418.1271052492628</v>
      </c>
      <c r="AJ8">
        <f t="shared" si="8"/>
        <v>-115.02352614524989</v>
      </c>
      <c r="AK8">
        <f t="shared" ref="AK8:AK39" si="30">G8*SUM(AB8:AB8, AE8:AF8)</f>
        <v>32.908677660711184</v>
      </c>
      <c r="AL8">
        <f t="shared" si="9"/>
        <v>-500.24195373380144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-266.30052393232575</v>
      </c>
      <c r="AR8">
        <f t="shared" si="14"/>
        <v>-273.93359056913744</v>
      </c>
      <c r="AS8">
        <f t="shared" si="15"/>
        <v>-75.357007764678784</v>
      </c>
      <c r="AT8">
        <f t="shared" si="16"/>
        <v>21.559932659966851</v>
      </c>
      <c r="AU8">
        <f t="shared" si="17"/>
        <v>-327.73066567384933</v>
      </c>
      <c r="AW8">
        <v>5</v>
      </c>
      <c r="AX8">
        <f>IF(Z8&gt;0, (R8*SUMPRODUCT(K8:$K$98, X8:$X$98)-K8*$AZ$3)/Z8, 0)</f>
        <v>1781.0017761829051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100000</v>
      </c>
      <c r="S9">
        <f t="shared" si="1"/>
        <v>1834.5346492609967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1660.0318670237093</v>
      </c>
      <c r="AC9">
        <f t="shared" si="2"/>
        <v>1685.1133228155286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-420.59983207515091</v>
      </c>
      <c r="AI9">
        <f t="shared" si="7"/>
        <v>-432.08171743702144</v>
      </c>
      <c r="AJ9">
        <f t="shared" si="8"/>
        <v>-25.08145579181928</v>
      </c>
      <c r="AK9">
        <f t="shared" si="30"/>
        <v>9.7941880154398842</v>
      </c>
      <c r="AL9">
        <f t="shared" si="9"/>
        <v>-447.36898521340083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-260.96560607996588</v>
      </c>
      <c r="AR9">
        <f t="shared" si="14"/>
        <v>-268.08966306690695</v>
      </c>
      <c r="AS9">
        <f t="shared" si="15"/>
        <v>-15.562054030755025</v>
      </c>
      <c r="AT9">
        <f t="shared" si="16"/>
        <v>6.0769073513413154</v>
      </c>
      <c r="AU9">
        <f t="shared" si="17"/>
        <v>-277.57480974632068</v>
      </c>
      <c r="AW9">
        <v>6</v>
      </c>
      <c r="AX9">
        <f>IF(Z9&gt;0, (R9*SUMPRODUCT(K9:$K$98, X9:$X$98)-K9*$AZ$3)/Z9, 0)</f>
        <v>1834.5346492609967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100000</v>
      </c>
      <c r="S10">
        <f t="shared" si="1"/>
        <v>1869.2306484909873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1685.1133228155286</v>
      </c>
      <c r="AC10">
        <f t="shared" si="2"/>
        <v>1691.6739246151465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-435.45206388534865</v>
      </c>
      <c r="AI10">
        <f t="shared" si="7"/>
        <v>-446.76469888561479</v>
      </c>
      <c r="AJ10">
        <f t="shared" si="8"/>
        <v>-6.5606017996178707</v>
      </c>
      <c r="AK10">
        <f t="shared" si="30"/>
        <v>6.9089646235436675</v>
      </c>
      <c r="AL10">
        <f t="shared" si="9"/>
        <v>-446.41633606168898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-256.31423024522445</v>
      </c>
      <c r="AR10">
        <f t="shared" si="14"/>
        <v>-262.97303283825067</v>
      </c>
      <c r="AS10">
        <f t="shared" si="15"/>
        <v>-3.8616778738181279</v>
      </c>
      <c r="AT10">
        <f t="shared" si="16"/>
        <v>4.0667299483539434</v>
      </c>
      <c r="AU10">
        <f t="shared" si="17"/>
        <v>-262.76798076371489</v>
      </c>
      <c r="AW10">
        <v>7</v>
      </c>
      <c r="AX10">
        <f>IF(Z10&gt;0, (R10*SUMPRODUCT(K10:$K$98, X10:$X$98)-K10*$AZ$3)/Z10, 0)</f>
        <v>1869.2306484909873</v>
      </c>
    </row>
    <row r="11" spans="1:52" x14ac:dyDescent="0.25">
      <c r="A11" t="s">
        <v>33</v>
      </c>
      <c r="C11" s="26">
        <f>AU71</f>
        <v>4217.3644309608417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100000</v>
      </c>
      <c r="S11">
        <f t="shared" si="1"/>
        <v>1886.3066838883744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1691.6739246151465</v>
      </c>
      <c r="AC11">
        <f t="shared" si="2"/>
        <v>1681.5775337963642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-449.50845674637537</v>
      </c>
      <c r="AI11">
        <f t="shared" si="7"/>
        <v>-460.65177683954556</v>
      </c>
      <c r="AJ11">
        <f t="shared" si="8"/>
        <v>10.096390818782311</v>
      </c>
      <c r="AK11">
        <f t="shared" si="30"/>
        <v>4.0600174190763507</v>
      </c>
      <c r="AL11">
        <f t="shared" si="9"/>
        <v>-446.49536860168689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-251.41396212286813</v>
      </c>
      <c r="AR11">
        <f t="shared" si="14"/>
        <v>-257.64651729236522</v>
      </c>
      <c r="AS11">
        <f t="shared" si="15"/>
        <v>5.6469985843296984</v>
      </c>
      <c r="AT11">
        <f t="shared" si="16"/>
        <v>2.2708028075960716</v>
      </c>
      <c r="AU11">
        <f t="shared" si="17"/>
        <v>-249.72871590043945</v>
      </c>
      <c r="AW11">
        <v>8</v>
      </c>
      <c r="AX11">
        <f>IF(Z11&gt;0, (R11*SUMPRODUCT(K11:$K$98, X11:$X$98)-K11*$AZ$3)/Z11, 0)</f>
        <v>1886.3066838883744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100000</v>
      </c>
      <c r="S12">
        <f t="shared" si="1"/>
        <v>1895.0873471791192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1681.5775337963642</v>
      </c>
      <c r="AC12">
        <f t="shared" si="2"/>
        <v>1663.6976950731796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-465.06806872655125</v>
      </c>
      <c r="AI12">
        <f t="shared" si="7"/>
        <v>-476.04182211019889</v>
      </c>
      <c r="AJ12">
        <f t="shared" si="8"/>
        <v>17.879838723184548</v>
      </c>
      <c r="AK12">
        <f t="shared" si="30"/>
        <v>3.8676283277316377</v>
      </c>
      <c r="AL12">
        <f t="shared" si="9"/>
        <v>-454.29435505928268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-247.18862252865705</v>
      </c>
      <c r="AR12">
        <f t="shared" si="14"/>
        <v>-253.02128911077838</v>
      </c>
      <c r="AS12">
        <f t="shared" si="15"/>
        <v>9.5033243566270365</v>
      </c>
      <c r="AT12">
        <f t="shared" si="16"/>
        <v>2.0556855717972793</v>
      </c>
      <c r="AU12">
        <f t="shared" si="17"/>
        <v>-241.46227918235405</v>
      </c>
      <c r="AW12">
        <v>9</v>
      </c>
      <c r="AX12">
        <f>IF(Z12&gt;0, (R12*SUMPRODUCT(K12:$K$98, X12:$X$98)-K12*$AZ$3)/Z12, 0)</f>
        <v>1895.0873471791192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100000</v>
      </c>
      <c r="S13">
        <f t="shared" si="1"/>
        <v>1894.2614512162609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1663.6976950731796</v>
      </c>
      <c r="AC13">
        <f t="shared" si="2"/>
        <v>1637.2263154322172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-481.27458529622982</v>
      </c>
      <c r="AI13">
        <f t="shared" si="7"/>
        <v>-492.07844182287897</v>
      </c>
      <c r="AJ13">
        <f t="shared" si="8"/>
        <v>26.471379640962368</v>
      </c>
      <c r="AK13">
        <f t="shared" si="30"/>
        <v>3.3273953901463593</v>
      </c>
      <c r="AL13">
        <f t="shared" si="9"/>
        <v>-462.27966679177024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-243.15832544876889</v>
      </c>
      <c r="AR13">
        <f t="shared" si="14"/>
        <v>-248.61684692833504</v>
      </c>
      <c r="AS13">
        <f t="shared" si="15"/>
        <v>13.374353316107811</v>
      </c>
      <c r="AT13">
        <f t="shared" si="16"/>
        <v>1.6811273977327137</v>
      </c>
      <c r="AU13">
        <f t="shared" si="17"/>
        <v>-233.56136621449451</v>
      </c>
      <c r="AW13">
        <v>10</v>
      </c>
      <c r="AX13">
        <f>IF(Z13&gt;0, (R13*SUMPRODUCT(K13:$K$98, X13:$X$98)-K13*$AZ$3)/Z13, 0)</f>
        <v>1894.2614512162609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100000</v>
      </c>
      <c r="S14">
        <f t="shared" si="1"/>
        <v>1884.5202931294996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1637.2263154322172</v>
      </c>
      <c r="AC14">
        <f t="shared" si="2"/>
        <v>1603.1080455216202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-499.37559708222096</v>
      </c>
      <c r="AI14">
        <f t="shared" si="7"/>
        <v>-510.00899309396834</v>
      </c>
      <c r="AJ14">
        <f t="shared" si="8"/>
        <v>34.118269910597064</v>
      </c>
      <c r="AK14">
        <f t="shared" si="30"/>
        <v>2.9470073677779909</v>
      </c>
      <c r="AL14">
        <f t="shared" si="9"/>
        <v>-472.94371581559329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-239.87796997907509</v>
      </c>
      <c r="AR14">
        <f t="shared" si="14"/>
        <v>-244.98578354502632</v>
      </c>
      <c r="AS14">
        <f t="shared" si="15"/>
        <v>16.388909216171957</v>
      </c>
      <c r="AT14">
        <f t="shared" si="16"/>
        <v>1.41561211446135</v>
      </c>
      <c r="AU14">
        <f t="shared" si="17"/>
        <v>-227.181262214393</v>
      </c>
      <c r="AW14">
        <v>11</v>
      </c>
      <c r="AX14">
        <f>IF(Z14&gt;0, (R14*SUMPRODUCT(K14:$K$98, X14:$X$98)-K14*$AZ$3)/Z14, 0)</f>
        <v>1884.5202931294996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100000</v>
      </c>
      <c r="S15">
        <f t="shared" si="1"/>
        <v>1876.2496113684224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1603.1080455216202</v>
      </c>
      <c r="AC15">
        <f t="shared" si="2"/>
        <v>1570.3468166922003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-520.44620856338634</v>
      </c>
      <c r="AI15">
        <f t="shared" si="7"/>
        <v>-530.90821483894581</v>
      </c>
      <c r="AJ15">
        <f t="shared" si="8"/>
        <v>32.761228829419906</v>
      </c>
      <c r="AK15">
        <f t="shared" si="30"/>
        <v>6.5727429866386435</v>
      </c>
      <c r="AL15">
        <f t="shared" si="9"/>
        <v>-491.57424302288729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-237.16854249828785</v>
      </c>
      <c r="AR15">
        <f t="shared" si="14"/>
        <v>-241.93610298610756</v>
      </c>
      <c r="AS15">
        <f t="shared" si="15"/>
        <v>14.929367846437275</v>
      </c>
      <c r="AT15">
        <f t="shared" si="16"/>
        <v>2.9952142002530793</v>
      </c>
      <c r="AU15">
        <f t="shared" si="17"/>
        <v>-224.01152093941721</v>
      </c>
      <c r="AW15">
        <v>12</v>
      </c>
      <c r="AX15">
        <f>IF(Z15&gt;0, (R15*SUMPRODUCT(K15:$K$98, X15:$X$98)-K15*$AZ$3)/Z15, 0)</f>
        <v>1876.2496113684224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100000</v>
      </c>
      <c r="S16">
        <f t="shared" si="1"/>
        <v>1870.7946258364882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1570.3468166922003</v>
      </c>
      <c r="AC16">
        <f t="shared" si="2"/>
        <v>1539.9722935385967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-542.60919351223663</v>
      </c>
      <c r="AI16">
        <f t="shared" si="7"/>
        <v>-552.89875357585152</v>
      </c>
      <c r="AJ16">
        <f t="shared" si="8"/>
        <v>30.374523153603604</v>
      </c>
      <c r="AK16">
        <f t="shared" si="30"/>
        <v>11.149462398514622</v>
      </c>
      <c r="AL16">
        <f t="shared" si="9"/>
        <v>-511.37476802373328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-233.91189675981602</v>
      </c>
      <c r="AR16">
        <f t="shared" si="14"/>
        <v>-238.34759475402984</v>
      </c>
      <c r="AS16">
        <f t="shared" si="15"/>
        <v>13.094069191944387</v>
      </c>
      <c r="AT16">
        <f t="shared" si="16"/>
        <v>4.806390913887066</v>
      </c>
      <c r="AU16">
        <f t="shared" si="17"/>
        <v>-220.44713464819839</v>
      </c>
      <c r="AW16">
        <v>13</v>
      </c>
      <c r="AX16">
        <f>IF(Z16&gt;0, (R16*SUMPRODUCT(K16:$K$98, X16:$X$98)-K16*$AZ$3)/Z16, 0)</f>
        <v>1870.7946258364882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100000</v>
      </c>
      <c r="S17">
        <f t="shared" si="1"/>
        <v>1882.2477770618061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1539.9722935385967</v>
      </c>
      <c r="AC17">
        <f t="shared" si="2"/>
        <v>1523.2617661253448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-565.51306866554626</v>
      </c>
      <c r="AI17">
        <f t="shared" si="7"/>
        <v>-575.62904399494175</v>
      </c>
      <c r="AJ17">
        <f t="shared" si="8"/>
        <v>16.710527413251839</v>
      </c>
      <c r="AK17">
        <f t="shared" si="30"/>
        <v>21.251617650832632</v>
      </c>
      <c r="AL17">
        <f t="shared" si="9"/>
        <v>-537.66689893085731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-229.16475367909035</v>
      </c>
      <c r="AR17">
        <f t="shared" si="14"/>
        <v>-233.26408422162766</v>
      </c>
      <c r="AS17">
        <f t="shared" si="15"/>
        <v>6.7716629565113591</v>
      </c>
      <c r="AT17">
        <f t="shared" si="16"/>
        <v>8.6118641532500799</v>
      </c>
      <c r="AU17">
        <f t="shared" si="17"/>
        <v>-217.88055711186624</v>
      </c>
      <c r="AW17">
        <v>14</v>
      </c>
      <c r="AX17">
        <f>IF(Z17&gt;0, (R17*SUMPRODUCT(K17:$K$98, X17:$X$98)-K17*$AZ$3)/Z17, 0)</f>
        <v>1882.2477770618061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100000</v>
      </c>
      <c r="S18">
        <f t="shared" si="1"/>
        <v>1913.2639151271346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1523.2617661253448</v>
      </c>
      <c r="AC18">
        <f t="shared" si="2"/>
        <v>1521.5660015595067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-591.28377552693212</v>
      </c>
      <c r="AI18">
        <f t="shared" si="7"/>
        <v>-601.22468063109284</v>
      </c>
      <c r="AJ18">
        <f t="shared" si="8"/>
        <v>1.6957645658380898</v>
      </c>
      <c r="AK18">
        <f t="shared" si="30"/>
        <v>32.902454148307449</v>
      </c>
      <c r="AL18">
        <f t="shared" si="9"/>
        <v>-566.62646191694728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-223.59826752450147</v>
      </c>
      <c r="AR18">
        <f t="shared" si="14"/>
        <v>-227.35749321428966</v>
      </c>
      <c r="AS18">
        <f t="shared" si="15"/>
        <v>0.64126572509609581</v>
      </c>
      <c r="AT18">
        <f t="shared" si="16"/>
        <v>12.442302747626794</v>
      </c>
      <c r="AU18">
        <f t="shared" si="17"/>
        <v>-214.27392474156676</v>
      </c>
      <c r="AW18">
        <v>15</v>
      </c>
      <c r="AX18">
        <f>IF(Z18&gt;0, (R18*SUMPRODUCT(K18:$K$98, X18:$X$98)-K18*$AZ$3)/Z18, 0)</f>
        <v>1913.2639151271346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100000</v>
      </c>
      <c r="S19">
        <f t="shared" si="1"/>
        <v>1935.9083561380232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1521.5660015595067</v>
      </c>
      <c r="AC19">
        <f t="shared" si="2"/>
        <v>1512.1735047571578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-620.13529180705166</v>
      </c>
      <c r="AI19">
        <f t="shared" si="7"/>
        <v>-629.89927094869483</v>
      </c>
      <c r="AJ19">
        <f t="shared" si="8"/>
        <v>9.3924968023488873</v>
      </c>
      <c r="AK19">
        <f t="shared" si="30"/>
        <v>33.930921834777003</v>
      </c>
      <c r="AL19">
        <f t="shared" si="9"/>
        <v>-586.57585231156895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-218.69689322399466</v>
      </c>
      <c r="AR19">
        <f t="shared" si="14"/>
        <v>-222.14025781232331</v>
      </c>
      <c r="AS19">
        <f t="shared" si="15"/>
        <v>3.3123576378057837</v>
      </c>
      <c r="AT19">
        <f t="shared" si="16"/>
        <v>11.966077866442038</v>
      </c>
      <c r="AU19">
        <f t="shared" si="17"/>
        <v>-206.86182230807549</v>
      </c>
      <c r="AW19">
        <v>16</v>
      </c>
      <c r="AX19">
        <f>IF(Z19&gt;0, (R19*SUMPRODUCT(K19:$K$98, X19:$X$98)-K19*$AZ$3)/Z19, 0)</f>
        <v>1935.9083561380232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100000</v>
      </c>
      <c r="S20">
        <f t="shared" si="1"/>
        <v>1885.9045592504149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1512.1735047571578</v>
      </c>
      <c r="AC20">
        <f t="shared" si="2"/>
        <v>1446.0674615739149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-653.05608992915961</v>
      </c>
      <c r="AI20">
        <f t="shared" si="7"/>
        <v>-662.64079726814521</v>
      </c>
      <c r="AJ20">
        <f t="shared" si="8"/>
        <v>66.106043183242946</v>
      </c>
      <c r="AK20">
        <f t="shared" si="30"/>
        <v>6.5023460704557792</v>
      </c>
      <c r="AL20">
        <f t="shared" si="9"/>
        <v>-590.03240801444645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-218.44516825621244</v>
      </c>
      <c r="AR20">
        <f t="shared" si="14"/>
        <v>-221.65122213066351</v>
      </c>
      <c r="AS20">
        <f t="shared" si="15"/>
        <v>22.112259495937618</v>
      </c>
      <c r="AT20">
        <f t="shared" si="16"/>
        <v>2.1750139127787831</v>
      </c>
      <c r="AU20">
        <f t="shared" si="17"/>
        <v>-197.36394872194711</v>
      </c>
      <c r="AW20">
        <v>17</v>
      </c>
      <c r="AX20">
        <f>IF(Z20&gt;0, (R20*SUMPRODUCT(K20:$K$98, X20:$X$98)-K20*$AZ$3)/Z20, 0)</f>
        <v>1885.9045592504149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100000</v>
      </c>
      <c r="S21">
        <f t="shared" si="1"/>
        <v>1815.3551131632953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1446.0674615739149</v>
      </c>
      <c r="AC21">
        <f t="shared" si="2"/>
        <v>1365.510710688598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-690.84937265277949</v>
      </c>
      <c r="AI21">
        <f t="shared" si="7"/>
        <v>-700.25187674679364</v>
      </c>
      <c r="AJ21">
        <f t="shared" si="8"/>
        <v>80.556750885316887</v>
      </c>
      <c r="AK21">
        <f t="shared" si="30"/>
        <v>2.313707938518264</v>
      </c>
      <c r="AL21">
        <f t="shared" si="9"/>
        <v>-617.38141792295846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-219.74790809683697</v>
      </c>
      <c r="AR21">
        <f t="shared" si="14"/>
        <v>-222.73869116377045</v>
      </c>
      <c r="AS21">
        <f t="shared" si="15"/>
        <v>25.623787457680024</v>
      </c>
      <c r="AT21">
        <f t="shared" si="16"/>
        <v>0.73595272654603894</v>
      </c>
      <c r="AU21">
        <f t="shared" si="17"/>
        <v>-196.37895097954438</v>
      </c>
      <c r="AW21">
        <v>18</v>
      </c>
      <c r="AX21">
        <f>IF(Z21&gt;0, (R21*SUMPRODUCT(K21:$K$98, X21:$X$98)-K21*$AZ$3)/Z21, 0)</f>
        <v>1815.3551131632953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100000</v>
      </c>
      <c r="S22">
        <f t="shared" si="1"/>
        <v>1794.1763670873852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1365.510710688598</v>
      </c>
      <c r="AC22">
        <f t="shared" si="2"/>
        <v>1322.9151711188506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-733.99023457214321</v>
      </c>
      <c r="AI22">
        <f t="shared" si="7"/>
        <v>-743.20696484589575</v>
      </c>
      <c r="AJ22">
        <f t="shared" si="8"/>
        <v>42.595539569747416</v>
      </c>
      <c r="AK22">
        <f t="shared" si="30"/>
        <v>28.67572492446056</v>
      </c>
      <c r="AL22">
        <f t="shared" si="9"/>
        <v>-671.93570035168773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-217.99282170590467</v>
      </c>
      <c r="AR22">
        <f t="shared" si="14"/>
        <v>-220.73016199279382</v>
      </c>
      <c r="AS22">
        <f t="shared" si="15"/>
        <v>12.650743055604087</v>
      </c>
      <c r="AT22">
        <f t="shared" si="16"/>
        <v>8.5166013065410642</v>
      </c>
      <c r="AU22">
        <f t="shared" si="17"/>
        <v>-199.56281763064865</v>
      </c>
      <c r="AW22">
        <v>19</v>
      </c>
      <c r="AX22">
        <f>IF(Z22&gt;0, (R22*SUMPRODUCT(K22:$K$98, X22:$X$98)-K22*$AZ$3)/Z22, 0)</f>
        <v>1794.1763670873852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100000</v>
      </c>
      <c r="S23">
        <f t="shared" si="1"/>
        <v>1900.3352667697538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1322.9151711188506</v>
      </c>
      <c r="AC23">
        <f t="shared" si="2"/>
        <v>1372.2548974920533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-785.30390838933863</v>
      </c>
      <c r="AI23">
        <f t="shared" si="7"/>
        <v>-794.33030837180502</v>
      </c>
      <c r="AJ23">
        <f t="shared" si="8"/>
        <v>-49.339726373202666</v>
      </c>
      <c r="AK23">
        <f t="shared" si="30"/>
        <v>92.60406197831955</v>
      </c>
      <c r="AL23">
        <f t="shared" si="9"/>
        <v>-751.06597276668811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-208.24359247856614</v>
      </c>
      <c r="AR23">
        <f t="shared" si="14"/>
        <v>-210.63717531881014</v>
      </c>
      <c r="AS23">
        <f t="shared" si="15"/>
        <v>-13.083701433421604</v>
      </c>
      <c r="AT23">
        <f t="shared" si="16"/>
        <v>24.556356257063626</v>
      </c>
      <c r="AU23">
        <f t="shared" si="17"/>
        <v>-199.16452049516812</v>
      </c>
      <c r="AW23">
        <v>20</v>
      </c>
      <c r="AX23">
        <f>IF(Z23&gt;0, (R23*SUMPRODUCT(K23:$K$98, X23:$X$98)-K23*$AZ$3)/Z23, 0)</f>
        <v>1900.3352667697538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100000</v>
      </c>
      <c r="S24">
        <f t="shared" si="1"/>
        <v>1985.5407469081103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1372.2548974920533</v>
      </c>
      <c r="AC24">
        <f t="shared" si="2"/>
        <v>1402.701080084119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-843.29112951711807</v>
      </c>
      <c r="AI24">
        <f t="shared" si="7"/>
        <v>-852.12185410857012</v>
      </c>
      <c r="AJ24">
        <f t="shared" si="8"/>
        <v>-30.446182592065725</v>
      </c>
      <c r="AK24">
        <f t="shared" si="30"/>
        <v>96.057842824443739</v>
      </c>
      <c r="AL24">
        <f t="shared" si="9"/>
        <v>-786.51019387619215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-199.66107165637814</v>
      </c>
      <c r="AR24">
        <f t="shared" si="14"/>
        <v>-201.75187028299391</v>
      </c>
      <c r="AS24">
        <f t="shared" si="15"/>
        <v>-7.2085632486831592</v>
      </c>
      <c r="AT24">
        <f t="shared" si="16"/>
        <v>22.743049426252803</v>
      </c>
      <c r="AU24">
        <f t="shared" si="17"/>
        <v>-186.21738410542426</v>
      </c>
      <c r="AW24">
        <v>21</v>
      </c>
      <c r="AX24">
        <f>IF(Z24&gt;0, (R24*SUMPRODUCT(K24:$K$98, X24:$X$98)-K24*$AZ$3)/Z24, 0)</f>
        <v>1985.5407469081103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100000</v>
      </c>
      <c r="S25">
        <f t="shared" si="1"/>
        <v>2051.4824905714399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1402.701080084119</v>
      </c>
      <c r="AC25">
        <f t="shared" si="2"/>
        <v>1416.1558790265196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-908.48495320811003</v>
      </c>
      <c r="AI25">
        <f t="shared" si="7"/>
        <v>-917.11380993449654</v>
      </c>
      <c r="AJ25">
        <f t="shared" si="8"/>
        <v>-13.454798942400657</v>
      </c>
      <c r="AK25">
        <f t="shared" si="30"/>
        <v>98.189075605888334</v>
      </c>
      <c r="AL25">
        <f t="shared" si="9"/>
        <v>-832.37953327100888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-192.05056173048115</v>
      </c>
      <c r="AR25">
        <f t="shared" si="14"/>
        <v>-193.87467205343413</v>
      </c>
      <c r="AS25">
        <f t="shared" si="15"/>
        <v>-2.8442977351841763</v>
      </c>
      <c r="AT25">
        <f t="shared" si="16"/>
        <v>20.756829333625554</v>
      </c>
      <c r="AU25">
        <f t="shared" si="17"/>
        <v>-175.96214045499275</v>
      </c>
      <c r="AW25">
        <v>22</v>
      </c>
      <c r="AX25">
        <f>IF(Z25&gt;0, (R25*SUMPRODUCT(K25:$K$98, X25:$X$98)-K25*$AZ$3)/Z25, 0)</f>
        <v>2051.4824905714399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100000</v>
      </c>
      <c r="S26">
        <f t="shared" si="1"/>
        <v>2099.785382764464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1416.1558790265196</v>
      </c>
      <c r="AC26">
        <f t="shared" si="2"/>
        <v>1414.387344616375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-981.88299130211703</v>
      </c>
      <c r="AI26">
        <f t="shared" si="7"/>
        <v>-990.30282408732694</v>
      </c>
      <c r="AJ26">
        <f t="shared" si="8"/>
        <v>1.768534410144639</v>
      </c>
      <c r="AK26">
        <f t="shared" si="30"/>
        <v>99.130911531856384</v>
      </c>
      <c r="AL26">
        <f t="shared" si="9"/>
        <v>-889.40337814532586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-185.32736776219735</v>
      </c>
      <c r="AR26">
        <f t="shared" si="14"/>
        <v>-186.91658507312303</v>
      </c>
      <c r="AS26">
        <f t="shared" si="15"/>
        <v>0.33380538203877286</v>
      </c>
      <c r="AT26">
        <f t="shared" si="16"/>
        <v>18.710651942043256</v>
      </c>
      <c r="AU26">
        <f t="shared" si="17"/>
        <v>-167.87212774904097</v>
      </c>
      <c r="AW26">
        <v>23</v>
      </c>
      <c r="AX26">
        <f>IF(Z26&gt;0, (R26*SUMPRODUCT(K26:$K$98, X26:$X$98)-K26*$AZ$3)/Z26, 0)</f>
        <v>2099.785382764464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100000</v>
      </c>
      <c r="S27">
        <f t="shared" si="1"/>
        <v>2131.7661489499246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1414.387344616375</v>
      </c>
      <c r="AC27">
        <f t="shared" si="2"/>
        <v>1398.9546441044795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-1060.868013310456</v>
      </c>
      <c r="AI27">
        <f t="shared" si="7"/>
        <v>-1069.0710392661499</v>
      </c>
      <c r="AJ27">
        <f t="shared" si="8"/>
        <v>15.432700511895519</v>
      </c>
      <c r="AK27">
        <f t="shared" si="30"/>
        <v>99.007114123146266</v>
      </c>
      <c r="AL27">
        <f t="shared" si="9"/>
        <v>-954.63122463110813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-178.78173711666756</v>
      </c>
      <c r="AR27">
        <f t="shared" si="14"/>
        <v>-180.16414398686405</v>
      </c>
      <c r="AS27">
        <f t="shared" si="15"/>
        <v>2.600780654426742</v>
      </c>
      <c r="AT27">
        <f t="shared" si="16"/>
        <v>16.685076397589771</v>
      </c>
      <c r="AU27">
        <f t="shared" si="17"/>
        <v>-160.87828693484752</v>
      </c>
      <c r="AW27">
        <v>24</v>
      </c>
      <c r="AX27">
        <f>IF(Z27&gt;0, (R27*SUMPRODUCT(K27:$K$98, X27:$X$98)-K27*$AZ$3)/Z27, 0)</f>
        <v>2131.7661489499246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100000</v>
      </c>
      <c r="S28">
        <f t="shared" si="1"/>
        <v>2149.4830766132359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1398.9546441044795</v>
      </c>
      <c r="AC28">
        <f t="shared" si="2"/>
        <v>1371.8645741755815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-1144.9660255447259</v>
      </c>
      <c r="AI28">
        <f t="shared" si="7"/>
        <v>-1152.9439004876699</v>
      </c>
      <c r="AJ28">
        <f t="shared" si="8"/>
        <v>27.090069928897947</v>
      </c>
      <c r="AK28">
        <f t="shared" si="30"/>
        <v>97.926825087313574</v>
      </c>
      <c r="AL28">
        <f t="shared" si="9"/>
        <v>-1027.9270054714584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-172.28059982329793</v>
      </c>
      <c r="AR28">
        <f t="shared" si="14"/>
        <v>-173.48101367822585</v>
      </c>
      <c r="AS28">
        <f t="shared" si="15"/>
        <v>4.0761851377950018</v>
      </c>
      <c r="AT28">
        <f t="shared" si="16"/>
        <v>14.734840849803479</v>
      </c>
      <c r="AU28">
        <f t="shared" si="17"/>
        <v>-154.66998769062738</v>
      </c>
      <c r="AW28">
        <v>25</v>
      </c>
      <c r="AX28">
        <f>IF(Z28&gt;0, (R28*SUMPRODUCT(K28:$K$98, X28:$X$98)-K28*$AZ$3)/Z28, 0)</f>
        <v>2149.4830766132359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100000</v>
      </c>
      <c r="S29">
        <f t="shared" si="1"/>
        <v>2154.8969638298495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1371.8645741755815</v>
      </c>
      <c r="AC29">
        <f t="shared" si="2"/>
        <v>1335.0229629127916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-1231.7859335265287</v>
      </c>
      <c r="AI29">
        <f t="shared" si="7"/>
        <v>-1239.5300564783524</v>
      </c>
      <c r="AJ29">
        <f t="shared" si="8"/>
        <v>36.841611262789911</v>
      </c>
      <c r="AK29">
        <f t="shared" si="30"/>
        <v>96.030520192290723</v>
      </c>
      <c r="AL29">
        <f t="shared" si="9"/>
        <v>-1106.6579250232719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-165.48589866680101</v>
      </c>
      <c r="AR29">
        <f t="shared" si="14"/>
        <v>-166.52629303337716</v>
      </c>
      <c r="AS29">
        <f t="shared" si="15"/>
        <v>4.9495346408941776</v>
      </c>
      <c r="AT29">
        <f t="shared" si="16"/>
        <v>12.901346330498063</v>
      </c>
      <c r="AU29">
        <f t="shared" si="17"/>
        <v>-148.67541206198496</v>
      </c>
      <c r="AW29">
        <v>26</v>
      </c>
      <c r="AX29">
        <f>IF(Z29&gt;0, (R29*SUMPRODUCT(K29:$K$98, X29:$X$98)-K29*$AZ$3)/Z29, 0)</f>
        <v>2154.8969638298495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100000</v>
      </c>
      <c r="S30">
        <f t="shared" si="1"/>
        <v>2150.3605182281908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1335.0229629127916</v>
      </c>
      <c r="AC30">
        <f t="shared" si="2"/>
        <v>1290.4647326035877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-1321.9012194857416</v>
      </c>
      <c r="AI30">
        <f t="shared" si="7"/>
        <v>-1329.4026635556113</v>
      </c>
      <c r="AJ30">
        <f t="shared" si="8"/>
        <v>44.558230309203964</v>
      </c>
      <c r="AK30">
        <f t="shared" si="30"/>
        <v>93.451607403895423</v>
      </c>
      <c r="AL30">
        <f t="shared" si="9"/>
        <v>-1191.3928258425119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-158.56478132777741</v>
      </c>
      <c r="AR30">
        <f t="shared" si="14"/>
        <v>-159.46459503628142</v>
      </c>
      <c r="AS30">
        <f t="shared" si="15"/>
        <v>5.3448517492708758</v>
      </c>
      <c r="AT30">
        <f t="shared" si="16"/>
        <v>11.209713308603098</v>
      </c>
      <c r="AU30">
        <f t="shared" si="17"/>
        <v>-142.91002997840744</v>
      </c>
      <c r="AW30">
        <v>27</v>
      </c>
      <c r="AX30">
        <f>IF(Z30&gt;0, (R30*SUMPRODUCT(K30:$K$98, X30:$X$98)-K30*$AZ$3)/Z30, 0)</f>
        <v>2150.3605182281908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100000</v>
      </c>
      <c r="S31">
        <f t="shared" si="1"/>
        <v>2137.949202217007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1290.4647326035877</v>
      </c>
      <c r="AC31">
        <f t="shared" si="2"/>
        <v>1239.8710837379504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-1417.959805180046</v>
      </c>
      <c r="AI31">
        <f t="shared" si="7"/>
        <v>-1425.2089898335696</v>
      </c>
      <c r="AJ31">
        <f t="shared" si="8"/>
        <v>50.593648865637306</v>
      </c>
      <c r="AK31">
        <f t="shared" si="30"/>
        <v>90.332531282251139</v>
      </c>
      <c r="AL31">
        <f t="shared" si="9"/>
        <v>-1284.2828096856811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-151.86357773782595</v>
      </c>
      <c r="AR31">
        <f t="shared" si="14"/>
        <v>-152.63996583651851</v>
      </c>
      <c r="AS31">
        <f t="shared" si="15"/>
        <v>5.4185827408354399</v>
      </c>
      <c r="AT31">
        <f t="shared" si="16"/>
        <v>9.6746193626376193</v>
      </c>
      <c r="AU31">
        <f t="shared" si="17"/>
        <v>-137.54676373304545</v>
      </c>
      <c r="AW31">
        <v>28</v>
      </c>
      <c r="AX31">
        <f>IF(Z31&gt;0, (R31*SUMPRODUCT(K31:$K$98, X31:$X$98)-K31*$AZ$3)/Z31, 0)</f>
        <v>2137.949202217007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100000</v>
      </c>
      <c r="S32">
        <f t="shared" si="1"/>
        <v>2119.0323518060545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1239.8710837379504</v>
      </c>
      <c r="AC32">
        <f t="shared" si="2"/>
        <v>1184.4103028413201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-1519.6198439251334</v>
      </c>
      <c r="AI32">
        <f t="shared" si="7"/>
        <v>-1526.6065842516311</v>
      </c>
      <c r="AJ32">
        <f t="shared" si="8"/>
        <v>55.46078089663024</v>
      </c>
      <c r="AK32">
        <f t="shared" si="30"/>
        <v>86.790975861656534</v>
      </c>
      <c r="AL32">
        <f t="shared" si="9"/>
        <v>-1384.3548274933444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-145.31372661572823</v>
      </c>
      <c r="AR32">
        <f t="shared" si="14"/>
        <v>-145.98183402285275</v>
      </c>
      <c r="AS32">
        <f t="shared" si="15"/>
        <v>5.3034400579364771</v>
      </c>
      <c r="AT32">
        <f t="shared" si="16"/>
        <v>8.2993915810528023</v>
      </c>
      <c r="AU32">
        <f t="shared" si="17"/>
        <v>-132.37900238386345</v>
      </c>
      <c r="AW32">
        <v>29</v>
      </c>
      <c r="AX32">
        <f>IF(Z32&gt;0, (R32*SUMPRODUCT(K32:$K$98, X32:$X$98)-K32*$AZ$3)/Z32, 0)</f>
        <v>2119.0323518060545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100000</v>
      </c>
      <c r="S33">
        <f t="shared" si="1"/>
        <v>2094.9772781373549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1184.4103028413201</v>
      </c>
      <c r="AC33">
        <f t="shared" si="2"/>
        <v>1125.1705019766605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-1626.9783531265507</v>
      </c>
      <c r="AI33">
        <f t="shared" si="7"/>
        <v>-1633.6918537556426</v>
      </c>
      <c r="AJ33">
        <f t="shared" si="8"/>
        <v>59.239800864659628</v>
      </c>
      <c r="AK33">
        <f t="shared" si="30"/>
        <v>82.908721198892422</v>
      </c>
      <c r="AL33">
        <f t="shared" si="9"/>
        <v>-1491.5433316920905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-138.91061575194658</v>
      </c>
      <c r="AR33">
        <f t="shared" si="14"/>
        <v>-139.483811150918</v>
      </c>
      <c r="AS33">
        <f t="shared" si="15"/>
        <v>5.0578652133378998</v>
      </c>
      <c r="AT33">
        <f t="shared" si="16"/>
        <v>7.0787060508904007</v>
      </c>
      <c r="AU33">
        <f t="shared" si="17"/>
        <v>-127.34723988668969</v>
      </c>
      <c r="AW33">
        <v>30</v>
      </c>
      <c r="AX33">
        <f>IF(Z33&gt;0, (R33*SUMPRODUCT(K33:$K$98, X33:$X$98)-K33*$AZ$3)/Z33, 0)</f>
        <v>2094.9772781373549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100000</v>
      </c>
      <c r="S34">
        <f t="shared" si="1"/>
        <v>2066.7385857446984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1125.1705019766605</v>
      </c>
      <c r="AC34">
        <f t="shared" si="2"/>
        <v>1063.1116056453102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-1731.8308958060579</v>
      </c>
      <c r="AI34">
        <f t="shared" si="7"/>
        <v>-1738.2607825668831</v>
      </c>
      <c r="AJ34">
        <f t="shared" si="8"/>
        <v>62.058896331350297</v>
      </c>
      <c r="AK34">
        <f t="shared" si="30"/>
        <v>78.76193513836624</v>
      </c>
      <c r="AL34">
        <f t="shared" si="9"/>
        <v>-1597.4399510971666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-132.02042370027979</v>
      </c>
      <c r="AR34">
        <f t="shared" si="14"/>
        <v>-132.51058493747948</v>
      </c>
      <c r="AS34">
        <f t="shared" si="15"/>
        <v>4.730855540155531</v>
      </c>
      <c r="AT34">
        <f t="shared" si="16"/>
        <v>6.0041566838899518</v>
      </c>
      <c r="AU34">
        <f t="shared" si="17"/>
        <v>-121.77557271343402</v>
      </c>
      <c r="AW34">
        <v>31</v>
      </c>
      <c r="AX34">
        <f>IF(Z34&gt;0, (R34*SUMPRODUCT(K34:$K$98, X34:$X$98)-K34*$AZ$3)/Z34, 0)</f>
        <v>2066.7385857446984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100000</v>
      </c>
      <c r="S35">
        <f t="shared" ref="S35:S69" si="32">AX35</f>
        <v>2036.1732035020566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1063.1116056453102</v>
      </c>
      <c r="AC35">
        <f t="shared" ref="AC35:AC69" si="33">S35*Z35</f>
        <v>999.70878857056323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-1827.2694475046123</v>
      </c>
      <c r="AI35">
        <f t="shared" ref="AI35:AI66" si="38">SUM(AE35:AH35)</f>
        <v>-1833.4066267168912</v>
      </c>
      <c r="AJ35">
        <f t="shared" ref="AJ35:AJ69" si="39">AB35-AC35</f>
        <v>63.402817074746963</v>
      </c>
      <c r="AK35">
        <f t="shared" si="30"/>
        <v>74.417812395171723</v>
      </c>
      <c r="AL35">
        <f t="shared" ref="AL35:AL66" si="40">SUM(AI35:AK35)</f>
        <v>-1695.5859972469725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-124.3713101026357</v>
      </c>
      <c r="AR35">
        <f t="shared" ref="AR35:AR69" si="45">AI35*$K35</f>
        <v>-124.78903121104047</v>
      </c>
      <c r="AS35">
        <f t="shared" ref="AS35:AS69" si="46">AJ35*$K35</f>
        <v>4.3154508135364287</v>
      </c>
      <c r="AT35">
        <f t="shared" ref="AT35:AT69" si="47">AK35*$K35</f>
        <v>5.0651757107848798</v>
      </c>
      <c r="AU35">
        <f t="shared" ref="AU35:AU69" si="48">AL35*$K35</f>
        <v>-115.40840468671915</v>
      </c>
      <c r="AW35">
        <v>32</v>
      </c>
      <c r="AX35">
        <f>IF(Z35&gt;0, (R35*SUMPRODUCT(K35:$K$98, X35:$X$98)-K35*$AZ$3)/Z35, 0)</f>
        <v>2036.1732035020566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100000</v>
      </c>
      <c r="S36">
        <f t="shared" si="32"/>
        <v>2025.2074302155479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999.70878857056323</v>
      </c>
      <c r="AC36">
        <f t="shared" si="33"/>
        <v>936.6031986692966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-2359.186874715464</v>
      </c>
      <c r="AI36">
        <f t="shared" si="38"/>
        <v>-2364.9677837762806</v>
      </c>
      <c r="AJ36">
        <f t="shared" si="39"/>
        <v>63.105589901266626</v>
      </c>
      <c r="AK36">
        <f t="shared" si="30"/>
        <v>69.979615199939431</v>
      </c>
      <c r="AL36">
        <f t="shared" si="40"/>
        <v>-2231.8825786750745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-143.37120555267572</v>
      </c>
      <c r="AR36">
        <f t="shared" si="45"/>
        <v>-143.72251977458941</v>
      </c>
      <c r="AS36">
        <f t="shared" si="46"/>
        <v>3.8350181574100839</v>
      </c>
      <c r="AT36">
        <f t="shared" si="47"/>
        <v>4.252762637354758</v>
      </c>
      <c r="AU36">
        <f t="shared" si="48"/>
        <v>-135.63473897982456</v>
      </c>
      <c r="AW36">
        <v>33</v>
      </c>
      <c r="AX36">
        <f>IF(Z36&gt;0, (R36*SUMPRODUCT(K36:$K$98, X36:$X$98)-K36*$AZ$3)/Z36, 0)</f>
        <v>2025.2074302155479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100000</v>
      </c>
      <c r="S37">
        <f t="shared" si="32"/>
        <v>1974.8448978509107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936.6031986692966</v>
      </c>
      <c r="AC37">
        <f t="shared" si="33"/>
        <v>847.93352901069989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-2848.0845829997766</v>
      </c>
      <c r="AI37">
        <f t="shared" si="38"/>
        <v>-2853.4516723971101</v>
      </c>
      <c r="AJ37">
        <f t="shared" si="39"/>
        <v>88.669669658596717</v>
      </c>
      <c r="AK37">
        <f t="shared" si="30"/>
        <v>65.562223906850775</v>
      </c>
      <c r="AL37">
        <f t="shared" si="40"/>
        <v>-2699.2197788316626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-154.53770343388052</v>
      </c>
      <c r="AR37">
        <f t="shared" si="45"/>
        <v>-154.82892289924999</v>
      </c>
      <c r="AS37">
        <f t="shared" si="46"/>
        <v>4.8112360128180391</v>
      </c>
      <c r="AT37">
        <f t="shared" si="47"/>
        <v>3.5574208628000465</v>
      </c>
      <c r="AU37">
        <f t="shared" si="48"/>
        <v>-146.4602660236319</v>
      </c>
      <c r="AW37">
        <v>34</v>
      </c>
      <c r="AX37">
        <f>IF(Z37&gt;0, (R37*SUMPRODUCT(K37:$K$98, X37:$X$98)-K37*$AZ$3)/Z37, 0)</f>
        <v>1974.8448978509107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100000</v>
      </c>
      <c r="S38">
        <f t="shared" si="32"/>
        <v>1892.3557913926786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847.93352901069989</v>
      </c>
      <c r="AC38">
        <f t="shared" si="33"/>
        <v>742.23648262510414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-3284.4658394435096</v>
      </c>
      <c r="AI38">
        <f t="shared" si="38"/>
        <v>-3289.3686997169393</v>
      </c>
      <c r="AJ38">
        <f t="shared" si="39"/>
        <v>105.69704638559574</v>
      </c>
      <c r="AK38">
        <f t="shared" si="30"/>
        <v>59.355347030748995</v>
      </c>
      <c r="AL38">
        <f t="shared" si="40"/>
        <v>-3124.316306300595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-159.12129244947567</v>
      </c>
      <c r="AR38">
        <f t="shared" si="45"/>
        <v>-159.35881949391575</v>
      </c>
      <c r="AS38">
        <f t="shared" si="46"/>
        <v>5.1206654144461368</v>
      </c>
      <c r="AT38">
        <f t="shared" si="47"/>
        <v>2.8755663766989135</v>
      </c>
      <c r="AU38">
        <f t="shared" si="48"/>
        <v>-151.3625877027707</v>
      </c>
      <c r="AW38">
        <v>35</v>
      </c>
      <c r="AX38">
        <f>IF(Z38&gt;0, (R38*SUMPRODUCT(K38:$K$98, X38:$X$98)-K38*$AZ$3)/Z38, 0)</f>
        <v>1892.3557913926786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100000</v>
      </c>
      <c r="S39">
        <f t="shared" si="32"/>
        <v>1781.2995462452873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742.23648262510414</v>
      </c>
      <c r="AC39">
        <f t="shared" si="33"/>
        <v>626.72291968302557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-3647.1873952236319</v>
      </c>
      <c r="AI39">
        <f t="shared" si="38"/>
        <v>-3651.5853284699242</v>
      </c>
      <c r="AJ39">
        <f t="shared" si="39"/>
        <v>115.51356294207858</v>
      </c>
      <c r="AK39">
        <f t="shared" si="30"/>
        <v>51.956553783757293</v>
      </c>
      <c r="AL39">
        <f t="shared" si="40"/>
        <v>-3484.1152117440884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-157.76243614388642</v>
      </c>
      <c r="AR39">
        <f t="shared" si="45"/>
        <v>-157.95267278043596</v>
      </c>
      <c r="AS39">
        <f t="shared" si="46"/>
        <v>4.996645119268698</v>
      </c>
      <c r="AT39">
        <f t="shared" si="47"/>
        <v>2.2474283907925749</v>
      </c>
      <c r="AU39">
        <f t="shared" si="48"/>
        <v>-150.70859927037469</v>
      </c>
      <c r="AW39">
        <v>36</v>
      </c>
      <c r="AX39">
        <f>IF(Z39&gt;0, (R39*SUMPRODUCT(K39:$K$98, X39:$X$98)-K39*$AZ$3)/Z39, 0)</f>
        <v>1781.2995462452873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100000</v>
      </c>
      <c r="S40">
        <f t="shared" si="32"/>
        <v>1639.2302063916761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626.72291968302557</v>
      </c>
      <c r="AC40">
        <f t="shared" si="33"/>
        <v>507.89595631360089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-3847.8223048470759</v>
      </c>
      <c r="AI40">
        <f t="shared" si="38"/>
        <v>-3851.6952809727995</v>
      </c>
      <c r="AJ40">
        <f t="shared" si="39"/>
        <v>118.82696336942467</v>
      </c>
      <c r="AK40">
        <f t="shared" ref="AK40:AK69" si="61">G40*SUM(AB40:AB40, AE40:AF40)</f>
        <v>43.870604377811794</v>
      </c>
      <c r="AL40">
        <f t="shared" si="40"/>
        <v>-3688.9977132255626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-148.60810999193382</v>
      </c>
      <c r="AR40">
        <f t="shared" si="45"/>
        <v>-148.75768957656345</v>
      </c>
      <c r="AS40">
        <f t="shared" si="46"/>
        <v>4.5892582981720516</v>
      </c>
      <c r="AT40">
        <f t="shared" si="47"/>
        <v>1.6943421718247911</v>
      </c>
      <c r="AU40">
        <f t="shared" si="48"/>
        <v>-142.47408910656657</v>
      </c>
      <c r="AW40">
        <v>37</v>
      </c>
      <c r="AX40">
        <f>IF(Z40&gt;0, (R40*SUMPRODUCT(K40:$K$98, X40:$X$98)-K40*$AZ$3)/Z40, 0)</f>
        <v>1639.2302063916761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100000</v>
      </c>
      <c r="S41">
        <f t="shared" si="32"/>
        <v>1473.7847318891172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507.89595631360089</v>
      </c>
      <c r="AC41">
        <f t="shared" si="33"/>
        <v>394.05166129886567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-3936.5748243927192</v>
      </c>
      <c r="AI41">
        <f t="shared" si="38"/>
        <v>-3939.9169989041366</v>
      </c>
      <c r="AJ41">
        <f t="shared" si="39"/>
        <v>113.84429501473522</v>
      </c>
      <c r="AK41">
        <f t="shared" si="61"/>
        <v>35.552716941952063</v>
      </c>
      <c r="AL41">
        <f t="shared" si="40"/>
        <v>-3790.5199869474495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-135.7462969002672</v>
      </c>
      <c r="AR41">
        <f t="shared" si="45"/>
        <v>-135.86154628171124</v>
      </c>
      <c r="AS41">
        <f t="shared" si="46"/>
        <v>3.9257329431953272</v>
      </c>
      <c r="AT41">
        <f t="shared" si="47"/>
        <v>1.2259768669220956</v>
      </c>
      <c r="AU41">
        <f t="shared" si="48"/>
        <v>-130.7098364715938</v>
      </c>
      <c r="AW41">
        <v>38</v>
      </c>
      <c r="AX41">
        <f>IF(Z41&gt;0, (R41*SUMPRODUCT(K41:$K$98, X41:$X$98)-K41*$AZ$3)/Z41, 0)</f>
        <v>1473.7847318891172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100000</v>
      </c>
      <c r="S42">
        <f t="shared" si="32"/>
        <v>1281.5658811642966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394.05166129886567</v>
      </c>
      <c r="AC42">
        <f t="shared" si="33"/>
        <v>289.34448491395375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-3892.6042101630219</v>
      </c>
      <c r="AI42">
        <f t="shared" si="38"/>
        <v>-3895.4263874030548</v>
      </c>
      <c r="AJ42">
        <f t="shared" si="39"/>
        <v>104.70717638491192</v>
      </c>
      <c r="AK42">
        <f t="shared" si="61"/>
        <v>27.583616290920599</v>
      </c>
      <c r="AL42">
        <f t="shared" si="40"/>
        <v>-3763.1355947272227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-119.84825242387836</v>
      </c>
      <c r="AR42">
        <f t="shared" si="45"/>
        <v>-119.93514361342322</v>
      </c>
      <c r="AS42">
        <f t="shared" si="46"/>
        <v>3.2237986264329015</v>
      </c>
      <c r="AT42">
        <f t="shared" si="47"/>
        <v>0.84926389365930599</v>
      </c>
      <c r="AU42">
        <f t="shared" si="48"/>
        <v>-115.86208109333103</v>
      </c>
      <c r="AW42">
        <v>39</v>
      </c>
      <c r="AX42">
        <f>IF(Z42&gt;0, (R42*SUMPRODUCT(K42:$K$98, X42:$X$98)-K42*$AZ$3)/Z42, 0)</f>
        <v>1281.5658811642966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100000</v>
      </c>
      <c r="S43">
        <f t="shared" si="32"/>
        <v>1058.4277843824807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289.34448491395375</v>
      </c>
      <c r="AC43">
        <f t="shared" si="33"/>
        <v>197.20973295021406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-3719.3160697605344</v>
      </c>
      <c r="AI43">
        <f t="shared" si="38"/>
        <v>-3721.6451107194466</v>
      </c>
      <c r="AJ43">
        <f t="shared" si="39"/>
        <v>92.134751963739689</v>
      </c>
      <c r="AK43">
        <f t="shared" si="61"/>
        <v>20.254113943976765</v>
      </c>
      <c r="AL43">
        <f t="shared" si="40"/>
        <v>-3609.2562448117301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-102.24369156832496</v>
      </c>
      <c r="AR43">
        <f t="shared" si="45"/>
        <v>-102.30771671192302</v>
      </c>
      <c r="AS43">
        <f t="shared" si="46"/>
        <v>2.5327767217996171</v>
      </c>
      <c r="AT43">
        <f t="shared" si="47"/>
        <v>0.55678391947232408</v>
      </c>
      <c r="AU43">
        <f t="shared" si="48"/>
        <v>-99.218156070651077</v>
      </c>
      <c r="AW43">
        <v>40</v>
      </c>
      <c r="AX43">
        <f>IF(Z43&gt;0, (R43*SUMPRODUCT(K43:$K$98, X43:$X$98)-K43*$AZ$3)/Z43, 0)</f>
        <v>1058.4277843824807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100000</v>
      </c>
      <c r="S44">
        <f t="shared" si="32"/>
        <v>798.40110901171477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197.20973295021406</v>
      </c>
      <c r="AC44">
        <f t="shared" si="33"/>
        <v>119.71023822129874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-3452.2579092536434</v>
      </c>
      <c r="AI44">
        <f t="shared" si="38"/>
        <v>-3454.1321275643099</v>
      </c>
      <c r="AJ44">
        <f t="shared" si="39"/>
        <v>77.499494728915323</v>
      </c>
      <c r="AK44">
        <f t="shared" si="61"/>
        <v>13.804681306514986</v>
      </c>
      <c r="AL44">
        <f t="shared" si="40"/>
        <v>-3362.82795152888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-84.734182850999488</v>
      </c>
      <c r="AR44">
        <f t="shared" si="45"/>
        <v>-84.780184731859265</v>
      </c>
      <c r="AS44">
        <f t="shared" si="46"/>
        <v>1.9021917046283761</v>
      </c>
      <c r="AT44">
        <f t="shared" si="47"/>
        <v>0.33882995441638464</v>
      </c>
      <c r="AU44">
        <f t="shared" si="48"/>
        <v>-82.539163072814503</v>
      </c>
      <c r="AW44">
        <v>41</v>
      </c>
      <c r="AX44">
        <f>IF(Z44&gt;0, (R44*SUMPRODUCT(K44:$K$98, X44:$X$98)-K44*$AZ$3)/Z44, 0)</f>
        <v>798.40110901171477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100000</v>
      </c>
      <c r="S45">
        <f t="shared" si="32"/>
        <v>485.74033145801616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119.71023822129874</v>
      </c>
      <c r="AC45">
        <f t="shared" si="33"/>
        <v>57.069088262629208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-3094.9208663230052</v>
      </c>
      <c r="AI45">
        <f t="shared" si="38"/>
        <v>-3096.3894773422749</v>
      </c>
      <c r="AJ45">
        <f t="shared" si="39"/>
        <v>62.64114995866953</v>
      </c>
      <c r="AK45">
        <f t="shared" si="61"/>
        <v>8.3797166754909131</v>
      </c>
      <c r="AL45">
        <f t="shared" si="40"/>
        <v>-3025.3686107081144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-67.824552771434043</v>
      </c>
      <c r="AR45">
        <f t="shared" si="45"/>
        <v>-67.856737079169037</v>
      </c>
      <c r="AS45">
        <f t="shared" si="46"/>
        <v>1.3727678879501548</v>
      </c>
      <c r="AT45">
        <f t="shared" si="47"/>
        <v>0.1836397634753556</v>
      </c>
      <c r="AU45">
        <f t="shared" si="48"/>
        <v>-66.30032942774352</v>
      </c>
      <c r="AW45">
        <v>42</v>
      </c>
      <c r="AX45">
        <f>IF(Z45&gt;0, (R45*SUMPRODUCT(K45:$K$98, X45:$X$98)-K45*$AZ$3)/Z45, 0)</f>
        <v>485.74033145801616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100000</v>
      </c>
      <c r="S46">
        <f t="shared" si="32"/>
        <v>100.30352924206271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57.069088262629208</v>
      </c>
      <c r="AC46">
        <f t="shared" si="33"/>
        <v>8.9704577164897046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-2688.0871237056735</v>
      </c>
      <c r="AI46">
        <f t="shared" si="38"/>
        <v>-2689.2050377242872</v>
      </c>
      <c r="AJ46">
        <f t="shared" si="39"/>
        <v>48.098630546139503</v>
      </c>
      <c r="AK46">
        <f t="shared" si="61"/>
        <v>3.9948361783840451</v>
      </c>
      <c r="AL46">
        <f t="shared" si="40"/>
        <v>-2637.1115709997634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-52.597209973427084</v>
      </c>
      <c r="AR46">
        <f t="shared" si="45"/>
        <v>-52.619083951339</v>
      </c>
      <c r="AS46">
        <f t="shared" si="46"/>
        <v>0.94113533298803675</v>
      </c>
      <c r="AT46">
        <f t="shared" si="47"/>
        <v>7.8166081534682796E-2</v>
      </c>
      <c r="AU46">
        <f t="shared" si="48"/>
        <v>-51.599782536816278</v>
      </c>
      <c r="AW46">
        <v>43</v>
      </c>
      <c r="AX46">
        <f>IF(Z46&gt;0, (R46*SUMPRODUCT(K46:$K$98, X46:$X$98)-K46*$AZ$3)/Z46, 0)</f>
        <v>100.30352924206271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100000</v>
      </c>
      <c r="S47">
        <f t="shared" si="32"/>
        <v>-394.4072917610365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8.9704577164897046</v>
      </c>
      <c r="AC47">
        <f t="shared" si="33"/>
        <v>-26.014321698638653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-2258.0776205836191</v>
      </c>
      <c r="AI47">
        <f t="shared" si="38"/>
        <v>-2258.9020957594735</v>
      </c>
      <c r="AJ47">
        <f t="shared" si="39"/>
        <v>34.984779415128358</v>
      </c>
      <c r="AK47">
        <f t="shared" si="61"/>
        <v>0.62793204015427939</v>
      </c>
      <c r="AL47">
        <f t="shared" si="40"/>
        <v>-2223.2893843041911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-39.449382617375186</v>
      </c>
      <c r="AR47">
        <f t="shared" si="45"/>
        <v>-39.463786478595154</v>
      </c>
      <c r="AS47">
        <f t="shared" si="46"/>
        <v>0.6111959732257406</v>
      </c>
      <c r="AT47">
        <f t="shared" si="47"/>
        <v>1.0970185915643039E-2</v>
      </c>
      <c r="AU47">
        <f t="shared" si="48"/>
        <v>-38.841620319453774</v>
      </c>
      <c r="AW47">
        <v>44</v>
      </c>
      <c r="AX47">
        <f>IF(Z47&gt;0, (R47*SUMPRODUCT(K47:$K$98, X47:$X$98)-K47*$AZ$3)/Z47, 0)</f>
        <v>-394.4072917610365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100000</v>
      </c>
      <c r="S48">
        <f t="shared" si="32"/>
        <v>-1057.0642292331195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-26.014321698638653</v>
      </c>
      <c r="AC48">
        <f t="shared" si="33"/>
        <v>-49.738319888961392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-1824.5172154695538</v>
      </c>
      <c r="AI48">
        <f t="shared" si="38"/>
        <v>-1825.105381241716</v>
      </c>
      <c r="AJ48">
        <f t="shared" si="39"/>
        <v>23.723998190322739</v>
      </c>
      <c r="AK48">
        <f t="shared" si="61"/>
        <v>-1.8210025189047059</v>
      </c>
      <c r="AL48">
        <f t="shared" si="40"/>
        <v>-1803.2023855702978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-28.459763528872358</v>
      </c>
      <c r="AR48">
        <f t="shared" si="45"/>
        <v>-28.468938042902476</v>
      </c>
      <c r="AS48">
        <f t="shared" si="46"/>
        <v>0.3700591985273311</v>
      </c>
      <c r="AT48">
        <f t="shared" si="47"/>
        <v>-2.8404939473356081E-2</v>
      </c>
      <c r="AU48">
        <f t="shared" si="48"/>
        <v>-28.127283783848497</v>
      </c>
      <c r="AW48">
        <v>45</v>
      </c>
      <c r="AX48">
        <f>IF(Z48&gt;0, (R48*SUMPRODUCT(K48:$K$98, X48:$X$98)-K48*$AZ$3)/Z48, 0)</f>
        <v>-1057.0642292331195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100000</v>
      </c>
      <c r="S49">
        <f t="shared" si="32"/>
        <v>-1981.3702795801507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-49.738319888961392</v>
      </c>
      <c r="AC49">
        <f t="shared" si="33"/>
        <v>-64.157561607965476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-1420.2329454515561</v>
      </c>
      <c r="AI49">
        <f t="shared" si="38"/>
        <v>-1420.6377004478154</v>
      </c>
      <c r="AJ49">
        <f t="shared" si="39"/>
        <v>14.419241719004084</v>
      </c>
      <c r="AK49">
        <f t="shared" si="61"/>
        <v>-3.4816823922272979</v>
      </c>
      <c r="AL49">
        <f t="shared" si="40"/>
        <v>-1409.7001411210385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-19.779935990326628</v>
      </c>
      <c r="AR49">
        <f t="shared" si="45"/>
        <v>-19.785573113408031</v>
      </c>
      <c r="AS49">
        <f t="shared" si="46"/>
        <v>0.20082035073497498</v>
      </c>
      <c r="AT49">
        <f t="shared" si="47"/>
        <v>-4.8490253009168975E-2</v>
      </c>
      <c r="AU49">
        <f t="shared" si="48"/>
        <v>-19.633243015682222</v>
      </c>
      <c r="AW49">
        <v>46</v>
      </c>
      <c r="AX49">
        <f>IF(Z49&gt;0, (R49*SUMPRODUCT(K49:$K$98, X49:$X$98)-K49*$AZ$3)/Z49, 0)</f>
        <v>-1981.3702795801507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100000</v>
      </c>
      <c r="S50">
        <f t="shared" si="32"/>
        <v>-3327.0267837626775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-64.157561607965476</v>
      </c>
      <c r="AC50">
        <f t="shared" si="33"/>
        <v>-71.401317410909755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-1059.559702485506</v>
      </c>
      <c r="AI50">
        <f t="shared" si="38"/>
        <v>-1059.8279649689919</v>
      </c>
      <c r="AJ50">
        <f t="shared" si="39"/>
        <v>7.2437558029442783</v>
      </c>
      <c r="AK50">
        <f t="shared" si="61"/>
        <v>-4.4910293125575835</v>
      </c>
      <c r="AL50">
        <f t="shared" si="40"/>
        <v>-1057.0752384786053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-13.175670004531074</v>
      </c>
      <c r="AR50">
        <f t="shared" si="45"/>
        <v>-13.179005859932818</v>
      </c>
      <c r="AS50">
        <f t="shared" si="46"/>
        <v>9.0076411767185338E-2</v>
      </c>
      <c r="AT50">
        <f t="shared" si="47"/>
        <v>-5.5846140679122511E-2</v>
      </c>
      <c r="AU50">
        <f t="shared" si="48"/>
        <v>-13.144775588844757</v>
      </c>
      <c r="AW50">
        <v>47</v>
      </c>
      <c r="AX50">
        <f>IF(Z50&gt;0, (R50*SUMPRODUCT(K50:$K$98, X50:$X$98)-K50*$AZ$3)/Z50, 0)</f>
        <v>-3327.0267837626775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100000</v>
      </c>
      <c r="S51">
        <f t="shared" si="32"/>
        <v>-5361.2105615046567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-71.401317410909755</v>
      </c>
      <c r="AC51">
        <f t="shared" si="33"/>
        <v>-73.383969390992263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-755.84410636310304</v>
      </c>
      <c r="AI51">
        <f t="shared" si="38"/>
        <v>-756.01520570845867</v>
      </c>
      <c r="AJ51">
        <f t="shared" si="39"/>
        <v>1.9826519800825082</v>
      </c>
      <c r="AK51">
        <f t="shared" si="61"/>
        <v>-4.9980922187636834</v>
      </c>
      <c r="AL51">
        <f t="shared" si="40"/>
        <v>-759.03064594713976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-8.3919228910340031</v>
      </c>
      <c r="AR51">
        <f t="shared" si="45"/>
        <v>-8.3938225585723796</v>
      </c>
      <c r="AS51">
        <f t="shared" si="46"/>
        <v>2.2012823010113369E-2</v>
      </c>
      <c r="AT51">
        <f t="shared" si="47"/>
        <v>-5.5492401341808474E-2</v>
      </c>
      <c r="AU51">
        <f t="shared" si="48"/>
        <v>-8.427302136904073</v>
      </c>
      <c r="AW51">
        <v>48</v>
      </c>
      <c r="AX51">
        <f>IF(Z51&gt;0, (R51*SUMPRODUCT(K51:$K$98, X51:$X$98)-K51*$AZ$3)/Z51, 0)</f>
        <v>-5361.2105615046567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100000</v>
      </c>
      <c r="S52">
        <f t="shared" si="32"/>
        <v>-8565.6148402432063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-73.383969390992263</v>
      </c>
      <c r="AC52">
        <f t="shared" si="33"/>
        <v>-71.782126188768657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-517.08026922381248</v>
      </c>
      <c r="AI52">
        <f t="shared" si="38"/>
        <v>-517.18502254206157</v>
      </c>
      <c r="AJ52">
        <f t="shared" si="39"/>
        <v>-1.6018432022236055</v>
      </c>
      <c r="AK52">
        <f t="shared" si="61"/>
        <v>-5.1368778573694591</v>
      </c>
      <c r="AL52">
        <f t="shared" si="40"/>
        <v>-523.92374360165456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-5.125888998130403</v>
      </c>
      <c r="AR52">
        <f t="shared" si="45"/>
        <v>-5.1269274324190235</v>
      </c>
      <c r="AS52">
        <f t="shared" si="46"/>
        <v>-1.5879295605947731E-2</v>
      </c>
      <c r="AT52">
        <f t="shared" si="47"/>
        <v>-5.0922588350461075E-2</v>
      </c>
      <c r="AU52">
        <f t="shared" si="48"/>
        <v>-5.193729316375431</v>
      </c>
      <c r="AW52">
        <v>49</v>
      </c>
      <c r="AX52">
        <f>IF(Z52&gt;0, (R52*SUMPRODUCT(K52:$K$98, X52:$X$98)-K52*$AZ$3)/Z52, 0)</f>
        <v>-8565.6148402432063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100000</v>
      </c>
      <c r="S53">
        <f t="shared" si="32"/>
        <v>-13838.675883994025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-71.782126188768657</v>
      </c>
      <c r="AC53">
        <f t="shared" si="33"/>
        <v>-67.985009746490462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-338.3781106852652</v>
      </c>
      <c r="AI53">
        <f t="shared" si="38"/>
        <v>-338.43951920649619</v>
      </c>
      <c r="AJ53">
        <f t="shared" si="39"/>
        <v>-3.7971164422781953</v>
      </c>
      <c r="AK53">
        <f t="shared" si="61"/>
        <v>-5.0247488332138062</v>
      </c>
      <c r="AL53">
        <f t="shared" si="40"/>
        <v>-347.26138448198822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-2.9949906405892879</v>
      </c>
      <c r="AR53">
        <f t="shared" si="45"/>
        <v>-2.9955341684964765</v>
      </c>
      <c r="AS53">
        <f t="shared" si="46"/>
        <v>-3.3608344767988275E-2</v>
      </c>
      <c r="AT53">
        <f t="shared" si="47"/>
        <v>-4.4474140766111357E-2</v>
      </c>
      <c r="AU53">
        <f t="shared" si="48"/>
        <v>-3.0736166540305763</v>
      </c>
      <c r="AW53">
        <v>50</v>
      </c>
      <c r="AX53">
        <f>IF(Z53&gt;0, (R53*SUMPRODUCT(K53:$K$98, X53:$X$98)-K53*$AZ$3)/Z53, 0)</f>
        <v>-13838.675883994025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100000</v>
      </c>
      <c r="S54">
        <f t="shared" si="32"/>
        <v>-22907.750797328426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-67.985009746490462</v>
      </c>
      <c r="AC54">
        <f t="shared" si="33"/>
        <v>-63.013031243857782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-211.28251480805895</v>
      </c>
      <c r="AI54">
        <f t="shared" si="38"/>
        <v>-211.31689892972662</v>
      </c>
      <c r="AJ54">
        <f t="shared" si="39"/>
        <v>-4.9719785026326804</v>
      </c>
      <c r="AK54">
        <f t="shared" si="61"/>
        <v>-4.7589506822543326</v>
      </c>
      <c r="AL54">
        <f t="shared" si="40"/>
        <v>-221.04782811461362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-1.6697011377534712</v>
      </c>
      <c r="AR54">
        <f t="shared" si="45"/>
        <v>-1.669972864957785</v>
      </c>
      <c r="AS54">
        <f t="shared" si="46"/>
        <v>-3.9292026461694378E-2</v>
      </c>
      <c r="AT54">
        <f t="shared" si="47"/>
        <v>-3.7608532707457301E-2</v>
      </c>
      <c r="AU54">
        <f t="shared" si="48"/>
        <v>-1.7468734241269366</v>
      </c>
      <c r="AW54">
        <v>51</v>
      </c>
      <c r="AX54">
        <f>IF(Z54&gt;0, (R54*SUMPRODUCT(K54:$K$98, X54:$X$98)-K54*$AZ$3)/Z54, 0)</f>
        <v>-22907.750797328426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100000</v>
      </c>
      <c r="S55">
        <f t="shared" si="32"/>
        <v>-39228.080821705298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-63.013031243857782</v>
      </c>
      <c r="AC55">
        <f t="shared" si="33"/>
        <v>-57.569367075163079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-125.56674125036001</v>
      </c>
      <c r="AI55">
        <f t="shared" si="38"/>
        <v>-125.58508568815472</v>
      </c>
      <c r="AJ55">
        <f t="shared" si="39"/>
        <v>-5.4436641686947027</v>
      </c>
      <c r="AK55">
        <f t="shared" si="61"/>
        <v>-4.4109121870700454</v>
      </c>
      <c r="AL55">
        <f t="shared" si="40"/>
        <v>-135.43966204391947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-0.88599605147582638</v>
      </c>
      <c r="AR55">
        <f t="shared" si="45"/>
        <v>-0.88612548940891922</v>
      </c>
      <c r="AS55">
        <f t="shared" si="46"/>
        <v>-3.8410369744385761E-2</v>
      </c>
      <c r="AT55">
        <f t="shared" si="47"/>
        <v>-3.1123295406373836E-2</v>
      </c>
      <c r="AU55">
        <f t="shared" si="48"/>
        <v>-0.95565915455967887</v>
      </c>
      <c r="AW55">
        <v>52</v>
      </c>
      <c r="AX55">
        <f>IF(Z55&gt;0, (R55*SUMPRODUCT(K55:$K$98, X55:$X$98)-K55*$AZ$3)/Z55, 0)</f>
        <v>-39228.080821705298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100000</v>
      </c>
      <c r="S56">
        <f t="shared" si="32"/>
        <v>-70032.534669025903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-57.569367075163079</v>
      </c>
      <c r="AC56">
        <f t="shared" si="33"/>
        <v>-52.104144103024467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-70.888035422758378</v>
      </c>
      <c r="AI56">
        <f t="shared" si="38"/>
        <v>-70.897335411747292</v>
      </c>
      <c r="AJ56">
        <f t="shared" si="39"/>
        <v>-5.4652229721386121</v>
      </c>
      <c r="AK56">
        <f t="shared" si="61"/>
        <v>-4.029855695261416</v>
      </c>
      <c r="AL56">
        <f t="shared" si="40"/>
        <v>-80.392414079147315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-0.44659317410486188</v>
      </c>
      <c r="AR56">
        <f t="shared" si="45"/>
        <v>-0.44665176384538618</v>
      </c>
      <c r="AS56">
        <f t="shared" si="46"/>
        <v>-3.4430793007060832E-2</v>
      </c>
      <c r="AT56">
        <f t="shared" si="47"/>
        <v>-2.5388008503809668E-2</v>
      </c>
      <c r="AU56">
        <f t="shared" si="48"/>
        <v>-0.50647056535625667</v>
      </c>
      <c r="AW56">
        <v>53</v>
      </c>
      <c r="AX56">
        <f>IF(Z56&gt;0, (R56*SUMPRODUCT(K56:$K$98, X56:$X$98)-K56*$AZ$3)/Z56, 0)</f>
        <v>-70032.534669025903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100000</v>
      </c>
      <c r="S57">
        <f t="shared" si="32"/>
        <v>-131210.63815524487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-52.104144103024467</v>
      </c>
      <c r="AC57">
        <f t="shared" si="33"/>
        <v>-46.880006006044994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-37.927097914735207</v>
      </c>
      <c r="AI57">
        <f t="shared" si="38"/>
        <v>-37.931564016594891</v>
      </c>
      <c r="AJ57">
        <f t="shared" si="39"/>
        <v>-5.2241380969794733</v>
      </c>
      <c r="AK57">
        <f t="shared" si="61"/>
        <v>-3.6472900872117129</v>
      </c>
      <c r="AL57">
        <f t="shared" si="40"/>
        <v>-46.802992200786079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-0.21333923354969994</v>
      </c>
      <c r="AR57">
        <f t="shared" si="45"/>
        <v>-0.21336435529114828</v>
      </c>
      <c r="AS57">
        <f t="shared" si="46"/>
        <v>-2.938568144794397E-2</v>
      </c>
      <c r="AT57">
        <f t="shared" si="47"/>
        <v>-2.0515940172603043E-2</v>
      </c>
      <c r="AU57">
        <f t="shared" si="48"/>
        <v>-0.26326597691169529</v>
      </c>
      <c r="AW57">
        <v>54</v>
      </c>
      <c r="AX57">
        <f>IF(Z57&gt;0, (R57*SUMPRODUCT(K57:$K$98, X57:$X$98)-K57*$AZ$3)/Z57, 0)</f>
        <v>-131210.63815524487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100000</v>
      </c>
      <c r="S58">
        <f t="shared" si="32"/>
        <v>-259425.36635697552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-46.880006006044994</v>
      </c>
      <c r="AC58">
        <f t="shared" si="33"/>
        <v>-42.030192318983694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-19.170261251390926</v>
      </c>
      <c r="AI58">
        <f t="shared" si="38"/>
        <v>-19.172286409575591</v>
      </c>
      <c r="AJ58">
        <f t="shared" si="39"/>
        <v>-4.8498136870612996</v>
      </c>
      <c r="AK58">
        <f t="shared" si="61"/>
        <v>-3.2816004204231497</v>
      </c>
      <c r="AL58">
        <f t="shared" si="40"/>
        <v>-27.30370051706004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-9.627890147852948E-2</v>
      </c>
      <c r="AR58">
        <f t="shared" si="45"/>
        <v>-9.6289072440874909E-2</v>
      </c>
      <c r="AS58">
        <f t="shared" si="46"/>
        <v>-2.4357244173285303E-2</v>
      </c>
      <c r="AT58">
        <f t="shared" si="47"/>
        <v>-1.6481198635041931E-2</v>
      </c>
      <c r="AU58">
        <f t="shared" si="48"/>
        <v>-0.13712751524920214</v>
      </c>
      <c r="AW58">
        <v>55</v>
      </c>
      <c r="AX58">
        <f>IF(Z58&gt;0, (R58*SUMPRODUCT(K58:$K$98, X58:$X$98)-K58*$AZ$3)/Z58, 0)</f>
        <v>-259425.36635697552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100000</v>
      </c>
      <c r="S59">
        <f t="shared" si="32"/>
        <v>-543860.62819237821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-42.030192318983694</v>
      </c>
      <c r="AC59">
        <f t="shared" si="33"/>
        <v>-37.605798969916691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-9.1246506210695806</v>
      </c>
      <c r="AI59">
        <f t="shared" si="38"/>
        <v>-9.1255149463447651</v>
      </c>
      <c r="AJ59">
        <f t="shared" si="39"/>
        <v>-4.4243933490670031</v>
      </c>
      <c r="AK59">
        <f t="shared" si="61"/>
        <v>-2.9421134623288587</v>
      </c>
      <c r="AL59">
        <f t="shared" si="40"/>
        <v>-16.492021757740627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-4.0916767543317127E-2</v>
      </c>
      <c r="AR59">
        <f t="shared" si="45"/>
        <v>-4.0920643351590257E-2</v>
      </c>
      <c r="AS59">
        <f t="shared" si="46"/>
        <v>-1.9839869130545688E-2</v>
      </c>
      <c r="AT59">
        <f t="shared" si="47"/>
        <v>-1.3193028163314248E-2</v>
      </c>
      <c r="AU59">
        <f t="shared" si="48"/>
        <v>-7.3953540645450191E-2</v>
      </c>
      <c r="AW59">
        <v>56</v>
      </c>
      <c r="AX59">
        <f>IF(Z59&gt;0, (R59*SUMPRODUCT(K59:$K$98, X59:$X$98)-K59*$AZ$3)/Z59, 0)</f>
        <v>-543860.62819237821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100000</v>
      </c>
      <c r="S60">
        <f t="shared" si="32"/>
        <v>-1227950.6365978632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-37.605798969916691</v>
      </c>
      <c r="AC60">
        <f t="shared" si="33"/>
        <v>-33.610401228044346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-4.1083427950631313</v>
      </c>
      <c r="AI60">
        <f t="shared" si="38"/>
        <v>-4.1086849342361802</v>
      </c>
      <c r="AJ60">
        <f t="shared" si="39"/>
        <v>-3.9953977418723454</v>
      </c>
      <c r="AK60">
        <f t="shared" si="61"/>
        <v>-2.6324059278941685</v>
      </c>
      <c r="AL60">
        <f t="shared" si="40"/>
        <v>-10.736488604002695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-1.6448781175571681E-2</v>
      </c>
      <c r="AR60">
        <f t="shared" si="45"/>
        <v>-1.6450151015594727E-2</v>
      </c>
      <c r="AS60">
        <f t="shared" si="46"/>
        <v>-1.5996577316869577E-2</v>
      </c>
      <c r="AT60">
        <f t="shared" si="47"/>
        <v>-1.0539497610871473E-2</v>
      </c>
      <c r="AU60">
        <f t="shared" si="48"/>
        <v>-4.298622594333578E-2</v>
      </c>
      <c r="AW60">
        <v>57</v>
      </c>
      <c r="AX60">
        <f>IF(Z60&gt;0, (R60*SUMPRODUCT(K60:$K$98, X60:$X$98)-K60*$AZ$3)/Z60, 0)</f>
        <v>-1227950.6365978632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100000</v>
      </c>
      <c r="S61">
        <f t="shared" si="32"/>
        <v>-3004631.0353860534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-33.610401228044346</v>
      </c>
      <c r="AC61">
        <f t="shared" si="33"/>
        <v>-30.022997768670223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-1.7105181389985957</v>
      </c>
      <c r="AI61">
        <f t="shared" si="38"/>
        <v>-1.7106430420125394</v>
      </c>
      <c r="AJ61">
        <f t="shared" si="39"/>
        <v>-3.5874034593741229</v>
      </c>
      <c r="AK61">
        <f t="shared" si="61"/>
        <v>-2.3527280859631046</v>
      </c>
      <c r="AL61">
        <f t="shared" si="40"/>
        <v>-7.6507745873497672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-6.114721913942165E-3</v>
      </c>
      <c r="AR61">
        <f t="shared" si="45"/>
        <v>-6.1151684144375796E-3</v>
      </c>
      <c r="AS61">
        <f t="shared" si="46"/>
        <v>-1.2824169499908991E-2</v>
      </c>
      <c r="AT61">
        <f t="shared" si="47"/>
        <v>-8.410479641688038E-3</v>
      </c>
      <c r="AU61">
        <f t="shared" si="48"/>
        <v>-2.7349817556034609E-2</v>
      </c>
      <c r="AW61">
        <v>58</v>
      </c>
      <c r="AX61">
        <f>IF(Z61&gt;0, (R61*SUMPRODUCT(K61:$K$98, X61:$X$98)-K61*$AZ$3)/Z61, 0)</f>
        <v>-3004631.0353860534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100000</v>
      </c>
      <c r="S62">
        <f t="shared" si="32"/>
        <v>-8021808.0512456968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-30.022997768670223</v>
      </c>
      <c r="AC62">
        <f t="shared" si="33"/>
        <v>-26.81138727580765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-0.65500064594513663</v>
      </c>
      <c r="AI62">
        <f t="shared" si="38"/>
        <v>-0.65504242484819775</v>
      </c>
      <c r="AJ62">
        <f t="shared" si="39"/>
        <v>-3.2116104928625724</v>
      </c>
      <c r="AK62">
        <f t="shared" si="61"/>
        <v>-2.1016098438069157</v>
      </c>
      <c r="AL62">
        <f t="shared" si="40"/>
        <v>-5.9682627615176855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-2.0906085998637445E-3</v>
      </c>
      <c r="AR62">
        <f t="shared" si="45"/>
        <v>-2.0907419483338161E-3</v>
      </c>
      <c r="AS62">
        <f t="shared" si="46"/>
        <v>-1.0250708235719086E-2</v>
      </c>
      <c r="AT62">
        <f t="shared" si="47"/>
        <v>-6.7078462291914357E-3</v>
      </c>
      <c r="AU62">
        <f t="shared" si="48"/>
        <v>-1.9049296413244338E-2</v>
      </c>
      <c r="AW62">
        <v>59</v>
      </c>
      <c r="AX62">
        <f>IF(Z62&gt;0, (R62*SUMPRODUCT(K62:$K$98, X62:$X$98)-K62*$AZ$3)/Z62, 0)</f>
        <v>-8021808.0512456968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100000</v>
      </c>
      <c r="S63">
        <f t="shared" si="32"/>
        <v>-23549561.152000204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-26.81138727580765</v>
      </c>
      <c r="AC63">
        <f t="shared" si="33"/>
        <v>-23.940508942642772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-0.2292288057639906</v>
      </c>
      <c r="AI63">
        <f t="shared" si="38"/>
        <v>-0.22924151327730058</v>
      </c>
      <c r="AJ63">
        <f t="shared" si="39"/>
        <v>-2.8708783331648782</v>
      </c>
      <c r="AK63">
        <f t="shared" si="61"/>
        <v>-1.8767971093065356</v>
      </c>
      <c r="AL63">
        <f t="shared" si="40"/>
        <v>-4.976916955748715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-6.5325414403543736E-4</v>
      </c>
      <c r="AR63">
        <f t="shared" si="45"/>
        <v>-6.5329035779008516E-4</v>
      </c>
      <c r="AS63">
        <f t="shared" si="46"/>
        <v>-8.1814026902552271E-3</v>
      </c>
      <c r="AT63">
        <f t="shared" si="47"/>
        <v>-5.3484791541884812E-3</v>
      </c>
      <c r="AU63">
        <f t="shared" si="48"/>
        <v>-1.4183172202233797E-2</v>
      </c>
      <c r="AW63">
        <v>60</v>
      </c>
      <c r="AX63">
        <f>IF(Z63&gt;0, (R63*SUMPRODUCT(K63:$K$98, X63:$X$98)-K63*$AZ$3)/Z63, 0)</f>
        <v>-23549561.152000204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100000</v>
      </c>
      <c r="S64">
        <f t="shared" si="32"/>
        <v>-76709074.520805046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-23.940508942642772</v>
      </c>
      <c r="AC64">
        <f t="shared" si="33"/>
        <v>-21.376011355925431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-7.2777165624723361E-2</v>
      </c>
      <c r="AI64">
        <f t="shared" si="38"/>
        <v>-7.2780648917197141E-2</v>
      </c>
      <c r="AJ64">
        <f t="shared" si="39"/>
        <v>-2.5644975867173407</v>
      </c>
      <c r="AK64">
        <f t="shared" si="61"/>
        <v>-1.6758356259849942</v>
      </c>
      <c r="AL64">
        <f t="shared" si="40"/>
        <v>-4.3131138616195326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-1.8517830157986729E-4</v>
      </c>
      <c r="AR64">
        <f t="shared" si="45"/>
        <v>-1.851871646645816E-4</v>
      </c>
      <c r="AS64">
        <f t="shared" si="46"/>
        <v>-6.5252514774037781E-3</v>
      </c>
      <c r="AT64">
        <f t="shared" si="47"/>
        <v>-4.264090148098764E-3</v>
      </c>
      <c r="AU64">
        <f t="shared" si="48"/>
        <v>-1.0974528790167125E-2</v>
      </c>
      <c r="AW64">
        <v>61</v>
      </c>
      <c r="AX64">
        <f>IF(Z64&gt;0, (R64*SUMPRODUCT(K64:$K$98, X64:$X$98)-K64*$AZ$3)/Z64, 0)</f>
        <v>-76709074.520805046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100000</v>
      </c>
      <c r="S65">
        <f t="shared" si="32"/>
        <v>-280450300.53572828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-21.376011355925431</v>
      </c>
      <c r="AC65">
        <f t="shared" si="33"/>
        <v>-19.085883283457925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-2.078223412789184E-2</v>
      </c>
      <c r="AI65">
        <f t="shared" si="38"/>
        <v>-2.0783084808174895E-2</v>
      </c>
      <c r="AJ65">
        <f t="shared" si="39"/>
        <v>-2.2901280724675068</v>
      </c>
      <c r="AK65">
        <f t="shared" si="61"/>
        <v>-1.4963207949147803</v>
      </c>
      <c r="AL65">
        <f t="shared" si="40"/>
        <v>-3.8072319521904623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-4.7213823204159248E-5</v>
      </c>
      <c r="AR65">
        <f t="shared" si="45"/>
        <v>-4.7215755810068714E-5</v>
      </c>
      <c r="AS65">
        <f t="shared" si="46"/>
        <v>-5.2027949094870093E-3</v>
      </c>
      <c r="AT65">
        <f t="shared" si="47"/>
        <v>-3.3993951291790172E-3</v>
      </c>
      <c r="AU65">
        <f t="shared" si="48"/>
        <v>-8.6494057944760967E-3</v>
      </c>
      <c r="AW65">
        <v>62</v>
      </c>
      <c r="AX65">
        <f>IF(Z65&gt;0, (R65*SUMPRODUCT(K65:$K$98, X65:$X$98)-K65*$AZ$3)/Z65, 0)</f>
        <v>-280450300.53572828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100000</v>
      </c>
      <c r="S66">
        <f t="shared" si="32"/>
        <v>-1168343516.3079834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-19.085883283457925</v>
      </c>
      <c r="AC66">
        <f t="shared" si="33"/>
        <v>-17.041007951951581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-5.2788264072618808E-3</v>
      </c>
      <c r="AI66">
        <f t="shared" si="38"/>
        <v>-5.2790087274412001E-3</v>
      </c>
      <c r="AJ66">
        <f t="shared" si="39"/>
        <v>-2.0448753315063435</v>
      </c>
      <c r="AK66">
        <f t="shared" si="61"/>
        <v>-1.3360118298420549</v>
      </c>
      <c r="AL66">
        <f t="shared" si="40"/>
        <v>-3.3861661700758399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-1.0707702446377588E-5</v>
      </c>
      <c r="AR66">
        <f t="shared" si="45"/>
        <v>-1.0708072269152481E-5</v>
      </c>
      <c r="AS66">
        <f t="shared" si="46"/>
        <v>-4.1478758535393916E-3</v>
      </c>
      <c r="AT66">
        <f t="shared" si="47"/>
        <v>-2.7099995406383273E-3</v>
      </c>
      <c r="AU66">
        <f t="shared" si="48"/>
        <v>-6.8685834664468717E-3</v>
      </c>
      <c r="AW66">
        <v>63</v>
      </c>
      <c r="AX66">
        <f>IF(Z66&gt;0, (R66*SUMPRODUCT(K66:$K$98, X66:$X$98)-K66*$AZ$3)/Z66, 0)</f>
        <v>-1168343516.3079834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100000</v>
      </c>
      <c r="S67">
        <f t="shared" si="32"/>
        <v>-5656237893.6706343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-17.041007951951581</v>
      </c>
      <c r="AC67">
        <f t="shared" si="33"/>
        <v>-15.215194958466936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-1.1749773225386427E-3</v>
      </c>
      <c r="AI67">
        <f t="shared" ref="AI67:AI69" si="62">SUM(AE67:AH67)</f>
        <v>-1.1750109473508512E-3</v>
      </c>
      <c r="AJ67">
        <f t="shared" si="39"/>
        <v>-1.8258129934846448</v>
      </c>
      <c r="AK67">
        <f t="shared" si="61"/>
        <v>-1.1928705566366109</v>
      </c>
      <c r="AL67">
        <f t="shared" ref="AL67:AL69" si="63">SUM(AI67:AK67)</f>
        <v>-3.0198585610686068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-2.1279938847631767E-6</v>
      </c>
      <c r="AR67">
        <f t="shared" si="45"/>
        <v>-2.128054782444675E-6</v>
      </c>
      <c r="AS67">
        <f t="shared" si="46"/>
        <v>-3.3067181896429265E-3</v>
      </c>
      <c r="AT67">
        <f t="shared" si="47"/>
        <v>-2.1604002061522943E-3</v>
      </c>
      <c r="AU67">
        <f t="shared" si="48"/>
        <v>-5.469246450577666E-3</v>
      </c>
      <c r="AW67">
        <v>64</v>
      </c>
      <c r="AX67">
        <f>IF(Z67&gt;0, (R67*SUMPRODUCT(K67:$K$98, X67:$X$98)-K67*$AZ$3)/Z67, 0)</f>
        <v>-5656237893.6706343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100000</v>
      </c>
      <c r="S68">
        <f t="shared" si="32"/>
        <v>-32680751043.666111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-15.215194958466936</v>
      </c>
      <c r="AC68">
        <f t="shared" si="33"/>
        <v>-13.584997353258061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-2.2473970867176762E-4</v>
      </c>
      <c r="AI68">
        <f t="shared" si="62"/>
        <v>-2.2474490477226999E-4</v>
      </c>
      <c r="AJ68">
        <f t="shared" si="39"/>
        <v>-1.6301976052088758</v>
      </c>
      <c r="AK68">
        <f t="shared" si="61"/>
        <v>-1.0650636470926858</v>
      </c>
      <c r="AL68">
        <f t="shared" si="63"/>
        <v>-2.6954859972063341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-3.6341486018434772E-7</v>
      </c>
      <c r="AR68">
        <f t="shared" si="45"/>
        <v>-3.634232625274349E-7</v>
      </c>
      <c r="AS68">
        <f t="shared" si="46"/>
        <v>-2.6361075142047902E-3</v>
      </c>
      <c r="AT68">
        <f t="shared" si="47"/>
        <v>-1.7222588686404369E-3</v>
      </c>
      <c r="AU68">
        <f t="shared" si="48"/>
        <v>-4.3587298061077548E-3</v>
      </c>
      <c r="AW68">
        <v>65</v>
      </c>
      <c r="AX68">
        <f>IF(Z68&gt;0, (R68*SUMPRODUCT(K68:$K$98, X68:$X$98)-K68*$AZ$3)/Z68, 0)</f>
        <v>-32680751043.666111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-13.584997353258061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-4.1568804018936348E-5</v>
      </c>
      <c r="AI69">
        <f t="shared" si="62"/>
        <v>-4.1568804018936348E-5</v>
      </c>
      <c r="AJ69">
        <f t="shared" si="39"/>
        <v>-13.584997353258061</v>
      </c>
      <c r="AK69">
        <f t="shared" si="61"/>
        <v>-0.95094981472806428</v>
      </c>
      <c r="AL69">
        <f t="shared" si="63"/>
        <v>-14.535988736790143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-6.0016736336951185E-8</v>
      </c>
      <c r="AR69">
        <f t="shared" si="45"/>
        <v>-6.0016736336951185E-8</v>
      </c>
      <c r="AS69">
        <f t="shared" si="46"/>
        <v>-1.9613920186812513E-2</v>
      </c>
      <c r="AT69">
        <f t="shared" si="47"/>
        <v>-1.372974413076876E-3</v>
      </c>
      <c r="AU69">
        <f t="shared" si="48"/>
        <v>-2.0986954616625725E-2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15172.655674031292</v>
      </c>
      <c r="AO71" s="6">
        <f t="shared" si="70"/>
        <v>-1517.2655674031294</v>
      </c>
      <c r="AP71" s="6">
        <f t="shared" si="70"/>
        <v>-244.21517313522682</v>
      </c>
      <c r="AQ71" s="6">
        <f t="shared" si="70"/>
        <v>-8401.1106235202296</v>
      </c>
      <c r="AR71" s="6">
        <f t="shared" si="70"/>
        <v>5010.0643099727076</v>
      </c>
      <c r="AS71" s="6">
        <f t="shared" si="70"/>
        <v>-1182.5065853341546</v>
      </c>
      <c r="AT71" s="6">
        <f t="shared" si="70"/>
        <v>389.80670632229175</v>
      </c>
      <c r="AU71" s="6">
        <f t="shared" si="70"/>
        <v>4217.3644309608417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2BC73-E524-4761-A48C-A88633DEE2EA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13043.480830262946</v>
      </c>
      <c r="K3">
        <v>1</v>
      </c>
      <c r="L3" s="2">
        <v>0</v>
      </c>
      <c r="O3">
        <f>$C$3</f>
        <v>13043.480830262946</v>
      </c>
      <c r="P3">
        <f>O3*C5</f>
        <v>1304.3480830262947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13043.480830262946</v>
      </c>
      <c r="AF3">
        <f t="shared" ref="AF3:AF34" si="4">-$Z3*P3</f>
        <v>-1304.3480830262947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11613.315191336653</v>
      </c>
      <c r="AJ3">
        <f t="shared" ref="AJ3:AJ34" si="8">AB3-AC3</f>
        <v>0</v>
      </c>
      <c r="AL3">
        <f t="shared" ref="AL3:AL34" si="9">SUM(AI3:AK3)</f>
        <v>11613.315191336653</v>
      </c>
      <c r="AN3">
        <f t="shared" ref="AN3:AN34" si="10">AE3*$K3</f>
        <v>13043.480830262946</v>
      </c>
      <c r="AO3">
        <f t="shared" ref="AO3:AO34" si="11">AF3*$K3</f>
        <v>-1304.3480830262947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11613.315191336653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11613.315191336653</v>
      </c>
      <c r="AW3">
        <v>0</v>
      </c>
      <c r="AX3">
        <f>IF(Z3&gt;0, (R3*SUMPRODUCT(K3:$K$98, X3:$X$98)-K3*$AZ$3)/Z3, 0)</f>
        <v>0</v>
      </c>
      <c r="AZ3">
        <f>C6*SUMPRODUCT(X4:X98, K4:K98)/1</f>
        <v>7660.8961246007129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250000</v>
      </c>
      <c r="S4">
        <f t="shared" si="1"/>
        <v>520.35830588819431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513.87109931783925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-616.70175000000006</v>
      </c>
      <c r="AI4">
        <f t="shared" si="7"/>
        <v>-616.70175000000006</v>
      </c>
      <c r="AJ4">
        <f t="shared" si="8"/>
        <v>-513.87109931783925</v>
      </c>
      <c r="AK4">
        <f>G4*SUM(AB4, AE4:AF4)</f>
        <v>0</v>
      </c>
      <c r="AL4">
        <f t="shared" si="9"/>
        <v>-1130.5728493178394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-575.33515253288556</v>
      </c>
      <c r="AR4">
        <f t="shared" si="14"/>
        <v>-575.33515253288556</v>
      </c>
      <c r="AS4">
        <f t="shared" si="15"/>
        <v>-479.40208911077457</v>
      </c>
      <c r="AT4">
        <f t="shared" si="16"/>
        <v>0</v>
      </c>
      <c r="AU4">
        <f t="shared" si="17"/>
        <v>-1054.7372416436601</v>
      </c>
      <c r="AW4">
        <v>1</v>
      </c>
      <c r="AX4">
        <f>IF(Z4&gt;0, (R4*SUMPRODUCT(K4:$K$98, X4:$X$98)-K4*$AZ$3)/Z4, 0)</f>
        <v>520.35830588819431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250000</v>
      </c>
      <c r="S5">
        <f t="shared" si="1"/>
        <v>548.25407702395989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513.87109931783925</v>
      </c>
      <c r="AC5">
        <f t="shared" si="2"/>
        <v>534.66727336675103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-609.9520986061342</v>
      </c>
      <c r="AI5">
        <f t="shared" si="7"/>
        <v>-622.14232426457886</v>
      </c>
      <c r="AJ5">
        <f t="shared" si="8"/>
        <v>-20.79617404891178</v>
      </c>
      <c r="AK5">
        <f>G5*SUM(AB5, AE5:AF5)</f>
        <v>21.068715072031409</v>
      </c>
      <c r="AL5">
        <f t="shared" si="9"/>
        <v>-621.86978324145923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-521.57492991417905</v>
      </c>
      <c r="AR5">
        <f t="shared" si="14"/>
        <v>-531.99888961195018</v>
      </c>
      <c r="AS5">
        <f t="shared" si="15"/>
        <v>-17.782975166134047</v>
      </c>
      <c r="AT5">
        <f t="shared" si="16"/>
        <v>18.016027180148267</v>
      </c>
      <c r="AU5">
        <f t="shared" si="17"/>
        <v>-531.76583759793596</v>
      </c>
      <c r="AW5">
        <v>2</v>
      </c>
      <c r="AX5">
        <f>IF(Z5&gt;0, (R5*SUMPRODUCT(K5:$K$98, X5:$X$98)-K5*$AZ$3)/Z5, 0)</f>
        <v>548.25407702395989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250000</v>
      </c>
      <c r="S6">
        <f t="shared" si="1"/>
        <v>679.39571937696621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534.66727336675103</v>
      </c>
      <c r="AC6">
        <f t="shared" si="2"/>
        <v>654.2939368752759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-603.27281303926907</v>
      </c>
      <c r="AI6">
        <f t="shared" si="7"/>
        <v>-615.31097280047732</v>
      </c>
      <c r="AJ6">
        <f t="shared" si="8"/>
        <v>-119.62666350852487</v>
      </c>
      <c r="AK6">
        <f>G6*SUM(AB6, AE6:AF6)</f>
        <v>31.278035491954938</v>
      </c>
      <c r="AL6">
        <f t="shared" si="9"/>
        <v>-703.65960081704725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-465.37069848771262</v>
      </c>
      <c r="AR6">
        <f t="shared" si="14"/>
        <v>-474.65705566392353</v>
      </c>
      <c r="AS6">
        <f t="shared" si="15"/>
        <v>-92.281208023032491</v>
      </c>
      <c r="AT6">
        <f t="shared" si="16"/>
        <v>24.128190280749553</v>
      </c>
      <c r="AU6">
        <f t="shared" si="17"/>
        <v>-542.81007340620647</v>
      </c>
      <c r="AW6">
        <v>3</v>
      </c>
      <c r="AX6">
        <f>IF(Z6&gt;0, (R6*SUMPRODUCT(K6:$K$98, X6:$X$98)-K6*$AZ$3)/Z6, 0)</f>
        <v>679.39571937696621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250000</v>
      </c>
      <c r="S7">
        <f t="shared" si="1"/>
        <v>758.92998169812302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654.2939368752759</v>
      </c>
      <c r="AC7">
        <f t="shared" si="2"/>
        <v>721.76873709840584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-596.89168688791858</v>
      </c>
      <c r="AI7">
        <f t="shared" si="7"/>
        <v>-608.77962046717039</v>
      </c>
      <c r="AJ7">
        <f t="shared" si="8"/>
        <v>-67.474800223129932</v>
      </c>
      <c r="AK7">
        <f>G7*SUM(AB7, AE7:AF7)</f>
        <v>32.125832300576043</v>
      </c>
      <c r="AL7">
        <f t="shared" si="9"/>
        <v>-644.12858838972431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-418.93206603149821</v>
      </c>
      <c r="AR7">
        <f t="shared" si="14"/>
        <v>-427.275684621945</v>
      </c>
      <c r="AS7">
        <f t="shared" si="15"/>
        <v>-47.357599516788589</v>
      </c>
      <c r="AT7">
        <f t="shared" si="16"/>
        <v>22.547711074402915</v>
      </c>
      <c r="AU7">
        <f t="shared" si="17"/>
        <v>-452.08557306433067</v>
      </c>
      <c r="AW7">
        <v>4</v>
      </c>
      <c r="AX7">
        <f>IF(Z7&gt;0, (R7*SUMPRODUCT(K7:$K$98, X7:$X$98)-K7*$AZ$3)/Z7, 0)</f>
        <v>758.92998169812302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250000</v>
      </c>
      <c r="S8">
        <f t="shared" si="1"/>
        <v>703.49038262545002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721.76873709840584</v>
      </c>
      <c r="AC8">
        <f t="shared" si="2"/>
        <v>660.69083241131557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-590.79891474416536</v>
      </c>
      <c r="AI8">
        <f t="shared" si="7"/>
        <v>-602.53842904188741</v>
      </c>
      <c r="AJ8">
        <f t="shared" si="8"/>
        <v>61.077904687090268</v>
      </c>
      <c r="AK8">
        <f>G8*SUM(AB8, AE8:AF8)</f>
        <v>15.373674100196045</v>
      </c>
      <c r="AL8">
        <f t="shared" si="9"/>
        <v>-526.08685025460113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-387.05854269777524</v>
      </c>
      <c r="AR8">
        <f t="shared" si="14"/>
        <v>-394.74961859967266</v>
      </c>
      <c r="AS8">
        <f t="shared" si="15"/>
        <v>40.014841241636262</v>
      </c>
      <c r="AT8">
        <f t="shared" si="16"/>
        <v>10.071974989509201</v>
      </c>
      <c r="AU8">
        <f t="shared" si="17"/>
        <v>-344.6628023685272</v>
      </c>
      <c r="AW8">
        <v>5</v>
      </c>
      <c r="AX8">
        <f>IF(Z8&gt;0, (R8*SUMPRODUCT(K8:$K$98, X8:$X$98)-K8*$AZ$3)/Z8, 0)</f>
        <v>703.49038262545002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250000</v>
      </c>
      <c r="S9">
        <f t="shared" si="1"/>
        <v>581.54540342885764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660.69083241131557</v>
      </c>
      <c r="AC9">
        <f t="shared" si="2"/>
        <v>539.34085841130764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-585.65478473732423</v>
      </c>
      <c r="AI9">
        <f t="shared" si="7"/>
        <v>-597.24762115283227</v>
      </c>
      <c r="AJ9">
        <f t="shared" si="8"/>
        <v>121.34997400000793</v>
      </c>
      <c r="AK9">
        <f t="shared" ref="AK9:AK40" si="30">G9*SUM(AB9:AB9, AE9:AF9)</f>
        <v>3.8980759112267616</v>
      </c>
      <c r="AL9">
        <f t="shared" si="9"/>
        <v>-471.99957124159755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-363.37569394297748</v>
      </c>
      <c r="AR9">
        <f t="shared" si="14"/>
        <v>-370.56859168245734</v>
      </c>
      <c r="AS9">
        <f t="shared" si="15"/>
        <v>75.292872458973875</v>
      </c>
      <c r="AT9">
        <f t="shared" si="16"/>
        <v>2.4186023510757058</v>
      </c>
      <c r="AU9">
        <f t="shared" si="17"/>
        <v>-292.85711687240769</v>
      </c>
      <c r="AW9">
        <v>6</v>
      </c>
      <c r="AX9">
        <f>IF(Z9&gt;0, (R9*SUMPRODUCT(K9:$K$98, X9:$X$98)-K9*$AZ$3)/Z9, 0)</f>
        <v>581.54540342885764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250000</v>
      </c>
      <c r="S10">
        <f t="shared" si="1"/>
        <v>458.51310562961135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539.34085841130764</v>
      </c>
      <c r="AC10">
        <f t="shared" si="2"/>
        <v>419.91987248466739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-580.76192062986581</v>
      </c>
      <c r="AI10">
        <f t="shared" si="7"/>
        <v>-592.20979058518719</v>
      </c>
      <c r="AJ10">
        <f t="shared" si="8"/>
        <v>119.42098592664024</v>
      </c>
      <c r="AK10">
        <f t="shared" si="30"/>
        <v>2.2112975194863616</v>
      </c>
      <c r="AL10">
        <f t="shared" si="9"/>
        <v>-470.57750713906057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-341.8459963509905</v>
      </c>
      <c r="AR10">
        <f t="shared" si="14"/>
        <v>-348.58440045766667</v>
      </c>
      <c r="AS10">
        <f t="shared" si="15"/>
        <v>70.293151925378808</v>
      </c>
      <c r="AT10">
        <f t="shared" si="16"/>
        <v>1.30160600570618</v>
      </c>
      <c r="AU10">
        <f t="shared" si="17"/>
        <v>-276.98964252658163</v>
      </c>
      <c r="AW10">
        <v>7</v>
      </c>
      <c r="AX10">
        <f>IF(Z10&gt;0, (R10*SUMPRODUCT(K10:$K$98, X10:$X$98)-K10*$AZ$3)/Z10, 0)</f>
        <v>458.51310562961135</v>
      </c>
    </row>
    <row r="11" spans="1:52" x14ac:dyDescent="0.25">
      <c r="A11" t="s">
        <v>33</v>
      </c>
      <c r="C11" s="26">
        <f>AU100</f>
        <v>3708.6294520403831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250000</v>
      </c>
      <c r="S11">
        <f t="shared" si="1"/>
        <v>334.59616042824854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419.91987248466739</v>
      </c>
      <c r="AC11">
        <f t="shared" si="2"/>
        <v>302.59767737832863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-576.1113080127609</v>
      </c>
      <c r="AI11">
        <f t="shared" si="7"/>
        <v>-587.41589370312852</v>
      </c>
      <c r="AJ11">
        <f t="shared" si="8"/>
        <v>117.32219510633877</v>
      </c>
      <c r="AK11">
        <f t="shared" si="30"/>
        <v>1.0078076939632017</v>
      </c>
      <c r="AL11">
        <f t="shared" si="9"/>
        <v>-469.08589090282652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-322.22403026557566</v>
      </c>
      <c r="AR11">
        <f t="shared" si="14"/>
        <v>-328.54678267638604</v>
      </c>
      <c r="AS11">
        <f t="shared" si="15"/>
        <v>65.619316998254988</v>
      </c>
      <c r="AT11">
        <f t="shared" si="16"/>
        <v>0.56367554735496661</v>
      </c>
      <c r="AU11">
        <f t="shared" si="17"/>
        <v>-262.36379013077607</v>
      </c>
      <c r="AW11">
        <v>8</v>
      </c>
      <c r="AX11">
        <f>IF(Z11&gt;0, (R11*SUMPRODUCT(K11:$K$98, X11:$X$98)-K11*$AZ$3)/Z11, 0)</f>
        <v>334.59616042824854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250000</v>
      </c>
      <c r="S12">
        <f t="shared" si="1"/>
        <v>216.48778016496937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302.59767737832863</v>
      </c>
      <c r="AC12">
        <f t="shared" si="2"/>
        <v>193.33128344072838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-571.90961638624401</v>
      </c>
      <c r="AI12">
        <f t="shared" si="7"/>
        <v>-583.07256073888857</v>
      </c>
      <c r="AJ12">
        <f t="shared" si="8"/>
        <v>109.26639393760024</v>
      </c>
      <c r="AK12">
        <f t="shared" si="30"/>
        <v>0.69597465797015579</v>
      </c>
      <c r="AL12">
        <f t="shared" si="9"/>
        <v>-473.11019214331816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-303.9760409105408</v>
      </c>
      <c r="AR12">
        <f t="shared" si="14"/>
        <v>-309.90926450391697</v>
      </c>
      <c r="AS12">
        <f t="shared" si="15"/>
        <v>58.076249956412049</v>
      </c>
      <c r="AT12">
        <f t="shared" si="16"/>
        <v>0.36991792941099477</v>
      </c>
      <c r="AU12">
        <f t="shared" si="17"/>
        <v>-251.46309661809389</v>
      </c>
      <c r="AW12">
        <v>9</v>
      </c>
      <c r="AX12">
        <f>IF(Z12&gt;0, (R12*SUMPRODUCT(K12:$K$98, X12:$X$98)-K12*$AZ$3)/Z12, 0)</f>
        <v>216.48778016496937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250000</v>
      </c>
      <c r="S13">
        <f t="shared" si="1"/>
        <v>102.76915557597196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193.33128344072838</v>
      </c>
      <c r="AC13">
        <f t="shared" si="2"/>
        <v>90.625282462403447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-567.92729643846769</v>
      </c>
      <c r="AI13">
        <f t="shared" si="7"/>
        <v>-578.9502149827639</v>
      </c>
      <c r="AJ13">
        <f t="shared" si="8"/>
        <v>102.70600097832494</v>
      </c>
      <c r="AK13">
        <f t="shared" si="30"/>
        <v>0.38666256688145678</v>
      </c>
      <c r="AL13">
        <f t="shared" si="9"/>
        <v>-475.8575514375575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-286.93858890060568</v>
      </c>
      <c r="AR13">
        <f t="shared" si="14"/>
        <v>-292.50778888888158</v>
      </c>
      <c r="AS13">
        <f t="shared" si="15"/>
        <v>51.890999388753201</v>
      </c>
      <c r="AT13">
        <f t="shared" si="16"/>
        <v>0.19535671558211859</v>
      </c>
      <c r="AU13">
        <f t="shared" si="17"/>
        <v>-240.42143278454625</v>
      </c>
      <c r="AW13">
        <v>10</v>
      </c>
      <c r="AX13">
        <f>IF(Z13&gt;0, (R13*SUMPRODUCT(K13:$K$98, X13:$X$98)-K13*$AZ$3)/Z13, 0)</f>
        <v>102.76915557597196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250000</v>
      </c>
      <c r="S14">
        <f t="shared" si="1"/>
        <v>-6.5363616122345611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90.625282462403447</v>
      </c>
      <c r="AC14">
        <f t="shared" si="2"/>
        <v>-5.6915871056139622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-564.36593388335552</v>
      </c>
      <c r="AI14">
        <f t="shared" si="7"/>
        <v>-575.25040494551456</v>
      </c>
      <c r="AJ14">
        <f t="shared" si="8"/>
        <v>96.31686956801741</v>
      </c>
      <c r="AK14">
        <f t="shared" si="30"/>
        <v>0.16312550843232621</v>
      </c>
      <c r="AL14">
        <f t="shared" si="9"/>
        <v>-478.77040986906485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-271.09645592672888</v>
      </c>
      <c r="AR14">
        <f t="shared" si="14"/>
        <v>-276.32487485216711</v>
      </c>
      <c r="AS14">
        <f t="shared" si="15"/>
        <v>46.266368003783946</v>
      </c>
      <c r="AT14">
        <f t="shared" si="16"/>
        <v>7.8358285913815315E-2</v>
      </c>
      <c r="AU14">
        <f t="shared" si="17"/>
        <v>-229.98014856246937</v>
      </c>
      <c r="AW14">
        <v>11</v>
      </c>
      <c r="AX14">
        <f>IF(Z14&gt;0, (R14*SUMPRODUCT(K14:$K$98, X14:$X$98)-K14*$AZ$3)/Z14, 0)</f>
        <v>-6.5363616122345611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250000</v>
      </c>
      <c r="S15">
        <f t="shared" si="1"/>
        <v>-102.25640931322394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-5.6915871056139622</v>
      </c>
      <c r="AC15">
        <f t="shared" si="2"/>
        <v>-87.920176542035733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-562.24388339846428</v>
      </c>
      <c r="AI15">
        <f t="shared" si="7"/>
        <v>-572.9913975558319</v>
      </c>
      <c r="AJ15">
        <f t="shared" si="8"/>
        <v>82.228589436421771</v>
      </c>
      <c r="AK15">
        <f t="shared" si="30"/>
        <v>-2.3335507133017248E-2</v>
      </c>
      <c r="AL15">
        <f t="shared" si="9"/>
        <v>-490.78614362654315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-256.2158397162201</v>
      </c>
      <c r="AR15">
        <f t="shared" si="14"/>
        <v>-261.11350680696262</v>
      </c>
      <c r="AS15">
        <f t="shared" si="15"/>
        <v>37.471758632191211</v>
      </c>
      <c r="AT15">
        <f t="shared" si="16"/>
        <v>-1.0634044641180333E-2</v>
      </c>
      <c r="AU15">
        <f t="shared" si="17"/>
        <v>-223.65238221941257</v>
      </c>
      <c r="AW15">
        <v>12</v>
      </c>
      <c r="AX15">
        <f>IF(Z15&gt;0, (R15*SUMPRODUCT(K15:$K$98, X15:$X$98)-K15*$AZ$3)/Z15, 0)</f>
        <v>-102.25640931322394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250000</v>
      </c>
      <c r="S16">
        <f t="shared" si="1"/>
        <v>-183.23892490612286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-87.920176542035733</v>
      </c>
      <c r="AC16">
        <f t="shared" si="2"/>
        <v>-155.56243683733965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-560.89062399384886</v>
      </c>
      <c r="AI16">
        <f t="shared" si="7"/>
        <v>-571.50261847844308</v>
      </c>
      <c r="AJ16">
        <f t="shared" si="8"/>
        <v>67.642260295303913</v>
      </c>
      <c r="AK16">
        <f t="shared" si="30"/>
        <v>-0.62423325344845371</v>
      </c>
      <c r="AL16">
        <f t="shared" si="9"/>
        <v>-504.48459143658761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-241.79278807269091</v>
      </c>
      <c r="AR16">
        <f t="shared" si="14"/>
        <v>-246.36748342982025</v>
      </c>
      <c r="AS16">
        <f t="shared" si="15"/>
        <v>29.159714940286786</v>
      </c>
      <c r="AT16">
        <f t="shared" si="16"/>
        <v>-0.2690989870435837</v>
      </c>
      <c r="AU16">
        <f t="shared" si="17"/>
        <v>-217.47686747657707</v>
      </c>
      <c r="AW16">
        <v>13</v>
      </c>
      <c r="AX16">
        <f>IF(Z16&gt;0, (R16*SUMPRODUCT(K16:$K$98, X16:$X$98)-K16*$AZ$3)/Z16, 0)</f>
        <v>-183.23892490612286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250000</v>
      </c>
      <c r="S17">
        <f t="shared" si="1"/>
        <v>-237.75190598342994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-155.56243683733965</v>
      </c>
      <c r="AC17">
        <f t="shared" si="2"/>
        <v>-199.29127798061563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-559.46732058626162</v>
      </c>
      <c r="AI17">
        <f t="shared" si="7"/>
        <v>-569.94522175998054</v>
      </c>
      <c r="AJ17">
        <f t="shared" si="8"/>
        <v>43.728841143275986</v>
      </c>
      <c r="AK17">
        <f t="shared" si="30"/>
        <v>-2.1467616283552871</v>
      </c>
      <c r="AL17">
        <f t="shared" si="9"/>
        <v>-528.36314224505986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-226.71481494882471</v>
      </c>
      <c r="AR17">
        <f t="shared" si="14"/>
        <v>-230.96080991268155</v>
      </c>
      <c r="AS17">
        <f t="shared" si="15"/>
        <v>17.720384663997148</v>
      </c>
      <c r="AT17">
        <f t="shared" si="16"/>
        <v>-0.86993940021696781</v>
      </c>
      <c r="AU17">
        <f t="shared" si="17"/>
        <v>-214.1103646489014</v>
      </c>
      <c r="AW17">
        <v>14</v>
      </c>
      <c r="AX17">
        <f>IF(Z17&gt;0, (R17*SUMPRODUCT(K17:$K$98, X17:$X$98)-K17*$AZ$3)/Z17, 0)</f>
        <v>-237.75190598342994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250000</v>
      </c>
      <c r="S18">
        <f t="shared" si="1"/>
        <v>-264.10667942535093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-199.29127798061563</v>
      </c>
      <c r="AC18">
        <f t="shared" si="2"/>
        <v>-218.57919721807821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-558.17476972390932</v>
      </c>
      <c r="AI18">
        <f t="shared" si="7"/>
        <v>-568.5199831474049</v>
      </c>
      <c r="AJ18">
        <f t="shared" si="8"/>
        <v>19.287919237462575</v>
      </c>
      <c r="AK18">
        <f t="shared" si="30"/>
        <v>-4.3046916043812979</v>
      </c>
      <c r="AL18">
        <f t="shared" si="9"/>
        <v>-553.53675551432366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-211.07785576380812</v>
      </c>
      <c r="AR18">
        <f t="shared" si="14"/>
        <v>-214.98997359014862</v>
      </c>
      <c r="AS18">
        <f t="shared" si="15"/>
        <v>7.2938671821423853</v>
      </c>
      <c r="AT18">
        <f t="shared" si="16"/>
        <v>-1.6278504921078853</v>
      </c>
      <c r="AU18">
        <f t="shared" si="17"/>
        <v>-209.32395690011413</v>
      </c>
      <c r="AW18">
        <v>15</v>
      </c>
      <c r="AX18">
        <f>IF(Z18&gt;0, (R18*SUMPRODUCT(K18:$K$98, X18:$X$98)-K18*$AZ$3)/Z18, 0)</f>
        <v>-264.10667942535093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250000</v>
      </c>
      <c r="S19">
        <f t="shared" si="1"/>
        <v>-286.77297842719184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-218.57919721807821</v>
      </c>
      <c r="AC19">
        <f t="shared" si="2"/>
        <v>-234.32476510578275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-557.99019023161668</v>
      </c>
      <c r="AI19">
        <f t="shared" si="7"/>
        <v>-568.20405201136566</v>
      </c>
      <c r="AJ19">
        <f t="shared" si="8"/>
        <v>15.745567887704539</v>
      </c>
      <c r="AK19">
        <f t="shared" si="30"/>
        <v>-4.8743160979631437</v>
      </c>
      <c r="AL19">
        <f t="shared" si="9"/>
        <v>-557.33280022162432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-196.78080358485528</v>
      </c>
      <c r="AR19">
        <f t="shared" si="14"/>
        <v>-200.38282377071081</v>
      </c>
      <c r="AS19">
        <f t="shared" si="15"/>
        <v>5.5528314943247716</v>
      </c>
      <c r="AT19">
        <f t="shared" si="16"/>
        <v>-1.7189761674584996</v>
      </c>
      <c r="AU19">
        <f t="shared" si="17"/>
        <v>-196.54896844384456</v>
      </c>
      <c r="AW19">
        <v>16</v>
      </c>
      <c r="AX19">
        <f>IF(Z19&gt;0, (R19*SUMPRODUCT(K19:$K$98, X19:$X$98)-K19*$AZ$3)/Z19, 0)</f>
        <v>-286.77297842719184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250000</v>
      </c>
      <c r="S20">
        <f t="shared" si="1"/>
        <v>-361.91463265149406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-234.32476510578275</v>
      </c>
      <c r="AC20">
        <f t="shared" si="2"/>
        <v>-291.95936480016962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-557.50791590045924</v>
      </c>
      <c r="AI20">
        <f t="shared" si="7"/>
        <v>-567.59176366661575</v>
      </c>
      <c r="AJ20">
        <f t="shared" si="8"/>
        <v>57.634599694386878</v>
      </c>
      <c r="AK20">
        <f t="shared" si="30"/>
        <v>-1.0075964899548657</v>
      </c>
      <c r="AL20">
        <f t="shared" si="9"/>
        <v>-510.96476046218373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-186.48461038967847</v>
      </c>
      <c r="AR20">
        <f t="shared" si="14"/>
        <v>-189.85762513667675</v>
      </c>
      <c r="AS20">
        <f t="shared" si="15"/>
        <v>19.278588810013996</v>
      </c>
      <c r="AT20">
        <f t="shared" si="16"/>
        <v>-0.33703779533919603</v>
      </c>
      <c r="AU20">
        <f t="shared" si="17"/>
        <v>-170.91607412200193</v>
      </c>
      <c r="AW20">
        <v>17</v>
      </c>
      <c r="AX20">
        <f>IF(Z20&gt;0, (R20*SUMPRODUCT(K20:$K$98, X20:$X$98)-K20*$AZ$3)/Z20, 0)</f>
        <v>-361.91463265149406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250000</v>
      </c>
      <c r="S21">
        <f t="shared" si="1"/>
        <v>-442.86880360007649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-291.95936480016962</v>
      </c>
      <c r="AC21">
        <f t="shared" si="2"/>
        <v>-352.70478550383041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-557.88807095478739</v>
      </c>
      <c r="AI21">
        <f t="shared" si="7"/>
        <v>-567.84318583973459</v>
      </c>
      <c r="AJ21">
        <f t="shared" si="8"/>
        <v>60.745420703660784</v>
      </c>
      <c r="AK21">
        <f t="shared" si="30"/>
        <v>-0.4671349836802714</v>
      </c>
      <c r="AL21">
        <f t="shared" si="9"/>
        <v>-507.5649001197541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-177.455088471377</v>
      </c>
      <c r="AR21">
        <f t="shared" si="14"/>
        <v>-180.62164801015265</v>
      </c>
      <c r="AS21">
        <f t="shared" si="15"/>
        <v>19.322126724722072</v>
      </c>
      <c r="AT21">
        <f t="shared" si="16"/>
        <v>-0.14858801285209028</v>
      </c>
      <c r="AU21">
        <f t="shared" si="17"/>
        <v>-161.44810929828267</v>
      </c>
      <c r="AW21">
        <v>18</v>
      </c>
      <c r="AX21">
        <f>IF(Z21&gt;0, (R21*SUMPRODUCT(K21:$K$98, X21:$X$98)-K21*$AZ$3)/Z21, 0)</f>
        <v>-442.86880360007649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250000</v>
      </c>
      <c r="S22">
        <f t="shared" si="1"/>
        <v>-468.85200347611971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-352.70478550383041</v>
      </c>
      <c r="AC22">
        <f t="shared" si="2"/>
        <v>-368.61624548001123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-558.71509383614352</v>
      </c>
      <c r="AI22">
        <f t="shared" si="7"/>
        <v>-568.54272181754948</v>
      </c>
      <c r="AJ22">
        <f t="shared" si="8"/>
        <v>15.911459976180822</v>
      </c>
      <c r="AK22">
        <f t="shared" si="30"/>
        <v>-7.4068004955804394</v>
      </c>
      <c r="AL22">
        <f t="shared" si="9"/>
        <v>-560.03806233694911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-165.9366488792829</v>
      </c>
      <c r="AR22">
        <f t="shared" si="14"/>
        <v>-168.85542388940468</v>
      </c>
      <c r="AS22">
        <f t="shared" si="15"/>
        <v>4.7256542312039445</v>
      </c>
      <c r="AT22">
        <f t="shared" si="16"/>
        <v>-2.1997967599466373</v>
      </c>
      <c r="AU22">
        <f t="shared" si="17"/>
        <v>-166.32956641814738</v>
      </c>
      <c r="AW22">
        <v>19</v>
      </c>
      <c r="AX22">
        <f>IF(Z22&gt;0, (R22*SUMPRODUCT(K22:$K$98, X22:$X$98)-K22*$AZ$3)/Z22, 0)</f>
        <v>-468.85200347611971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250000</v>
      </c>
      <c r="S23">
        <f t="shared" si="1"/>
        <v>-374.65786224275257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-368.61624548001123</v>
      </c>
      <c r="AC23">
        <f t="shared" si="2"/>
        <v>-290.77478294802995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-560.15494313161514</v>
      </c>
      <c r="AI23">
        <f t="shared" si="7"/>
        <v>-569.85628708605043</v>
      </c>
      <c r="AJ23">
        <f t="shared" si="8"/>
        <v>-77.841462531981279</v>
      </c>
      <c r="AK23">
        <f t="shared" si="30"/>
        <v>-25.803137183600789</v>
      </c>
      <c r="AL23">
        <f t="shared" si="9"/>
        <v>-673.50088680163253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-148.53953540305352</v>
      </c>
      <c r="AR23">
        <f t="shared" si="14"/>
        <v>-151.1120970513017</v>
      </c>
      <c r="AS23">
        <f t="shared" si="15"/>
        <v>-20.641672132629811</v>
      </c>
      <c r="AT23">
        <f t="shared" si="16"/>
        <v>-6.8423675559580959</v>
      </c>
      <c r="AU23">
        <f t="shared" si="17"/>
        <v>-178.59613673988963</v>
      </c>
      <c r="AW23">
        <v>20</v>
      </c>
      <c r="AX23">
        <f>IF(Z23&gt;0, (R23*SUMPRODUCT(K23:$K$98, X23:$X$98)-K23*$AZ$3)/Z23, 0)</f>
        <v>-374.65786224275257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250000</v>
      </c>
      <c r="S24">
        <f t="shared" si="1"/>
        <v>-289.33002878286317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-290.77478294802995</v>
      </c>
      <c r="AC24">
        <f t="shared" si="2"/>
        <v>-221.65529030531161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-561.99458668909597</v>
      </c>
      <c r="AI24">
        <f t="shared" si="7"/>
        <v>-571.57081747465247</v>
      </c>
      <c r="AJ24">
        <f t="shared" si="8"/>
        <v>-69.119492642718342</v>
      </c>
      <c r="AK24">
        <f t="shared" si="30"/>
        <v>-20.354234806362097</v>
      </c>
      <c r="AL24">
        <f t="shared" si="9"/>
        <v>-661.04454492373293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-133.06014674633249</v>
      </c>
      <c r="AR24">
        <f t="shared" si="14"/>
        <v>-135.32745448164312</v>
      </c>
      <c r="AS24">
        <f t="shared" si="15"/>
        <v>-16.365014987519977</v>
      </c>
      <c r="AT24">
        <f t="shared" si="16"/>
        <v>-4.8191522381017933</v>
      </c>
      <c r="AU24">
        <f t="shared" si="17"/>
        <v>-156.51162170726491</v>
      </c>
      <c r="AW24">
        <v>21</v>
      </c>
      <c r="AX24">
        <f>IF(Z24&gt;0, (R24*SUMPRODUCT(K24:$K$98, X24:$X$98)-K24*$AZ$3)/Z24, 0)</f>
        <v>-289.33002878286317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250000</v>
      </c>
      <c r="S25">
        <f t="shared" si="1"/>
        <v>-212.08926384899885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-221.65529030531161</v>
      </c>
      <c r="AC25">
        <f t="shared" si="2"/>
        <v>-160.37701915363391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-565.12440564343285</v>
      </c>
      <c r="AI25">
        <f t="shared" si="7"/>
        <v>-574.5766179008516</v>
      </c>
      <c r="AJ25">
        <f t="shared" si="8"/>
        <v>-61.2782711516777</v>
      </c>
      <c r="AK25">
        <f t="shared" si="30"/>
        <v>-15.515870321371814</v>
      </c>
      <c r="AL25">
        <f t="shared" si="9"/>
        <v>-651.37075937390114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-119.46533530155632</v>
      </c>
      <c r="AR25">
        <f t="shared" si="14"/>
        <v>-121.46350012225332</v>
      </c>
      <c r="AS25">
        <f t="shared" si="15"/>
        <v>-12.954013552997811</v>
      </c>
      <c r="AT25">
        <f t="shared" si="16"/>
        <v>-3.2800010615851738</v>
      </c>
      <c r="AU25">
        <f t="shared" si="17"/>
        <v>-137.69751473683633</v>
      </c>
      <c r="AW25">
        <v>22</v>
      </c>
      <c r="AX25">
        <f>IF(Z25&gt;0, (R25*SUMPRODUCT(K25:$K$98, X25:$X$98)-K25*$AZ$3)/Z25, 0)</f>
        <v>-212.08926384899885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250000</v>
      </c>
      <c r="S26">
        <f t="shared" si="1"/>
        <v>-142.46375919237073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-160.37701915363391</v>
      </c>
      <c r="AC26">
        <f t="shared" si="2"/>
        <v>-106.32590990339486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-569.66630641860274</v>
      </c>
      <c r="AI26">
        <f t="shared" si="7"/>
        <v>-578.99551323812636</v>
      </c>
      <c r="AJ26">
        <f t="shared" si="8"/>
        <v>-54.051109250239051</v>
      </c>
      <c r="AK26">
        <f t="shared" si="30"/>
        <v>-11.226391340754375</v>
      </c>
      <c r="AL26">
        <f t="shared" si="9"/>
        <v>-644.2730138291198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-107.52274762532122</v>
      </c>
      <c r="AR26">
        <f t="shared" si="14"/>
        <v>-109.28360646337748</v>
      </c>
      <c r="AS26">
        <f t="shared" si="15"/>
        <v>-10.201979146914022</v>
      </c>
      <c r="AT26">
        <f t="shared" si="16"/>
        <v>-2.1189465293529706</v>
      </c>
      <c r="AU26">
        <f t="shared" si="17"/>
        <v>-121.60453213964448</v>
      </c>
      <c r="AW26">
        <v>23</v>
      </c>
      <c r="AX26">
        <f>IF(Z26&gt;0, (R26*SUMPRODUCT(K26:$K$98, X26:$X$98)-K26*$AZ$3)/Z26, 0)</f>
        <v>-142.46375919237073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250000</v>
      </c>
      <c r="S27">
        <f t="shared" si="1"/>
        <v>-79.996257542991287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-106.32590990339486</v>
      </c>
      <c r="AC27">
        <f t="shared" si="2"/>
        <v>-58.923260607471093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-574.49124985730975</v>
      </c>
      <c r="AI27">
        <f t="shared" si="7"/>
        <v>-583.69844004614527</v>
      </c>
      <c r="AJ27">
        <f t="shared" si="8"/>
        <v>-47.402649295923766</v>
      </c>
      <c r="AK27">
        <f t="shared" si="30"/>
        <v>-7.4428136932376407</v>
      </c>
      <c r="AL27">
        <f t="shared" si="9"/>
        <v>-638.5439030353067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-96.815572077917253</v>
      </c>
      <c r="AR27">
        <f t="shared" si="14"/>
        <v>-98.367204736523803</v>
      </c>
      <c r="AS27">
        <f t="shared" si="15"/>
        <v>-7.9884847867284652</v>
      </c>
      <c r="AT27">
        <f t="shared" si="16"/>
        <v>-1.2542928473830257</v>
      </c>
      <c r="AU27">
        <f t="shared" si="17"/>
        <v>-107.60998237063529</v>
      </c>
      <c r="AW27">
        <v>24</v>
      </c>
      <c r="AX27">
        <f>IF(Z27&gt;0, (R27*SUMPRODUCT(K27:$K$98, X27:$X$98)-K27*$AZ$3)/Z27, 0)</f>
        <v>-79.996257542991287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250000</v>
      </c>
      <c r="S28">
        <f t="shared" si="1"/>
        <v>-23.954966002521502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-58.923260607471093</v>
      </c>
      <c r="AC28">
        <f t="shared" si="2"/>
        <v>-17.412585434276707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-580.28113606951695</v>
      </c>
      <c r="AI28">
        <f t="shared" si="7"/>
        <v>-589.36724029966058</v>
      </c>
      <c r="AJ28">
        <f t="shared" si="8"/>
        <v>-41.510675173194386</v>
      </c>
      <c r="AK28">
        <f t="shared" si="30"/>
        <v>-4.1246282425229772</v>
      </c>
      <c r="AL28">
        <f t="shared" si="9"/>
        <v>-635.0025437153779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-87.31366691919014</v>
      </c>
      <c r="AR28">
        <f t="shared" si="14"/>
        <v>-88.680833675148165</v>
      </c>
      <c r="AS28">
        <f t="shared" si="15"/>
        <v>-6.2460229023002141</v>
      </c>
      <c r="AT28">
        <f t="shared" si="16"/>
        <v>-0.62062402885002954</v>
      </c>
      <c r="AU28">
        <f t="shared" si="17"/>
        <v>-95.547480606298407</v>
      </c>
      <c r="AW28">
        <v>25</v>
      </c>
      <c r="AX28">
        <f>IF(Z28&gt;0, (R28*SUMPRODUCT(K28:$K$98, X28:$X$98)-K28*$AZ$3)/Z28, 0)</f>
        <v>-23.954966002521502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250000</v>
      </c>
      <c r="S29">
        <f t="shared" si="1"/>
        <v>26.181588601834935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-17.412585434276707</v>
      </c>
      <c r="AC29">
        <f t="shared" si="2"/>
        <v>18.779325549312262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-586.81477493458465</v>
      </c>
      <c r="AI29">
        <f t="shared" si="7"/>
        <v>-595.7806773836802</v>
      </c>
      <c r="AJ29">
        <f t="shared" si="8"/>
        <v>-36.191910983588969</v>
      </c>
      <c r="AK29">
        <f t="shared" si="30"/>
        <v>-1.2188809803993697</v>
      </c>
      <c r="AL29">
        <f t="shared" si="9"/>
        <v>-633.19146934766854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-78.836401470332987</v>
      </c>
      <c r="AR29">
        <f t="shared" si="14"/>
        <v>-80.040937407758108</v>
      </c>
      <c r="AS29">
        <f t="shared" si="15"/>
        <v>-4.8622498037798039</v>
      </c>
      <c r="AT29">
        <f t="shared" si="16"/>
        <v>-0.16375216579376292</v>
      </c>
      <c r="AU29">
        <f t="shared" si="17"/>
        <v>-85.066939377331678</v>
      </c>
      <c r="AW29">
        <v>26</v>
      </c>
      <c r="AX29">
        <f>IF(Z29&gt;0, (R29*SUMPRODUCT(K29:$K$98, X29:$X$98)-K29*$AZ$3)/Z29, 0)</f>
        <v>26.181588601834935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250000</v>
      </c>
      <c r="S30">
        <f t="shared" si="1"/>
        <v>70.954360632648829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18.779325549312262</v>
      </c>
      <c r="AC30">
        <f t="shared" si="2"/>
        <v>50.215761492174579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-595.07501485867397</v>
      </c>
      <c r="AI30">
        <f t="shared" si="7"/>
        <v>-603.92150453253555</v>
      </c>
      <c r="AJ30">
        <f t="shared" si="8"/>
        <v>-31.436435942862317</v>
      </c>
      <c r="AK30">
        <f t="shared" si="30"/>
        <v>1.3145527884518584</v>
      </c>
      <c r="AL30">
        <f t="shared" si="9"/>
        <v>-634.04338768694606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-71.3804770082575</v>
      </c>
      <c r="AR30">
        <f t="shared" si="14"/>
        <v>-72.441631714809631</v>
      </c>
      <c r="AS30">
        <f t="shared" si="15"/>
        <v>-3.7708654153022452</v>
      </c>
      <c r="AT30">
        <f t="shared" si="16"/>
        <v>0.15768332184894945</v>
      </c>
      <c r="AU30">
        <f t="shared" si="17"/>
        <v>-76.054813808262935</v>
      </c>
      <c r="AW30">
        <v>27</v>
      </c>
      <c r="AX30">
        <f>IF(Z30&gt;0, (R30*SUMPRODUCT(K30:$K$98, X30:$X$98)-K30*$AZ$3)/Z30, 0)</f>
        <v>70.954360632648829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250000</v>
      </c>
      <c r="S31">
        <f t="shared" si="1"/>
        <v>110.70020130690571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50.215761492174579</v>
      </c>
      <c r="AC31">
        <f t="shared" si="2"/>
        <v>77.293175031412943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-605.31380181244981</v>
      </c>
      <c r="AI31">
        <f t="shared" si="7"/>
        <v>-614.04156089948219</v>
      </c>
      <c r="AJ31">
        <f t="shared" si="8"/>
        <v>-27.077413539238364</v>
      </c>
      <c r="AK31">
        <f t="shared" si="30"/>
        <v>3.5151033044522211</v>
      </c>
      <c r="AL31">
        <f t="shared" si="9"/>
        <v>-637.60387113426839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-64.829143436581205</v>
      </c>
      <c r="AR31">
        <f t="shared" si="14"/>
        <v>-65.763886943236713</v>
      </c>
      <c r="AS31">
        <f t="shared" si="15"/>
        <v>-2.8999925674432316</v>
      </c>
      <c r="AT31">
        <f t="shared" si="16"/>
        <v>0.3764677686786666</v>
      </c>
      <c r="AU31">
        <f t="shared" si="17"/>
        <v>-68.287411742001282</v>
      </c>
      <c r="AW31">
        <v>28</v>
      </c>
      <c r="AX31">
        <f>IF(Z31&gt;0, (R31*SUMPRODUCT(K31:$K$98, X31:$X$98)-K31*$AZ$3)/Z31, 0)</f>
        <v>110.70020130690571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250000</v>
      </c>
      <c r="S32">
        <f t="shared" si="1"/>
        <v>145.72738724766316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77.293175031412943</v>
      </c>
      <c r="AC32">
        <f t="shared" si="2"/>
        <v>100.37286244080984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-616.76978805877059</v>
      </c>
      <c r="AI32">
        <f t="shared" si="7"/>
        <v>-625.37943106552973</v>
      </c>
      <c r="AJ32">
        <f t="shared" si="8"/>
        <v>-23.079687409396897</v>
      </c>
      <c r="AK32">
        <f t="shared" si="30"/>
        <v>5.4105222521989065</v>
      </c>
      <c r="AL32">
        <f t="shared" si="9"/>
        <v>-643.04859622272772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-58.978643063329436</v>
      </c>
      <c r="AR32">
        <f t="shared" si="14"/>
        <v>-59.801940623666411</v>
      </c>
      <c r="AS32">
        <f t="shared" si="15"/>
        <v>-2.2069963089734408</v>
      </c>
      <c r="AT32">
        <f t="shared" si="16"/>
        <v>0.51738147178543992</v>
      </c>
      <c r="AU32">
        <f t="shared" si="17"/>
        <v>-61.491555460854407</v>
      </c>
      <c r="AW32">
        <v>29</v>
      </c>
      <c r="AX32">
        <f>IF(Z32&gt;0, (R32*SUMPRODUCT(K32:$K$98, X32:$X$98)-K32*$AZ$3)/Z32, 0)</f>
        <v>145.72738724766316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250000</v>
      </c>
      <c r="S33">
        <f t="shared" si="1"/>
        <v>176.46602210537742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100.37286244080984</v>
      </c>
      <c r="AC33">
        <f t="shared" si="2"/>
        <v>119.88424691853277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-630.52049007845983</v>
      </c>
      <c r="AI33">
        <f t="shared" si="7"/>
        <v>-639.0125106306474</v>
      </c>
      <c r="AJ33">
        <f t="shared" si="8"/>
        <v>-19.511384477722927</v>
      </c>
      <c r="AK33">
        <f t="shared" si="30"/>
        <v>7.0261003708566898</v>
      </c>
      <c r="AL33">
        <f t="shared" si="9"/>
        <v>-651.49779473751357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-53.833530945697412</v>
      </c>
      <c r="AR33">
        <f t="shared" si="14"/>
        <v>-54.558575505519414</v>
      </c>
      <c r="AS33">
        <f t="shared" si="15"/>
        <v>-1.6658724602973543</v>
      </c>
      <c r="AT33">
        <f t="shared" si="16"/>
        <v>0.59988501197641142</v>
      </c>
      <c r="AU33">
        <f t="shared" si="17"/>
        <v>-55.624562953840346</v>
      </c>
      <c r="AW33">
        <v>30</v>
      </c>
      <c r="AX33">
        <f>IF(Z33&gt;0, (R33*SUMPRODUCT(K33:$K$98, X33:$X$98)-K33*$AZ$3)/Z33, 0)</f>
        <v>176.46602210537742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250000</v>
      </c>
      <c r="S34">
        <f t="shared" si="1"/>
        <v>203.18632470307827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119.88424691853277</v>
      </c>
      <c r="AC34">
        <f t="shared" si="2"/>
        <v>136.13109770591745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-646.6084304264549</v>
      </c>
      <c r="AI34">
        <f t="shared" si="7"/>
        <v>-654.98320035159929</v>
      </c>
      <c r="AJ34">
        <f t="shared" si="8"/>
        <v>-16.246850787384687</v>
      </c>
      <c r="AK34">
        <f t="shared" si="30"/>
        <v>8.3918972842972952</v>
      </c>
      <c r="AL34">
        <f t="shared" si="9"/>
        <v>-662.83815385468665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-49.292063768928898</v>
      </c>
      <c r="AR34">
        <f t="shared" si="14"/>
        <v>-49.930486767725967</v>
      </c>
      <c r="AS34">
        <f t="shared" si="15"/>
        <v>-1.2385251527386729</v>
      </c>
      <c r="AT34">
        <f t="shared" si="16"/>
        <v>0.63972864660466633</v>
      </c>
      <c r="AU34">
        <f t="shared" si="17"/>
        <v>-50.529283273859974</v>
      </c>
      <c r="AW34">
        <v>31</v>
      </c>
      <c r="AX34">
        <f>IF(Z34&gt;0, (R34*SUMPRODUCT(K34:$K$98, X34:$X$98)-K34*$AZ$3)/Z34, 0)</f>
        <v>203.18632470307827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226.16419258778734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136.13109770591745</v>
      </c>
      <c r="AC35">
        <f t="shared" ref="AC35:AC66" si="33">S35*Z35</f>
        <v>149.41080334152616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-662.99670090318602</v>
      </c>
      <c r="AI35">
        <f t="shared" ref="AI35:AI66" si="38">SUM(AE35:AH35)</f>
        <v>-671.25457329403389</v>
      </c>
      <c r="AJ35">
        <f t="shared" ref="AJ35:AJ66" si="39">AB35-AC35</f>
        <v>-13.279705635608707</v>
      </c>
      <c r="AK35">
        <f t="shared" si="30"/>
        <v>9.5291768394142231</v>
      </c>
      <c r="AL35">
        <f t="shared" ref="AL35:AL66" si="40">SUM(AI35:AK35)</f>
        <v>-675.00510209022832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-45.126222844508227</v>
      </c>
      <c r="AR35">
        <f t="shared" ref="AR35:AR66" si="45">AI35*$K35</f>
        <v>-45.688286862659844</v>
      </c>
      <c r="AS35">
        <f t="shared" ref="AS35:AS66" si="46">AJ35*$K35</f>
        <v>-0.90387019272582703</v>
      </c>
      <c r="AT35">
        <f t="shared" ref="AT35:AT66" si="47">AK35*$K35</f>
        <v>0.64859411365747621</v>
      </c>
      <c r="AU35">
        <f t="shared" ref="AU35:AU66" si="48">AL35*$K35</f>
        <v>-45.943562941728196</v>
      </c>
      <c r="AW35">
        <v>32</v>
      </c>
      <c r="AX35">
        <f>IF(Z35&gt;0, (R35*SUMPRODUCT(K35:$K$98, X35:$X$98)-K35*$AZ$3)/Z35, 0)</f>
        <v>226.16419258778734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250000</v>
      </c>
      <c r="S36">
        <f t="shared" si="32"/>
        <v>245.89582728441135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149.41080334152616</v>
      </c>
      <c r="AC36">
        <f t="shared" si="33"/>
        <v>160.15223175106934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-680.58923399395212</v>
      </c>
      <c r="AI36">
        <f t="shared" si="38"/>
        <v>-688.73049819919174</v>
      </c>
      <c r="AJ36">
        <f t="shared" si="39"/>
        <v>-10.741428409543175</v>
      </c>
      <c r="AK36">
        <f t="shared" si="30"/>
        <v>10.458756233906833</v>
      </c>
      <c r="AL36">
        <f t="shared" si="40"/>
        <v>-689.01317037482818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-41.360394129716212</v>
      </c>
      <c r="AR36">
        <f t="shared" si="45"/>
        <v>-41.855150554625887</v>
      </c>
      <c r="AS36">
        <f t="shared" si="46"/>
        <v>-0.65277217203054427</v>
      </c>
      <c r="AT36">
        <f t="shared" si="47"/>
        <v>0.63559377423953933</v>
      </c>
      <c r="AU36">
        <f t="shared" si="48"/>
        <v>-41.8723289524169</v>
      </c>
      <c r="AW36">
        <v>33</v>
      </c>
      <c r="AX36">
        <f>IF(Z36&gt;0, (R36*SUMPRODUCT(K36:$K$98, X36:$X$98)-K36*$AZ$3)/Z36, 0)</f>
        <v>245.89582728441135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250000</v>
      </c>
      <c r="S37">
        <f t="shared" si="32"/>
        <v>262.7363053451769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160.15223175106934</v>
      </c>
      <c r="AC37">
        <f t="shared" si="33"/>
        <v>168.67366909818469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-699.92288298155552</v>
      </c>
      <c r="AI37">
        <f t="shared" si="38"/>
        <v>-707.94773840059372</v>
      </c>
      <c r="AJ37">
        <f t="shared" si="39"/>
        <v>-8.5214373471153522</v>
      </c>
      <c r="AK37">
        <f t="shared" si="30"/>
        <v>11.210656222574855</v>
      </c>
      <c r="AL37">
        <f t="shared" si="40"/>
        <v>-705.25851952513426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-37.977971427683109</v>
      </c>
      <c r="AR37">
        <f t="shared" si="45"/>
        <v>-38.413401868987243</v>
      </c>
      <c r="AS37">
        <f t="shared" si="46"/>
        <v>-0.46237508725667265</v>
      </c>
      <c r="AT37">
        <f t="shared" si="47"/>
        <v>0.60829270203721197</v>
      </c>
      <c r="AU37">
        <f t="shared" si="48"/>
        <v>-38.267484254206707</v>
      </c>
      <c r="AW37">
        <v>34</v>
      </c>
      <c r="AX37">
        <f>IF(Z37&gt;0, (R37*SUMPRODUCT(K37:$K$98, X37:$X$98)-K37*$AZ$3)/Z37, 0)</f>
        <v>262.7363053451769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250000</v>
      </c>
      <c r="S38">
        <f t="shared" si="32"/>
        <v>276.97316173104139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168.67366909818469</v>
      </c>
      <c r="AC38">
        <f t="shared" si="33"/>
        <v>175.233047203387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-724.24288057397757</v>
      </c>
      <c r="AI38">
        <f t="shared" si="38"/>
        <v>-732.15127529479662</v>
      </c>
      <c r="AJ38">
        <f t="shared" si="39"/>
        <v>-6.5593781052023132</v>
      </c>
      <c r="AK38">
        <f t="shared" si="30"/>
        <v>11.807156836872929</v>
      </c>
      <c r="AL38">
        <f t="shared" si="40"/>
        <v>-726.90349656312605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-35.087124920071702</v>
      </c>
      <c r="AR38">
        <f t="shared" si="45"/>
        <v>-35.470259971764165</v>
      </c>
      <c r="AS38">
        <f t="shared" si="46"/>
        <v>-0.31777974647513041</v>
      </c>
      <c r="AT38">
        <f t="shared" si="47"/>
        <v>0.57201692691533834</v>
      </c>
      <c r="AU38">
        <f t="shared" si="48"/>
        <v>-35.216022791323965</v>
      </c>
      <c r="AW38">
        <v>35</v>
      </c>
      <c r="AX38">
        <f>IF(Z38&gt;0, (R38*SUMPRODUCT(K38:$K$98, X38:$X$98)-K38*$AZ$3)/Z38, 0)</f>
        <v>276.97316173104139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250000</v>
      </c>
      <c r="S39">
        <f t="shared" si="32"/>
        <v>288.62225885758403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175.233047203387</v>
      </c>
      <c r="AC39">
        <f t="shared" si="33"/>
        <v>179.9114129376772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-749.81736332186426</v>
      </c>
      <c r="AI39">
        <f t="shared" si="38"/>
        <v>-757.60918322730902</v>
      </c>
      <c r="AJ39">
        <f t="shared" si="39"/>
        <v>-4.6783657342901961</v>
      </c>
      <c r="AK39">
        <f t="shared" si="30"/>
        <v>12.266313304237091</v>
      </c>
      <c r="AL39">
        <f t="shared" si="40"/>
        <v>-750.02123565736213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-32.434037816526725</v>
      </c>
      <c r="AR39">
        <f t="shared" si="45"/>
        <v>-32.77108013354264</v>
      </c>
      <c r="AS39">
        <f t="shared" si="46"/>
        <v>-0.20236700104312783</v>
      </c>
      <c r="AT39">
        <f t="shared" si="47"/>
        <v>0.53059063318624777</v>
      </c>
      <c r="AU39">
        <f t="shared" si="48"/>
        <v>-32.442856501399518</v>
      </c>
      <c r="AW39">
        <v>36</v>
      </c>
      <c r="AX39">
        <f>IF(Z39&gt;0, (R39*SUMPRODUCT(K39:$K$98, X39:$X$98)-K39*$AZ$3)/Z39, 0)</f>
        <v>288.62225885758403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250000</v>
      </c>
      <c r="S40">
        <f t="shared" si="32"/>
        <v>298.00894830173343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179.9114129376772</v>
      </c>
      <c r="AC40">
        <f t="shared" si="33"/>
        <v>182.98227749111669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-774.02146822110387</v>
      </c>
      <c r="AI40">
        <f t="shared" si="38"/>
        <v>-781.69666885408321</v>
      </c>
      <c r="AJ40">
        <f t="shared" si="39"/>
        <v>-3.0708645534394918</v>
      </c>
      <c r="AK40">
        <f t="shared" si="30"/>
        <v>12.593798905637405</v>
      </c>
      <c r="AL40">
        <f t="shared" si="40"/>
        <v>-772.17373450188529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-29.893757656278094</v>
      </c>
      <c r="AR40">
        <f t="shared" si="45"/>
        <v>-30.190184302186132</v>
      </c>
      <c r="AS40">
        <f t="shared" si="46"/>
        <v>-0.11860094910126148</v>
      </c>
      <c r="AT40">
        <f t="shared" si="47"/>
        <v>0.48638957433863095</v>
      </c>
      <c r="AU40">
        <f t="shared" si="48"/>
        <v>-29.822395676948762</v>
      </c>
      <c r="AW40">
        <v>37</v>
      </c>
      <c r="AX40">
        <f>IF(Z40&gt;0, (R40*SUMPRODUCT(K40:$K$98, X40:$X$98)-K40*$AZ$3)/Z40, 0)</f>
        <v>298.00894830173343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250000</v>
      </c>
      <c r="S41">
        <f t="shared" si="32"/>
        <v>305.60226327875131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182.98227749111669</v>
      </c>
      <c r="AC41">
        <f t="shared" si="33"/>
        <v>184.78932552230827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-800.81400911570506</v>
      </c>
      <c r="AI41">
        <f t="shared" si="38"/>
        <v>-808.37241704189876</v>
      </c>
      <c r="AJ41">
        <f t="shared" si="39"/>
        <v>-1.8070480311915844</v>
      </c>
      <c r="AK41">
        <f t="shared" ref="AK41:AK72" si="61">G41*SUM(AB41:AB41, AE41:AF41)</f>
        <v>12.80875942437817</v>
      </c>
      <c r="AL41">
        <f t="shared" si="40"/>
        <v>-797.37070564871215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-27.614751679484129</v>
      </c>
      <c r="AR41">
        <f t="shared" si="45"/>
        <v>-27.875390923551009</v>
      </c>
      <c r="AS41">
        <f t="shared" si="46"/>
        <v>-6.2313074054934969E-2</v>
      </c>
      <c r="AT41">
        <f t="shared" si="47"/>
        <v>0.44168896497832072</v>
      </c>
      <c r="AU41">
        <f t="shared" si="48"/>
        <v>-27.496015032627621</v>
      </c>
      <c r="AW41">
        <v>38</v>
      </c>
      <c r="AX41">
        <f>IF(Z41&gt;0, (R41*SUMPRODUCT(K41:$K$98, X41:$X$98)-K41*$AZ$3)/Z41, 0)</f>
        <v>305.60226327875131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250000</v>
      </c>
      <c r="S42">
        <f t="shared" si="32"/>
        <v>311.56631840830312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184.78932552230827</v>
      </c>
      <c r="AC42">
        <f t="shared" si="33"/>
        <v>185.47886463520783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-828.72047352531683</v>
      </c>
      <c r="AI42">
        <f t="shared" si="38"/>
        <v>-836.1618613485723</v>
      </c>
      <c r="AJ42">
        <f t="shared" si="39"/>
        <v>-0.68953911289955272</v>
      </c>
      <c r="AK42">
        <f t="shared" si="61"/>
        <v>12.935252786561581</v>
      </c>
      <c r="AL42">
        <f t="shared" si="40"/>
        <v>-823.91614767491023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-25.515232255204964</v>
      </c>
      <c r="AR42">
        <f t="shared" si="45"/>
        <v>-25.744342968258461</v>
      </c>
      <c r="AS42">
        <f t="shared" si="46"/>
        <v>-2.1230018054021936E-2</v>
      </c>
      <c r="AT42">
        <f t="shared" si="47"/>
        <v>0.39825971443050545</v>
      </c>
      <c r="AU42">
        <f t="shared" si="48"/>
        <v>-25.367313271881976</v>
      </c>
      <c r="AW42">
        <v>39</v>
      </c>
      <c r="AX42">
        <f>IF(Z42&gt;0, (R42*SUMPRODUCT(K42:$K$98, X42:$X$98)-K42*$AZ$3)/Z42, 0)</f>
        <v>311.56631840830312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250000</v>
      </c>
      <c r="S43">
        <f t="shared" si="32"/>
        <v>316.14527469229103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185.47886463520783</v>
      </c>
      <c r="AC43">
        <f t="shared" si="33"/>
        <v>185.23532058748819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-859.88912343302172</v>
      </c>
      <c r="AI43">
        <f t="shared" si="38"/>
        <v>-867.21310292187309</v>
      </c>
      <c r="AJ43">
        <f t="shared" si="39"/>
        <v>0.243544047719638</v>
      </c>
      <c r="AK43">
        <f t="shared" si="61"/>
        <v>12.983520524464549</v>
      </c>
      <c r="AL43">
        <f t="shared" si="40"/>
        <v>-853.9860383496889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-23.638280982369896</v>
      </c>
      <c r="AR43">
        <f t="shared" si="45"/>
        <v>-23.839616573609138</v>
      </c>
      <c r="AS43">
        <f t="shared" si="46"/>
        <v>6.6950057567845547E-3</v>
      </c>
      <c r="AT43">
        <f t="shared" si="47"/>
        <v>0.3569159068698991</v>
      </c>
      <c r="AU43">
        <f t="shared" si="48"/>
        <v>-23.476005660982455</v>
      </c>
      <c r="AW43">
        <v>40</v>
      </c>
      <c r="AX43">
        <f>IF(Z43&gt;0, (R43*SUMPRODUCT(K43:$K$98, X43:$X$98)-K43*$AZ$3)/Z43, 0)</f>
        <v>316.14527469229103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250000</v>
      </c>
      <c r="S44">
        <f t="shared" si="32"/>
        <v>319.46087799911334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185.23532058748819</v>
      </c>
      <c r="AC44">
        <f t="shared" si="33"/>
        <v>184.16104693323024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-896.1712119904123</v>
      </c>
      <c r="AI44">
        <f t="shared" si="38"/>
        <v>-903.37714312377557</v>
      </c>
      <c r="AJ44">
        <f t="shared" si="39"/>
        <v>1.0742736542579507</v>
      </c>
      <c r="AK44">
        <f t="shared" si="61"/>
        <v>12.966472441124175</v>
      </c>
      <c r="AL44">
        <f t="shared" si="40"/>
        <v>-889.33639702839343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-21.996136250148929</v>
      </c>
      <c r="AR44">
        <f t="shared" si="45"/>
        <v>-22.173002724878252</v>
      </c>
      <c r="AS44">
        <f t="shared" si="46"/>
        <v>2.6367583953652008E-2</v>
      </c>
      <c r="AT44">
        <f t="shared" si="47"/>
        <v>0.31825647898832515</v>
      </c>
      <c r="AU44">
        <f t="shared" si="48"/>
        <v>-21.828378661936274</v>
      </c>
      <c r="AW44">
        <v>41</v>
      </c>
      <c r="AX44">
        <f>IF(Z44&gt;0, (R44*SUMPRODUCT(K44:$K$98, X44:$X$98)-K44*$AZ$3)/Z44, 0)</f>
        <v>319.46087799911334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250000</v>
      </c>
      <c r="S45">
        <f t="shared" si="32"/>
        <v>321.55241248237661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184.16104693323024</v>
      </c>
      <c r="AC45">
        <f t="shared" si="33"/>
        <v>182.31134579746697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-934.33428966516783</v>
      </c>
      <c r="AI45">
        <f t="shared" si="38"/>
        <v>-941.42144477271427</v>
      </c>
      <c r="AJ45">
        <f t="shared" si="39"/>
        <v>1.8497011357632687</v>
      </c>
      <c r="AK45">
        <f t="shared" si="61"/>
        <v>12.891273285326118</v>
      </c>
      <c r="AL45">
        <f t="shared" si="40"/>
        <v>-926.68047035162488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-20.475743346176319</v>
      </c>
      <c r="AR45">
        <f t="shared" si="45"/>
        <v>-20.631056889350109</v>
      </c>
      <c r="AS45">
        <f t="shared" si="46"/>
        <v>4.0535819076694943E-2</v>
      </c>
      <c r="AT45">
        <f t="shared" si="47"/>
        <v>0.28250959652818702</v>
      </c>
      <c r="AU45">
        <f t="shared" si="48"/>
        <v>-20.308011473745225</v>
      </c>
      <c r="AW45">
        <v>42</v>
      </c>
      <c r="AX45">
        <f>IF(Z45&gt;0, (R45*SUMPRODUCT(K45:$K$98, X45:$X$98)-K45*$AZ$3)/Z45, 0)</f>
        <v>321.55241248237661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250000</v>
      </c>
      <c r="S46">
        <f t="shared" si="32"/>
        <v>322.60682043892757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182.31134579746697</v>
      </c>
      <c r="AC46">
        <f t="shared" si="33"/>
        <v>179.8234909462779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-973.77312737344312</v>
      </c>
      <c r="AI46">
        <f t="shared" si="38"/>
        <v>-980.74072227354532</v>
      </c>
      <c r="AJ46">
        <f t="shared" si="39"/>
        <v>2.4878548511890699</v>
      </c>
      <c r="AK46">
        <f t="shared" si="61"/>
        <v>12.761794205822689</v>
      </c>
      <c r="AL46">
        <f t="shared" si="40"/>
        <v>-965.49107321653366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-19.053604771684373</v>
      </c>
      <c r="AR46">
        <f t="shared" si="45"/>
        <v>-19.189938169786906</v>
      </c>
      <c r="AS46">
        <f t="shared" si="46"/>
        <v>4.8679309103274553E-2</v>
      </c>
      <c r="AT46">
        <f t="shared" si="47"/>
        <v>0.24970722249358779</v>
      </c>
      <c r="AU46">
        <f t="shared" si="48"/>
        <v>-18.891551638190045</v>
      </c>
      <c r="AW46">
        <v>43</v>
      </c>
      <c r="AX46">
        <f>IF(Z46&gt;0, (R46*SUMPRODUCT(K46:$K$98, X46:$X$98)-K46*$AZ$3)/Z46, 0)</f>
        <v>322.60682043892757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250000</v>
      </c>
      <c r="S47">
        <f t="shared" si="32"/>
        <v>322.82423535550481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179.8234909462779</v>
      </c>
      <c r="AC47">
        <f t="shared" si="33"/>
        <v>176.8305009022607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-1018.1484445951172</v>
      </c>
      <c r="AI47">
        <f t="shared" si="38"/>
        <v>-1024.9954561239888</v>
      </c>
      <c r="AJ47">
        <f t="shared" si="39"/>
        <v>2.9929900440172048</v>
      </c>
      <c r="AK47">
        <f t="shared" si="61"/>
        <v>12.587644366239454</v>
      </c>
      <c r="AL47">
        <f t="shared" si="40"/>
        <v>-1009.4148217137321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-17.787398974237711</v>
      </c>
      <c r="AR47">
        <f t="shared" si="45"/>
        <v>-17.907018590111775</v>
      </c>
      <c r="AS47">
        <f t="shared" si="46"/>
        <v>5.2288552147252011E-2</v>
      </c>
      <c r="AT47">
        <f t="shared" si="47"/>
        <v>0.219910420407463</v>
      </c>
      <c r="AU47">
        <f t="shared" si="48"/>
        <v>-17.63481961755706</v>
      </c>
      <c r="AW47">
        <v>44</v>
      </c>
      <c r="AX47">
        <f>IF(Z47&gt;0, (R47*SUMPRODUCT(K47:$K$98, X47:$X$98)-K47*$AZ$3)/Z47, 0)</f>
        <v>322.82423535550481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250000</v>
      </c>
      <c r="S48">
        <f t="shared" si="32"/>
        <v>322.26592911102284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176.8305009022607</v>
      </c>
      <c r="AC48">
        <f t="shared" si="33"/>
        <v>173.38293650629714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-1067.8286956702232</v>
      </c>
      <c r="AI48">
        <f t="shared" si="38"/>
        <v>-1074.5538456490224</v>
      </c>
      <c r="AJ48">
        <f t="shared" si="39"/>
        <v>3.4475643959635534</v>
      </c>
      <c r="AK48">
        <f t="shared" si="61"/>
        <v>12.378135063158251</v>
      </c>
      <c r="AL48">
        <f t="shared" si="40"/>
        <v>-1058.7281461899006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-16.656544487741442</v>
      </c>
      <c r="AR48">
        <f t="shared" si="45"/>
        <v>-16.76144685669145</v>
      </c>
      <c r="AS48">
        <f t="shared" si="46"/>
        <v>5.3776893211956486E-2</v>
      </c>
      <c r="AT48">
        <f t="shared" si="47"/>
        <v>0.1930805551403173</v>
      </c>
      <c r="AU48">
        <f t="shared" si="48"/>
        <v>-16.514589408339173</v>
      </c>
      <c r="AW48">
        <v>45</v>
      </c>
      <c r="AX48">
        <f>IF(Z48&gt;0, (R48*SUMPRODUCT(K48:$K$98, X48:$X$98)-K48*$AZ$3)/Z48, 0)</f>
        <v>322.26592911102284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250000</v>
      </c>
      <c r="S49">
        <f t="shared" si="32"/>
        <v>320.9978439180075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173.38293650629714</v>
      </c>
      <c r="AC49">
        <f t="shared" si="33"/>
        <v>169.52981574915771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-1124.5159595360103</v>
      </c>
      <c r="AI49">
        <f t="shared" si="38"/>
        <v>-1131.1176322170447</v>
      </c>
      <c r="AJ49">
        <f t="shared" si="39"/>
        <v>3.8531207571394361</v>
      </c>
      <c r="AK49">
        <f t="shared" si="61"/>
        <v>12.136805555440802</v>
      </c>
      <c r="AL49">
        <f t="shared" si="40"/>
        <v>-1115.1277059044646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-15.661412285187488</v>
      </c>
      <c r="AR49">
        <f t="shared" si="45"/>
        <v>-15.753355415698682</v>
      </c>
      <c r="AS49">
        <f t="shared" si="46"/>
        <v>5.3663367114036985E-2</v>
      </c>
      <c r="AT49">
        <f t="shared" si="47"/>
        <v>0.16903229697810743</v>
      </c>
      <c r="AU49">
        <f t="shared" si="48"/>
        <v>-15.530659751606539</v>
      </c>
      <c r="AW49">
        <v>46</v>
      </c>
      <c r="AX49">
        <f>IF(Z49&gt;0, (R49*SUMPRODUCT(K49:$K$98, X49:$X$98)-K49*$AZ$3)/Z49, 0)</f>
        <v>320.9978439180075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250000</v>
      </c>
      <c r="S50">
        <f t="shared" si="32"/>
        <v>319.05406910836217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169.52981574915771</v>
      </c>
      <c r="AC50">
        <f t="shared" si="33"/>
        <v>165.30003179486499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-1189.593293996787</v>
      </c>
      <c r="AI50">
        <f t="shared" si="38"/>
        <v>-1196.0694702863113</v>
      </c>
      <c r="AJ50">
        <f t="shared" si="39"/>
        <v>4.2297839542927136</v>
      </c>
      <c r="AK50">
        <f t="shared" si="61"/>
        <v>11.86708710244104</v>
      </c>
      <c r="AL50">
        <f t="shared" si="40"/>
        <v>-1179.9725992295776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-14.792643250340285</v>
      </c>
      <c r="AR50">
        <f t="shared" si="45"/>
        <v>-14.8731747781832</v>
      </c>
      <c r="AS50">
        <f t="shared" si="46"/>
        <v>5.2597543528212554E-2</v>
      </c>
      <c r="AT50">
        <f t="shared" si="47"/>
        <v>0.1475677332858257</v>
      </c>
      <c r="AU50">
        <f t="shared" si="48"/>
        <v>-14.673009501369162</v>
      </c>
      <c r="AW50">
        <v>47</v>
      </c>
      <c r="AX50">
        <f>IF(Z50&gt;0, (R50*SUMPRODUCT(K50:$K$98, X50:$X$98)-K50*$AZ$3)/Z50, 0)</f>
        <v>319.05406910836217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250000</v>
      </c>
      <c r="S51">
        <f t="shared" si="32"/>
        <v>316.45521239632461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165.30003179486499</v>
      </c>
      <c r="AC51">
        <f t="shared" si="33"/>
        <v>160.71419955425205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-1263.8787780227094</v>
      </c>
      <c r="AI51">
        <f t="shared" si="38"/>
        <v>-1270.2269986104372</v>
      </c>
      <c r="AJ51">
        <f t="shared" si="39"/>
        <v>4.5858322406129446</v>
      </c>
      <c r="AK51">
        <f t="shared" si="61"/>
        <v>11.57100222564055</v>
      </c>
      <c r="AL51">
        <f t="shared" si="40"/>
        <v>-1254.0701641441838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-14.032487862894865</v>
      </c>
      <c r="AR51">
        <f t="shared" si="45"/>
        <v>-14.102970356862865</v>
      </c>
      <c r="AS51">
        <f t="shared" si="46"/>
        <v>5.0915195647439578E-2</v>
      </c>
      <c r="AT51">
        <f t="shared" si="47"/>
        <v>0.12846955824897394</v>
      </c>
      <c r="AU51">
        <f t="shared" si="48"/>
        <v>-13.923585602966453</v>
      </c>
      <c r="AW51">
        <v>48</v>
      </c>
      <c r="AX51">
        <f>IF(Z51&gt;0, (R51*SUMPRODUCT(K51:$K$98, X51:$X$98)-K51*$AZ$3)/Z51, 0)</f>
        <v>316.45521239632461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250000</v>
      </c>
      <c r="S52">
        <f t="shared" si="32"/>
        <v>313.23742434622085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160.71419955425205</v>
      </c>
      <c r="AC52">
        <f t="shared" si="33"/>
        <v>155.79493580718514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-1352.2372606089768</v>
      </c>
      <c r="AI52">
        <f t="shared" si="38"/>
        <v>-1358.454387127797</v>
      </c>
      <c r="AJ52">
        <f t="shared" si="39"/>
        <v>4.9192637470669069</v>
      </c>
      <c r="AK52">
        <f t="shared" si="61"/>
        <v>11.249993968797645</v>
      </c>
      <c r="AL52">
        <f t="shared" si="40"/>
        <v>-1342.2851294119323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-13.40491701109052</v>
      </c>
      <c r="AR52">
        <f t="shared" si="45"/>
        <v>-13.466548255443824</v>
      </c>
      <c r="AS52">
        <f t="shared" si="46"/>
        <v>4.8765349251950876E-2</v>
      </c>
      <c r="AT52">
        <f t="shared" si="47"/>
        <v>0.1115227629943332</v>
      </c>
      <c r="AU52">
        <f t="shared" si="48"/>
        <v>-13.306260143197537</v>
      </c>
      <c r="AW52">
        <v>49</v>
      </c>
      <c r="AX52">
        <f>IF(Z52&gt;0, (R52*SUMPRODUCT(K52:$K$98, X52:$X$98)-K52*$AZ$3)/Z52, 0)</f>
        <v>313.23742434622085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250000</v>
      </c>
      <c r="S53">
        <f t="shared" si="32"/>
        <v>309.3516564767171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155.79493580718514</v>
      </c>
      <c r="AC53">
        <f t="shared" si="33"/>
        <v>150.52682604236961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-1452.0871151818128</v>
      </c>
      <c r="AI53">
        <f t="shared" si="38"/>
        <v>-1458.1694660796857</v>
      </c>
      <c r="AJ53">
        <f t="shared" si="39"/>
        <v>5.2681097648155344</v>
      </c>
      <c r="AK53">
        <f t="shared" si="61"/>
        <v>10.90564550650296</v>
      </c>
      <c r="AL53">
        <f t="shared" si="40"/>
        <v>-1441.9957108083672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-12.852448731043781</v>
      </c>
      <c r="AR53">
        <f t="shared" si="45"/>
        <v>-12.90628372638381</v>
      </c>
      <c r="AS53">
        <f t="shared" si="46"/>
        <v>4.6628132674619301E-2</v>
      </c>
      <c r="AT53">
        <f t="shared" si="47"/>
        <v>9.6526061202407684E-2</v>
      </c>
      <c r="AU53">
        <f t="shared" si="48"/>
        <v>-12.763129532506783</v>
      </c>
      <c r="AW53">
        <v>50</v>
      </c>
      <c r="AX53">
        <f>IF(Z53&gt;0, (R53*SUMPRODUCT(K53:$K$98, X53:$X$98)-K53*$AZ$3)/Z53, 0)</f>
        <v>309.3516564767171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250000</v>
      </c>
      <c r="S54">
        <f t="shared" si="32"/>
        <v>304.83724954507016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150.52682604236961</v>
      </c>
      <c r="AC54">
        <f t="shared" si="33"/>
        <v>144.93938378121419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-1564.3462248268204</v>
      </c>
      <c r="AI54">
        <f t="shared" si="38"/>
        <v>-1570.2895349044732</v>
      </c>
      <c r="AJ54">
        <f t="shared" si="39"/>
        <v>5.5874422611554166</v>
      </c>
      <c r="AK54">
        <f t="shared" si="61"/>
        <v>10.536877822965874</v>
      </c>
      <c r="AL54">
        <f t="shared" si="40"/>
        <v>-1554.1652148203518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-12.362550085162372</v>
      </c>
      <c r="AR54">
        <f t="shared" si="45"/>
        <v>-12.40951824818189</v>
      </c>
      <c r="AS54">
        <f t="shared" si="46"/>
        <v>4.4155848433829685E-2</v>
      </c>
      <c r="AT54">
        <f t="shared" si="47"/>
        <v>8.3269724924271732E-2</v>
      </c>
      <c r="AU54">
        <f t="shared" si="48"/>
        <v>-12.282092674823788</v>
      </c>
      <c r="AW54">
        <v>51</v>
      </c>
      <c r="AX54">
        <f>IF(Z54&gt;0, (R54*SUMPRODUCT(K54:$K$98, X54:$X$98)-K54*$AZ$3)/Z54, 0)</f>
        <v>304.83724954507016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250000</v>
      </c>
      <c r="S55">
        <f t="shared" si="32"/>
        <v>299.73979380643323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144.93938378121419</v>
      </c>
      <c r="AC55">
        <f t="shared" si="33"/>
        <v>139.06344661559501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-1690.732405904002</v>
      </c>
      <c r="AI55">
        <f t="shared" si="38"/>
        <v>-1696.5317462605831</v>
      </c>
      <c r="AJ55">
        <f t="shared" si="39"/>
        <v>5.8759371656191774</v>
      </c>
      <c r="AK55">
        <f t="shared" si="61"/>
        <v>10.145756864684994</v>
      </c>
      <c r="AL55">
        <f t="shared" si="40"/>
        <v>-1680.5100522302789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-11.929769147599625</v>
      </c>
      <c r="AR55">
        <f t="shared" si="45"/>
        <v>-11.970689160382712</v>
      </c>
      <c r="AS55">
        <f t="shared" si="46"/>
        <v>4.1460478114014321E-2</v>
      </c>
      <c r="AT55">
        <f t="shared" si="47"/>
        <v>7.1588228155271105E-2</v>
      </c>
      <c r="AU55">
        <f t="shared" si="48"/>
        <v>-11.857640454113426</v>
      </c>
      <c r="AW55">
        <v>52</v>
      </c>
      <c r="AX55">
        <f>IF(Z55&gt;0, (R55*SUMPRODUCT(K55:$K$98, X55:$X$98)-K55*$AZ$3)/Z55, 0)</f>
        <v>299.73979380643323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250000</v>
      </c>
      <c r="S56">
        <f t="shared" si="32"/>
        <v>294.08199287497052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139.06344661559501</v>
      </c>
      <c r="AC56">
        <f t="shared" si="33"/>
        <v>132.92529614615896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-1826.7389743785645</v>
      </c>
      <c r="AI56">
        <f t="shared" si="38"/>
        <v>-1832.3889843828608</v>
      </c>
      <c r="AJ56">
        <f t="shared" si="39"/>
        <v>6.1381504694360558</v>
      </c>
      <c r="AK56">
        <f t="shared" si="61"/>
        <v>9.7344412630916519</v>
      </c>
      <c r="AL56">
        <f t="shared" si="40"/>
        <v>-1816.516392650333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-11.508418197281147</v>
      </c>
      <c r="AR56">
        <f t="shared" si="45"/>
        <v>-11.544013144813475</v>
      </c>
      <c r="AS56">
        <f t="shared" si="46"/>
        <v>3.8670222484380269E-2</v>
      </c>
      <c r="AT56">
        <f t="shared" si="47"/>
        <v>6.1326780970794734E-2</v>
      </c>
      <c r="AU56">
        <f t="shared" si="48"/>
        <v>-11.444016141358299</v>
      </c>
      <c r="AW56">
        <v>53</v>
      </c>
      <c r="AX56">
        <f>IF(Z56&gt;0, (R56*SUMPRODUCT(K56:$K$98, X56:$X$98)-K56*$AZ$3)/Z56, 0)</f>
        <v>294.08199287497052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250000</v>
      </c>
      <c r="S57">
        <f t="shared" si="32"/>
        <v>287.96524790944216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132.92529614615896</v>
      </c>
      <c r="AC57">
        <f t="shared" si="33"/>
        <v>126.587966054381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-1971.5497469615898</v>
      </c>
      <c r="AI57">
        <f t="shared" si="38"/>
        <v>-1977.0446793784952</v>
      </c>
      <c r="AJ57">
        <f t="shared" si="39"/>
        <v>6.3373300917779574</v>
      </c>
      <c r="AK57">
        <f t="shared" si="61"/>
        <v>9.3047707302311284</v>
      </c>
      <c r="AL57">
        <f t="shared" si="40"/>
        <v>-1961.4025785564861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-11.08993134321722</v>
      </c>
      <c r="AR57">
        <f t="shared" si="45"/>
        <v>-11.120840237772386</v>
      </c>
      <c r="AS57">
        <f t="shared" si="46"/>
        <v>3.5647366101430281E-2</v>
      </c>
      <c r="AT57">
        <f t="shared" si="47"/>
        <v>5.2339165532935814E-2</v>
      </c>
      <c r="AU57">
        <f t="shared" si="48"/>
        <v>-11.032853706138019</v>
      </c>
      <c r="AW57">
        <v>54</v>
      </c>
      <c r="AX57">
        <f>IF(Z57&gt;0, (R57*SUMPRODUCT(K57:$K$98, X57:$X$98)-K57*$AZ$3)/Z57, 0)</f>
        <v>287.96524790944216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250000</v>
      </c>
      <c r="S58">
        <f t="shared" si="32"/>
        <v>281.48818371395424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126.587966054381</v>
      </c>
      <c r="AC58">
        <f t="shared" si="33"/>
        <v>120.11507766250591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-2121.0474296821894</v>
      </c>
      <c r="AI58">
        <f t="shared" si="38"/>
        <v>-2126.3813604034417</v>
      </c>
      <c r="AJ58">
        <f t="shared" si="39"/>
        <v>6.4728883918750881</v>
      </c>
      <c r="AK58">
        <f t="shared" si="61"/>
        <v>8.8611576238066707</v>
      </c>
      <c r="AL58">
        <f t="shared" si="40"/>
        <v>-2111.0473143877598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-10.652547392844884</v>
      </c>
      <c r="AR58">
        <f t="shared" si="45"/>
        <v>-10.679336020483825</v>
      </c>
      <c r="AS58">
        <f t="shared" si="46"/>
        <v>3.2508820594066831E-2</v>
      </c>
      <c r="AT58">
        <f t="shared" si="47"/>
        <v>4.4503437415924725E-2</v>
      </c>
      <c r="AU58">
        <f t="shared" si="48"/>
        <v>-10.602323762473834</v>
      </c>
      <c r="AW58">
        <v>55</v>
      </c>
      <c r="AX58">
        <f>IF(Z58&gt;0, (R58*SUMPRODUCT(K58:$K$98, X58:$X$98)-K58*$AZ$3)/Z58, 0)</f>
        <v>281.48818371395424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250000</v>
      </c>
      <c r="S59">
        <f t="shared" si="32"/>
        <v>274.79610225254982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120.11507766250591</v>
      </c>
      <c r="AC59">
        <f t="shared" si="33"/>
        <v>113.58489004764508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-2276.2195179943569</v>
      </c>
      <c r="AI59">
        <f t="shared" si="38"/>
        <v>-2281.3862984324969</v>
      </c>
      <c r="AJ59">
        <f t="shared" si="39"/>
        <v>6.5301876148608358</v>
      </c>
      <c r="AK59">
        <f t="shared" si="61"/>
        <v>8.408055436375415</v>
      </c>
      <c r="AL59">
        <f t="shared" si="40"/>
        <v>-2266.4480553812605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-10.207025864670227</v>
      </c>
      <c r="AR59">
        <f t="shared" si="45"/>
        <v>-10.230194746736416</v>
      </c>
      <c r="AS59">
        <f t="shared" si="46"/>
        <v>2.9282673906936851E-2</v>
      </c>
      <c r="AT59">
        <f t="shared" si="47"/>
        <v>3.770341069137504E-2</v>
      </c>
      <c r="AU59">
        <f t="shared" si="48"/>
        <v>-10.163208662138103</v>
      </c>
      <c r="AW59">
        <v>56</v>
      </c>
      <c r="AX59">
        <f>IF(Z59&gt;0, (R59*SUMPRODUCT(K59:$K$98, X59:$X$98)-K59*$AZ$3)/Z59, 0)</f>
        <v>274.79610225254982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250000</v>
      </c>
      <c r="S60">
        <f t="shared" si="32"/>
        <v>268.01990341915456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113.58489004764508</v>
      </c>
      <c r="AC60">
        <f t="shared" si="33"/>
        <v>107.05854255617488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-2441.6255441067856</v>
      </c>
      <c r="AI60">
        <f t="shared" si="38"/>
        <v>-2446.6185754633389</v>
      </c>
      <c r="AJ60">
        <f t="shared" si="39"/>
        <v>6.5263474914701902</v>
      </c>
      <c r="AK60">
        <f t="shared" si="61"/>
        <v>7.9509423033351556</v>
      </c>
      <c r="AL60">
        <f t="shared" si="40"/>
        <v>-2432.1412856685338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-9.775660477007861</v>
      </c>
      <c r="AR60">
        <f t="shared" si="45"/>
        <v>-9.7956513308103741</v>
      </c>
      <c r="AS60">
        <f t="shared" si="46"/>
        <v>2.6129869662272112E-2</v>
      </c>
      <c r="AT60">
        <f t="shared" si="47"/>
        <v>3.1833592426687013E-2</v>
      </c>
      <c r="AU60">
        <f t="shared" si="48"/>
        <v>-9.7376878687214159</v>
      </c>
      <c r="AW60">
        <v>57</v>
      </c>
      <c r="AX60">
        <f>IF(Z60&gt;0, (R60*SUMPRODUCT(K60:$K$98, X60:$X$98)-K60*$AZ$3)/Z60, 0)</f>
        <v>268.01990341915456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250000</v>
      </c>
      <c r="S61">
        <f t="shared" si="32"/>
        <v>261.23134348320372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107.05854255617488</v>
      </c>
      <c r="AC61">
        <f t="shared" si="33"/>
        <v>100.56920205523849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-2616.6768724364861</v>
      </c>
      <c r="AI61">
        <f t="shared" si="38"/>
        <v>-2621.4891396358516</v>
      </c>
      <c r="AJ61">
        <f t="shared" si="39"/>
        <v>6.4893405009363931</v>
      </c>
      <c r="AK61">
        <f t="shared" si="61"/>
        <v>7.4940979789322428</v>
      </c>
      <c r="AL61">
        <f t="shared" si="40"/>
        <v>-2607.5057011559829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-9.3540378489994858</v>
      </c>
      <c r="AR61">
        <f t="shared" si="45"/>
        <v>-9.3712406339503271</v>
      </c>
      <c r="AS61">
        <f t="shared" si="46"/>
        <v>2.3197949009379527E-2</v>
      </c>
      <c r="AT61">
        <f t="shared" si="47"/>
        <v>2.678973352707854E-2</v>
      </c>
      <c r="AU61">
        <f t="shared" si="48"/>
        <v>-9.321252951413868</v>
      </c>
      <c r="AW61">
        <v>58</v>
      </c>
      <c r="AX61">
        <f>IF(Z61&gt;0, (R61*SUMPRODUCT(K61:$K$98, X61:$X$98)-K61*$AZ$3)/Z61, 0)</f>
        <v>261.23134348320372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250000</v>
      </c>
      <c r="S62">
        <f t="shared" si="32"/>
        <v>254.50909422116379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100.56920205523849</v>
      </c>
      <c r="AC62">
        <f t="shared" si="33"/>
        <v>94.149378470588573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-2801.5405600289</v>
      </c>
      <c r="AI62">
        <f t="shared" si="38"/>
        <v>-2806.1646275282706</v>
      </c>
      <c r="AJ62">
        <f t="shared" si="39"/>
        <v>6.4198235846499188</v>
      </c>
      <c r="AK62">
        <f t="shared" si="61"/>
        <v>7.039844143866695</v>
      </c>
      <c r="AL62">
        <f t="shared" si="40"/>
        <v>-2792.7049597997543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-8.9418610865829447</v>
      </c>
      <c r="AR62">
        <f t="shared" si="45"/>
        <v>-8.9566200266548055</v>
      </c>
      <c r="AS62">
        <f t="shared" si="46"/>
        <v>2.0490572763192962E-2</v>
      </c>
      <c r="AT62">
        <f t="shared" si="47"/>
        <v>2.246953312180533E-2</v>
      </c>
      <c r="AU62">
        <f t="shared" si="48"/>
        <v>-8.913659920769808</v>
      </c>
      <c r="AW62">
        <v>59</v>
      </c>
      <c r="AX62">
        <f>IF(Z62&gt;0, (R62*SUMPRODUCT(K62:$K$98, X62:$X$98)-K62*$AZ$3)/Z62, 0)</f>
        <v>254.50909422116379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250000</v>
      </c>
      <c r="S63">
        <f t="shared" si="32"/>
        <v>247.89133376154587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94.149378470588573</v>
      </c>
      <c r="AC63">
        <f t="shared" si="33"/>
        <v>87.827351548603417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-2982.0891521932072</v>
      </c>
      <c r="AI63">
        <f t="shared" si="38"/>
        <v>-2986.5178745599746</v>
      </c>
      <c r="AJ63">
        <f t="shared" si="39"/>
        <v>6.3220269219851559</v>
      </c>
      <c r="AK63">
        <f t="shared" si="61"/>
        <v>6.5904564929412004</v>
      </c>
      <c r="AL63">
        <f t="shared" si="40"/>
        <v>-2973.6053911450485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-8.4983302602859716</v>
      </c>
      <c r="AR63">
        <f t="shared" si="45"/>
        <v>-8.5109511925864787</v>
      </c>
      <c r="AS63">
        <f t="shared" si="46"/>
        <v>1.801645422234785E-2</v>
      </c>
      <c r="AT63">
        <f t="shared" si="47"/>
        <v>1.8781422346769484E-2</v>
      </c>
      <c r="AU63">
        <f t="shared" si="48"/>
        <v>-8.474153316017361</v>
      </c>
      <c r="AW63">
        <v>60</v>
      </c>
      <c r="AX63">
        <f>IF(Z63&gt;0, (R63*SUMPRODUCT(K63:$K$98, X63:$X$98)-K63*$AZ$3)/Z63, 0)</f>
        <v>247.89133376154587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250000</v>
      </c>
      <c r="S64">
        <f t="shared" si="32"/>
        <v>241.50094910744519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87.827351548603417</v>
      </c>
      <c r="AC64">
        <f t="shared" si="33"/>
        <v>81.668158935279763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-3146.4275240345423</v>
      </c>
      <c r="AI64">
        <f t="shared" si="38"/>
        <v>-3150.6546378014405</v>
      </c>
      <c r="AJ64">
        <f t="shared" si="39"/>
        <v>6.1591926133236541</v>
      </c>
      <c r="AK64">
        <f t="shared" si="61"/>
        <v>6.1479146084022398</v>
      </c>
      <c r="AL64">
        <f t="shared" si="40"/>
        <v>-3138.3475305797147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-8.005946644711452</v>
      </c>
      <c r="AR64">
        <f t="shared" si="45"/>
        <v>-8.0167023500376988</v>
      </c>
      <c r="AS64">
        <f t="shared" si="46"/>
        <v>1.5671795094628953E-2</v>
      </c>
      <c r="AT64">
        <f t="shared" si="47"/>
        <v>1.5643098706433156E-2</v>
      </c>
      <c r="AU64">
        <f t="shared" si="48"/>
        <v>-7.9853874562366371</v>
      </c>
      <c r="AW64">
        <v>61</v>
      </c>
      <c r="AX64">
        <f>IF(Z64&gt;0, (R64*SUMPRODUCT(K64:$K$98, X64:$X$98)-K64*$AZ$3)/Z64, 0)</f>
        <v>241.50094910744519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250000</v>
      </c>
      <c r="S65">
        <f t="shared" si="32"/>
        <v>237.80750452898536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81.668158935279763</v>
      </c>
      <c r="AC65">
        <f t="shared" si="33"/>
        <v>75.750728046784644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-4062.3513555063869</v>
      </c>
      <c r="AI65">
        <f t="shared" si="38"/>
        <v>-4066.3330805678406</v>
      </c>
      <c r="AJ65">
        <f t="shared" si="39"/>
        <v>5.9174308884951188</v>
      </c>
      <c r="AK65">
        <f t="shared" si="61"/>
        <v>5.7167711254695837</v>
      </c>
      <c r="AL65">
        <f t="shared" si="40"/>
        <v>-4054.6988785538761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-9.228995184624619</v>
      </c>
      <c r="AR65">
        <f t="shared" si="45"/>
        <v>-9.238041010109125</v>
      </c>
      <c r="AS65">
        <f t="shared" si="46"/>
        <v>1.3443431253489608E-2</v>
      </c>
      <c r="AT65">
        <f t="shared" si="47"/>
        <v>1.2987565223043864E-2</v>
      </c>
      <c r="AU65">
        <f t="shared" si="48"/>
        <v>-9.2116100136325922</v>
      </c>
      <c r="AW65">
        <v>62</v>
      </c>
      <c r="AX65">
        <f>IF(Z65&gt;0, (R65*SUMPRODUCT(K65:$K$98, X65:$X$98)-K65*$AZ$3)/Z65, 0)</f>
        <v>237.80750452898536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250000</v>
      </c>
      <c r="S66">
        <f t="shared" si="32"/>
        <v>231.24177645266786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75.750728046784644</v>
      </c>
      <c r="AC66">
        <f t="shared" si="33"/>
        <v>68.386479073067477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-4904.1983025365062</v>
      </c>
      <c r="AI66">
        <f t="shared" si="38"/>
        <v>-4907.8950004322187</v>
      </c>
      <c r="AJ66">
        <f t="shared" si="39"/>
        <v>7.3642489737171672</v>
      </c>
      <c r="AK66">
        <f t="shared" si="61"/>
        <v>5.3025509632749257</v>
      </c>
      <c r="AL66">
        <f t="shared" si="40"/>
        <v>-4895.2282004952267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-9.9477975046406595</v>
      </c>
      <c r="AR66">
        <f t="shared" si="45"/>
        <v>-9.9552959783633383</v>
      </c>
      <c r="AS66">
        <f t="shared" si="46"/>
        <v>1.4937825317219797E-2</v>
      </c>
      <c r="AT66">
        <f t="shared" si="47"/>
        <v>1.0755825924374634E-2</v>
      </c>
      <c r="AU66">
        <f t="shared" si="48"/>
        <v>-9.9296023271217457</v>
      </c>
      <c r="AW66">
        <v>63</v>
      </c>
      <c r="AX66">
        <f>IF(Z66&gt;0, (R66*SUMPRODUCT(K66:$K$98, X66:$X$98)-K66*$AZ$3)/Z66, 0)</f>
        <v>231.24177645266786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250000</v>
      </c>
      <c r="S67">
        <f t="shared" ref="S67:S98" si="63">AX67</f>
        <v>222.47749881531212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68.386479073067477</v>
      </c>
      <c r="AC67">
        <f t="shared" ref="AC67:AC98" si="64">S67*Z67</f>
        <v>60.103633542451327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-5655.6156691008155</v>
      </c>
      <c r="AI67">
        <f t="shared" ref="AI67:AI98" si="69">SUM(AE67:AH67)</f>
        <v>-5658.9926192341154</v>
      </c>
      <c r="AJ67">
        <f t="shared" ref="AJ67:AJ98" si="70">AB67-AC67</f>
        <v>8.2828455306161501</v>
      </c>
      <c r="AK67">
        <f t="shared" si="61"/>
        <v>4.7870535351147234</v>
      </c>
      <c r="AL67">
        <f t="shared" ref="AL67:AL98" si="71">SUM(AI67:AK67)</f>
        <v>-5645.9227201683843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-10.24284922573178</v>
      </c>
      <c r="AR67">
        <f t="shared" ref="AR67:AR98" si="76">AI67*$K67</f>
        <v>-10.248965198436075</v>
      </c>
      <c r="AS67">
        <f t="shared" ref="AS67:AS98" si="77">AJ67*$K67</f>
        <v>1.5001008359469419E-2</v>
      </c>
      <c r="AT67">
        <f t="shared" ref="AT67:AT98" si="78">AK67*$K67</f>
        <v>8.6698019215796854E-3</v>
      </c>
      <c r="AU67">
        <f t="shared" ref="AU67:AU98" si="79">AL67*$K67</f>
        <v>-10.225294388155026</v>
      </c>
      <c r="AW67">
        <v>64</v>
      </c>
      <c r="AX67">
        <f>IF(Z67&gt;0, (R67*SUMPRODUCT(K67:$K$98, X67:$X$98)-K67*$AZ$3)/Z67, 0)</f>
        <v>222.47749881531212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250000</v>
      </c>
      <c r="S68">
        <f t="shared" si="63"/>
        <v>211.88698027292304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60.103633542451327</v>
      </c>
      <c r="AC68">
        <f t="shared" si="64"/>
        <v>51.347348579241441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-6280.1962903254416</v>
      </c>
      <c r="AI68">
        <f t="shared" si="69"/>
        <v>-6283.2254611428925</v>
      </c>
      <c r="AJ68">
        <f t="shared" si="70"/>
        <v>8.756284963209886</v>
      </c>
      <c r="AK68">
        <f t="shared" si="61"/>
        <v>4.2072543479715936</v>
      </c>
      <c r="AL68">
        <f t="shared" si="71"/>
        <v>-6270.2619218317113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-10.155377838066897</v>
      </c>
      <c r="AR68">
        <f t="shared" si="76"/>
        <v>-10.160276152190399</v>
      </c>
      <c r="AS68">
        <f t="shared" si="77"/>
        <v>1.4159331675056936E-2</v>
      </c>
      <c r="AT68">
        <f t="shared" si="78"/>
        <v>6.8033315503721664E-3</v>
      </c>
      <c r="AU68">
        <f t="shared" si="79"/>
        <v>-10.139313488964969</v>
      </c>
      <c r="AW68">
        <v>65</v>
      </c>
      <c r="AX68">
        <f>IF(Z68&gt;0, (R68*SUMPRODUCT(K68:$K$98, X68:$X$98)-K68*$AZ$3)/Z68, 0)</f>
        <v>211.88698027292304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250000</v>
      </c>
      <c r="S69">
        <f t="shared" si="63"/>
        <v>199.23964637423629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51.347348579241441</v>
      </c>
      <c r="AC69">
        <f t="shared" si="64"/>
        <v>42.519260261283378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-6625.6752796356895</v>
      </c>
      <c r="AI69">
        <f t="shared" si="69"/>
        <v>-6628.3428749809837</v>
      </c>
      <c r="AJ69">
        <f t="shared" si="70"/>
        <v>8.8280883179580627</v>
      </c>
      <c r="AK69">
        <f t="shared" si="61"/>
        <v>3.5943144005469012</v>
      </c>
      <c r="AL69">
        <f t="shared" si="71"/>
        <v>-6615.9204722624791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-9.5661016884441388</v>
      </c>
      <c r="AR69">
        <f t="shared" si="76"/>
        <v>-9.5699531431653106</v>
      </c>
      <c r="AS69">
        <f t="shared" si="77"/>
        <v>1.2745929584523207E-2</v>
      </c>
      <c r="AT69">
        <f t="shared" si="78"/>
        <v>5.189444940284089E-3</v>
      </c>
      <c r="AU69">
        <f t="shared" si="79"/>
        <v>-9.5520177686405052</v>
      </c>
      <c r="AW69">
        <v>66</v>
      </c>
      <c r="AX69">
        <f>IF(Z69&gt;0, (R69*SUMPRODUCT(K69:$K$98, X69:$X$98)-K69*$AZ$3)/Z69, 0)</f>
        <v>199.23964637423629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250000</v>
      </c>
      <c r="S70">
        <f t="shared" si="63"/>
        <v>185.37316599228052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42.519260261283378</v>
      </c>
      <c r="AC70">
        <f t="shared" si="64"/>
        <v>34.138238501507828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-6778.5007814833698</v>
      </c>
      <c r="AI70">
        <f t="shared" si="69"/>
        <v>-6780.8027758361368</v>
      </c>
      <c r="AJ70">
        <f t="shared" si="70"/>
        <v>8.3810217597755496</v>
      </c>
      <c r="AK70">
        <f t="shared" si="61"/>
        <v>2.9763482182898366</v>
      </c>
      <c r="AL70">
        <f t="shared" si="71"/>
        <v>-6769.4454058580714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-8.738169673567409</v>
      </c>
      <c r="AR70">
        <f t="shared" si="76"/>
        <v>-8.7411371759533374</v>
      </c>
      <c r="AS70">
        <f t="shared" si="77"/>
        <v>1.0803980487076519E-2</v>
      </c>
      <c r="AT70">
        <f t="shared" si="78"/>
        <v>3.8368123833638075E-3</v>
      </c>
      <c r="AU70">
        <f t="shared" si="79"/>
        <v>-8.7264963830828961</v>
      </c>
      <c r="AW70">
        <v>67</v>
      </c>
      <c r="AX70">
        <f>IF(Z70&gt;0, (R70*SUMPRODUCT(K70:$K$98, X70:$X$98)-K70*$AZ$3)/Z70, 0)</f>
        <v>185.37316599228052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250000</v>
      </c>
      <c r="S71">
        <f t="shared" si="63"/>
        <v>170.14159365570049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34.138238501507828</v>
      </c>
      <c r="AC71">
        <f t="shared" si="64"/>
        <v>26.45817590710881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-6702.7865232222457</v>
      </c>
      <c r="AI71">
        <f t="shared" si="69"/>
        <v>-6704.7303583053244</v>
      </c>
      <c r="AJ71">
        <f t="shared" si="70"/>
        <v>7.6800625943990184</v>
      </c>
      <c r="AK71">
        <f t="shared" si="61"/>
        <v>2.3896766951055484</v>
      </c>
      <c r="AL71">
        <f t="shared" si="71"/>
        <v>-6694.66061901582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-7.7147914062790477</v>
      </c>
      <c r="AR71">
        <f t="shared" si="76"/>
        <v>-7.7170287268534388</v>
      </c>
      <c r="AS71">
        <f t="shared" si="77"/>
        <v>8.8396192684458766E-3</v>
      </c>
      <c r="AT71">
        <f t="shared" si="78"/>
        <v>2.7504765618468316E-3</v>
      </c>
      <c r="AU71">
        <f t="shared" si="79"/>
        <v>-7.7054386310231466</v>
      </c>
      <c r="AW71">
        <v>68</v>
      </c>
      <c r="AX71">
        <f>IF(Z71&gt;0, (R71*SUMPRODUCT(K71:$K$98, X71:$X$98)-K71*$AZ$3)/Z71, 0)</f>
        <v>170.14159365570049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250000</v>
      </c>
      <c r="S72">
        <f t="shared" si="63"/>
        <v>153.41296687095922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26.45817590710881</v>
      </c>
      <c r="AC72">
        <f t="shared" si="64"/>
        <v>19.688122964372955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-6404.396717988132</v>
      </c>
      <c r="AI72">
        <f t="shared" si="69"/>
        <v>-6406.0008948844807</v>
      </c>
      <c r="AJ72">
        <f t="shared" si="70"/>
        <v>6.7700529427358553</v>
      </c>
      <c r="AK72">
        <f t="shared" si="61"/>
        <v>1.8520723134976169</v>
      </c>
      <c r="AL72">
        <f t="shared" si="71"/>
        <v>-6397.378769628247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-6.5815624100030838</v>
      </c>
      <c r="AR72">
        <f t="shared" si="76"/>
        <v>-6.5832109634617337</v>
      </c>
      <c r="AS72">
        <f t="shared" si="77"/>
        <v>6.9573338323173561E-3</v>
      </c>
      <c r="AT72">
        <f t="shared" si="78"/>
        <v>1.9033064402282319E-3</v>
      </c>
      <c r="AU72">
        <f t="shared" si="79"/>
        <v>-6.5743503231891882</v>
      </c>
      <c r="AW72">
        <v>69</v>
      </c>
      <c r="AX72">
        <f>IF(Z72&gt;0, (R72*SUMPRODUCT(K72:$K$98, X72:$X$98)-K72*$AZ$3)/Z72, 0)</f>
        <v>153.41296687095922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250000</v>
      </c>
      <c r="S73">
        <f t="shared" si="63"/>
        <v>135.08008070236937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19.688122964372955</v>
      </c>
      <c r="AC73">
        <f t="shared" si="64"/>
        <v>13.950077039676303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-5944.5416331869083</v>
      </c>
      <c r="AI73">
        <f t="shared" si="69"/>
        <v>-5945.832541232634</v>
      </c>
      <c r="AJ73">
        <f t="shared" si="70"/>
        <v>5.7380459246966513</v>
      </c>
      <c r="AK73">
        <f t="shared" ref="AK73:AK98" si="92">G73*SUM(AB73:AB73, AE73:AF73)</f>
        <v>1.378168607506107</v>
      </c>
      <c r="AL73">
        <f t="shared" si="71"/>
        <v>-5938.7163267004307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-5.4544520462838619</v>
      </c>
      <c r="AR73">
        <f t="shared" si="76"/>
        <v>-5.4556365271851757</v>
      </c>
      <c r="AS73">
        <f t="shared" si="77"/>
        <v>5.2649805934412161E-3</v>
      </c>
      <c r="AT73">
        <f t="shared" si="78"/>
        <v>1.2645473856839437E-3</v>
      </c>
      <c r="AU73">
        <f t="shared" si="79"/>
        <v>-5.4491069992060499</v>
      </c>
      <c r="AW73">
        <v>70</v>
      </c>
      <c r="AX73">
        <f>IF(Z73&gt;0, (R73*SUMPRODUCT(K73:$K$98, X73:$X$98)-K73*$AZ$3)/Z73, 0)</f>
        <v>135.08008070236937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250000</v>
      </c>
      <c r="S74">
        <f t="shared" si="63"/>
        <v>114.29094683993831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13.950077039676303</v>
      </c>
      <c r="AC74">
        <f t="shared" si="64"/>
        <v>9.2487647124160439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-5329.2327586421579</v>
      </c>
      <c r="AI74">
        <f t="shared" si="69"/>
        <v>-5330.2442959694945</v>
      </c>
      <c r="AJ74">
        <f t="shared" si="70"/>
        <v>4.7013123272602595</v>
      </c>
      <c r="AK74">
        <f t="shared" si="92"/>
        <v>0.97650539277734139</v>
      </c>
      <c r="AL74">
        <f t="shared" si="71"/>
        <v>-5324.5664782494568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-4.365956668313733</v>
      </c>
      <c r="AR74">
        <f t="shared" si="76"/>
        <v>-4.3667853669912997</v>
      </c>
      <c r="AS74">
        <f t="shared" si="77"/>
        <v>3.8515348896596626E-3</v>
      </c>
      <c r="AT74">
        <f t="shared" si="78"/>
        <v>7.9999887869915945E-4</v>
      </c>
      <c r="AU74">
        <f t="shared" si="79"/>
        <v>-4.3621338332229405</v>
      </c>
      <c r="AW74">
        <v>71</v>
      </c>
      <c r="AX74">
        <f>IF(Z74&gt;0, (R74*SUMPRODUCT(K74:$K$98, X74:$X$98)-K74*$AZ$3)/Z74, 0)</f>
        <v>114.29094683993831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250000</v>
      </c>
      <c r="S75">
        <f t="shared" si="63"/>
        <v>90.184191832531326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9.2487647124160439</v>
      </c>
      <c r="AC75">
        <f t="shared" si="64"/>
        <v>5.5552542218019552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-4628.6941012343668</v>
      </c>
      <c r="AI75">
        <f t="shared" si="69"/>
        <v>-4629.464088483368</v>
      </c>
      <c r="AJ75">
        <f t="shared" si="70"/>
        <v>3.6935104906140888</v>
      </c>
      <c r="AK75">
        <f t="shared" si="92"/>
        <v>0.64741352986912315</v>
      </c>
      <c r="AL75">
        <f t="shared" si="71"/>
        <v>-4625.1231644628842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-3.3857523600936856</v>
      </c>
      <c r="AR75">
        <f t="shared" si="76"/>
        <v>-3.3863155829138871</v>
      </c>
      <c r="AS75">
        <f t="shared" si="77"/>
        <v>2.7016933042286282E-3</v>
      </c>
      <c r="AT75">
        <f t="shared" si="78"/>
        <v>4.7356378252052042E-4</v>
      </c>
      <c r="AU75">
        <f t="shared" si="79"/>
        <v>-3.3831403258271378</v>
      </c>
      <c r="AW75">
        <v>72</v>
      </c>
      <c r="AX75">
        <f>IF(Z75&gt;0, (R75*SUMPRODUCT(K75:$K$98, X75:$X$98)-K75*$AZ$3)/Z75, 0)</f>
        <v>90.184191832531326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250000</v>
      </c>
      <c r="S76">
        <f t="shared" si="63"/>
        <v>60.970734234617495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5.5552542218019552</v>
      </c>
      <c r="AC76">
        <f t="shared" si="64"/>
        <v>2.7699002346543757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-3888.2484389554138</v>
      </c>
      <c r="AI76">
        <f t="shared" si="69"/>
        <v>-3888.816313909977</v>
      </c>
      <c r="AJ76">
        <f t="shared" si="70"/>
        <v>2.7853539871475794</v>
      </c>
      <c r="AK76">
        <f t="shared" si="92"/>
        <v>0.38886779552613687</v>
      </c>
      <c r="AL76">
        <f t="shared" si="71"/>
        <v>-3885.6420921273034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-2.5394092266205068</v>
      </c>
      <c r="AR76">
        <f t="shared" si="76"/>
        <v>-2.5397801049020323</v>
      </c>
      <c r="AS76">
        <f t="shared" si="77"/>
        <v>1.8191105134904902E-3</v>
      </c>
      <c r="AT76">
        <f t="shared" si="78"/>
        <v>2.5396897430760392E-4</v>
      </c>
      <c r="AU76">
        <f t="shared" si="79"/>
        <v>-2.5377070254142344</v>
      </c>
      <c r="AW76">
        <v>73</v>
      </c>
      <c r="AX76">
        <f>IF(Z76&gt;0, (R76*SUMPRODUCT(K76:$K$98, X76:$X$98)-K76*$AZ$3)/Z76, 0)</f>
        <v>60.970734234617495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250000</v>
      </c>
      <c r="S77">
        <f t="shared" si="63"/>
        <v>23.652761103539454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2.7699002346543757</v>
      </c>
      <c r="AC77">
        <f t="shared" si="64"/>
        <v>0.76656098387860805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-3141.6883769758192</v>
      </c>
      <c r="AI77">
        <f t="shared" si="69"/>
        <v>-3142.0934887619883</v>
      </c>
      <c r="AJ77">
        <f t="shared" si="70"/>
        <v>2.0033392507757677</v>
      </c>
      <c r="AK77">
        <f t="shared" si="92"/>
        <v>0.19389301642580631</v>
      </c>
      <c r="AL77">
        <f t="shared" si="71"/>
        <v>-3139.8962564947869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-1.8319928297388623</v>
      </c>
      <c r="AR77">
        <f t="shared" si="76"/>
        <v>-1.8322290600069384</v>
      </c>
      <c r="AS77">
        <f t="shared" si="77"/>
        <v>1.1681945191803086E-3</v>
      </c>
      <c r="AT77">
        <f t="shared" si="78"/>
        <v>1.1306360568149072E-4</v>
      </c>
      <c r="AU77">
        <f t="shared" si="79"/>
        <v>-1.8309478018820766</v>
      </c>
      <c r="AW77">
        <v>74</v>
      </c>
      <c r="AX77">
        <f>IF(Z77&gt;0, (R77*SUMPRODUCT(K77:$K$98, X77:$X$98)-K77*$AZ$3)/Z77, 0)</f>
        <v>23.652761103539454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250000</v>
      </c>
      <c r="S78">
        <f t="shared" si="63"/>
        <v>-26.310629758892389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0.76656098387860805</v>
      </c>
      <c r="AC78">
        <f t="shared" si="64"/>
        <v>-0.58679793885602116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-2445.5397293551846</v>
      </c>
      <c r="AI78">
        <f t="shared" si="69"/>
        <v>-2445.8185130370239</v>
      </c>
      <c r="AJ78">
        <f t="shared" si="70"/>
        <v>1.3533589227346292</v>
      </c>
      <c r="AK78">
        <f t="shared" si="92"/>
        <v>5.3659268871502568E-2</v>
      </c>
      <c r="AL78">
        <f t="shared" si="71"/>
        <v>-2444.411494845418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-1.2732607869425905</v>
      </c>
      <c r="AR78">
        <f t="shared" si="76"/>
        <v>-1.2734059345866318</v>
      </c>
      <c r="AS78">
        <f t="shared" si="77"/>
        <v>7.0462108069338991E-4</v>
      </c>
      <c r="AT78">
        <f t="shared" si="78"/>
        <v>2.793749048113315E-5</v>
      </c>
      <c r="AU78">
        <f t="shared" si="79"/>
        <v>-1.2726733760154574</v>
      </c>
      <c r="AW78">
        <v>75</v>
      </c>
      <c r="AX78">
        <f>IF(Z78&gt;0, (R78*SUMPRODUCT(K78:$K$98, X78:$X$98)-K78*$AZ$3)/Z78, 0)</f>
        <v>-26.310629758892389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250000</v>
      </c>
      <c r="S79">
        <f t="shared" si="63"/>
        <v>-96.924223616677665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-0.58679793885602116</v>
      </c>
      <c r="AC79">
        <f t="shared" si="64"/>
        <v>-1.4327070231162602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-1824.4861565496265</v>
      </c>
      <c r="AI79">
        <f t="shared" si="69"/>
        <v>-1824.6709280868201</v>
      </c>
      <c r="AJ79">
        <f t="shared" si="70"/>
        <v>0.84590908426023903</v>
      </c>
      <c r="AK79">
        <f t="shared" si="92"/>
        <v>-4.1075855719921485E-2</v>
      </c>
      <c r="AL79">
        <f t="shared" si="71"/>
        <v>-1823.8660948582799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-0.848135401786409</v>
      </c>
      <c r="AR79">
        <f t="shared" si="76"/>
        <v>-0.84822129516596345</v>
      </c>
      <c r="AS79">
        <f t="shared" si="77"/>
        <v>3.9323150711684582E-4</v>
      </c>
      <c r="AT79">
        <f t="shared" si="78"/>
        <v>-1.9094629613753705E-5</v>
      </c>
      <c r="AU79">
        <f t="shared" si="79"/>
        <v>-0.84784715828846047</v>
      </c>
      <c r="AW79">
        <v>76</v>
      </c>
      <c r="AX79">
        <f>IF(Z79&gt;0, (R79*SUMPRODUCT(K79:$K$98, X79:$X$98)-K79*$AZ$3)/Z79, 0)</f>
        <v>-96.924223616677665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250000</v>
      </c>
      <c r="S80">
        <f t="shared" si="63"/>
        <v>-201.45366102862096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-1.4327070231162602</v>
      </c>
      <c r="AC80">
        <f t="shared" si="64"/>
        <v>-1.8992784046505709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-1301.5095849098402</v>
      </c>
      <c r="AI80">
        <f t="shared" si="69"/>
        <v>-1301.6274332524165</v>
      </c>
      <c r="AJ80">
        <f t="shared" si="70"/>
        <v>0.46657138153431066</v>
      </c>
      <c r="AK80">
        <f t="shared" si="92"/>
        <v>-0.10028949161813823</v>
      </c>
      <c r="AL80">
        <f t="shared" si="71"/>
        <v>-1301.2611513625004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-0.54019923772377443</v>
      </c>
      <c r="AR80">
        <f t="shared" si="76"/>
        <v>-0.54024815137417304</v>
      </c>
      <c r="AS80">
        <f t="shared" si="77"/>
        <v>1.9365320668462282E-4</v>
      </c>
      <c r="AT80">
        <f t="shared" si="78"/>
        <v>-4.1625745635654385E-5</v>
      </c>
      <c r="AU80">
        <f t="shared" si="79"/>
        <v>-0.54009612391312412</v>
      </c>
      <c r="AW80">
        <v>77</v>
      </c>
      <c r="AX80">
        <f>IF(Z80&gt;0, (R80*SUMPRODUCT(K80:$K$98, X80:$X$98)-K80*$AZ$3)/Z80, 0)</f>
        <v>-201.45366102862096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250000</v>
      </c>
      <c r="S81">
        <f t="shared" si="63"/>
        <v>-363.61116783587892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-1.8992784046505709</v>
      </c>
      <c r="AC81">
        <f t="shared" si="64"/>
        <v>-2.098795481434971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-890.37530477118617</v>
      </c>
      <c r="AI81">
        <f t="shared" si="69"/>
        <v>-890.44745586509805</v>
      </c>
      <c r="AJ81">
        <f t="shared" si="70"/>
        <v>0.19951707678440012</v>
      </c>
      <c r="AK81">
        <f t="shared" si="92"/>
        <v>-0.13294948832553996</v>
      </c>
      <c r="AL81">
        <f t="shared" si="71"/>
        <v>-890.3808882766391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-0.32996029222398471</v>
      </c>
      <c r="AR81">
        <f t="shared" si="76"/>
        <v>-0.32998703038249366</v>
      </c>
      <c r="AS81">
        <f t="shared" si="77"/>
        <v>7.3938161364857182E-5</v>
      </c>
      <c r="AT81">
        <f t="shared" si="78"/>
        <v>-4.9269169735337478E-5</v>
      </c>
      <c r="AU81">
        <f t="shared" si="79"/>
        <v>-0.3299623613908641</v>
      </c>
      <c r="AW81">
        <v>78</v>
      </c>
      <c r="AX81">
        <f>IF(Z81&gt;0, (R81*SUMPRODUCT(K81:$K$98, X81:$X$98)-K81*$AZ$3)/Z81, 0)</f>
        <v>-363.61116783587892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250000</v>
      </c>
      <c r="S82">
        <f t="shared" si="63"/>
        <v>-627.88248028099827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-2.098795481434971</v>
      </c>
      <c r="AC82">
        <f t="shared" si="64"/>
        <v>-2.1245752728202292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-582.6629468603528</v>
      </c>
      <c r="AI82">
        <f t="shared" si="69"/>
        <v>-582.70524329598254</v>
      </c>
      <c r="AJ82">
        <f t="shared" si="70"/>
        <v>2.5779791385258211E-2</v>
      </c>
      <c r="AK82">
        <f t="shared" si="92"/>
        <v>-0.14691568370044797</v>
      </c>
      <c r="AL82">
        <f t="shared" si="71"/>
        <v>-582.82637918829766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-0.19279153086174575</v>
      </c>
      <c r="AR82">
        <f t="shared" si="76"/>
        <v>-0.19280552590745612</v>
      </c>
      <c r="AS82">
        <f t="shared" si="77"/>
        <v>8.5300180374290533E-6</v>
      </c>
      <c r="AT82">
        <f t="shared" si="78"/>
        <v>-4.8611465206140604E-5</v>
      </c>
      <c r="AU82">
        <f t="shared" si="79"/>
        <v>-0.1928456073546248</v>
      </c>
      <c r="AW82">
        <v>79</v>
      </c>
      <c r="AX82">
        <f>IF(Z82&gt;0, (R82*SUMPRODUCT(K82:$K$98, X82:$X$98)-K82*$AZ$3)/Z82, 0)</f>
        <v>-627.88248028099827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250000</v>
      </c>
      <c r="S83">
        <f t="shared" si="63"/>
        <v>-1079.7799369712895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-2.1245752728202292</v>
      </c>
      <c r="AC83">
        <f t="shared" si="64"/>
        <v>-2.0457770707902543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-363.81340521353792</v>
      </c>
      <c r="AI83">
        <f t="shared" si="69"/>
        <v>-363.83708801455072</v>
      </c>
      <c r="AJ83">
        <f t="shared" si="70"/>
        <v>-7.8798202029974895E-2</v>
      </c>
      <c r="AK83">
        <f t="shared" si="92"/>
        <v>-0.14872026909741606</v>
      </c>
      <c r="AL83">
        <f t="shared" si="71"/>
        <v>-364.0646064856781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-0.10748088293382885</v>
      </c>
      <c r="AR83">
        <f t="shared" si="76"/>
        <v>-0.10748787951044401</v>
      </c>
      <c r="AS83">
        <f t="shared" si="77"/>
        <v>-2.3279242068633854E-5</v>
      </c>
      <c r="AT83">
        <f t="shared" si="78"/>
        <v>-4.3936220061393425E-5</v>
      </c>
      <c r="AU83">
        <f t="shared" si="79"/>
        <v>-0.10755509497257404</v>
      </c>
      <c r="AW83">
        <v>80</v>
      </c>
      <c r="AX83">
        <f>IF(Z83&gt;0, (R83*SUMPRODUCT(K83:$K$98, X83:$X$98)-K83*$AZ$3)/Z83, 0)</f>
        <v>-1079.7799369712895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250000</v>
      </c>
      <c r="S84">
        <f t="shared" si="63"/>
        <v>-1890.3326481817846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-2.0457770707902543</v>
      </c>
      <c r="AC84">
        <f t="shared" si="64"/>
        <v>-1.9107671207850476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-216.2169631375393</v>
      </c>
      <c r="AI84">
        <f t="shared" si="69"/>
        <v>-216.22959826238505</v>
      </c>
      <c r="AJ84">
        <f t="shared" si="70"/>
        <v>-0.13500995000520666</v>
      </c>
      <c r="AK84">
        <f t="shared" si="92"/>
        <v>-0.14320439495531781</v>
      </c>
      <c r="AL84">
        <f t="shared" si="71"/>
        <v>-216.50781260734558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-5.7032744205129778E-2</v>
      </c>
      <c r="AR84">
        <f t="shared" si="76"/>
        <v>-5.7036077041891849E-2</v>
      </c>
      <c r="AS84">
        <f t="shared" si="77"/>
        <v>-3.5612321216889063E-5</v>
      </c>
      <c r="AT84">
        <f t="shared" si="78"/>
        <v>-3.7773815282668794E-5</v>
      </c>
      <c r="AU84">
        <f t="shared" si="79"/>
        <v>-5.7109463178391405E-2</v>
      </c>
      <c r="AW84">
        <v>81</v>
      </c>
      <c r="AX84">
        <f>IF(Z84&gt;0, (R84*SUMPRODUCT(K84:$K$98, X84:$X$98)-K84*$AZ$3)/Z84, 0)</f>
        <v>-1890.3326481817846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250000</v>
      </c>
      <c r="S85">
        <f t="shared" si="63"/>
        <v>-3417.5160525880101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-1.9107671207850476</v>
      </c>
      <c r="AC85">
        <f t="shared" si="64"/>
        <v>-1.751290192723181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-122.06413568808919</v>
      </c>
      <c r="AI85">
        <f t="shared" si="69"/>
        <v>-122.0705412549021</v>
      </c>
      <c r="AJ85">
        <f t="shared" si="70"/>
        <v>-0.15947692806186664</v>
      </c>
      <c r="AK85">
        <f t="shared" si="92"/>
        <v>-0.13375369845495336</v>
      </c>
      <c r="AL85">
        <f t="shared" si="71"/>
        <v>-122.36377188141891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-2.8747796584480057E-2</v>
      </c>
      <c r="AR85">
        <f t="shared" si="76"/>
        <v>-2.8749305184288736E-2</v>
      </c>
      <c r="AS85">
        <f t="shared" si="77"/>
        <v>-3.7559027981448773E-5</v>
      </c>
      <c r="AT85">
        <f t="shared" si="78"/>
        <v>-3.1500850712041576E-5</v>
      </c>
      <c r="AU85">
        <f t="shared" si="79"/>
        <v>-2.8818365062982226E-2</v>
      </c>
      <c r="AW85">
        <v>82</v>
      </c>
      <c r="AX85">
        <f>IF(Z85&gt;0, (R85*SUMPRODUCT(K85:$K$98, X85:$X$98)-K85*$AZ$3)/Z85, 0)</f>
        <v>-3417.5160525880101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250000</v>
      </c>
      <c r="S86">
        <f t="shared" si="63"/>
        <v>-6447.7492027635481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-1.751290192723181</v>
      </c>
      <c r="AC86">
        <f t="shared" si="64"/>
        <v>-1.5867257819264142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-65.307754665653832</v>
      </c>
      <c r="AI86">
        <f t="shared" si="69"/>
        <v>-65.310830789065335</v>
      </c>
      <c r="AJ86">
        <f t="shared" si="70"/>
        <v>-0.16456441079676676</v>
      </c>
      <c r="AK86">
        <f t="shared" si="92"/>
        <v>-0.12259031349062267</v>
      </c>
      <c r="AL86">
        <f t="shared" si="71"/>
        <v>-65.597985513352725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-1.3732930204024113E-2</v>
      </c>
      <c r="AR86">
        <f t="shared" si="76"/>
        <v>-1.3733577051987658E-2</v>
      </c>
      <c r="AS86">
        <f t="shared" si="77"/>
        <v>-3.4604643493077965E-5</v>
      </c>
      <c r="AT86">
        <f t="shared" si="78"/>
        <v>-2.5778320315482281E-5</v>
      </c>
      <c r="AU86">
        <f t="shared" si="79"/>
        <v>-1.3793960015796218E-2</v>
      </c>
      <c r="AW86">
        <v>83</v>
      </c>
      <c r="AX86">
        <f>IF(Z86&gt;0, (R86*SUMPRODUCT(K86:$K$98, X86:$X$98)-K86*$AZ$3)/Z86, 0)</f>
        <v>-6447.7492027635481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250000</v>
      </c>
      <c r="S87">
        <f t="shared" si="63"/>
        <v>-12795.613393216165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-1.5867257819264142</v>
      </c>
      <c r="AC87">
        <f t="shared" si="64"/>
        <v>-1.427858526968611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-33.009821144156724</v>
      </c>
      <c r="AI87">
        <f t="shared" si="69"/>
        <v>-33.011216015276901</v>
      </c>
      <c r="AJ87">
        <f t="shared" si="70"/>
        <v>-0.15886725495780318</v>
      </c>
      <c r="AK87">
        <f t="shared" si="92"/>
        <v>-0.11107080473484901</v>
      </c>
      <c r="AL87">
        <f t="shared" si="71"/>
        <v>-33.281154074969557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-6.1976009387731254E-3</v>
      </c>
      <c r="AR87">
        <f t="shared" si="76"/>
        <v>-6.1978628261225334E-3</v>
      </c>
      <c r="AS87">
        <f t="shared" si="77"/>
        <v>-2.9827360898654248E-5</v>
      </c>
      <c r="AT87">
        <f t="shared" si="78"/>
        <v>-2.0853567206220379E-5</v>
      </c>
      <c r="AU87">
        <f t="shared" si="79"/>
        <v>-6.2485437542274085E-3</v>
      </c>
      <c r="AW87">
        <v>84</v>
      </c>
      <c r="AX87">
        <f>IF(Z87&gt;0, (R87*SUMPRODUCT(K87:$K$98, X87:$X$98)-K87*$AZ$3)/Z87, 0)</f>
        <v>-12795.613393216165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250000</v>
      </c>
      <c r="S88">
        <f t="shared" si="63"/>
        <v>-26875.111393948457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-1.427858526968611</v>
      </c>
      <c r="AC88">
        <f t="shared" si="64"/>
        <v>-1.2799488197271811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-15.711996881762436</v>
      </c>
      <c r="AI88">
        <f t="shared" si="69"/>
        <v>-15.71259220432732</v>
      </c>
      <c r="AJ88">
        <f t="shared" si="70"/>
        <v>-0.14790970724142993</v>
      </c>
      <c r="AK88">
        <f t="shared" si="92"/>
        <v>-9.9950096887802778E-2</v>
      </c>
      <c r="AL88">
        <f t="shared" si="71"/>
        <v>-15.960452008456553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-2.6338667459201801E-3</v>
      </c>
      <c r="AR88">
        <f t="shared" si="76"/>
        <v>-2.633966542293521E-3</v>
      </c>
      <c r="AS88">
        <f t="shared" si="77"/>
        <v>-2.4794713379442348E-5</v>
      </c>
      <c r="AT88">
        <f t="shared" si="78"/>
        <v>-1.6755046377959447E-5</v>
      </c>
      <c r="AU88">
        <f t="shared" si="79"/>
        <v>-2.6755163020509226E-3</v>
      </c>
      <c r="AW88">
        <v>85</v>
      </c>
      <c r="AX88">
        <f>IF(Z88&gt;0, (R88*SUMPRODUCT(K88:$K$98, X88:$X$98)-K88*$AZ$3)/Z88, 0)</f>
        <v>-26875.111393948457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250000</v>
      </c>
      <c r="S89">
        <f t="shared" si="63"/>
        <v>-60734.098459473273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-1.2799488197271811</v>
      </c>
      <c r="AC89">
        <f t="shared" si="64"/>
        <v>-1.14498687559792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-7.0742729629769201</v>
      </c>
      <c r="AI89">
        <f t="shared" si="69"/>
        <v>-7.0745086186680064</v>
      </c>
      <c r="AJ89">
        <f t="shared" si="70"/>
        <v>-0.1349619441292611</v>
      </c>
      <c r="AK89">
        <f t="shared" si="92"/>
        <v>-8.9596417380902682E-2</v>
      </c>
      <c r="AL89">
        <f t="shared" si="71"/>
        <v>-7.2990669801781705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-1.0588299210926334E-3</v>
      </c>
      <c r="AR89">
        <f t="shared" si="76"/>
        <v>-1.0588651924622998E-3</v>
      </c>
      <c r="AS89">
        <f t="shared" si="77"/>
        <v>-2.0200202254106905E-5</v>
      </c>
      <c r="AT89">
        <f t="shared" si="78"/>
        <v>-1.3410193251248642E-5</v>
      </c>
      <c r="AU89">
        <f t="shared" si="79"/>
        <v>-1.0924755879676553E-3</v>
      </c>
      <c r="AW89">
        <v>86</v>
      </c>
      <c r="AX89">
        <f>IF(Z89&gt;0, (R89*SUMPRODUCT(K89:$K$98, X89:$X$98)-K89*$AZ$3)/Z89, 0)</f>
        <v>-60734.098459473273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250000</v>
      </c>
      <c r="S90">
        <f t="shared" si="63"/>
        <v>-148668.5919616131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-1.14498687559792</v>
      </c>
      <c r="AC90">
        <f t="shared" si="64"/>
        <v>-1.0231923029518866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-2.945390106672785</v>
      </c>
      <c r="AI90">
        <f t="shared" si="69"/>
        <v>-2.9454761363016266</v>
      </c>
      <c r="AJ90">
        <f t="shared" si="70"/>
        <v>-0.12179457264603344</v>
      </c>
      <c r="AK90">
        <f t="shared" si="92"/>
        <v>-8.0149081291854413E-2</v>
      </c>
      <c r="AL90">
        <f t="shared" si="71"/>
        <v>-3.1474197902395149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-3.9361278215908652E-4</v>
      </c>
      <c r="AR90">
        <f t="shared" si="76"/>
        <v>-3.9362427889138007E-4</v>
      </c>
      <c r="AS90">
        <f t="shared" si="77"/>
        <v>-1.6276248257395274E-5</v>
      </c>
      <c r="AT90">
        <f t="shared" si="78"/>
        <v>-1.0710874190590321E-5</v>
      </c>
      <c r="AU90">
        <f t="shared" si="79"/>
        <v>-4.206114013393657E-4</v>
      </c>
      <c r="AW90">
        <v>87</v>
      </c>
      <c r="AX90">
        <f>IF(Z90&gt;0, (R90*SUMPRODUCT(K90:$K$98, X90:$X$98)-K90*$AZ$3)/Z90, 0)</f>
        <v>-148668.5919616131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250000</v>
      </c>
      <c r="S91">
        <f t="shared" si="63"/>
        <v>-396985.21235752013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-1.0231923029518866</v>
      </c>
      <c r="AC91">
        <f t="shared" si="64"/>
        <v>-0.91389537772768303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-1.1278643461568536</v>
      </c>
      <c r="AI91">
        <f t="shared" si="69"/>
        <v>-1.1278931222720991</v>
      </c>
      <c r="AJ91">
        <f t="shared" si="70"/>
        <v>-0.10929692522420353</v>
      </c>
      <c r="AK91">
        <f t="shared" si="92"/>
        <v>-7.1623461206632072E-2</v>
      </c>
      <c r="AL91">
        <f t="shared" si="71"/>
        <v>-1.3088135087029347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-1.3457525607531075E-4</v>
      </c>
      <c r="AR91">
        <f t="shared" si="76"/>
        <v>-1.3457868960265934E-4</v>
      </c>
      <c r="AS91">
        <f t="shared" si="77"/>
        <v>-1.3041162042589941E-5</v>
      </c>
      <c r="AT91">
        <f t="shared" si="78"/>
        <v>-8.5460150112255822E-6</v>
      </c>
      <c r="AU91">
        <f t="shared" si="79"/>
        <v>-1.5616586665647485E-4</v>
      </c>
      <c r="AW91">
        <v>88</v>
      </c>
      <c r="AX91">
        <f>IF(Z91&gt;0, (R91*SUMPRODUCT(K91:$K$98, X91:$X$98)-K91*$AZ$3)/Z91, 0)</f>
        <v>-396985.21235752013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250000</v>
      </c>
      <c r="S92">
        <f t="shared" si="63"/>
        <v>-1165503.0508157092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-0.91389537772768303</v>
      </c>
      <c r="AC92">
        <f t="shared" si="64"/>
        <v>-0.81609197262093458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-0.39471563689873845</v>
      </c>
      <c r="AI92">
        <f t="shared" si="69"/>
        <v>-0.39472438947098665</v>
      </c>
      <c r="AJ92">
        <f t="shared" si="70"/>
        <v>-9.7803405106748453E-2</v>
      </c>
      <c r="AK92">
        <f t="shared" si="92"/>
        <v>-6.397267644093782E-2</v>
      </c>
      <c r="AL92">
        <f t="shared" si="71"/>
        <v>-0.55650047101867295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-4.2050838077274041E-5</v>
      </c>
      <c r="AR92">
        <f t="shared" si="76"/>
        <v>-4.2051770528294382E-5</v>
      </c>
      <c r="AS92">
        <f t="shared" si="77"/>
        <v>-1.041943811464709E-5</v>
      </c>
      <c r="AT92">
        <f t="shared" si="78"/>
        <v>-6.8152979180752547E-6</v>
      </c>
      <c r="AU92">
        <f t="shared" si="79"/>
        <v>-5.9286506561016727E-5</v>
      </c>
      <c r="AW92">
        <v>89</v>
      </c>
      <c r="AX92">
        <f>IF(Z92&gt;0, (R92*SUMPRODUCT(K92:$K$98, X92:$X$98)-K92*$AZ$3)/Z92, 0)</f>
        <v>-1165503.0508157092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250000</v>
      </c>
      <c r="S93">
        <f t="shared" si="63"/>
        <v>-3796534.8554934738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-0.81609197262093458</v>
      </c>
      <c r="AC93">
        <f t="shared" si="64"/>
        <v>-0.72868939813506206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-0.12531708301453034</v>
      </c>
      <c r="AI93">
        <f t="shared" si="69"/>
        <v>-0.12531948220690534</v>
      </c>
      <c r="AJ93">
        <f t="shared" si="70"/>
        <v>-8.740257448587252E-2</v>
      </c>
      <c r="AK93">
        <f t="shared" si="92"/>
        <v>-5.7126438083465424E-2</v>
      </c>
      <c r="AL93">
        <f t="shared" si="71"/>
        <v>-0.26984849477624329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-1.1920173559185566E-5</v>
      </c>
      <c r="AR93">
        <f t="shared" si="76"/>
        <v>-1.1920401770605938E-5</v>
      </c>
      <c r="AS93">
        <f t="shared" si="77"/>
        <v>-8.3137416889159723E-6</v>
      </c>
      <c r="AT93">
        <f t="shared" si="78"/>
        <v>-5.4338725446874614E-6</v>
      </c>
      <c r="AU93">
        <f t="shared" si="79"/>
        <v>-2.5668016004209374E-5</v>
      </c>
      <c r="AW93">
        <v>90</v>
      </c>
      <c r="AX93">
        <f>IF(Z93&gt;0, (R93*SUMPRODUCT(K93:$K$98, X93:$X$98)-K93*$AZ$3)/Z93, 0)</f>
        <v>-3796534.8554934738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250000</v>
      </c>
      <c r="S94">
        <f t="shared" si="63"/>
        <v>-13880329.288046353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-0.72868939813506206</v>
      </c>
      <c r="AC94">
        <f t="shared" si="64"/>
        <v>-0.65062575998366612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-3.5785523344807058E-2</v>
      </c>
      <c r="AI94">
        <f t="shared" si="69"/>
        <v>-3.5786109269091058E-2</v>
      </c>
      <c r="AJ94">
        <f t="shared" si="70"/>
        <v>-7.8063638151395942E-2</v>
      </c>
      <c r="AK94">
        <f t="shared" si="92"/>
        <v>-5.100825786945435E-2</v>
      </c>
      <c r="AL94">
        <f t="shared" si="71"/>
        <v>-0.16485800528994135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-3.0392165938704598E-6</v>
      </c>
      <c r="AR94">
        <f t="shared" si="76"/>
        <v>-3.0392663556355605E-6</v>
      </c>
      <c r="AS94">
        <f t="shared" si="77"/>
        <v>-6.6298402893708145E-6</v>
      </c>
      <c r="AT94">
        <f t="shared" si="78"/>
        <v>-4.3320630593422711E-6</v>
      </c>
      <c r="AU94">
        <f t="shared" si="79"/>
        <v>-1.4001169704348646E-5</v>
      </c>
      <c r="AW94">
        <v>91</v>
      </c>
      <c r="AX94">
        <f>IF(Z94&gt;0, (R94*SUMPRODUCT(K94:$K$98, X94:$X$98)-K94*$AZ$3)/Z94, 0)</f>
        <v>-13880329.288046353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250000</v>
      </c>
      <c r="S95">
        <f t="shared" si="63"/>
        <v>-57824959.118177064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-0.65062575998366612</v>
      </c>
      <c r="AC95">
        <f t="shared" si="64"/>
        <v>-0.58091847926726425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-9.0897621722355552E-3</v>
      </c>
      <c r="AI95">
        <f t="shared" si="69"/>
        <v>-9.0898877491681039E-3</v>
      </c>
      <c r="AJ95">
        <f t="shared" si="70"/>
        <v>-6.9707280716401865E-2</v>
      </c>
      <c r="AK95">
        <f t="shared" si="92"/>
        <v>-4.5543803198856633E-2</v>
      </c>
      <c r="AL95">
        <f t="shared" si="71"/>
        <v>-0.12434097166442661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-6.8926904767990156E-7</v>
      </c>
      <c r="AR95">
        <f t="shared" si="76"/>
        <v>-6.8927857007345469E-7</v>
      </c>
      <c r="AS95">
        <f t="shared" si="77"/>
        <v>-5.2858446772687217E-6</v>
      </c>
      <c r="AT95">
        <f t="shared" si="78"/>
        <v>-3.4535484277556373E-6</v>
      </c>
      <c r="AU95">
        <f t="shared" si="79"/>
        <v>-9.4286716750978127E-6</v>
      </c>
      <c r="AW95">
        <v>92</v>
      </c>
      <c r="AX95">
        <f>IF(Z95&gt;0, (R95*SUMPRODUCT(K95:$K$98, X95:$X$98)-K95*$AZ$3)/Z95, 0)</f>
        <v>-57824959.118177064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250000</v>
      </c>
      <c r="S96">
        <f t="shared" si="63"/>
        <v>-279944979.99884385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-0.58091847926726425</v>
      </c>
      <c r="AC96">
        <f t="shared" si="64"/>
        <v>-0.51867781145328007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-2.0232270576190821E-3</v>
      </c>
      <c r="AI96">
        <f t="shared" si="69"/>
        <v>-2.0232502174294246E-3</v>
      </c>
      <c r="AJ96">
        <f t="shared" si="70"/>
        <v>-6.2240667813984185E-2</v>
      </c>
      <c r="AK96">
        <f t="shared" si="92"/>
        <v>-4.0664293548708499E-2</v>
      </c>
      <c r="AL96">
        <f t="shared" si="71"/>
        <v>-0.10492821158012211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-1.3698179658658453E-7</v>
      </c>
      <c r="AR96">
        <f t="shared" si="76"/>
        <v>-1.3698336461248524E-7</v>
      </c>
      <c r="AS96">
        <f t="shared" si="77"/>
        <v>-4.2139800700083074E-6</v>
      </c>
      <c r="AT96">
        <f t="shared" si="78"/>
        <v>-2.7531600895953804E-6</v>
      </c>
      <c r="AU96">
        <f t="shared" si="79"/>
        <v>-7.1041235242161726E-6</v>
      </c>
      <c r="AW96">
        <v>93</v>
      </c>
      <c r="AX96">
        <f>IF(Z96&gt;0, (R96*SUMPRODUCT(K96:$K$98, X96:$X$98)-K96*$AZ$3)/Z96, 0)</f>
        <v>-279944979.99884385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250000</v>
      </c>
      <c r="S97">
        <f t="shared" si="63"/>
        <v>-1617473217.8425496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-0.51867781145328007</v>
      </c>
      <c r="AC97">
        <f t="shared" si="64"/>
        <v>-0.46310530818236961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-3.8698573222139431E-4</v>
      </c>
      <c r="AI97">
        <f t="shared" si="69"/>
        <v>-3.869893111470225E-4</v>
      </c>
      <c r="AJ97">
        <f t="shared" si="70"/>
        <v>-5.5572503270910456E-2</v>
      </c>
      <c r="AK97">
        <f t="shared" si="92"/>
        <v>-3.6307446801729606E-2</v>
      </c>
      <c r="AL97">
        <f t="shared" si="71"/>
        <v>-9.2266939383787078E-2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-2.3393497890551743E-8</v>
      </c>
      <c r="AR97">
        <f t="shared" si="76"/>
        <v>-2.3393714238551582E-8</v>
      </c>
      <c r="AS97">
        <f t="shared" si="77"/>
        <v>-3.359388033709145E-6</v>
      </c>
      <c r="AT97">
        <f t="shared" si="78"/>
        <v>-2.1948048970489272E-6</v>
      </c>
      <c r="AU97">
        <f t="shared" si="79"/>
        <v>-5.5775866449966232E-6</v>
      </c>
      <c r="AW97">
        <v>94</v>
      </c>
      <c r="AX97">
        <f>IF(Z97&gt;0, (R97*SUMPRODUCT(K97:$K$98, X97:$X$98)-K97*$AZ$3)/Z97, 0)</f>
        <v>-1617473217.8425496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-0.46310530818236961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-7.157851256419535E-5</v>
      </c>
      <c r="AI98">
        <f t="shared" si="69"/>
        <v>-7.157851256419535E-5</v>
      </c>
      <c r="AJ98">
        <f t="shared" si="70"/>
        <v>-0.46310530818236961</v>
      </c>
      <c r="AK98">
        <f t="shared" si="92"/>
        <v>-3.2417371572765877E-2</v>
      </c>
      <c r="AL98">
        <f t="shared" si="71"/>
        <v>-0.49559425826769965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-3.863357140057692E-9</v>
      </c>
      <c r="AR98">
        <f t="shared" si="76"/>
        <v>-3.863357140057692E-9</v>
      </c>
      <c r="AS98">
        <f t="shared" si="77"/>
        <v>-2.4995506820016416E-5</v>
      </c>
      <c r="AT98">
        <f t="shared" si="78"/>
        <v>-1.7496854774011492E-6</v>
      </c>
      <c r="AU98">
        <f t="shared" si="79"/>
        <v>-2.674905565455762E-5</v>
      </c>
      <c r="AW98">
        <v>95</v>
      </c>
    </row>
    <row r="100" spans="5:50" x14ac:dyDescent="0.25">
      <c r="AN100" s="6">
        <f t="shared" ref="AN100:AU100" si="93">SUM(AN3:AN98)</f>
        <v>13043.480830262946</v>
      </c>
      <c r="AO100" s="6">
        <f t="shared" si="93"/>
        <v>-1304.3480830262947</v>
      </c>
      <c r="AP100" s="6">
        <f t="shared" si="93"/>
        <v>-250.71605897487296</v>
      </c>
      <c r="AQ100" s="6">
        <f t="shared" si="93"/>
        <v>-7660.8961246007093</v>
      </c>
      <c r="AR100" s="6">
        <f t="shared" si="93"/>
        <v>3827.5205636610672</v>
      </c>
      <c r="AS100" s="6">
        <f t="shared" si="93"/>
        <v>-181.70922828625834</v>
      </c>
      <c r="AT100" s="6">
        <f t="shared" si="93"/>
        <v>62.818116665574486</v>
      </c>
      <c r="AU100" s="6">
        <f t="shared" si="93"/>
        <v>3708.6294520403831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71F8-5DB5-48D7-8C9E-6374EDD5452C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15629.895959086867</v>
      </c>
      <c r="K3">
        <v>1</v>
      </c>
      <c r="L3" s="2">
        <v>0</v>
      </c>
      <c r="O3">
        <f>$C$3</f>
        <v>15629.895959086867</v>
      </c>
      <c r="P3">
        <f>O3*C5</f>
        <v>1562.9895959086869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15629.895959086867</v>
      </c>
      <c r="AF3">
        <f t="shared" ref="AF3:AF34" si="4">-$Z3*P3</f>
        <v>-1562.9895959086869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13941.088807278182</v>
      </c>
      <c r="AJ3">
        <f t="shared" ref="AJ3:AJ34" si="8">AB3-AC3</f>
        <v>0</v>
      </c>
      <c r="AL3">
        <f t="shared" ref="AL3:AL34" si="9">SUM(AI3:AK3)</f>
        <v>13941.088807278182</v>
      </c>
      <c r="AN3">
        <f t="shared" ref="AN3:AN34" si="10">AE3*$K3</f>
        <v>15629.895959086867</v>
      </c>
      <c r="AO3">
        <f t="shared" ref="AO3:AO34" si="11">AF3*$K3</f>
        <v>-1562.9895959086869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13941.088807278182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13941.088807278182</v>
      </c>
      <c r="AW3">
        <v>0</v>
      </c>
      <c r="AX3">
        <f>IF(Z3&gt;0, (R3*SUMPRODUCT(K3:$K$98, X3:$X$98)-K3*$AZ$3)/Z3, 0)</f>
        <v>0</v>
      </c>
      <c r="AZ3">
        <f>C6*SUMPRODUCT(X4:X89, K4:K89)/1</f>
        <v>9034.8505356304631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250000</v>
      </c>
      <c r="S4">
        <f t="shared" si="1"/>
        <v>613.73056633646513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606.03204917607036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-635.95150000000001</v>
      </c>
      <c r="AI4">
        <f t="shared" si="7"/>
        <v>-635.95150000000001</v>
      </c>
      <c r="AJ4">
        <f t="shared" si="8"/>
        <v>-606.03204917607036</v>
      </c>
      <c r="AK4">
        <f>G4*SUM(AB4, AE4:AF4)</f>
        <v>0</v>
      </c>
      <c r="AL4">
        <f t="shared" si="9"/>
        <v>-1241.9835491760705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-593.29368411232394</v>
      </c>
      <c r="AR4">
        <f t="shared" si="14"/>
        <v>-593.29368411232394</v>
      </c>
      <c r="AS4">
        <f t="shared" si="15"/>
        <v>-565.38114486059362</v>
      </c>
      <c r="AT4">
        <f t="shared" si="16"/>
        <v>0</v>
      </c>
      <c r="AU4">
        <f t="shared" si="17"/>
        <v>-1158.6748289729176</v>
      </c>
      <c r="AW4">
        <v>1</v>
      </c>
      <c r="AX4">
        <f>IF(Z4&gt;0, (R4*SUMPRODUCT(K4:$K$98, X4:$X$98)-K4*$AZ$3)/Z4, 0)</f>
        <v>613.73056633646513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250000</v>
      </c>
      <c r="S5">
        <f t="shared" si="1"/>
        <v>734.09665840301727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606.03204917607036</v>
      </c>
      <c r="AC5">
        <f t="shared" si="2"/>
        <v>715.78372002923879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-631.96357078235098</v>
      </c>
      <c r="AI5">
        <f t="shared" si="7"/>
        <v>-644.15174300456192</v>
      </c>
      <c r="AJ5">
        <f t="shared" si="8"/>
        <v>-109.75167085316843</v>
      </c>
      <c r="AK5">
        <f>G5*SUM(AB5, AE5:AF5)</f>
        <v>24.847314016218885</v>
      </c>
      <c r="AL5">
        <f t="shared" si="9"/>
        <v>-729.05609984151147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-540.39711625283371</v>
      </c>
      <c r="AR5">
        <f t="shared" si="14"/>
        <v>-550.81932004081773</v>
      </c>
      <c r="AS5">
        <f t="shared" si="15"/>
        <v>-93.849533699480702</v>
      </c>
      <c r="AT5">
        <f t="shared" si="16"/>
        <v>21.24713743289124</v>
      </c>
      <c r="AU5">
        <f t="shared" si="17"/>
        <v>-623.42171630740722</v>
      </c>
      <c r="AW5">
        <v>2</v>
      </c>
      <c r="AX5">
        <f>IF(Z5&gt;0, (R5*SUMPRODUCT(K5:$K$98, X5:$X$98)-K5*$AZ$3)/Z5, 0)</f>
        <v>734.09665840301727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250000</v>
      </c>
      <c r="S6">
        <f t="shared" si="1"/>
        <v>967.59455447480968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715.78372002923879</v>
      </c>
      <c r="AC6">
        <f t="shared" si="2"/>
        <v>931.58541727802549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-629.58734904163634</v>
      </c>
      <c r="AI6">
        <f t="shared" si="7"/>
        <v>-641.62216017417302</v>
      </c>
      <c r="AJ6">
        <f t="shared" si="8"/>
        <v>-215.8016972487867</v>
      </c>
      <c r="AK6">
        <f>G6*SUM(AB6, AE6:AF6)</f>
        <v>41.873347621710472</v>
      </c>
      <c r="AL6">
        <f t="shared" si="9"/>
        <v>-815.55050980124929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-485.66999548090325</v>
      </c>
      <c r="AR6">
        <f t="shared" si="14"/>
        <v>-494.95376949137193</v>
      </c>
      <c r="AS6">
        <f t="shared" si="15"/>
        <v>-166.47159363530702</v>
      </c>
      <c r="AT6">
        <f t="shared" si="16"/>
        <v>32.30152032305449</v>
      </c>
      <c r="AU6">
        <f t="shared" si="17"/>
        <v>-629.12384280362448</v>
      </c>
      <c r="AW6">
        <v>3</v>
      </c>
      <c r="AX6">
        <f>IF(Z6&gt;0, (R6*SUMPRODUCT(K6:$K$98, X6:$X$98)-K6*$AZ$3)/Z6, 0)</f>
        <v>967.59455447480968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250000</v>
      </c>
      <c r="S7">
        <f t="shared" si="1"/>
        <v>1130.1012887169172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931.58541727802549</v>
      </c>
      <c r="AC7">
        <f t="shared" si="2"/>
        <v>1074.3248612589905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-628.07200129615683</v>
      </c>
      <c r="AI7">
        <f t="shared" si="7"/>
        <v>-639.95506071730335</v>
      </c>
      <c r="AJ7">
        <f t="shared" si="8"/>
        <v>-142.73944398096501</v>
      </c>
      <c r="AK7">
        <f>G7*SUM(AB7, AE7:AF7)</f>
        <v>45.740843988351052</v>
      </c>
      <c r="AL7">
        <f t="shared" si="9"/>
        <v>-736.95366070991736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-440.81615961413797</v>
      </c>
      <c r="AR7">
        <f t="shared" si="14"/>
        <v>-449.15635724703071</v>
      </c>
      <c r="AS7">
        <f t="shared" si="15"/>
        <v>-100.18254816532831</v>
      </c>
      <c r="AT7">
        <f t="shared" si="16"/>
        <v>32.103489954723635</v>
      </c>
      <c r="AU7">
        <f t="shared" si="17"/>
        <v>-517.23541545763544</v>
      </c>
      <c r="AW7">
        <v>4</v>
      </c>
      <c r="AX7">
        <f>IF(Z7&gt;0, (R7*SUMPRODUCT(K7:$K$98, X7:$X$98)-K7*$AZ$3)/Z7, 0)</f>
        <v>1130.1012887169172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250000</v>
      </c>
      <c r="S8">
        <f t="shared" si="1"/>
        <v>1124.5539134815444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1074.3248612589905</v>
      </c>
      <c r="AC8">
        <f t="shared" si="2"/>
        <v>1055.5427311780013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-626.47821993948219</v>
      </c>
      <c r="AI8">
        <f t="shared" si="7"/>
        <v>-638.21112485542028</v>
      </c>
      <c r="AJ8">
        <f t="shared" si="8"/>
        <v>18.782130080989191</v>
      </c>
      <c r="AK8">
        <f t="shared" ref="AK8:AK39" si="30">G8*SUM(AB8:AB8, AE8:AF8)</f>
        <v>22.883119544816498</v>
      </c>
      <c r="AL8">
        <f t="shared" si="9"/>
        <v>-596.54587522961458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-410.43363620035666</v>
      </c>
      <c r="AR8">
        <f t="shared" si="14"/>
        <v>-418.12038200343773</v>
      </c>
      <c r="AS8">
        <f t="shared" si="15"/>
        <v>12.305005504378371</v>
      </c>
      <c r="AT8">
        <f t="shared" si="16"/>
        <v>14.991745384689915</v>
      </c>
      <c r="AU8">
        <f t="shared" si="17"/>
        <v>-390.82363111436939</v>
      </c>
      <c r="AW8">
        <v>5</v>
      </c>
      <c r="AX8">
        <f>IF(Z8&gt;0, (R8*SUMPRODUCT(K8:$K$98, X8:$X$98)-K8*$AZ$3)/Z8, 0)</f>
        <v>1124.5539134815444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250000</v>
      </c>
      <c r="S9">
        <f t="shared" si="1"/>
        <v>1034.2333327719959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1055.5427311780013</v>
      </c>
      <c r="AC9">
        <f t="shared" si="2"/>
        <v>958.47154829582632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-625.03085217798525</v>
      </c>
      <c r="AI9">
        <f t="shared" si="7"/>
        <v>-636.61517650215501</v>
      </c>
      <c r="AJ9">
        <f t="shared" si="8"/>
        <v>97.07118288217498</v>
      </c>
      <c r="AK9">
        <f t="shared" si="30"/>
        <v>6.2277021139502073</v>
      </c>
      <c r="AL9">
        <f t="shared" si="9"/>
        <v>-533.31629150602987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-387.80699067935296</v>
      </c>
      <c r="AR9">
        <f t="shared" si="14"/>
        <v>-394.99460700189991</v>
      </c>
      <c r="AS9">
        <f t="shared" si="15"/>
        <v>60.228840198917979</v>
      </c>
      <c r="AT9">
        <f t="shared" si="16"/>
        <v>3.8640435223999665</v>
      </c>
      <c r="AU9">
        <f t="shared" si="17"/>
        <v>-330.90172328058196</v>
      </c>
      <c r="AW9">
        <v>6</v>
      </c>
      <c r="AX9">
        <f>IF(Z9&gt;0, (R9*SUMPRODUCT(K9:$K$98, X9:$X$98)-K9*$AZ$3)/Z9, 0)</f>
        <v>1034.2333327719959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250000</v>
      </c>
      <c r="S10">
        <f t="shared" si="1"/>
        <v>938.13245420206886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958.47154829582632</v>
      </c>
      <c r="AC10">
        <f t="shared" si="2"/>
        <v>858.371672886341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-624.82416444571936</v>
      </c>
      <c r="AI10">
        <f t="shared" si="7"/>
        <v>-636.26140431842521</v>
      </c>
      <c r="AJ10">
        <f t="shared" si="8"/>
        <v>100.09987540948532</v>
      </c>
      <c r="AK10">
        <f t="shared" si="30"/>
        <v>3.9297333480128884</v>
      </c>
      <c r="AL10">
        <f t="shared" si="9"/>
        <v>-532.23179556092703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-367.78175608942979</v>
      </c>
      <c r="AR10">
        <f t="shared" si="14"/>
        <v>-374.51390315504671</v>
      </c>
      <c r="AS10">
        <f t="shared" si="15"/>
        <v>58.920429230025206</v>
      </c>
      <c r="AT10">
        <f t="shared" si="16"/>
        <v>2.3131055326220999</v>
      </c>
      <c r="AU10">
        <f t="shared" si="17"/>
        <v>-313.2803683923994</v>
      </c>
      <c r="AW10">
        <v>7</v>
      </c>
      <c r="AX10">
        <f>IF(Z10&gt;0, (R10*SUMPRODUCT(K10:$K$98, X10:$X$98)-K10*$AZ$3)/Z10, 0)</f>
        <v>938.13245420206886</v>
      </c>
    </row>
    <row r="11" spans="1:52" x14ac:dyDescent="0.25">
      <c r="A11" t="s">
        <v>33</v>
      </c>
      <c r="C11" s="26">
        <f>AU91</f>
        <v>4434.1307273671591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250000</v>
      </c>
      <c r="S11">
        <f t="shared" si="1"/>
        <v>836.21641083159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858.371672886341</v>
      </c>
      <c r="AC11">
        <f t="shared" si="2"/>
        <v>755.38126143125282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-624.28412510224291</v>
      </c>
      <c r="AI11">
        <f t="shared" si="7"/>
        <v>-635.57577836996654</v>
      </c>
      <c r="AJ11">
        <f t="shared" si="8"/>
        <v>102.99041145508818</v>
      </c>
      <c r="AK11">
        <f t="shared" si="30"/>
        <v>2.0600920149272182</v>
      </c>
      <c r="AL11">
        <f t="shared" si="9"/>
        <v>-530.52527489995111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-349.16750291734922</v>
      </c>
      <c r="AR11">
        <f t="shared" si="14"/>
        <v>-355.48302211248148</v>
      </c>
      <c r="AS11">
        <f t="shared" si="15"/>
        <v>57.603426622956263</v>
      </c>
      <c r="AT11">
        <f t="shared" si="16"/>
        <v>1.1522272563222717</v>
      </c>
      <c r="AU11">
        <f t="shared" si="17"/>
        <v>-296.72736823320292</v>
      </c>
      <c r="AW11">
        <v>8</v>
      </c>
      <c r="AX11">
        <f>IF(Z11&gt;0, (R11*SUMPRODUCT(K11:$K$98, X11:$X$98)-K11*$AZ$3)/Z11, 0)</f>
        <v>836.21641083159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250000</v>
      </c>
      <c r="S12">
        <f t="shared" si="1"/>
        <v>737.12100740554888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755.38126143125282</v>
      </c>
      <c r="AC12">
        <f t="shared" si="2"/>
        <v>657.36458778384986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-624.70981370454911</v>
      </c>
      <c r="AI12">
        <f t="shared" si="7"/>
        <v>-635.85731494891024</v>
      </c>
      <c r="AJ12">
        <f t="shared" si="8"/>
        <v>98.016673647402968</v>
      </c>
      <c r="AK12">
        <f t="shared" si="30"/>
        <v>1.7373769012918814</v>
      </c>
      <c r="AL12">
        <f t="shared" si="9"/>
        <v>-536.10326440021538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-332.03990708843389</v>
      </c>
      <c r="AR12">
        <f t="shared" si="14"/>
        <v>-337.96492250558634</v>
      </c>
      <c r="AS12">
        <f t="shared" si="15"/>
        <v>52.096904029737402</v>
      </c>
      <c r="AT12">
        <f t="shared" si="16"/>
        <v>0.92343429257440313</v>
      </c>
      <c r="AU12">
        <f t="shared" si="17"/>
        <v>-284.94458418327451</v>
      </c>
      <c r="AW12">
        <v>9</v>
      </c>
      <c r="AX12">
        <f>IF(Z12&gt;0, (R12*SUMPRODUCT(K12:$K$98, X12:$X$98)-K12*$AZ$3)/Z12, 0)</f>
        <v>737.12100740554888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250000</v>
      </c>
      <c r="S13">
        <f t="shared" si="1"/>
        <v>639.14681075728163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657.36458778384986</v>
      </c>
      <c r="AC13">
        <f t="shared" si="2"/>
        <v>562.6917848189878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-625.63589428780517</v>
      </c>
      <c r="AI13">
        <f t="shared" si="7"/>
        <v>-636.64063872500833</v>
      </c>
      <c r="AJ13">
        <f t="shared" si="8"/>
        <v>94.672802964862058</v>
      </c>
      <c r="AK13">
        <f t="shared" si="30"/>
        <v>1.3147291755676997</v>
      </c>
      <c r="AL13">
        <f t="shared" si="9"/>
        <v>-540.65310658457861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-316.09517943281566</v>
      </c>
      <c r="AR13">
        <f t="shared" si="14"/>
        <v>-321.65519716717188</v>
      </c>
      <c r="AS13">
        <f t="shared" si="15"/>
        <v>47.832320545884926</v>
      </c>
      <c r="AT13">
        <f t="shared" si="16"/>
        <v>0.66425145751860393</v>
      </c>
      <c r="AU13">
        <f t="shared" si="17"/>
        <v>-273.15862516376836</v>
      </c>
      <c r="AW13">
        <v>10</v>
      </c>
      <c r="AX13">
        <f>IF(Z13&gt;0, (R13*SUMPRODUCT(K13:$K$98, X13:$X$98)-K13*$AZ$3)/Z13, 0)</f>
        <v>639.14681075728163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250000</v>
      </c>
      <c r="S14">
        <f t="shared" si="1"/>
        <v>542.42742753347841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562.6917848189878</v>
      </c>
      <c r="AC14">
        <f t="shared" si="2"/>
        <v>471.40565056880587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-627.24820333681805</v>
      </c>
      <c r="AI14">
        <f t="shared" si="7"/>
        <v>-638.11153791948232</v>
      </c>
      <c r="AJ14">
        <f t="shared" si="8"/>
        <v>91.286134250181931</v>
      </c>
      <c r="AK14">
        <f t="shared" si="30"/>
        <v>1.012845212674178</v>
      </c>
      <c r="AL14">
        <f t="shared" si="9"/>
        <v>-545.81255845662622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-301.30231947374205</v>
      </c>
      <c r="AR14">
        <f t="shared" si="14"/>
        <v>-306.52058536842884</v>
      </c>
      <c r="AS14">
        <f t="shared" si="15"/>
        <v>43.849825059764754</v>
      </c>
      <c r="AT14">
        <f t="shared" si="16"/>
        <v>0.48652608365102745</v>
      </c>
      <c r="AU14">
        <f t="shared" si="17"/>
        <v>-262.18423422501303</v>
      </c>
      <c r="AW14">
        <v>11</v>
      </c>
      <c r="AX14">
        <f>IF(Z14&gt;0, (R14*SUMPRODUCT(K14:$K$98, X14:$X$98)-K14*$AZ$3)/Z14, 0)</f>
        <v>542.42742753347841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250000</v>
      </c>
      <c r="S15">
        <f t="shared" si="1"/>
        <v>457.93543864719379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471.40565056880587</v>
      </c>
      <c r="AC15">
        <f t="shared" si="2"/>
        <v>392.84397618014282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-629.30819250652701</v>
      </c>
      <c r="AI15">
        <f t="shared" si="7"/>
        <v>-640.03142833373931</v>
      </c>
      <c r="AJ15">
        <f t="shared" si="8"/>
        <v>78.56167438866305</v>
      </c>
      <c r="AK15">
        <f t="shared" si="30"/>
        <v>1.9327631673321042</v>
      </c>
      <c r="AL15">
        <f t="shared" si="9"/>
        <v>-559.53699077774411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-286.77720068514475</v>
      </c>
      <c r="AR15">
        <f t="shared" si="14"/>
        <v>-291.6638040846114</v>
      </c>
      <c r="AS15">
        <f t="shared" si="15"/>
        <v>35.800736953039028</v>
      </c>
      <c r="AT15">
        <f t="shared" si="16"/>
        <v>0.88076465127077797</v>
      </c>
      <c r="AU15">
        <f t="shared" si="17"/>
        <v>-254.98230248030157</v>
      </c>
      <c r="AW15">
        <v>12</v>
      </c>
      <c r="AX15">
        <f>IF(Z15&gt;0, (R15*SUMPRODUCT(K15:$K$98, X15:$X$98)-K15*$AZ$3)/Z15, 0)</f>
        <v>457.93543864719379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250000</v>
      </c>
      <c r="S16">
        <f t="shared" si="1"/>
        <v>387.90756659264946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392.84397618014282</v>
      </c>
      <c r="AC16">
        <f t="shared" si="2"/>
        <v>328.4603541738411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-632.81288944788025</v>
      </c>
      <c r="AI16">
        <f t="shared" si="7"/>
        <v>-643.39725227234806</v>
      </c>
      <c r="AJ16">
        <f t="shared" si="8"/>
        <v>64.383622006301721</v>
      </c>
      <c r="AK16">
        <f t="shared" si="30"/>
        <v>2.789192230879014</v>
      </c>
      <c r="AL16">
        <f t="shared" si="9"/>
        <v>-576.22443803516728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-272.79755860140125</v>
      </c>
      <c r="AR16">
        <f t="shared" si="14"/>
        <v>-277.36034230257621</v>
      </c>
      <c r="AS16">
        <f t="shared" si="15"/>
        <v>27.754957571358286</v>
      </c>
      <c r="AT16">
        <f t="shared" si="16"/>
        <v>1.2023851658863198</v>
      </c>
      <c r="AU16">
        <f t="shared" si="17"/>
        <v>-248.40299956533161</v>
      </c>
      <c r="AW16">
        <v>13</v>
      </c>
      <c r="AX16">
        <f>IF(Z16&gt;0, (R16*SUMPRODUCT(K16:$K$98, X16:$X$98)-K16*$AZ$3)/Z16, 0)</f>
        <v>387.90756659264946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250000</v>
      </c>
      <c r="S17">
        <f t="shared" si="1"/>
        <v>346.10319832808165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328.4603541738411</v>
      </c>
      <c r="AC17">
        <f t="shared" si="2"/>
        <v>289.24880534196473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-637.89880207953956</v>
      </c>
      <c r="AI17">
        <f t="shared" si="7"/>
        <v>-648.34542633565877</v>
      </c>
      <c r="AJ17">
        <f t="shared" si="8"/>
        <v>39.211548831876371</v>
      </c>
      <c r="AK17">
        <f t="shared" si="30"/>
        <v>4.5327528875990071</v>
      </c>
      <c r="AL17">
        <f t="shared" si="9"/>
        <v>-604.60112461618337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-258.49786671720591</v>
      </c>
      <c r="AR17">
        <f t="shared" si="14"/>
        <v>-262.73118723105495</v>
      </c>
      <c r="AS17">
        <f t="shared" si="15"/>
        <v>15.889827180540337</v>
      </c>
      <c r="AT17">
        <f t="shared" si="16"/>
        <v>1.8368226244991415</v>
      </c>
      <c r="AU17">
        <f t="shared" si="17"/>
        <v>-245.00453742601545</v>
      </c>
      <c r="AW17">
        <v>14</v>
      </c>
      <c r="AX17">
        <f>IF(Z17&gt;0, (R17*SUMPRODUCT(K17:$K$98, X17:$X$98)-K17*$AZ$3)/Z17, 0)</f>
        <v>346.10319832808165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250000</v>
      </c>
      <c r="S18">
        <f t="shared" si="1"/>
        <v>333.87402702128378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289.24880534196473</v>
      </c>
      <c r="AC18">
        <f t="shared" si="2"/>
        <v>275.37910866402444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-643.30165916442229</v>
      </c>
      <c r="AI18">
        <f t="shared" si="7"/>
        <v>-653.61165209502201</v>
      </c>
      <c r="AJ18">
        <f t="shared" si="8"/>
        <v>13.869696677940283</v>
      </c>
      <c r="AK18">
        <f t="shared" si="30"/>
        <v>6.2477741953864383</v>
      </c>
      <c r="AL18">
        <f t="shared" si="9"/>
        <v>-633.49418122169527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-243.26920919928133</v>
      </c>
      <c r="AR18">
        <f t="shared" si="14"/>
        <v>-247.16800813963371</v>
      </c>
      <c r="AS18">
        <f t="shared" si="15"/>
        <v>5.244926846697358</v>
      </c>
      <c r="AT18">
        <f t="shared" si="16"/>
        <v>2.3626413302609937</v>
      </c>
      <c r="AU18">
        <f t="shared" si="17"/>
        <v>-239.56043996267533</v>
      </c>
      <c r="AW18">
        <v>15</v>
      </c>
      <c r="AX18">
        <f>IF(Z18&gt;0, (R18*SUMPRODUCT(K18:$K$98, X18:$X$98)-K18*$AZ$3)/Z18, 0)</f>
        <v>333.87402702128378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250000</v>
      </c>
      <c r="S19">
        <f t="shared" si="1"/>
        <v>322.46894182954037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275.37910866402444</v>
      </c>
      <c r="AC19">
        <f t="shared" si="2"/>
        <v>262.47433686733484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-649.78503625260453</v>
      </c>
      <c r="AI19">
        <f t="shared" si="7"/>
        <v>-659.95944000208567</v>
      </c>
      <c r="AJ19">
        <f t="shared" si="8"/>
        <v>12.904771796689602</v>
      </c>
      <c r="AK19">
        <f t="shared" si="30"/>
        <v>6.1409541232077451</v>
      </c>
      <c r="AL19">
        <f t="shared" si="9"/>
        <v>-640.91371408218833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-229.1531712020352</v>
      </c>
      <c r="AR19">
        <f t="shared" si="14"/>
        <v>-232.74127612013169</v>
      </c>
      <c r="AS19">
        <f t="shared" si="15"/>
        <v>4.5509964309187403</v>
      </c>
      <c r="AT19">
        <f t="shared" si="16"/>
        <v>2.1656686950731974</v>
      </c>
      <c r="AU19">
        <f t="shared" si="17"/>
        <v>-226.02461099413975</v>
      </c>
      <c r="AW19">
        <v>16</v>
      </c>
      <c r="AX19">
        <f>IF(Z19&gt;0, (R19*SUMPRODUCT(K19:$K$98, X19:$X$98)-K19*$AZ$3)/Z19, 0)</f>
        <v>322.46894182954037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250000</v>
      </c>
      <c r="S20">
        <f t="shared" si="1"/>
        <v>245.80003309234701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262.47433686733484</v>
      </c>
      <c r="AC20">
        <f t="shared" si="2"/>
        <v>197.42274520685351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-657.10124989958899</v>
      </c>
      <c r="AI20">
        <f t="shared" si="7"/>
        <v>-667.14105454908031</v>
      </c>
      <c r="AJ20">
        <f t="shared" si="8"/>
        <v>65.051591660481336</v>
      </c>
      <c r="AK20">
        <f t="shared" si="30"/>
        <v>1.1286396485295398</v>
      </c>
      <c r="AL20">
        <f t="shared" si="9"/>
        <v>-600.96082324006943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-219.79826129674987</v>
      </c>
      <c r="AR20">
        <f t="shared" si="14"/>
        <v>-223.15654376243447</v>
      </c>
      <c r="AS20">
        <f t="shared" si="15"/>
        <v>21.759548842350931</v>
      </c>
      <c r="AT20">
        <f t="shared" si="16"/>
        <v>0.37752634379446931</v>
      </c>
      <c r="AU20">
        <f t="shared" si="17"/>
        <v>-201.01946857628906</v>
      </c>
      <c r="AW20">
        <v>17</v>
      </c>
      <c r="AX20">
        <f>IF(Z20&gt;0, (R20*SUMPRODUCT(K20:$K$98, X20:$X$98)-K20*$AZ$3)/Z20, 0)</f>
        <v>245.80003309234701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250000</v>
      </c>
      <c r="S21">
        <f t="shared" si="1"/>
        <v>158.88529303270622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197.42274520685351</v>
      </c>
      <c r="AC21">
        <f t="shared" si="2"/>
        <v>125.91454904183273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-666.35087041092424</v>
      </c>
      <c r="AI21">
        <f t="shared" si="7"/>
        <v>-676.25695947040015</v>
      </c>
      <c r="AJ21">
        <f t="shared" si="8"/>
        <v>71.508196165020777</v>
      </c>
      <c r="AK21">
        <f t="shared" si="30"/>
        <v>0.31587639233096565</v>
      </c>
      <c r="AL21">
        <f t="shared" si="9"/>
        <v>-604.43288691304838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-211.95533444437581</v>
      </c>
      <c r="AR21">
        <f t="shared" si="14"/>
        <v>-215.10629966836086</v>
      </c>
      <c r="AS21">
        <f t="shared" si="15"/>
        <v>22.745589908698246</v>
      </c>
      <c r="AT21">
        <f t="shared" si="16"/>
        <v>0.10047512407135452</v>
      </c>
      <c r="AU21">
        <f t="shared" si="17"/>
        <v>-192.26023463559125</v>
      </c>
      <c r="AW21">
        <v>18</v>
      </c>
      <c r="AX21">
        <f>IF(Z21&gt;0, (R21*SUMPRODUCT(K21:$K$98, X21:$X$98)-K21*$AZ$3)/Z21, 0)</f>
        <v>158.88529303270622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250000</v>
      </c>
      <c r="S22">
        <f t="shared" si="1"/>
        <v>133.62535626223269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125.91454904183273</v>
      </c>
      <c r="AC22">
        <f t="shared" si="2"/>
        <v>104.47511700614632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-677.81602090160789</v>
      </c>
      <c r="AI22">
        <f t="shared" si="7"/>
        <v>-687.58915826944394</v>
      </c>
      <c r="AJ22">
        <f t="shared" si="8"/>
        <v>21.439432035686409</v>
      </c>
      <c r="AK22">
        <f t="shared" si="30"/>
        <v>2.6442055298784877</v>
      </c>
      <c r="AL22">
        <f t="shared" si="9"/>
        <v>-663.50552070387903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-201.30925458421322</v>
      </c>
      <c r="AR22">
        <f t="shared" si="14"/>
        <v>-204.21184605121809</v>
      </c>
      <c r="AS22">
        <f t="shared" si="15"/>
        <v>6.3674447766401174</v>
      </c>
      <c r="AT22">
        <f t="shared" si="16"/>
        <v>0.78532083599800639</v>
      </c>
      <c r="AU22">
        <f t="shared" si="17"/>
        <v>-197.05908043857994</v>
      </c>
      <c r="AW22">
        <v>19</v>
      </c>
      <c r="AX22">
        <f>IF(Z22&gt;0, (R22*SUMPRODUCT(K22:$K$98, X22:$X$98)-K22*$AZ$3)/Z22, 0)</f>
        <v>133.62535626223269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250000</v>
      </c>
      <c r="S23">
        <f t="shared" si="1"/>
        <v>247.20880252460719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104.47511700614632</v>
      </c>
      <c r="AC23">
        <f t="shared" si="2"/>
        <v>190.66470911512306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-690.64416225528976</v>
      </c>
      <c r="AI23">
        <f t="shared" si="7"/>
        <v>-700.28503604133471</v>
      </c>
      <c r="AJ23">
        <f t="shared" si="8"/>
        <v>-86.18959210897674</v>
      </c>
      <c r="AK23">
        <f t="shared" si="30"/>
        <v>7.3132581904302434</v>
      </c>
      <c r="AL23">
        <f t="shared" si="9"/>
        <v>-779.1613699598812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-183.14211853010028</v>
      </c>
      <c r="AR23">
        <f t="shared" si="14"/>
        <v>-185.69864495304415</v>
      </c>
      <c r="AS23">
        <f t="shared" si="15"/>
        <v>-22.855394075203183</v>
      </c>
      <c r="AT23">
        <f t="shared" si="16"/>
        <v>1.9392990943112021</v>
      </c>
      <c r="AU23">
        <f t="shared" si="17"/>
        <v>-206.61473993393614</v>
      </c>
      <c r="AW23">
        <v>20</v>
      </c>
      <c r="AX23">
        <f>IF(Z23&gt;0, (R23*SUMPRODUCT(K23:$K$98, X23:$X$98)-K23*$AZ$3)/Z23, 0)</f>
        <v>247.20880252460719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250000</v>
      </c>
      <c r="S24">
        <f t="shared" si="1"/>
        <v>347.32025137215794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190.66470911512306</v>
      </c>
      <c r="AC24">
        <f t="shared" si="2"/>
        <v>264.21798941822999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-706.04187183944578</v>
      </c>
      <c r="AI24">
        <f t="shared" si="7"/>
        <v>-715.55103479403829</v>
      </c>
      <c r="AJ24">
        <f t="shared" si="8"/>
        <v>-73.553280303106931</v>
      </c>
      <c r="AK24">
        <f t="shared" si="30"/>
        <v>13.346529638058616</v>
      </c>
      <c r="AL24">
        <f t="shared" si="9"/>
        <v>-775.75778545908656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-167.16537365507457</v>
      </c>
      <c r="AR24">
        <f t="shared" si="14"/>
        <v>-169.41680213524398</v>
      </c>
      <c r="AS24">
        <f t="shared" si="15"/>
        <v>-17.414776765847851</v>
      </c>
      <c r="AT24">
        <f t="shared" si="16"/>
        <v>3.1599791781923434</v>
      </c>
      <c r="AU24">
        <f t="shared" si="17"/>
        <v>-183.67159972289949</v>
      </c>
      <c r="AW24">
        <v>21</v>
      </c>
      <c r="AX24">
        <f>IF(Z24&gt;0, (R24*SUMPRODUCT(K24:$K$98, X24:$X$98)-K24*$AZ$3)/Z24, 0)</f>
        <v>347.32025137215794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250000</v>
      </c>
      <c r="S25">
        <f t="shared" si="1"/>
        <v>434.86019319045869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264.21798941822999</v>
      </c>
      <c r="AC25">
        <f t="shared" si="2"/>
        <v>326.24493614994731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-724.05676540131299</v>
      </c>
      <c r="AI25">
        <f t="shared" si="7"/>
        <v>-733.43463388808948</v>
      </c>
      <c r="AJ25">
        <f t="shared" si="8"/>
        <v>-62.026946731717317</v>
      </c>
      <c r="AK25">
        <f t="shared" si="30"/>
        <v>18.4952592592761</v>
      </c>
      <c r="AL25">
        <f t="shared" si="9"/>
        <v>-776.96632136053074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-153.06308379575705</v>
      </c>
      <c r="AR25">
        <f t="shared" si="14"/>
        <v>-155.04553260171699</v>
      </c>
      <c r="AS25">
        <f t="shared" si="15"/>
        <v>-13.112280968647088</v>
      </c>
      <c r="AT25">
        <f t="shared" si="16"/>
        <v>3.9098335283943686</v>
      </c>
      <c r="AU25">
        <f t="shared" si="17"/>
        <v>-164.24798004196973</v>
      </c>
      <c r="AW25">
        <v>22</v>
      </c>
      <c r="AX25">
        <f>IF(Z25&gt;0, (R25*SUMPRODUCT(K25:$K$98, X25:$X$98)-K25*$AZ$3)/Z25, 0)</f>
        <v>434.86019319045869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250000</v>
      </c>
      <c r="S26">
        <f t="shared" si="1"/>
        <v>510.73199796535209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326.24493614994731</v>
      </c>
      <c r="AC26">
        <f t="shared" si="2"/>
        <v>377.81785269953934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-742.40796150940855</v>
      </c>
      <c r="AI26">
        <f t="shared" si="7"/>
        <v>-751.65493091324186</v>
      </c>
      <c r="AJ26">
        <f t="shared" si="8"/>
        <v>-51.572916549592037</v>
      </c>
      <c r="AK26">
        <f t="shared" si="30"/>
        <v>22.837145530496315</v>
      </c>
      <c r="AL26">
        <f t="shared" si="9"/>
        <v>-780.39070193233761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-140.12719899524424</v>
      </c>
      <c r="AR26">
        <f t="shared" si="14"/>
        <v>-141.87253577627695</v>
      </c>
      <c r="AS26">
        <f t="shared" si="15"/>
        <v>-9.7342279646582472</v>
      </c>
      <c r="AT26">
        <f t="shared" si="16"/>
        <v>4.3104403537497014</v>
      </c>
      <c r="AU26">
        <f t="shared" si="17"/>
        <v>-147.29632338718548</v>
      </c>
      <c r="AW26">
        <v>23</v>
      </c>
      <c r="AX26">
        <f>IF(Z26&gt;0, (R26*SUMPRODUCT(K26:$K$98, X26:$X$98)-K26*$AZ$3)/Z26, 0)</f>
        <v>510.73199796535209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250000</v>
      </c>
      <c r="S27">
        <f t="shared" si="1"/>
        <v>576.43591483861678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377.81785269953934</v>
      </c>
      <c r="AC27">
        <f t="shared" si="2"/>
        <v>420.40136829835683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-762.10766229511398</v>
      </c>
      <c r="AI27">
        <f t="shared" si="7"/>
        <v>-771.22405662179415</v>
      </c>
      <c r="AJ27">
        <f t="shared" si="8"/>
        <v>-42.583515598817485</v>
      </c>
      <c r="AK27">
        <f t="shared" si="30"/>
        <v>26.447249688967755</v>
      </c>
      <c r="AL27">
        <f t="shared" si="9"/>
        <v>-787.36032253164387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-128.43344320456026</v>
      </c>
      <c r="AR27">
        <f t="shared" si="14"/>
        <v>-129.96977457992</v>
      </c>
      <c r="AS27">
        <f t="shared" si="15"/>
        <v>-7.1763450266865201</v>
      </c>
      <c r="AT27">
        <f t="shared" si="16"/>
        <v>4.4569967064962297</v>
      </c>
      <c r="AU27">
        <f t="shared" si="17"/>
        <v>-132.68912290011028</v>
      </c>
      <c r="AW27">
        <v>24</v>
      </c>
      <c r="AX27">
        <f>IF(Z27&gt;0, (R27*SUMPRODUCT(K27:$K$98, X27:$X$98)-K27*$AZ$3)/Z27, 0)</f>
        <v>576.43591483861678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250000</v>
      </c>
      <c r="S28">
        <f t="shared" si="1"/>
        <v>633.06857560272385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420.40136829835683</v>
      </c>
      <c r="AC28">
        <f t="shared" si="2"/>
        <v>455.10249169563735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-783.75702331587263</v>
      </c>
      <c r="AI28">
        <f t="shared" si="7"/>
        <v>-792.74306584812018</v>
      </c>
      <c r="AJ28">
        <f t="shared" si="8"/>
        <v>-34.701123397280526</v>
      </c>
      <c r="AK28">
        <f t="shared" si="30"/>
        <v>29.428095780884981</v>
      </c>
      <c r="AL28">
        <f t="shared" si="9"/>
        <v>-798.01609346451573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-117.93025040052291</v>
      </c>
      <c r="AR28">
        <f t="shared" si="14"/>
        <v>-119.28236108586552</v>
      </c>
      <c r="AS28">
        <f t="shared" si="15"/>
        <v>-5.221404146539224</v>
      </c>
      <c r="AT28">
        <f t="shared" si="16"/>
        <v>4.427982909253827</v>
      </c>
      <c r="AU28">
        <f t="shared" si="17"/>
        <v>-120.0757823231509</v>
      </c>
      <c r="AW28">
        <v>25</v>
      </c>
      <c r="AX28">
        <f>IF(Z28&gt;0, (R28*SUMPRODUCT(K28:$K$98, X28:$X$98)-K28*$AZ$3)/Z28, 0)</f>
        <v>633.06857560272385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250000</v>
      </c>
      <c r="S29">
        <f t="shared" si="1"/>
        <v>681.52683962113065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455.10249169563735</v>
      </c>
      <c r="AC29">
        <f t="shared" si="2"/>
        <v>482.82810433247278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-810.98997909364243</v>
      </c>
      <c r="AI29">
        <f t="shared" si="7"/>
        <v>-819.84561170161282</v>
      </c>
      <c r="AJ29">
        <f t="shared" si="8"/>
        <v>-27.725612636835422</v>
      </c>
      <c r="AK29">
        <f t="shared" si="30"/>
        <v>31.857174418694619</v>
      </c>
      <c r="AL29">
        <f t="shared" si="9"/>
        <v>-815.71404991975362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-108.95351363191321</v>
      </c>
      <c r="AR29">
        <f t="shared" si="14"/>
        <v>-110.1432352227398</v>
      </c>
      <c r="AS29">
        <f t="shared" si="15"/>
        <v>-3.7248338355014257</v>
      </c>
      <c r="AT29">
        <f t="shared" si="16"/>
        <v>4.2798939281353334</v>
      </c>
      <c r="AU29">
        <f t="shared" si="17"/>
        <v>-109.5881751301059</v>
      </c>
      <c r="AW29">
        <v>26</v>
      </c>
      <c r="AX29">
        <f>IF(Z29&gt;0, (R29*SUMPRODUCT(K29:$K$98, X29:$X$98)-K29*$AZ$3)/Z29, 0)</f>
        <v>681.52683962113065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250000</v>
      </c>
      <c r="S30">
        <f t="shared" si="1"/>
        <v>721.94697350406284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482.82810433247278</v>
      </c>
      <c r="AC30">
        <f t="shared" si="2"/>
        <v>503.92446841248648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-839.6276775582819</v>
      </c>
      <c r="AI30">
        <f t="shared" si="7"/>
        <v>-848.3527724562947</v>
      </c>
      <c r="AJ30">
        <f t="shared" si="8"/>
        <v>-21.0963640800137</v>
      </c>
      <c r="AK30">
        <f t="shared" si="30"/>
        <v>33.797967303273097</v>
      </c>
      <c r="AL30">
        <f t="shared" si="9"/>
        <v>-835.65116923303526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-100.7150739603464</v>
      </c>
      <c r="AR30">
        <f t="shared" si="14"/>
        <v>-101.76166711282546</v>
      </c>
      <c r="AS30">
        <f t="shared" si="15"/>
        <v>-2.5305524405673125</v>
      </c>
      <c r="AT30">
        <f t="shared" si="16"/>
        <v>4.0541359791253866</v>
      </c>
      <c r="AU30">
        <f t="shared" si="17"/>
        <v>-100.23808357426739</v>
      </c>
      <c r="AW30">
        <v>27</v>
      </c>
      <c r="AX30">
        <f>IF(Z30&gt;0, (R30*SUMPRODUCT(K30:$K$98, X30:$X$98)-K30*$AZ$3)/Z30, 0)</f>
        <v>721.94697350406284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250000</v>
      </c>
      <c r="S31">
        <f t="shared" si="1"/>
        <v>755.31576761564179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503.92446841248648</v>
      </c>
      <c r="AC31">
        <f t="shared" si="2"/>
        <v>519.32535669493166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-866.73085945032619</v>
      </c>
      <c r="AI31">
        <f t="shared" si="7"/>
        <v>-875.32536685638638</v>
      </c>
      <c r="AJ31">
        <f t="shared" si="8"/>
        <v>-15.40088828244518</v>
      </c>
      <c r="AK31">
        <f t="shared" si="30"/>
        <v>35.274712788874055</v>
      </c>
      <c r="AL31">
        <f t="shared" si="9"/>
        <v>-855.45154234995755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-92.826925538410578</v>
      </c>
      <c r="AR31">
        <f t="shared" si="14"/>
        <v>-93.747397782271406</v>
      </c>
      <c r="AS31">
        <f t="shared" si="15"/>
        <v>-1.6494360322263943</v>
      </c>
      <c r="AT31">
        <f t="shared" si="16"/>
        <v>3.7779237946116941</v>
      </c>
      <c r="AU31">
        <f t="shared" si="17"/>
        <v>-91.618910019886115</v>
      </c>
      <c r="AW31">
        <v>28</v>
      </c>
      <c r="AX31">
        <f>IF(Z31&gt;0, (R31*SUMPRODUCT(K31:$K$98, X31:$X$98)-K31*$AZ$3)/Z31, 0)</f>
        <v>755.31576761564179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250000</v>
      </c>
      <c r="S32">
        <f t="shared" si="1"/>
        <v>783.00829893265211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519.32535669493166</v>
      </c>
      <c r="AC32">
        <f t="shared" si="2"/>
        <v>530.17339744472827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-896.73251050246779</v>
      </c>
      <c r="AI32">
        <f t="shared" si="7"/>
        <v>-905.1962362089422</v>
      </c>
      <c r="AJ32">
        <f t="shared" si="8"/>
        <v>-10.84804074979661</v>
      </c>
      <c r="AK32">
        <f t="shared" si="30"/>
        <v>36.352774968645221</v>
      </c>
      <c r="AL32">
        <f t="shared" si="9"/>
        <v>-879.69150199009357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-85.75009295878283</v>
      </c>
      <c r="AR32">
        <f t="shared" si="14"/>
        <v>-86.55943716969044</v>
      </c>
      <c r="AS32">
        <f t="shared" si="15"/>
        <v>-1.0373444609413027</v>
      </c>
      <c r="AT32">
        <f t="shared" si="16"/>
        <v>3.4762359972031622</v>
      </c>
      <c r="AU32">
        <f t="shared" si="17"/>
        <v>-84.120545633428577</v>
      </c>
      <c r="AW32">
        <v>29</v>
      </c>
      <c r="AX32">
        <f>IF(Z32&gt;0, (R32*SUMPRODUCT(K32:$K$98, X32:$X$98)-K32*$AZ$3)/Z32, 0)</f>
        <v>783.00829893265211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250000</v>
      </c>
      <c r="S33">
        <f t="shared" si="1"/>
        <v>805.54760678830701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530.17339744472827</v>
      </c>
      <c r="AC33">
        <f t="shared" si="2"/>
        <v>536.99023867184451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-927.98150665441096</v>
      </c>
      <c r="AI33">
        <f t="shared" si="7"/>
        <v>-936.31419602848791</v>
      </c>
      <c r="AJ33">
        <f t="shared" si="8"/>
        <v>-6.8168412271162424</v>
      </c>
      <c r="AK33">
        <f t="shared" si="30"/>
        <v>37.112137821130979</v>
      </c>
      <c r="AL33">
        <f t="shared" si="9"/>
        <v>-906.01889943447316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-79.23060700104881</v>
      </c>
      <c r="AR33">
        <f t="shared" si="14"/>
        <v>-79.942047942840304</v>
      </c>
      <c r="AS33">
        <f t="shared" si="15"/>
        <v>-0.58201856866888346</v>
      </c>
      <c r="AT33">
        <f t="shared" si="16"/>
        <v>3.1686161691687968</v>
      </c>
      <c r="AU33">
        <f t="shared" si="17"/>
        <v>-77.35545034234039</v>
      </c>
      <c r="AW33">
        <v>30</v>
      </c>
      <c r="AX33">
        <f>IF(Z33&gt;0, (R33*SUMPRODUCT(K33:$K$98, X33:$X$98)-K33*$AZ$3)/Z33, 0)</f>
        <v>805.54760678830701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250000</v>
      </c>
      <c r="S34">
        <f t="shared" si="1"/>
        <v>823.67134319245099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536.99023867184451</v>
      </c>
      <c r="AC34">
        <f t="shared" si="2"/>
        <v>540.40868005106267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-962.88342066010136</v>
      </c>
      <c r="AI34">
        <f t="shared" si="7"/>
        <v>-971.08463896940452</v>
      </c>
      <c r="AJ34">
        <f t="shared" si="8"/>
        <v>-3.4184413792181658</v>
      </c>
      <c r="AK34">
        <f t="shared" si="30"/>
        <v>37.58931670702912</v>
      </c>
      <c r="AL34">
        <f t="shared" si="9"/>
        <v>-936.91376364159362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-73.402245841303611</v>
      </c>
      <c r="AR34">
        <f t="shared" si="14"/>
        <v>-74.027438704345101</v>
      </c>
      <c r="AS34">
        <f t="shared" si="15"/>
        <v>-0.26059361821749782</v>
      </c>
      <c r="AT34">
        <f t="shared" si="16"/>
        <v>2.8654977401568029</v>
      </c>
      <c r="AU34">
        <f t="shared" si="17"/>
        <v>-71.422534582405802</v>
      </c>
      <c r="AW34">
        <v>31</v>
      </c>
      <c r="AX34">
        <f>IF(Z34&gt;0, (R34*SUMPRODUCT(K34:$K$98, X34:$X$98)-K34*$AZ$3)/Z34, 0)</f>
        <v>823.67134319245099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837.77137648244627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540.40868005106267</v>
      </c>
      <c r="AC35">
        <f t="shared" ref="AC35:AC66" si="33">S35*Z35</f>
        <v>540.80022740642607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-1003.5112418370422</v>
      </c>
      <c r="AI35">
        <f t="shared" ref="AI35:AI66" si="38">SUM(AE35:AH35)</f>
        <v>-1011.5802724011605</v>
      </c>
      <c r="AJ35">
        <f t="shared" ref="AJ35:AJ66" si="39">AB35-AC35</f>
        <v>-0.39154735536340013</v>
      </c>
      <c r="AK35">
        <f t="shared" si="30"/>
        <v>37.82860760357439</v>
      </c>
      <c r="AL35">
        <f t="shared" ref="AL35:AL66" si="40">SUM(AI35:AK35)</f>
        <v>-974.14321215294956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-68.303012465095563</v>
      </c>
      <c r="AR35">
        <f t="shared" ref="AR35:AR66" si="45">AI35*$K35</f>
        <v>-68.852223148767919</v>
      </c>
      <c r="AS35">
        <f t="shared" ref="AS35:AS66" si="46">AJ35*$K35</f>
        <v>-2.6650288286859464E-2</v>
      </c>
      <c r="AT35">
        <f t="shared" ref="AT35:AT66" si="47">AK35*$K35</f>
        <v>2.5747672262785959</v>
      </c>
      <c r="AU35">
        <f t="shared" ref="AU35:AU66" si="48">AL35*$K35</f>
        <v>-66.304106210776183</v>
      </c>
      <c r="AW35">
        <v>32</v>
      </c>
      <c r="AX35">
        <f>IF(Z35&gt;0, (R35*SUMPRODUCT(K35:$K$98, X35:$X$98)-K35*$AZ$3)/Z35, 0)</f>
        <v>837.77137648244627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250000</v>
      </c>
      <c r="S36">
        <f t="shared" si="32"/>
        <v>848.00691685355366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540.80022740642607</v>
      </c>
      <c r="AC36">
        <f t="shared" si="33"/>
        <v>538.38453029549748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-1046.245349959818</v>
      </c>
      <c r="AI36">
        <f t="shared" si="38"/>
        <v>-1054.181377950797</v>
      </c>
      <c r="AJ36">
        <f t="shared" si="39"/>
        <v>2.4156971109285905</v>
      </c>
      <c r="AK36">
        <f t="shared" si="30"/>
        <v>37.856015918449827</v>
      </c>
      <c r="AL36">
        <f t="shared" si="40"/>
        <v>-1013.9096649214184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-63.581846243406012</v>
      </c>
      <c r="AR36">
        <f t="shared" si="45"/>
        <v>-64.064130166125651</v>
      </c>
      <c r="AS36">
        <f t="shared" si="46"/>
        <v>0.14680541450779275</v>
      </c>
      <c r="AT36">
        <f t="shared" si="47"/>
        <v>2.3005649521952463</v>
      </c>
      <c r="AU36">
        <f t="shared" si="48"/>
        <v>-61.616759799422596</v>
      </c>
      <c r="AW36">
        <v>33</v>
      </c>
      <c r="AX36">
        <f>IF(Z36&gt;0, (R36*SUMPRODUCT(K36:$K$98, X36:$X$98)-K36*$AZ$3)/Z36, 0)</f>
        <v>848.00691685355366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250000</v>
      </c>
      <c r="S37">
        <f t="shared" si="32"/>
        <v>854.94195218905975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538.38453029549748</v>
      </c>
      <c r="AC37">
        <f t="shared" si="33"/>
        <v>533.63064418974079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-1090.4080238726956</v>
      </c>
      <c r="AI37">
        <f t="shared" si="38"/>
        <v>-1098.2101711825712</v>
      </c>
      <c r="AJ37">
        <f t="shared" si="39"/>
        <v>4.7538861057566919</v>
      </c>
      <c r="AK37">
        <f t="shared" si="30"/>
        <v>37.686917120684825</v>
      </c>
      <c r="AL37">
        <f t="shared" si="40"/>
        <v>-1055.7693679561298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-59.165782091232067</v>
      </c>
      <c r="AR37">
        <f t="shared" si="45"/>
        <v>-59.589128340960045</v>
      </c>
      <c r="AS37">
        <f t="shared" si="46"/>
        <v>0.25794691827448807</v>
      </c>
      <c r="AT37">
        <f t="shared" si="47"/>
        <v>2.0449005117675898</v>
      </c>
      <c r="AU37">
        <f t="shared" si="48"/>
        <v>-57.286280910917974</v>
      </c>
      <c r="AW37">
        <v>34</v>
      </c>
      <c r="AX37">
        <f>IF(Z37&gt;0, (R37*SUMPRODUCT(K37:$K$98, X37:$X$98)-K37*$AZ$3)/Z37, 0)</f>
        <v>854.94195218905975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250000</v>
      </c>
      <c r="S38">
        <f t="shared" si="32"/>
        <v>859.17163756820025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533.63064418974079</v>
      </c>
      <c r="AC38">
        <f t="shared" si="33"/>
        <v>526.98982650712423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-1140.0984503182524</v>
      </c>
      <c r="AI38">
        <f t="shared" si="38"/>
        <v>-1147.7655712325134</v>
      </c>
      <c r="AJ38">
        <f t="shared" si="39"/>
        <v>6.6408176826165572</v>
      </c>
      <c r="AK38">
        <f t="shared" si="30"/>
        <v>37.354145093281858</v>
      </c>
      <c r="AL38">
        <f t="shared" si="40"/>
        <v>-1103.770608456615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-55.233924723973324</v>
      </c>
      <c r="AR38">
        <f t="shared" si="45"/>
        <v>-55.605370873478812</v>
      </c>
      <c r="AS38">
        <f t="shared" si="46"/>
        <v>0.32172521933073767</v>
      </c>
      <c r="AT38">
        <f t="shared" si="47"/>
        <v>1.8096823459717639</v>
      </c>
      <c r="AU38">
        <f t="shared" si="48"/>
        <v>-53.473963308176316</v>
      </c>
      <c r="AW38">
        <v>35</v>
      </c>
      <c r="AX38">
        <f>IF(Z38&gt;0, (R38*SUMPRODUCT(K38:$K$98, X38:$X$98)-K38*$AZ$3)/Z38, 0)</f>
        <v>859.17163756820025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250000</v>
      </c>
      <c r="S39">
        <f t="shared" si="32"/>
        <v>860.90224493843073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526.98982650712423</v>
      </c>
      <c r="AC39">
        <f t="shared" si="33"/>
        <v>518.65319143370016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-1195.7292157167826</v>
      </c>
      <c r="AI39">
        <f t="shared" si="38"/>
        <v>-1203.2598789611152</v>
      </c>
      <c r="AJ39">
        <f t="shared" si="39"/>
        <v>8.3366350734240768</v>
      </c>
      <c r="AK39">
        <f t="shared" si="30"/>
        <v>36.889287855498701</v>
      </c>
      <c r="AL39">
        <f t="shared" si="40"/>
        <v>-1158.0339560321925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-51.72236400217421</v>
      </c>
      <c r="AR39">
        <f t="shared" si="45"/>
        <v>-52.048109748269134</v>
      </c>
      <c r="AS39">
        <f t="shared" si="46"/>
        <v>0.3606087968357069</v>
      </c>
      <c r="AT39">
        <f t="shared" si="47"/>
        <v>1.5956799826951895</v>
      </c>
      <c r="AU39">
        <f t="shared" si="48"/>
        <v>-50.09182096873824</v>
      </c>
      <c r="AW39">
        <v>36</v>
      </c>
      <c r="AX39">
        <f>IF(Z39&gt;0, (R39*SUMPRODUCT(K39:$K$98, X39:$X$98)-K39*$AZ$3)/Z39, 0)</f>
        <v>860.90224493843073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250000</v>
      </c>
      <c r="S40">
        <f t="shared" si="32"/>
        <v>860.34924761036496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518.65319143370016</v>
      </c>
      <c r="AC40">
        <f t="shared" si="33"/>
        <v>508.80340747665934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-1259.2062676430039</v>
      </c>
      <c r="AI40">
        <f t="shared" si="38"/>
        <v>-1266.5986639415109</v>
      </c>
      <c r="AJ40">
        <f t="shared" si="39"/>
        <v>9.8497839570408132</v>
      </c>
      <c r="AK40">
        <f t="shared" ref="AK40:AK71" si="61">G40*SUM(AB40:AB40, AE40:AF40)</f>
        <v>36.305723400359014</v>
      </c>
      <c r="AL40">
        <f t="shared" si="40"/>
        <v>-1220.443156584111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-48.632251881460263</v>
      </c>
      <c r="AR40">
        <f t="shared" si="45"/>
        <v>-48.917756240860804</v>
      </c>
      <c r="AS40">
        <f t="shared" si="46"/>
        <v>0.38041199975394402</v>
      </c>
      <c r="AT40">
        <f t="shared" si="47"/>
        <v>1.4021762204613302</v>
      </c>
      <c r="AU40">
        <f t="shared" si="48"/>
        <v>-47.135168020645523</v>
      </c>
      <c r="AW40">
        <v>37</v>
      </c>
      <c r="AX40">
        <f>IF(Z40&gt;0, (R40*SUMPRODUCT(K40:$K$98, X40:$X$98)-K40*$AZ$3)/Z40, 0)</f>
        <v>860.34924761036496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250000</v>
      </c>
      <c r="S41">
        <f t="shared" si="32"/>
        <v>857.63654102519308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508.80340747665934</v>
      </c>
      <c r="AC41">
        <f t="shared" si="33"/>
        <v>497.55738777835387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-1332.0783213827501</v>
      </c>
      <c r="AI41">
        <f t="shared" si="38"/>
        <v>-1339.330189802203</v>
      </c>
      <c r="AJ41">
        <f t="shared" si="39"/>
        <v>11.246019698305474</v>
      </c>
      <c r="AK41">
        <f t="shared" si="61"/>
        <v>35.616238523366157</v>
      </c>
      <c r="AL41">
        <f t="shared" si="40"/>
        <v>-1292.4679315805315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-45.934526174471358</v>
      </c>
      <c r="AR41">
        <f t="shared" si="45"/>
        <v>-46.184594908704192</v>
      </c>
      <c r="AS41">
        <f t="shared" si="46"/>
        <v>0.3878004603019154</v>
      </c>
      <c r="AT41">
        <f t="shared" si="47"/>
        <v>1.2281673039987089</v>
      </c>
      <c r="AU41">
        <f t="shared" si="48"/>
        <v>-44.568627144403571</v>
      </c>
      <c r="AW41">
        <v>38</v>
      </c>
      <c r="AX41">
        <f>IF(Z41&gt;0, (R41*SUMPRODUCT(K41:$K$98, X41:$X$98)-K41*$AZ$3)/Z41, 0)</f>
        <v>857.63654102519308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250000</v>
      </c>
      <c r="S42">
        <f t="shared" si="32"/>
        <v>852.84784626723228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497.55738777835387</v>
      </c>
      <c r="AC42">
        <f t="shared" si="33"/>
        <v>485.00342605312773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-1415.2614423399054</v>
      </c>
      <c r="AI42">
        <f t="shared" si="38"/>
        <v>-1422.3700290030467</v>
      </c>
      <c r="AJ42">
        <f t="shared" si="39"/>
        <v>12.553961725226145</v>
      </c>
      <c r="AK42">
        <f t="shared" si="61"/>
        <v>34.829017144484773</v>
      </c>
      <c r="AL42">
        <f t="shared" si="40"/>
        <v>-1374.9870501333357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-43.574070578378077</v>
      </c>
      <c r="AR42">
        <f t="shared" si="45"/>
        <v>-43.792934773858534</v>
      </c>
      <c r="AS42">
        <f t="shared" si="46"/>
        <v>0.38652025547226115</v>
      </c>
      <c r="AT42">
        <f t="shared" si="47"/>
        <v>1.0723404212299774</v>
      </c>
      <c r="AU42">
        <f t="shared" si="48"/>
        <v>-42.334074097156297</v>
      </c>
      <c r="AW42">
        <v>39</v>
      </c>
      <c r="AX42">
        <f>IF(Z42&gt;0, (R42*SUMPRODUCT(K42:$K$98, X42:$X$98)-K42*$AZ$3)/Z42, 0)</f>
        <v>852.84784626723228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250000</v>
      </c>
      <c r="S43">
        <f t="shared" si="32"/>
        <v>846.10672632270894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485.00342605312773</v>
      </c>
      <c r="AC43">
        <f t="shared" si="33"/>
        <v>471.23343087586147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-1514.2031728938771</v>
      </c>
      <c r="AI43">
        <f t="shared" si="38"/>
        <v>-1521.1649635317424</v>
      </c>
      <c r="AJ43">
        <f t="shared" si="39"/>
        <v>13.769995177266253</v>
      </c>
      <c r="AK43">
        <f t="shared" si="61"/>
        <v>33.950239823718945</v>
      </c>
      <c r="AL43">
        <f t="shared" si="40"/>
        <v>-1473.4447285307572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-41.6253201603026</v>
      </c>
      <c r="AR43">
        <f t="shared" si="45"/>
        <v>-41.816699209942492</v>
      </c>
      <c r="AS43">
        <f t="shared" si="46"/>
        <v>0.37853603011813386</v>
      </c>
      <c r="AT43">
        <f t="shared" si="47"/>
        <v>0.93328928870260641</v>
      </c>
      <c r="AU43">
        <f t="shared" si="48"/>
        <v>-40.504873891121747</v>
      </c>
      <c r="AW43">
        <v>40</v>
      </c>
      <c r="AX43">
        <f>IF(Z43&gt;0, (R43*SUMPRODUCT(K43:$K$98, X43:$X$98)-K43*$AZ$3)/Z43, 0)</f>
        <v>846.10672632270894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250000</v>
      </c>
      <c r="S44">
        <f t="shared" si="32"/>
        <v>837.29896435531111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471.23343087586147</v>
      </c>
      <c r="AC44">
        <f t="shared" si="33"/>
        <v>456.21889232369455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-1626.0126689131564</v>
      </c>
      <c r="AI44">
        <f t="shared" si="38"/>
        <v>-1632.8235410111974</v>
      </c>
      <c r="AJ44">
        <f t="shared" si="39"/>
        <v>15.014538552166925</v>
      </c>
      <c r="AK44">
        <f t="shared" si="61"/>
        <v>32.986340161310309</v>
      </c>
      <c r="AL44">
        <f t="shared" si="40"/>
        <v>-1584.8226622977202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-39.909780331422574</v>
      </c>
      <c r="AR44">
        <f t="shared" si="45"/>
        <v>-40.076950252355552</v>
      </c>
      <c r="AS44">
        <f t="shared" si="46"/>
        <v>0.368525379199651</v>
      </c>
      <c r="AT44">
        <f t="shared" si="47"/>
        <v>0.80963550588780087</v>
      </c>
      <c r="AU44">
        <f t="shared" si="48"/>
        <v>-38.898789367268101</v>
      </c>
      <c r="AW44">
        <v>41</v>
      </c>
      <c r="AX44">
        <f>IF(Z44&gt;0, (R44*SUMPRODUCT(K44:$K$98, X44:$X$98)-K44*$AZ$3)/Z44, 0)</f>
        <v>837.29896435531111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250000</v>
      </c>
      <c r="S45">
        <f t="shared" si="32"/>
        <v>826.55334724712054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456.21889232369455</v>
      </c>
      <c r="AC45">
        <f t="shared" si="33"/>
        <v>440.06873842810739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-1751.7177540800601</v>
      </c>
      <c r="AI45">
        <f t="shared" si="38"/>
        <v>-1758.3729315694166</v>
      </c>
      <c r="AJ45">
        <f t="shared" si="39"/>
        <v>16.150153895587152</v>
      </c>
      <c r="AK45">
        <f t="shared" si="61"/>
        <v>31.935322462658622</v>
      </c>
      <c r="AL45">
        <f t="shared" si="40"/>
        <v>-1710.2874552111707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-38.388533466258025</v>
      </c>
      <c r="AR45">
        <f t="shared" si="45"/>
        <v>-38.534380308980822</v>
      </c>
      <c r="AS45">
        <f t="shared" si="46"/>
        <v>0.35392729328792849</v>
      </c>
      <c r="AT45">
        <f t="shared" si="47"/>
        <v>0.69985600834270112</v>
      </c>
      <c r="AU45">
        <f t="shared" si="48"/>
        <v>-37.480597007350191</v>
      </c>
      <c r="AW45">
        <v>42</v>
      </c>
      <c r="AX45">
        <f>IF(Z45&gt;0, (R45*SUMPRODUCT(K45:$K$98, X45:$X$98)-K45*$AZ$3)/Z45, 0)</f>
        <v>826.55334724712054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250000</v>
      </c>
      <c r="S46">
        <f t="shared" si="32"/>
        <v>814.01394864132374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440.06873842810739</v>
      </c>
      <c r="AC46">
        <f t="shared" si="33"/>
        <v>422.8941571367024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-1893.2419983615875</v>
      </c>
      <c r="AI46">
        <f t="shared" si="38"/>
        <v>-1899.7359619761326</v>
      </c>
      <c r="AJ46">
        <f t="shared" si="39"/>
        <v>17.174581291404991</v>
      </c>
      <c r="AK46">
        <f t="shared" si="61"/>
        <v>30.804811689967522</v>
      </c>
      <c r="AL46">
        <f t="shared" si="40"/>
        <v>-1851.7565689947601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-37.044650093431393</v>
      </c>
      <c r="AR46">
        <f t="shared" si="45"/>
        <v>-37.171716052262056</v>
      </c>
      <c r="AS46">
        <f t="shared" si="46"/>
        <v>0.33605125757398235</v>
      </c>
      <c r="AT46">
        <f t="shared" si="47"/>
        <v>0.60275098018977324</v>
      </c>
      <c r="AU46">
        <f t="shared" si="48"/>
        <v>-36.232913814498303</v>
      </c>
      <c r="AW46">
        <v>43</v>
      </c>
      <c r="AX46">
        <f>IF(Z46&gt;0, (R46*SUMPRODUCT(K46:$K$98, X46:$X$98)-K46*$AZ$3)/Z46, 0)</f>
        <v>814.01394864132374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250000</v>
      </c>
      <c r="S47">
        <f t="shared" si="32"/>
        <v>799.76039367200963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422.8941571367024</v>
      </c>
      <c r="AC47">
        <f t="shared" si="33"/>
        <v>404.79053577081822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-2045.538923995663</v>
      </c>
      <c r="AI47">
        <f t="shared" si="38"/>
        <v>-2051.8656710278628</v>
      </c>
      <c r="AJ47">
        <f t="shared" si="39"/>
        <v>18.10362136588418</v>
      </c>
      <c r="AK47">
        <f t="shared" si="61"/>
        <v>29.60259099956917</v>
      </c>
      <c r="AL47">
        <f t="shared" si="40"/>
        <v>-2004.1594586624094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-35.736259434067854</v>
      </c>
      <c r="AR47">
        <f t="shared" si="45"/>
        <v>-35.846789852562537</v>
      </c>
      <c r="AS47">
        <f t="shared" si="46"/>
        <v>0.31627641118832239</v>
      </c>
      <c r="AT47">
        <f t="shared" si="47"/>
        <v>0.51716731442820918</v>
      </c>
      <c r="AU47">
        <f t="shared" si="48"/>
        <v>-35.013346126946004</v>
      </c>
      <c r="AW47">
        <v>44</v>
      </c>
      <c r="AX47">
        <f>IF(Z47&gt;0, (R47*SUMPRODUCT(K47:$K$98, X47:$X$98)-K47*$AZ$3)/Z47, 0)</f>
        <v>799.76039367200963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250000</v>
      </c>
      <c r="S48">
        <f t="shared" si="32"/>
        <v>784.08898212686267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404.79053577081822</v>
      </c>
      <c r="AC48">
        <f t="shared" si="33"/>
        <v>385.96590912920328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-2207.6945883172339</v>
      </c>
      <c r="AI48">
        <f t="shared" si="38"/>
        <v>-2213.8476831496955</v>
      </c>
      <c r="AJ48">
        <f t="shared" si="39"/>
        <v>18.824626641614941</v>
      </c>
      <c r="AK48">
        <f t="shared" si="61"/>
        <v>28.335337503957277</v>
      </c>
      <c r="AL48">
        <f t="shared" si="40"/>
        <v>-2166.6877190041232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-34.436762445845041</v>
      </c>
      <c r="AR48">
        <f t="shared" si="45"/>
        <v>-34.532741602642155</v>
      </c>
      <c r="AS48">
        <f t="shared" si="46"/>
        <v>0.29363626618441846</v>
      </c>
      <c r="AT48">
        <f t="shared" si="47"/>
        <v>0.44198925504020237</v>
      </c>
      <c r="AU48">
        <f t="shared" si="48"/>
        <v>-33.797116081417528</v>
      </c>
      <c r="AW48">
        <v>45</v>
      </c>
      <c r="AX48">
        <f>IF(Z48&gt;0, (R48*SUMPRODUCT(K48:$K$98, X48:$X$98)-K48*$AZ$3)/Z48, 0)</f>
        <v>784.08898212686267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250000</v>
      </c>
      <c r="S49">
        <f t="shared" si="32"/>
        <v>767.28726270312166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385.96590912920328</v>
      </c>
      <c r="AC49">
        <f t="shared" si="33"/>
        <v>366.62881881947698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-2375.0985433109527</v>
      </c>
      <c r="AI49">
        <f t="shared" si="38"/>
        <v>-2381.0713522679243</v>
      </c>
      <c r="AJ49">
        <f t="shared" si="39"/>
        <v>19.337090309726307</v>
      </c>
      <c r="AK49">
        <f t="shared" si="61"/>
        <v>27.017613639044232</v>
      </c>
      <c r="AL49">
        <f t="shared" si="40"/>
        <v>-2334.716648319154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-33.078585669952773</v>
      </c>
      <c r="AR49">
        <f t="shared" si="45"/>
        <v>-33.161770459623867</v>
      </c>
      <c r="AS49">
        <f t="shared" si="46"/>
        <v>0.26931244609590577</v>
      </c>
      <c r="AT49">
        <f t="shared" si="47"/>
        <v>0.37628099679222593</v>
      </c>
      <c r="AU49">
        <f t="shared" si="48"/>
        <v>-32.516177016735739</v>
      </c>
      <c r="AW49">
        <v>46</v>
      </c>
      <c r="AX49">
        <f>IF(Z49&gt;0, (R49*SUMPRODUCT(K49:$K$98, X49:$X$98)-K49*$AZ$3)/Z49, 0)</f>
        <v>767.28726270312166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250000</v>
      </c>
      <c r="S50">
        <f t="shared" si="32"/>
        <v>749.77055451030606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366.62881881947698</v>
      </c>
      <c r="AC50">
        <f t="shared" si="33"/>
        <v>347.03208327105858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-2548.856562936176</v>
      </c>
      <c r="AI50">
        <f t="shared" si="38"/>
        <v>-2554.642200975431</v>
      </c>
      <c r="AJ50">
        <f t="shared" si="39"/>
        <v>19.596735548418394</v>
      </c>
      <c r="AK50">
        <f t="shared" si="61"/>
        <v>25.664017317363392</v>
      </c>
      <c r="AL50">
        <f t="shared" si="40"/>
        <v>-2509.3814481096492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-31.695139861729249</v>
      </c>
      <c r="AR50">
        <f t="shared" si="45"/>
        <v>-31.767084517034718</v>
      </c>
      <c r="AS50">
        <f t="shared" si="46"/>
        <v>0.24368624075296599</v>
      </c>
      <c r="AT50">
        <f t="shared" si="47"/>
        <v>0.31913314782635044</v>
      </c>
      <c r="AU50">
        <f t="shared" si="48"/>
        <v>-31.204265128455404</v>
      </c>
      <c r="AW50">
        <v>47</v>
      </c>
      <c r="AX50">
        <f>IF(Z50&gt;0, (R50*SUMPRODUCT(K50:$K$98, X50:$X$98)-K50*$AZ$3)/Z50, 0)</f>
        <v>749.77055451030606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250000</v>
      </c>
      <c r="S51">
        <f t="shared" si="32"/>
        <v>731.91232729474814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347.03208327105858</v>
      </c>
      <c r="AC51">
        <f t="shared" si="33"/>
        <v>327.37430958927092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-2734.0743030851295</v>
      </c>
      <c r="AI51">
        <f t="shared" si="38"/>
        <v>-2739.6653810288376</v>
      </c>
      <c r="AJ51">
        <f t="shared" si="39"/>
        <v>19.65777368178766</v>
      </c>
      <c r="AK51">
        <f t="shared" si="61"/>
        <v>24.292245828974103</v>
      </c>
      <c r="AL51">
        <f t="shared" si="40"/>
        <v>-2695.715361518076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-30.355652093721172</v>
      </c>
      <c r="AR51">
        <f t="shared" si="45"/>
        <v>-30.41772824750257</v>
      </c>
      <c r="AS51">
        <f t="shared" si="46"/>
        <v>0.2182546897676155</v>
      </c>
      <c r="AT51">
        <f t="shared" si="47"/>
        <v>0.26970992051218107</v>
      </c>
      <c r="AU51">
        <f t="shared" si="48"/>
        <v>-29.929763637222774</v>
      </c>
      <c r="AW51">
        <v>48</v>
      </c>
      <c r="AX51">
        <f>IF(Z51&gt;0, (R51*SUMPRODUCT(K51:$K$98, X51:$X$98)-K51*$AZ$3)/Z51, 0)</f>
        <v>731.91232729474814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250000</v>
      </c>
      <c r="S52">
        <f t="shared" si="32"/>
        <v>713.92090333307499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327.37430958927092</v>
      </c>
      <c r="AC52">
        <f t="shared" si="33"/>
        <v>307.7663058704976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-2930.0926236102937</v>
      </c>
      <c r="AI52">
        <f t="shared" si="38"/>
        <v>-2935.4812861433843</v>
      </c>
      <c r="AJ52">
        <f t="shared" si="39"/>
        <v>19.608003718773318</v>
      </c>
      <c r="AK52">
        <f t="shared" si="61"/>
        <v>22.916201671248967</v>
      </c>
      <c r="AL52">
        <f t="shared" si="40"/>
        <v>-2892.9570807533619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-29.046417813258511</v>
      </c>
      <c r="AR52">
        <f t="shared" si="45"/>
        <v>-29.099836378299621</v>
      </c>
      <c r="AS52">
        <f t="shared" si="46"/>
        <v>0.19437688211973955</v>
      </c>
      <c r="AT52">
        <f t="shared" si="47"/>
        <v>0.2271715109182571</v>
      </c>
      <c r="AU52">
        <f t="shared" si="48"/>
        <v>-28.678287985261623</v>
      </c>
      <c r="AW52">
        <v>49</v>
      </c>
      <c r="AX52">
        <f>IF(Z52&gt;0, (R52*SUMPRODUCT(K52:$K$98, X52:$X$98)-K52*$AZ$3)/Z52, 0)</f>
        <v>713.92090333307499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250000</v>
      </c>
      <c r="S53">
        <f t="shared" si="32"/>
        <v>696.02260224497559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307.7663058704976</v>
      </c>
      <c r="AC53">
        <f t="shared" si="33"/>
        <v>288.31600267772825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-3137.0985910240543</v>
      </c>
      <c r="AI53">
        <f t="shared" si="38"/>
        <v>-3142.2765120022627</v>
      </c>
      <c r="AJ53">
        <f t="shared" si="39"/>
        <v>19.450303192769354</v>
      </c>
      <c r="AK53">
        <f t="shared" si="61"/>
        <v>21.543641410934836</v>
      </c>
      <c r="AL53">
        <f t="shared" si="40"/>
        <v>-3101.2825673985585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-27.766515096663486</v>
      </c>
      <c r="AR53">
        <f t="shared" si="45"/>
        <v>-27.812344966793205</v>
      </c>
      <c r="AS53">
        <f t="shared" si="46"/>
        <v>0.1721549774629226</v>
      </c>
      <c r="AT53">
        <f t="shared" si="47"/>
        <v>0.19068315104453154</v>
      </c>
      <c r="AU53">
        <f t="shared" si="48"/>
        <v>-27.449506838285753</v>
      </c>
      <c r="AW53">
        <v>50</v>
      </c>
      <c r="AX53">
        <f>IF(Z53&gt;0, (R53*SUMPRODUCT(K53:$K$98, X53:$X$98)-K53*$AZ$3)/Z53, 0)</f>
        <v>696.02260224497559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250000</v>
      </c>
      <c r="S54">
        <f t="shared" si="32"/>
        <v>678.3317709053099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288.31600267772825</v>
      </c>
      <c r="AC54">
        <f t="shared" si="33"/>
        <v>269.11744706364431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-3339.2726170478581</v>
      </c>
      <c r="AI54">
        <f t="shared" si="38"/>
        <v>-3344.2317951854325</v>
      </c>
      <c r="AJ54">
        <f t="shared" si="39"/>
        <v>19.198555614083944</v>
      </c>
      <c r="AK54">
        <f t="shared" si="61"/>
        <v>20.182120187440979</v>
      </c>
      <c r="AL54">
        <f t="shared" si="40"/>
        <v>-3304.8511193839076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-26.389250871133378</v>
      </c>
      <c r="AR54">
        <f t="shared" si="45"/>
        <v>-26.42844174022234</v>
      </c>
      <c r="AS54">
        <f t="shared" si="46"/>
        <v>0.15172031713642092</v>
      </c>
      <c r="AT54">
        <f t="shared" si="47"/>
        <v>0.15949312734118476</v>
      </c>
      <c r="AU54">
        <f t="shared" si="48"/>
        <v>-26.117228295744738</v>
      </c>
      <c r="AW54">
        <v>51</v>
      </c>
      <c r="AX54">
        <f>IF(Z54&gt;0, (R54*SUMPRODUCT(K54:$K$98, X54:$X$98)-K54*$AZ$3)/Z54, 0)</f>
        <v>678.3317709053099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250000</v>
      </c>
      <c r="S55">
        <f t="shared" si="32"/>
        <v>661.19759758203577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269.11744706364431</v>
      </c>
      <c r="AC55">
        <f t="shared" si="33"/>
        <v>250.3781600162427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-3523.2948232975941</v>
      </c>
      <c r="AI55">
        <f t="shared" si="38"/>
        <v>-3528.0282449126275</v>
      </c>
      <c r="AJ55">
        <f t="shared" si="39"/>
        <v>18.739287047401604</v>
      </c>
      <c r="AK55">
        <f t="shared" si="61"/>
        <v>18.838221294455103</v>
      </c>
      <c r="AL55">
        <f t="shared" si="40"/>
        <v>-3490.4507365707705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-24.860287609143779</v>
      </c>
      <c r="AR55">
        <f t="shared" si="45"/>
        <v>-24.893686523690171</v>
      </c>
      <c r="AS55">
        <f t="shared" si="46"/>
        <v>0.13222398038001418</v>
      </c>
      <c r="AT55">
        <f t="shared" si="47"/>
        <v>0.13292205816217437</v>
      </c>
      <c r="AU55">
        <f t="shared" si="48"/>
        <v>-24.62854048514798</v>
      </c>
      <c r="AW55">
        <v>52</v>
      </c>
      <c r="AX55">
        <f>IF(Z55&gt;0, (R55*SUMPRODUCT(K55:$K$98, X55:$X$98)-K55*$AZ$3)/Z55, 0)</f>
        <v>661.19759758203577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250000</v>
      </c>
      <c r="S56">
        <f t="shared" si="32"/>
        <v>651.39856627594065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250.3781600162427</v>
      </c>
      <c r="AC56">
        <f t="shared" si="33"/>
        <v>232.34819724971666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-4548.9245793651044</v>
      </c>
      <c r="AI56">
        <f t="shared" si="38"/>
        <v>-4553.3832205350191</v>
      </c>
      <c r="AJ56">
        <f t="shared" si="39"/>
        <v>18.02996276652604</v>
      </c>
      <c r="AK56">
        <f t="shared" si="61"/>
        <v>17.526471201136992</v>
      </c>
      <c r="AL56">
        <f t="shared" si="40"/>
        <v>-4517.8267865673561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-28.658131863110892</v>
      </c>
      <c r="AR56">
        <f t="shared" si="45"/>
        <v>-28.686221211339994</v>
      </c>
      <c r="AS56">
        <f t="shared" si="46"/>
        <v>0.11358839686944198</v>
      </c>
      <c r="AT56">
        <f t="shared" si="47"/>
        <v>0.11041641029961907</v>
      </c>
      <c r="AU56">
        <f t="shared" si="48"/>
        <v>-28.462216404170935</v>
      </c>
      <c r="AW56">
        <v>53</v>
      </c>
      <c r="AX56">
        <f>IF(Z56&gt;0, (R56*SUMPRODUCT(K56:$K$98, X56:$X$98)-K56*$AZ$3)/Z56, 0)</f>
        <v>651.39856627594065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250000</v>
      </c>
      <c r="S57">
        <f t="shared" si="32"/>
        <v>633.50000339872395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232.34819724971666</v>
      </c>
      <c r="AC57">
        <f t="shared" si="33"/>
        <v>209.78856971037149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-5491.6047993362354</v>
      </c>
      <c r="AI57">
        <f t="shared" si="38"/>
        <v>-5495.7442738544842</v>
      </c>
      <c r="AJ57">
        <f t="shared" si="39"/>
        <v>22.559627539345172</v>
      </c>
      <c r="AK57">
        <f t="shared" si="61"/>
        <v>16.264373807480169</v>
      </c>
      <c r="AL57">
        <f t="shared" si="40"/>
        <v>-5456.9202725076584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-30.890176767072735</v>
      </c>
      <c r="AR57">
        <f t="shared" si="45"/>
        <v>-30.913461235686889</v>
      </c>
      <c r="AS57">
        <f t="shared" si="46"/>
        <v>0.12689749316518997</v>
      </c>
      <c r="AT57">
        <f t="shared" si="47"/>
        <v>9.1486805820319761E-2</v>
      </c>
      <c r="AU57">
        <f t="shared" si="48"/>
        <v>-30.695076936701376</v>
      </c>
      <c r="AW57">
        <v>54</v>
      </c>
      <c r="AX57">
        <f>IF(Z57&gt;0, (R57*SUMPRODUCT(K57:$K$98, X57:$X$98)-K57*$AZ$3)/Z57, 0)</f>
        <v>633.50000339872395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250000</v>
      </c>
      <c r="S58">
        <f t="shared" si="32"/>
        <v>609.37117687871091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209.78856971037149</v>
      </c>
      <c r="AC58">
        <f t="shared" si="33"/>
        <v>184.34348608951822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-6333.0241225301806</v>
      </c>
      <c r="AI58">
        <f t="shared" si="38"/>
        <v>-6336.8055510971208</v>
      </c>
      <c r="AJ58">
        <f t="shared" si="39"/>
        <v>25.445083620853268</v>
      </c>
      <c r="AK58">
        <f t="shared" si="61"/>
        <v>14.685199879726007</v>
      </c>
      <c r="AL58">
        <f t="shared" si="40"/>
        <v>-6296.6752675965417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-31.806379556251148</v>
      </c>
      <c r="AR58">
        <f t="shared" si="45"/>
        <v>-31.825371044351922</v>
      </c>
      <c r="AS58">
        <f t="shared" si="46"/>
        <v>0.12779297407161447</v>
      </c>
      <c r="AT58">
        <f t="shared" si="47"/>
        <v>7.3753554731032553E-2</v>
      </c>
      <c r="AU58">
        <f t="shared" si="48"/>
        <v>-31.623824515549277</v>
      </c>
      <c r="AW58">
        <v>55</v>
      </c>
      <c r="AX58">
        <f>IF(Z58&gt;0, (R58*SUMPRODUCT(K58:$K$98, X58:$X$98)-K58*$AZ$3)/Z58, 0)</f>
        <v>609.37117687871091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250000</v>
      </c>
      <c r="S59">
        <f t="shared" si="32"/>
        <v>580.03794312380296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184.34348608951822</v>
      </c>
      <c r="AC59">
        <f t="shared" si="33"/>
        <v>157.39879684239159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-7032.4146702809821</v>
      </c>
      <c r="AI59">
        <f t="shared" si="38"/>
        <v>-7035.8066638287382</v>
      </c>
      <c r="AJ59">
        <f t="shared" si="39"/>
        <v>26.944689247126632</v>
      </c>
      <c r="AK59">
        <f t="shared" si="61"/>
        <v>12.904044026266277</v>
      </c>
      <c r="AL59">
        <f t="shared" si="40"/>
        <v>-6995.9579305553452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-31.534760976784792</v>
      </c>
      <c r="AR59">
        <f t="shared" si="45"/>
        <v>-31.549971357682171</v>
      </c>
      <c r="AS59">
        <f t="shared" si="46"/>
        <v>0.12082540277277647</v>
      </c>
      <c r="AT59">
        <f t="shared" si="47"/>
        <v>5.7864327273231722E-2</v>
      </c>
      <c r="AU59">
        <f t="shared" si="48"/>
        <v>-31.371281627636161</v>
      </c>
      <c r="AW59">
        <v>56</v>
      </c>
      <c r="AX59">
        <f>IF(Z59&gt;0, (R59*SUMPRODUCT(K59:$K$98, X59:$X$98)-K59*$AZ$3)/Z59, 0)</f>
        <v>580.03794312380296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250000</v>
      </c>
      <c r="S60">
        <f t="shared" si="32"/>
        <v>544.86122981746269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157.39879684239159</v>
      </c>
      <c r="AC60">
        <f t="shared" si="33"/>
        <v>130.2048307844679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-7419.2738384318127</v>
      </c>
      <c r="AI60">
        <f t="shared" si="38"/>
        <v>-7422.2609483521701</v>
      </c>
      <c r="AJ60">
        <f t="shared" si="39"/>
        <v>27.193966057923689</v>
      </c>
      <c r="AK60">
        <f t="shared" si="61"/>
        <v>11.017915778967412</v>
      </c>
      <c r="AL60">
        <f t="shared" si="40"/>
        <v>-7384.0490665152793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-29.704924330233098</v>
      </c>
      <c r="AR60">
        <f t="shared" si="45"/>
        <v>-29.71688397427409</v>
      </c>
      <c r="AS60">
        <f t="shared" si="46"/>
        <v>0.10887786616059063</v>
      </c>
      <c r="AT60">
        <f t="shared" si="47"/>
        <v>4.4112990249229787E-2</v>
      </c>
      <c r="AU60">
        <f t="shared" si="48"/>
        <v>-29.563893117864271</v>
      </c>
      <c r="AW60">
        <v>57</v>
      </c>
      <c r="AX60">
        <f>IF(Z60&gt;0, (R60*SUMPRODUCT(K60:$K$98, X60:$X$98)-K60*$AZ$3)/Z60, 0)</f>
        <v>544.86122981746269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250000</v>
      </c>
      <c r="S61">
        <f t="shared" si="32"/>
        <v>506.14337695867869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130.2048307844679</v>
      </c>
      <c r="AC61">
        <f t="shared" si="33"/>
        <v>104.375616203218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-7590.4042062584167</v>
      </c>
      <c r="AI61">
        <f t="shared" si="38"/>
        <v>-7592.9819248692575</v>
      </c>
      <c r="AJ61">
        <f t="shared" si="39"/>
        <v>25.8292145812499</v>
      </c>
      <c r="AK61">
        <f t="shared" si="61"/>
        <v>9.1143381549127547</v>
      </c>
      <c r="AL61">
        <f t="shared" si="40"/>
        <v>-7558.0383721330945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-27.13400687049085</v>
      </c>
      <c r="AR61">
        <f t="shared" si="45"/>
        <v>-27.143221641219277</v>
      </c>
      <c r="AS61">
        <f t="shared" si="46"/>
        <v>9.2333697503112488E-2</v>
      </c>
      <c r="AT61">
        <f t="shared" si="47"/>
        <v>3.2581731801775399E-2</v>
      </c>
      <c r="AU61">
        <f t="shared" si="48"/>
        <v>-27.018306211914389</v>
      </c>
      <c r="AW61">
        <v>58</v>
      </c>
      <c r="AX61">
        <f>IF(Z61&gt;0, (R61*SUMPRODUCT(K61:$K$98, X61:$X$98)-K61*$AZ$3)/Z61, 0)</f>
        <v>506.14337695867869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250000</v>
      </c>
      <c r="S62">
        <f t="shared" si="32"/>
        <v>463.45117577972769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104.375616203218</v>
      </c>
      <c r="AC62">
        <f t="shared" si="33"/>
        <v>80.702064465747782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-7505.6211778417401</v>
      </c>
      <c r="AI62">
        <f t="shared" si="38"/>
        <v>-7507.7978382075808</v>
      </c>
      <c r="AJ62">
        <f t="shared" si="39"/>
        <v>23.67355173747022</v>
      </c>
      <c r="AK62">
        <f t="shared" si="61"/>
        <v>7.3062931342252604</v>
      </c>
      <c r="AL62">
        <f t="shared" si="40"/>
        <v>-7476.8179933358851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-23.956184286007112</v>
      </c>
      <c r="AR62">
        <f t="shared" si="45"/>
        <v>-23.963131675918831</v>
      </c>
      <c r="AS62">
        <f t="shared" si="46"/>
        <v>7.556043060119369E-2</v>
      </c>
      <c r="AT62">
        <f t="shared" si="47"/>
        <v>2.3319975871926354E-2</v>
      </c>
      <c r="AU62">
        <f t="shared" si="48"/>
        <v>-23.864251269445713</v>
      </c>
      <c r="AW62">
        <v>59</v>
      </c>
      <c r="AX62">
        <f>IF(Z62&gt;0, (R62*SUMPRODUCT(K62:$K$98, X62:$X$98)-K62*$AZ$3)/Z62, 0)</f>
        <v>463.45117577972769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250000</v>
      </c>
      <c r="S63">
        <f t="shared" si="32"/>
        <v>416.37625189506491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80.702064465747782</v>
      </c>
      <c r="AC63">
        <f t="shared" si="33"/>
        <v>59.835572262794841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-7171.4913597939785</v>
      </c>
      <c r="AI63">
        <f t="shared" si="38"/>
        <v>-7173.2876789881711</v>
      </c>
      <c r="AJ63">
        <f t="shared" si="39"/>
        <v>20.866492202952941</v>
      </c>
      <c r="AK63">
        <f t="shared" si="61"/>
        <v>5.6491445126023452</v>
      </c>
      <c r="AL63">
        <f t="shared" si="40"/>
        <v>-7146.7720422726161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-20.437250170570334</v>
      </c>
      <c r="AR63">
        <f t="shared" si="45"/>
        <v>-20.442369304501629</v>
      </c>
      <c r="AS63">
        <f t="shared" si="46"/>
        <v>5.9465137715268138E-2</v>
      </c>
      <c r="AT63">
        <f t="shared" si="47"/>
        <v>1.6098880115931066E-2</v>
      </c>
      <c r="AU63">
        <f t="shared" si="48"/>
        <v>-20.366805286670427</v>
      </c>
      <c r="AW63">
        <v>60</v>
      </c>
      <c r="AX63">
        <f>IF(Z63&gt;0, (R63*SUMPRODUCT(K63:$K$98, X63:$X$98)-K63*$AZ$3)/Z63, 0)</f>
        <v>416.37625189506491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250000</v>
      </c>
      <c r="S64">
        <f t="shared" si="32"/>
        <v>364.54647238055264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59.835572262794841</v>
      </c>
      <c r="AC64">
        <f t="shared" si="33"/>
        <v>42.156975737808608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-6656.5565559979268</v>
      </c>
      <c r="AI64">
        <f t="shared" si="38"/>
        <v>-6658.0020841723772</v>
      </c>
      <c r="AJ64">
        <f t="shared" si="39"/>
        <v>17.678596524986233</v>
      </c>
      <c r="AK64">
        <f t="shared" si="61"/>
        <v>4.1884900583956393</v>
      </c>
      <c r="AL64">
        <f t="shared" si="40"/>
        <v>-6636.1349975889952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-16.937315802681926</v>
      </c>
      <c r="AR64">
        <f t="shared" si="45"/>
        <v>-16.940993885634633</v>
      </c>
      <c r="AS64">
        <f t="shared" si="46"/>
        <v>4.4982412418938418E-2</v>
      </c>
      <c r="AT64">
        <f t="shared" si="47"/>
        <v>1.0657428996305623E-2</v>
      </c>
      <c r="AU64">
        <f t="shared" si="48"/>
        <v>-16.885354044219387</v>
      </c>
      <c r="AW64">
        <v>61</v>
      </c>
      <c r="AX64">
        <f>IF(Z64&gt;0, (R64*SUMPRODUCT(K64:$K$98, X64:$X$98)-K64*$AZ$3)/Z64, 0)</f>
        <v>364.54647238055264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250000</v>
      </c>
      <c r="S65">
        <f t="shared" si="32"/>
        <v>305.49631476310265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42.156975737808608</v>
      </c>
      <c r="AC65">
        <f t="shared" si="33"/>
        <v>27.682743547255345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-5967.5482900033694</v>
      </c>
      <c r="AI65">
        <f t="shared" si="38"/>
        <v>-5968.6809854815756</v>
      </c>
      <c r="AJ65">
        <f t="shared" si="39"/>
        <v>14.474232190553263</v>
      </c>
      <c r="AK65">
        <f t="shared" si="61"/>
        <v>2.950988301646603</v>
      </c>
      <c r="AL65">
        <f t="shared" si="40"/>
        <v>-5951.2557649893761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-13.557289759735896</v>
      </c>
      <c r="AR65">
        <f t="shared" si="45"/>
        <v>-13.559863057857893</v>
      </c>
      <c r="AS65">
        <f t="shared" si="46"/>
        <v>3.288307866494309E-2</v>
      </c>
      <c r="AT65">
        <f t="shared" si="47"/>
        <v>6.7041608276606551E-3</v>
      </c>
      <c r="AU65">
        <f t="shared" si="48"/>
        <v>-13.52027581836529</v>
      </c>
      <c r="AW65">
        <v>62</v>
      </c>
      <c r="AX65">
        <f>IF(Z65&gt;0, (R65*SUMPRODUCT(K65:$K$98, X65:$X$98)-K65*$AZ$3)/Z65, 0)</f>
        <v>305.49631476310265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250000</v>
      </c>
      <c r="S66">
        <f t="shared" si="32"/>
        <v>236.66755370103434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27.682743547255345</v>
      </c>
      <c r="AC66">
        <f t="shared" si="33"/>
        <v>16.324635584062893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-5183.101737107776</v>
      </c>
      <c r="AI66">
        <f t="shared" si="38"/>
        <v>-5183.9639505443447</v>
      </c>
      <c r="AJ66">
        <f t="shared" si="39"/>
        <v>11.358107963192452</v>
      </c>
      <c r="AK66">
        <f t="shared" si="61"/>
        <v>1.9377920483078743</v>
      </c>
      <c r="AL66">
        <f t="shared" si="40"/>
        <v>-5170.668050532845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-10.513532150613029</v>
      </c>
      <c r="AR66">
        <f t="shared" si="45"/>
        <v>-10.515281085738334</v>
      </c>
      <c r="AS66">
        <f t="shared" si="46"/>
        <v>2.3039067974728173E-2</v>
      </c>
      <c r="AT66">
        <f t="shared" si="47"/>
        <v>3.9306654652809265E-3</v>
      </c>
      <c r="AU66">
        <f t="shared" si="48"/>
        <v>-10.488311352298327</v>
      </c>
      <c r="AW66">
        <v>63</v>
      </c>
      <c r="AX66">
        <f>IF(Z66&gt;0, (R66*SUMPRODUCT(K66:$K$98, X66:$X$98)-K66*$AZ$3)/Z66, 0)</f>
        <v>236.66755370103434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250000</v>
      </c>
      <c r="S67">
        <f t="shared" ref="S67:S89" si="63">AX67</f>
        <v>152.82956347155493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16.324635584062893</v>
      </c>
      <c r="AC67">
        <f t="shared" ref="AC67:AC89" si="64">S67*Z67</f>
        <v>7.7746586089350735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-4353.9682678278541</v>
      </c>
      <c r="AI67">
        <f t="shared" ref="AI67:AI89" si="69">SUM(AE67:AH67)</f>
        <v>-4354.6041607166653</v>
      </c>
      <c r="AJ67">
        <f t="shared" ref="AJ67:AJ89" si="70">AB67-AC67</f>
        <v>8.5499769751278194</v>
      </c>
      <c r="AK67">
        <f t="shared" si="61"/>
        <v>1.1427244908844025</v>
      </c>
      <c r="AL67">
        <f t="shared" ref="AL67:AL89" si="71">SUM(AI67:AK67)</f>
        <v>-4344.911459250653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-7.8854439746737146</v>
      </c>
      <c r="AR67">
        <f t="shared" ref="AR67:AR89" si="76">AI67*$K67</f>
        <v>-7.8865956362018119</v>
      </c>
      <c r="AS67">
        <f t="shared" ref="AS67:AS89" si="77">AJ67*$K67</f>
        <v>1.5484808403474175E-2</v>
      </c>
      <c r="AT67">
        <f t="shared" ref="AT67:AT89" si="78">AK67*$K67</f>
        <v>2.0695809884374587E-3</v>
      </c>
      <c r="AU67">
        <f t="shared" ref="AU67:AU89" si="79">AL67*$K67</f>
        <v>-7.8690412468098998</v>
      </c>
      <c r="AW67">
        <v>64</v>
      </c>
      <c r="AX67">
        <f>IF(Z67&gt;0, (R67*SUMPRODUCT(K67:$K$98, X67:$X$98)-K67*$AZ$3)/Z67, 0)</f>
        <v>152.82956347155493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250000</v>
      </c>
      <c r="S68">
        <f t="shared" si="63"/>
        <v>45.256387250863121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7.7746586089350735</v>
      </c>
      <c r="AC68">
        <f t="shared" si="64"/>
        <v>1.6423888980874413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-3517.9880389616133</v>
      </c>
      <c r="AI68">
        <f t="shared" si="69"/>
        <v>-3518.4416735195882</v>
      </c>
      <c r="AJ68">
        <f t="shared" si="70"/>
        <v>6.1322697108476323</v>
      </c>
      <c r="AK68">
        <f t="shared" si="61"/>
        <v>0.54422610262545523</v>
      </c>
      <c r="AL68">
        <f t="shared" si="71"/>
        <v>-3511.7651777061151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-5.6887549550786147</v>
      </c>
      <c r="AR68">
        <f t="shared" si="76"/>
        <v>-5.6894885038601606</v>
      </c>
      <c r="AS68">
        <f t="shared" si="77"/>
        <v>9.9161734824316783E-3</v>
      </c>
      <c r="AT68">
        <f t="shared" si="78"/>
        <v>8.8003964303059502E-4</v>
      </c>
      <c r="AU68">
        <f t="shared" si="79"/>
        <v>-5.6786922907346984</v>
      </c>
      <c r="AW68">
        <v>65</v>
      </c>
      <c r="AX68">
        <f>IF(Z68&gt;0, (R68*SUMPRODUCT(K68:$K$98, X68:$X$98)-K68*$AZ$3)/Z68, 0)</f>
        <v>45.256387250863121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250000</v>
      </c>
      <c r="S69">
        <f t="shared" si="63"/>
        <v>-99.344483774643507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1.6423888980874413</v>
      </c>
      <c r="AC69">
        <f t="shared" si="64"/>
        <v>-2.4810318928607327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-2738.4573147762508</v>
      </c>
      <c r="AI69">
        <f t="shared" si="69"/>
        <v>-2738.7694901229074</v>
      </c>
      <c r="AJ69">
        <f t="shared" si="70"/>
        <v>4.1234207909481739</v>
      </c>
      <c r="AK69">
        <f t="shared" si="61"/>
        <v>0.11496722286612091</v>
      </c>
      <c r="AL69">
        <f t="shared" si="71"/>
        <v>-2734.5311021090929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-3.9537647163495908</v>
      </c>
      <c r="AR69">
        <f t="shared" si="76"/>
        <v>-3.9542154328403192</v>
      </c>
      <c r="AS69">
        <f t="shared" si="77"/>
        <v>5.9533648912271885E-3</v>
      </c>
      <c r="AT69">
        <f t="shared" si="78"/>
        <v>1.6598883862533698E-4</v>
      </c>
      <c r="AU69">
        <f t="shared" si="79"/>
        <v>-3.9480960791104662</v>
      </c>
      <c r="AW69">
        <v>66</v>
      </c>
      <c r="AX69">
        <f>IF(Z69&gt;0, (R69*SUMPRODUCT(K69:$K$98, X69:$X$98)-K69*$AZ$3)/Z69, 0)</f>
        <v>-99.344483774643507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250000</v>
      </c>
      <c r="S70">
        <f t="shared" si="63"/>
        <v>-304.32027241848527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-2.4810318928607327</v>
      </c>
      <c r="AC70">
        <f t="shared" si="64"/>
        <v>-5.0371768198081499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-2043.0162720884116</v>
      </c>
      <c r="AI70">
        <f t="shared" si="69"/>
        <v>-2043.2231748679972</v>
      </c>
      <c r="AJ70">
        <f t="shared" si="70"/>
        <v>2.5561449269474172</v>
      </c>
      <c r="AK70">
        <f t="shared" si="61"/>
        <v>-0.17367223250025129</v>
      </c>
      <c r="AL70">
        <f t="shared" si="71"/>
        <v>-2040.84070217355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-2.6336535772237557</v>
      </c>
      <c r="AR70">
        <f t="shared" si="76"/>
        <v>-2.6339202957286632</v>
      </c>
      <c r="AS70">
        <f t="shared" si="77"/>
        <v>3.2951280529331453E-3</v>
      </c>
      <c r="AT70">
        <f t="shared" si="78"/>
        <v>-2.2388098550050556E-4</v>
      </c>
      <c r="AU70">
        <f t="shared" si="79"/>
        <v>-2.6308490486612301</v>
      </c>
      <c r="AW70">
        <v>67</v>
      </c>
      <c r="AX70">
        <f>IF(Z70&gt;0, (R70*SUMPRODUCT(K70:$K$98, X70:$X$98)-K70*$AZ$3)/Z70, 0)</f>
        <v>-304.32027241848527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250000</v>
      </c>
      <c r="S71">
        <f t="shared" si="63"/>
        <v>-608.40139291081732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-5.0371768198081499</v>
      </c>
      <c r="AC71">
        <f t="shared" si="64"/>
        <v>-6.4229555850656794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-1457.3995262745161</v>
      </c>
      <c r="AI71">
        <f t="shared" si="69"/>
        <v>-1457.531490049992</v>
      </c>
      <c r="AJ71">
        <f t="shared" si="70"/>
        <v>1.3857787652575295</v>
      </c>
      <c r="AK71">
        <f t="shared" si="61"/>
        <v>-0.35260237738657052</v>
      </c>
      <c r="AL71">
        <f t="shared" si="71"/>
        <v>-1456.4983136621211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-1.6774416583108875</v>
      </c>
      <c r="AR71">
        <f t="shared" si="76"/>
        <v>-1.6775935463349883</v>
      </c>
      <c r="AS71">
        <f t="shared" si="77"/>
        <v>1.5950074006046775E-3</v>
      </c>
      <c r="AT71">
        <f t="shared" si="78"/>
        <v>-4.0583924036234441E-4</v>
      </c>
      <c r="AU71">
        <f t="shared" si="79"/>
        <v>-1.676404378174746</v>
      </c>
      <c r="AW71">
        <v>68</v>
      </c>
      <c r="AX71">
        <f>IF(Z71&gt;0, (R71*SUMPRODUCT(K71:$K$98, X71:$X$98)-K71*$AZ$3)/Z71, 0)</f>
        <v>-608.40139291081732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250000</v>
      </c>
      <c r="S72">
        <f t="shared" si="63"/>
        <v>-1080.8820455902187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-6.4229555850656794</v>
      </c>
      <c r="AC72">
        <f t="shared" si="64"/>
        <v>-6.98622330412101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-997.02112256817986</v>
      </c>
      <c r="AI72">
        <f t="shared" si="69"/>
        <v>-997.10191564977265</v>
      </c>
      <c r="AJ72">
        <f t="shared" si="70"/>
        <v>0.56326771905533057</v>
      </c>
      <c r="AK72">
        <f t="shared" ref="AK72:AK89" si="92">G72*SUM(AB72:AB72, AE72:AF72)</f>
        <v>-0.4496068909545976</v>
      </c>
      <c r="AL72">
        <f t="shared" si="71"/>
        <v>-996.98825482167183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-1.0246018526371323</v>
      </c>
      <c r="AR72">
        <f t="shared" si="76"/>
        <v>-1.024684880708661</v>
      </c>
      <c r="AS72">
        <f t="shared" si="77"/>
        <v>5.7884947009767854E-4</v>
      </c>
      <c r="AT72">
        <f t="shared" si="78"/>
        <v>-4.6204442714702841E-4</v>
      </c>
      <c r="AU72">
        <f t="shared" si="79"/>
        <v>-1.0245680756657103</v>
      </c>
      <c r="AW72">
        <v>69</v>
      </c>
      <c r="AX72">
        <f>IF(Z72&gt;0, (R72*SUMPRODUCT(K72:$K$98, X72:$X$98)-K72*$AZ$3)/Z72, 0)</f>
        <v>-1080.8820455902187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250000</v>
      </c>
      <c r="S73">
        <f t="shared" si="63"/>
        <v>-1851.6813006773177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-6.98622330412101</v>
      </c>
      <c r="AC73">
        <f t="shared" si="64"/>
        <v>-7.0160269967085362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-652.45213141539546</v>
      </c>
      <c r="AI73">
        <f t="shared" si="69"/>
        <v>-652.49949395960152</v>
      </c>
      <c r="AJ73">
        <f t="shared" si="70"/>
        <v>2.9803692587526243E-2</v>
      </c>
      <c r="AK73">
        <f t="shared" si="92"/>
        <v>-0.48903563128847077</v>
      </c>
      <c r="AL73">
        <f t="shared" si="71"/>
        <v>-652.95872589830253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-0.59866160974182481</v>
      </c>
      <c r="AR73">
        <f t="shared" si="76"/>
        <v>-0.59870506754599262</v>
      </c>
      <c r="AS73">
        <f t="shared" si="77"/>
        <v>2.7346568003376347E-5</v>
      </c>
      <c r="AT73">
        <f t="shared" si="78"/>
        <v>-4.4871775897666603E-4</v>
      </c>
      <c r="AU73">
        <f t="shared" si="79"/>
        <v>-0.59912643873696592</v>
      </c>
      <c r="AW73">
        <v>70</v>
      </c>
      <c r="AX73">
        <f>IF(Z73&gt;0, (R73*SUMPRODUCT(K73:$K$98, X73:$X$98)-K73*$AZ$3)/Z73, 0)</f>
        <v>-1851.6813006773177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250000</v>
      </c>
      <c r="S74">
        <f t="shared" si="63"/>
        <v>-3170.5403778038421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-7.0160269967085362</v>
      </c>
      <c r="AC74">
        <f t="shared" si="64"/>
        <v>-6.7264759635489284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-407.38961169253241</v>
      </c>
      <c r="AI74">
        <f t="shared" si="69"/>
        <v>-407.41613113071179</v>
      </c>
      <c r="AJ74">
        <f t="shared" si="70"/>
        <v>-0.28955103315960784</v>
      </c>
      <c r="AK74">
        <f t="shared" si="92"/>
        <v>-0.49112188976959759</v>
      </c>
      <c r="AL74">
        <f t="shared" si="71"/>
        <v>-408.19680405364102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-0.33375261924644056</v>
      </c>
      <c r="AR74">
        <f t="shared" si="76"/>
        <v>-0.33377434521023364</v>
      </c>
      <c r="AS74">
        <f t="shared" si="77"/>
        <v>-2.3721374563538851E-4</v>
      </c>
      <c r="AT74">
        <f t="shared" si="78"/>
        <v>-4.0235001672937705E-4</v>
      </c>
      <c r="AU74">
        <f t="shared" si="79"/>
        <v>-0.33441390897259843</v>
      </c>
      <c r="AW74">
        <v>71</v>
      </c>
      <c r="AX74">
        <f>IF(Z74&gt;0, (R74*SUMPRODUCT(K74:$K$98, X74:$X$98)-K74*$AZ$3)/Z74, 0)</f>
        <v>-3170.5403778038421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250000</v>
      </c>
      <c r="S75">
        <f t="shared" si="63"/>
        <v>-5536.9614532271999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-6.7264759635489284</v>
      </c>
      <c r="AC75">
        <f t="shared" si="64"/>
        <v>-6.2671815802048023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-242.11462082393606</v>
      </c>
      <c r="AI75">
        <f t="shared" si="69"/>
        <v>-242.12876933669244</v>
      </c>
      <c r="AJ75">
        <f t="shared" si="70"/>
        <v>-0.45929438334412609</v>
      </c>
      <c r="AK75">
        <f t="shared" si="92"/>
        <v>-0.47085331744842501</v>
      </c>
      <c r="AL75">
        <f t="shared" si="71"/>
        <v>-243.05891703748497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-0.17709965941564887</v>
      </c>
      <c r="AR75">
        <f t="shared" si="76"/>
        <v>-0.17711000863281662</v>
      </c>
      <c r="AS75">
        <f t="shared" si="77"/>
        <v>-3.3596021002348174E-4</v>
      </c>
      <c r="AT75">
        <f t="shared" si="78"/>
        <v>-3.4441522726330338E-4</v>
      </c>
      <c r="AU75">
        <f t="shared" si="79"/>
        <v>-0.17779038407010339</v>
      </c>
      <c r="AW75">
        <v>72</v>
      </c>
      <c r="AX75">
        <f>IF(Z75&gt;0, (R75*SUMPRODUCT(K75:$K$98, X75:$X$98)-K75*$AZ$3)/Z75, 0)</f>
        <v>-5536.9614532271999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250000</v>
      </c>
      <c r="S76">
        <f t="shared" si="63"/>
        <v>-9996.4488689077443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-6.2671815802048023</v>
      </c>
      <c r="AC76">
        <f t="shared" si="64"/>
        <v>-5.7362035587360181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-136.68452049029889</v>
      </c>
      <c r="AI76">
        <f t="shared" si="69"/>
        <v>-136.69169329190319</v>
      </c>
      <c r="AJ76">
        <f t="shared" si="70"/>
        <v>-0.53097802146878426</v>
      </c>
      <c r="AK76">
        <f t="shared" si="92"/>
        <v>-0.43870271061433619</v>
      </c>
      <c r="AL76">
        <f t="shared" si="71"/>
        <v>-137.66137402398633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-8.9268455428870006E-2</v>
      </c>
      <c r="AR76">
        <f t="shared" si="76"/>
        <v>-8.9273139974845039E-2</v>
      </c>
      <c r="AS76">
        <f t="shared" si="77"/>
        <v>-3.4678094983374436E-4</v>
      </c>
      <c r="AT76">
        <f t="shared" si="78"/>
        <v>-2.8651608264433897E-4</v>
      </c>
      <c r="AU76">
        <f t="shared" si="79"/>
        <v>-8.9906437007323134E-2</v>
      </c>
      <c r="AW76">
        <v>73</v>
      </c>
      <c r="AX76">
        <f>IF(Z76&gt;0, (R76*SUMPRODUCT(K76:$K$98, X76:$X$98)-K76*$AZ$3)/Z76, 0)</f>
        <v>-9996.4488689077443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250000</v>
      </c>
      <c r="S77">
        <f t="shared" si="63"/>
        <v>-18845.820661615009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-5.7362035587360181</v>
      </c>
      <c r="AC77">
        <f t="shared" si="64"/>
        <v>-5.1932597990895006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-73.130072813385866</v>
      </c>
      <c r="AI77">
        <f t="shared" si="69"/>
        <v>-73.133517383333455</v>
      </c>
      <c r="AJ77">
        <f t="shared" si="70"/>
        <v>-0.54294375964651742</v>
      </c>
      <c r="AK77">
        <f t="shared" si="92"/>
        <v>-0.4015342491115213</v>
      </c>
      <c r="AL77">
        <f t="shared" si="71"/>
        <v>-74.077995392091495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-4.2643875826209918E-2</v>
      </c>
      <c r="AR77">
        <f t="shared" si="76"/>
        <v>-4.2645884436450121E-2</v>
      </c>
      <c r="AS77">
        <f t="shared" si="77"/>
        <v>-3.166033531248398E-4</v>
      </c>
      <c r="AT77">
        <f t="shared" si="78"/>
        <v>-2.3414412156783649E-4</v>
      </c>
      <c r="AU77">
        <f t="shared" si="79"/>
        <v>-4.3196631911142799E-2</v>
      </c>
      <c r="AW77">
        <v>74</v>
      </c>
      <c r="AX77">
        <f>IF(Z77&gt;0, (R77*SUMPRODUCT(K77:$K$98, X77:$X$98)-K77*$AZ$3)/Z77, 0)</f>
        <v>-18845.820661615009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250000</v>
      </c>
      <c r="S78">
        <f t="shared" si="63"/>
        <v>-37384.74146291949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-5.1932597990895006</v>
      </c>
      <c r="AC78">
        <f t="shared" si="64"/>
        <v>-4.6714284828841155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-36.96361383403346</v>
      </c>
      <c r="AI78">
        <f t="shared" si="69"/>
        <v>-36.96517577758987</v>
      </c>
      <c r="AJ78">
        <f t="shared" si="70"/>
        <v>-0.52183131620538514</v>
      </c>
      <c r="AK78">
        <f t="shared" si="92"/>
        <v>-0.36352818593626507</v>
      </c>
      <c r="AL78">
        <f t="shared" si="71"/>
        <v>-37.850535279731524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-1.9244962358870743E-2</v>
      </c>
      <c r="AR78">
        <f t="shared" si="76"/>
        <v>-1.9245775578732974E-2</v>
      </c>
      <c r="AS78">
        <f t="shared" si="77"/>
        <v>-2.7168945339446437E-4</v>
      </c>
      <c r="AT78">
        <f t="shared" si="78"/>
        <v>-1.8926954182955152E-4</v>
      </c>
      <c r="AU78">
        <f t="shared" si="79"/>
        <v>-1.9706734573956993E-2</v>
      </c>
      <c r="AW78">
        <v>75</v>
      </c>
      <c r="AX78">
        <f>IF(Z78&gt;0, (R78*SUMPRODUCT(K78:$K$98, X78:$X$98)-K78*$AZ$3)/Z78, 0)</f>
        <v>-37384.74146291949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250000</v>
      </c>
      <c r="S79">
        <f t="shared" si="63"/>
        <v>-78504.752497758775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-4.6714284828841155</v>
      </c>
      <c r="AC79">
        <f t="shared" si="64"/>
        <v>-4.1866777380719187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-17.59392099589763</v>
      </c>
      <c r="AI79">
        <f t="shared" si="69"/>
        <v>-17.594587623968682</v>
      </c>
      <c r="AJ79">
        <f t="shared" si="70"/>
        <v>-0.48475074481219682</v>
      </c>
      <c r="AK79">
        <f t="shared" si="92"/>
        <v>-0.3269999938018881</v>
      </c>
      <c r="AL79">
        <f t="shared" si="71"/>
        <v>-18.406338362582765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-8.1787560838903466E-3</v>
      </c>
      <c r="AR79">
        <f t="shared" si="76"/>
        <v>-8.1790659743572348E-3</v>
      </c>
      <c r="AS79">
        <f t="shared" si="77"/>
        <v>-2.2534249779952804E-4</v>
      </c>
      <c r="AT79">
        <f t="shared" si="78"/>
        <v>-1.5201007151065981E-4</v>
      </c>
      <c r="AU79">
        <f t="shared" si="79"/>
        <v>-8.5564185436674215E-3</v>
      </c>
      <c r="AW79">
        <v>76</v>
      </c>
      <c r="AX79">
        <f>IF(Z79&gt;0, (R79*SUMPRODUCT(K79:$K$98, X79:$X$98)-K79*$AZ$3)/Z79, 0)</f>
        <v>-78504.752497758775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250000</v>
      </c>
      <c r="S80">
        <f t="shared" si="63"/>
        <v>-177392.98909543973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-4.1866777380719187</v>
      </c>
      <c r="AC80">
        <f t="shared" si="64"/>
        <v>-3.7448603270387846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-7.9216028714021265</v>
      </c>
      <c r="AI80">
        <f t="shared" si="69"/>
        <v>-7.9218667530488966</v>
      </c>
      <c r="AJ80">
        <f t="shared" si="70"/>
        <v>-0.4418174110331341</v>
      </c>
      <c r="AK80">
        <f t="shared" si="92"/>
        <v>-0.29306744166503435</v>
      </c>
      <c r="AL80">
        <f t="shared" si="71"/>
        <v>-8.6567516057470648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-3.2879080433190419E-3</v>
      </c>
      <c r="AR80">
        <f t="shared" si="76"/>
        <v>-3.2880175689545712E-3</v>
      </c>
      <c r="AS80">
        <f t="shared" si="77"/>
        <v>-1.8337892507316723E-4</v>
      </c>
      <c r="AT80">
        <f t="shared" si="78"/>
        <v>-1.2163937202204719E-4</v>
      </c>
      <c r="AU80">
        <f t="shared" si="79"/>
        <v>-3.5930358660497853E-3</v>
      </c>
      <c r="AW80">
        <v>77</v>
      </c>
      <c r="AX80">
        <f>IF(Z80&gt;0, (R80*SUMPRODUCT(K80:$K$98, X80:$X$98)-K80*$AZ$3)/Z80, 0)</f>
        <v>-177392.98909543973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250000</v>
      </c>
      <c r="S81">
        <f t="shared" si="63"/>
        <v>-434214.32020952005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-3.7448603270387846</v>
      </c>
      <c r="AC81">
        <f t="shared" si="64"/>
        <v>-3.3463659430133319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-3.2981778973651776</v>
      </c>
      <c r="AI81">
        <f t="shared" si="69"/>
        <v>-3.2982742313006117</v>
      </c>
      <c r="AJ81">
        <f t="shared" si="70"/>
        <v>-0.39849438402545267</v>
      </c>
      <c r="AK81">
        <f t="shared" si="92"/>
        <v>-0.26214022289271494</v>
      </c>
      <c r="AL81">
        <f t="shared" si="71"/>
        <v>-3.9589088382187794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-1.2222573301277385E-3</v>
      </c>
      <c r="AR81">
        <f t="shared" si="76"/>
        <v>-1.22229303009978E-3</v>
      </c>
      <c r="AS81">
        <f t="shared" si="77"/>
        <v>-1.4767629189406316E-4</v>
      </c>
      <c r="AT81">
        <f t="shared" si="78"/>
        <v>-9.7145399345469175E-5</v>
      </c>
      <c r="AU81">
        <f t="shared" si="79"/>
        <v>-1.4671147213393125E-3</v>
      </c>
      <c r="AW81">
        <v>78</v>
      </c>
      <c r="AX81">
        <f>IF(Z81&gt;0, (R81*SUMPRODUCT(K81:$K$98, X81:$X$98)-K81*$AZ$3)/Z81, 0)</f>
        <v>-434214.32020952005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250000</v>
      </c>
      <c r="S82">
        <f t="shared" si="63"/>
        <v>-1159448.0602464553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-3.3463659430133319</v>
      </c>
      <c r="AC82">
        <f t="shared" si="64"/>
        <v>-2.9888540109963411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-1.2629557114669905</v>
      </c>
      <c r="AI82">
        <f t="shared" si="69"/>
        <v>-1.262987934277497</v>
      </c>
      <c r="AJ82">
        <f t="shared" si="70"/>
        <v>-0.35751193201699083</v>
      </c>
      <c r="AK82">
        <f t="shared" si="92"/>
        <v>-0.23424561601093324</v>
      </c>
      <c r="AL82">
        <f t="shared" si="71"/>
        <v>-1.854745482305421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-4.1788681833352119E-4</v>
      </c>
      <c r="AR82">
        <f t="shared" si="76"/>
        <v>-4.1789748021789136E-4</v>
      </c>
      <c r="AS82">
        <f t="shared" si="77"/>
        <v>-1.1829355727234085E-4</v>
      </c>
      <c r="AT82">
        <f t="shared" si="78"/>
        <v>-7.75071954579328E-5</v>
      </c>
      <c r="AU82">
        <f t="shared" si="79"/>
        <v>-6.1369823294816497E-4</v>
      </c>
      <c r="AW82">
        <v>79</v>
      </c>
      <c r="AX82">
        <f>IF(Z82&gt;0, (R82*SUMPRODUCT(K82:$K$98, X82:$X$98)-K82*$AZ$3)/Z82, 0)</f>
        <v>-1159448.0602464553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250000</v>
      </c>
      <c r="S83">
        <f t="shared" si="63"/>
        <v>-3403982.5066086408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-2.9888540109963411</v>
      </c>
      <c r="AC83">
        <f t="shared" si="64"/>
        <v>-2.6689735144690343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-0.44199319689928745</v>
      </c>
      <c r="AI83">
        <f t="shared" si="69"/>
        <v>-0.44200299782184393</v>
      </c>
      <c r="AJ83">
        <f t="shared" si="70"/>
        <v>-0.31988049652730677</v>
      </c>
      <c r="AK83">
        <f t="shared" si="92"/>
        <v>-0.2092197807697439</v>
      </c>
      <c r="AL83">
        <f t="shared" si="71"/>
        <v>-0.9711032751188946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-1.3057742890369267E-4</v>
      </c>
      <c r="AR83">
        <f t="shared" si="76"/>
        <v>-1.3058032437646757E-4</v>
      </c>
      <c r="AS83">
        <f t="shared" si="77"/>
        <v>-9.4501845471820303E-5</v>
      </c>
      <c r="AT83">
        <f t="shared" si="78"/>
        <v>-6.1809505757918703E-5</v>
      </c>
      <c r="AU83">
        <f t="shared" si="79"/>
        <v>-2.8689167560620656E-4</v>
      </c>
      <c r="AW83">
        <v>80</v>
      </c>
      <c r="AX83">
        <f>IF(Z83&gt;0, (R83*SUMPRODUCT(K83:$K$98, X83:$X$98)-K83*$AZ$3)/Z83, 0)</f>
        <v>-3403982.5066086408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250000</v>
      </c>
      <c r="S84">
        <f t="shared" si="63"/>
        <v>-11088178.710913831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-2.6689735144690343</v>
      </c>
      <c r="AC84">
        <f t="shared" si="64"/>
        <v>-2.3831233924821875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-0.14032709365880883</v>
      </c>
      <c r="AI84">
        <f t="shared" si="69"/>
        <v>-0.14032978021745679</v>
      </c>
      <c r="AJ84">
        <f t="shared" si="70"/>
        <v>-0.28585012198684678</v>
      </c>
      <c r="AK84">
        <f t="shared" si="92"/>
        <v>-0.18682814601283243</v>
      </c>
      <c r="AL84">
        <f t="shared" si="71"/>
        <v>-0.61300804821713606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-3.7014853606102755E-5</v>
      </c>
      <c r="AR84">
        <f t="shared" si="76"/>
        <v>-3.7015562254535963E-5</v>
      </c>
      <c r="AS84">
        <f t="shared" si="77"/>
        <v>-7.5400267637236568E-5</v>
      </c>
      <c r="AT84">
        <f t="shared" si="78"/>
        <v>-4.9280693370438643E-5</v>
      </c>
      <c r="AU84">
        <f t="shared" si="79"/>
        <v>-1.6169652326221119E-4</v>
      </c>
      <c r="AW84">
        <v>81</v>
      </c>
      <c r="AX84">
        <f>IF(Z84&gt;0, (R84*SUMPRODUCT(K84:$K$98, X84:$X$98)-K84*$AZ$3)/Z84, 0)</f>
        <v>-11088178.710913831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250000</v>
      </c>
      <c r="S85">
        <f t="shared" si="63"/>
        <v>-40538927.043323517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-2.3831233924821875</v>
      </c>
      <c r="AC85">
        <f t="shared" si="64"/>
        <v>-2.1278204971431594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-4.0071779243808073E-2</v>
      </c>
      <c r="AI85">
        <f t="shared" si="69"/>
        <v>-4.0072435347907373E-2</v>
      </c>
      <c r="AJ85">
        <f t="shared" si="70"/>
        <v>-0.25530289533902817</v>
      </c>
      <c r="AK85">
        <f t="shared" si="92"/>
        <v>-0.16681863747375314</v>
      </c>
      <c r="AL85">
        <f t="shared" si="71"/>
        <v>-0.4621939681606887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-9.4374596763035314E-6</v>
      </c>
      <c r="AR85">
        <f t="shared" si="76"/>
        <v>-9.4376141979169333E-6</v>
      </c>
      <c r="AS85">
        <f t="shared" si="77"/>
        <v>-6.0127372067660897E-5</v>
      </c>
      <c r="AT85">
        <f t="shared" si="78"/>
        <v>-3.9288102353421495E-5</v>
      </c>
      <c r="AU85">
        <f t="shared" si="79"/>
        <v>-1.0885308861899933E-4</v>
      </c>
      <c r="AW85">
        <v>82</v>
      </c>
      <c r="AX85">
        <f>IF(Z85&gt;0, (R85*SUMPRODUCT(K85:$K$98, X85:$X$98)-K85*$AZ$3)/Z85, 0)</f>
        <v>-40538927.043323517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250000</v>
      </c>
      <c r="S86">
        <f t="shared" si="63"/>
        <v>-168883692.58863068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-2.1278204971431594</v>
      </c>
      <c r="AC86">
        <f t="shared" si="64"/>
        <v>-1.8998478719308403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-1.0178499826170541E-2</v>
      </c>
      <c r="AI86">
        <f t="shared" si="69"/>
        <v>-1.0178640444237538E-2</v>
      </c>
      <c r="AJ86">
        <f t="shared" si="70"/>
        <v>-0.22797262521231909</v>
      </c>
      <c r="AK86">
        <f t="shared" si="92"/>
        <v>-0.14894743480002118</v>
      </c>
      <c r="AL86">
        <f t="shared" si="71"/>
        <v>-0.38709870045657779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-2.1403373674395209E-6</v>
      </c>
      <c r="AR86">
        <f t="shared" si="76"/>
        <v>-2.1403669366401369E-6</v>
      </c>
      <c r="AS86">
        <f t="shared" si="77"/>
        <v>-4.7938137920938465E-5</v>
      </c>
      <c r="AT86">
        <f t="shared" si="78"/>
        <v>-3.1320702061326099E-5</v>
      </c>
      <c r="AU86">
        <f t="shared" si="79"/>
        <v>-8.1399206918904697E-5</v>
      </c>
      <c r="AW86">
        <v>83</v>
      </c>
      <c r="AX86">
        <f>IF(Z86&gt;0, (R86*SUMPRODUCT(K86:$K$98, X86:$X$98)-K86*$AZ$3)/Z86, 0)</f>
        <v>-168883692.58863068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250000</v>
      </c>
      <c r="S87">
        <f t="shared" si="63"/>
        <v>-817607827.35293436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-1.8998478719308403</v>
      </c>
      <c r="AC87">
        <f t="shared" si="64"/>
        <v>-1.6962945991682121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-2.2655616136120068E-3</v>
      </c>
      <c r="AI87">
        <f t="shared" si="69"/>
        <v>-2.2655875474176532E-3</v>
      </c>
      <c r="AJ87">
        <f t="shared" si="70"/>
        <v>-0.20355327276262813</v>
      </c>
      <c r="AK87">
        <f t="shared" si="92"/>
        <v>-0.13298935103515883</v>
      </c>
      <c r="AL87">
        <f t="shared" si="71"/>
        <v>-0.33880821134520461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-4.2535967468747171E-7</v>
      </c>
      <c r="AR87">
        <f t="shared" si="76"/>
        <v>-4.2536454376499623E-7</v>
      </c>
      <c r="AS87">
        <f t="shared" si="77"/>
        <v>-3.8217170243205624E-5</v>
      </c>
      <c r="AT87">
        <f t="shared" si="78"/>
        <v>-2.4968778934696789E-5</v>
      </c>
      <c r="AU87">
        <f t="shared" si="79"/>
        <v>-6.3611313721667403E-5</v>
      </c>
      <c r="AW87">
        <v>84</v>
      </c>
      <c r="AX87">
        <f>IF(Z87&gt;0, (R87*SUMPRODUCT(K87:$K$98, X87:$X$98)-K87*$AZ$3)/Z87, 0)</f>
        <v>-817607827.35293436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250000</v>
      </c>
      <c r="S88">
        <f t="shared" si="63"/>
        <v>-4723995215.8707523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-1.6962945991682121</v>
      </c>
      <c r="AC88">
        <f t="shared" si="64"/>
        <v>-1.5145491199743193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-4.3333743320340278E-4</v>
      </c>
      <c r="AI88">
        <f t="shared" si="69"/>
        <v>-4.3334144079933259E-4</v>
      </c>
      <c r="AJ88">
        <f t="shared" si="70"/>
        <v>-0.18174547919389283</v>
      </c>
      <c r="AK88">
        <f t="shared" si="92"/>
        <v>-0.11874062194177486</v>
      </c>
      <c r="AL88">
        <f t="shared" si="71"/>
        <v>-0.30091944257646702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-7.2642138594214306E-8</v>
      </c>
      <c r="AR88">
        <f t="shared" si="76"/>
        <v>-7.2642810404024985E-8</v>
      </c>
      <c r="AS88">
        <f t="shared" si="77"/>
        <v>-3.0466743181814238E-5</v>
      </c>
      <c r="AT88">
        <f t="shared" si="78"/>
        <v>-1.9904979480064636E-5</v>
      </c>
      <c r="AU88">
        <f t="shared" si="79"/>
        <v>-5.0444365472282903E-5</v>
      </c>
      <c r="AW88">
        <v>85</v>
      </c>
      <c r="AX88">
        <f>IF(Z88&gt;0, (R88*SUMPRODUCT(K88:$K$98, X88:$X$98)-K88*$AZ$3)/Z88, 0)</f>
        <v>-4723995215.8707523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-1.5145491199743193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-8.0151918596680328E-5</v>
      </c>
      <c r="AI89">
        <f t="shared" si="69"/>
        <v>-8.0151918596680328E-5</v>
      </c>
      <c r="AJ89">
        <f t="shared" si="70"/>
        <v>-1.5145491199743193</v>
      </c>
      <c r="AK89">
        <f t="shared" si="92"/>
        <v>-0.10601843839820237</v>
      </c>
      <c r="AL89">
        <f t="shared" si="71"/>
        <v>-1.6206477102911183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-1.1996603762294362E-8</v>
      </c>
      <c r="AR89">
        <f t="shared" si="76"/>
        <v>-1.1996603762294362E-8</v>
      </c>
      <c r="AS89">
        <f t="shared" si="77"/>
        <v>-2.2668759511910251E-4</v>
      </c>
      <c r="AT89">
        <f t="shared" si="78"/>
        <v>-1.5868131658337178E-5</v>
      </c>
      <c r="AU89">
        <f t="shared" si="79"/>
        <v>-2.4256772338120198E-4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15629.895959086867</v>
      </c>
      <c r="AO91" s="6">
        <f t="shared" si="93"/>
        <v>-1562.9895959086869</v>
      </c>
      <c r="AP91" s="6">
        <f t="shared" si="93"/>
        <v>-250.06068016405146</v>
      </c>
      <c r="AQ91" s="6">
        <f t="shared" si="93"/>
        <v>-9034.8505356304686</v>
      </c>
      <c r="AR91" s="6">
        <f t="shared" si="93"/>
        <v>4781.9951473836627</v>
      </c>
      <c r="AS91" s="6">
        <f t="shared" si="93"/>
        <v>-531.62905725697794</v>
      </c>
      <c r="AT91" s="6">
        <f t="shared" si="93"/>
        <v>183.76463724047576</v>
      </c>
      <c r="AU91" s="6">
        <f t="shared" si="93"/>
        <v>4434.1307273671591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21D-9013-4027-B4B9-97AA18F26F0C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22276.514387624455</v>
      </c>
      <c r="K3">
        <v>1</v>
      </c>
      <c r="L3" s="2">
        <v>0</v>
      </c>
      <c r="O3">
        <f>$C$3</f>
        <v>22276.514387624455</v>
      </c>
      <c r="P3">
        <f>O3*C5</f>
        <v>2227.6514387624457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22276.514387624455</v>
      </c>
      <c r="AF3">
        <f t="shared" ref="AF3:AF34" si="4">-$Z3*P3</f>
        <v>-2227.6514387624457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19923.045392962009</v>
      </c>
      <c r="AJ3">
        <f t="shared" ref="AJ3:AJ34" si="8">AB3-AC3</f>
        <v>0</v>
      </c>
      <c r="AL3">
        <f t="shared" ref="AL3:AL34" si="9">SUM(AI3:AK3)</f>
        <v>19923.045392962009</v>
      </c>
      <c r="AN3">
        <f t="shared" ref="AN3:AN34" si="10">AE3*$K3</f>
        <v>22276.514387624455</v>
      </c>
      <c r="AO3">
        <f t="shared" ref="AO3:AO34" si="11">AF3*$K3</f>
        <v>-2227.6514387624457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19923.045392962009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19923.045392962009</v>
      </c>
      <c r="AW3">
        <v>0</v>
      </c>
      <c r="AX3">
        <f>IF(Z3&gt;0, (R3*SUMPRODUCT(K3:$K$98, X3:$X$98)-K3*$AZ$3)/Z3, 0)</f>
        <v>0</v>
      </c>
      <c r="AZ3">
        <f>C6*ABS(SUMPRODUCT(X4:X79, K4:K79))/1</f>
        <v>12630.176612150999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250000</v>
      </c>
      <c r="S4">
        <f t="shared" si="1"/>
        <v>858.22438211666918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847.19628548713263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-712.47474999999997</v>
      </c>
      <c r="AI4">
        <f t="shared" si="7"/>
        <v>-712.47474999999997</v>
      </c>
      <c r="AJ4">
        <f t="shared" si="8"/>
        <v>-847.19628548713263</v>
      </c>
      <c r="AK4">
        <f>G4*SUM(AB4, AE4:AF4)</f>
        <v>0</v>
      </c>
      <c r="AL4">
        <f t="shared" si="9"/>
        <v>-1559.6710354871325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-664.68397238548368</v>
      </c>
      <c r="AR4">
        <f t="shared" si="14"/>
        <v>-664.68397238548368</v>
      </c>
      <c r="AS4">
        <f t="shared" si="15"/>
        <v>-790.3687708621444</v>
      </c>
      <c r="AT4">
        <f t="shared" si="16"/>
        <v>0</v>
      </c>
      <c r="AU4">
        <f t="shared" si="17"/>
        <v>-1455.0527432476281</v>
      </c>
      <c r="AW4">
        <v>1</v>
      </c>
      <c r="AX4">
        <f>IF(Z4&gt;0, (R4*SUMPRODUCT(K4:$K$98, X4:$X$98)-K4*$AZ$3)/Z4, 0)</f>
        <v>858.22438211666918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250000</v>
      </c>
      <c r="S5">
        <f t="shared" si="1"/>
        <v>1195.9197693834856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847.19628548713263</v>
      </c>
      <c r="AC5">
        <f t="shared" si="2"/>
        <v>1165.3273540974405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-714.8146375610695</v>
      </c>
      <c r="AI5">
        <f t="shared" si="7"/>
        <v>-726.99487932906641</v>
      </c>
      <c r="AJ5">
        <f t="shared" si="8"/>
        <v>-318.13106861030792</v>
      </c>
      <c r="AK5">
        <f>G5*SUM(AB5, AE5:AF5)</f>
        <v>34.735047704972438</v>
      </c>
      <c r="AL5">
        <f t="shared" si="9"/>
        <v>-1010.3909002344019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-611.24372772802292</v>
      </c>
      <c r="AR5">
        <f t="shared" si="14"/>
        <v>-621.65915012102471</v>
      </c>
      <c r="AS5">
        <f t="shared" si="15"/>
        <v>-272.03642743934563</v>
      </c>
      <c r="AT5">
        <f t="shared" si="16"/>
        <v>29.702217786753369</v>
      </c>
      <c r="AU5">
        <f t="shared" si="17"/>
        <v>-863.99335977361693</v>
      </c>
      <c r="AW5">
        <v>2</v>
      </c>
      <c r="AX5">
        <f>IF(Z5&gt;0, (R5*SUMPRODUCT(K5:$K$98, X5:$X$98)-K5*$AZ$3)/Z5, 0)</f>
        <v>1195.9197693834856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250000</v>
      </c>
      <c r="S6">
        <f t="shared" si="1"/>
        <v>1675.1965653062121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1165.3273540974405</v>
      </c>
      <c r="AC6">
        <f t="shared" si="2"/>
        <v>1611.2039993915114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-718.79553071282817</v>
      </c>
      <c r="AI6">
        <f t="shared" si="7"/>
        <v>-730.81803028660954</v>
      </c>
      <c r="AJ6">
        <f t="shared" si="8"/>
        <v>-445.87664529407084</v>
      </c>
      <c r="AK6">
        <f>G6*SUM(AB6, AE6:AF6)</f>
        <v>68.171650214700279</v>
      </c>
      <c r="AL6">
        <f t="shared" si="9"/>
        <v>-1108.5230253659799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-554.48608153323289</v>
      </c>
      <c r="AR6">
        <f t="shared" si="14"/>
        <v>-563.76035828379929</v>
      </c>
      <c r="AS6">
        <f t="shared" si="15"/>
        <v>-343.9537160882353</v>
      </c>
      <c r="AT6">
        <f t="shared" si="16"/>
        <v>52.588294701438826</v>
      </c>
      <c r="AU6">
        <f t="shared" si="17"/>
        <v>-855.12577967059565</v>
      </c>
      <c r="AW6">
        <v>3</v>
      </c>
      <c r="AX6">
        <f>IF(Z6&gt;0, (R6*SUMPRODUCT(K6:$K$98, X6:$X$98)-K6*$AZ$3)/Z6, 0)</f>
        <v>1675.1965653062121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250000</v>
      </c>
      <c r="S7">
        <f t="shared" si="1"/>
        <v>2038.5860357878696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1611.2039993915114</v>
      </c>
      <c r="AC7">
        <f t="shared" si="2"/>
        <v>1935.1964465119163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-724.57248521263648</v>
      </c>
      <c r="AI7">
        <f t="shared" si="7"/>
        <v>-736.43853116641935</v>
      </c>
      <c r="AJ7">
        <f t="shared" si="8"/>
        <v>-323.9924471204049</v>
      </c>
      <c r="AK7">
        <f>G7*SUM(AB7, AE7:AF7)</f>
        <v>79.110116370123208</v>
      </c>
      <c r="AL7">
        <f t="shared" si="9"/>
        <v>-981.32086191670101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-508.54561202274789</v>
      </c>
      <c r="AR7">
        <f t="shared" si="14"/>
        <v>-516.87386864994471</v>
      </c>
      <c r="AS7">
        <f t="shared" si="15"/>
        <v>-227.39607240708486</v>
      </c>
      <c r="AT7">
        <f t="shared" si="16"/>
        <v>55.523917023744978</v>
      </c>
      <c r="AU7">
        <f t="shared" si="17"/>
        <v>-688.74602403328447</v>
      </c>
      <c r="AW7">
        <v>4</v>
      </c>
      <c r="AX7">
        <f>IF(Z7&gt;0, (R7*SUMPRODUCT(K7:$K$98, X7:$X$98)-K7*$AZ$3)/Z7, 0)</f>
        <v>2038.5860357878696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250000</v>
      </c>
      <c r="S8">
        <f t="shared" si="1"/>
        <v>2152.5219907281999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1935.1964465119163</v>
      </c>
      <c r="AC8">
        <f t="shared" si="2"/>
        <v>2016.6289761662465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-730.70944858751682</v>
      </c>
      <c r="AI8">
        <f t="shared" si="7"/>
        <v>-742.42029860933246</v>
      </c>
      <c r="AJ8">
        <f t="shared" si="8"/>
        <v>-81.43252965433021</v>
      </c>
      <c r="AK8">
        <f t="shared" ref="AK8:AK39" si="30">G8*SUM(AB8:AB8, AE8:AF8)</f>
        <v>41.219684310703819</v>
      </c>
      <c r="AL8">
        <f t="shared" si="9"/>
        <v>-782.6331439529589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-478.72013175286952</v>
      </c>
      <c r="AR8">
        <f t="shared" si="14"/>
        <v>-486.39242841773222</v>
      </c>
      <c r="AS8">
        <f t="shared" si="15"/>
        <v>-53.35005781086651</v>
      </c>
      <c r="AT8">
        <f t="shared" si="16"/>
        <v>27.004841311653635</v>
      </c>
      <c r="AU8">
        <f t="shared" si="17"/>
        <v>-512.7376449169451</v>
      </c>
      <c r="AW8">
        <v>5</v>
      </c>
      <c r="AX8">
        <f>IF(Z8&gt;0, (R8*SUMPRODUCT(K8:$K$98, X8:$X$98)-K8*$AZ$3)/Z8, 0)</f>
        <v>2152.5219907281999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250000</v>
      </c>
      <c r="S9">
        <f t="shared" si="1"/>
        <v>2137.2311130685316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2016.6289761662465</v>
      </c>
      <c r="AC9">
        <f t="shared" si="2"/>
        <v>1975.970671049824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-738.07374623792884</v>
      </c>
      <c r="AI9">
        <f t="shared" si="7"/>
        <v>-749.63058407221445</v>
      </c>
      <c r="AJ9">
        <f t="shared" si="8"/>
        <v>40.658305116422525</v>
      </c>
      <c r="AK9">
        <f t="shared" si="30"/>
        <v>11.898110959380855</v>
      </c>
      <c r="AL9">
        <f t="shared" si="9"/>
        <v>-697.07416799641112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-457.94564769173991</v>
      </c>
      <c r="AR9">
        <f t="shared" si="14"/>
        <v>-465.11620973146358</v>
      </c>
      <c r="AS9">
        <f t="shared" si="15"/>
        <v>25.226874638874222</v>
      </c>
      <c r="AT9">
        <f t="shared" si="16"/>
        <v>7.3823085530065589</v>
      </c>
      <c r="AU9">
        <f t="shared" si="17"/>
        <v>-432.5070265395828</v>
      </c>
      <c r="AW9">
        <v>6</v>
      </c>
      <c r="AX9">
        <f>IF(Z9&gt;0, (R9*SUMPRODUCT(K9:$K$98, X9:$X$98)-K9*$AZ$3)/Z9, 0)</f>
        <v>2137.2311130685316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250000</v>
      </c>
      <c r="S10">
        <f t="shared" si="1"/>
        <v>2104.7775010339556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1975.970671049824</v>
      </c>
      <c r="AC10">
        <f t="shared" si="2"/>
        <v>1920.2222333839106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-746.38404104842311</v>
      </c>
      <c r="AI10">
        <f t="shared" si="7"/>
        <v>-757.78799130231346</v>
      </c>
      <c r="AJ10">
        <f t="shared" si="8"/>
        <v>55.748437665913343</v>
      </c>
      <c r="AK10">
        <f t="shared" si="30"/>
        <v>8.1014797513042787</v>
      </c>
      <c r="AL10">
        <f t="shared" si="9"/>
        <v>-693.93807388509583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-439.33389416433397</v>
      </c>
      <c r="AR10">
        <f t="shared" si="14"/>
        <v>-446.04644641405838</v>
      </c>
      <c r="AS10">
        <f t="shared" si="15"/>
        <v>32.814445200275074</v>
      </c>
      <c r="AT10">
        <f t="shared" si="16"/>
        <v>4.7686639208341477</v>
      </c>
      <c r="AU10">
        <f t="shared" si="17"/>
        <v>-408.46333729294918</v>
      </c>
      <c r="AW10">
        <v>7</v>
      </c>
      <c r="AX10">
        <f>IF(Z10&gt;0, (R10*SUMPRODUCT(K10:$K$98, X10:$X$98)-K10*$AZ$3)/Z10, 0)</f>
        <v>2104.7775010339556</v>
      </c>
    </row>
    <row r="11" spans="1:52" x14ac:dyDescent="0.25">
      <c r="A11" t="s">
        <v>33</v>
      </c>
      <c r="C11" s="26">
        <f>AU81</f>
        <v>6284.9332508004054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250000</v>
      </c>
      <c r="S11">
        <f t="shared" si="1"/>
        <v>2056.3453025850799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1920.2222333839106</v>
      </c>
      <c r="AC11">
        <f t="shared" si="2"/>
        <v>1851.0506827925683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-756.89044190593131</v>
      </c>
      <c r="AI11">
        <f t="shared" si="7"/>
        <v>-768.14250813518743</v>
      </c>
      <c r="AJ11">
        <f t="shared" si="8"/>
        <v>69.171550591342339</v>
      </c>
      <c r="AK11">
        <f t="shared" si="30"/>
        <v>4.6085333601213847</v>
      </c>
      <c r="AL11">
        <f t="shared" si="9"/>
        <v>-694.36242418372376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-423.33536118513337</v>
      </c>
      <c r="AR11">
        <f t="shared" si="14"/>
        <v>-429.62873900774986</v>
      </c>
      <c r="AS11">
        <f t="shared" si="15"/>
        <v>38.688245658888881</v>
      </c>
      <c r="AT11">
        <f t="shared" si="16"/>
        <v>2.5775925107840028</v>
      </c>
      <c r="AU11">
        <f t="shared" si="17"/>
        <v>-388.362900838077</v>
      </c>
      <c r="AW11">
        <v>8</v>
      </c>
      <c r="AX11">
        <f>IF(Z11&gt;0, (R11*SUMPRODUCT(K11:$K$98, X11:$X$98)-K11*$AZ$3)/Z11, 0)</f>
        <v>2056.3453025850799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250000</v>
      </c>
      <c r="S12">
        <f t="shared" si="1"/>
        <v>2002.9738889834941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1851.0506827925683</v>
      </c>
      <c r="AC12">
        <f t="shared" si="2"/>
        <v>1778.8090466732783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-769.91340504254435</v>
      </c>
      <c r="AI12">
        <f t="shared" si="7"/>
        <v>-781.01445493925587</v>
      </c>
      <c r="AJ12">
        <f t="shared" si="8"/>
        <v>72.241636119289979</v>
      </c>
      <c r="AK12">
        <f t="shared" si="30"/>
        <v>4.2574165704229072</v>
      </c>
      <c r="AL12">
        <f t="shared" si="9"/>
        <v>-704.51540224954294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-409.21715950082671</v>
      </c>
      <c r="AR12">
        <f t="shared" si="14"/>
        <v>-415.11748553289289</v>
      </c>
      <c r="AS12">
        <f t="shared" si="15"/>
        <v>38.397197576777593</v>
      </c>
      <c r="AT12">
        <f t="shared" si="16"/>
        <v>2.2628621665107147</v>
      </c>
      <c r="AU12">
        <f t="shared" si="17"/>
        <v>-374.45742578960454</v>
      </c>
      <c r="AW12">
        <v>9</v>
      </c>
      <c r="AX12">
        <f>IF(Z12&gt;0, (R12*SUMPRODUCT(K12:$K$98, X12:$X$98)-K12*$AZ$3)/Z12, 0)</f>
        <v>2002.9738889834941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250000</v>
      </c>
      <c r="S13">
        <f t="shared" si="1"/>
        <v>1942.1120353412134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1778.8090466732783</v>
      </c>
      <c r="AC13">
        <f t="shared" si="2"/>
        <v>1701.4167950857009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-784.48455368084717</v>
      </c>
      <c r="AI13">
        <f t="shared" si="7"/>
        <v>-795.43536885090748</v>
      </c>
      <c r="AJ13">
        <f t="shared" si="8"/>
        <v>77.392251587577448</v>
      </c>
      <c r="AK13">
        <f t="shared" si="30"/>
        <v>3.5576180933465569</v>
      </c>
      <c r="AL13">
        <f t="shared" si="9"/>
        <v>-714.48549916998343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-396.35159686657562</v>
      </c>
      <c r="AR13">
        <f t="shared" si="14"/>
        <v>-401.88436747280213</v>
      </c>
      <c r="AS13">
        <f t="shared" si="15"/>
        <v>39.101525145280881</v>
      </c>
      <c r="AT13">
        <f t="shared" si="16"/>
        <v>1.7974447115921028</v>
      </c>
      <c r="AU13">
        <f t="shared" si="17"/>
        <v>-360.98539761592912</v>
      </c>
      <c r="AW13">
        <v>10</v>
      </c>
      <c r="AX13">
        <f>IF(Z13&gt;0, (R13*SUMPRODUCT(K13:$K$98, X13:$X$98)-K13*$AZ$3)/Z13, 0)</f>
        <v>1942.1120353412134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250000</v>
      </c>
      <c r="S14">
        <f t="shared" si="1"/>
        <v>1874.0203084243967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1701.4167950857009</v>
      </c>
      <c r="AC14">
        <f t="shared" si="2"/>
        <v>1619.3346964768089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-801.97440734353393</v>
      </c>
      <c r="AI14">
        <f t="shared" si="7"/>
        <v>-812.77561564152643</v>
      </c>
      <c r="AJ14">
        <f t="shared" si="8"/>
        <v>82.082098608892011</v>
      </c>
      <c r="AK14">
        <f t="shared" si="30"/>
        <v>3.0625502311542614</v>
      </c>
      <c r="AL14">
        <f t="shared" si="9"/>
        <v>-727.63096680148021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-385.23306691949654</v>
      </c>
      <c r="AR14">
        <f t="shared" si="14"/>
        <v>-390.42149009231929</v>
      </c>
      <c r="AS14">
        <f t="shared" si="15"/>
        <v>39.428613053916251</v>
      </c>
      <c r="AT14">
        <f t="shared" si="16"/>
        <v>1.4711138003150663</v>
      </c>
      <c r="AU14">
        <f t="shared" si="17"/>
        <v>-349.521763238088</v>
      </c>
      <c r="AW14">
        <v>11</v>
      </c>
      <c r="AX14">
        <f>IF(Z14&gt;0, (R14*SUMPRODUCT(K14:$K$98, X14:$X$98)-K14*$AZ$3)/Z14, 0)</f>
        <v>1874.0203084243967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250000</v>
      </c>
      <c r="S15">
        <f t="shared" si="1"/>
        <v>1813.5899831978761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1619.3346964768089</v>
      </c>
      <c r="AC15">
        <f t="shared" si="2"/>
        <v>1545.4796291196117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-822.43705150654296</v>
      </c>
      <c r="AI15">
        <f t="shared" si="7"/>
        <v>-833.0891258689802</v>
      </c>
      <c r="AJ15">
        <f t="shared" si="8"/>
        <v>73.855067357197186</v>
      </c>
      <c r="AK15">
        <f t="shared" si="30"/>
        <v>6.6392722555549168</v>
      </c>
      <c r="AL15">
        <f t="shared" si="9"/>
        <v>-752.59478625622808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-374.78646898172133</v>
      </c>
      <c r="AR15">
        <f t="shared" si="14"/>
        <v>-379.64064393689335</v>
      </c>
      <c r="AS15">
        <f t="shared" si="15"/>
        <v>33.65592522917958</v>
      </c>
      <c r="AT15">
        <f t="shared" si="16"/>
        <v>3.0255317421675523</v>
      </c>
      <c r="AU15">
        <f t="shared" si="17"/>
        <v>-342.95918696554622</v>
      </c>
      <c r="AW15">
        <v>12</v>
      </c>
      <c r="AX15">
        <f>IF(Z15&gt;0, (R15*SUMPRODUCT(K15:$K$98, X15:$X$98)-K15*$AZ$3)/Z15, 0)</f>
        <v>1813.5899831978761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250000</v>
      </c>
      <c r="S16">
        <f t="shared" si="1"/>
        <v>1763.2236443276988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1545.4796291196117</v>
      </c>
      <c r="AC16">
        <f t="shared" si="2"/>
        <v>1481.5859817783594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-843.28169289373488</v>
      </c>
      <c r="AI16">
        <f t="shared" si="7"/>
        <v>-853.78508242790315</v>
      </c>
      <c r="AJ16">
        <f t="shared" si="8"/>
        <v>63.89364734125229</v>
      </c>
      <c r="AK16">
        <f t="shared" si="30"/>
        <v>10.972905366749243</v>
      </c>
      <c r="AL16">
        <f t="shared" si="9"/>
        <v>-778.91852971990158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-363.52797307175342</v>
      </c>
      <c r="AR16">
        <f t="shared" si="14"/>
        <v>-368.05585022112774</v>
      </c>
      <c r="AS16">
        <f t="shared" si="15"/>
        <v>27.543735747923808</v>
      </c>
      <c r="AT16">
        <f t="shared" si="16"/>
        <v>4.7302794312945924</v>
      </c>
      <c r="AU16">
        <f t="shared" si="17"/>
        <v>-335.78183504190935</v>
      </c>
      <c r="AW16">
        <v>13</v>
      </c>
      <c r="AX16">
        <f>IF(Z16&gt;0, (R16*SUMPRODUCT(K16:$K$98, X16:$X$98)-K16*$AZ$3)/Z16, 0)</f>
        <v>1763.2236443276988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250000</v>
      </c>
      <c r="S17">
        <f t="shared" si="1"/>
        <v>1743.8278941286305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1481.5859817783594</v>
      </c>
      <c r="AC17">
        <f t="shared" si="2"/>
        <v>1444.5971745602083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-865.65806530533246</v>
      </c>
      <c r="AI17">
        <f t="shared" si="7"/>
        <v>-876.01313804089375</v>
      </c>
      <c r="AJ17">
        <f t="shared" si="8"/>
        <v>36.988807218151123</v>
      </c>
      <c r="AK17">
        <f t="shared" si="30"/>
        <v>20.44588654854136</v>
      </c>
      <c r="AL17">
        <f t="shared" si="9"/>
        <v>-818.57844427420127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-350.7935153013035</v>
      </c>
      <c r="AR17">
        <f t="shared" si="14"/>
        <v>-354.9897360860391</v>
      </c>
      <c r="AS17">
        <f t="shared" si="15"/>
        <v>14.989098156534595</v>
      </c>
      <c r="AT17">
        <f t="shared" si="16"/>
        <v>8.2853550417562065</v>
      </c>
      <c r="AU17">
        <f t="shared" si="17"/>
        <v>-331.71528288774829</v>
      </c>
      <c r="AW17">
        <v>14</v>
      </c>
      <c r="AX17">
        <f>IF(Z17&gt;0, (R17*SUMPRODUCT(K17:$K$98, X17:$X$98)-K17*$AZ$3)/Z17, 0)</f>
        <v>1743.8278941286305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250000</v>
      </c>
      <c r="S18">
        <f t="shared" si="1"/>
        <v>1758.3248693270916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1444.5971745602083</v>
      </c>
      <c r="AC18">
        <f t="shared" si="2"/>
        <v>1435.7790997732181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-890.24900554058445</v>
      </c>
      <c r="AI18">
        <f t="shared" si="7"/>
        <v>-900.45601509851303</v>
      </c>
      <c r="AJ18">
        <f t="shared" si="8"/>
        <v>8.8180747869901097</v>
      </c>
      <c r="AK18">
        <f t="shared" si="30"/>
        <v>31.203298970500501</v>
      </c>
      <c r="AL18">
        <f t="shared" si="9"/>
        <v>-860.43464134102237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-336.65414737093215</v>
      </c>
      <c r="AR18">
        <f t="shared" si="14"/>
        <v>-340.51400239862164</v>
      </c>
      <c r="AS18">
        <f t="shared" si="15"/>
        <v>3.3346192249488968</v>
      </c>
      <c r="AT18">
        <f t="shared" si="16"/>
        <v>11.799754837912307</v>
      </c>
      <c r="AU18">
        <f t="shared" si="17"/>
        <v>-325.37962833576046</v>
      </c>
      <c r="AW18">
        <v>15</v>
      </c>
      <c r="AX18">
        <f>IF(Z18&gt;0, (R18*SUMPRODUCT(K18:$K$98, X18:$X$98)-K18*$AZ$3)/Z18, 0)</f>
        <v>1758.3248693270916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250000</v>
      </c>
      <c r="S19">
        <f t="shared" si="1"/>
        <v>1766.0521157260969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1435.7790997732181</v>
      </c>
      <c r="AC19">
        <f t="shared" si="2"/>
        <v>1421.1605542176412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-921.18220432267617</v>
      </c>
      <c r="AI19">
        <f t="shared" si="7"/>
        <v>-931.24108467480937</v>
      </c>
      <c r="AJ19">
        <f t="shared" si="8"/>
        <v>14.618545555576929</v>
      </c>
      <c r="AK19">
        <f t="shared" si="30"/>
        <v>32.017873924942762</v>
      </c>
      <c r="AL19">
        <f t="shared" si="9"/>
        <v>-884.60466519428974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-324.86408827266411</v>
      </c>
      <c r="AR19">
        <f t="shared" si="14"/>
        <v>-328.41145271295125</v>
      </c>
      <c r="AS19">
        <f t="shared" si="15"/>
        <v>5.1553758328155768</v>
      </c>
      <c r="AT19">
        <f t="shared" si="16"/>
        <v>11.291422448508529</v>
      </c>
      <c r="AU19">
        <f t="shared" si="17"/>
        <v>-311.96465443162714</v>
      </c>
      <c r="AW19">
        <v>16</v>
      </c>
      <c r="AX19">
        <f>IF(Z19&gt;0, (R19*SUMPRODUCT(K19:$K$98, X19:$X$98)-K19*$AZ$3)/Z19, 0)</f>
        <v>1766.0521157260969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250000</v>
      </c>
      <c r="S20">
        <f t="shared" si="1"/>
        <v>1672.0730620819058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1421.1605542176412</v>
      </c>
      <c r="AC20">
        <f t="shared" si="2"/>
        <v>1325.7005854452382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-953.7110134059493</v>
      </c>
      <c r="AI20">
        <f t="shared" si="7"/>
        <v>-963.62161940389092</v>
      </c>
      <c r="AJ20">
        <f t="shared" si="8"/>
        <v>95.459968772403045</v>
      </c>
      <c r="AK20">
        <f t="shared" si="30"/>
        <v>6.1109903831358574</v>
      </c>
      <c r="AL20">
        <f t="shared" si="9"/>
        <v>-862.05066024835196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-319.01327620092246</v>
      </c>
      <c r="AR20">
        <f t="shared" si="14"/>
        <v>-322.32834213189977</v>
      </c>
      <c r="AS20">
        <f t="shared" si="15"/>
        <v>31.931053491105757</v>
      </c>
      <c r="AT20">
        <f t="shared" si="16"/>
        <v>2.0441066901328702</v>
      </c>
      <c r="AU20">
        <f t="shared" si="17"/>
        <v>-288.35318195066111</v>
      </c>
      <c r="AW20">
        <v>17</v>
      </c>
      <c r="AX20">
        <f>IF(Z20&gt;0, (R20*SUMPRODUCT(K20:$K$98, X20:$X$98)-K20*$AZ$3)/Z20, 0)</f>
        <v>1672.0730620819058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250000</v>
      </c>
      <c r="S21">
        <f t="shared" si="1"/>
        <v>1554.4377107887769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1325.7005854452382</v>
      </c>
      <c r="AC21">
        <f t="shared" si="2"/>
        <v>1213.9878843954916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-984.49680544172099</v>
      </c>
      <c r="AI21">
        <f t="shared" si="7"/>
        <v>-994.25908053941112</v>
      </c>
      <c r="AJ21">
        <f t="shared" si="8"/>
        <v>111.71270104974656</v>
      </c>
      <c r="AK21">
        <f t="shared" si="30"/>
        <v>2.1211209367123813</v>
      </c>
      <c r="AL21">
        <f t="shared" si="9"/>
        <v>-880.42525855295219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-313.15236300079818</v>
      </c>
      <c r="AR21">
        <f t="shared" si="14"/>
        <v>-316.25758335114136</v>
      </c>
      <c r="AS21">
        <f t="shared" si="15"/>
        <v>35.533986618914192</v>
      </c>
      <c r="AT21">
        <f t="shared" si="16"/>
        <v>0.6746939450391839</v>
      </c>
      <c r="AU21">
        <f t="shared" si="17"/>
        <v>-280.04890278718801</v>
      </c>
      <c r="AW21">
        <v>18</v>
      </c>
      <c r="AX21">
        <f>IF(Z21&gt;0, (R21*SUMPRODUCT(K21:$K$98, X21:$X$98)-K21*$AZ$3)/Z21, 0)</f>
        <v>1554.4377107887769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250000</v>
      </c>
      <c r="S22">
        <f t="shared" si="1"/>
        <v>1517.5770087307417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1213.9878843954916</v>
      </c>
      <c r="AC22">
        <f t="shared" si="2"/>
        <v>1167.1652725461481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-1018.5748924242736</v>
      </c>
      <c r="AI22">
        <f t="shared" si="7"/>
        <v>-1028.1886160263655</v>
      </c>
      <c r="AJ22">
        <f t="shared" si="8"/>
        <v>46.822611849343502</v>
      </c>
      <c r="AK22">
        <f t="shared" si="30"/>
        <v>25.493745572305325</v>
      </c>
      <c r="AL22">
        <f t="shared" si="9"/>
        <v>-955.87225860471665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-302.51358187045662</v>
      </c>
      <c r="AR22">
        <f t="shared" si="14"/>
        <v>-305.36882794378113</v>
      </c>
      <c r="AS22">
        <f t="shared" si="15"/>
        <v>13.906170403790952</v>
      </c>
      <c r="AT22">
        <f t="shared" si="16"/>
        <v>7.5715633143250143</v>
      </c>
      <c r="AU22">
        <f t="shared" si="17"/>
        <v>-283.89109422566514</v>
      </c>
      <c r="AW22">
        <v>19</v>
      </c>
      <c r="AX22">
        <f>IF(Z22&gt;0, (R22*SUMPRODUCT(K22:$K$98, X22:$X$98)-K22*$AZ$3)/Z22, 0)</f>
        <v>1517.5770087307417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250000</v>
      </c>
      <c r="S23">
        <f t="shared" si="1"/>
        <v>1672.7065860255443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1167.1652725461481</v>
      </c>
      <c r="AC23">
        <f t="shared" si="2"/>
        <v>1266.5577537815093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-1054.0698059252875</v>
      </c>
      <c r="AI23">
        <f t="shared" si="7"/>
        <v>-1063.5346888010622</v>
      </c>
      <c r="AJ23">
        <f t="shared" si="8"/>
        <v>-99.392481235361174</v>
      </c>
      <c r="AK23">
        <f t="shared" si="30"/>
        <v>81.701569078230378</v>
      </c>
      <c r="AL23">
        <f t="shared" si="9"/>
        <v>-1081.2256009581929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-279.5138044827371</v>
      </c>
      <c r="AR23">
        <f t="shared" si="14"/>
        <v>-282.02366237518373</v>
      </c>
      <c r="AS23">
        <f t="shared" si="15"/>
        <v>-26.356480767122946</v>
      </c>
      <c r="AT23">
        <f t="shared" si="16"/>
        <v>21.66527897573037</v>
      </c>
      <c r="AU23">
        <f t="shared" si="17"/>
        <v>-286.71486416657632</v>
      </c>
      <c r="AW23">
        <v>20</v>
      </c>
      <c r="AX23">
        <f>IF(Z23&gt;0, (R23*SUMPRODUCT(K23:$K$98, X23:$X$98)-K23*$AZ$3)/Z23, 0)</f>
        <v>1672.7065860255443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250000</v>
      </c>
      <c r="S24">
        <f t="shared" si="1"/>
        <v>1805.9707788632236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1266.5577537815093</v>
      </c>
      <c r="AC24">
        <f t="shared" si="2"/>
        <v>1345.8886485003945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-1093.7139728171819</v>
      </c>
      <c r="AI24">
        <f t="shared" si="7"/>
        <v>-1103.029521165558</v>
      </c>
      <c r="AJ24">
        <f t="shared" si="8"/>
        <v>-79.330894718885247</v>
      </c>
      <c r="AK24">
        <f t="shared" si="30"/>
        <v>88.65904276470566</v>
      </c>
      <c r="AL24">
        <f t="shared" si="9"/>
        <v>-1093.7013731197376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-258.95221265196602</v>
      </c>
      <c r="AR24">
        <f t="shared" si="14"/>
        <v>-261.15780014269251</v>
      </c>
      <c r="AS24">
        <f t="shared" si="15"/>
        <v>-18.782708486571853</v>
      </c>
      <c r="AT24">
        <f t="shared" si="16"/>
        <v>20.991279133418729</v>
      </c>
      <c r="AU24">
        <f t="shared" si="17"/>
        <v>-258.94922949584566</v>
      </c>
      <c r="AW24">
        <v>21</v>
      </c>
      <c r="AX24">
        <f>IF(Z24&gt;0, (R24*SUMPRODUCT(K24:$K$98, X24:$X$98)-K24*$AZ$3)/Z24, 0)</f>
        <v>1805.9707788632236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250000</v>
      </c>
      <c r="S25">
        <f t="shared" si="1"/>
        <v>1919.3563908418039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1345.8886485003945</v>
      </c>
      <c r="AC25">
        <f t="shared" si="2"/>
        <v>1407.3334887070205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-1139.8620471872603</v>
      </c>
      <c r="AI25">
        <f t="shared" si="7"/>
        <v>-1149.0274469497933</v>
      </c>
      <c r="AJ25">
        <f t="shared" si="8"/>
        <v>-61.44484020662594</v>
      </c>
      <c r="AK25">
        <f t="shared" si="30"/>
        <v>94.212205395027624</v>
      </c>
      <c r="AL25">
        <f t="shared" si="9"/>
        <v>-1116.2600817613916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-240.96287526230799</v>
      </c>
      <c r="AR25">
        <f t="shared" si="14"/>
        <v>-242.9004089183835</v>
      </c>
      <c r="AS25">
        <f t="shared" si="15"/>
        <v>-12.98922567231444</v>
      </c>
      <c r="AT25">
        <f t="shared" si="16"/>
        <v>19.916132792391746</v>
      </c>
      <c r="AU25">
        <f t="shared" si="17"/>
        <v>-235.97350179830619</v>
      </c>
      <c r="AW25">
        <v>22</v>
      </c>
      <c r="AX25">
        <f>IF(Z25&gt;0, (R25*SUMPRODUCT(K25:$K$98, X25:$X$98)-K25*$AZ$3)/Z25, 0)</f>
        <v>1919.3563908418039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250000</v>
      </c>
      <c r="S26">
        <f t="shared" si="1"/>
        <v>2014.0710872973966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1407.3334887070205</v>
      </c>
      <c r="AC26">
        <f t="shared" si="2"/>
        <v>1452.4394106398836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-1188.4025975455979</v>
      </c>
      <c r="AI26">
        <f t="shared" si="7"/>
        <v>-1197.4169231806284</v>
      </c>
      <c r="AJ26">
        <f t="shared" si="8"/>
        <v>-45.105921932863112</v>
      </c>
      <c r="AK26">
        <f t="shared" si="30"/>
        <v>98.513344209491436</v>
      </c>
      <c r="AL26">
        <f t="shared" si="9"/>
        <v>-1144.0095009040001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-224.30730259703276</v>
      </c>
      <c r="AR26">
        <f t="shared" si="14"/>
        <v>-226.00872858861248</v>
      </c>
      <c r="AS26">
        <f t="shared" si="15"/>
        <v>-8.5136027982509184</v>
      </c>
      <c r="AT26">
        <f t="shared" si="16"/>
        <v>18.594088026297996</v>
      </c>
      <c r="AU26">
        <f t="shared" si="17"/>
        <v>-215.92824336056543</v>
      </c>
      <c r="AW26">
        <v>23</v>
      </c>
      <c r="AX26">
        <f>IF(Z26&gt;0, (R26*SUMPRODUCT(K26:$K$98, X26:$X$98)-K26*$AZ$3)/Z26, 0)</f>
        <v>2014.0710872973966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250000</v>
      </c>
      <c r="S27">
        <f t="shared" si="1"/>
        <v>2092.5131776219832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1452.4394106398836</v>
      </c>
      <c r="AC27">
        <f t="shared" si="2"/>
        <v>1483.5506769671115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-1238.5658182420041</v>
      </c>
      <c r="AI27">
        <f t="shared" si="7"/>
        <v>-1247.428072329772</v>
      </c>
      <c r="AJ27">
        <f t="shared" si="8"/>
        <v>-31.111266327227895</v>
      </c>
      <c r="AK27">
        <f t="shared" si="30"/>
        <v>101.67075874479185</v>
      </c>
      <c r="AL27">
        <f t="shared" si="9"/>
        <v>-1176.8685799122081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-208.72808468194557</v>
      </c>
      <c r="AR27">
        <f t="shared" si="14"/>
        <v>-210.22158732383997</v>
      </c>
      <c r="AS27">
        <f t="shared" si="15"/>
        <v>-5.2429955169676417</v>
      </c>
      <c r="AT27">
        <f t="shared" si="16"/>
        <v>17.133964484085322</v>
      </c>
      <c r="AU27">
        <f t="shared" si="17"/>
        <v>-198.33061835672231</v>
      </c>
      <c r="AW27">
        <v>24</v>
      </c>
      <c r="AX27">
        <f>IF(Z27&gt;0, (R27*SUMPRODUCT(K27:$K$98, X27:$X$98)-K27*$AZ$3)/Z27, 0)</f>
        <v>2092.5131776219832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250000</v>
      </c>
      <c r="S28">
        <f t="shared" si="1"/>
        <v>2157.1009804216274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1483.5506769671115</v>
      </c>
      <c r="AC28">
        <f t="shared" si="2"/>
        <v>1502.8748859675404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-1295.0078677701724</v>
      </c>
      <c r="AI28">
        <f t="shared" si="7"/>
        <v>-1303.7167489236742</v>
      </c>
      <c r="AJ28">
        <f t="shared" si="8"/>
        <v>-19.324209000428937</v>
      </c>
      <c r="AK28">
        <f t="shared" si="30"/>
        <v>103.84854738769782</v>
      </c>
      <c r="AL28">
        <f t="shared" si="9"/>
        <v>-1219.1924105364053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-194.85707633044544</v>
      </c>
      <c r="AR28">
        <f t="shared" si="14"/>
        <v>-196.16748313330345</v>
      </c>
      <c r="AS28">
        <f t="shared" si="15"/>
        <v>-2.9076725801717873</v>
      </c>
      <c r="AT28">
        <f t="shared" si="16"/>
        <v>15.625869794886659</v>
      </c>
      <c r="AU28">
        <f t="shared" si="17"/>
        <v>-183.44928591858857</v>
      </c>
      <c r="AW28">
        <v>25</v>
      </c>
      <c r="AX28">
        <f>IF(Z28&gt;0, (R28*SUMPRODUCT(K28:$K$98, X28:$X$98)-K28*$AZ$3)/Z28, 0)</f>
        <v>2157.1009804216274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250000</v>
      </c>
      <c r="S29">
        <f t="shared" si="1"/>
        <v>2208.9909667941129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1502.8748859675404</v>
      </c>
      <c r="AC29">
        <f t="shared" si="2"/>
        <v>1511.6359289963589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-1358.1973922020873</v>
      </c>
      <c r="AI29">
        <f t="shared" si="7"/>
        <v>-1366.7512746744439</v>
      </c>
      <c r="AJ29">
        <f t="shared" si="8"/>
        <v>-8.7610430288184489</v>
      </c>
      <c r="AK29">
        <f t="shared" si="30"/>
        <v>105.20124201772784</v>
      </c>
      <c r="AL29">
        <f t="shared" si="9"/>
        <v>-1270.3110756855347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-182.46881207028116</v>
      </c>
      <c r="AR29">
        <f t="shared" si="14"/>
        <v>-183.61799464291821</v>
      </c>
      <c r="AS29">
        <f t="shared" si="15"/>
        <v>-1.1770138296122283</v>
      </c>
      <c r="AT29">
        <f t="shared" si="16"/>
        <v>14.133398995980967</v>
      </c>
      <c r="AU29">
        <f t="shared" si="17"/>
        <v>-170.66160947654947</v>
      </c>
      <c r="AW29">
        <v>26</v>
      </c>
      <c r="AX29">
        <f>IF(Z29&gt;0, (R29*SUMPRODUCT(K29:$K$98, X29:$X$98)-K29*$AZ$3)/Z29, 0)</f>
        <v>2208.9909667941129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250000</v>
      </c>
      <c r="S30">
        <f t="shared" si="1"/>
        <v>2249.3149890057448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1511.6359289963589</v>
      </c>
      <c r="AC30">
        <f t="shared" si="2"/>
        <v>1510.9690092111352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-1430.299307299302</v>
      </c>
      <c r="AI30">
        <f t="shared" si="7"/>
        <v>-1438.6961359815703</v>
      </c>
      <c r="AJ30">
        <f t="shared" si="8"/>
        <v>0.6669197852236266</v>
      </c>
      <c r="AK30">
        <f t="shared" si="30"/>
        <v>105.81451502974514</v>
      </c>
      <c r="AL30">
        <f t="shared" si="9"/>
        <v>-1332.2147011666016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-171.56735582967028</v>
      </c>
      <c r="AR30">
        <f t="shared" si="14"/>
        <v>-172.5745727716205</v>
      </c>
      <c r="AS30">
        <f t="shared" si="15"/>
        <v>7.9998405590617785E-2</v>
      </c>
      <c r="AT30">
        <f t="shared" si="16"/>
        <v>12.692669610762342</v>
      </c>
      <c r="AU30">
        <f t="shared" si="17"/>
        <v>-159.80190475526754</v>
      </c>
      <c r="AW30">
        <v>27</v>
      </c>
      <c r="AX30">
        <f>IF(Z30&gt;0, (R30*SUMPRODUCT(K30:$K$98, X30:$X$98)-K30*$AZ$3)/Z30, 0)</f>
        <v>2249.3149890057448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250000</v>
      </c>
      <c r="S31">
        <f t="shared" si="1"/>
        <v>2278.8744044180976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1510.9690092111352</v>
      </c>
      <c r="AC31">
        <f t="shared" si="2"/>
        <v>1501.7247714931223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-1513.0727580545408</v>
      </c>
      <c r="AI31">
        <f t="shared" si="7"/>
        <v>-1521.3099648120835</v>
      </c>
      <c r="AJ31">
        <f t="shared" si="8"/>
        <v>9.2442377180129824</v>
      </c>
      <c r="AK31">
        <f t="shared" si="30"/>
        <v>105.76783064477948</v>
      </c>
      <c r="AL31">
        <f t="shared" si="9"/>
        <v>-1406.2978964492911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-162.05018053147563</v>
      </c>
      <c r="AR31">
        <f t="shared" si="14"/>
        <v>-162.93238585506575</v>
      </c>
      <c r="AS31">
        <f t="shared" si="15"/>
        <v>0.99005839812091934</v>
      </c>
      <c r="AT31">
        <f t="shared" si="16"/>
        <v>11.327740823545533</v>
      </c>
      <c r="AU31">
        <f t="shared" si="17"/>
        <v>-150.61458663339928</v>
      </c>
      <c r="AW31">
        <v>28</v>
      </c>
      <c r="AX31">
        <f>IF(Z31&gt;0, (R31*SUMPRODUCT(K31:$K$98, X31:$X$98)-K31*$AZ$3)/Z31, 0)</f>
        <v>2278.8744044180976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250000</v>
      </c>
      <c r="S32">
        <f t="shared" si="1"/>
        <v>2298.3062322360042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1501.7247714931223</v>
      </c>
      <c r="AC32">
        <f t="shared" si="2"/>
        <v>1484.6059464184846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-1607.55827908575</v>
      </c>
      <c r="AI32">
        <f t="shared" si="7"/>
        <v>-1615.632735861763</v>
      </c>
      <c r="AJ32">
        <f t="shared" si="8"/>
        <v>17.118825074637698</v>
      </c>
      <c r="AK32">
        <f t="shared" si="30"/>
        <v>105.12073400451857</v>
      </c>
      <c r="AL32">
        <f t="shared" si="9"/>
        <v>-1493.3931767826066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-153.72284405192718</v>
      </c>
      <c r="AR32">
        <f t="shared" si="14"/>
        <v>-154.49496440111227</v>
      </c>
      <c r="AS32">
        <f t="shared" si="15"/>
        <v>1.636988538168189</v>
      </c>
      <c r="AT32">
        <f t="shared" si="16"/>
        <v>10.052175656854525</v>
      </c>
      <c r="AU32">
        <f t="shared" si="17"/>
        <v>-142.80580020608954</v>
      </c>
      <c r="AW32">
        <v>29</v>
      </c>
      <c r="AX32">
        <f>IF(Z32&gt;0, (R32*SUMPRODUCT(K32:$K$98, X32:$X$98)-K32*$AZ$3)/Z32, 0)</f>
        <v>2298.3062322360042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250000</v>
      </c>
      <c r="S33">
        <f t="shared" si="1"/>
        <v>2308.3249918057772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1484.6059464184846</v>
      </c>
      <c r="AC33">
        <f t="shared" si="2"/>
        <v>1460.2860983101623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-1719.943590619524</v>
      </c>
      <c r="AI33">
        <f t="shared" si="7"/>
        <v>-1727.8513056482459</v>
      </c>
      <c r="AJ33">
        <f t="shared" si="8"/>
        <v>24.319848108322276</v>
      </c>
      <c r="AK33">
        <f t="shared" si="30"/>
        <v>103.92241624929393</v>
      </c>
      <c r="AL33">
        <f t="shared" si="9"/>
        <v>-1599.6090412906296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-146.84794224363495</v>
      </c>
      <c r="AR33">
        <f t="shared" si="14"/>
        <v>-147.52309908374886</v>
      </c>
      <c r="AS33">
        <f t="shared" si="15"/>
        <v>2.0764167324223082</v>
      </c>
      <c r="AT33">
        <f t="shared" si="16"/>
        <v>8.8728450528417415</v>
      </c>
      <c r="AU33">
        <f t="shared" si="17"/>
        <v>-136.57383729848482</v>
      </c>
      <c r="AW33">
        <v>30</v>
      </c>
      <c r="AX33">
        <f>IF(Z33&gt;0, (R33*SUMPRODUCT(K33:$K$98, X33:$X$98)-K33*$AZ$3)/Z33, 0)</f>
        <v>2308.3249918057772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250000</v>
      </c>
      <c r="S34">
        <f t="shared" si="1"/>
        <v>2308.8851855444418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1460.2860983101623</v>
      </c>
      <c r="AC34">
        <f t="shared" si="2"/>
        <v>1428.9765453018881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-1846.9450587786691</v>
      </c>
      <c r="AI34">
        <f t="shared" si="7"/>
        <v>-1854.6813494041648</v>
      </c>
      <c r="AJ34">
        <f t="shared" si="8"/>
        <v>31.309553008274179</v>
      </c>
      <c r="AK34">
        <f t="shared" si="30"/>
        <v>102.22002688171138</v>
      </c>
      <c r="AL34">
        <f t="shared" si="9"/>
        <v>-1721.1517695141793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-140.79577272907383</v>
      </c>
      <c r="AR34">
        <f t="shared" si="14"/>
        <v>-141.3855233616095</v>
      </c>
      <c r="AS34">
        <f t="shared" si="15"/>
        <v>2.3867806400894835</v>
      </c>
      <c r="AT34">
        <f t="shared" si="16"/>
        <v>7.7924070371180179</v>
      </c>
      <c r="AU34">
        <f t="shared" si="17"/>
        <v>-131.20633568440201</v>
      </c>
      <c r="AW34">
        <v>31</v>
      </c>
      <c r="AX34">
        <f>IF(Z34&gt;0, (R34*SUMPRODUCT(K34:$K$98, X34:$X$98)-K34*$AZ$3)/Z34, 0)</f>
        <v>2308.8851855444418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2300.6661633608128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1428.9765453018881</v>
      </c>
      <c r="AC35">
        <f t="shared" ref="AC35:AC66" si="33">S35*Z35</f>
        <v>1391.3400486758155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-1989.73016147258</v>
      </c>
      <c r="AI35">
        <f t="shared" ref="AI35:AI66" si="38">SUM(AE35:AH35)</f>
        <v>-1997.2896026837473</v>
      </c>
      <c r="AJ35">
        <f t="shared" ref="AJ35:AJ66" si="39">AB35-AC35</f>
        <v>37.636496626072585</v>
      </c>
      <c r="AK35">
        <f t="shared" si="30"/>
        <v>100.02835817113218</v>
      </c>
      <c r="AL35">
        <f t="shared" ref="AL35:AL66" si="40">SUM(AI35:AK35)</f>
        <v>-1859.6247478865425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-135.42903991035456</v>
      </c>
      <c r="AR35">
        <f t="shared" ref="AR35:AR66" si="45">AI35*$K35</f>
        <v>-135.94356589247539</v>
      </c>
      <c r="AS35">
        <f t="shared" ref="AS35:AS66" si="46">AJ35*$K35</f>
        <v>2.5616913802452554</v>
      </c>
      <c r="AT35">
        <f t="shared" ref="AT35:AT66" si="47">AK35*$K35</f>
        <v>6.8083324931354943</v>
      </c>
      <c r="AU35">
        <f t="shared" ref="AU35:AU66" si="48">AL35*$K35</f>
        <v>-126.57354201909465</v>
      </c>
      <c r="AW35">
        <v>32</v>
      </c>
      <c r="AX35">
        <f>IF(Z35&gt;0, (R35*SUMPRODUCT(K35:$K$98, X35:$X$98)-K35*$AZ$3)/Z35, 0)</f>
        <v>2300.6661633608128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250000</v>
      </c>
      <c r="S36">
        <f t="shared" si="32"/>
        <v>2284.3657622784799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1391.3400486758155</v>
      </c>
      <c r="AC36">
        <f t="shared" si="33"/>
        <v>1348.0175052859972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-2150.4838312750835</v>
      </c>
      <c r="AI36">
        <f t="shared" si="38"/>
        <v>-2157.8601538825751</v>
      </c>
      <c r="AJ36">
        <f t="shared" si="39"/>
        <v>43.322543389818293</v>
      </c>
      <c r="AK36">
        <f t="shared" si="30"/>
        <v>97.39380340730709</v>
      </c>
      <c r="AL36">
        <f t="shared" si="40"/>
        <v>-2017.1438070854497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-130.68801912889202</v>
      </c>
      <c r="AR36">
        <f t="shared" si="45"/>
        <v>-131.13628894427455</v>
      </c>
      <c r="AS36">
        <f t="shared" si="46"/>
        <v>2.6327737492840493</v>
      </c>
      <c r="AT36">
        <f t="shared" si="47"/>
        <v>5.9187625861770758</v>
      </c>
      <c r="AU36">
        <f t="shared" si="48"/>
        <v>-122.58475260881342</v>
      </c>
      <c r="AW36">
        <v>33</v>
      </c>
      <c r="AX36">
        <f>IF(Z36&gt;0, (R36*SUMPRODUCT(K36:$K$98, X36:$X$98)-K36*$AZ$3)/Z36, 0)</f>
        <v>2284.3657622784799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250000</v>
      </c>
      <c r="S37">
        <f t="shared" si="32"/>
        <v>2260.4677202270423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1348.0175052859972</v>
      </c>
      <c r="AC37">
        <f t="shared" si="33"/>
        <v>1299.5674294790128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-2323.4739067183764</v>
      </c>
      <c r="AI37">
        <f t="shared" si="38"/>
        <v>-2330.6602924044573</v>
      </c>
      <c r="AJ37">
        <f t="shared" si="39"/>
        <v>48.450075806984387</v>
      </c>
      <c r="AK37">
        <f t="shared" si="30"/>
        <v>94.36122537001981</v>
      </c>
      <c r="AL37">
        <f t="shared" si="40"/>
        <v>-2187.8489912274531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-126.07221136480987</v>
      </c>
      <c r="AR37">
        <f t="shared" si="45"/>
        <v>-126.46214625176725</v>
      </c>
      <c r="AS37">
        <f t="shared" si="46"/>
        <v>2.6289118978772161</v>
      </c>
      <c r="AT37">
        <f t="shared" si="47"/>
        <v>5.1200610926135646</v>
      </c>
      <c r="AU37">
        <f t="shared" si="48"/>
        <v>-118.71317326127647</v>
      </c>
      <c r="AW37">
        <v>34</v>
      </c>
      <c r="AX37">
        <f>IF(Z37&gt;0, (R37*SUMPRODUCT(K37:$K$98, X37:$X$98)-K37*$AZ$3)/Z37, 0)</f>
        <v>2260.4677202270423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250000</v>
      </c>
      <c r="S38">
        <f t="shared" si="32"/>
        <v>2230.1066052102055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1299.5674294790128</v>
      </c>
      <c r="AC38">
        <f t="shared" si="33"/>
        <v>1246.9219532230495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-2507.662264347769</v>
      </c>
      <c r="AI38">
        <f t="shared" si="38"/>
        <v>-2514.6514030637718</v>
      </c>
      <c r="AJ38">
        <f t="shared" si="39"/>
        <v>52.645476255963331</v>
      </c>
      <c r="AK38">
        <f t="shared" si="30"/>
        <v>90.969720063530914</v>
      </c>
      <c r="AL38">
        <f t="shared" si="40"/>
        <v>-2371.0362067442775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-121.48777915053685</v>
      </c>
      <c r="AR38">
        <f t="shared" si="45"/>
        <v>-121.82637934915773</v>
      </c>
      <c r="AS38">
        <f t="shared" si="46"/>
        <v>2.550495767946972</v>
      </c>
      <c r="AT38">
        <f t="shared" si="47"/>
        <v>4.4071761247876422</v>
      </c>
      <c r="AU38">
        <f t="shared" si="48"/>
        <v>-114.86870745642311</v>
      </c>
      <c r="AW38">
        <v>35</v>
      </c>
      <c r="AX38">
        <f>IF(Z38&gt;0, (R38*SUMPRODUCT(K38:$K$98, X38:$X$98)-K38*$AZ$3)/Z38, 0)</f>
        <v>2230.1066052102055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250000</v>
      </c>
      <c r="S39">
        <f t="shared" si="32"/>
        <v>2194.3748809683384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1246.9219532230495</v>
      </c>
      <c r="AC39">
        <f t="shared" si="33"/>
        <v>1190.9937589911251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-2697.8120174258415</v>
      </c>
      <c r="AI39">
        <f t="shared" si="38"/>
        <v>-2704.596374153813</v>
      </c>
      <c r="AJ39">
        <f t="shared" si="39"/>
        <v>55.928194231924408</v>
      </c>
      <c r="AK39">
        <f t="shared" si="30"/>
        <v>87.284536725613478</v>
      </c>
      <c r="AL39">
        <f t="shared" si="40"/>
        <v>-2561.383643196275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-116.69633336766253</v>
      </c>
      <c r="AR39">
        <f t="shared" si="45"/>
        <v>-116.98979694084653</v>
      </c>
      <c r="AS39">
        <f t="shared" si="46"/>
        <v>2.4192253413443909</v>
      </c>
      <c r="AT39">
        <f t="shared" si="47"/>
        <v>3.7755726973494235</v>
      </c>
      <c r="AU39">
        <f t="shared" si="48"/>
        <v>-110.7949989021527</v>
      </c>
      <c r="AW39">
        <v>36</v>
      </c>
      <c r="AX39">
        <f>IF(Z39&gt;0, (R39*SUMPRODUCT(K39:$K$98, X39:$X$98)-K39*$AZ$3)/Z39, 0)</f>
        <v>2194.3748809683384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250000</v>
      </c>
      <c r="S40">
        <f t="shared" si="32"/>
        <v>2154.7381691802857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1190.9937589911251</v>
      </c>
      <c r="AC40">
        <f t="shared" si="33"/>
        <v>1132.8327693007957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-2895.1791855331367</v>
      </c>
      <c r="AI40">
        <f t="shared" si="38"/>
        <v>-2901.7509397345516</v>
      </c>
      <c r="AJ40">
        <f t="shared" si="39"/>
        <v>58.160989690329416</v>
      </c>
      <c r="AK40">
        <f t="shared" ref="AK40:AK71" si="61">G40*SUM(AB40:AB40, AE40:AF40)</f>
        <v>83.369563129378761</v>
      </c>
      <c r="AL40">
        <f t="shared" si="40"/>
        <v>-2760.2203869148434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-111.81574219476984</v>
      </c>
      <c r="AR40">
        <f t="shared" si="45"/>
        <v>-112.06955224467094</v>
      </c>
      <c r="AS40">
        <f t="shared" si="46"/>
        <v>2.2462562115335802</v>
      </c>
      <c r="AT40">
        <f t="shared" si="47"/>
        <v>3.219845467370817</v>
      </c>
      <c r="AU40">
        <f t="shared" si="48"/>
        <v>-106.60345056576654</v>
      </c>
      <c r="AW40">
        <v>37</v>
      </c>
      <c r="AX40">
        <f>IF(Z40&gt;0, (R40*SUMPRODUCT(K40:$K$98, X40:$X$98)-K40*$AZ$3)/Z40, 0)</f>
        <v>2154.7381691802857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250000</v>
      </c>
      <c r="S41">
        <f t="shared" si="32"/>
        <v>2112.5049993799876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1132.8327693007957</v>
      </c>
      <c r="AC41">
        <f t="shared" si="33"/>
        <v>1073.2807268179299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-3105.5631490202818</v>
      </c>
      <c r="AI41">
        <f t="shared" si="38"/>
        <v>-3111.9139075222315</v>
      </c>
      <c r="AJ41">
        <f t="shared" si="39"/>
        <v>59.552042482865772</v>
      </c>
      <c r="AK41">
        <f t="shared" si="61"/>
        <v>79.298293851055703</v>
      </c>
      <c r="AL41">
        <f t="shared" si="40"/>
        <v>-2973.0635711883097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-107.09022845373447</v>
      </c>
      <c r="AR41">
        <f t="shared" si="45"/>
        <v>-107.30922389713508</v>
      </c>
      <c r="AS41">
        <f t="shared" si="46"/>
        <v>2.0535540668005736</v>
      </c>
      <c r="AT41">
        <f t="shared" si="47"/>
        <v>2.7344710112173805</v>
      </c>
      <c r="AU41">
        <f t="shared" si="48"/>
        <v>-102.52119881911712</v>
      </c>
      <c r="AW41">
        <v>38</v>
      </c>
      <c r="AX41">
        <f>IF(Z41&gt;0, (R41*SUMPRODUCT(K41:$K$98, X41:$X$98)-K41*$AZ$3)/Z41, 0)</f>
        <v>2112.5049993799876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250000</v>
      </c>
      <c r="S42">
        <f t="shared" si="32"/>
        <v>2068.4548404739585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1073.2807268179299</v>
      </c>
      <c r="AC42">
        <f t="shared" si="33"/>
        <v>1012.8545159641102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-3328.2152079160064</v>
      </c>
      <c r="AI42">
        <f t="shared" si="38"/>
        <v>-3334.336048072541</v>
      </c>
      <c r="AJ42">
        <f t="shared" si="39"/>
        <v>60.426210853819725</v>
      </c>
      <c r="AK42">
        <f t="shared" si="61"/>
        <v>75.129650877255102</v>
      </c>
      <c r="AL42">
        <f t="shared" si="40"/>
        <v>-3198.7801863414661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-102.47144451981242</v>
      </c>
      <c r="AR42">
        <f t="shared" si="45"/>
        <v>-102.6598972770209</v>
      </c>
      <c r="AS42">
        <f t="shared" si="46"/>
        <v>1.8604449310616638</v>
      </c>
      <c r="AT42">
        <f t="shared" si="47"/>
        <v>2.3131448451261964</v>
      </c>
      <c r="AU42">
        <f t="shared" si="48"/>
        <v>-98.48630750083305</v>
      </c>
      <c r="AW42">
        <v>39</v>
      </c>
      <c r="AX42">
        <f>IF(Z42&gt;0, (R42*SUMPRODUCT(K42:$K$98, X42:$X$98)-K42*$AZ$3)/Z42, 0)</f>
        <v>2068.4548404739585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250000</v>
      </c>
      <c r="S43">
        <f t="shared" si="32"/>
        <v>2023.4063197697703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1012.8545159641102</v>
      </c>
      <c r="AC43">
        <f t="shared" si="33"/>
        <v>952.04737287279295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-3563.3478461555942</v>
      </c>
      <c r="AI43">
        <f t="shared" si="38"/>
        <v>-3569.2293105182557</v>
      </c>
      <c r="AJ43">
        <f t="shared" si="39"/>
        <v>60.807143091317243</v>
      </c>
      <c r="AK43">
        <f t="shared" si="61"/>
        <v>70.899816117487717</v>
      </c>
      <c r="AL43">
        <f t="shared" si="40"/>
        <v>-3437.5223513094506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-97.956137983305283</v>
      </c>
      <c r="AR43">
        <f t="shared" si="45"/>
        <v>-98.117818952867196</v>
      </c>
      <c r="AS43">
        <f t="shared" si="46"/>
        <v>1.6715833413372498</v>
      </c>
      <c r="AT43">
        <f t="shared" si="47"/>
        <v>1.9490300892427499</v>
      </c>
      <c r="AU43">
        <f t="shared" si="48"/>
        <v>-94.497205522287189</v>
      </c>
      <c r="AW43">
        <v>40</v>
      </c>
      <c r="AX43">
        <f>IF(Z43&gt;0, (R43*SUMPRODUCT(K43:$K$98, X43:$X$98)-K43*$AZ$3)/Z43, 0)</f>
        <v>2023.4063197697703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250000</v>
      </c>
      <c r="S44">
        <f t="shared" si="32"/>
        <v>1977.834824383084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952.04737287279295</v>
      </c>
      <c r="AC44">
        <f t="shared" si="33"/>
        <v>891.29150402207256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-3792.9920091544232</v>
      </c>
      <c r="AI44">
        <f t="shared" si="38"/>
        <v>-3798.6250092730002</v>
      </c>
      <c r="AJ44">
        <f t="shared" si="39"/>
        <v>60.75586885072039</v>
      </c>
      <c r="AK44">
        <f t="shared" si="61"/>
        <v>66.643316101095508</v>
      </c>
      <c r="AL44">
        <f t="shared" si="40"/>
        <v>-3671.2258243211845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-93.097354515310414</v>
      </c>
      <c r="AR44">
        <f t="shared" si="45"/>
        <v>-93.235614076036697</v>
      </c>
      <c r="AS44">
        <f t="shared" si="46"/>
        <v>1.4912266220519057</v>
      </c>
      <c r="AT44">
        <f t="shared" si="47"/>
        <v>1.6357314779903056</v>
      </c>
      <c r="AU44">
        <f t="shared" si="48"/>
        <v>-90.108655975994481</v>
      </c>
      <c r="AW44">
        <v>41</v>
      </c>
      <c r="AX44">
        <f>IF(Z44&gt;0, (R44*SUMPRODUCT(K44:$K$98, X44:$X$98)-K44*$AZ$3)/Z44, 0)</f>
        <v>1977.834824383084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250000</v>
      </c>
      <c r="S45">
        <f t="shared" si="32"/>
        <v>1932.9442295801889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891.29150402207256</v>
      </c>
      <c r="AC45">
        <f t="shared" si="33"/>
        <v>831.40867551799863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-4002.0179971042458</v>
      </c>
      <c r="AI45">
        <f t="shared" si="38"/>
        <v>-4007.3945663217819</v>
      </c>
      <c r="AJ45">
        <f t="shared" si="39"/>
        <v>59.882828504073927</v>
      </c>
      <c r="AK45">
        <f t="shared" si="61"/>
        <v>62.390405281545085</v>
      </c>
      <c r="AL45">
        <f t="shared" si="40"/>
        <v>-3885.1213325361628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-87.703399395575062</v>
      </c>
      <c r="AR45">
        <f t="shared" si="45"/>
        <v>-87.821225801604399</v>
      </c>
      <c r="AS45">
        <f t="shared" si="46"/>
        <v>1.3123198418971824</v>
      </c>
      <c r="AT45">
        <f t="shared" si="47"/>
        <v>1.3672728700416716</v>
      </c>
      <c r="AU45">
        <f t="shared" si="48"/>
        <v>-85.141633089665547</v>
      </c>
      <c r="AW45">
        <v>42</v>
      </c>
      <c r="AX45">
        <f>IF(Z45&gt;0, (R45*SUMPRODUCT(K45:$K$98, X45:$X$98)-K45*$AZ$3)/Z45, 0)</f>
        <v>1932.9442295801889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250000</v>
      </c>
      <c r="S46">
        <f t="shared" si="32"/>
        <v>1908.7970910766205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831.40867551799863</v>
      </c>
      <c r="AC46">
        <f t="shared" si="33"/>
        <v>773.36110291817079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-5167.0038833282561</v>
      </c>
      <c r="AI46">
        <f t="shared" si="38"/>
        <v>-5172.0683366594503</v>
      </c>
      <c r="AJ46">
        <f t="shared" si="39"/>
        <v>58.047572599827845</v>
      </c>
      <c r="AK46">
        <f t="shared" si="61"/>
        <v>58.198607286259907</v>
      </c>
      <c r="AL46">
        <f t="shared" si="40"/>
        <v>-5055.8221567733626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-101.10162940339515</v>
      </c>
      <c r="AR46">
        <f t="shared" si="45"/>
        <v>-101.20072444868305</v>
      </c>
      <c r="AS46">
        <f t="shared" si="46"/>
        <v>1.1358040956172502</v>
      </c>
      <c r="AT46">
        <f t="shared" si="47"/>
        <v>1.1387593581329183</v>
      </c>
      <c r="AU46">
        <f t="shared" si="48"/>
        <v>-98.926160994932886</v>
      </c>
      <c r="AW46">
        <v>43</v>
      </c>
      <c r="AX46">
        <f>IF(Z46&gt;0, (R46*SUMPRODUCT(K46:$K$98, X46:$X$98)-K46*$AZ$3)/Z46, 0)</f>
        <v>1908.7970910766205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250000</v>
      </c>
      <c r="S47">
        <f t="shared" si="32"/>
        <v>1857.5864828752046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773.36110291817079</v>
      </c>
      <c r="AC47">
        <f t="shared" si="33"/>
        <v>698.73789029669251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-6237.7695714257688</v>
      </c>
      <c r="AI47">
        <f t="shared" si="38"/>
        <v>-6242.4714917450801</v>
      </c>
      <c r="AJ47">
        <f t="shared" si="39"/>
        <v>74.623212621478274</v>
      </c>
      <c r="AK47">
        <f t="shared" si="61"/>
        <v>54.135277204271958</v>
      </c>
      <c r="AL47">
        <f t="shared" si="40"/>
        <v>-6113.7130019193301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-108.97595204836011</v>
      </c>
      <c r="AR47">
        <f t="shared" si="45"/>
        <v>-109.05809619257468</v>
      </c>
      <c r="AS47">
        <f t="shared" si="46"/>
        <v>1.303692858034516</v>
      </c>
      <c r="AT47">
        <f t="shared" si="47"/>
        <v>0.9457616709283132</v>
      </c>
      <c r="AU47">
        <f t="shared" si="48"/>
        <v>-106.80864166361187</v>
      </c>
      <c r="AW47">
        <v>44</v>
      </c>
      <c r="AX47">
        <f>IF(Z47&gt;0, (R47*SUMPRODUCT(K47:$K$98, X47:$X$98)-K47*$AZ$3)/Z47, 0)</f>
        <v>1857.5864828752046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250000</v>
      </c>
      <c r="S48">
        <f t="shared" si="32"/>
        <v>1785.1315539004167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698.73789029669251</v>
      </c>
      <c r="AC48">
        <f t="shared" si="33"/>
        <v>613.40338180361528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-7193.5156680245709</v>
      </c>
      <c r="AI48">
        <f t="shared" si="38"/>
        <v>-7197.8108933572876</v>
      </c>
      <c r="AJ48">
        <f t="shared" si="39"/>
        <v>85.334508493077237</v>
      </c>
      <c r="AK48">
        <f t="shared" si="61"/>
        <v>48.911652320768482</v>
      </c>
      <c r="AL48">
        <f t="shared" si="40"/>
        <v>-7063.564732543442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-112.20817930212283</v>
      </c>
      <c r="AR48">
        <f t="shared" si="45"/>
        <v>-112.27517844920453</v>
      </c>
      <c r="AS48">
        <f t="shared" si="46"/>
        <v>1.3310918153986884</v>
      </c>
      <c r="AT48">
        <f t="shared" si="47"/>
        <v>0.76294925970169392</v>
      </c>
      <c r="AU48">
        <f t="shared" si="48"/>
        <v>-110.18113737410415</v>
      </c>
      <c r="AW48">
        <v>45</v>
      </c>
      <c r="AX48">
        <f>IF(Z48&gt;0, (R48*SUMPRODUCT(K48:$K$98, X48:$X$98)-K48*$AZ$3)/Z48, 0)</f>
        <v>1785.1315539004167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250000</v>
      </c>
      <c r="S49">
        <f t="shared" si="32"/>
        <v>1694.5250433378385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613.40338180361528</v>
      </c>
      <c r="AC49">
        <f t="shared" si="33"/>
        <v>522.3036342472808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-7987.9350111335398</v>
      </c>
      <c r="AI49">
        <f t="shared" si="38"/>
        <v>-7991.787887462373</v>
      </c>
      <c r="AJ49">
        <f t="shared" si="39"/>
        <v>91.099747556334478</v>
      </c>
      <c r="AK49">
        <f t="shared" si="61"/>
        <v>42.938236726253074</v>
      </c>
      <c r="AL49">
        <f t="shared" si="40"/>
        <v>-7857.7499031797852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-111.24994932776667</v>
      </c>
      <c r="AR49">
        <f t="shared" si="45"/>
        <v>-111.30360929066715</v>
      </c>
      <c r="AS49">
        <f t="shared" si="46"/>
        <v>1.2687687475284488</v>
      </c>
      <c r="AT49">
        <f t="shared" si="47"/>
        <v>0.59801145769980857</v>
      </c>
      <c r="AU49">
        <f t="shared" si="48"/>
        <v>-109.43682908543889</v>
      </c>
      <c r="AW49">
        <v>46</v>
      </c>
      <c r="AX49">
        <f>IF(Z49&gt;0, (R49*SUMPRODUCT(K49:$K$98, X49:$X$98)-K49*$AZ$3)/Z49, 0)</f>
        <v>1694.5250433378385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250000</v>
      </c>
      <c r="S50">
        <f t="shared" si="32"/>
        <v>1583.7867540260586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522.3036342472808</v>
      </c>
      <c r="AC50">
        <f t="shared" si="33"/>
        <v>429.90049897825384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-8427.3581735231601</v>
      </c>
      <c r="AI50">
        <f t="shared" si="38"/>
        <v>-8430.7511531800283</v>
      </c>
      <c r="AJ50">
        <f t="shared" si="39"/>
        <v>92.403135269026961</v>
      </c>
      <c r="AK50">
        <f t="shared" si="61"/>
        <v>36.561254397309661</v>
      </c>
      <c r="AL50">
        <f t="shared" si="40"/>
        <v>-8301.7867635136918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-104.79455762979791</v>
      </c>
      <c r="AR50">
        <f t="shared" si="45"/>
        <v>-104.83674947626594</v>
      </c>
      <c r="AS50">
        <f t="shared" si="46"/>
        <v>1.1490369205555928</v>
      </c>
      <c r="AT50">
        <f t="shared" si="47"/>
        <v>0.4546407547971581</v>
      </c>
      <c r="AU50">
        <f t="shared" si="48"/>
        <v>-103.23307180091319</v>
      </c>
      <c r="AW50">
        <v>47</v>
      </c>
      <c r="AX50">
        <f>IF(Z50&gt;0, (R50*SUMPRODUCT(K50:$K$98, X50:$X$98)-K50*$AZ$3)/Z50, 0)</f>
        <v>1583.7867540260586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250000</v>
      </c>
      <c r="S51">
        <f t="shared" si="32"/>
        <v>1459.7754226874874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429.90049897825384</v>
      </c>
      <c r="AC51">
        <f t="shared" si="33"/>
        <v>341.93345390090155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-8621.7406610074577</v>
      </c>
      <c r="AI51">
        <f t="shared" si="38"/>
        <v>-8624.6686238347065</v>
      </c>
      <c r="AJ51">
        <f t="shared" si="39"/>
        <v>87.967045077352282</v>
      </c>
      <c r="AK51">
        <f t="shared" si="61"/>
        <v>30.093034928477771</v>
      </c>
      <c r="AL51">
        <f t="shared" si="40"/>
        <v>-8506.6085438288774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-95.724742978824224</v>
      </c>
      <c r="AR51">
        <f t="shared" si="45"/>
        <v>-95.757251320249708</v>
      </c>
      <c r="AS51">
        <f t="shared" si="46"/>
        <v>0.97667316980655217</v>
      </c>
      <c r="AT51">
        <f t="shared" si="47"/>
        <v>0.33411443781988087</v>
      </c>
      <c r="AU51">
        <f t="shared" si="48"/>
        <v>-94.446463712623284</v>
      </c>
      <c r="AW51">
        <v>48</v>
      </c>
      <c r="AX51">
        <f>IF(Z51&gt;0, (R51*SUMPRODUCT(K51:$K$98, X51:$X$98)-K51*$AZ$3)/Z51, 0)</f>
        <v>1459.7754226874874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250000</v>
      </c>
      <c r="S52">
        <f t="shared" si="32"/>
        <v>1320.7413902046956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341.93345390090155</v>
      </c>
      <c r="AC52">
        <f t="shared" si="33"/>
        <v>261.23327570104698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-8525.4378471387699</v>
      </c>
      <c r="AI52">
        <f t="shared" si="38"/>
        <v>-8527.9102584453904</v>
      </c>
      <c r="AJ52">
        <f t="shared" si="39"/>
        <v>80.700178199854577</v>
      </c>
      <c r="AK52">
        <f t="shared" si="61"/>
        <v>23.935341773063112</v>
      </c>
      <c r="AL52">
        <f t="shared" si="40"/>
        <v>-8423.2747384724717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-84.513857259515575</v>
      </c>
      <c r="AR52">
        <f t="shared" si="45"/>
        <v>-84.53836661844835</v>
      </c>
      <c r="AS52">
        <f t="shared" si="46"/>
        <v>0.79999214861309931</v>
      </c>
      <c r="AT52">
        <f t="shared" si="47"/>
        <v>0.23727438922626981</v>
      </c>
      <c r="AU52">
        <f t="shared" si="48"/>
        <v>-83.501100080608964</v>
      </c>
      <c r="AW52">
        <v>49</v>
      </c>
      <c r="AX52">
        <f>IF(Z52&gt;0, (R52*SUMPRODUCT(K52:$K$98, X52:$X$98)-K52*$AZ$3)/Z52, 0)</f>
        <v>1320.7413902046956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250000</v>
      </c>
      <c r="S53">
        <f t="shared" si="32"/>
        <v>1164.8143488235696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261.23327570104698</v>
      </c>
      <c r="AC53">
        <f t="shared" si="33"/>
        <v>190.13420842275437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-8145.9085677965513</v>
      </c>
      <c r="AI53">
        <f t="shared" si="38"/>
        <v>-8147.9489595617151</v>
      </c>
      <c r="AJ53">
        <f t="shared" si="39"/>
        <v>71.099067278292608</v>
      </c>
      <c r="AK53">
        <f t="shared" si="61"/>
        <v>18.286329299073291</v>
      </c>
      <c r="AL53">
        <f t="shared" si="40"/>
        <v>-8058.5635629843491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-72.099580762595508</v>
      </c>
      <c r="AR53">
        <f t="shared" si="45"/>
        <v>-72.11764030618545</v>
      </c>
      <c r="AS53">
        <f t="shared" si="46"/>
        <v>0.62929910159341473</v>
      </c>
      <c r="AT53">
        <f t="shared" si="47"/>
        <v>0.16185262394942218</v>
      </c>
      <c r="AU53">
        <f t="shared" si="48"/>
        <v>-71.326488580642618</v>
      </c>
      <c r="AW53">
        <v>50</v>
      </c>
      <c r="AX53">
        <f>IF(Z53&gt;0, (R53*SUMPRODUCT(K53:$K$98, X53:$X$98)-K53*$AZ$3)/Z53, 0)</f>
        <v>1164.8143488235696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250000</v>
      </c>
      <c r="S54">
        <f t="shared" si="32"/>
        <v>989.77672347332964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190.13420842275437</v>
      </c>
      <c r="AC54">
        <f t="shared" si="33"/>
        <v>130.01211871482235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-7561.0076567230972</v>
      </c>
      <c r="AI54">
        <f t="shared" si="38"/>
        <v>-7562.6495941877729</v>
      </c>
      <c r="AJ54">
        <f t="shared" si="39"/>
        <v>60.12208970793202</v>
      </c>
      <c r="AK54">
        <f t="shared" si="61"/>
        <v>13.309394589592808</v>
      </c>
      <c r="AL54">
        <f t="shared" si="40"/>
        <v>-7489.2181098902483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-59.752332550860579</v>
      </c>
      <c r="AR54">
        <f t="shared" si="45"/>
        <v>-59.76530828079914</v>
      </c>
      <c r="AS54">
        <f t="shared" si="46"/>
        <v>0.47512649913622351</v>
      </c>
      <c r="AT54">
        <f t="shared" si="47"/>
        <v>0.10518007753382422</v>
      </c>
      <c r="AU54">
        <f t="shared" si="48"/>
        <v>-59.185001704129093</v>
      </c>
      <c r="AW54">
        <v>51</v>
      </c>
      <c r="AX54">
        <f>IF(Z54&gt;0, (R54*SUMPRODUCT(K54:$K$98, X54:$X$98)-K54*$AZ$3)/Z54, 0)</f>
        <v>989.77672347332964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250000</v>
      </c>
      <c r="S55">
        <f t="shared" si="32"/>
        <v>786.51130763047479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130.01211871482235</v>
      </c>
      <c r="AC55">
        <f t="shared" si="33"/>
        <v>80.953974605625433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-6778.3812746132353</v>
      </c>
      <c r="AI55">
        <f t="shared" si="38"/>
        <v>-6779.6678736395343</v>
      </c>
      <c r="AJ55">
        <f t="shared" si="39"/>
        <v>49.058144109196917</v>
      </c>
      <c r="AK55">
        <f t="shared" si="61"/>
        <v>9.1008483100375646</v>
      </c>
      <c r="AL55">
        <f t="shared" si="40"/>
        <v>-6721.5088812202994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-47.828103086077235</v>
      </c>
      <c r="AR55">
        <f t="shared" si="45"/>
        <v>-47.837181299350775</v>
      </c>
      <c r="AS55">
        <f t="shared" si="46"/>
        <v>0.34615314167322092</v>
      </c>
      <c r="AT55">
        <f t="shared" si="47"/>
        <v>6.4215377316329064E-2</v>
      </c>
      <c r="AU55">
        <f t="shared" si="48"/>
        <v>-47.426812780361217</v>
      </c>
      <c r="AW55">
        <v>52</v>
      </c>
      <c r="AX55">
        <f>IF(Z55&gt;0, (R55*SUMPRODUCT(K55:$K$98, X55:$X$98)-K55*$AZ$3)/Z55, 0)</f>
        <v>786.51130763047479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250000</v>
      </c>
      <c r="S56">
        <f t="shared" si="32"/>
        <v>544.66706273091154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80.953974605625433</v>
      </c>
      <c r="AC56">
        <f t="shared" si="33"/>
        <v>42.674254056747955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-5887.3490505439768</v>
      </c>
      <c r="AI56">
        <f t="shared" si="38"/>
        <v>-5888.3284161274851</v>
      </c>
      <c r="AJ56">
        <f t="shared" si="39"/>
        <v>38.279720548877478</v>
      </c>
      <c r="AK56">
        <f t="shared" si="61"/>
        <v>5.6667782223937806</v>
      </c>
      <c r="AL56">
        <f t="shared" si="40"/>
        <v>-5844.3819173562133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-37.090178672119997</v>
      </c>
      <c r="AR56">
        <f t="shared" si="45"/>
        <v>-37.096348655276387</v>
      </c>
      <c r="AS56">
        <f t="shared" si="46"/>
        <v>0.24116145696262101</v>
      </c>
      <c r="AT56">
        <f t="shared" si="47"/>
        <v>3.5700586963574643E-2</v>
      </c>
      <c r="AU56">
        <f t="shared" si="48"/>
        <v>-36.819486611350186</v>
      </c>
      <c r="AW56">
        <v>53</v>
      </c>
      <c r="AX56">
        <f>IF(Z56&gt;0, (R56*SUMPRODUCT(K56:$K$98, X56:$X$98)-K56*$AZ$3)/Z56, 0)</f>
        <v>544.66706273091154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250000</v>
      </c>
      <c r="S57">
        <f t="shared" si="32"/>
        <v>244.17717239389577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42.674254056747955</v>
      </c>
      <c r="AC57">
        <f t="shared" si="33"/>
        <v>14.109416935699159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-4945.5581325321591</v>
      </c>
      <c r="AI57">
        <f t="shared" si="38"/>
        <v>-4946.2804265532059</v>
      </c>
      <c r="AJ57">
        <f t="shared" si="39"/>
        <v>28.564837121048797</v>
      </c>
      <c r="AK57">
        <f t="shared" si="61"/>
        <v>2.9871977839723574</v>
      </c>
      <c r="AL57">
        <f t="shared" si="40"/>
        <v>-4914.7283916481847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-27.818674232387874</v>
      </c>
      <c r="AR57">
        <f t="shared" si="45"/>
        <v>-27.822737123073424</v>
      </c>
      <c r="AS57">
        <f t="shared" si="46"/>
        <v>0.16067668745909935</v>
      </c>
      <c r="AT57">
        <f t="shared" si="47"/>
        <v>1.6802933014456404E-2</v>
      </c>
      <c r="AU57">
        <f t="shared" si="48"/>
        <v>-27.645257502599865</v>
      </c>
      <c r="AW57">
        <v>54</v>
      </c>
      <c r="AX57">
        <f>IF(Z57&gt;0, (R57*SUMPRODUCT(K57:$K$98, X57:$X$98)-K57*$AZ$3)/Z57, 0)</f>
        <v>244.17717239389577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250000</v>
      </c>
      <c r="S58">
        <f t="shared" si="32"/>
        <v>-147.9158156371866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14.109416935699159</v>
      </c>
      <c r="AC58">
        <f t="shared" si="33"/>
        <v>-6.0973451975180524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-3995.9901602400387</v>
      </c>
      <c r="AI58">
        <f t="shared" si="38"/>
        <v>-3996.5054318128632</v>
      </c>
      <c r="AJ58">
        <f t="shared" si="39"/>
        <v>20.206762133217211</v>
      </c>
      <c r="AK58">
        <f t="shared" si="61"/>
        <v>0.98765918549894116</v>
      </c>
      <c r="AL58">
        <f t="shared" si="40"/>
        <v>-3975.311010494147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-20.069081892089983</v>
      </c>
      <c r="AR58">
        <f t="shared" si="45"/>
        <v>-20.071669743154928</v>
      </c>
      <c r="AS58">
        <f t="shared" si="46"/>
        <v>0.10148452517739906</v>
      </c>
      <c r="AT58">
        <f t="shared" si="47"/>
        <v>4.960325796713792E-3</v>
      </c>
      <c r="AU58">
        <f t="shared" si="48"/>
        <v>-19.965224892180814</v>
      </c>
      <c r="AW58">
        <v>55</v>
      </c>
      <c r="AX58">
        <f>IF(Z58&gt;0, (R58*SUMPRODUCT(K58:$K$98, X58:$X$98)-K58*$AZ$3)/Z58, 0)</f>
        <v>-147.9158156371866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250000</v>
      </c>
      <c r="S59">
        <f t="shared" si="32"/>
        <v>-682.83017672181279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-6.0973451975180524</v>
      </c>
      <c r="AC59">
        <f t="shared" si="33"/>
        <v>-19.370077001062782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-3110.5416968140694</v>
      </c>
      <c r="AI59">
        <f t="shared" si="38"/>
        <v>-3110.8962885863248</v>
      </c>
      <c r="AJ59">
        <f t="shared" si="39"/>
        <v>13.27273180354473</v>
      </c>
      <c r="AK59">
        <f t="shared" si="61"/>
        <v>-0.42681416382626369</v>
      </c>
      <c r="AL59">
        <f t="shared" si="40"/>
        <v>-3098.0503709466061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-13.948294222734599</v>
      </c>
      <c r="AR59">
        <f t="shared" si="45"/>
        <v>-13.949884283518367</v>
      </c>
      <c r="AS59">
        <f t="shared" si="46"/>
        <v>5.9517597376980244E-2</v>
      </c>
      <c r="AT59">
        <f t="shared" si="47"/>
        <v>-1.9139205050929845E-3</v>
      </c>
      <c r="AU59">
        <f t="shared" si="48"/>
        <v>-13.892280606646478</v>
      </c>
      <c r="AW59">
        <v>56</v>
      </c>
      <c r="AX59">
        <f>IF(Z59&gt;0, (R59*SUMPRODUCT(K59:$K$98, X59:$X$98)-K59*$AZ$3)/Z59, 0)</f>
        <v>-682.83017672181279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250000</v>
      </c>
      <c r="S60">
        <f t="shared" si="32"/>
        <v>-1449.3836380123419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-19.370077001062782</v>
      </c>
      <c r="AC60">
        <f t="shared" si="33"/>
        <v>-27.250201501881964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-2320.6084927125758</v>
      </c>
      <c r="AI60">
        <f t="shared" si="38"/>
        <v>-2320.8435081424732</v>
      </c>
      <c r="AJ60">
        <f t="shared" si="39"/>
        <v>7.880124500819182</v>
      </c>
      <c r="AK60">
        <f t="shared" si="61"/>
        <v>-1.3559053900743949</v>
      </c>
      <c r="AL60">
        <f t="shared" si="40"/>
        <v>-2314.3192890317287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-9.291138348209774</v>
      </c>
      <c r="AR60">
        <f t="shared" si="45"/>
        <v>-9.2920792914494452</v>
      </c>
      <c r="AS60">
        <f t="shared" si="46"/>
        <v>3.1550055585915136E-2</v>
      </c>
      <c r="AT60">
        <f t="shared" si="47"/>
        <v>-5.4287074298942873E-3</v>
      </c>
      <c r="AU60">
        <f t="shared" si="48"/>
        <v>-9.2659579432934258</v>
      </c>
      <c r="AW60">
        <v>57</v>
      </c>
      <c r="AX60">
        <f>IF(Z60&gt;0, (R60*SUMPRODUCT(K60:$K$98, X60:$X$98)-K60*$AZ$3)/Z60, 0)</f>
        <v>-1449.3836380123419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250000</v>
      </c>
      <c r="S61">
        <f t="shared" si="32"/>
        <v>-2595.4418500302336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-27.250201501881964</v>
      </c>
      <c r="AC61">
        <f t="shared" si="33"/>
        <v>-31.123331169810125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-1655.4218212323506</v>
      </c>
      <c r="AI61">
        <f t="shared" si="38"/>
        <v>-1655.5717154168872</v>
      </c>
      <c r="AJ61">
        <f t="shared" si="39"/>
        <v>3.8731296679281613</v>
      </c>
      <c r="AK61">
        <f t="shared" si="61"/>
        <v>-1.9075141051317377</v>
      </c>
      <c r="AL61">
        <f t="shared" si="40"/>
        <v>-1653.6060998540906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-5.9177648317915983</v>
      </c>
      <c r="AR61">
        <f t="shared" si="45"/>
        <v>-5.9183006701636458</v>
      </c>
      <c r="AS61">
        <f t="shared" si="46"/>
        <v>1.3845577147685138E-2</v>
      </c>
      <c r="AT61">
        <f t="shared" si="47"/>
        <v>-6.8189386793824523E-3</v>
      </c>
      <c r="AU61">
        <f t="shared" si="48"/>
        <v>-5.9112740316953429</v>
      </c>
      <c r="AW61">
        <v>58</v>
      </c>
      <c r="AX61">
        <f>IF(Z61&gt;0, (R61*SUMPRODUCT(K61:$K$98, X61:$X$98)-K61*$AZ$3)/Z61, 0)</f>
        <v>-2595.4418500302336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250000</v>
      </c>
      <c r="S62">
        <f t="shared" si="32"/>
        <v>-4386.41838732409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-31.123331169810125</v>
      </c>
      <c r="AC62">
        <f t="shared" si="33"/>
        <v>-32.203588251350283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-1132.490091271</v>
      </c>
      <c r="AI62">
        <f t="shared" si="38"/>
        <v>-1132.5818620091277</v>
      </c>
      <c r="AJ62">
        <f t="shared" si="39"/>
        <v>1.0802570815401573</v>
      </c>
      <c r="AK62">
        <f t="shared" si="61"/>
        <v>-2.1786331818867088</v>
      </c>
      <c r="AL62">
        <f t="shared" si="40"/>
        <v>-1133.6802381094742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-3.6146430369626557</v>
      </c>
      <c r="AR62">
        <f t="shared" si="45"/>
        <v>-3.614935947657528</v>
      </c>
      <c r="AS62">
        <f t="shared" si="46"/>
        <v>3.4479275077245164E-3</v>
      </c>
      <c r="AT62">
        <f t="shared" si="47"/>
        <v>-6.9536866783217952E-3</v>
      </c>
      <c r="AU62">
        <f t="shared" si="48"/>
        <v>-3.6184417068281252</v>
      </c>
      <c r="AW62">
        <v>59</v>
      </c>
      <c r="AX62">
        <f>IF(Z62&gt;0, (R62*SUMPRODUCT(K62:$K$98, X62:$X$98)-K62*$AZ$3)/Z62, 0)</f>
        <v>-4386.41838732409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250000</v>
      </c>
      <c r="S63">
        <f t="shared" si="32"/>
        <v>-7318.8372438471024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-32.203588251350283</v>
      </c>
      <c r="AC63">
        <f t="shared" si="33"/>
        <v>-31.499027939874146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-741.10322954171033</v>
      </c>
      <c r="AI63">
        <f t="shared" si="38"/>
        <v>-741.15702741097971</v>
      </c>
      <c r="AJ63">
        <f t="shared" si="39"/>
        <v>-0.70456031147613629</v>
      </c>
      <c r="AK63">
        <f t="shared" si="61"/>
        <v>-2.25425117759452</v>
      </c>
      <c r="AL63">
        <f t="shared" si="40"/>
        <v>-744.11583890005033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-2.1119891727509046</v>
      </c>
      <c r="AR63">
        <f t="shared" si="45"/>
        <v>-2.1121424854243416</v>
      </c>
      <c r="AS63">
        <f t="shared" si="46"/>
        <v>-2.0078495006799271E-3</v>
      </c>
      <c r="AT63">
        <f t="shared" si="47"/>
        <v>-6.4241442891629572E-3</v>
      </c>
      <c r="AU63">
        <f t="shared" si="48"/>
        <v>-2.1205744792141843</v>
      </c>
      <c r="AW63">
        <v>60</v>
      </c>
      <c r="AX63">
        <f>IF(Z63&gt;0, (R63*SUMPRODUCT(K63:$K$98, X63:$X$98)-K63*$AZ$3)/Z63, 0)</f>
        <v>-7318.8372438471024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250000</v>
      </c>
      <c r="S64">
        <f t="shared" si="32"/>
        <v>-12347.230269912079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-31.499027939874146</v>
      </c>
      <c r="AC64">
        <f t="shared" si="33"/>
        <v>-29.754585551518993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-462.74315366571727</v>
      </c>
      <c r="AI64">
        <f t="shared" si="38"/>
        <v>-462.77327639861068</v>
      </c>
      <c r="AJ64">
        <f t="shared" si="39"/>
        <v>-1.7444423883551536</v>
      </c>
      <c r="AK64">
        <f t="shared" si="61"/>
        <v>-2.2049319557911904</v>
      </c>
      <c r="AL64">
        <f t="shared" si="40"/>
        <v>-466.72265074275703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-1.1774296309558261</v>
      </c>
      <c r="AR64">
        <f t="shared" si="45"/>
        <v>-1.1775062769266915</v>
      </c>
      <c r="AS64">
        <f t="shared" si="46"/>
        <v>-4.4386570417603083E-3</v>
      </c>
      <c r="AT64">
        <f t="shared" si="47"/>
        <v>-5.610352521531573E-3</v>
      </c>
      <c r="AU64">
        <f t="shared" si="48"/>
        <v>-1.1875552864899834</v>
      </c>
      <c r="AW64">
        <v>61</v>
      </c>
      <c r="AX64">
        <f>IF(Z64&gt;0, (R64*SUMPRODUCT(K64:$K$98, X64:$X$98)-K64*$AZ$3)/Z64, 0)</f>
        <v>-12347.230269912079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250000</v>
      </c>
      <c r="S65">
        <f t="shared" si="32"/>
        <v>-21380.828066808121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-29.754585551518993</v>
      </c>
      <c r="AC65">
        <f t="shared" si="33"/>
        <v>-27.488772717201552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-275.01163498789623</v>
      </c>
      <c r="AI65">
        <f t="shared" si="38"/>
        <v>-275.02770591171134</v>
      </c>
      <c r="AJ65">
        <f t="shared" si="39"/>
        <v>-2.2658128343174404</v>
      </c>
      <c r="AK65">
        <f t="shared" si="61"/>
        <v>-2.0828209886063296</v>
      </c>
      <c r="AL65">
        <f t="shared" si="40"/>
        <v>-279.37633973463511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-0.62478127392372163</v>
      </c>
      <c r="AR65">
        <f t="shared" si="45"/>
        <v>-0.6248177844235584</v>
      </c>
      <c r="AS65">
        <f t="shared" si="46"/>
        <v>-5.1475546813132969E-3</v>
      </c>
      <c r="AT65">
        <f t="shared" si="47"/>
        <v>-4.731827257686028E-3</v>
      </c>
      <c r="AU65">
        <f t="shared" si="48"/>
        <v>-0.6346971663625578</v>
      </c>
      <c r="AW65">
        <v>62</v>
      </c>
      <c r="AX65">
        <f>IF(Z65&gt;0, (R65*SUMPRODUCT(K65:$K$98, X65:$X$98)-K65*$AZ$3)/Z65, 0)</f>
        <v>-21380.828066808121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250000</v>
      </c>
      <c r="S66">
        <f t="shared" si="32"/>
        <v>-38415.997853123343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-27.488772717201552</v>
      </c>
      <c r="AC66">
        <f t="shared" si="33"/>
        <v>-25.039230361416998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-155.25635473666316</v>
      </c>
      <c r="AI66">
        <f t="shared" si="38"/>
        <v>-155.26450213350324</v>
      </c>
      <c r="AJ66">
        <f t="shared" si="39"/>
        <v>-2.4495423557845548</v>
      </c>
      <c r="AK66">
        <f t="shared" si="61"/>
        <v>-1.9242140902041089</v>
      </c>
      <c r="AL66">
        <f t="shared" si="40"/>
        <v>-159.63825857949192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-0.314925841687554</v>
      </c>
      <c r="AR66">
        <f t="shared" si="45"/>
        <v>-0.31494236806943238</v>
      </c>
      <c r="AS66">
        <f t="shared" si="46"/>
        <v>-4.9687124849299071E-3</v>
      </c>
      <c r="AT66">
        <f t="shared" si="47"/>
        <v>-3.903123598209015E-3</v>
      </c>
      <c r="AU66">
        <f t="shared" si="48"/>
        <v>-0.32381420415257134</v>
      </c>
      <c r="AW66">
        <v>63</v>
      </c>
      <c r="AX66">
        <f>IF(Z66&gt;0, (R66*SUMPRODUCT(K66:$K$98, X66:$X$98)-K66*$AZ$3)/Z66, 0)</f>
        <v>-38415.997853123343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250000</v>
      </c>
      <c r="S67">
        <f t="shared" ref="S67:S79" si="63">AX67</f>
        <v>-72232.162542997583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-25.039230361416998</v>
      </c>
      <c r="AC67">
        <f t="shared" ref="AC67:AC79" si="64">S67*Z67</f>
        <v>-22.60922439086502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-83.066527840209091</v>
      </c>
      <c r="AI67">
        <f t="shared" ref="AI67:AI79" si="69">SUM(AE67:AH67)</f>
        <v>-83.07044043668877</v>
      </c>
      <c r="AJ67">
        <f t="shared" ref="AJ67:AJ79" si="70">AB67-AC67</f>
        <v>-2.4300059705519779</v>
      </c>
      <c r="AK67">
        <f t="shared" si="61"/>
        <v>-1.75274612529919</v>
      </c>
      <c r="AL67">
        <f t="shared" ref="AL67:AL79" si="71">SUM(AI67:AK67)</f>
        <v>-87.253192532539941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-0.15044125523253377</v>
      </c>
      <c r="AR67">
        <f t="shared" ref="AR67:AR79" si="76">AI67*$K67</f>
        <v>-0.15044834131089679</v>
      </c>
      <c r="AS67">
        <f t="shared" ref="AS67:AS79" si="77">AJ67*$K67</f>
        <v>-4.4009682111141772E-3</v>
      </c>
      <c r="AT67">
        <f t="shared" ref="AT67:AT79" si="78">AK67*$K67</f>
        <v>-3.1743872538070724E-3</v>
      </c>
      <c r="AU67">
        <f t="shared" ref="AU67:AU79" si="79">AL67*$K67</f>
        <v>-0.15802369677581807</v>
      </c>
      <c r="AW67">
        <v>64</v>
      </c>
      <c r="AX67">
        <f>IF(Z67&gt;0, (R67*SUMPRODUCT(K67:$K$98, X67:$X$98)-K67*$AZ$3)/Z67, 0)</f>
        <v>-72232.162542997583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250000</v>
      </c>
      <c r="S68">
        <f t="shared" si="63"/>
        <v>-143086.81222736329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-22.60922439086502</v>
      </c>
      <c r="AC68">
        <f t="shared" si="64"/>
        <v>-20.308833670883683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-41.985997545150255</v>
      </c>
      <c r="AI68">
        <f t="shared" si="69"/>
        <v>-41.987771715787886</v>
      </c>
      <c r="AJ68">
        <f t="shared" si="70"/>
        <v>-2.3003907199813369</v>
      </c>
      <c r="AK68">
        <f t="shared" si="61"/>
        <v>-1.5826457073605515</v>
      </c>
      <c r="AL68">
        <f t="shared" si="71"/>
        <v>-45.870808143129771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-6.7893366587281415E-2</v>
      </c>
      <c r="AR68">
        <f t="shared" si="76"/>
        <v>-6.7896235506076541E-2</v>
      </c>
      <c r="AS68">
        <f t="shared" si="77"/>
        <v>-3.7198418419788961E-3</v>
      </c>
      <c r="AT68">
        <f t="shared" si="78"/>
        <v>-2.5592138205616784E-3</v>
      </c>
      <c r="AU68">
        <f t="shared" si="79"/>
        <v>-7.4175291168617097E-2</v>
      </c>
      <c r="AW68">
        <v>65</v>
      </c>
      <c r="AX68">
        <f>IF(Z68&gt;0, (R68*SUMPRODUCT(K68:$K$98, X68:$X$98)-K68*$AZ$3)/Z68, 0)</f>
        <v>-143086.81222736329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250000</v>
      </c>
      <c r="S69">
        <f t="shared" si="63"/>
        <v>-300256.81341720774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-20.308833670883683</v>
      </c>
      <c r="AC69">
        <f t="shared" si="64"/>
        <v>-18.188484202458589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-19.984472488541819</v>
      </c>
      <c r="AI69">
        <f t="shared" si="69"/>
        <v>-19.985229693848648</v>
      </c>
      <c r="AJ69">
        <f t="shared" si="70"/>
        <v>-2.1203494684250934</v>
      </c>
      <c r="AK69">
        <f t="shared" si="61"/>
        <v>-1.4216183569618579</v>
      </c>
      <c r="AL69">
        <f t="shared" si="71"/>
        <v>-23.5271975192356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-2.8853435755127582E-2</v>
      </c>
      <c r="AR69">
        <f t="shared" si="76"/>
        <v>-2.8854529002631944E-2</v>
      </c>
      <c r="AS69">
        <f t="shared" si="77"/>
        <v>-3.0613451118461994E-3</v>
      </c>
      <c r="AT69">
        <f t="shared" si="78"/>
        <v>-2.0525222246635315E-3</v>
      </c>
      <c r="AU69">
        <f t="shared" si="79"/>
        <v>-3.3968396339141671E-2</v>
      </c>
      <c r="AW69">
        <v>66</v>
      </c>
      <c r="AX69">
        <f>IF(Z69&gt;0, (R69*SUMPRODUCT(K69:$K$98, X69:$X$98)-K69*$AZ$3)/Z69, 0)</f>
        <v>-300256.81341720774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250000</v>
      </c>
      <c r="S70">
        <f t="shared" si="63"/>
        <v>-678244.23145282804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-18.188484202458589</v>
      </c>
      <c r="AC70">
        <f t="shared" si="64"/>
        <v>-16.263549392666945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-8.9979405207970711</v>
      </c>
      <c r="AI70">
        <f t="shared" si="69"/>
        <v>-8.9982402570247917</v>
      </c>
      <c r="AJ70">
        <f t="shared" si="70"/>
        <v>-1.9249348097916439</v>
      </c>
      <c r="AK70">
        <f t="shared" si="61"/>
        <v>-1.2731938941721013</v>
      </c>
      <c r="AL70">
        <f t="shared" si="71"/>
        <v>-12.196368960988536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-1.1599250854727544E-2</v>
      </c>
      <c r="AR70">
        <f t="shared" si="76"/>
        <v>-1.1599637244889553E-2</v>
      </c>
      <c r="AS70">
        <f t="shared" si="77"/>
        <v>-2.4814346889895475E-3</v>
      </c>
      <c r="AT70">
        <f t="shared" si="78"/>
        <v>-1.6412750596734799E-3</v>
      </c>
      <c r="AU70">
        <f t="shared" si="79"/>
        <v>-1.5722346993552579E-2</v>
      </c>
      <c r="AW70">
        <v>67</v>
      </c>
      <c r="AX70">
        <f>IF(Z70&gt;0, (R70*SUMPRODUCT(K70:$K$98, X70:$X$98)-K70*$AZ$3)/Z70, 0)</f>
        <v>-678244.23145282804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250000</v>
      </c>
      <c r="S71">
        <f t="shared" si="63"/>
        <v>-1659919.5561763733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-16.263549392666945</v>
      </c>
      <c r="AC71">
        <f t="shared" si="64"/>
        <v>-14.530694852854918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-3.7463135970418349</v>
      </c>
      <c r="AI71">
        <f t="shared" si="69"/>
        <v>-3.7464230202274251</v>
      </c>
      <c r="AJ71">
        <f t="shared" si="70"/>
        <v>-1.7328545398120276</v>
      </c>
      <c r="AK71">
        <f t="shared" si="61"/>
        <v>-1.1384484574866862</v>
      </c>
      <c r="AL71">
        <f t="shared" si="71"/>
        <v>-6.617726017526139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-4.3119421815914494E-3</v>
      </c>
      <c r="AR71">
        <f t="shared" si="76"/>
        <v>-4.3120681257862873E-3</v>
      </c>
      <c r="AS71">
        <f t="shared" si="77"/>
        <v>-1.9944856166546599E-3</v>
      </c>
      <c r="AT71">
        <f t="shared" si="78"/>
        <v>-1.3103344923609032E-3</v>
      </c>
      <c r="AU71">
        <f t="shared" si="79"/>
        <v>-7.6168882348018503E-3</v>
      </c>
      <c r="AW71">
        <v>68</v>
      </c>
      <c r="AX71">
        <f>IF(Z71&gt;0, (R71*SUMPRODUCT(K71:$K$98, X71:$X$98)-K71*$AZ$3)/Z71, 0)</f>
        <v>-1659919.5561763733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250000</v>
      </c>
      <c r="S72">
        <f t="shared" si="63"/>
        <v>-4432065.8234813912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-14.530694852854918</v>
      </c>
      <c r="AC72">
        <f t="shared" si="64"/>
        <v>-12.977458767655476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-1.4345582020030625</v>
      </c>
      <c r="AI72">
        <f t="shared" si="69"/>
        <v>-1.4345948030466968</v>
      </c>
      <c r="AJ72">
        <f t="shared" si="70"/>
        <v>-1.5532360851994422</v>
      </c>
      <c r="AK72">
        <f t="shared" ref="AK72:AK79" si="92">G72*SUM(AB72:AB72, AE72:AF72)</f>
        <v>-1.0171486396998444</v>
      </c>
      <c r="AL72">
        <f t="shared" si="71"/>
        <v>-4.0049795279459834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-1.4742425794370447E-3</v>
      </c>
      <c r="AR72">
        <f t="shared" si="76"/>
        <v>-1.4742801929802961E-3</v>
      </c>
      <c r="AS72">
        <f t="shared" si="77"/>
        <v>-1.5962034649565475E-3</v>
      </c>
      <c r="AT72">
        <f t="shared" si="78"/>
        <v>-1.0452861599956045E-3</v>
      </c>
      <c r="AU72">
        <f t="shared" si="79"/>
        <v>-4.1157698179324484E-3</v>
      </c>
      <c r="AW72">
        <v>69</v>
      </c>
      <c r="AX72">
        <f>IF(Z72&gt;0, (R72*SUMPRODUCT(K72:$K$98, X72:$X$98)-K72*$AZ$3)/Z72, 0)</f>
        <v>-4432065.8234813912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250000</v>
      </c>
      <c r="S73">
        <f t="shared" si="63"/>
        <v>-13011621.65872368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-12.977458767655476</v>
      </c>
      <c r="AC73">
        <f t="shared" si="64"/>
        <v>-11.588265128644704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-0.50204845671502385</v>
      </c>
      <c r="AI73">
        <f t="shared" si="69"/>
        <v>-0.50205958932538619</v>
      </c>
      <c r="AJ73">
        <f t="shared" si="70"/>
        <v>-1.389193639010772</v>
      </c>
      <c r="AK73">
        <f t="shared" si="92"/>
        <v>-0.90842211373588333</v>
      </c>
      <c r="AL73">
        <f t="shared" si="71"/>
        <v>-2.7996753420720415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-4.6065775984730428E-4</v>
      </c>
      <c r="AR73">
        <f t="shared" si="76"/>
        <v>-4.6066797464486449E-4</v>
      </c>
      <c r="AS73">
        <f t="shared" si="77"/>
        <v>-1.274663473577961E-3</v>
      </c>
      <c r="AT73">
        <f t="shared" si="78"/>
        <v>-8.3352849772200537E-4</v>
      </c>
      <c r="AU73">
        <f t="shared" si="79"/>
        <v>-2.5688599459448309E-3</v>
      </c>
      <c r="AW73">
        <v>70</v>
      </c>
      <c r="AX73">
        <f>IF(Z73&gt;0, (R73*SUMPRODUCT(K73:$K$98, X73:$X$98)-K73*$AZ$3)/Z73, 0)</f>
        <v>-13011621.65872368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250000</v>
      </c>
      <c r="S74">
        <f t="shared" si="63"/>
        <v>-42383861.390114546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-11.588265128644704</v>
      </c>
      <c r="AC74">
        <f t="shared" si="64"/>
        <v>-10.347058034984723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-0.15939385787144261</v>
      </c>
      <c r="AI74">
        <f t="shared" si="69"/>
        <v>-0.15939690946280771</v>
      </c>
      <c r="AJ74">
        <f t="shared" si="70"/>
        <v>-1.2412070936599804</v>
      </c>
      <c r="AK74">
        <f t="shared" si="92"/>
        <v>-0.81117855900512936</v>
      </c>
      <c r="AL74">
        <f t="shared" si="71"/>
        <v>-2.2117825621279175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-1.3058290155061405E-4</v>
      </c>
      <c r="AR74">
        <f t="shared" si="76"/>
        <v>-1.3058540155695133E-4</v>
      </c>
      <c r="AS74">
        <f t="shared" si="77"/>
        <v>-1.0168548893900869E-3</v>
      </c>
      <c r="AT74">
        <f t="shared" si="78"/>
        <v>-6.6455540586745374E-4</v>
      </c>
      <c r="AU74">
        <f t="shared" si="79"/>
        <v>-1.811995696814492E-3</v>
      </c>
      <c r="AW74">
        <v>71</v>
      </c>
      <c r="AX74">
        <f>IF(Z74&gt;0, (R74*SUMPRODUCT(K74:$K$98, X74:$X$98)-K74*$AZ$3)/Z74, 0)</f>
        <v>-42383861.390114546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250000</v>
      </c>
      <c r="S75">
        <f t="shared" si="63"/>
        <v>-154957049.54065034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-10.347058034984723</v>
      </c>
      <c r="AC75">
        <f t="shared" si="64"/>
        <v>-9.2385566969757118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-4.5516480951092654E-2</v>
      </c>
      <c r="AI75">
        <f t="shared" si="69"/>
        <v>-4.5517226202496541E-2</v>
      </c>
      <c r="AJ75">
        <f t="shared" si="70"/>
        <v>-1.1085013380090114</v>
      </c>
      <c r="AK75">
        <f t="shared" si="92"/>
        <v>-0.72429406244893069</v>
      </c>
      <c r="AL75">
        <f t="shared" si="71"/>
        <v>-1.8783126266604386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-3.3293954932607077E-5</v>
      </c>
      <c r="AR75">
        <f t="shared" si="76"/>
        <v>-3.3294500061890717E-5</v>
      </c>
      <c r="AS75">
        <f t="shared" si="77"/>
        <v>-8.1083582955506818E-4</v>
      </c>
      <c r="AT75">
        <f t="shared" si="78"/>
        <v>-5.2979961036620318E-4</v>
      </c>
      <c r="AU75">
        <f t="shared" si="79"/>
        <v>-1.3739299399831621E-3</v>
      </c>
      <c r="AW75">
        <v>72</v>
      </c>
      <c r="AX75">
        <f>IF(Z75&gt;0, (R75*SUMPRODUCT(K75:$K$98, X75:$X$98)-K75*$AZ$3)/Z75, 0)</f>
        <v>-154957049.54065034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250000</v>
      </c>
      <c r="S76">
        <f t="shared" si="63"/>
        <v>-645544902.19344747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-9.2385566969757118</v>
      </c>
      <c r="AC76">
        <f t="shared" si="64"/>
        <v>-8.2487400615462132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-1.1561490460151688E-2</v>
      </c>
      <c r="AI76">
        <f t="shared" si="69"/>
        <v>-1.1561650184518527E-2</v>
      </c>
      <c r="AJ76">
        <f t="shared" si="70"/>
        <v>-0.9898166354294986</v>
      </c>
      <c r="AK76">
        <f t="shared" si="92"/>
        <v>-0.64669896878829991</v>
      </c>
      <c r="AL76">
        <f t="shared" si="71"/>
        <v>-1.6480772544023172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-7.5507920877302834E-6</v>
      </c>
      <c r="AR76">
        <f t="shared" si="76"/>
        <v>-7.5508964034748236E-6</v>
      </c>
      <c r="AS76">
        <f t="shared" si="77"/>
        <v>-6.4644776076793213E-4</v>
      </c>
      <c r="AT76">
        <f t="shared" si="78"/>
        <v>-4.2235812705120388E-4</v>
      </c>
      <c r="AU76">
        <f t="shared" si="79"/>
        <v>-1.076356784222611E-3</v>
      </c>
      <c r="AW76">
        <v>73</v>
      </c>
      <c r="AX76">
        <f>IF(Z76&gt;0, (R76*SUMPRODUCT(K76:$K$98, X76:$X$98)-K76*$AZ$3)/Z76, 0)</f>
        <v>-645544902.19344747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250000</v>
      </c>
      <c r="S77">
        <f t="shared" si="63"/>
        <v>-3125242281.0549335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-8.2487400615462132</v>
      </c>
      <c r="AC77">
        <f t="shared" si="64"/>
        <v>-7.3649530325307753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-2.5733918976266063E-3</v>
      </c>
      <c r="AI77">
        <f t="shared" si="69"/>
        <v>-2.5734213551548962E-3</v>
      </c>
      <c r="AJ77">
        <f t="shared" si="70"/>
        <v>-0.88378702901543793</v>
      </c>
      <c r="AK77">
        <f t="shared" si="92"/>
        <v>-0.57741180430823502</v>
      </c>
      <c r="AL77">
        <f t="shared" si="71"/>
        <v>-1.4637722546788279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-1.500605705871481E-6</v>
      </c>
      <c r="AR77">
        <f t="shared" si="76"/>
        <v>-1.5006228832532368E-6</v>
      </c>
      <c r="AS77">
        <f t="shared" si="77"/>
        <v>-5.153571283638981E-4</v>
      </c>
      <c r="AT77">
        <f t="shared" si="78"/>
        <v>-3.3670248553343629E-4</v>
      </c>
      <c r="AU77">
        <f t="shared" si="79"/>
        <v>-8.5356023678058771E-4</v>
      </c>
      <c r="AW77">
        <v>74</v>
      </c>
      <c r="AX77">
        <f>IF(Z77&gt;0, (R77*SUMPRODUCT(K77:$K$98, X77:$X$98)-K77*$AZ$3)/Z77, 0)</f>
        <v>-3125242281.0549335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250000</v>
      </c>
      <c r="S78">
        <f t="shared" si="63"/>
        <v>-18057103189.059376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-7.3649530325307753</v>
      </c>
      <c r="AC78">
        <f t="shared" si="64"/>
        <v>-6.5758522297369035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-4.9221660220754616E-4</v>
      </c>
      <c r="AI78">
        <f t="shared" si="69"/>
        <v>-4.9222115433044267E-4</v>
      </c>
      <c r="AJ78">
        <f t="shared" si="70"/>
        <v>-0.78910080279387174</v>
      </c>
      <c r="AK78">
        <f t="shared" si="92"/>
        <v>-0.51554671227715432</v>
      </c>
      <c r="AL78">
        <f t="shared" si="71"/>
        <v>-1.3051397362253565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-2.5627066726829889E-7</v>
      </c>
      <c r="AR78">
        <f t="shared" si="76"/>
        <v>-2.562730373134517E-7</v>
      </c>
      <c r="AS78">
        <f t="shared" si="77"/>
        <v>-4.1084227628036634E-4</v>
      </c>
      <c r="AT78">
        <f t="shared" si="78"/>
        <v>-2.6841739870353873E-4</v>
      </c>
      <c r="AU78">
        <f t="shared" si="79"/>
        <v>-6.795159480212185E-4</v>
      </c>
      <c r="AW78">
        <v>75</v>
      </c>
      <c r="AX78">
        <f>IF(Z78&gt;0, (R78*SUMPRODUCT(K78:$K$98, X78:$X$98)-K78*$AZ$3)/Z78, 0)</f>
        <v>-18057103189.059376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-6.5758522297369035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-9.1042457930366559E-5</v>
      </c>
      <c r="AI79">
        <f t="shared" si="69"/>
        <v>-9.1042457930366559E-5</v>
      </c>
      <c r="AJ79">
        <f t="shared" si="70"/>
        <v>-6.5758522297369035</v>
      </c>
      <c r="AK79">
        <f t="shared" si="92"/>
        <v>-0.46030965608158331</v>
      </c>
      <c r="AL79">
        <f t="shared" si="71"/>
        <v>-7.0362529282764177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-4.2322234871006748E-8</v>
      </c>
      <c r="AR79">
        <f t="shared" si="76"/>
        <v>-4.2322234871006748E-8</v>
      </c>
      <c r="AS79">
        <f t="shared" si="77"/>
        <v>-3.056867849029503E-3</v>
      </c>
      <c r="AT79">
        <f t="shared" si="78"/>
        <v>-2.1398074943206524E-4</v>
      </c>
      <c r="AU79">
        <f t="shared" si="79"/>
        <v>-3.2708909206964395E-3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22276.514387624455</v>
      </c>
      <c r="AO81" s="6">
        <f t="shared" si="93"/>
        <v>-2227.6514387624457</v>
      </c>
      <c r="AP81" s="6">
        <f t="shared" si="93"/>
        <v>-248.32230816761</v>
      </c>
      <c r="AQ81" s="6">
        <f t="shared" si="93"/>
        <v>-12630.176612151003</v>
      </c>
      <c r="AR81" s="6">
        <f t="shared" si="93"/>
        <v>7170.364028543393</v>
      </c>
      <c r="AS81" s="6">
        <f t="shared" si="93"/>
        <v>-1342.7833790103666</v>
      </c>
      <c r="AT81" s="6">
        <f t="shared" si="93"/>
        <v>457.35260126737131</v>
      </c>
      <c r="AU81" s="6">
        <f t="shared" si="93"/>
        <v>6284.9332508004054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1AFA-0B4D-41B7-894F-D063732EAFB2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37423.061463712591</v>
      </c>
      <c r="K3">
        <v>1</v>
      </c>
      <c r="L3" s="2">
        <v>0</v>
      </c>
      <c r="O3">
        <f>$C$3</f>
        <v>37423.061463712591</v>
      </c>
      <c r="P3" s="2">
        <f>O3*C5</f>
        <v>3742.3061463712593</v>
      </c>
      <c r="Q3" s="5">
        <f>B8</f>
        <v>125.8175559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37423.061463712591</v>
      </c>
      <c r="AF3">
        <f t="shared" ref="AF3:AF34" si="4">-$Z3*P3</f>
        <v>-3742.3061463712593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33554.937761441332</v>
      </c>
      <c r="AJ3">
        <f t="shared" ref="AJ3:AJ34" si="8">AB3-AC3</f>
        <v>0</v>
      </c>
      <c r="AL3">
        <f t="shared" ref="AL3:AL34" si="9">SUM(AI3:AK3)</f>
        <v>33554.937761441332</v>
      </c>
      <c r="AN3">
        <f t="shared" ref="AN3:AN34" si="10">AE3*$K3</f>
        <v>37423.061463712591</v>
      </c>
      <c r="AO3">
        <f t="shared" ref="AO3:AO34" si="11">AF3*$K3</f>
        <v>-3742.3061463712593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33554.937761441332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33554.937761441332</v>
      </c>
      <c r="AW3">
        <v>0</v>
      </c>
      <c r="AX3">
        <f>IF(Z3&gt;0, (R3*SUMPRODUCT(K3:$K$98, X3:$X$98)-K3*$AZ$3)/Z3, 0)</f>
        <v>0</v>
      </c>
      <c r="AZ3">
        <f>C6*ABS(SUMPRODUCT(X4:X69, K4:K69))/1</f>
        <v>21002.77655880059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250000</v>
      </c>
      <c r="S4">
        <f t="shared" si="1"/>
        <v>1428.3197423025049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1408.8064507675736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-915.42774999999995</v>
      </c>
      <c r="AI4">
        <f t="shared" si="7"/>
        <v>-915.42774999999995</v>
      </c>
      <c r="AJ4">
        <f t="shared" si="8"/>
        <v>-1408.8064507675736</v>
      </c>
      <c r="AK4">
        <f>G4*SUM(AB4, AE4:AF4)</f>
        <v>0</v>
      </c>
      <c r="AL4">
        <f t="shared" si="9"/>
        <v>-2324.2342007675734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-854.02346300960903</v>
      </c>
      <c r="AR4">
        <f t="shared" si="14"/>
        <v>-854.02346300960903</v>
      </c>
      <c r="AS4">
        <f t="shared" si="15"/>
        <v>-1314.3077253172623</v>
      </c>
      <c r="AT4">
        <f t="shared" si="16"/>
        <v>0</v>
      </c>
      <c r="AU4">
        <f t="shared" si="17"/>
        <v>-2168.3311883268711</v>
      </c>
      <c r="AW4">
        <v>1</v>
      </c>
      <c r="AX4">
        <f>IF(Z4&gt;0, (R4*SUMPRODUCT(K4:$K$98, X4:$X$98)-K4*$AZ$3)/Z4, 0)</f>
        <v>1428.3197423025049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250000</v>
      </c>
      <c r="S5">
        <f t="shared" si="1"/>
        <v>2250.504765088293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1408.8064507675736</v>
      </c>
      <c r="AC5">
        <f t="shared" si="2"/>
        <v>2189.1104669797751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-938.78519399530421</v>
      </c>
      <c r="AI5">
        <f t="shared" si="7"/>
        <v>-950.9441910619795</v>
      </c>
      <c r="AJ5">
        <f t="shared" si="8"/>
        <v>-780.30401621220153</v>
      </c>
      <c r="AK5">
        <f>G5*SUM(AB5, AE5:AF5)</f>
        <v>57.76106448147052</v>
      </c>
      <c r="AL5">
        <f t="shared" si="9"/>
        <v>-1673.4871427927103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-802.76274625747374</v>
      </c>
      <c r="AR5">
        <f t="shared" si="14"/>
        <v>-813.16000213604241</v>
      </c>
      <c r="AS5">
        <f t="shared" si="15"/>
        <v>-667.24422048498616</v>
      </c>
      <c r="AT5">
        <f t="shared" si="16"/>
        <v>49.391949347394835</v>
      </c>
      <c r="AU5">
        <f t="shared" si="17"/>
        <v>-1431.0122732736336</v>
      </c>
      <c r="AW5">
        <v>2</v>
      </c>
      <c r="AX5">
        <f>IF(Z5&gt;0, (R5*SUMPRODUCT(K5:$K$98, X5:$X$98)-K5*$AZ$3)/Z5, 0)</f>
        <v>2250.504765088293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250000</v>
      </c>
      <c r="S6">
        <f t="shared" si="1"/>
        <v>3278.176782953426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2189.1104669797751</v>
      </c>
      <c r="AC6">
        <f t="shared" si="2"/>
        <v>3144.2378652653879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-962.57867542052884</v>
      </c>
      <c r="AI6">
        <f t="shared" si="7"/>
        <v>-974.56795358276634</v>
      </c>
      <c r="AJ6">
        <f t="shared" si="8"/>
        <v>-955.1273982856128</v>
      </c>
      <c r="AK6">
        <f>G6*SUM(AB6, AE6:AF6)</f>
        <v>128.06296231831686</v>
      </c>
      <c r="AL6">
        <f t="shared" si="9"/>
        <v>-1801.6323895500623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-742.54284437755643</v>
      </c>
      <c r="AR6">
        <f t="shared" si="14"/>
        <v>-751.79149379806461</v>
      </c>
      <c r="AS6">
        <f t="shared" si="15"/>
        <v>-736.7948544632892</v>
      </c>
      <c r="AT6">
        <f t="shared" si="16"/>
        <v>98.789053536548778</v>
      </c>
      <c r="AU6">
        <f t="shared" si="17"/>
        <v>-1389.7972947248049</v>
      </c>
      <c r="AW6">
        <v>3</v>
      </c>
      <c r="AX6">
        <f>IF(Z6&gt;0, (R6*SUMPRODUCT(K6:$K$98, X6:$X$98)-K6*$AZ$3)/Z6, 0)</f>
        <v>3278.176782953426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250000</v>
      </c>
      <c r="S7">
        <f t="shared" si="1"/>
        <v>4084.7373092460639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3144.2378652653879</v>
      </c>
      <c r="AC7">
        <f t="shared" si="2"/>
        <v>3862.5208521961449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-988.12057808268776</v>
      </c>
      <c r="AI7">
        <f t="shared" si="7"/>
        <v>-999.94055743439867</v>
      </c>
      <c r="AJ7">
        <f t="shared" si="8"/>
        <v>-718.28298693075703</v>
      </c>
      <c r="AK7">
        <f>G7*SUM(AB7, AE7:AF7)</f>
        <v>154.38207918453054</v>
      </c>
      <c r="AL7">
        <f t="shared" si="9"/>
        <v>-1563.8414651806252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-693.51844624056434</v>
      </c>
      <c r="AR7">
        <f t="shared" si="14"/>
        <v>-701.81437074251119</v>
      </c>
      <c r="AS7">
        <f t="shared" si="15"/>
        <v>-504.13128934509922</v>
      </c>
      <c r="AT7">
        <f t="shared" si="16"/>
        <v>108.35400259671935</v>
      </c>
      <c r="AU7">
        <f t="shared" si="17"/>
        <v>-1097.5916574908911</v>
      </c>
      <c r="AW7">
        <v>4</v>
      </c>
      <c r="AX7">
        <f>IF(Z7&gt;0, (R7*SUMPRODUCT(K7:$K$98, X7:$X$98)-K7*$AZ$3)/Z7, 0)</f>
        <v>4084.7373092460639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250000</v>
      </c>
      <c r="S8">
        <f t="shared" si="1"/>
        <v>4452.5044404572627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3862.5208521961449</v>
      </c>
      <c r="AC8">
        <f t="shared" si="2"/>
        <v>4150.0796675592737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-1016.1903380199249</v>
      </c>
      <c r="AI8">
        <f t="shared" si="7"/>
        <v>-1027.8413080612177</v>
      </c>
      <c r="AJ8">
        <f t="shared" si="8"/>
        <v>-287.55881536312882</v>
      </c>
      <c r="AK8">
        <f t="shared" ref="AK8:AK39" si="30">G8*SUM(AB8:AB8, AE8:AF8)</f>
        <v>82.271694151777879</v>
      </c>
      <c r="AL8">
        <f t="shared" si="9"/>
        <v>-1233.1284292725686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-665.75130983081442</v>
      </c>
      <c r="AR8">
        <f t="shared" si="14"/>
        <v>-673.38437646762611</v>
      </c>
      <c r="AS8">
        <f t="shared" si="15"/>
        <v>-188.39251941169965</v>
      </c>
      <c r="AT8">
        <f t="shared" si="16"/>
        <v>53.899831649917076</v>
      </c>
      <c r="AU8">
        <f t="shared" si="17"/>
        <v>-807.87706422940869</v>
      </c>
      <c r="AW8">
        <v>5</v>
      </c>
      <c r="AX8">
        <f>IF(Z8&gt;0, (R8*SUMPRODUCT(K8:$K$98, X8:$X$98)-K8*$AZ$3)/Z8, 0)</f>
        <v>4452.5044404572627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250000</v>
      </c>
      <c r="S9">
        <f t="shared" si="1"/>
        <v>4586.3366231524869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4150.0796675592737</v>
      </c>
      <c r="AC9">
        <f t="shared" si="2"/>
        <v>4212.7833070388169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-1051.4995801878774</v>
      </c>
      <c r="AI9">
        <f t="shared" si="7"/>
        <v>-1062.981465549748</v>
      </c>
      <c r="AJ9">
        <f t="shared" si="8"/>
        <v>-62.703639479543199</v>
      </c>
      <c r="AK9">
        <f t="shared" si="30"/>
        <v>24.485470038599715</v>
      </c>
      <c r="AL9">
        <f t="shared" si="9"/>
        <v>-1101.1996349906915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-652.41401519991473</v>
      </c>
      <c r="AR9">
        <f t="shared" si="14"/>
        <v>-659.53807218685586</v>
      </c>
      <c r="AS9">
        <f t="shared" si="15"/>
        <v>-38.905135076884456</v>
      </c>
      <c r="AT9">
        <f t="shared" si="16"/>
        <v>15.192268378353292</v>
      </c>
      <c r="AU9">
        <f t="shared" si="17"/>
        <v>-683.25093888538709</v>
      </c>
      <c r="AW9">
        <v>6</v>
      </c>
      <c r="AX9">
        <f>IF(Z9&gt;0, (R9*SUMPRODUCT(K9:$K$98, X9:$X$98)-K9*$AZ$3)/Z9, 0)</f>
        <v>4586.3366231524869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250000</v>
      </c>
      <c r="S10">
        <f t="shared" si="1"/>
        <v>4673.0766212274675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4212.7833070388169</v>
      </c>
      <c r="AC10">
        <f t="shared" si="2"/>
        <v>4229.1848115378652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-1088.6301597133715</v>
      </c>
      <c r="AI10">
        <f t="shared" si="7"/>
        <v>-1099.9427947136378</v>
      </c>
      <c r="AJ10">
        <f t="shared" si="8"/>
        <v>-16.401504499048315</v>
      </c>
      <c r="AK10">
        <f t="shared" si="30"/>
        <v>17.272411558859151</v>
      </c>
      <c r="AL10">
        <f t="shared" si="9"/>
        <v>-1099.0718876538269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-640.78557561306104</v>
      </c>
      <c r="AR10">
        <f t="shared" si="14"/>
        <v>-647.44437820608732</v>
      </c>
      <c r="AS10">
        <f t="shared" si="15"/>
        <v>-9.6541946845474609</v>
      </c>
      <c r="AT10">
        <f t="shared" si="16"/>
        <v>10.166824870884847</v>
      </c>
      <c r="AU10">
        <f t="shared" si="17"/>
        <v>-646.93174801974999</v>
      </c>
      <c r="AW10">
        <v>7</v>
      </c>
      <c r="AX10">
        <f>IF(Z10&gt;0, (R10*SUMPRODUCT(K10:$K$98, X10:$X$98)-K10*$AZ$3)/Z10, 0)</f>
        <v>4673.0766212274675</v>
      </c>
    </row>
    <row r="11" spans="1:52" x14ac:dyDescent="0.25">
      <c r="A11" t="s">
        <v>33</v>
      </c>
      <c r="C11" s="26">
        <f>AU71</f>
        <v>10452.013887875881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250000</v>
      </c>
      <c r="S11">
        <f t="shared" si="1"/>
        <v>4715.766709720936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4229.1848115378652</v>
      </c>
      <c r="AC11">
        <f t="shared" si="2"/>
        <v>4203.9438344909104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-1123.7711418659385</v>
      </c>
      <c r="AI11">
        <f t="shared" si="7"/>
        <v>-1134.9144619591086</v>
      </c>
      <c r="AJ11">
        <f t="shared" si="8"/>
        <v>25.240977046954868</v>
      </c>
      <c r="AK11">
        <f t="shared" si="30"/>
        <v>10.150043547690876</v>
      </c>
      <c r="AL11">
        <f t="shared" si="9"/>
        <v>-1099.5234413644628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-628.53490530717033</v>
      </c>
      <c r="AR11">
        <f t="shared" si="14"/>
        <v>-634.76746047666734</v>
      </c>
      <c r="AS11">
        <f t="shared" si="15"/>
        <v>14.117496460823737</v>
      </c>
      <c r="AT11">
        <f t="shared" si="16"/>
        <v>5.677007018990178</v>
      </c>
      <c r="AU11">
        <f t="shared" si="17"/>
        <v>-614.97295699685344</v>
      </c>
      <c r="AW11">
        <v>8</v>
      </c>
      <c r="AX11">
        <f>IF(Z11&gt;0, (R11*SUMPRODUCT(K11:$K$98, X11:$X$98)-K11*$AZ$3)/Z11, 0)</f>
        <v>4715.766709720936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250000</v>
      </c>
      <c r="S12">
        <f t="shared" si="1"/>
        <v>4737.7183679477967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4203.9438344909104</v>
      </c>
      <c r="AC12">
        <f t="shared" si="2"/>
        <v>4159.2442376829476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-1162.6701718163781</v>
      </c>
      <c r="AI12">
        <f t="shared" si="7"/>
        <v>-1173.6439252000257</v>
      </c>
      <c r="AJ12">
        <f t="shared" si="8"/>
        <v>44.699596807962735</v>
      </c>
      <c r="AK12">
        <f t="shared" si="30"/>
        <v>9.6690708193290931</v>
      </c>
      <c r="AL12">
        <f t="shared" si="9"/>
        <v>-1119.2752575727338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-617.97155632164265</v>
      </c>
      <c r="AR12">
        <f t="shared" si="14"/>
        <v>-623.80422290376396</v>
      </c>
      <c r="AS12">
        <f t="shared" si="15"/>
        <v>23.758310891568314</v>
      </c>
      <c r="AT12">
        <f t="shared" si="16"/>
        <v>5.1392139294931978</v>
      </c>
      <c r="AU12">
        <f t="shared" si="17"/>
        <v>-594.90669808270241</v>
      </c>
      <c r="AW12">
        <v>9</v>
      </c>
      <c r="AX12">
        <f>IF(Z12&gt;0, (R12*SUMPRODUCT(K12:$K$98, X12:$X$98)-K12*$AZ$3)/Z12, 0)</f>
        <v>4737.7183679477967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250000</v>
      </c>
      <c r="S13">
        <f t="shared" si="1"/>
        <v>4735.6536280406499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4159.2442376829476</v>
      </c>
      <c r="AC13">
        <f t="shared" si="2"/>
        <v>4093.0657885805413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-1203.1864632405745</v>
      </c>
      <c r="AI13">
        <f t="shared" si="7"/>
        <v>-1213.9903197672238</v>
      </c>
      <c r="AJ13">
        <f t="shared" si="8"/>
        <v>66.178449102406375</v>
      </c>
      <c r="AK13">
        <f t="shared" si="30"/>
        <v>8.3184884753658963</v>
      </c>
      <c r="AL13">
        <f t="shared" si="9"/>
        <v>-1139.4933821894515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-607.89581362192223</v>
      </c>
      <c r="AR13">
        <f t="shared" si="14"/>
        <v>-613.35433510148846</v>
      </c>
      <c r="AS13">
        <f t="shared" si="15"/>
        <v>33.435883290269757</v>
      </c>
      <c r="AT13">
        <f t="shared" si="16"/>
        <v>4.2028184943317832</v>
      </c>
      <c r="AU13">
        <f t="shared" si="17"/>
        <v>-575.71563331688685</v>
      </c>
      <c r="AW13">
        <v>10</v>
      </c>
      <c r="AX13">
        <f>IF(Z13&gt;0, (R13*SUMPRODUCT(K13:$K$98, X13:$X$98)-K13*$AZ$3)/Z13, 0)</f>
        <v>4735.6536280406499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250000</v>
      </c>
      <c r="S14">
        <f t="shared" si="1"/>
        <v>4711.3007328237481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4093.0657885805413</v>
      </c>
      <c r="AC14">
        <f t="shared" si="2"/>
        <v>4007.7701138040497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-1248.4389927055524</v>
      </c>
      <c r="AI14">
        <f t="shared" si="7"/>
        <v>-1259.0723887172999</v>
      </c>
      <c r="AJ14">
        <f t="shared" si="8"/>
        <v>85.295674776491524</v>
      </c>
      <c r="AK14">
        <f t="shared" si="30"/>
        <v>7.3675184194449743</v>
      </c>
      <c r="AL14">
        <f t="shared" si="9"/>
        <v>-1166.4091955213635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-599.69492494768781</v>
      </c>
      <c r="AR14">
        <f t="shared" si="14"/>
        <v>-604.80273851363904</v>
      </c>
      <c r="AS14">
        <f t="shared" si="15"/>
        <v>40.972273040429343</v>
      </c>
      <c r="AT14">
        <f t="shared" si="16"/>
        <v>3.5390302861533738</v>
      </c>
      <c r="AU14">
        <f t="shared" si="17"/>
        <v>-560.29143518705632</v>
      </c>
      <c r="AW14">
        <v>11</v>
      </c>
      <c r="AX14">
        <f>IF(Z14&gt;0, (R14*SUMPRODUCT(K14:$K$98, X14:$X$98)-K14*$AZ$3)/Z14, 0)</f>
        <v>4711.3007328237481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250000</v>
      </c>
      <c r="S15">
        <f t="shared" si="1"/>
        <v>4690.6240284210553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4007.7701138040497</v>
      </c>
      <c r="AC15">
        <f t="shared" si="2"/>
        <v>3925.8670417305002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-1301.1155214084656</v>
      </c>
      <c r="AI15">
        <f t="shared" si="7"/>
        <v>-1311.5775276840252</v>
      </c>
      <c r="AJ15">
        <f t="shared" si="8"/>
        <v>81.903072073549538</v>
      </c>
      <c r="AK15">
        <f t="shared" si="30"/>
        <v>16.431857466596604</v>
      </c>
      <c r="AL15">
        <f t="shared" si="9"/>
        <v>-1213.2425981438791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-592.92135624571949</v>
      </c>
      <c r="AR15">
        <f t="shared" si="14"/>
        <v>-597.68891673353926</v>
      </c>
      <c r="AS15">
        <f t="shared" si="15"/>
        <v>37.323419616093084</v>
      </c>
      <c r="AT15">
        <f t="shared" si="16"/>
        <v>7.4880355006326953</v>
      </c>
      <c r="AU15">
        <f t="shared" si="17"/>
        <v>-552.87746161681355</v>
      </c>
      <c r="AW15">
        <v>12</v>
      </c>
      <c r="AX15">
        <f>IF(Z15&gt;0, (R15*SUMPRODUCT(K15:$K$98, X15:$X$98)-K15*$AZ$3)/Z15, 0)</f>
        <v>4690.6240284210553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250000</v>
      </c>
      <c r="S16">
        <f t="shared" si="1"/>
        <v>4676.9865645912205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3925.8670417305002</v>
      </c>
      <c r="AC16">
        <f t="shared" si="2"/>
        <v>3849.9307338464919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-1356.5229837805914</v>
      </c>
      <c r="AI16">
        <f t="shared" si="7"/>
        <v>-1366.8125438442062</v>
      </c>
      <c r="AJ16">
        <f t="shared" si="8"/>
        <v>75.936307884008329</v>
      </c>
      <c r="AK16">
        <f t="shared" si="30"/>
        <v>27.873655996286551</v>
      </c>
      <c r="AL16">
        <f t="shared" si="9"/>
        <v>-1263.0025799639113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-584.77974189954</v>
      </c>
      <c r="AR16">
        <f t="shared" si="14"/>
        <v>-589.21543989375368</v>
      </c>
      <c r="AS16">
        <f t="shared" si="15"/>
        <v>32.735172979860671</v>
      </c>
      <c r="AT16">
        <f t="shared" si="16"/>
        <v>12.015977284717664</v>
      </c>
      <c r="AU16">
        <f t="shared" si="17"/>
        <v>-544.46428962917537</v>
      </c>
      <c r="AW16">
        <v>13</v>
      </c>
      <c r="AX16">
        <f>IF(Z16&gt;0, (R16*SUMPRODUCT(K16:$K$98, X16:$X$98)-K16*$AZ$3)/Z16, 0)</f>
        <v>4676.9865645912205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250000</v>
      </c>
      <c r="S17">
        <f t="shared" si="1"/>
        <v>4705.6194426545126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3849.9307338464919</v>
      </c>
      <c r="AC17">
        <f t="shared" si="2"/>
        <v>3808.15441531336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-1413.7826716638658</v>
      </c>
      <c r="AI17">
        <f t="shared" si="7"/>
        <v>-1423.8986469932613</v>
      </c>
      <c r="AJ17">
        <f t="shared" si="8"/>
        <v>41.776318533131871</v>
      </c>
      <c r="AK17">
        <f t="shared" si="30"/>
        <v>53.129044127081585</v>
      </c>
      <c r="AL17">
        <f t="shared" si="9"/>
        <v>-1328.9932843330478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-572.91188419772595</v>
      </c>
      <c r="AR17">
        <f t="shared" si="14"/>
        <v>-577.0112147402632</v>
      </c>
      <c r="AS17">
        <f t="shared" si="15"/>
        <v>16.929157391279318</v>
      </c>
      <c r="AT17">
        <f t="shared" si="16"/>
        <v>21.529660383125201</v>
      </c>
      <c r="AU17">
        <f t="shared" si="17"/>
        <v>-538.55239696585863</v>
      </c>
      <c r="AW17">
        <v>14</v>
      </c>
      <c r="AX17">
        <f>IF(Z17&gt;0, (R17*SUMPRODUCT(K17:$K$98, X17:$X$98)-K17*$AZ$3)/Z17, 0)</f>
        <v>4705.6194426545126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250000</v>
      </c>
      <c r="S18">
        <f t="shared" si="1"/>
        <v>4783.1597878178345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3808.15441531336</v>
      </c>
      <c r="AC18">
        <f t="shared" si="2"/>
        <v>3803.9150038987655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-1478.2094388173305</v>
      </c>
      <c r="AI18">
        <f t="shared" si="7"/>
        <v>-1488.1503439214912</v>
      </c>
      <c r="AJ18">
        <f t="shared" si="8"/>
        <v>4.2394114145945423</v>
      </c>
      <c r="AK18">
        <f t="shared" si="30"/>
        <v>82.256135370768575</v>
      </c>
      <c r="AL18">
        <f t="shared" si="9"/>
        <v>-1401.6547971361281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-558.99566881125372</v>
      </c>
      <c r="AR18">
        <f t="shared" si="14"/>
        <v>-562.75489450104192</v>
      </c>
      <c r="AS18">
        <f t="shared" si="15"/>
        <v>1.6031643127399815</v>
      </c>
      <c r="AT18">
        <f t="shared" si="16"/>
        <v>31.105756869066965</v>
      </c>
      <c r="AU18">
        <f t="shared" si="17"/>
        <v>-530.04597331923503</v>
      </c>
      <c r="AW18">
        <v>15</v>
      </c>
      <c r="AX18">
        <f>IF(Z18&gt;0, (R18*SUMPRODUCT(K18:$K$98, X18:$X$98)-K18*$AZ$3)/Z18, 0)</f>
        <v>4783.1597878178345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250000</v>
      </c>
      <c r="S19">
        <f t="shared" si="1"/>
        <v>4839.7708903450584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3803.9150038987655</v>
      </c>
      <c r="AC19">
        <f t="shared" si="2"/>
        <v>3780.4337618928948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-1550.3382295176291</v>
      </c>
      <c r="AI19">
        <f t="shared" si="7"/>
        <v>-1560.1022086592723</v>
      </c>
      <c r="AJ19">
        <f t="shared" si="8"/>
        <v>23.481242005870627</v>
      </c>
      <c r="AK19">
        <f t="shared" si="30"/>
        <v>84.827304586942475</v>
      </c>
      <c r="AL19">
        <f t="shared" si="9"/>
        <v>-1451.7936620664591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-546.74223305998669</v>
      </c>
      <c r="AR19">
        <f t="shared" si="14"/>
        <v>-550.18559764831525</v>
      </c>
      <c r="AS19">
        <f t="shared" si="15"/>
        <v>8.2808940945138971</v>
      </c>
      <c r="AT19">
        <f t="shared" si="16"/>
        <v>29.915194666105084</v>
      </c>
      <c r="AU19">
        <f t="shared" si="17"/>
        <v>-511.98950888769627</v>
      </c>
      <c r="AW19">
        <v>16</v>
      </c>
      <c r="AX19">
        <f>IF(Z19&gt;0, (R19*SUMPRODUCT(K19:$K$98, X19:$X$98)-K19*$AZ$3)/Z19, 0)</f>
        <v>4839.7708903450584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250000</v>
      </c>
      <c r="S20">
        <f t="shared" si="1"/>
        <v>4714.7613981260383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3780.4337618928948</v>
      </c>
      <c r="AC20">
        <f t="shared" si="2"/>
        <v>3615.1686539347879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-1632.6402248228992</v>
      </c>
      <c r="AI20">
        <f t="shared" si="7"/>
        <v>-1642.2249321618849</v>
      </c>
      <c r="AJ20">
        <f t="shared" si="8"/>
        <v>165.26510795810691</v>
      </c>
      <c r="AK20">
        <f t="shared" si="30"/>
        <v>16.255865176139448</v>
      </c>
      <c r="AL20">
        <f t="shared" si="9"/>
        <v>-1460.7039590276386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-546.11292064053112</v>
      </c>
      <c r="AR20">
        <f t="shared" si="14"/>
        <v>-549.3189745149823</v>
      </c>
      <c r="AS20">
        <f t="shared" si="15"/>
        <v>55.28064873984389</v>
      </c>
      <c r="AT20">
        <f t="shared" si="16"/>
        <v>5.4375347819469582</v>
      </c>
      <c r="AU20">
        <f t="shared" si="17"/>
        <v>-488.60079099319142</v>
      </c>
      <c r="AW20">
        <v>17</v>
      </c>
      <c r="AX20">
        <f>IF(Z20&gt;0, (R20*SUMPRODUCT(K20:$K$98, X20:$X$98)-K20*$AZ$3)/Z20, 0)</f>
        <v>4714.7613981260383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250000</v>
      </c>
      <c r="S21">
        <f t="shared" si="1"/>
        <v>4538.3877829082357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3615.1686539347879</v>
      </c>
      <c r="AC21">
        <f t="shared" si="2"/>
        <v>3413.7767767214932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-1727.1234316319487</v>
      </c>
      <c r="AI21">
        <f t="shared" si="7"/>
        <v>-1736.5259357259629</v>
      </c>
      <c r="AJ21">
        <f t="shared" si="8"/>
        <v>201.39187721329472</v>
      </c>
      <c r="AK21">
        <f t="shared" si="30"/>
        <v>5.7842698462956612</v>
      </c>
      <c r="AL21">
        <f t="shared" si="9"/>
        <v>-1529.3497886663724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-549.36977024209239</v>
      </c>
      <c r="AR21">
        <f t="shared" si="14"/>
        <v>-552.36055330902593</v>
      </c>
      <c r="AS21">
        <f t="shared" si="15"/>
        <v>64.059468644200862</v>
      </c>
      <c r="AT21">
        <f t="shared" si="16"/>
        <v>1.8398818163650978</v>
      </c>
      <c r="AU21">
        <f t="shared" si="17"/>
        <v>-486.46120284845989</v>
      </c>
      <c r="AW21">
        <v>18</v>
      </c>
      <c r="AX21">
        <f>IF(Z21&gt;0, (R21*SUMPRODUCT(K21:$K$98, X21:$X$98)-K21*$AZ$3)/Z21, 0)</f>
        <v>4538.3877829082357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250000</v>
      </c>
      <c r="S22">
        <f t="shared" si="1"/>
        <v>4485.4409177184634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3413.7767767214932</v>
      </c>
      <c r="AC22">
        <f t="shared" si="2"/>
        <v>3307.2879277971269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-1834.9755864303581</v>
      </c>
      <c r="AI22">
        <f t="shared" si="7"/>
        <v>-1844.1923167041107</v>
      </c>
      <c r="AJ22">
        <f t="shared" si="8"/>
        <v>106.48884892436627</v>
      </c>
      <c r="AK22">
        <f t="shared" si="30"/>
        <v>71.689312311151369</v>
      </c>
      <c r="AL22">
        <f t="shared" si="9"/>
        <v>-1666.0141554685931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-544.9820542647617</v>
      </c>
      <c r="AR22">
        <f t="shared" si="14"/>
        <v>-547.71939455165079</v>
      </c>
      <c r="AS22">
        <f t="shared" si="15"/>
        <v>31.626857639009543</v>
      </c>
      <c r="AT22">
        <f t="shared" si="16"/>
        <v>21.291503266352652</v>
      </c>
      <c r="AU22">
        <f t="shared" si="17"/>
        <v>-494.80103364628866</v>
      </c>
      <c r="AW22">
        <v>19</v>
      </c>
      <c r="AX22">
        <f>IF(Z22&gt;0, (R22*SUMPRODUCT(K22:$K$98, X22:$X$98)-K22*$AZ$3)/Z22, 0)</f>
        <v>4485.4409177184634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250000</v>
      </c>
      <c r="S23">
        <f t="shared" si="1"/>
        <v>4750.8381669243836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3307.2879277971269</v>
      </c>
      <c r="AC23">
        <f t="shared" si="2"/>
        <v>3430.6372437301325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-1963.2597709733466</v>
      </c>
      <c r="AI23">
        <f t="shared" si="7"/>
        <v>-1972.2861709558128</v>
      </c>
      <c r="AJ23">
        <f t="shared" si="8"/>
        <v>-123.34931593300553</v>
      </c>
      <c r="AK23">
        <f t="shared" si="30"/>
        <v>231.51015494579892</v>
      </c>
      <c r="AL23">
        <f t="shared" si="9"/>
        <v>-1864.1253319430195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-520.60898119641536</v>
      </c>
      <c r="AR23">
        <f t="shared" si="14"/>
        <v>-523.00256403665935</v>
      </c>
      <c r="AS23">
        <f t="shared" si="15"/>
        <v>-32.709253583553711</v>
      </c>
      <c r="AT23">
        <f t="shared" si="16"/>
        <v>61.39089064265908</v>
      </c>
      <c r="AU23">
        <f t="shared" si="17"/>
        <v>-494.320926977554</v>
      </c>
      <c r="AW23">
        <v>20</v>
      </c>
      <c r="AX23">
        <f>IF(Z23&gt;0, (R23*SUMPRODUCT(K23:$K$98, X23:$X$98)-K23*$AZ$3)/Z23, 0)</f>
        <v>4750.8381669243836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250000</v>
      </c>
      <c r="S24">
        <f t="shared" si="1"/>
        <v>4963.8518672702758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3430.6372437301325</v>
      </c>
      <c r="AC24">
        <f t="shared" si="2"/>
        <v>3506.7527002102975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-2108.2278237927953</v>
      </c>
      <c r="AI24">
        <f t="shared" si="7"/>
        <v>-2117.0585483842474</v>
      </c>
      <c r="AJ24">
        <f t="shared" si="8"/>
        <v>-76.115456480164994</v>
      </c>
      <c r="AK24">
        <f t="shared" si="30"/>
        <v>240.1446070611093</v>
      </c>
      <c r="AL24">
        <f t="shared" si="9"/>
        <v>-1953.029397803303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-499.15267914094539</v>
      </c>
      <c r="AR24">
        <f t="shared" si="14"/>
        <v>-501.24347776756116</v>
      </c>
      <c r="AS24">
        <f t="shared" si="15"/>
        <v>-18.02140812170806</v>
      </c>
      <c r="AT24">
        <f t="shared" si="16"/>
        <v>56.857623565631997</v>
      </c>
      <c r="AU24">
        <f t="shared" si="17"/>
        <v>-462.40726232363721</v>
      </c>
      <c r="AW24">
        <v>21</v>
      </c>
      <c r="AX24">
        <f>IF(Z24&gt;0, (R24*SUMPRODUCT(K24:$K$98, X24:$X$98)-K24*$AZ$3)/Z24, 0)</f>
        <v>4963.8518672702758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250000</v>
      </c>
      <c r="S25">
        <f t="shared" si="1"/>
        <v>5128.7062264285996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3506.7527002102975</v>
      </c>
      <c r="AC25">
        <f t="shared" si="2"/>
        <v>3540.3896975662988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-2271.212383020275</v>
      </c>
      <c r="AI25">
        <f t="shared" si="7"/>
        <v>-2279.8412397466614</v>
      </c>
      <c r="AJ25">
        <f t="shared" si="8"/>
        <v>-33.636997356001302</v>
      </c>
      <c r="AK25">
        <f t="shared" si="30"/>
        <v>245.47268901472086</v>
      </c>
      <c r="AL25">
        <f t="shared" si="9"/>
        <v>-2068.0055480879419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-480.12640432620282</v>
      </c>
      <c r="AR25">
        <f t="shared" si="14"/>
        <v>-481.95051464915582</v>
      </c>
      <c r="AS25">
        <f t="shared" si="15"/>
        <v>-7.1107443379603685</v>
      </c>
      <c r="AT25">
        <f t="shared" si="16"/>
        <v>51.892073334063895</v>
      </c>
      <c r="AU25">
        <f t="shared" si="17"/>
        <v>-437.1691856530523</v>
      </c>
      <c r="AW25">
        <v>22</v>
      </c>
      <c r="AX25">
        <f>IF(Z25&gt;0, (R25*SUMPRODUCT(K25:$K$98, X25:$X$98)-K25*$AZ$3)/Z25, 0)</f>
        <v>5128.7062264285996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250000</v>
      </c>
      <c r="S26">
        <f t="shared" si="1"/>
        <v>5249.4634569111613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3540.3896975662988</v>
      </c>
      <c r="AC26">
        <f t="shared" si="2"/>
        <v>3535.9683615409381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-2454.7074782552927</v>
      </c>
      <c r="AI26">
        <f t="shared" si="7"/>
        <v>-2463.1273110405027</v>
      </c>
      <c r="AJ26">
        <f t="shared" si="8"/>
        <v>4.4213360253606879</v>
      </c>
      <c r="AK26">
        <f t="shared" si="30"/>
        <v>247.82727882964093</v>
      </c>
      <c r="AL26">
        <f t="shared" si="9"/>
        <v>-2210.8786961855012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-463.31841940549339</v>
      </c>
      <c r="AR26">
        <f t="shared" si="14"/>
        <v>-464.90763671641906</v>
      </c>
      <c r="AS26">
        <f t="shared" si="15"/>
        <v>0.83451345509676045</v>
      </c>
      <c r="AT26">
        <f t="shared" si="16"/>
        <v>46.776629855108133</v>
      </c>
      <c r="AU26">
        <f t="shared" si="17"/>
        <v>-417.29649340621421</v>
      </c>
      <c r="AW26">
        <v>23</v>
      </c>
      <c r="AX26">
        <f>IF(Z26&gt;0, (R26*SUMPRODUCT(K26:$K$98, X26:$X$98)-K26*$AZ$3)/Z26, 0)</f>
        <v>5249.4634569111613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250000</v>
      </c>
      <c r="S27">
        <f t="shared" si="1"/>
        <v>5329.4153723748113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3535.9683615409381</v>
      </c>
      <c r="AC27">
        <f t="shared" si="2"/>
        <v>3497.3866102611987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-2652.1700332761402</v>
      </c>
      <c r="AI27">
        <f t="shared" si="7"/>
        <v>-2660.3730592318343</v>
      </c>
      <c r="AJ27">
        <f t="shared" si="8"/>
        <v>38.581751279739365</v>
      </c>
      <c r="AK27">
        <f t="shared" si="30"/>
        <v>247.51778530786569</v>
      </c>
      <c r="AL27">
        <f t="shared" si="9"/>
        <v>-2374.2735226442292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-446.95434279166892</v>
      </c>
      <c r="AR27">
        <f t="shared" si="14"/>
        <v>-448.33674966186544</v>
      </c>
      <c r="AS27">
        <f t="shared" si="15"/>
        <v>6.5019516360669511</v>
      </c>
      <c r="AT27">
        <f t="shared" si="16"/>
        <v>41.712690993974427</v>
      </c>
      <c r="AU27">
        <f t="shared" si="17"/>
        <v>-400.12210703182404</v>
      </c>
      <c r="AW27">
        <v>24</v>
      </c>
      <c r="AX27">
        <f>IF(Z27&gt;0, (R27*SUMPRODUCT(K27:$K$98, X27:$X$98)-K27*$AZ$3)/Z27, 0)</f>
        <v>5329.4153723748113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250000</v>
      </c>
      <c r="S28">
        <f t="shared" si="1"/>
        <v>5373.707691533089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3497.3866102611987</v>
      </c>
      <c r="AC28">
        <f t="shared" si="2"/>
        <v>3429.661435438953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-2862.4150638618148</v>
      </c>
      <c r="AI28">
        <f t="shared" si="7"/>
        <v>-2870.3929388047586</v>
      </c>
      <c r="AJ28">
        <f t="shared" si="8"/>
        <v>67.725174822245663</v>
      </c>
      <c r="AK28">
        <f t="shared" si="30"/>
        <v>244.81706271828392</v>
      </c>
      <c r="AL28">
        <f t="shared" si="9"/>
        <v>-2557.850701264229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-430.70149955824485</v>
      </c>
      <c r="AR28">
        <f t="shared" si="14"/>
        <v>-431.90191341317274</v>
      </c>
      <c r="AS28">
        <f t="shared" si="15"/>
        <v>10.190462844487625</v>
      </c>
      <c r="AT28">
        <f t="shared" si="16"/>
        <v>36.837102124508696</v>
      </c>
      <c r="AU28">
        <f t="shared" si="17"/>
        <v>-384.87434844417641</v>
      </c>
      <c r="AW28">
        <v>25</v>
      </c>
      <c r="AX28">
        <f>IF(Z28&gt;0, (R28*SUMPRODUCT(K28:$K$98, X28:$X$98)-K28*$AZ$3)/Z28, 0)</f>
        <v>5373.707691533089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250000</v>
      </c>
      <c r="S29">
        <f t="shared" si="1"/>
        <v>5387.2424095746228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3429.661435438953</v>
      </c>
      <c r="AC29">
        <f t="shared" si="2"/>
        <v>3337.5574072819782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-3079.4648338163215</v>
      </c>
      <c r="AI29">
        <f t="shared" si="7"/>
        <v>-3087.2089567681451</v>
      </c>
      <c r="AJ29">
        <f t="shared" si="8"/>
        <v>92.104028156974891</v>
      </c>
      <c r="AK29">
        <f t="shared" si="30"/>
        <v>240.07630048072673</v>
      </c>
      <c r="AL29">
        <f t="shared" si="9"/>
        <v>-2755.0286281304434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-413.71474666700249</v>
      </c>
      <c r="AR29">
        <f t="shared" si="14"/>
        <v>-414.75514103357864</v>
      </c>
      <c r="AS29">
        <f t="shared" si="15"/>
        <v>12.373836602235459</v>
      </c>
      <c r="AT29">
        <f t="shared" si="16"/>
        <v>32.253365826245144</v>
      </c>
      <c r="AU29">
        <f t="shared" si="17"/>
        <v>-370.12793860509805</v>
      </c>
      <c r="AW29">
        <v>26</v>
      </c>
      <c r="AX29">
        <f>IF(Z29&gt;0, (R29*SUMPRODUCT(K29:$K$98, X29:$X$98)-K29*$AZ$3)/Z29, 0)</f>
        <v>5387.2424095746228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250000</v>
      </c>
      <c r="S30">
        <f t="shared" si="1"/>
        <v>5375.9012955704766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3337.5574072819782</v>
      </c>
      <c r="AC30">
        <f t="shared" si="2"/>
        <v>3226.161831508969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-3304.7530487143545</v>
      </c>
      <c r="AI30">
        <f t="shared" si="7"/>
        <v>-3312.2544927842241</v>
      </c>
      <c r="AJ30">
        <f t="shared" si="8"/>
        <v>111.39557577300911</v>
      </c>
      <c r="AK30">
        <f t="shared" si="30"/>
        <v>233.6290185097385</v>
      </c>
      <c r="AL30">
        <f t="shared" si="9"/>
        <v>-2967.2298985014763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-396.41195331944357</v>
      </c>
      <c r="AR30">
        <f t="shared" si="14"/>
        <v>-397.31176702794755</v>
      </c>
      <c r="AS30">
        <f t="shared" si="15"/>
        <v>13.362129373177094</v>
      </c>
      <c r="AT30">
        <f t="shared" si="16"/>
        <v>28.024283271507738</v>
      </c>
      <c r="AU30">
        <f t="shared" si="17"/>
        <v>-355.92535438326274</v>
      </c>
      <c r="AW30">
        <v>27</v>
      </c>
      <c r="AX30">
        <f>IF(Z30&gt;0, (R30*SUMPRODUCT(K30:$K$98, X30:$X$98)-K30*$AZ$3)/Z30, 0)</f>
        <v>5375.9012955704766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250000</v>
      </c>
      <c r="S31">
        <f t="shared" si="1"/>
        <v>5344.8730055425176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3226.161831508969</v>
      </c>
      <c r="AC31">
        <f t="shared" si="2"/>
        <v>3099.6777093448763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-3544.8995129501154</v>
      </c>
      <c r="AI31">
        <f t="shared" si="7"/>
        <v>-3552.148697603639</v>
      </c>
      <c r="AJ31">
        <f t="shared" si="8"/>
        <v>126.4841221640927</v>
      </c>
      <c r="AK31">
        <f t="shared" si="30"/>
        <v>225.83132820562784</v>
      </c>
      <c r="AL31">
        <f t="shared" si="9"/>
        <v>-3199.8332472339184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-379.65894434456493</v>
      </c>
      <c r="AR31">
        <f t="shared" si="14"/>
        <v>-380.43533244325749</v>
      </c>
      <c r="AS31">
        <f t="shared" si="15"/>
        <v>13.546456852088539</v>
      </c>
      <c r="AT31">
        <f t="shared" si="16"/>
        <v>24.186548406594049</v>
      </c>
      <c r="AU31">
        <f t="shared" si="17"/>
        <v>-342.70232718457487</v>
      </c>
      <c r="AW31">
        <v>28</v>
      </c>
      <c r="AX31">
        <f>IF(Z31&gt;0, (R31*SUMPRODUCT(K31:$K$98, X31:$X$98)-K31*$AZ$3)/Z31, 0)</f>
        <v>5344.8730055425176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250000</v>
      </c>
      <c r="S32">
        <f t="shared" si="1"/>
        <v>5297.5808795151379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3099.6777093448763</v>
      </c>
      <c r="AC32">
        <f t="shared" si="2"/>
        <v>2961.0257571033012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-3799.0496098128338</v>
      </c>
      <c r="AI32">
        <f t="shared" si="7"/>
        <v>-3806.0363501393313</v>
      </c>
      <c r="AJ32">
        <f t="shared" si="8"/>
        <v>138.65195224157515</v>
      </c>
      <c r="AK32">
        <f t="shared" si="30"/>
        <v>216.97743965414136</v>
      </c>
      <c r="AL32">
        <f t="shared" si="9"/>
        <v>-3450.4069582436146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-363.28431653932057</v>
      </c>
      <c r="AR32">
        <f t="shared" si="14"/>
        <v>-363.95242394644509</v>
      </c>
      <c r="AS32">
        <f t="shared" si="15"/>
        <v>13.258600144841148</v>
      </c>
      <c r="AT32">
        <f t="shared" si="16"/>
        <v>20.748478952632009</v>
      </c>
      <c r="AU32">
        <f t="shared" si="17"/>
        <v>-329.9453448489719</v>
      </c>
      <c r="AW32">
        <v>29</v>
      </c>
      <c r="AX32">
        <f>IF(Z32&gt;0, (R32*SUMPRODUCT(K32:$K$98, X32:$X$98)-K32*$AZ$3)/Z32, 0)</f>
        <v>5297.5808795151379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250000</v>
      </c>
      <c r="S33">
        <f t="shared" si="1"/>
        <v>5237.4431953433877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2961.0257571033012</v>
      </c>
      <c r="AC33">
        <f t="shared" si="2"/>
        <v>2812.9262549416517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-4067.4458828163765</v>
      </c>
      <c r="AI33">
        <f t="shared" si="7"/>
        <v>-4074.1593834454684</v>
      </c>
      <c r="AJ33">
        <f t="shared" si="8"/>
        <v>148.09950216164953</v>
      </c>
      <c r="AK33">
        <f t="shared" si="30"/>
        <v>207.27180299723111</v>
      </c>
      <c r="AL33">
        <f t="shared" si="9"/>
        <v>-3718.7880782865877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-347.27653937986645</v>
      </c>
      <c r="AR33">
        <f t="shared" si="14"/>
        <v>-347.84973477883784</v>
      </c>
      <c r="AS33">
        <f t="shared" si="15"/>
        <v>12.644663033344788</v>
      </c>
      <c r="AT33">
        <f t="shared" si="16"/>
        <v>17.696765127226005</v>
      </c>
      <c r="AU33">
        <f t="shared" si="17"/>
        <v>-317.50830661826706</v>
      </c>
      <c r="AW33">
        <v>30</v>
      </c>
      <c r="AX33">
        <f>IF(Z33&gt;0, (R33*SUMPRODUCT(K33:$K$98, X33:$X$98)-K33*$AZ$3)/Z33, 0)</f>
        <v>5237.4431953433877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250000</v>
      </c>
      <c r="S34">
        <f t="shared" si="1"/>
        <v>5166.8464643617444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2812.9262549416517</v>
      </c>
      <c r="AC34">
        <f t="shared" si="2"/>
        <v>2657.7790141132746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-4329.5772395151453</v>
      </c>
      <c r="AI34">
        <f t="shared" si="7"/>
        <v>-4336.0071262759702</v>
      </c>
      <c r="AJ34">
        <f t="shared" si="8"/>
        <v>155.14724082837711</v>
      </c>
      <c r="AK34">
        <f t="shared" si="30"/>
        <v>196.90483784591564</v>
      </c>
      <c r="AL34">
        <f t="shared" si="9"/>
        <v>-3983.9550476016775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-330.0510592506995</v>
      </c>
      <c r="AR34">
        <f t="shared" si="14"/>
        <v>-330.54122048789918</v>
      </c>
      <c r="AS34">
        <f t="shared" si="15"/>
        <v>11.827138850388932</v>
      </c>
      <c r="AT34">
        <f t="shared" si="16"/>
        <v>15.010391709724884</v>
      </c>
      <c r="AU34">
        <f t="shared" si="17"/>
        <v>-303.70368992778538</v>
      </c>
      <c r="AW34">
        <v>31</v>
      </c>
      <c r="AX34">
        <f>IF(Z34&gt;0, (R34*SUMPRODUCT(K34:$K$98, X34:$X$98)-K34*$AZ$3)/Z34, 0)</f>
        <v>5166.8464643617444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250000</v>
      </c>
      <c r="S35">
        <f t="shared" ref="S35:S69" si="32">AX35</f>
        <v>5090.4330087551416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2657.7790141132746</v>
      </c>
      <c r="AC35">
        <f t="shared" ref="AC35:AC69" si="33">S35*Z35</f>
        <v>2499.2719714264081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-4568.1736187615306</v>
      </c>
      <c r="AI35">
        <f t="shared" ref="AI35:AI66" si="38">SUM(AE35:AH35)</f>
        <v>-4574.3107979738097</v>
      </c>
      <c r="AJ35">
        <f t="shared" ref="AJ35:AJ69" si="39">AB35-AC35</f>
        <v>158.5070426868665</v>
      </c>
      <c r="AK35">
        <f t="shared" si="30"/>
        <v>186.04453098792925</v>
      </c>
      <c r="AL35">
        <f t="shared" ref="AL35:AL66" si="40">SUM(AI35:AK35)</f>
        <v>-4229.7592242990131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-310.92827525658925</v>
      </c>
      <c r="AR35">
        <f t="shared" ref="AR35:AR69" si="45">AI35*$K35</f>
        <v>-311.34599636499399</v>
      </c>
      <c r="AS35">
        <f t="shared" ref="AS35:AS69" si="46">AJ35*$K35</f>
        <v>10.78862703384101</v>
      </c>
      <c r="AT35">
        <f t="shared" ref="AT35:AT69" si="47">AK35*$K35</f>
        <v>12.662939276962195</v>
      </c>
      <c r="AU35">
        <f t="shared" ref="AU35:AU69" si="48">AL35*$K35</f>
        <v>-287.89443005419076</v>
      </c>
      <c r="AW35">
        <v>32</v>
      </c>
      <c r="AX35">
        <f>IF(Z35&gt;0, (R35*SUMPRODUCT(K35:$K$98, X35:$X$98)-K35*$AZ$3)/Z35, 0)</f>
        <v>5090.4330087551416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250000</v>
      </c>
      <c r="S36">
        <f t="shared" si="32"/>
        <v>5063.0185755388684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2499.2719714264081</v>
      </c>
      <c r="AC36">
        <f t="shared" si="33"/>
        <v>2341.507996673241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-5897.9671867886609</v>
      </c>
      <c r="AI36">
        <f t="shared" si="38"/>
        <v>-5903.748095849478</v>
      </c>
      <c r="AJ36">
        <f t="shared" si="39"/>
        <v>157.76397475316708</v>
      </c>
      <c r="AK36">
        <f t="shared" si="30"/>
        <v>174.94903799984857</v>
      </c>
      <c r="AL36">
        <f t="shared" si="40"/>
        <v>-5571.0350830964626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-358.42801388168931</v>
      </c>
      <c r="AR36">
        <f t="shared" si="45"/>
        <v>-358.77932810360306</v>
      </c>
      <c r="AS36">
        <f t="shared" si="46"/>
        <v>9.5875453935252413</v>
      </c>
      <c r="AT36">
        <f t="shared" si="47"/>
        <v>10.631906593386894</v>
      </c>
      <c r="AU36">
        <f t="shared" si="48"/>
        <v>-338.55987611669093</v>
      </c>
      <c r="AW36">
        <v>33</v>
      </c>
      <c r="AX36">
        <f>IF(Z36&gt;0, (R36*SUMPRODUCT(K36:$K$98, X36:$X$98)-K36*$AZ$3)/Z36, 0)</f>
        <v>5063.0185755388684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250000</v>
      </c>
      <c r="S37">
        <f t="shared" si="32"/>
        <v>4937.1122446272766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2341.507996673241</v>
      </c>
      <c r="AC37">
        <f t="shared" si="33"/>
        <v>2119.8338225267498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-7120.2114574994412</v>
      </c>
      <c r="AI37">
        <f t="shared" si="38"/>
        <v>-7125.5785468967742</v>
      </c>
      <c r="AJ37">
        <f t="shared" si="39"/>
        <v>221.67417414649117</v>
      </c>
      <c r="AK37">
        <f t="shared" si="30"/>
        <v>163.90555976712687</v>
      </c>
      <c r="AL37">
        <f t="shared" si="40"/>
        <v>-6739.9988129831563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-386.34425858470127</v>
      </c>
      <c r="AR37">
        <f t="shared" si="45"/>
        <v>-386.63547805007073</v>
      </c>
      <c r="AS37">
        <f t="shared" si="46"/>
        <v>12.028090032045064</v>
      </c>
      <c r="AT37">
        <f t="shared" si="47"/>
        <v>8.8935521570001139</v>
      </c>
      <c r="AU37">
        <f t="shared" si="48"/>
        <v>-365.71383586102559</v>
      </c>
      <c r="AW37">
        <v>34</v>
      </c>
      <c r="AX37">
        <f>IF(Z37&gt;0, (R37*SUMPRODUCT(K37:$K$98, X37:$X$98)-K37*$AZ$3)/Z37, 0)</f>
        <v>4937.1122446272766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250000</v>
      </c>
      <c r="S38">
        <f t="shared" si="32"/>
        <v>4730.8894784816957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2119.8338225267498</v>
      </c>
      <c r="AC38">
        <f t="shared" si="33"/>
        <v>1855.5912065627601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-8211.1645986087733</v>
      </c>
      <c r="AI38">
        <f t="shared" si="38"/>
        <v>-8216.0674588822021</v>
      </c>
      <c r="AJ38">
        <f t="shared" si="39"/>
        <v>264.24261596398969</v>
      </c>
      <c r="AK38">
        <f t="shared" si="30"/>
        <v>148.3883675768725</v>
      </c>
      <c r="AL38">
        <f t="shared" si="40"/>
        <v>-7803.4364753413392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-397.80323112368916</v>
      </c>
      <c r="AR38">
        <f t="shared" si="45"/>
        <v>-398.04075816812917</v>
      </c>
      <c r="AS38">
        <f t="shared" si="46"/>
        <v>12.801663536115358</v>
      </c>
      <c r="AT38">
        <f t="shared" si="47"/>
        <v>7.1889159417472843</v>
      </c>
      <c r="AU38">
        <f t="shared" si="48"/>
        <v>-378.05017869026648</v>
      </c>
      <c r="AW38">
        <v>35</v>
      </c>
      <c r="AX38">
        <f>IF(Z38&gt;0, (R38*SUMPRODUCT(K38:$K$98, X38:$X$98)-K38*$AZ$3)/Z38, 0)</f>
        <v>4730.8894784816957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250000</v>
      </c>
      <c r="S39">
        <f t="shared" si="32"/>
        <v>4453.2488656132191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1855.5912065627601</v>
      </c>
      <c r="AC39">
        <f t="shared" si="33"/>
        <v>1566.8072992075643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-9117.9684880590794</v>
      </c>
      <c r="AI39">
        <f t="shared" si="38"/>
        <v>-9122.3664213053726</v>
      </c>
      <c r="AJ39">
        <f t="shared" si="39"/>
        <v>288.78390735519588</v>
      </c>
      <c r="AK39">
        <f t="shared" si="30"/>
        <v>129.89138445939321</v>
      </c>
      <c r="AL39">
        <f t="shared" si="40"/>
        <v>-8703.6911294907823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-394.40609035971602</v>
      </c>
      <c r="AR39">
        <f t="shared" si="45"/>
        <v>-394.59632699626559</v>
      </c>
      <c r="AS39">
        <f t="shared" si="46"/>
        <v>12.491612798171721</v>
      </c>
      <c r="AT39">
        <f t="shared" si="47"/>
        <v>5.6185709769814363</v>
      </c>
      <c r="AU39">
        <f t="shared" si="48"/>
        <v>-376.4861432211124</v>
      </c>
      <c r="AW39">
        <v>36</v>
      </c>
      <c r="AX39">
        <f>IF(Z39&gt;0, (R39*SUMPRODUCT(K39:$K$98, X39:$X$98)-K39*$AZ$3)/Z39, 0)</f>
        <v>4453.2488656132191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250000</v>
      </c>
      <c r="S40">
        <f t="shared" si="32"/>
        <v>4098.0755159791897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1566.8072992075643</v>
      </c>
      <c r="AC40">
        <f t="shared" si="33"/>
        <v>1269.739890784002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-9619.5557621176904</v>
      </c>
      <c r="AI40">
        <f t="shared" si="38"/>
        <v>-9623.428738243414</v>
      </c>
      <c r="AJ40">
        <f t="shared" si="39"/>
        <v>297.06740842356226</v>
      </c>
      <c r="AK40">
        <f t="shared" ref="AK40:AK69" si="61">G40*SUM(AB40:AB40, AE40:AF40)</f>
        <v>109.67651094452951</v>
      </c>
      <c r="AL40">
        <f t="shared" si="40"/>
        <v>-9216.6848188753229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-371.52027497983454</v>
      </c>
      <c r="AR40">
        <f t="shared" si="45"/>
        <v>-371.66985456446417</v>
      </c>
      <c r="AS40">
        <f t="shared" si="46"/>
        <v>11.47314574543015</v>
      </c>
      <c r="AT40">
        <f t="shared" si="47"/>
        <v>4.2358554295619788</v>
      </c>
      <c r="AU40">
        <f t="shared" si="48"/>
        <v>-355.96085338947205</v>
      </c>
      <c r="AW40">
        <v>37</v>
      </c>
      <c r="AX40">
        <f>IF(Z40&gt;0, (R40*SUMPRODUCT(K40:$K$98, X40:$X$98)-K40*$AZ$3)/Z40, 0)</f>
        <v>4098.0755159791897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250000</v>
      </c>
      <c r="S41">
        <f t="shared" si="32"/>
        <v>3684.461829722793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1269.739890784002</v>
      </c>
      <c r="AC41">
        <f t="shared" si="33"/>
        <v>985.12915324716414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-9841.4370609817979</v>
      </c>
      <c r="AI41">
        <f t="shared" si="38"/>
        <v>-9844.7792354932153</v>
      </c>
      <c r="AJ41">
        <f t="shared" si="39"/>
        <v>284.61073753683786</v>
      </c>
      <c r="AK41">
        <f t="shared" si="61"/>
        <v>88.881792354880147</v>
      </c>
      <c r="AL41">
        <f t="shared" si="40"/>
        <v>-9471.2867056014984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-339.36574225066801</v>
      </c>
      <c r="AR41">
        <f t="shared" si="45"/>
        <v>-339.48099163211202</v>
      </c>
      <c r="AS41">
        <f t="shared" si="46"/>
        <v>9.8143323579883113</v>
      </c>
      <c r="AT41">
        <f t="shared" si="47"/>
        <v>3.0649421673052388</v>
      </c>
      <c r="AU41">
        <f t="shared" si="48"/>
        <v>-326.60171710681851</v>
      </c>
      <c r="AW41">
        <v>38</v>
      </c>
      <c r="AX41">
        <f>IF(Z41&gt;0, (R41*SUMPRODUCT(K41:$K$98, X41:$X$98)-K41*$AZ$3)/Z41, 0)</f>
        <v>3684.461829722793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250000</v>
      </c>
      <c r="S42">
        <f t="shared" si="32"/>
        <v>3203.9147029107417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985.12915324716414</v>
      </c>
      <c r="AC42">
        <f t="shared" si="33"/>
        <v>723.36121228488435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-9731.5105254075552</v>
      </c>
      <c r="AI42">
        <f t="shared" si="38"/>
        <v>-9734.3327026475872</v>
      </c>
      <c r="AJ42">
        <f t="shared" si="39"/>
        <v>261.76794096227979</v>
      </c>
      <c r="AK42">
        <f t="shared" si="61"/>
        <v>68.959040727301499</v>
      </c>
      <c r="AL42">
        <f t="shared" si="40"/>
        <v>-9403.6057209580067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-299.62063105969594</v>
      </c>
      <c r="AR42">
        <f t="shared" si="45"/>
        <v>-299.70752224924075</v>
      </c>
      <c r="AS42">
        <f t="shared" si="46"/>
        <v>8.0594965660822542</v>
      </c>
      <c r="AT42">
        <f t="shared" si="47"/>
        <v>2.1231597341482651</v>
      </c>
      <c r="AU42">
        <f t="shared" si="48"/>
        <v>-289.52486594901029</v>
      </c>
      <c r="AW42">
        <v>39</v>
      </c>
      <c r="AX42">
        <f>IF(Z42&gt;0, (R42*SUMPRODUCT(K42:$K$98, X42:$X$98)-K42*$AZ$3)/Z42, 0)</f>
        <v>3203.9147029107417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250000</v>
      </c>
      <c r="S43">
        <f t="shared" si="32"/>
        <v>2646.0694609562015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723.36121228488435</v>
      </c>
      <c r="AC43">
        <f t="shared" si="33"/>
        <v>493.0243323755351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-9298.2901744013361</v>
      </c>
      <c r="AI43">
        <f t="shared" si="38"/>
        <v>-9300.6192153602478</v>
      </c>
      <c r="AJ43">
        <f t="shared" si="39"/>
        <v>230.33687990934925</v>
      </c>
      <c r="AK43">
        <f t="shared" si="61"/>
        <v>50.635284859941912</v>
      </c>
      <c r="AL43">
        <f t="shared" si="40"/>
        <v>-9019.6470505909565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-255.6092289208124</v>
      </c>
      <c r="AR43">
        <f t="shared" si="45"/>
        <v>-255.67325406441043</v>
      </c>
      <c r="AS43">
        <f t="shared" si="46"/>
        <v>6.3319418044990439</v>
      </c>
      <c r="AT43">
        <f t="shared" si="47"/>
        <v>1.3919597986808101</v>
      </c>
      <c r="AU43">
        <f t="shared" si="48"/>
        <v>-247.94935246123057</v>
      </c>
      <c r="AW43">
        <v>40</v>
      </c>
      <c r="AX43">
        <f>IF(Z43&gt;0, (R43*SUMPRODUCT(K43:$K$98, X43:$X$98)-K43*$AZ$3)/Z43, 0)</f>
        <v>2646.0694609562015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250000</v>
      </c>
      <c r="S44">
        <f t="shared" si="32"/>
        <v>1996.0027725292859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493.0243323755351</v>
      </c>
      <c r="AC44">
        <f t="shared" si="33"/>
        <v>299.27559555324672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-8630.6447731341086</v>
      </c>
      <c r="AI44">
        <f t="shared" si="38"/>
        <v>-8632.5189914447747</v>
      </c>
      <c r="AJ44">
        <f t="shared" si="39"/>
        <v>193.74873682228838</v>
      </c>
      <c r="AK44">
        <f t="shared" si="61"/>
        <v>34.511703266287462</v>
      </c>
      <c r="AL44">
        <f t="shared" si="40"/>
        <v>-8404.258551356199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-211.8354571274987</v>
      </c>
      <c r="AR44">
        <f t="shared" si="45"/>
        <v>-211.88145900835846</v>
      </c>
      <c r="AS44">
        <f t="shared" si="46"/>
        <v>4.755479261570942</v>
      </c>
      <c r="AT44">
        <f t="shared" si="47"/>
        <v>0.84707488604096148</v>
      </c>
      <c r="AU44">
        <f t="shared" si="48"/>
        <v>-206.27890486074656</v>
      </c>
      <c r="AW44">
        <v>41</v>
      </c>
      <c r="AX44">
        <f>IF(Z44&gt;0, (R44*SUMPRODUCT(K44:$K$98, X44:$X$98)-K44*$AZ$3)/Z44, 0)</f>
        <v>1996.0027725292859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250000</v>
      </c>
      <c r="S45">
        <f t="shared" si="32"/>
        <v>1214.3508286450401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299.27559555324672</v>
      </c>
      <c r="AC45">
        <f t="shared" si="33"/>
        <v>142.67272065657301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-7737.3021658075122</v>
      </c>
      <c r="AI45">
        <f t="shared" si="38"/>
        <v>-7738.7707768267819</v>
      </c>
      <c r="AJ45">
        <f t="shared" si="39"/>
        <v>156.60287489667371</v>
      </c>
      <c r="AK45">
        <f t="shared" si="61"/>
        <v>20.949291688727271</v>
      </c>
      <c r="AL45">
        <f t="shared" si="40"/>
        <v>-7561.2186102413807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-169.56138192858509</v>
      </c>
      <c r="AR45">
        <f t="shared" si="45"/>
        <v>-169.59356623632007</v>
      </c>
      <c r="AS45">
        <f t="shared" si="46"/>
        <v>3.4319197198753844</v>
      </c>
      <c r="AT45">
        <f t="shared" si="47"/>
        <v>0.45909940868838872</v>
      </c>
      <c r="AU45">
        <f t="shared" si="48"/>
        <v>-165.70254710775632</v>
      </c>
      <c r="AW45">
        <v>42</v>
      </c>
      <c r="AX45">
        <f>IF(Z45&gt;0, (R45*SUMPRODUCT(K45:$K$98, X45:$X$98)-K45*$AZ$3)/Z45, 0)</f>
        <v>1214.3508286450401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250000</v>
      </c>
      <c r="S46">
        <f t="shared" si="32"/>
        <v>250.75882310515678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142.67272065657301</v>
      </c>
      <c r="AC46">
        <f t="shared" si="33"/>
        <v>22.426144291224261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-6720.2178092641843</v>
      </c>
      <c r="AI46">
        <f t="shared" si="38"/>
        <v>-6721.3357232827975</v>
      </c>
      <c r="AJ46">
        <f t="shared" si="39"/>
        <v>120.24657636534874</v>
      </c>
      <c r="AK46">
        <f t="shared" si="61"/>
        <v>9.9870904459601118</v>
      </c>
      <c r="AL46">
        <f t="shared" si="40"/>
        <v>-6591.1020564714881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-131.49302493356771</v>
      </c>
      <c r="AR46">
        <f t="shared" si="45"/>
        <v>-131.51489891147963</v>
      </c>
      <c r="AS46">
        <f t="shared" si="46"/>
        <v>2.3528383324700917</v>
      </c>
      <c r="AT46">
        <f t="shared" si="47"/>
        <v>0.19541520383670696</v>
      </c>
      <c r="AU46">
        <f t="shared" si="48"/>
        <v>-128.96664537517282</v>
      </c>
      <c r="AW46">
        <v>43</v>
      </c>
      <c r="AX46">
        <f>IF(Z46&gt;0, (R46*SUMPRODUCT(K46:$K$98, X46:$X$98)-K46*$AZ$3)/Z46, 0)</f>
        <v>250.75882310515678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250000</v>
      </c>
      <c r="S47">
        <f t="shared" si="32"/>
        <v>-986.01822940259115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22.426144291224261</v>
      </c>
      <c r="AC47">
        <f t="shared" si="33"/>
        <v>-65.035804246596626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-5645.1940514590478</v>
      </c>
      <c r="AI47">
        <f t="shared" si="38"/>
        <v>-5646.0185266349026</v>
      </c>
      <c r="AJ47">
        <f t="shared" si="39"/>
        <v>87.461948537820888</v>
      </c>
      <c r="AK47">
        <f t="shared" si="61"/>
        <v>1.5698301003856985</v>
      </c>
      <c r="AL47">
        <f t="shared" si="40"/>
        <v>-5556.9867479966961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-98.623456543437968</v>
      </c>
      <c r="AR47">
        <f t="shared" si="45"/>
        <v>-98.637860404657943</v>
      </c>
      <c r="AS47">
        <f t="shared" si="46"/>
        <v>1.5279899330643516</v>
      </c>
      <c r="AT47">
        <f t="shared" si="47"/>
        <v>2.7425464789107599E-2</v>
      </c>
      <c r="AU47">
        <f t="shared" si="48"/>
        <v>-97.082445006804477</v>
      </c>
      <c r="AW47">
        <v>44</v>
      </c>
      <c r="AX47">
        <f>IF(Z47&gt;0, (R47*SUMPRODUCT(K47:$K$98, X47:$X$98)-K47*$AZ$3)/Z47, 0)</f>
        <v>-986.01822940259115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250000</v>
      </c>
      <c r="S48">
        <f t="shared" si="32"/>
        <v>-2642.6605730827996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-65.035804246596626</v>
      </c>
      <c r="AC48">
        <f t="shared" si="33"/>
        <v>-124.34579972240351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-4561.2930386738844</v>
      </c>
      <c r="AI48">
        <f t="shared" si="38"/>
        <v>-4561.8812044460465</v>
      </c>
      <c r="AJ48">
        <f t="shared" si="39"/>
        <v>59.309995475806886</v>
      </c>
      <c r="AK48">
        <f t="shared" si="61"/>
        <v>-4.5525062972617647</v>
      </c>
      <c r="AL48">
        <f t="shared" si="40"/>
        <v>-4507.1237152675012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-71.149408822180902</v>
      </c>
      <c r="AR48">
        <f t="shared" si="45"/>
        <v>-71.158583336211009</v>
      </c>
      <c r="AS48">
        <f t="shared" si="46"/>
        <v>0.92514799631832834</v>
      </c>
      <c r="AT48">
        <f t="shared" si="47"/>
        <v>-7.1012348683390195E-2</v>
      </c>
      <c r="AU48">
        <f t="shared" si="48"/>
        <v>-70.304447688576076</v>
      </c>
      <c r="AW48">
        <v>45</v>
      </c>
      <c r="AX48">
        <f>IF(Z48&gt;0, (R48*SUMPRODUCT(K48:$K$98, X48:$X$98)-K48*$AZ$3)/Z48, 0)</f>
        <v>-2642.6605730827996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250000</v>
      </c>
      <c r="S49">
        <f t="shared" si="32"/>
        <v>-4953.4256989503783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-124.34579972240351</v>
      </c>
      <c r="AC49">
        <f t="shared" si="33"/>
        <v>-160.39390401991375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-3550.5823636288901</v>
      </c>
      <c r="AI49">
        <f t="shared" si="38"/>
        <v>-3550.9871186251494</v>
      </c>
      <c r="AJ49">
        <f t="shared" si="39"/>
        <v>36.048104297510235</v>
      </c>
      <c r="AK49">
        <f t="shared" si="61"/>
        <v>-8.704205980568247</v>
      </c>
      <c r="AL49">
        <f t="shared" si="40"/>
        <v>-3523.6432203082072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-49.449839975816566</v>
      </c>
      <c r="AR49">
        <f t="shared" si="45"/>
        <v>-49.455477098897973</v>
      </c>
      <c r="AS49">
        <f t="shared" si="46"/>
        <v>0.50205087683743777</v>
      </c>
      <c r="AT49">
        <f t="shared" si="47"/>
        <v>-0.12122563252292248</v>
      </c>
      <c r="AU49">
        <f t="shared" si="48"/>
        <v>-49.07465185458345</v>
      </c>
      <c r="AW49">
        <v>46</v>
      </c>
      <c r="AX49">
        <f>IF(Z49&gt;0, (R49*SUMPRODUCT(K49:$K$98, X49:$X$98)-K49*$AZ$3)/Z49, 0)</f>
        <v>-4953.4256989503783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250000</v>
      </c>
      <c r="S50">
        <f t="shared" si="32"/>
        <v>-8317.5669594066931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-160.39390401991375</v>
      </c>
      <c r="AC50">
        <f t="shared" si="33"/>
        <v>-178.50329352727437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-2648.8992562137651</v>
      </c>
      <c r="AI50">
        <f t="shared" si="38"/>
        <v>-2649.1675186972511</v>
      </c>
      <c r="AJ50">
        <f t="shared" si="39"/>
        <v>18.109389507360618</v>
      </c>
      <c r="AK50">
        <f t="shared" si="61"/>
        <v>-11.227573281393964</v>
      </c>
      <c r="AL50">
        <f t="shared" si="40"/>
        <v>-2642.2857024712848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-32.939175011327684</v>
      </c>
      <c r="AR50">
        <f t="shared" si="45"/>
        <v>-32.942510866729435</v>
      </c>
      <c r="AS50">
        <f t="shared" si="46"/>
        <v>0.2251910294179624</v>
      </c>
      <c r="AT50">
        <f t="shared" si="47"/>
        <v>-0.13961535169780634</v>
      </c>
      <c r="AU50">
        <f t="shared" si="48"/>
        <v>-32.856935189009278</v>
      </c>
      <c r="AW50">
        <v>47</v>
      </c>
      <c r="AX50">
        <f>IF(Z50&gt;0, (R50*SUMPRODUCT(K50:$K$98, X50:$X$98)-K50*$AZ$3)/Z50, 0)</f>
        <v>-8317.5669594066931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250000</v>
      </c>
      <c r="S51">
        <f t="shared" si="32"/>
        <v>-13403.026403761643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-178.50329352727437</v>
      </c>
      <c r="AC51">
        <f t="shared" si="33"/>
        <v>-183.45992347748069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-1889.6102659077576</v>
      </c>
      <c r="AI51">
        <f t="shared" si="38"/>
        <v>-1889.7813652531133</v>
      </c>
      <c r="AJ51">
        <f t="shared" si="39"/>
        <v>4.9566299502063202</v>
      </c>
      <c r="AK51">
        <f t="shared" si="61"/>
        <v>-12.495230546909207</v>
      </c>
      <c r="AL51">
        <f t="shared" si="40"/>
        <v>-1897.3199658498161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-20.979807227585006</v>
      </c>
      <c r="AR51">
        <f t="shared" si="45"/>
        <v>-20.981706895123384</v>
      </c>
      <c r="AS51">
        <f t="shared" si="46"/>
        <v>5.5032057525283978E-2</v>
      </c>
      <c r="AT51">
        <f t="shared" si="47"/>
        <v>-0.13873100335452115</v>
      </c>
      <c r="AU51">
        <f t="shared" si="48"/>
        <v>-21.065405840952621</v>
      </c>
      <c r="AW51">
        <v>48</v>
      </c>
      <c r="AX51">
        <f>IF(Z51&gt;0, (R51*SUMPRODUCT(K51:$K$98, X51:$X$98)-K51*$AZ$3)/Z51, 0)</f>
        <v>-13403.026403761643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250000</v>
      </c>
      <c r="S52">
        <f t="shared" si="32"/>
        <v>-21414.037100608013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-183.45992347748069</v>
      </c>
      <c r="AC52">
        <f t="shared" si="33"/>
        <v>-179.45531547192164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-1292.7006730595313</v>
      </c>
      <c r="AI52">
        <f t="shared" si="38"/>
        <v>-1292.8054263777803</v>
      </c>
      <c r="AJ52">
        <f t="shared" si="39"/>
        <v>-4.0046080055590494</v>
      </c>
      <c r="AK52">
        <f t="shared" si="61"/>
        <v>-12.84219464342365</v>
      </c>
      <c r="AL52">
        <f t="shared" si="40"/>
        <v>-1309.6522290267631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-12.814722495326009</v>
      </c>
      <c r="AR52">
        <f t="shared" si="45"/>
        <v>-12.815760929614628</v>
      </c>
      <c r="AS52">
        <f t="shared" si="46"/>
        <v>-3.9698239014869678E-2</v>
      </c>
      <c r="AT52">
        <f t="shared" si="47"/>
        <v>-0.12730647087615271</v>
      </c>
      <c r="AU52">
        <f t="shared" si="48"/>
        <v>-12.982765639505651</v>
      </c>
      <c r="AW52">
        <v>49</v>
      </c>
      <c r="AX52">
        <f>IF(Z52&gt;0, (R52*SUMPRODUCT(K52:$K$98, X52:$X$98)-K52*$AZ$3)/Z52, 0)</f>
        <v>-21414.037100608013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250000</v>
      </c>
      <c r="S53">
        <f t="shared" si="32"/>
        <v>-34596.689709985061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-179.45531547192164</v>
      </c>
      <c r="AC53">
        <f t="shared" si="33"/>
        <v>-169.96252436622615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-845.94527671316303</v>
      </c>
      <c r="AI53">
        <f t="shared" si="38"/>
        <v>-846.00668523439401</v>
      </c>
      <c r="AJ53">
        <f t="shared" si="39"/>
        <v>-9.4927911056954883</v>
      </c>
      <c r="AK53">
        <f t="shared" si="61"/>
        <v>-12.561872083034515</v>
      </c>
      <c r="AL53">
        <f t="shared" si="40"/>
        <v>-868.06134842312395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-7.4874766014732197</v>
      </c>
      <c r="AR53">
        <f t="shared" si="45"/>
        <v>-7.4880201293804083</v>
      </c>
      <c r="AS53">
        <f t="shared" si="46"/>
        <v>-8.4020861919970685E-2</v>
      </c>
      <c r="AT53">
        <f t="shared" si="47"/>
        <v>-0.1111853519152784</v>
      </c>
      <c r="AU53">
        <f t="shared" si="48"/>
        <v>-7.6832263432156571</v>
      </c>
      <c r="AW53">
        <v>50</v>
      </c>
      <c r="AX53">
        <f>IF(Z53&gt;0, (R53*SUMPRODUCT(K53:$K$98, X53:$X$98)-K53*$AZ$3)/Z53, 0)</f>
        <v>-34596.689709985061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250000</v>
      </c>
      <c r="S54">
        <f t="shared" si="32"/>
        <v>-57269.376993321071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-169.96252436622615</v>
      </c>
      <c r="AC54">
        <f t="shared" si="33"/>
        <v>-157.53257810964448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-528.20628702014733</v>
      </c>
      <c r="AI54">
        <f t="shared" si="38"/>
        <v>-528.24067114181503</v>
      </c>
      <c r="AJ54">
        <f t="shared" si="39"/>
        <v>-12.429946256581673</v>
      </c>
      <c r="AK54">
        <f t="shared" si="61"/>
        <v>-11.897376705635832</v>
      </c>
      <c r="AL54">
        <f t="shared" si="40"/>
        <v>-552.56799410403244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-4.1742528443836777</v>
      </c>
      <c r="AR54">
        <f t="shared" si="45"/>
        <v>-4.174524571587992</v>
      </c>
      <c r="AS54">
        <f t="shared" si="46"/>
        <v>-9.8230066154235726E-2</v>
      </c>
      <c r="AT54">
        <f t="shared" si="47"/>
        <v>-9.402133176864326E-2</v>
      </c>
      <c r="AU54">
        <f t="shared" si="48"/>
        <v>-4.3667759695108694</v>
      </c>
      <c r="AW54">
        <v>51</v>
      </c>
      <c r="AX54">
        <f>IF(Z54&gt;0, (R54*SUMPRODUCT(K54:$K$98, X54:$X$98)-K54*$AZ$3)/Z54, 0)</f>
        <v>-57269.376993321071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250000</v>
      </c>
      <c r="S55">
        <f t="shared" si="32"/>
        <v>-98070.202054263267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-157.53257810964448</v>
      </c>
      <c r="AC55">
        <f t="shared" si="33"/>
        <v>-143.92341768790772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-313.91685312590005</v>
      </c>
      <c r="AI55">
        <f t="shared" si="38"/>
        <v>-313.93519756369477</v>
      </c>
      <c r="AJ55">
        <f t="shared" si="39"/>
        <v>-13.60916042173676</v>
      </c>
      <c r="AK55">
        <f t="shared" si="61"/>
        <v>-11.027280467675114</v>
      </c>
      <c r="AL55">
        <f t="shared" si="40"/>
        <v>-338.57163845310663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-2.2149901286895659</v>
      </c>
      <c r="AR55">
        <f t="shared" si="45"/>
        <v>-2.2151195666226591</v>
      </c>
      <c r="AS55">
        <f t="shared" si="46"/>
        <v>-9.6025924360964424E-2</v>
      </c>
      <c r="AT55">
        <f t="shared" si="47"/>
        <v>-7.7808238515934589E-2</v>
      </c>
      <c r="AU55">
        <f t="shared" si="48"/>
        <v>-2.388953729499558</v>
      </c>
      <c r="AW55">
        <v>52</v>
      </c>
      <c r="AX55">
        <f>IF(Z55&gt;0, (R55*SUMPRODUCT(K55:$K$98, X55:$X$98)-K55*$AZ$3)/Z55, 0)</f>
        <v>-98070.202054263267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250000</v>
      </c>
      <c r="S56">
        <f t="shared" si="32"/>
        <v>-175081.33667256476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-143.92341768790772</v>
      </c>
      <c r="AC56">
        <f t="shared" si="33"/>
        <v>-130.26036025756116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-177.22008855689597</v>
      </c>
      <c r="AI56">
        <f t="shared" si="38"/>
        <v>-177.22938854588489</v>
      </c>
      <c r="AJ56">
        <f t="shared" si="39"/>
        <v>-13.663057430346555</v>
      </c>
      <c r="AK56">
        <f t="shared" si="61"/>
        <v>-10.074639238153541</v>
      </c>
      <c r="AL56">
        <f t="shared" si="40"/>
        <v>-200.96708521438498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-1.1164829352621548</v>
      </c>
      <c r="AR56">
        <f t="shared" si="45"/>
        <v>-1.1165415250026791</v>
      </c>
      <c r="AS56">
        <f t="shared" si="46"/>
        <v>-8.6076982517652237E-2</v>
      </c>
      <c r="AT56">
        <f t="shared" si="47"/>
        <v>-6.3470021259524181E-2</v>
      </c>
      <c r="AU56">
        <f t="shared" si="48"/>
        <v>-1.2660885287798556</v>
      </c>
      <c r="AW56">
        <v>53</v>
      </c>
      <c r="AX56">
        <f>IF(Z56&gt;0, (R56*SUMPRODUCT(K56:$K$98, X56:$X$98)-K56*$AZ$3)/Z56, 0)</f>
        <v>-175081.33667256476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250000</v>
      </c>
      <c r="S57">
        <f t="shared" si="32"/>
        <v>-328026.59538811224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-130.26036025756116</v>
      </c>
      <c r="AC57">
        <f t="shared" si="33"/>
        <v>-117.20001501511251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-94.81774478683802</v>
      </c>
      <c r="AI57">
        <f t="shared" si="38"/>
        <v>-94.822210888697711</v>
      </c>
      <c r="AJ57">
        <f t="shared" si="39"/>
        <v>-13.060345242448648</v>
      </c>
      <c r="AK57">
        <f t="shared" si="61"/>
        <v>-9.1182252180292824</v>
      </c>
      <c r="AL57">
        <f t="shared" si="40"/>
        <v>-117.00078134917564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-0.53334808387424981</v>
      </c>
      <c r="AR57">
        <f t="shared" si="45"/>
        <v>-0.53337320561569823</v>
      </c>
      <c r="AS57">
        <f t="shared" si="46"/>
        <v>-7.3464203619859725E-2</v>
      </c>
      <c r="AT57">
        <f t="shared" si="47"/>
        <v>-5.1289850431507605E-2</v>
      </c>
      <c r="AU57">
        <f t="shared" si="48"/>
        <v>-0.65812725966706553</v>
      </c>
      <c r="AW57">
        <v>54</v>
      </c>
      <c r="AX57">
        <f>IF(Z57&gt;0, (R57*SUMPRODUCT(K57:$K$98, X57:$X$98)-K57*$AZ$3)/Z57, 0)</f>
        <v>-328026.59538811224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250000</v>
      </c>
      <c r="S58">
        <f t="shared" si="32"/>
        <v>-648563.41589243885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-117.20001501511251</v>
      </c>
      <c r="AC58">
        <f t="shared" si="33"/>
        <v>-105.07548079745924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-47.925653128477315</v>
      </c>
      <c r="AI58">
        <f t="shared" si="38"/>
        <v>-47.92767828666198</v>
      </c>
      <c r="AJ58">
        <f t="shared" si="39"/>
        <v>-12.124534217653277</v>
      </c>
      <c r="AK58">
        <f t="shared" si="61"/>
        <v>-8.204001051057876</v>
      </c>
      <c r="AL58">
        <f t="shared" si="40"/>
        <v>-68.256213555373137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-0.24069725369632369</v>
      </c>
      <c r="AR58">
        <f t="shared" si="45"/>
        <v>-0.24070742465866912</v>
      </c>
      <c r="AS58">
        <f t="shared" si="46"/>
        <v>-6.0893110433213403E-2</v>
      </c>
      <c r="AT58">
        <f t="shared" si="47"/>
        <v>-4.1202996587604838E-2</v>
      </c>
      <c r="AU58">
        <f t="shared" si="48"/>
        <v>-0.34280353167948741</v>
      </c>
      <c r="AW58">
        <v>55</v>
      </c>
      <c r="AX58">
        <f>IF(Z58&gt;0, (R58*SUMPRODUCT(K58:$K$98, X58:$X$98)-K58*$AZ$3)/Z58, 0)</f>
        <v>-648563.41589243885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250000</v>
      </c>
      <c r="S59">
        <f t="shared" si="32"/>
        <v>-1359651.5704809455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-105.07548079745924</v>
      </c>
      <c r="AC59">
        <f t="shared" si="33"/>
        <v>-94.014497424791728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-22.81162655267395</v>
      </c>
      <c r="AI59">
        <f t="shared" si="38"/>
        <v>-22.812490877949134</v>
      </c>
      <c r="AJ59">
        <f t="shared" si="39"/>
        <v>-11.060983372667508</v>
      </c>
      <c r="AK59">
        <f t="shared" si="61"/>
        <v>-7.3552836558221468</v>
      </c>
      <c r="AL59">
        <f t="shared" si="40"/>
        <v>-41.228757906438787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-0.10229191885829282</v>
      </c>
      <c r="AR59">
        <f t="shared" si="45"/>
        <v>-0.10229579466656594</v>
      </c>
      <c r="AS59">
        <f t="shared" si="46"/>
        <v>-4.9599672826364224E-2</v>
      </c>
      <c r="AT59">
        <f t="shared" si="47"/>
        <v>-3.2982570408285623E-2</v>
      </c>
      <c r="AU59">
        <f t="shared" si="48"/>
        <v>-0.18487803790121579</v>
      </c>
      <c r="AW59">
        <v>56</v>
      </c>
      <c r="AX59">
        <f>IF(Z59&gt;0, (R59*SUMPRODUCT(K59:$K$98, X59:$X$98)-K59*$AZ$3)/Z59, 0)</f>
        <v>-1359651.5704809455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250000</v>
      </c>
      <c r="S60">
        <f t="shared" si="32"/>
        <v>-3069876.591494658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-94.014497424791728</v>
      </c>
      <c r="AC60">
        <f t="shared" si="33"/>
        <v>-84.026003070110875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-10.270856987657828</v>
      </c>
      <c r="AI60">
        <f t="shared" si="38"/>
        <v>-10.271199126830878</v>
      </c>
      <c r="AJ60">
        <f t="shared" si="39"/>
        <v>-9.9884943546808529</v>
      </c>
      <c r="AK60">
        <f t="shared" si="61"/>
        <v>-6.5810148197354215</v>
      </c>
      <c r="AL60">
        <f t="shared" si="40"/>
        <v>-26.840708301247155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-4.1121952938929202E-2</v>
      </c>
      <c r="AR60">
        <f t="shared" si="45"/>
        <v>-4.1123322778952254E-2</v>
      </c>
      <c r="AS60">
        <f t="shared" si="46"/>
        <v>-3.9991443292173898E-2</v>
      </c>
      <c r="AT60">
        <f t="shared" si="47"/>
        <v>-2.6348744027178683E-2</v>
      </c>
      <c r="AU60">
        <f t="shared" si="48"/>
        <v>-0.10746351009830485</v>
      </c>
      <c r="AW60">
        <v>57</v>
      </c>
      <c r="AX60">
        <f>IF(Z60&gt;0, (R60*SUMPRODUCT(K60:$K$98, X60:$X$98)-K60*$AZ$3)/Z60, 0)</f>
        <v>-3069876.591494658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250000</v>
      </c>
      <c r="S61">
        <f t="shared" si="32"/>
        <v>-7511577.5884651337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-84.026003070110875</v>
      </c>
      <c r="AC61">
        <f t="shared" si="33"/>
        <v>-75.057494421675557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-4.2762953474964895</v>
      </c>
      <c r="AI61">
        <f t="shared" si="38"/>
        <v>-4.2764202505104336</v>
      </c>
      <c r="AJ61">
        <f t="shared" si="39"/>
        <v>-8.9685086484353178</v>
      </c>
      <c r="AK61">
        <f t="shared" si="61"/>
        <v>-5.8818202149077621</v>
      </c>
      <c r="AL61">
        <f t="shared" si="40"/>
        <v>-19.126749113853514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-1.5286804784855413E-2</v>
      </c>
      <c r="AR61">
        <f t="shared" si="45"/>
        <v>-1.5287251285350828E-2</v>
      </c>
      <c r="AS61">
        <f t="shared" si="46"/>
        <v>-3.2060423749772513E-2</v>
      </c>
      <c r="AT61">
        <f t="shared" si="47"/>
        <v>-2.10261991042201E-2</v>
      </c>
      <c r="AU61">
        <f t="shared" si="48"/>
        <v>-6.8373874139343441E-2</v>
      </c>
      <c r="AW61">
        <v>58</v>
      </c>
      <c r="AX61">
        <f>IF(Z61&gt;0, (R61*SUMPRODUCT(K61:$K$98, X61:$X$98)-K61*$AZ$3)/Z61, 0)</f>
        <v>-7511577.5884651337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250000</v>
      </c>
      <c r="S62">
        <f t="shared" si="32"/>
        <v>-20054520.128114242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-75.057494421675557</v>
      </c>
      <c r="AC62">
        <f t="shared" si="33"/>
        <v>-67.028468189519131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-1.6375016148628414</v>
      </c>
      <c r="AI62">
        <f t="shared" si="38"/>
        <v>-1.6375433937659025</v>
      </c>
      <c r="AJ62">
        <f t="shared" si="39"/>
        <v>-8.0290262321564256</v>
      </c>
      <c r="AK62">
        <f t="shared" si="61"/>
        <v>-5.2540246095172893</v>
      </c>
      <c r="AL62">
        <f t="shared" si="40"/>
        <v>-14.920594235439617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-5.2265214996593612E-3</v>
      </c>
      <c r="AR62">
        <f t="shared" si="45"/>
        <v>-5.2266548481294329E-3</v>
      </c>
      <c r="AS62">
        <f t="shared" si="46"/>
        <v>-2.5626770589297698E-2</v>
      </c>
      <c r="AT62">
        <f t="shared" si="47"/>
        <v>-1.676961557297859E-2</v>
      </c>
      <c r="AU62">
        <f t="shared" si="48"/>
        <v>-4.7623041010405723E-2</v>
      </c>
      <c r="AW62">
        <v>59</v>
      </c>
      <c r="AX62">
        <f>IF(Z62&gt;0, (R62*SUMPRODUCT(K62:$K$98, X62:$X$98)-K62*$AZ$3)/Z62, 0)</f>
        <v>-20054520.128114242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250000</v>
      </c>
      <c r="S63">
        <f t="shared" si="32"/>
        <v>-58873902.880000517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-67.028468189519131</v>
      </c>
      <c r="AC63">
        <f t="shared" si="33"/>
        <v>-59.851272356606934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-0.57307201440997657</v>
      </c>
      <c r="AI63">
        <f t="shared" si="38"/>
        <v>-0.57308472192328652</v>
      </c>
      <c r="AJ63">
        <f t="shared" si="39"/>
        <v>-7.1771958329121972</v>
      </c>
      <c r="AK63">
        <f t="shared" si="61"/>
        <v>-4.6919927732663398</v>
      </c>
      <c r="AL63">
        <f t="shared" si="40"/>
        <v>-12.442273328101823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-1.6331353600885937E-3</v>
      </c>
      <c r="AR63">
        <f t="shared" si="45"/>
        <v>-1.6331715738432413E-3</v>
      </c>
      <c r="AS63">
        <f t="shared" si="46"/>
        <v>-2.0453506725638074E-2</v>
      </c>
      <c r="AT63">
        <f t="shared" si="47"/>
        <v>-1.3371197885471206E-2</v>
      </c>
      <c r="AU63">
        <f t="shared" si="48"/>
        <v>-3.5457876184952518E-2</v>
      </c>
      <c r="AW63">
        <v>60</v>
      </c>
      <c r="AX63">
        <f>IF(Z63&gt;0, (R63*SUMPRODUCT(K63:$K$98, X63:$X$98)-K63*$AZ$3)/Z63, 0)</f>
        <v>-58873902.880000517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250000</v>
      </c>
      <c r="S64">
        <f t="shared" si="32"/>
        <v>-191772686.30201262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-59.851272356606934</v>
      </c>
      <c r="AC64">
        <f t="shared" si="33"/>
        <v>-53.440028389813577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-0.1819429140618084</v>
      </c>
      <c r="AI64">
        <f t="shared" si="38"/>
        <v>-0.1819463973542822</v>
      </c>
      <c r="AJ64">
        <f t="shared" si="39"/>
        <v>-6.4112439667933572</v>
      </c>
      <c r="AK64">
        <f t="shared" si="61"/>
        <v>-4.1895890649624858</v>
      </c>
      <c r="AL64">
        <f t="shared" si="40"/>
        <v>-10.782779429110125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-4.6294575394966819E-4</v>
      </c>
      <c r="AR64">
        <f t="shared" si="45"/>
        <v>-4.6295461703438253E-4</v>
      </c>
      <c r="AS64">
        <f t="shared" si="46"/>
        <v>-1.6313128693509458E-2</v>
      </c>
      <c r="AT64">
        <f t="shared" si="47"/>
        <v>-1.066022537024691E-2</v>
      </c>
      <c r="AU64">
        <f t="shared" si="48"/>
        <v>-2.743630868079075E-2</v>
      </c>
      <c r="AW64">
        <v>61</v>
      </c>
      <c r="AX64">
        <f>IF(Z64&gt;0, (R64*SUMPRODUCT(K64:$K$98, X64:$X$98)-K64*$AZ$3)/Z64, 0)</f>
        <v>-191772686.30201262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250000</v>
      </c>
      <c r="S65">
        <f t="shared" si="32"/>
        <v>-701125751.33932078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-53.440028389813577</v>
      </c>
      <c r="AC65">
        <f t="shared" si="33"/>
        <v>-47.714708208644815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-5.1955585319729596E-2</v>
      </c>
      <c r="AI65">
        <f t="shared" si="38"/>
        <v>-5.1956436000012651E-2</v>
      </c>
      <c r="AJ65">
        <f t="shared" si="39"/>
        <v>-5.7253201811687617</v>
      </c>
      <c r="AK65">
        <f t="shared" si="61"/>
        <v>-3.7408019872869507</v>
      </c>
      <c r="AL65">
        <f t="shared" si="40"/>
        <v>-9.5180786044557255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-1.180345580103981E-4</v>
      </c>
      <c r="AR65">
        <f t="shared" si="45"/>
        <v>-1.1803649061630757E-4</v>
      </c>
      <c r="AS65">
        <f t="shared" si="46"/>
        <v>-1.3006987273717512E-2</v>
      </c>
      <c r="AT65">
        <f t="shared" si="47"/>
        <v>-8.4984878229475425E-3</v>
      </c>
      <c r="AU65">
        <f t="shared" si="48"/>
        <v>-2.1623511587281364E-2</v>
      </c>
      <c r="AW65">
        <v>62</v>
      </c>
      <c r="AX65">
        <f>IF(Z65&gt;0, (R65*SUMPRODUCT(K65:$K$98, X65:$X$98)-K65*$AZ$3)/Z65, 0)</f>
        <v>-701125751.33932078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250000</v>
      </c>
      <c r="S66">
        <f t="shared" si="32"/>
        <v>-2920858790.7699594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-47.714708208644815</v>
      </c>
      <c r="AC66">
        <f t="shared" si="33"/>
        <v>-42.602519879878962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-1.3197066018154702E-2</v>
      </c>
      <c r="AI66">
        <f t="shared" si="38"/>
        <v>-1.319724833833402E-2</v>
      </c>
      <c r="AJ66">
        <f t="shared" si="39"/>
        <v>-5.1121883287658534</v>
      </c>
      <c r="AK66">
        <f t="shared" si="61"/>
        <v>-3.3400295746051372</v>
      </c>
      <c r="AL66">
        <f t="shared" si="40"/>
        <v>-8.4654151517093243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-2.6769256115943968E-5</v>
      </c>
      <c r="AR66">
        <f t="shared" si="45"/>
        <v>-2.676962593871886E-5</v>
      </c>
      <c r="AS66">
        <f t="shared" si="46"/>
        <v>-1.0369689633848468E-2</v>
      </c>
      <c r="AT66">
        <f t="shared" si="47"/>
        <v>-6.7749988515958173E-3</v>
      </c>
      <c r="AU66">
        <f t="shared" si="48"/>
        <v>-1.7171458111383004E-2</v>
      </c>
      <c r="AW66">
        <v>63</v>
      </c>
      <c r="AX66">
        <f>IF(Z66&gt;0, (R66*SUMPRODUCT(K66:$K$98, X66:$X$98)-K66*$AZ$3)/Z66, 0)</f>
        <v>-2920858790.7699594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250000</v>
      </c>
      <c r="S67">
        <f t="shared" si="32"/>
        <v>-14140594734.176586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-42.602519879878962</v>
      </c>
      <c r="AC67">
        <f t="shared" si="33"/>
        <v>-38.037987396167345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-2.937443306346607E-3</v>
      </c>
      <c r="AI67">
        <f t="shared" ref="AI67:AI69" si="62">SUM(AE67:AH67)</f>
        <v>-2.9374769311588155E-3</v>
      </c>
      <c r="AJ67">
        <f t="shared" si="39"/>
        <v>-4.5645324837116164</v>
      </c>
      <c r="AK67">
        <f t="shared" si="61"/>
        <v>-2.9821763915915276</v>
      </c>
      <c r="AL67">
        <f t="shared" ref="AL67:AL69" si="63">SUM(AI67:AK67)</f>
        <v>-7.5496463522343031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-5.3199847119079414E-6</v>
      </c>
      <c r="AR67">
        <f t="shared" si="45"/>
        <v>-5.3200456095894405E-6</v>
      </c>
      <c r="AS67">
        <f t="shared" si="46"/>
        <v>-8.266795474107325E-3</v>
      </c>
      <c r="AT67">
        <f t="shared" si="47"/>
        <v>-5.4010005153807359E-3</v>
      </c>
      <c r="AU67">
        <f t="shared" si="48"/>
        <v>-1.3673116035097651E-2</v>
      </c>
      <c r="AW67">
        <v>64</v>
      </c>
      <c r="AX67">
        <f>IF(Z67&gt;0, (R67*SUMPRODUCT(K67:$K$98, X67:$X$98)-K67*$AZ$3)/Z67, 0)</f>
        <v>-14140594734.176586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250000</v>
      </c>
      <c r="S68">
        <f t="shared" si="32"/>
        <v>-81701877609.165298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-38.037987396167345</v>
      </c>
      <c r="AC68">
        <f t="shared" si="33"/>
        <v>-33.962493383145159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-5.6184927167941909E-4</v>
      </c>
      <c r="AI68">
        <f t="shared" si="62"/>
        <v>-5.6185446777992144E-4</v>
      </c>
      <c r="AJ68">
        <f t="shared" si="39"/>
        <v>-4.0754940130221868</v>
      </c>
      <c r="AK68">
        <f t="shared" si="61"/>
        <v>-2.6626591177317143</v>
      </c>
      <c r="AL68">
        <f t="shared" si="63"/>
        <v>-6.7387149852216819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-9.085371504608694E-7</v>
      </c>
      <c r="AR68">
        <f t="shared" si="45"/>
        <v>-9.0854555280395659E-7</v>
      </c>
      <c r="AS68">
        <f t="shared" si="46"/>
        <v>-6.5902687855119713E-3</v>
      </c>
      <c r="AT68">
        <f t="shared" si="47"/>
        <v>-4.305647171601092E-3</v>
      </c>
      <c r="AU68">
        <f t="shared" si="48"/>
        <v>-1.0896824502665868E-2</v>
      </c>
      <c r="AW68">
        <v>65</v>
      </c>
      <c r="AX68">
        <f>IF(Z68&gt;0, (R68*SUMPRODUCT(K68:$K$98, X68:$X$98)-K68*$AZ$3)/Z68, 0)</f>
        <v>-81701877609.165298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-33.962493383145159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-1.0392201004734086E-4</v>
      </c>
      <c r="AI69">
        <f t="shared" si="62"/>
        <v>-1.0392201004734086E-4</v>
      </c>
      <c r="AJ69">
        <f t="shared" si="39"/>
        <v>-33.962493383145159</v>
      </c>
      <c r="AK69">
        <f t="shared" si="61"/>
        <v>-2.3773745368201613</v>
      </c>
      <c r="AL69">
        <f t="shared" si="63"/>
        <v>-36.33997184197537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-1.5004184084237796E-7</v>
      </c>
      <c r="AR69">
        <f t="shared" si="45"/>
        <v>-1.5004184084237796E-7</v>
      </c>
      <c r="AS69">
        <f t="shared" si="46"/>
        <v>-4.9034800467031292E-2</v>
      </c>
      <c r="AT69">
        <f t="shared" si="47"/>
        <v>-3.432436032692191E-3</v>
      </c>
      <c r="AU69">
        <f t="shared" si="48"/>
        <v>-5.2467386541564333E-2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37423.061463712591</v>
      </c>
      <c r="AO71" s="6">
        <f t="shared" si="70"/>
        <v>-3742.3061463712593</v>
      </c>
      <c r="AP71" s="6">
        <f t="shared" si="70"/>
        <v>-244.21517313522682</v>
      </c>
      <c r="AQ71" s="6">
        <f t="shared" si="70"/>
        <v>-21002.776558800568</v>
      </c>
      <c r="AR71" s="6">
        <f t="shared" si="70"/>
        <v>12433.76358540553</v>
      </c>
      <c r="AS71" s="6">
        <f t="shared" si="70"/>
        <v>-2956.2664633353875</v>
      </c>
      <c r="AT71" s="6">
        <f t="shared" si="70"/>
        <v>974.51676580572882</v>
      </c>
      <c r="AU71" s="6">
        <f t="shared" si="70"/>
        <v>10452.013887875881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88E6-4788-45A5-B9D4-F483A66B39C3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25737.443382585461</v>
      </c>
      <c r="K3">
        <v>1</v>
      </c>
      <c r="L3" s="2">
        <v>0</v>
      </c>
      <c r="O3">
        <f>$C$3</f>
        <v>25737.443382585461</v>
      </c>
      <c r="P3">
        <f>O3*C5</f>
        <v>2573.7443382585461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25737.443382585461</v>
      </c>
      <c r="AF3">
        <f t="shared" ref="AF3:AF34" si="4">-$Z3*P3</f>
        <v>-2573.7443382585461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23037.881488426916</v>
      </c>
      <c r="AJ3">
        <f t="shared" ref="AJ3:AJ34" si="8">AB3-AC3</f>
        <v>0</v>
      </c>
      <c r="AL3">
        <f t="shared" ref="AL3:AL34" si="9">SUM(AI3:AK3)</f>
        <v>23037.881488426916</v>
      </c>
      <c r="AN3">
        <f t="shared" ref="AN3:AN34" si="10">AE3*$K3</f>
        <v>25737.443382585461</v>
      </c>
      <c r="AO3">
        <f t="shared" ref="AO3:AO34" si="11">AF3*$K3</f>
        <v>-2573.7443382585461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23037.881488426916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23037.881488426916</v>
      </c>
      <c r="AW3">
        <v>0</v>
      </c>
      <c r="AX3">
        <f>IF(Z3&gt;0, (R3*SUMPRODUCT(K3:$K$98, X3:$X$98)-K3*$AZ$3)/Z3, 0)</f>
        <v>0</v>
      </c>
      <c r="AZ3">
        <f>C6*SUMPRODUCT(X4:X98, K4:K98)/1</f>
        <v>15321.792249201426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500000</v>
      </c>
      <c r="S4">
        <f t="shared" si="1"/>
        <v>1040.7166117763886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1027.7421986356785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-1233.4035000000001</v>
      </c>
      <c r="AI4">
        <f t="shared" si="7"/>
        <v>-1233.4035000000001</v>
      </c>
      <c r="AJ4">
        <f t="shared" si="8"/>
        <v>-1027.7421986356785</v>
      </c>
      <c r="AK4">
        <f>G4*SUM(AB4, AE4:AF4)</f>
        <v>0</v>
      </c>
      <c r="AL4">
        <f t="shared" si="9"/>
        <v>-2261.1456986356789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-1150.6703050657711</v>
      </c>
      <c r="AR4">
        <f t="shared" si="14"/>
        <v>-1150.6703050657711</v>
      </c>
      <c r="AS4">
        <f t="shared" si="15"/>
        <v>-958.80417822154914</v>
      </c>
      <c r="AT4">
        <f t="shared" si="16"/>
        <v>0</v>
      </c>
      <c r="AU4">
        <f t="shared" si="17"/>
        <v>-2109.4744832873203</v>
      </c>
      <c r="AW4">
        <v>1</v>
      </c>
      <c r="AX4">
        <f>IF(Z4&gt;0, (R4*SUMPRODUCT(K4:$K$98, X4:$X$98)-K4*$AZ$3)/Z4, 0)</f>
        <v>1040.7166117763886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500000</v>
      </c>
      <c r="S5">
        <f t="shared" si="1"/>
        <v>1096.5081540479198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1027.7421986356785</v>
      </c>
      <c r="AC5">
        <f t="shared" si="2"/>
        <v>1069.3345467335021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-1219.9041972122684</v>
      </c>
      <c r="AI5">
        <f t="shared" si="7"/>
        <v>-1232.0944228707131</v>
      </c>
      <c r="AJ5">
        <f t="shared" si="8"/>
        <v>-41.59234809782356</v>
      </c>
      <c r="AK5">
        <f>G5*SUM(AB5, AE5:AF5)</f>
        <v>42.137430144062819</v>
      </c>
      <c r="AL5">
        <f t="shared" si="9"/>
        <v>-1231.5493408244738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-1043.1498598283581</v>
      </c>
      <c r="AR5">
        <f t="shared" si="14"/>
        <v>-1053.5738195261292</v>
      </c>
      <c r="AS5">
        <f t="shared" si="15"/>
        <v>-35.565950332268095</v>
      </c>
      <c r="AT5">
        <f t="shared" si="16"/>
        <v>36.032054360296534</v>
      </c>
      <c r="AU5">
        <f t="shared" si="17"/>
        <v>-1053.1077154981008</v>
      </c>
      <c r="AW5">
        <v>2</v>
      </c>
      <c r="AX5">
        <f>IF(Z5&gt;0, (R5*SUMPRODUCT(K5:$K$98, X5:$X$98)-K5*$AZ$3)/Z5, 0)</f>
        <v>1096.5081540479198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500000</v>
      </c>
      <c r="S6">
        <f t="shared" si="1"/>
        <v>1358.7914387539324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1069.3345467335021</v>
      </c>
      <c r="AC6">
        <f t="shared" si="2"/>
        <v>1308.5878737505518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-1206.5456260785381</v>
      </c>
      <c r="AI6">
        <f t="shared" si="7"/>
        <v>-1218.5837858397465</v>
      </c>
      <c r="AJ6">
        <f t="shared" si="8"/>
        <v>-239.25332701704974</v>
      </c>
      <c r="AK6">
        <f>G6*SUM(AB6, AE6:AF6)</f>
        <v>62.556070983909876</v>
      </c>
      <c r="AL6">
        <f t="shared" si="9"/>
        <v>-1395.2810418728864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-930.74139697542523</v>
      </c>
      <c r="AR6">
        <f t="shared" si="14"/>
        <v>-940.02775415163615</v>
      </c>
      <c r="AS6">
        <f t="shared" si="15"/>
        <v>-184.56241604606498</v>
      </c>
      <c r="AT6">
        <f t="shared" si="16"/>
        <v>48.256380561499107</v>
      </c>
      <c r="AU6">
        <f t="shared" si="17"/>
        <v>-1076.333789636202</v>
      </c>
      <c r="AW6">
        <v>3</v>
      </c>
      <c r="AX6">
        <f>IF(Z6&gt;0, (R6*SUMPRODUCT(K6:$K$98, X6:$X$98)-K6*$AZ$3)/Z6, 0)</f>
        <v>1358.7914387539324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500000</v>
      </c>
      <c r="S7">
        <f t="shared" si="1"/>
        <v>1517.859963396246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1308.5878737505518</v>
      </c>
      <c r="AC7">
        <f t="shared" si="2"/>
        <v>1443.5374741968117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-1193.7833737758372</v>
      </c>
      <c r="AI7">
        <f t="shared" si="7"/>
        <v>-1205.6713073550889</v>
      </c>
      <c r="AJ7">
        <f t="shared" si="8"/>
        <v>-134.94960044625986</v>
      </c>
      <c r="AK7">
        <f>G7*SUM(AB7, AE7:AF7)</f>
        <v>64.251664601152086</v>
      </c>
      <c r="AL7">
        <f t="shared" si="9"/>
        <v>-1276.3692432001967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-837.86413206299642</v>
      </c>
      <c r="AR7">
        <f t="shared" si="14"/>
        <v>-846.2077506534431</v>
      </c>
      <c r="AS7">
        <f t="shared" si="15"/>
        <v>-94.715199033577179</v>
      </c>
      <c r="AT7">
        <f t="shared" si="16"/>
        <v>45.095422148805831</v>
      </c>
      <c r="AU7">
        <f t="shared" si="17"/>
        <v>-895.82752753821444</v>
      </c>
      <c r="AW7">
        <v>4</v>
      </c>
      <c r="AX7">
        <f>IF(Z7&gt;0, (R7*SUMPRODUCT(K7:$K$98, X7:$X$98)-K7*$AZ$3)/Z7, 0)</f>
        <v>1517.859963396246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500000</v>
      </c>
      <c r="S8">
        <f t="shared" si="1"/>
        <v>1406.9807652509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1443.5374741968117</v>
      </c>
      <c r="AC8">
        <f t="shared" si="2"/>
        <v>1321.3816648226311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-1181.5978294883307</v>
      </c>
      <c r="AI8">
        <f t="shared" si="7"/>
        <v>-1193.3373437860528</v>
      </c>
      <c r="AJ8">
        <f t="shared" si="8"/>
        <v>122.15580937418054</v>
      </c>
      <c r="AK8">
        <f t="shared" ref="AK8:AK39" si="30">G8*SUM(AB8:AB8, AE8:AF8)</f>
        <v>30.747348200392089</v>
      </c>
      <c r="AL8">
        <f t="shared" si="9"/>
        <v>-1040.4341862114802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-774.11708539555048</v>
      </c>
      <c r="AR8">
        <f t="shared" si="14"/>
        <v>-781.8081612974479</v>
      </c>
      <c r="AS8">
        <f t="shared" si="15"/>
        <v>80.029682483272524</v>
      </c>
      <c r="AT8">
        <f t="shared" si="16"/>
        <v>20.143949979018402</v>
      </c>
      <c r="AU8">
        <f t="shared" si="17"/>
        <v>-681.63452883515697</v>
      </c>
      <c r="AW8">
        <v>5</v>
      </c>
      <c r="AX8">
        <f>IF(Z8&gt;0, (R8*SUMPRODUCT(K8:$K$98, X8:$X$98)-K8*$AZ$3)/Z8, 0)</f>
        <v>1406.9807652509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500000</v>
      </c>
      <c r="S9">
        <f t="shared" si="1"/>
        <v>1163.0908068577153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1321.3816648226311</v>
      </c>
      <c r="AC9">
        <f t="shared" si="2"/>
        <v>1078.6817168226153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-1171.3095694746485</v>
      </c>
      <c r="AI9">
        <f t="shared" si="7"/>
        <v>-1182.9024058901564</v>
      </c>
      <c r="AJ9">
        <f t="shared" si="8"/>
        <v>242.69994800001587</v>
      </c>
      <c r="AK9">
        <f t="shared" si="30"/>
        <v>7.7961518224535231</v>
      </c>
      <c r="AL9">
        <f t="shared" si="9"/>
        <v>-932.40630606768696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-726.75138788595495</v>
      </c>
      <c r="AR9">
        <f t="shared" si="14"/>
        <v>-733.94428562543476</v>
      </c>
      <c r="AS9">
        <f t="shared" si="15"/>
        <v>150.58574491794775</v>
      </c>
      <c r="AT9">
        <f t="shared" si="16"/>
        <v>4.8372047021514115</v>
      </c>
      <c r="AU9">
        <f t="shared" si="17"/>
        <v>-578.52133600533557</v>
      </c>
      <c r="AW9">
        <v>6</v>
      </c>
      <c r="AX9">
        <f>IF(Z9&gt;0, (R9*SUMPRODUCT(K9:$K$98, X9:$X$98)-K9*$AZ$3)/Z9, 0)</f>
        <v>1163.0908068577153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500000</v>
      </c>
      <c r="S10">
        <f t="shared" si="1"/>
        <v>917.02621125922269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1078.6817168226153</v>
      </c>
      <c r="AC10">
        <f t="shared" si="2"/>
        <v>839.83974496933479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-1161.5238412597316</v>
      </c>
      <c r="AI10">
        <f t="shared" si="7"/>
        <v>-1172.9717112150531</v>
      </c>
      <c r="AJ10">
        <f t="shared" si="8"/>
        <v>238.84197185328048</v>
      </c>
      <c r="AK10">
        <f t="shared" si="30"/>
        <v>4.4225950389727231</v>
      </c>
      <c r="AL10">
        <f t="shared" si="9"/>
        <v>-929.70714432279988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-683.69199270198101</v>
      </c>
      <c r="AR10">
        <f t="shared" si="14"/>
        <v>-690.43039680865718</v>
      </c>
      <c r="AS10">
        <f t="shared" si="15"/>
        <v>140.58630385075762</v>
      </c>
      <c r="AT10">
        <f t="shared" si="16"/>
        <v>2.60321201141236</v>
      </c>
      <c r="AU10">
        <f t="shared" si="17"/>
        <v>-547.24088094648721</v>
      </c>
      <c r="AW10">
        <v>7</v>
      </c>
      <c r="AX10">
        <f>IF(Z10&gt;0, (R10*SUMPRODUCT(K10:$K$98, X10:$X$98)-K10*$AZ$3)/Z10, 0)</f>
        <v>917.02621125922269</v>
      </c>
    </row>
    <row r="11" spans="1:52" x14ac:dyDescent="0.25">
      <c r="A11" t="s">
        <v>33</v>
      </c>
      <c r="C11" s="26">
        <f>AU100</f>
        <v>7353.4085129092573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500000</v>
      </c>
      <c r="S11">
        <f t="shared" si="1"/>
        <v>669.19232085649708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839.83974496933479</v>
      </c>
      <c r="AC11">
        <f t="shared" si="2"/>
        <v>605.19535475665725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-1152.2226160255218</v>
      </c>
      <c r="AI11">
        <f t="shared" si="7"/>
        <v>-1163.5272017158893</v>
      </c>
      <c r="AJ11">
        <f t="shared" si="8"/>
        <v>234.64439021267754</v>
      </c>
      <c r="AK11">
        <f t="shared" si="30"/>
        <v>2.0156153879264034</v>
      </c>
      <c r="AL11">
        <f t="shared" si="9"/>
        <v>-926.86719611528531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-644.44806053115133</v>
      </c>
      <c r="AR11">
        <f t="shared" si="14"/>
        <v>-650.77081294196171</v>
      </c>
      <c r="AS11">
        <f t="shared" si="15"/>
        <v>131.23863399650998</v>
      </c>
      <c r="AT11">
        <f t="shared" si="16"/>
        <v>1.1273510947099332</v>
      </c>
      <c r="AU11">
        <f t="shared" si="17"/>
        <v>-518.40482785074175</v>
      </c>
      <c r="AW11">
        <v>8</v>
      </c>
      <c r="AX11">
        <f>IF(Z11&gt;0, (R11*SUMPRODUCT(K11:$K$98, X11:$X$98)-K11*$AZ$3)/Z11, 0)</f>
        <v>669.19232085649708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500000</v>
      </c>
      <c r="S12">
        <f t="shared" si="1"/>
        <v>432.97556032993873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605.19535475665725</v>
      </c>
      <c r="AC12">
        <f t="shared" si="2"/>
        <v>386.66256688145677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-1143.819232772488</v>
      </c>
      <c r="AI12">
        <f t="shared" si="7"/>
        <v>-1154.9821771251327</v>
      </c>
      <c r="AJ12">
        <f t="shared" si="8"/>
        <v>218.53278787520048</v>
      </c>
      <c r="AK12">
        <f t="shared" si="30"/>
        <v>1.3919493159403116</v>
      </c>
      <c r="AL12">
        <f t="shared" si="9"/>
        <v>-935.05743993399187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-607.95208182108161</v>
      </c>
      <c r="AR12">
        <f t="shared" si="14"/>
        <v>-613.88530541445778</v>
      </c>
      <c r="AS12">
        <f t="shared" si="15"/>
        <v>116.1524999128241</v>
      </c>
      <c r="AT12">
        <f t="shared" si="16"/>
        <v>0.73983585882198954</v>
      </c>
      <c r="AU12">
        <f t="shared" si="17"/>
        <v>-496.99296964281166</v>
      </c>
      <c r="AW12">
        <v>9</v>
      </c>
      <c r="AX12">
        <f>IF(Z12&gt;0, (R12*SUMPRODUCT(K12:$K$98, X12:$X$98)-K12*$AZ$3)/Z12, 0)</f>
        <v>432.97556032993873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500000</v>
      </c>
      <c r="S13">
        <f t="shared" si="1"/>
        <v>205.53831115194393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386.66256688145677</v>
      </c>
      <c r="AC13">
        <f t="shared" si="2"/>
        <v>181.25056492480689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-1135.8545928769354</v>
      </c>
      <c r="AI13">
        <f t="shared" si="7"/>
        <v>-1146.8775114212317</v>
      </c>
      <c r="AJ13">
        <f t="shared" si="8"/>
        <v>205.41200195664987</v>
      </c>
      <c r="AK13">
        <f t="shared" si="30"/>
        <v>0.77332513376291356</v>
      </c>
      <c r="AL13">
        <f t="shared" si="9"/>
        <v>-940.69218433081892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-573.87717780121136</v>
      </c>
      <c r="AR13">
        <f t="shared" si="14"/>
        <v>-579.44637778948731</v>
      </c>
      <c r="AS13">
        <f t="shared" si="15"/>
        <v>103.7819987775064</v>
      </c>
      <c r="AT13">
        <f t="shared" si="16"/>
        <v>0.39071343116423718</v>
      </c>
      <c r="AU13">
        <f t="shared" si="17"/>
        <v>-475.27366558081667</v>
      </c>
      <c r="AW13">
        <v>10</v>
      </c>
      <c r="AX13">
        <f>IF(Z13&gt;0, (R13*SUMPRODUCT(K13:$K$98, X13:$X$98)-K13*$AZ$3)/Z13, 0)</f>
        <v>205.53831115194393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500000</v>
      </c>
      <c r="S14">
        <f t="shared" si="1"/>
        <v>-13.072723224469122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181.25056492480689</v>
      </c>
      <c r="AC14">
        <f t="shared" si="2"/>
        <v>-11.383174211227924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-1128.731867766711</v>
      </c>
      <c r="AI14">
        <f t="shared" si="7"/>
        <v>-1139.6163388288701</v>
      </c>
      <c r="AJ14">
        <f t="shared" si="8"/>
        <v>192.63373913603482</v>
      </c>
      <c r="AK14">
        <f t="shared" si="30"/>
        <v>0.32625101686465241</v>
      </c>
      <c r="AL14">
        <f t="shared" si="9"/>
        <v>-946.65634867597066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-542.19291185345776</v>
      </c>
      <c r="AR14">
        <f t="shared" si="14"/>
        <v>-547.42133077889605</v>
      </c>
      <c r="AS14">
        <f t="shared" si="15"/>
        <v>92.532736007567891</v>
      </c>
      <c r="AT14">
        <f t="shared" si="16"/>
        <v>0.15671657182763063</v>
      </c>
      <c r="AU14">
        <f t="shared" si="17"/>
        <v>-454.7318781995005</v>
      </c>
      <c r="AW14">
        <v>11</v>
      </c>
      <c r="AX14">
        <f>IF(Z14&gt;0, (R14*SUMPRODUCT(K14:$K$98, X14:$X$98)-K14*$AZ$3)/Z14, 0)</f>
        <v>-13.072723224469122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500000</v>
      </c>
      <c r="S15">
        <f t="shared" si="1"/>
        <v>-204.51281862644788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-11.383174211227924</v>
      </c>
      <c r="AC15">
        <f t="shared" si="2"/>
        <v>-175.84035308407147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-1124.4877667969286</v>
      </c>
      <c r="AI15">
        <f t="shared" si="7"/>
        <v>-1135.2352809542961</v>
      </c>
      <c r="AJ15">
        <f t="shared" si="8"/>
        <v>164.45717887284354</v>
      </c>
      <c r="AK15">
        <f t="shared" si="30"/>
        <v>-4.6671014266034497E-2</v>
      </c>
      <c r="AL15">
        <f t="shared" si="9"/>
        <v>-970.82477309571857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-512.43167943244021</v>
      </c>
      <c r="AR15">
        <f t="shared" si="14"/>
        <v>-517.32934652318272</v>
      </c>
      <c r="AS15">
        <f t="shared" si="15"/>
        <v>74.943517264382422</v>
      </c>
      <c r="AT15">
        <f t="shared" si="16"/>
        <v>-2.1268089282360667E-2</v>
      </c>
      <c r="AU15">
        <f t="shared" si="17"/>
        <v>-442.40709734808263</v>
      </c>
      <c r="AW15">
        <v>12</v>
      </c>
      <c r="AX15">
        <f>IF(Z15&gt;0, (R15*SUMPRODUCT(K15:$K$98, X15:$X$98)-K15*$AZ$3)/Z15, 0)</f>
        <v>-204.51281862644788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500000</v>
      </c>
      <c r="S16">
        <f t="shared" si="1"/>
        <v>-366.47784981224572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-175.84035308407147</v>
      </c>
      <c r="AC16">
        <f t="shared" si="2"/>
        <v>-311.12487367467929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-1121.7812479876977</v>
      </c>
      <c r="AI16">
        <f t="shared" si="7"/>
        <v>-1132.3932424722918</v>
      </c>
      <c r="AJ16">
        <f t="shared" si="8"/>
        <v>135.28452059060783</v>
      </c>
      <c r="AK16">
        <f t="shared" si="30"/>
        <v>-1.2484665068969074</v>
      </c>
      <c r="AL16">
        <f t="shared" si="9"/>
        <v>-998.35718838858088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-483.58557614538182</v>
      </c>
      <c r="AR16">
        <f t="shared" si="14"/>
        <v>-488.16027150251114</v>
      </c>
      <c r="AS16">
        <f t="shared" si="15"/>
        <v>58.319429880573573</v>
      </c>
      <c r="AT16">
        <f t="shared" si="16"/>
        <v>-0.53819797408716741</v>
      </c>
      <c r="AU16">
        <f t="shared" si="17"/>
        <v>-430.37903959602471</v>
      </c>
      <c r="AW16">
        <v>13</v>
      </c>
      <c r="AX16">
        <f>IF(Z16&gt;0, (R16*SUMPRODUCT(K16:$K$98, X16:$X$98)-K16*$AZ$3)/Z16, 0)</f>
        <v>-366.47784981224572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500000</v>
      </c>
      <c r="S17">
        <f t="shared" si="1"/>
        <v>-475.50381196685987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-311.12487367467929</v>
      </c>
      <c r="AC17">
        <f t="shared" si="2"/>
        <v>-398.58255596123126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-1118.9346411725232</v>
      </c>
      <c r="AI17">
        <f t="shared" si="7"/>
        <v>-1129.4125423462422</v>
      </c>
      <c r="AJ17">
        <f t="shared" si="8"/>
        <v>87.457682286551972</v>
      </c>
      <c r="AK17">
        <f t="shared" si="30"/>
        <v>-4.2935232567105741</v>
      </c>
      <c r="AL17">
        <f t="shared" si="9"/>
        <v>-1046.2483833164008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-453.42962989764942</v>
      </c>
      <c r="AR17">
        <f t="shared" si="14"/>
        <v>-457.67562486150626</v>
      </c>
      <c r="AS17">
        <f t="shared" si="15"/>
        <v>35.440769327994296</v>
      </c>
      <c r="AT17">
        <f t="shared" si="16"/>
        <v>-1.7398788004339356</v>
      </c>
      <c r="AU17">
        <f t="shared" si="17"/>
        <v>-423.97473433394589</v>
      </c>
      <c r="AW17">
        <v>14</v>
      </c>
      <c r="AX17">
        <f>IF(Z17&gt;0, (R17*SUMPRODUCT(K17:$K$98, X17:$X$98)-K17*$AZ$3)/Z17, 0)</f>
        <v>-475.50381196685987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500000</v>
      </c>
      <c r="S18">
        <f t="shared" si="1"/>
        <v>-528.21335885070187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-398.58255596123126</v>
      </c>
      <c r="AC18">
        <f t="shared" si="2"/>
        <v>-437.15839443615641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-1116.3495394478186</v>
      </c>
      <c r="AI18">
        <f t="shared" si="7"/>
        <v>-1126.6947528713142</v>
      </c>
      <c r="AJ18">
        <f t="shared" si="8"/>
        <v>38.575838474925149</v>
      </c>
      <c r="AK18">
        <f t="shared" si="30"/>
        <v>-8.6093832087625959</v>
      </c>
      <c r="AL18">
        <f t="shared" si="9"/>
        <v>-1096.7282976051517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-422.15571152761623</v>
      </c>
      <c r="AR18">
        <f t="shared" si="14"/>
        <v>-426.06782935395671</v>
      </c>
      <c r="AS18">
        <f t="shared" si="15"/>
        <v>14.587734364284771</v>
      </c>
      <c r="AT18">
        <f t="shared" si="16"/>
        <v>-3.2557009842157707</v>
      </c>
      <c r="AU18">
        <f t="shared" si="17"/>
        <v>-414.73579597388778</v>
      </c>
      <c r="AW18">
        <v>15</v>
      </c>
      <c r="AX18">
        <f>IF(Z18&gt;0, (R18*SUMPRODUCT(K18:$K$98, X18:$X$98)-K18*$AZ$3)/Z18, 0)</f>
        <v>-528.21335885070187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500000</v>
      </c>
      <c r="S19">
        <f t="shared" si="1"/>
        <v>-573.54595685438369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-437.15839443615641</v>
      </c>
      <c r="AC19">
        <f t="shared" si="2"/>
        <v>-468.64953021156549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-1115.9803804632334</v>
      </c>
      <c r="AI19">
        <f t="shared" si="7"/>
        <v>-1126.1942422429825</v>
      </c>
      <c r="AJ19">
        <f t="shared" si="8"/>
        <v>31.491135775409077</v>
      </c>
      <c r="AK19">
        <f t="shared" si="30"/>
        <v>-9.7486321959262874</v>
      </c>
      <c r="AL19">
        <f t="shared" si="9"/>
        <v>-1104.4517386634998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-393.56160716971056</v>
      </c>
      <c r="AR19">
        <f t="shared" si="14"/>
        <v>-397.16362735556612</v>
      </c>
      <c r="AS19">
        <f t="shared" si="15"/>
        <v>11.105662988649543</v>
      </c>
      <c r="AT19">
        <f t="shared" si="16"/>
        <v>-3.4379523349169991</v>
      </c>
      <c r="AU19">
        <f t="shared" si="17"/>
        <v>-389.49591670183361</v>
      </c>
      <c r="AW19">
        <v>16</v>
      </c>
      <c r="AX19">
        <f>IF(Z19&gt;0, (R19*SUMPRODUCT(K19:$K$98, X19:$X$98)-K19*$AZ$3)/Z19, 0)</f>
        <v>-573.54595685438369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500000</v>
      </c>
      <c r="S20">
        <f t="shared" si="1"/>
        <v>-723.82926530298812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-468.64953021156549</v>
      </c>
      <c r="AC20">
        <f t="shared" si="2"/>
        <v>-583.91872960033925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-1115.0158318009185</v>
      </c>
      <c r="AI20">
        <f t="shared" si="7"/>
        <v>-1125.0996795670749</v>
      </c>
      <c r="AJ20">
        <f t="shared" si="8"/>
        <v>115.26919938877376</v>
      </c>
      <c r="AK20">
        <f t="shared" si="30"/>
        <v>-2.0151929799097315</v>
      </c>
      <c r="AL20">
        <f t="shared" si="9"/>
        <v>-1011.8456731582108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-372.96922077935693</v>
      </c>
      <c r="AR20">
        <f t="shared" si="14"/>
        <v>-376.34223552635518</v>
      </c>
      <c r="AS20">
        <f t="shared" si="15"/>
        <v>38.557177620027993</v>
      </c>
      <c r="AT20">
        <f t="shared" si="16"/>
        <v>-0.67407559067839207</v>
      </c>
      <c r="AU20">
        <f t="shared" si="17"/>
        <v>-338.45913349700555</v>
      </c>
      <c r="AW20">
        <v>17</v>
      </c>
      <c r="AX20">
        <f>IF(Z20&gt;0, (R20*SUMPRODUCT(K20:$K$98, X20:$X$98)-K20*$AZ$3)/Z20, 0)</f>
        <v>-723.82926530298812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500000</v>
      </c>
      <c r="S21">
        <f t="shared" si="1"/>
        <v>-885.73760720015298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-583.91872960033925</v>
      </c>
      <c r="AC21">
        <f t="shared" si="2"/>
        <v>-705.40957100766082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-1115.7761419095748</v>
      </c>
      <c r="AI21">
        <f t="shared" si="7"/>
        <v>-1125.7312567945221</v>
      </c>
      <c r="AJ21">
        <f t="shared" si="8"/>
        <v>121.49084140732157</v>
      </c>
      <c r="AK21">
        <f t="shared" si="30"/>
        <v>-0.9342699673605428</v>
      </c>
      <c r="AL21">
        <f t="shared" si="9"/>
        <v>-1005.1746853545611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-354.91017694275399</v>
      </c>
      <c r="AR21">
        <f t="shared" si="14"/>
        <v>-358.07673648152968</v>
      </c>
      <c r="AS21">
        <f t="shared" si="15"/>
        <v>38.644253449444143</v>
      </c>
      <c r="AT21">
        <f t="shared" si="16"/>
        <v>-0.29717602570418056</v>
      </c>
      <c r="AU21">
        <f t="shared" si="17"/>
        <v>-319.72965905778972</v>
      </c>
      <c r="AW21">
        <v>18</v>
      </c>
      <c r="AX21">
        <f>IF(Z21&gt;0, (R21*SUMPRODUCT(K21:$K$98, X21:$X$98)-K21*$AZ$3)/Z21, 0)</f>
        <v>-885.73760720015298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500000</v>
      </c>
      <c r="S22">
        <f t="shared" si="1"/>
        <v>-937.70400695223941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-705.40957100766082</v>
      </c>
      <c r="AC22">
        <f t="shared" si="2"/>
        <v>-737.23249096002246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-1117.430187672287</v>
      </c>
      <c r="AI22">
        <f t="shared" si="7"/>
        <v>-1127.2578156536929</v>
      </c>
      <c r="AJ22">
        <f t="shared" si="8"/>
        <v>31.822919952361644</v>
      </c>
      <c r="AK22">
        <f t="shared" si="30"/>
        <v>-14.813600991160879</v>
      </c>
      <c r="AL22">
        <f t="shared" si="9"/>
        <v>-1110.2484966924922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-331.8732977585658</v>
      </c>
      <c r="AR22">
        <f t="shared" si="14"/>
        <v>-334.79207276868755</v>
      </c>
      <c r="AS22">
        <f t="shared" si="15"/>
        <v>9.4513084624078889</v>
      </c>
      <c r="AT22">
        <f t="shared" si="16"/>
        <v>-4.3995935198932745</v>
      </c>
      <c r="AU22">
        <f t="shared" si="17"/>
        <v>-329.74035782617295</v>
      </c>
      <c r="AW22">
        <v>19</v>
      </c>
      <c r="AX22">
        <f>IF(Z22&gt;0, (R22*SUMPRODUCT(K22:$K$98, X22:$X$98)-K22*$AZ$3)/Z22, 0)</f>
        <v>-937.70400695223941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500000</v>
      </c>
      <c r="S23">
        <f t="shared" si="1"/>
        <v>-749.31572448550514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-737.23249096002246</v>
      </c>
      <c r="AC23">
        <f t="shared" si="2"/>
        <v>-581.5495658960599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-1120.3098862632303</v>
      </c>
      <c r="AI23">
        <f t="shared" si="7"/>
        <v>-1130.0112302176656</v>
      </c>
      <c r="AJ23">
        <f t="shared" si="8"/>
        <v>-155.68292506396256</v>
      </c>
      <c r="AK23">
        <f t="shared" si="30"/>
        <v>-51.606274367201578</v>
      </c>
      <c r="AL23">
        <f t="shared" si="9"/>
        <v>-1337.3004296488298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-297.07907080610704</v>
      </c>
      <c r="AR23">
        <f t="shared" si="14"/>
        <v>-299.65163245435519</v>
      </c>
      <c r="AS23">
        <f t="shared" si="15"/>
        <v>-41.283344265259622</v>
      </c>
      <c r="AT23">
        <f t="shared" si="16"/>
        <v>-13.684735111916192</v>
      </c>
      <c r="AU23">
        <f t="shared" si="17"/>
        <v>-354.61971183153105</v>
      </c>
      <c r="AW23">
        <v>20</v>
      </c>
      <c r="AX23">
        <f>IF(Z23&gt;0, (R23*SUMPRODUCT(K23:$K$98, X23:$X$98)-K23*$AZ$3)/Z23, 0)</f>
        <v>-749.31572448550514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500000</v>
      </c>
      <c r="S24">
        <f t="shared" si="1"/>
        <v>-578.66005756572633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-581.5495658960599</v>
      </c>
      <c r="AC24">
        <f t="shared" si="2"/>
        <v>-443.31058061062322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-1123.9891733781919</v>
      </c>
      <c r="AI24">
        <f t="shared" si="7"/>
        <v>-1133.5654041637483</v>
      </c>
      <c r="AJ24">
        <f t="shared" si="8"/>
        <v>-138.23898528543668</v>
      </c>
      <c r="AK24">
        <f t="shared" si="30"/>
        <v>-40.708469612724194</v>
      </c>
      <c r="AL24">
        <f t="shared" si="9"/>
        <v>-1312.5128590619092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-266.12029349266498</v>
      </c>
      <c r="AR24">
        <f t="shared" si="14"/>
        <v>-268.38760122797561</v>
      </c>
      <c r="AS24">
        <f t="shared" si="15"/>
        <v>-32.730029975039955</v>
      </c>
      <c r="AT24">
        <f t="shared" si="16"/>
        <v>-9.6383044762035865</v>
      </c>
      <c r="AU24">
        <f t="shared" si="17"/>
        <v>-310.75593567921914</v>
      </c>
      <c r="AW24">
        <v>21</v>
      </c>
      <c r="AX24">
        <f>IF(Z24&gt;0, (R24*SUMPRODUCT(K24:$K$98, X24:$X$98)-K24*$AZ$3)/Z24, 0)</f>
        <v>-578.66005756572633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500000</v>
      </c>
      <c r="S25">
        <f t="shared" si="1"/>
        <v>-424.17852769799771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-443.31058061062322</v>
      </c>
      <c r="AC25">
        <f t="shared" si="2"/>
        <v>-320.75403830726782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-1130.2488112868657</v>
      </c>
      <c r="AI25">
        <f t="shared" si="7"/>
        <v>-1139.7010235442845</v>
      </c>
      <c r="AJ25">
        <f t="shared" si="8"/>
        <v>-122.5565423033554</v>
      </c>
      <c r="AK25">
        <f t="shared" si="30"/>
        <v>-31.031740642743628</v>
      </c>
      <c r="AL25">
        <f t="shared" si="9"/>
        <v>-1293.2893064903835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-238.93067060311265</v>
      </c>
      <c r="AR25">
        <f t="shared" si="14"/>
        <v>-240.92883542380963</v>
      </c>
      <c r="AS25">
        <f t="shared" si="15"/>
        <v>-25.908027105995622</v>
      </c>
      <c r="AT25">
        <f t="shared" si="16"/>
        <v>-6.5600021231703476</v>
      </c>
      <c r="AU25">
        <f t="shared" si="17"/>
        <v>-273.39686465297564</v>
      </c>
      <c r="AW25">
        <v>22</v>
      </c>
      <c r="AX25">
        <f>IF(Z25&gt;0, (R25*SUMPRODUCT(K25:$K$98, X25:$X$98)-K25*$AZ$3)/Z25, 0)</f>
        <v>-424.17852769799771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500000</v>
      </c>
      <c r="S26">
        <f t="shared" si="1"/>
        <v>-284.92751838474146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-320.75403830726782</v>
      </c>
      <c r="AC26">
        <f t="shared" si="2"/>
        <v>-212.65181980678972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-1139.3326128372055</v>
      </c>
      <c r="AI26">
        <f t="shared" si="7"/>
        <v>-1148.6618196567292</v>
      </c>
      <c r="AJ26">
        <f t="shared" si="8"/>
        <v>-108.1022185004781</v>
      </c>
      <c r="AK26">
        <f t="shared" si="30"/>
        <v>-22.452782681508751</v>
      </c>
      <c r="AL26">
        <f t="shared" si="9"/>
        <v>-1279.2168208387161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-215.04549525064243</v>
      </c>
      <c r="AR26">
        <f t="shared" si="14"/>
        <v>-216.80635408869873</v>
      </c>
      <c r="AS26">
        <f t="shared" si="15"/>
        <v>-20.403958293828044</v>
      </c>
      <c r="AT26">
        <f t="shared" si="16"/>
        <v>-4.2378930587059411</v>
      </c>
      <c r="AU26">
        <f t="shared" si="17"/>
        <v>-241.44820544123272</v>
      </c>
      <c r="AW26">
        <v>23</v>
      </c>
      <c r="AX26">
        <f>IF(Z26&gt;0, (R26*SUMPRODUCT(K26:$K$98, X26:$X$98)-K26*$AZ$3)/Z26, 0)</f>
        <v>-284.92751838474146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500000</v>
      </c>
      <c r="S27">
        <f t="shared" si="1"/>
        <v>-159.99251508598257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-212.65181980678972</v>
      </c>
      <c r="AC27">
        <f t="shared" si="2"/>
        <v>-117.84652121494219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-1148.9824997146195</v>
      </c>
      <c r="AI27">
        <f t="shared" si="7"/>
        <v>-1158.189689903455</v>
      </c>
      <c r="AJ27">
        <f t="shared" si="8"/>
        <v>-94.805298591847531</v>
      </c>
      <c r="AK27">
        <f t="shared" si="30"/>
        <v>-14.885627386475281</v>
      </c>
      <c r="AL27">
        <f t="shared" si="9"/>
        <v>-1267.8806158817779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-193.63114415583451</v>
      </c>
      <c r="AR27">
        <f t="shared" si="14"/>
        <v>-195.18277681444104</v>
      </c>
      <c r="AS27">
        <f t="shared" si="15"/>
        <v>-15.97696957345693</v>
      </c>
      <c r="AT27">
        <f t="shared" si="16"/>
        <v>-2.5085856947660514</v>
      </c>
      <c r="AU27">
        <f t="shared" si="17"/>
        <v>-213.66833208266405</v>
      </c>
      <c r="AW27">
        <v>24</v>
      </c>
      <c r="AX27">
        <f>IF(Z27&gt;0, (R27*SUMPRODUCT(K27:$K$98, X27:$X$98)-K27*$AZ$3)/Z27, 0)</f>
        <v>-159.99251508598257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500000</v>
      </c>
      <c r="S28">
        <f t="shared" si="1"/>
        <v>-47.909932005043004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-117.84652121494219</v>
      </c>
      <c r="AC28">
        <f t="shared" si="2"/>
        <v>-34.825170868553414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-1160.5622721390339</v>
      </c>
      <c r="AI28">
        <f t="shared" si="7"/>
        <v>-1169.6483763691776</v>
      </c>
      <c r="AJ28">
        <f t="shared" si="8"/>
        <v>-83.021350346388772</v>
      </c>
      <c r="AK28">
        <f t="shared" si="30"/>
        <v>-8.2492564850459544</v>
      </c>
      <c r="AL28">
        <f t="shared" si="9"/>
        <v>-1260.9189832006123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-174.62733383838028</v>
      </c>
      <c r="AR28">
        <f t="shared" si="14"/>
        <v>-175.99450059433832</v>
      </c>
      <c r="AS28">
        <f t="shared" si="15"/>
        <v>-12.492045804600428</v>
      </c>
      <c r="AT28">
        <f t="shared" si="16"/>
        <v>-1.2412480577000591</v>
      </c>
      <c r="AU28">
        <f t="shared" si="17"/>
        <v>-189.7277944566388</v>
      </c>
      <c r="AW28">
        <v>25</v>
      </c>
      <c r="AX28">
        <f>IF(Z28&gt;0, (R28*SUMPRODUCT(K28:$K$98, X28:$X$98)-K28*$AZ$3)/Z28, 0)</f>
        <v>-47.909932005043004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500000</v>
      </c>
      <c r="S29">
        <f t="shared" si="1"/>
        <v>52.363177203669871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-34.825170868553414</v>
      </c>
      <c r="AC29">
        <f t="shared" si="2"/>
        <v>37.558651098624523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-1173.6295498691693</v>
      </c>
      <c r="AI29">
        <f t="shared" si="7"/>
        <v>-1182.5954523182647</v>
      </c>
      <c r="AJ29">
        <f t="shared" si="8"/>
        <v>-72.383821967177937</v>
      </c>
      <c r="AK29">
        <f t="shared" si="30"/>
        <v>-2.4377619607987393</v>
      </c>
      <c r="AL29">
        <f t="shared" si="9"/>
        <v>-1257.4170362462414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-157.67280294066597</v>
      </c>
      <c r="AR29">
        <f t="shared" si="14"/>
        <v>-158.87733887809108</v>
      </c>
      <c r="AS29">
        <f t="shared" si="15"/>
        <v>-9.7244996075596077</v>
      </c>
      <c r="AT29">
        <f t="shared" si="16"/>
        <v>-0.32750433158752584</v>
      </c>
      <c r="AU29">
        <f t="shared" si="17"/>
        <v>-168.92934281723822</v>
      </c>
      <c r="AW29">
        <v>26</v>
      </c>
      <c r="AX29">
        <f>IF(Z29&gt;0, (R29*SUMPRODUCT(K29:$K$98, X29:$X$98)-K29*$AZ$3)/Z29, 0)</f>
        <v>52.363177203669871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500000</v>
      </c>
      <c r="S30">
        <f t="shared" si="1"/>
        <v>141.90872126529766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37.558651098624523</v>
      </c>
      <c r="AC30">
        <f t="shared" si="2"/>
        <v>100.43152298434916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-1190.1500297173479</v>
      </c>
      <c r="AI30">
        <f t="shared" si="7"/>
        <v>-1198.9965193912096</v>
      </c>
      <c r="AJ30">
        <f t="shared" si="8"/>
        <v>-62.872871885724635</v>
      </c>
      <c r="AK30">
        <f t="shared" si="30"/>
        <v>2.6291055769037168</v>
      </c>
      <c r="AL30">
        <f t="shared" si="9"/>
        <v>-1259.2402857000307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-142.760954016515</v>
      </c>
      <c r="AR30">
        <f t="shared" si="14"/>
        <v>-143.82210872306715</v>
      </c>
      <c r="AS30">
        <f t="shared" si="15"/>
        <v>-7.5417308306044903</v>
      </c>
      <c r="AT30">
        <f t="shared" si="16"/>
        <v>0.31536664369789891</v>
      </c>
      <c r="AU30">
        <f t="shared" si="17"/>
        <v>-151.04847290997375</v>
      </c>
      <c r="AW30">
        <v>27</v>
      </c>
      <c r="AX30">
        <f>IF(Z30&gt;0, (R30*SUMPRODUCT(K30:$K$98, X30:$X$98)-K30*$AZ$3)/Z30, 0)</f>
        <v>141.90872126529766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500000</v>
      </c>
      <c r="S31">
        <f t="shared" si="1"/>
        <v>221.40040261381142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100.43152298434916</v>
      </c>
      <c r="AC31">
        <f t="shared" si="2"/>
        <v>154.58635006282589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-1210.6276036248996</v>
      </c>
      <c r="AI31">
        <f t="shared" si="7"/>
        <v>-1219.355362711932</v>
      </c>
      <c r="AJ31">
        <f t="shared" si="8"/>
        <v>-54.154827078476728</v>
      </c>
      <c r="AK31">
        <f t="shared" si="30"/>
        <v>7.0302066089044422</v>
      </c>
      <c r="AL31">
        <f t="shared" si="9"/>
        <v>-1266.4799831815044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-129.65828687316241</v>
      </c>
      <c r="AR31">
        <f t="shared" si="14"/>
        <v>-130.59303037981792</v>
      </c>
      <c r="AS31">
        <f t="shared" si="15"/>
        <v>-5.7999851348864633</v>
      </c>
      <c r="AT31">
        <f t="shared" si="16"/>
        <v>0.75293553735733321</v>
      </c>
      <c r="AU31">
        <f t="shared" si="17"/>
        <v>-135.64007997734706</v>
      </c>
      <c r="AW31">
        <v>28</v>
      </c>
      <c r="AX31">
        <f>IF(Z31&gt;0, (R31*SUMPRODUCT(K31:$K$98, X31:$X$98)-K31*$AZ$3)/Z31, 0)</f>
        <v>221.40040261381142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500000</v>
      </c>
      <c r="S32">
        <f t="shared" si="1"/>
        <v>291.45477449532632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154.58635006282589</v>
      </c>
      <c r="AC32">
        <f t="shared" si="2"/>
        <v>200.74572488161968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-1233.5395761175412</v>
      </c>
      <c r="AI32">
        <f t="shared" si="7"/>
        <v>-1242.1492191243003</v>
      </c>
      <c r="AJ32">
        <f t="shared" si="8"/>
        <v>-46.159374818793793</v>
      </c>
      <c r="AK32">
        <f t="shared" si="30"/>
        <v>10.821044504397813</v>
      </c>
      <c r="AL32">
        <f t="shared" si="9"/>
        <v>-1277.4875494386963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-117.95728612665887</v>
      </c>
      <c r="AR32">
        <f t="shared" si="14"/>
        <v>-118.78058368699584</v>
      </c>
      <c r="AS32">
        <f t="shared" si="15"/>
        <v>-4.4139926179468816</v>
      </c>
      <c r="AT32">
        <f t="shared" si="16"/>
        <v>1.0347629435708798</v>
      </c>
      <c r="AU32">
        <f t="shared" si="17"/>
        <v>-122.15981336137185</v>
      </c>
      <c r="AW32">
        <v>29</v>
      </c>
      <c r="AX32">
        <f>IF(Z32&gt;0, (R32*SUMPRODUCT(K32:$K$98, X32:$X$98)-K32*$AZ$3)/Z32, 0)</f>
        <v>291.45477449532632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500000</v>
      </c>
      <c r="S33">
        <f t="shared" si="1"/>
        <v>352.93204421075484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200.74572488161968</v>
      </c>
      <c r="AC33">
        <f t="shared" si="2"/>
        <v>239.76849383706553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-1261.0409801569197</v>
      </c>
      <c r="AI33">
        <f t="shared" si="7"/>
        <v>-1269.5330007091072</v>
      </c>
      <c r="AJ33">
        <f t="shared" si="8"/>
        <v>-39.022768955445855</v>
      </c>
      <c r="AK33">
        <f t="shared" si="30"/>
        <v>14.05220074171338</v>
      </c>
      <c r="AL33">
        <f t="shared" si="9"/>
        <v>-1294.5035689228396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-107.66706189139482</v>
      </c>
      <c r="AR33">
        <f t="shared" si="14"/>
        <v>-108.39210645121682</v>
      </c>
      <c r="AS33">
        <f t="shared" si="15"/>
        <v>-3.3317449205947085</v>
      </c>
      <c r="AT33">
        <f t="shared" si="16"/>
        <v>1.1997700239528228</v>
      </c>
      <c r="AU33">
        <f t="shared" si="17"/>
        <v>-110.5240813478587</v>
      </c>
      <c r="AW33">
        <v>30</v>
      </c>
      <c r="AX33">
        <f>IF(Z33&gt;0, (R33*SUMPRODUCT(K33:$K$98, X33:$X$98)-K33*$AZ$3)/Z33, 0)</f>
        <v>352.93204421075484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500000</v>
      </c>
      <c r="S34">
        <f t="shared" si="1"/>
        <v>406.37264940615654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239.76849383706553</v>
      </c>
      <c r="AC34">
        <f t="shared" si="2"/>
        <v>272.26219541183491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-1293.2168608529098</v>
      </c>
      <c r="AI34">
        <f t="shared" si="7"/>
        <v>-1301.5916307780542</v>
      </c>
      <c r="AJ34">
        <f t="shared" si="8"/>
        <v>-32.493701574769375</v>
      </c>
      <c r="AK34">
        <f t="shared" si="30"/>
        <v>16.78379456859459</v>
      </c>
      <c r="AL34">
        <f t="shared" si="9"/>
        <v>-1317.3015377842289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-98.584127537857796</v>
      </c>
      <c r="AR34">
        <f t="shared" si="14"/>
        <v>-99.222550536654865</v>
      </c>
      <c r="AS34">
        <f t="shared" si="15"/>
        <v>-2.4770503054773458</v>
      </c>
      <c r="AT34">
        <f t="shared" si="16"/>
        <v>1.2794572932093327</v>
      </c>
      <c r="AU34">
        <f t="shared" si="17"/>
        <v>-100.42014354892288</v>
      </c>
      <c r="AW34">
        <v>31</v>
      </c>
      <c r="AX34">
        <f>IF(Z34&gt;0, (R34*SUMPRODUCT(K34:$K$98, X34:$X$98)-K34*$AZ$3)/Z34, 0)</f>
        <v>406.37264940615654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452.32838517557468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272.26219541183491</v>
      </c>
      <c r="AC35">
        <f t="shared" ref="AC35:AC66" si="33">S35*Z35</f>
        <v>298.82160668305232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-1325.993401806372</v>
      </c>
      <c r="AI35">
        <f t="shared" ref="AI35:AI66" si="38">SUM(AE35:AH35)</f>
        <v>-1334.2512741972198</v>
      </c>
      <c r="AJ35">
        <f t="shared" ref="AJ35:AJ66" si="39">AB35-AC35</f>
        <v>-26.559411271217414</v>
      </c>
      <c r="AK35">
        <f t="shared" si="30"/>
        <v>19.058353678828446</v>
      </c>
      <c r="AL35">
        <f t="shared" ref="AL35:AL66" si="40">SUM(AI35:AK35)</f>
        <v>-1341.7523317896087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-90.252445689016454</v>
      </c>
      <c r="AR35">
        <f t="shared" ref="AR35:AR66" si="45">AI35*$K35</f>
        <v>-90.814509707168057</v>
      </c>
      <c r="AS35">
        <f t="shared" ref="AS35:AS66" si="46">AJ35*$K35</f>
        <v>-1.8077403854516541</v>
      </c>
      <c r="AT35">
        <f t="shared" ref="AT35:AT66" si="47">AK35*$K35</f>
        <v>1.2971882273149524</v>
      </c>
      <c r="AU35">
        <f t="shared" ref="AU35:AU66" si="48">AL35*$K35</f>
        <v>-91.325061865304761</v>
      </c>
      <c r="AW35">
        <v>32</v>
      </c>
      <c r="AX35">
        <f>IF(Z35&gt;0, (R35*SUMPRODUCT(K35:$K$98, X35:$X$98)-K35*$AZ$3)/Z35, 0)</f>
        <v>452.32838517557468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500000</v>
      </c>
      <c r="S36">
        <f t="shared" si="32"/>
        <v>491.79165456882271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298.82160668305232</v>
      </c>
      <c r="AC36">
        <f t="shared" si="33"/>
        <v>320.30446350213867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-1361.1784679879042</v>
      </c>
      <c r="AI36">
        <f t="shared" si="38"/>
        <v>-1369.3197321931439</v>
      </c>
      <c r="AJ36">
        <f t="shared" si="39"/>
        <v>-21.482856819086351</v>
      </c>
      <c r="AK36">
        <f t="shared" si="30"/>
        <v>20.917512467813665</v>
      </c>
      <c r="AL36">
        <f t="shared" si="40"/>
        <v>-1369.8850765444167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-82.720788259432425</v>
      </c>
      <c r="AR36">
        <f t="shared" si="45"/>
        <v>-83.215544684342106</v>
      </c>
      <c r="AS36">
        <f t="shared" si="46"/>
        <v>-1.3055443440610885</v>
      </c>
      <c r="AT36">
        <f t="shared" si="47"/>
        <v>1.2711875484790787</v>
      </c>
      <c r="AU36">
        <f t="shared" si="48"/>
        <v>-83.249901479924119</v>
      </c>
      <c r="AW36">
        <v>33</v>
      </c>
      <c r="AX36">
        <f>IF(Z36&gt;0, (R36*SUMPRODUCT(K36:$K$98, X36:$X$98)-K36*$AZ$3)/Z36, 0)</f>
        <v>491.79165456882271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500000</v>
      </c>
      <c r="S37">
        <f t="shared" si="32"/>
        <v>525.4726106903538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320.30446350213867</v>
      </c>
      <c r="AC37">
        <f t="shared" si="33"/>
        <v>337.34733819636938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-1399.845765963111</v>
      </c>
      <c r="AI37">
        <f t="shared" si="38"/>
        <v>-1407.8706213821492</v>
      </c>
      <c r="AJ37">
        <f t="shared" si="39"/>
        <v>-17.042874694230704</v>
      </c>
      <c r="AK37">
        <f t="shared" si="30"/>
        <v>22.421312445149709</v>
      </c>
      <c r="AL37">
        <f t="shared" si="40"/>
        <v>-1402.4921836312303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-75.955942855366217</v>
      </c>
      <c r="AR37">
        <f t="shared" si="45"/>
        <v>-76.391373296670352</v>
      </c>
      <c r="AS37">
        <f t="shared" si="46"/>
        <v>-0.92475017451334529</v>
      </c>
      <c r="AT37">
        <f t="shared" si="47"/>
        <v>1.2165854040744239</v>
      </c>
      <c r="AU37">
        <f t="shared" si="48"/>
        <v>-76.099538067109279</v>
      </c>
      <c r="AW37">
        <v>34</v>
      </c>
      <c r="AX37">
        <f>IF(Z37&gt;0, (R37*SUMPRODUCT(K37:$K$98, X37:$X$98)-K37*$AZ$3)/Z37, 0)</f>
        <v>525.4726106903538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500000</v>
      </c>
      <c r="S38">
        <f t="shared" si="32"/>
        <v>553.94632346208277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337.34733819636938</v>
      </c>
      <c r="AC38">
        <f t="shared" si="33"/>
        <v>350.466094406774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-1448.4857611479551</v>
      </c>
      <c r="AI38">
        <f t="shared" si="38"/>
        <v>-1456.3941558687743</v>
      </c>
      <c r="AJ38">
        <f t="shared" si="39"/>
        <v>-13.118756210404626</v>
      </c>
      <c r="AK38">
        <f t="shared" si="30"/>
        <v>23.614313673745858</v>
      </c>
      <c r="AL38">
        <f t="shared" si="40"/>
        <v>-1445.8985984054332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-70.174249840143403</v>
      </c>
      <c r="AR38">
        <f t="shared" si="45"/>
        <v>-70.557384891835866</v>
      </c>
      <c r="AS38">
        <f t="shared" si="46"/>
        <v>-0.63555949295026082</v>
      </c>
      <c r="AT38">
        <f t="shared" si="47"/>
        <v>1.1440338538306767</v>
      </c>
      <c r="AU38">
        <f t="shared" si="48"/>
        <v>-70.048910530955453</v>
      </c>
      <c r="AW38">
        <v>35</v>
      </c>
      <c r="AX38">
        <f>IF(Z38&gt;0, (R38*SUMPRODUCT(K38:$K$98, X38:$X$98)-K38*$AZ$3)/Z38, 0)</f>
        <v>553.94632346208277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500000</v>
      </c>
      <c r="S39">
        <f t="shared" si="32"/>
        <v>577.24451771516806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350.466094406774</v>
      </c>
      <c r="AC39">
        <f t="shared" si="33"/>
        <v>359.8228258753544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-1499.6347266437285</v>
      </c>
      <c r="AI39">
        <f t="shared" si="38"/>
        <v>-1507.4265465491733</v>
      </c>
      <c r="AJ39">
        <f t="shared" si="39"/>
        <v>-9.3567314685803922</v>
      </c>
      <c r="AK39">
        <f t="shared" si="30"/>
        <v>24.532626608474182</v>
      </c>
      <c r="AL39">
        <f t="shared" si="40"/>
        <v>-1492.2506514092795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-64.868075633053451</v>
      </c>
      <c r="AR39">
        <f t="shared" si="45"/>
        <v>-65.205117950069365</v>
      </c>
      <c r="AS39">
        <f t="shared" si="46"/>
        <v>-0.40473400208625565</v>
      </c>
      <c r="AT39">
        <f t="shared" si="47"/>
        <v>1.0611812663724955</v>
      </c>
      <c r="AU39">
        <f t="shared" si="48"/>
        <v>-64.548670685783122</v>
      </c>
      <c r="AW39">
        <v>36</v>
      </c>
      <c r="AX39">
        <f>IF(Z39&gt;0, (R39*SUMPRODUCT(K39:$K$98, X39:$X$98)-K39*$AZ$3)/Z39, 0)</f>
        <v>577.24451771516806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500000</v>
      </c>
      <c r="S40">
        <f t="shared" si="32"/>
        <v>596.01789660346685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359.8228258753544</v>
      </c>
      <c r="AC40">
        <f t="shared" si="33"/>
        <v>365.96455498223338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-1548.0429364422077</v>
      </c>
      <c r="AI40">
        <f t="shared" si="38"/>
        <v>-1555.7181370751871</v>
      </c>
      <c r="AJ40">
        <f t="shared" si="39"/>
        <v>-6.1417291068789837</v>
      </c>
      <c r="AK40">
        <f t="shared" ref="AK40:AK71" si="61">G40*SUM(AB40:AB40, AE40:AF40)</f>
        <v>25.187597811274809</v>
      </c>
      <c r="AL40">
        <f t="shared" si="40"/>
        <v>-1536.6722683707912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-59.787515312556188</v>
      </c>
      <c r="AR40">
        <f t="shared" si="45"/>
        <v>-60.08394195846423</v>
      </c>
      <c r="AS40">
        <f t="shared" si="46"/>
        <v>-0.23720189820252296</v>
      </c>
      <c r="AT40">
        <f t="shared" si="47"/>
        <v>0.9727791486772619</v>
      </c>
      <c r="AU40">
        <f t="shared" si="48"/>
        <v>-59.348364707989489</v>
      </c>
      <c r="AW40">
        <v>37</v>
      </c>
      <c r="AX40">
        <f>IF(Z40&gt;0, (R40*SUMPRODUCT(K40:$K$98, X40:$X$98)-K40*$AZ$3)/Z40, 0)</f>
        <v>596.01789660346685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500000</v>
      </c>
      <c r="S41">
        <f t="shared" si="32"/>
        <v>611.20452655750262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365.96455498223338</v>
      </c>
      <c r="AC41">
        <f t="shared" si="33"/>
        <v>369.57865104461655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-1601.6280182314101</v>
      </c>
      <c r="AI41">
        <f t="shared" si="38"/>
        <v>-1609.1864261576038</v>
      </c>
      <c r="AJ41">
        <f t="shared" si="39"/>
        <v>-3.6140960623831688</v>
      </c>
      <c r="AK41">
        <f t="shared" si="61"/>
        <v>25.61751884875634</v>
      </c>
      <c r="AL41">
        <f t="shared" si="40"/>
        <v>-1587.1830033712306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-55.229503358968259</v>
      </c>
      <c r="AR41">
        <f t="shared" si="45"/>
        <v>-55.490142603035139</v>
      </c>
      <c r="AS41">
        <f t="shared" si="46"/>
        <v>-0.12462614810986994</v>
      </c>
      <c r="AT41">
        <f t="shared" si="47"/>
        <v>0.88337792995664144</v>
      </c>
      <c r="AU41">
        <f t="shared" si="48"/>
        <v>-54.731390821188363</v>
      </c>
      <c r="AW41">
        <v>38</v>
      </c>
      <c r="AX41">
        <f>IF(Z41&gt;0, (R41*SUMPRODUCT(K41:$K$98, X41:$X$98)-K41*$AZ$3)/Z41, 0)</f>
        <v>611.20452655750262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500000</v>
      </c>
      <c r="S42">
        <f t="shared" si="32"/>
        <v>623.13263681660624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369.57865104461655</v>
      </c>
      <c r="AC42">
        <f t="shared" si="33"/>
        <v>370.95772927041565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-1657.4409470506337</v>
      </c>
      <c r="AI42">
        <f t="shared" si="38"/>
        <v>-1664.8823348738892</v>
      </c>
      <c r="AJ42">
        <f t="shared" si="39"/>
        <v>-1.3790782257991054</v>
      </c>
      <c r="AK42">
        <f t="shared" si="61"/>
        <v>25.870505573123161</v>
      </c>
      <c r="AL42">
        <f t="shared" si="40"/>
        <v>-1640.3909075265651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-51.030464510409928</v>
      </c>
      <c r="AR42">
        <f t="shared" si="45"/>
        <v>-51.259575223463429</v>
      </c>
      <c r="AS42">
        <f t="shared" si="46"/>
        <v>-4.2460036108043872E-2</v>
      </c>
      <c r="AT42">
        <f t="shared" si="47"/>
        <v>0.7965194288610109</v>
      </c>
      <c r="AU42">
        <f t="shared" si="48"/>
        <v>-50.505515830710458</v>
      </c>
      <c r="AW42">
        <v>39</v>
      </c>
      <c r="AX42">
        <f>IF(Z42&gt;0, (R42*SUMPRODUCT(K42:$K$98, X42:$X$98)-K42*$AZ$3)/Z42, 0)</f>
        <v>623.13263681660624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500000</v>
      </c>
      <c r="S43">
        <f t="shared" si="32"/>
        <v>632.29054938458205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370.95772927041565</v>
      </c>
      <c r="AC43">
        <f t="shared" si="33"/>
        <v>370.47064117497638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-1719.7782468660434</v>
      </c>
      <c r="AI43">
        <f t="shared" si="38"/>
        <v>-1727.1022263548948</v>
      </c>
      <c r="AJ43">
        <f t="shared" si="39"/>
        <v>0.487088095439276</v>
      </c>
      <c r="AK43">
        <f t="shared" si="61"/>
        <v>25.967041048929097</v>
      </c>
      <c r="AL43">
        <f t="shared" si="40"/>
        <v>-1700.6480972105264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-47.276561964739791</v>
      </c>
      <c r="AR43">
        <f t="shared" si="45"/>
        <v>-47.477897555979034</v>
      </c>
      <c r="AS43">
        <f t="shared" si="46"/>
        <v>1.3390011513569109E-2</v>
      </c>
      <c r="AT43">
        <f t="shared" si="47"/>
        <v>0.7138318137397982</v>
      </c>
      <c r="AU43">
        <f t="shared" si="48"/>
        <v>-46.750675730725668</v>
      </c>
      <c r="AW43">
        <v>40</v>
      </c>
      <c r="AX43">
        <f>IF(Z43&gt;0, (R43*SUMPRODUCT(K43:$K$98, X43:$X$98)-K43*$AZ$3)/Z43, 0)</f>
        <v>632.29054938458205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500000</v>
      </c>
      <c r="S44">
        <f t="shared" si="32"/>
        <v>638.92175599822667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370.47064117497638</v>
      </c>
      <c r="AC44">
        <f t="shared" si="33"/>
        <v>368.32209386646048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-1792.3424239808246</v>
      </c>
      <c r="AI44">
        <f t="shared" si="38"/>
        <v>-1799.5483551141879</v>
      </c>
      <c r="AJ44">
        <f t="shared" si="39"/>
        <v>2.1485473085159015</v>
      </c>
      <c r="AK44">
        <f t="shared" si="61"/>
        <v>25.93294488224835</v>
      </c>
      <c r="AL44">
        <f t="shared" si="40"/>
        <v>-1771.4668629234236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-43.992272500297858</v>
      </c>
      <c r="AR44">
        <f t="shared" si="45"/>
        <v>-44.169138975027181</v>
      </c>
      <c r="AS44">
        <f t="shared" si="46"/>
        <v>5.2735167907304016E-2</v>
      </c>
      <c r="AT44">
        <f t="shared" si="47"/>
        <v>0.63651295797665031</v>
      </c>
      <c r="AU44">
        <f t="shared" si="48"/>
        <v>-43.479890849143224</v>
      </c>
      <c r="AW44">
        <v>41</v>
      </c>
      <c r="AX44">
        <f>IF(Z44&gt;0, (R44*SUMPRODUCT(K44:$K$98, X44:$X$98)-K44*$AZ$3)/Z44, 0)</f>
        <v>638.92175599822667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500000</v>
      </c>
      <c r="S45">
        <f t="shared" si="32"/>
        <v>643.10482496475322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368.32209386646048</v>
      </c>
      <c r="AC45">
        <f t="shared" si="33"/>
        <v>364.62269159493394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-1868.6685793303357</v>
      </c>
      <c r="AI45">
        <f t="shared" si="38"/>
        <v>-1875.755734437882</v>
      </c>
      <c r="AJ45">
        <f t="shared" si="39"/>
        <v>3.6994022715265373</v>
      </c>
      <c r="AK45">
        <f t="shared" si="61"/>
        <v>25.782546570652237</v>
      </c>
      <c r="AL45">
        <f t="shared" si="40"/>
        <v>-1846.2737855957032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-40.951486692352638</v>
      </c>
      <c r="AR45">
        <f t="shared" si="45"/>
        <v>-41.106800235526421</v>
      </c>
      <c r="AS45">
        <f t="shared" si="46"/>
        <v>8.1071638153389886E-2</v>
      </c>
      <c r="AT45">
        <f t="shared" si="47"/>
        <v>0.56501919305637405</v>
      </c>
      <c r="AU45">
        <f t="shared" si="48"/>
        <v>-40.46070940431666</v>
      </c>
      <c r="AW45">
        <v>42</v>
      </c>
      <c r="AX45">
        <f>IF(Z45&gt;0, (R45*SUMPRODUCT(K45:$K$98, X45:$X$98)-K45*$AZ$3)/Z45, 0)</f>
        <v>643.10482496475322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500000</v>
      </c>
      <c r="S46">
        <f t="shared" si="32"/>
        <v>645.21364087785514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364.62269159493394</v>
      </c>
      <c r="AC46">
        <f t="shared" si="33"/>
        <v>359.6469818925558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-1947.5462547468862</v>
      </c>
      <c r="AI46">
        <f t="shared" si="38"/>
        <v>-1954.5138496469885</v>
      </c>
      <c r="AJ46">
        <f t="shared" si="39"/>
        <v>4.9757097023781398</v>
      </c>
      <c r="AK46">
        <f t="shared" si="61"/>
        <v>25.523588411645378</v>
      </c>
      <c r="AL46">
        <f t="shared" si="40"/>
        <v>-1924.0145515329652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-38.107209543368747</v>
      </c>
      <c r="AR46">
        <f t="shared" si="45"/>
        <v>-38.243542941471276</v>
      </c>
      <c r="AS46">
        <f t="shared" si="46"/>
        <v>9.7358618206549105E-2</v>
      </c>
      <c r="AT46">
        <f t="shared" si="47"/>
        <v>0.49941444498717558</v>
      </c>
      <c r="AU46">
        <f t="shared" si="48"/>
        <v>-37.64676987827756</v>
      </c>
      <c r="AW46">
        <v>43</v>
      </c>
      <c r="AX46">
        <f>IF(Z46&gt;0, (R46*SUMPRODUCT(K46:$K$98, X46:$X$98)-K46*$AZ$3)/Z46, 0)</f>
        <v>645.21364087785514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500000</v>
      </c>
      <c r="S47">
        <f t="shared" si="32"/>
        <v>645.64847071100962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359.6469818925558</v>
      </c>
      <c r="AC47">
        <f t="shared" si="33"/>
        <v>353.66100180452139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-2036.2968891902344</v>
      </c>
      <c r="AI47">
        <f t="shared" si="38"/>
        <v>-2043.1439007191059</v>
      </c>
      <c r="AJ47">
        <f t="shared" si="39"/>
        <v>5.9859800880344096</v>
      </c>
      <c r="AK47">
        <f t="shared" si="61"/>
        <v>25.175288732478908</v>
      </c>
      <c r="AL47">
        <f t="shared" si="40"/>
        <v>-2011.9826318985924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-35.574797948475421</v>
      </c>
      <c r="AR47">
        <f t="shared" si="45"/>
        <v>-35.694417564349486</v>
      </c>
      <c r="AS47">
        <f t="shared" si="46"/>
        <v>0.10457710429450402</v>
      </c>
      <c r="AT47">
        <f t="shared" si="47"/>
        <v>0.43982084081492601</v>
      </c>
      <c r="AU47">
        <f t="shared" si="48"/>
        <v>-35.150019619240055</v>
      </c>
      <c r="AW47">
        <v>44</v>
      </c>
      <c r="AX47">
        <f>IF(Z47&gt;0, (R47*SUMPRODUCT(K47:$K$98, X47:$X$98)-K47*$AZ$3)/Z47, 0)</f>
        <v>645.64847071100962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500000</v>
      </c>
      <c r="S48">
        <f t="shared" si="32"/>
        <v>644.53185822204568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353.66100180452139</v>
      </c>
      <c r="AC48">
        <f t="shared" si="33"/>
        <v>346.76587301259428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-2135.6573913404463</v>
      </c>
      <c r="AI48">
        <f t="shared" si="38"/>
        <v>-2142.3825413192458</v>
      </c>
      <c r="AJ48">
        <f t="shared" si="39"/>
        <v>6.8951287919271067</v>
      </c>
      <c r="AK48">
        <f t="shared" si="61"/>
        <v>24.756270126316501</v>
      </c>
      <c r="AL48">
        <f t="shared" si="40"/>
        <v>-2110.7311424010022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-33.313088975482884</v>
      </c>
      <c r="AR48">
        <f t="shared" si="45"/>
        <v>-33.417991344432892</v>
      </c>
      <c r="AS48">
        <f t="shared" si="46"/>
        <v>0.10755378642391297</v>
      </c>
      <c r="AT48">
        <f t="shared" si="47"/>
        <v>0.3861611102806346</v>
      </c>
      <c r="AU48">
        <f t="shared" si="48"/>
        <v>-32.924276447728346</v>
      </c>
      <c r="AW48">
        <v>45</v>
      </c>
      <c r="AX48">
        <f>IF(Z48&gt;0, (R48*SUMPRODUCT(K48:$K$98, X48:$X$98)-K48*$AZ$3)/Z48, 0)</f>
        <v>644.53185822204568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500000</v>
      </c>
      <c r="S49">
        <f t="shared" si="32"/>
        <v>641.99568783601501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346.76587301259428</v>
      </c>
      <c r="AC49">
        <f t="shared" si="33"/>
        <v>339.05963149831541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-2249.0319190720206</v>
      </c>
      <c r="AI49">
        <f t="shared" si="38"/>
        <v>-2255.633591753055</v>
      </c>
      <c r="AJ49">
        <f t="shared" si="39"/>
        <v>7.7062415142788723</v>
      </c>
      <c r="AK49">
        <f t="shared" si="61"/>
        <v>24.273611110881603</v>
      </c>
      <c r="AL49">
        <f t="shared" si="40"/>
        <v>-2223.6537391278944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-31.322824570374976</v>
      </c>
      <c r="AR49">
        <f t="shared" si="45"/>
        <v>-31.41476770088617</v>
      </c>
      <c r="AS49">
        <f t="shared" si="46"/>
        <v>0.10732673422807397</v>
      </c>
      <c r="AT49">
        <f t="shared" si="47"/>
        <v>0.33806459395621485</v>
      </c>
      <c r="AU49">
        <f t="shared" si="48"/>
        <v>-30.969376372701877</v>
      </c>
      <c r="AW49">
        <v>46</v>
      </c>
      <c r="AX49">
        <f>IF(Z49&gt;0, (R49*SUMPRODUCT(K49:$K$98, X49:$X$98)-K49*$AZ$3)/Z49, 0)</f>
        <v>641.99568783601501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500000</v>
      </c>
      <c r="S50">
        <f t="shared" si="32"/>
        <v>638.10813821672434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339.05963149831541</v>
      </c>
      <c r="AC50">
        <f t="shared" si="33"/>
        <v>330.60006358972998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-2379.186587993574</v>
      </c>
      <c r="AI50">
        <f t="shared" si="38"/>
        <v>-2385.6627642830981</v>
      </c>
      <c r="AJ50">
        <f t="shared" si="39"/>
        <v>8.4595679085854272</v>
      </c>
      <c r="AK50">
        <f t="shared" si="61"/>
        <v>23.734174204882081</v>
      </c>
      <c r="AL50">
        <f t="shared" si="40"/>
        <v>-2353.4690221696305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-29.585286500680571</v>
      </c>
      <c r="AR50">
        <f t="shared" si="45"/>
        <v>-29.665818028523482</v>
      </c>
      <c r="AS50">
        <f t="shared" si="46"/>
        <v>0.10519508705642511</v>
      </c>
      <c r="AT50">
        <f t="shared" si="47"/>
        <v>0.29513546657165141</v>
      </c>
      <c r="AU50">
        <f t="shared" si="48"/>
        <v>-29.265487474895405</v>
      </c>
      <c r="AW50">
        <v>47</v>
      </c>
      <c r="AX50">
        <f>IF(Z50&gt;0, (R50*SUMPRODUCT(K50:$K$98, X50:$X$98)-K50*$AZ$3)/Z50, 0)</f>
        <v>638.10813821672434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500000</v>
      </c>
      <c r="S51">
        <f t="shared" si="32"/>
        <v>632.91042479264922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330.60006358972998</v>
      </c>
      <c r="AC51">
        <f t="shared" si="33"/>
        <v>321.4283991085041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-2527.7575560454188</v>
      </c>
      <c r="AI51">
        <f t="shared" si="38"/>
        <v>-2534.1057766331469</v>
      </c>
      <c r="AJ51">
        <f t="shared" si="39"/>
        <v>9.1716644812258892</v>
      </c>
      <c r="AK51">
        <f t="shared" si="61"/>
        <v>23.1420044512811</v>
      </c>
      <c r="AL51">
        <f t="shared" si="40"/>
        <v>-2501.7921077006399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-28.064975725789729</v>
      </c>
      <c r="AR51">
        <f t="shared" si="45"/>
        <v>-28.135458219757734</v>
      </c>
      <c r="AS51">
        <f t="shared" si="46"/>
        <v>0.10183039129487916</v>
      </c>
      <c r="AT51">
        <f t="shared" si="47"/>
        <v>0.25693911649794787</v>
      </c>
      <c r="AU51">
        <f t="shared" si="48"/>
        <v>-27.776688711964905</v>
      </c>
      <c r="AW51">
        <v>48</v>
      </c>
      <c r="AX51">
        <f>IF(Z51&gt;0, (R51*SUMPRODUCT(K51:$K$98, X51:$X$98)-K51*$AZ$3)/Z51, 0)</f>
        <v>632.91042479264922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500000</v>
      </c>
      <c r="S52">
        <f t="shared" si="32"/>
        <v>626.4748486924417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321.4283991085041</v>
      </c>
      <c r="AC52">
        <f t="shared" si="33"/>
        <v>311.58987161437028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-2704.4745212179537</v>
      </c>
      <c r="AI52">
        <f t="shared" si="38"/>
        <v>-2710.691647736774</v>
      </c>
      <c r="AJ52">
        <f t="shared" si="39"/>
        <v>9.8385274941338139</v>
      </c>
      <c r="AK52">
        <f t="shared" si="61"/>
        <v>22.499987937595289</v>
      </c>
      <c r="AL52">
        <f t="shared" si="40"/>
        <v>-2678.3531323050447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-26.80983402218104</v>
      </c>
      <c r="AR52">
        <f t="shared" si="45"/>
        <v>-26.871465266534344</v>
      </c>
      <c r="AS52">
        <f t="shared" si="46"/>
        <v>9.7530698503901753E-2</v>
      </c>
      <c r="AT52">
        <f t="shared" si="47"/>
        <v>0.22304552598866639</v>
      </c>
      <c r="AU52">
        <f t="shared" si="48"/>
        <v>-26.550889042041774</v>
      </c>
      <c r="AW52">
        <v>49</v>
      </c>
      <c r="AX52">
        <f>IF(Z52&gt;0, (R52*SUMPRODUCT(K52:$K$98, X52:$X$98)-K52*$AZ$3)/Z52, 0)</f>
        <v>626.4748486924417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500000</v>
      </c>
      <c r="S53">
        <f t="shared" si="32"/>
        <v>618.70331295343419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311.58987161437028</v>
      </c>
      <c r="AC53">
        <f t="shared" si="33"/>
        <v>301.05365208473921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-2904.1742303636256</v>
      </c>
      <c r="AI53">
        <f t="shared" si="38"/>
        <v>-2910.2565812614985</v>
      </c>
      <c r="AJ53">
        <f t="shared" si="39"/>
        <v>10.536219529631069</v>
      </c>
      <c r="AK53">
        <f t="shared" si="61"/>
        <v>21.811291013005921</v>
      </c>
      <c r="AL53">
        <f t="shared" si="40"/>
        <v>-2877.9090707188616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-25.704897462087562</v>
      </c>
      <c r="AR53">
        <f t="shared" si="45"/>
        <v>-25.758732457427591</v>
      </c>
      <c r="AS53">
        <f t="shared" si="46"/>
        <v>9.3256265349238601E-2</v>
      </c>
      <c r="AT53">
        <f t="shared" si="47"/>
        <v>0.19305212240481537</v>
      </c>
      <c r="AU53">
        <f t="shared" si="48"/>
        <v>-25.472424069673536</v>
      </c>
      <c r="AW53">
        <v>50</v>
      </c>
      <c r="AX53">
        <f>IF(Z53&gt;0, (R53*SUMPRODUCT(K53:$K$98, X53:$X$98)-K53*$AZ$3)/Z53, 0)</f>
        <v>618.70331295343419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500000</v>
      </c>
      <c r="S54">
        <f t="shared" si="32"/>
        <v>609.67449909014033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301.05365208473921</v>
      </c>
      <c r="AC54">
        <f t="shared" si="33"/>
        <v>289.87876756242838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-3128.6924496536408</v>
      </c>
      <c r="AI54">
        <f t="shared" si="38"/>
        <v>-3134.6357597312935</v>
      </c>
      <c r="AJ54">
        <f t="shared" si="39"/>
        <v>11.174884522310833</v>
      </c>
      <c r="AK54">
        <f t="shared" si="61"/>
        <v>21.073755645931747</v>
      </c>
      <c r="AL54">
        <f t="shared" si="40"/>
        <v>-3102.3871195630509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-24.725100170324744</v>
      </c>
      <c r="AR54">
        <f t="shared" si="45"/>
        <v>-24.772068333344262</v>
      </c>
      <c r="AS54">
        <f t="shared" si="46"/>
        <v>8.831169686765937E-2</v>
      </c>
      <c r="AT54">
        <f t="shared" si="47"/>
        <v>0.16653944984854346</v>
      </c>
      <c r="AU54">
        <f t="shared" si="48"/>
        <v>-24.517217186628059</v>
      </c>
      <c r="AW54">
        <v>51</v>
      </c>
      <c r="AX54">
        <f>IF(Z54&gt;0, (R54*SUMPRODUCT(K54:$K$98, X54:$X$98)-K54*$AZ$3)/Z54, 0)</f>
        <v>609.67449909014033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500000</v>
      </c>
      <c r="S55">
        <f t="shared" si="32"/>
        <v>599.47958761286645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289.87876756242838</v>
      </c>
      <c r="AC55">
        <f t="shared" si="33"/>
        <v>278.12689323119002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-3381.464811808004</v>
      </c>
      <c r="AI55">
        <f t="shared" si="38"/>
        <v>-3387.2641521645851</v>
      </c>
      <c r="AJ55">
        <f t="shared" si="39"/>
        <v>11.751874331238355</v>
      </c>
      <c r="AK55">
        <f t="shared" si="61"/>
        <v>20.291513729369989</v>
      </c>
      <c r="AL55">
        <f t="shared" si="40"/>
        <v>-3355.2207641039768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-23.859538295199251</v>
      </c>
      <c r="AR55">
        <f t="shared" si="45"/>
        <v>-23.900458307982337</v>
      </c>
      <c r="AS55">
        <f t="shared" si="46"/>
        <v>8.2920956228028642E-2</v>
      </c>
      <c r="AT55">
        <f t="shared" si="47"/>
        <v>0.14317645631054221</v>
      </c>
      <c r="AU55">
        <f t="shared" si="48"/>
        <v>-23.674360895443765</v>
      </c>
      <c r="AW55">
        <v>52</v>
      </c>
      <c r="AX55">
        <f>IF(Z55&gt;0, (R55*SUMPRODUCT(K55:$K$98, X55:$X$98)-K55*$AZ$3)/Z55, 0)</f>
        <v>599.47958761286645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500000</v>
      </c>
      <c r="S56">
        <f t="shared" si="32"/>
        <v>588.16398574994105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278.12689323119002</v>
      </c>
      <c r="AC56">
        <f t="shared" si="33"/>
        <v>265.85059229231791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-3653.4779487571291</v>
      </c>
      <c r="AI56">
        <f t="shared" si="38"/>
        <v>-3659.1279587614254</v>
      </c>
      <c r="AJ56">
        <f t="shared" si="39"/>
        <v>12.276300938872112</v>
      </c>
      <c r="AK56">
        <f t="shared" si="61"/>
        <v>19.468882526183304</v>
      </c>
      <c r="AL56">
        <f t="shared" si="40"/>
        <v>-3627.3827752963698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-23.016836394562294</v>
      </c>
      <c r="AR56">
        <f t="shared" si="45"/>
        <v>-23.052431342094621</v>
      </c>
      <c r="AS56">
        <f t="shared" si="46"/>
        <v>7.7340444968760538E-2</v>
      </c>
      <c r="AT56">
        <f t="shared" si="47"/>
        <v>0.12265356194158947</v>
      </c>
      <c r="AU56">
        <f t="shared" si="48"/>
        <v>-22.85243733518427</v>
      </c>
      <c r="AW56">
        <v>53</v>
      </c>
      <c r="AX56">
        <f>IF(Z56&gt;0, (R56*SUMPRODUCT(K56:$K$98, X56:$X$98)-K56*$AZ$3)/Z56, 0)</f>
        <v>588.16398574994105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500000</v>
      </c>
      <c r="S57">
        <f t="shared" si="32"/>
        <v>575.93049581888431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265.85059229231791</v>
      </c>
      <c r="AC57">
        <f t="shared" si="33"/>
        <v>253.175932108762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-3943.0994939231796</v>
      </c>
      <c r="AI57">
        <f t="shared" si="38"/>
        <v>-3948.5944263400847</v>
      </c>
      <c r="AJ57">
        <f t="shared" si="39"/>
        <v>12.674660183555915</v>
      </c>
      <c r="AK57">
        <f t="shared" si="61"/>
        <v>18.609541460462257</v>
      </c>
      <c r="AL57">
        <f t="shared" si="40"/>
        <v>-3917.3102246960666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-22.17986268643444</v>
      </c>
      <c r="AR57">
        <f t="shared" si="45"/>
        <v>-22.210771580989604</v>
      </c>
      <c r="AS57">
        <f t="shared" si="46"/>
        <v>7.1294732202860561E-2</v>
      </c>
      <c r="AT57">
        <f t="shared" si="47"/>
        <v>0.10467833106587163</v>
      </c>
      <c r="AU57">
        <f t="shared" si="48"/>
        <v>-22.034798517720873</v>
      </c>
      <c r="AW57">
        <v>54</v>
      </c>
      <c r="AX57">
        <f>IF(Z57&gt;0, (R57*SUMPRODUCT(K57:$K$98, X57:$X$98)-K57*$AZ$3)/Z57, 0)</f>
        <v>575.93049581888431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500000</v>
      </c>
      <c r="S58">
        <f t="shared" si="32"/>
        <v>562.97636742790849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253.175932108762</v>
      </c>
      <c r="AC58">
        <f t="shared" si="33"/>
        <v>240.23015532501182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-4242.0948593643789</v>
      </c>
      <c r="AI58">
        <f t="shared" si="38"/>
        <v>-4247.4287900856307</v>
      </c>
      <c r="AJ58">
        <f t="shared" si="39"/>
        <v>12.945776783750176</v>
      </c>
      <c r="AK58">
        <f t="shared" si="61"/>
        <v>17.722315247613341</v>
      </c>
      <c r="AL58">
        <f t="shared" si="40"/>
        <v>-4216.7606980542669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-21.305094785689768</v>
      </c>
      <c r="AR58">
        <f t="shared" si="45"/>
        <v>-21.331883413328708</v>
      </c>
      <c r="AS58">
        <f t="shared" si="46"/>
        <v>6.5017641188133662E-2</v>
      </c>
      <c r="AT58">
        <f t="shared" si="47"/>
        <v>8.900687483184945E-2</v>
      </c>
      <c r="AU58">
        <f t="shared" si="48"/>
        <v>-21.177858897308724</v>
      </c>
      <c r="AW58">
        <v>55</v>
      </c>
      <c r="AX58">
        <f>IF(Z58&gt;0, (R58*SUMPRODUCT(K58:$K$98, X58:$X$98)-K58*$AZ$3)/Z58, 0)</f>
        <v>562.97636742790849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500000</v>
      </c>
      <c r="S59">
        <f t="shared" si="32"/>
        <v>549.59220450509963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240.23015532501182</v>
      </c>
      <c r="AC59">
        <f t="shared" si="33"/>
        <v>227.16978009529015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-4552.4390359887138</v>
      </c>
      <c r="AI59">
        <f t="shared" si="38"/>
        <v>-4557.6058164268534</v>
      </c>
      <c r="AJ59">
        <f t="shared" si="39"/>
        <v>13.060375229721672</v>
      </c>
      <c r="AK59">
        <f t="shared" si="61"/>
        <v>16.81611087275083</v>
      </c>
      <c r="AL59">
        <f t="shared" si="40"/>
        <v>-4527.7293303243805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-20.414051729340454</v>
      </c>
      <c r="AR59">
        <f t="shared" si="45"/>
        <v>-20.437220611406641</v>
      </c>
      <c r="AS59">
        <f t="shared" si="46"/>
        <v>5.8565347813873701E-2</v>
      </c>
      <c r="AT59">
        <f t="shared" si="47"/>
        <v>7.5406821382750081E-2</v>
      </c>
      <c r="AU59">
        <f t="shared" si="48"/>
        <v>-20.303248442210016</v>
      </c>
      <c r="AW59">
        <v>56</v>
      </c>
      <c r="AX59">
        <f>IF(Z59&gt;0, (R59*SUMPRODUCT(K59:$K$98, X59:$X$98)-K59*$AZ$3)/Z59, 0)</f>
        <v>549.59220450509963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500000</v>
      </c>
      <c r="S60">
        <f t="shared" si="32"/>
        <v>536.03980683830912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227.16978009529015</v>
      </c>
      <c r="AC60">
        <f t="shared" si="33"/>
        <v>214.11708511234977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-4883.2510882135712</v>
      </c>
      <c r="AI60">
        <f t="shared" si="38"/>
        <v>-4888.244119570124</v>
      </c>
      <c r="AJ60">
        <f t="shared" si="39"/>
        <v>13.05269498294038</v>
      </c>
      <c r="AK60">
        <f t="shared" si="61"/>
        <v>15.901884606670311</v>
      </c>
      <c r="AL60">
        <f t="shared" si="40"/>
        <v>-4859.2895399805138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-19.551320954015722</v>
      </c>
      <c r="AR60">
        <f t="shared" si="45"/>
        <v>-19.571311807818233</v>
      </c>
      <c r="AS60">
        <f t="shared" si="46"/>
        <v>5.2259739324544224E-2</v>
      </c>
      <c r="AT60">
        <f t="shared" si="47"/>
        <v>6.3667184853374026E-2</v>
      </c>
      <c r="AU60">
        <f t="shared" si="48"/>
        <v>-19.455384883640317</v>
      </c>
      <c r="AW60">
        <v>57</v>
      </c>
      <c r="AX60">
        <f>IF(Z60&gt;0, (R60*SUMPRODUCT(K60:$K$98, X60:$X$98)-K60*$AZ$3)/Z60, 0)</f>
        <v>536.03980683830912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500000</v>
      </c>
      <c r="S61">
        <f t="shared" si="32"/>
        <v>522.46268696640743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214.11708511234977</v>
      </c>
      <c r="AC61">
        <f t="shared" si="33"/>
        <v>201.13840411047698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-5233.3537448729721</v>
      </c>
      <c r="AI61">
        <f t="shared" si="38"/>
        <v>-5238.1660120723382</v>
      </c>
      <c r="AJ61">
        <f t="shared" si="39"/>
        <v>12.978681001872786</v>
      </c>
      <c r="AK61">
        <f t="shared" si="61"/>
        <v>14.988195957864486</v>
      </c>
      <c r="AL61">
        <f t="shared" si="40"/>
        <v>-5210.1991351126007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-18.708075697998972</v>
      </c>
      <c r="AR61">
        <f t="shared" si="45"/>
        <v>-18.725278482949815</v>
      </c>
      <c r="AS61">
        <f t="shared" si="46"/>
        <v>4.6395898018759055E-2</v>
      </c>
      <c r="AT61">
        <f t="shared" si="47"/>
        <v>5.357946705415708E-2</v>
      </c>
      <c r="AU61">
        <f t="shared" si="48"/>
        <v>-18.625303117876896</v>
      </c>
      <c r="AW61">
        <v>58</v>
      </c>
      <c r="AX61">
        <f>IF(Z61&gt;0, (R61*SUMPRODUCT(K61:$K$98, X61:$X$98)-K61*$AZ$3)/Z61, 0)</f>
        <v>522.46268696640743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500000</v>
      </c>
      <c r="S62">
        <f t="shared" si="32"/>
        <v>509.01818844232758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201.13840411047698</v>
      </c>
      <c r="AC62">
        <f t="shared" si="33"/>
        <v>188.29875694117715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-5603.0811200578</v>
      </c>
      <c r="AI62">
        <f t="shared" si="38"/>
        <v>-5607.7051875571706</v>
      </c>
      <c r="AJ62">
        <f t="shared" si="39"/>
        <v>12.839647169299838</v>
      </c>
      <c r="AK62">
        <f t="shared" si="61"/>
        <v>14.07968828773339</v>
      </c>
      <c r="AL62">
        <f t="shared" si="40"/>
        <v>-5580.7858521001381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-17.883722173165889</v>
      </c>
      <c r="AR62">
        <f t="shared" si="45"/>
        <v>-17.89848111323775</v>
      </c>
      <c r="AS62">
        <f t="shared" si="46"/>
        <v>4.0981145526385925E-2</v>
      </c>
      <c r="AT62">
        <f t="shared" si="47"/>
        <v>4.4939066243610659E-2</v>
      </c>
      <c r="AU62">
        <f t="shared" si="48"/>
        <v>-17.812560901467755</v>
      </c>
      <c r="AW62">
        <v>59</v>
      </c>
      <c r="AX62">
        <f>IF(Z62&gt;0, (R62*SUMPRODUCT(K62:$K$98, X62:$X$98)-K62*$AZ$3)/Z62, 0)</f>
        <v>509.01818844232758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500000</v>
      </c>
      <c r="S63">
        <f t="shared" si="32"/>
        <v>495.78266752309173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188.29875694117715</v>
      </c>
      <c r="AC63">
        <f t="shared" si="33"/>
        <v>175.65470309720683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-5964.1783043864143</v>
      </c>
      <c r="AI63">
        <f t="shared" si="38"/>
        <v>-5968.6070267531813</v>
      </c>
      <c r="AJ63">
        <f t="shared" si="39"/>
        <v>12.644053843970312</v>
      </c>
      <c r="AK63">
        <f t="shared" si="61"/>
        <v>13.180912985882401</v>
      </c>
      <c r="AL63">
        <f t="shared" si="40"/>
        <v>-5942.7820599233291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-16.996660520571943</v>
      </c>
      <c r="AR63">
        <f t="shared" si="45"/>
        <v>-17.00928145287245</v>
      </c>
      <c r="AS63">
        <f t="shared" si="46"/>
        <v>3.6032908444695699E-2</v>
      </c>
      <c r="AT63">
        <f t="shared" si="47"/>
        <v>3.7562844693538967E-2</v>
      </c>
      <c r="AU63">
        <f t="shared" si="48"/>
        <v>-16.935685699734215</v>
      </c>
      <c r="AW63">
        <v>60</v>
      </c>
      <c r="AX63">
        <f>IF(Z63&gt;0, (R63*SUMPRODUCT(K63:$K$98, X63:$X$98)-K63*$AZ$3)/Z63, 0)</f>
        <v>495.78266752309173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500000</v>
      </c>
      <c r="S64">
        <f t="shared" si="32"/>
        <v>483.00189821489039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175.65470309720683</v>
      </c>
      <c r="AC64">
        <f t="shared" si="33"/>
        <v>163.33631787055953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-6292.8550480690847</v>
      </c>
      <c r="AI64">
        <f t="shared" si="38"/>
        <v>-6297.0821618359823</v>
      </c>
      <c r="AJ64">
        <f t="shared" si="39"/>
        <v>12.318385226647308</v>
      </c>
      <c r="AK64">
        <f t="shared" si="61"/>
        <v>12.29582921680448</v>
      </c>
      <c r="AL64">
        <f t="shared" si="40"/>
        <v>-6272.4679473925307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-16.011893289422904</v>
      </c>
      <c r="AR64">
        <f t="shared" si="45"/>
        <v>-16.022648994749151</v>
      </c>
      <c r="AS64">
        <f t="shared" si="46"/>
        <v>3.1343590189257906E-2</v>
      </c>
      <c r="AT64">
        <f t="shared" si="47"/>
        <v>3.1286197412866312E-2</v>
      </c>
      <c r="AU64">
        <f t="shared" si="48"/>
        <v>-15.960019207147026</v>
      </c>
      <c r="AW64">
        <v>61</v>
      </c>
      <c r="AX64">
        <f>IF(Z64&gt;0, (R64*SUMPRODUCT(K64:$K$98, X64:$X$98)-K64*$AZ$3)/Z64, 0)</f>
        <v>483.00189821489039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500000</v>
      </c>
      <c r="S65">
        <f t="shared" si="32"/>
        <v>475.61500905797072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163.33631787055953</v>
      </c>
      <c r="AC65">
        <f t="shared" si="33"/>
        <v>151.50145609356929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-8124.7027110127738</v>
      </c>
      <c r="AI65">
        <f t="shared" si="38"/>
        <v>-8128.6844360742271</v>
      </c>
      <c r="AJ65">
        <f t="shared" si="39"/>
        <v>11.834861776990238</v>
      </c>
      <c r="AK65">
        <f t="shared" si="61"/>
        <v>11.433542250939167</v>
      </c>
      <c r="AL65">
        <f t="shared" si="40"/>
        <v>-8105.4160320462979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-18.457990369249238</v>
      </c>
      <c r="AR65">
        <f t="shared" si="45"/>
        <v>-18.467036194733744</v>
      </c>
      <c r="AS65">
        <f t="shared" si="46"/>
        <v>2.6886862506979217E-2</v>
      </c>
      <c r="AT65">
        <f t="shared" si="47"/>
        <v>2.5975130446087728E-2</v>
      </c>
      <c r="AU65">
        <f t="shared" si="48"/>
        <v>-18.414174201780678</v>
      </c>
      <c r="AW65">
        <v>62</v>
      </c>
      <c r="AX65">
        <f>IF(Z65&gt;0, (R65*SUMPRODUCT(K65:$K$98, X65:$X$98)-K65*$AZ$3)/Z65, 0)</f>
        <v>475.61500905797072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500000</v>
      </c>
      <c r="S66">
        <f t="shared" si="32"/>
        <v>462.48355290533573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151.50145609356929</v>
      </c>
      <c r="AC66">
        <f t="shared" si="33"/>
        <v>136.77295814613495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-9808.3966050730123</v>
      </c>
      <c r="AI66">
        <f t="shared" si="38"/>
        <v>-9812.0933029687239</v>
      </c>
      <c r="AJ66">
        <f t="shared" si="39"/>
        <v>14.728497947434334</v>
      </c>
      <c r="AK66">
        <f t="shared" si="61"/>
        <v>10.605101926549851</v>
      </c>
      <c r="AL66">
        <f t="shared" si="40"/>
        <v>-9786.75970309474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-19.895595009281319</v>
      </c>
      <c r="AR66">
        <f t="shared" si="45"/>
        <v>-19.903093483003996</v>
      </c>
      <c r="AS66">
        <f t="shared" si="46"/>
        <v>2.9875650634439595E-2</v>
      </c>
      <c r="AT66">
        <f t="shared" si="47"/>
        <v>2.1511651848749268E-2</v>
      </c>
      <c r="AU66">
        <f t="shared" si="48"/>
        <v>-19.851706180520807</v>
      </c>
      <c r="AW66">
        <v>63</v>
      </c>
      <c r="AX66">
        <f>IF(Z66&gt;0, (R66*SUMPRODUCT(K66:$K$98, X66:$X$98)-K66*$AZ$3)/Z66, 0)</f>
        <v>462.48355290533573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500000</v>
      </c>
      <c r="S67">
        <f t="shared" ref="S67:S98" si="63">AX67</f>
        <v>444.95499763062423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136.77295814613495</v>
      </c>
      <c r="AC67">
        <f t="shared" ref="AC67:AC98" si="64">S67*Z67</f>
        <v>120.20726708490265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-11311.231338201631</v>
      </c>
      <c r="AI67">
        <f t="shared" ref="AI67:AI98" si="69">SUM(AE67:AH67)</f>
        <v>-11314.608288334932</v>
      </c>
      <c r="AJ67">
        <f t="shared" ref="AJ67:AJ98" si="70">AB67-AC67</f>
        <v>16.5656910612323</v>
      </c>
      <c r="AK67">
        <f t="shared" si="61"/>
        <v>9.5741070702294468</v>
      </c>
      <c r="AL67">
        <f t="shared" ref="AL67:AL98" si="71">SUM(AI67:AK67)</f>
        <v>-11288.46849020347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-20.485698451463559</v>
      </c>
      <c r="AR67">
        <f t="shared" ref="AR67:AR98" si="76">AI67*$K67</f>
        <v>-20.491814424167856</v>
      </c>
      <c r="AS67">
        <f t="shared" ref="AS67:AS98" si="77">AJ67*$K67</f>
        <v>3.0002016718938838E-2</v>
      </c>
      <c r="AT67">
        <f t="shared" ref="AT67:AT98" si="78">AK67*$K67</f>
        <v>1.7339603843159371E-2</v>
      </c>
      <c r="AU67">
        <f t="shared" ref="AU67:AU98" si="79">AL67*$K67</f>
        <v>-20.444472803605759</v>
      </c>
      <c r="AW67">
        <v>64</v>
      </c>
      <c r="AX67">
        <f>IF(Z67&gt;0, (R67*SUMPRODUCT(K67:$K$98, X67:$X$98)-K67*$AZ$3)/Z67, 0)</f>
        <v>444.95499763062423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500000</v>
      </c>
      <c r="S68">
        <f t="shared" si="63"/>
        <v>423.77396054584608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120.20726708490265</v>
      </c>
      <c r="AC68">
        <f t="shared" si="64"/>
        <v>102.69469715848288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-12560.392580650883</v>
      </c>
      <c r="AI68">
        <f t="shared" si="69"/>
        <v>-12563.421751468333</v>
      </c>
      <c r="AJ68">
        <f t="shared" si="70"/>
        <v>17.512569926419772</v>
      </c>
      <c r="AK68">
        <f t="shared" si="61"/>
        <v>8.4145086959431872</v>
      </c>
      <c r="AL68">
        <f t="shared" si="71"/>
        <v>-12537.494672845971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-20.310755676133795</v>
      </c>
      <c r="AR68">
        <f t="shared" si="76"/>
        <v>-20.315653990257292</v>
      </c>
      <c r="AS68">
        <f t="shared" si="77"/>
        <v>2.8318663350113873E-2</v>
      </c>
      <c r="AT68">
        <f t="shared" si="78"/>
        <v>1.3606663100744333E-2</v>
      </c>
      <c r="AU68">
        <f t="shared" si="79"/>
        <v>-20.273728663806438</v>
      </c>
      <c r="AW68">
        <v>65</v>
      </c>
      <c r="AX68">
        <f>IF(Z68&gt;0, (R68*SUMPRODUCT(K68:$K$98, X68:$X$98)-K68*$AZ$3)/Z68, 0)</f>
        <v>423.77396054584608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500000</v>
      </c>
      <c r="S69">
        <f t="shared" si="63"/>
        <v>398.47929274847257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102.69469715848288</v>
      </c>
      <c r="AC69">
        <f t="shared" si="64"/>
        <v>85.038520522566756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-13251.350559271379</v>
      </c>
      <c r="AI69">
        <f t="shared" si="69"/>
        <v>-13254.018154616673</v>
      </c>
      <c r="AJ69">
        <f t="shared" si="70"/>
        <v>17.656176635916125</v>
      </c>
      <c r="AK69">
        <f t="shared" si="61"/>
        <v>7.1886288010938024</v>
      </c>
      <c r="AL69">
        <f t="shared" si="71"/>
        <v>-13229.173349179664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-19.132203376888278</v>
      </c>
      <c r="AR69">
        <f t="shared" si="76"/>
        <v>-19.136054831609449</v>
      </c>
      <c r="AS69">
        <f t="shared" si="77"/>
        <v>2.5491859169046414E-2</v>
      </c>
      <c r="AT69">
        <f t="shared" si="78"/>
        <v>1.0378889880568178E-2</v>
      </c>
      <c r="AU69">
        <f t="shared" si="79"/>
        <v>-19.100184082559839</v>
      </c>
      <c r="AW69">
        <v>66</v>
      </c>
      <c r="AX69">
        <f>IF(Z69&gt;0, (R69*SUMPRODUCT(K69:$K$98, X69:$X$98)-K69*$AZ$3)/Z69, 0)</f>
        <v>398.47929274847257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500000</v>
      </c>
      <c r="S70">
        <f t="shared" si="63"/>
        <v>370.74633198456104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85.038520522566756</v>
      </c>
      <c r="AC70">
        <f t="shared" si="64"/>
        <v>68.276477003015657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-13557.00156296674</v>
      </c>
      <c r="AI70">
        <f t="shared" si="69"/>
        <v>-13559.303557319507</v>
      </c>
      <c r="AJ70">
        <f t="shared" si="70"/>
        <v>16.762043519551099</v>
      </c>
      <c r="AK70">
        <f t="shared" si="61"/>
        <v>5.9526964365796733</v>
      </c>
      <c r="AL70">
        <f t="shared" si="71"/>
        <v>-13536.588817363376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-17.476339347134818</v>
      </c>
      <c r="AR70">
        <f t="shared" si="76"/>
        <v>-17.479306849520746</v>
      </c>
      <c r="AS70">
        <f t="shared" si="77"/>
        <v>2.1607960974153038E-2</v>
      </c>
      <c r="AT70">
        <f t="shared" si="78"/>
        <v>7.673624766727615E-3</v>
      </c>
      <c r="AU70">
        <f t="shared" si="79"/>
        <v>-17.450025263779864</v>
      </c>
      <c r="AW70">
        <v>67</v>
      </c>
      <c r="AX70">
        <f>IF(Z70&gt;0, (R70*SUMPRODUCT(K70:$K$98, X70:$X$98)-K70*$AZ$3)/Z70, 0)</f>
        <v>370.74633198456104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500000</v>
      </c>
      <c r="S71">
        <f t="shared" si="63"/>
        <v>340.28318731140098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68.276477003015657</v>
      </c>
      <c r="AC71">
        <f t="shared" si="64"/>
        <v>52.91635181421762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-13405.573046444491</v>
      </c>
      <c r="AI71">
        <f t="shared" si="69"/>
        <v>-13407.51688152757</v>
      </c>
      <c r="AJ71">
        <f t="shared" si="70"/>
        <v>15.360125188798037</v>
      </c>
      <c r="AK71">
        <f t="shared" si="61"/>
        <v>4.7793533902110967</v>
      </c>
      <c r="AL71">
        <f t="shared" si="71"/>
        <v>-13387.377402948561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-15.429582812558095</v>
      </c>
      <c r="AR71">
        <f t="shared" si="76"/>
        <v>-15.431820133132486</v>
      </c>
      <c r="AS71">
        <f t="shared" si="77"/>
        <v>1.7679238536891753E-2</v>
      </c>
      <c r="AT71">
        <f t="shared" si="78"/>
        <v>5.5009531236936632E-3</v>
      </c>
      <c r="AU71">
        <f t="shared" si="79"/>
        <v>-15.4086399414719</v>
      </c>
      <c r="AW71">
        <v>68</v>
      </c>
      <c r="AX71">
        <f>IF(Z71&gt;0, (R71*SUMPRODUCT(K71:$K$98, X71:$X$98)-K71*$AZ$3)/Z71, 0)</f>
        <v>340.28318731140098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500000</v>
      </c>
      <c r="S72">
        <f t="shared" si="63"/>
        <v>306.82593374191845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52.91635181421762</v>
      </c>
      <c r="AC72">
        <f t="shared" si="64"/>
        <v>39.376245928745909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-12808.793435976264</v>
      </c>
      <c r="AI72">
        <f t="shared" si="69"/>
        <v>-12810.397612872612</v>
      </c>
      <c r="AJ72">
        <f t="shared" si="70"/>
        <v>13.540105885471711</v>
      </c>
      <c r="AK72">
        <f t="shared" ref="AK72:AK98" si="92">G72*SUM(AB72:AB72, AE72:AF72)</f>
        <v>3.7041446269952338</v>
      </c>
      <c r="AL72">
        <f t="shared" si="71"/>
        <v>-12793.153362360144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-13.163124820006168</v>
      </c>
      <c r="AR72">
        <f t="shared" si="76"/>
        <v>-13.164773373464817</v>
      </c>
      <c r="AS72">
        <f t="shared" si="77"/>
        <v>1.3914667664634712E-2</v>
      </c>
      <c r="AT72">
        <f t="shared" si="78"/>
        <v>3.8066128804564638E-3</v>
      </c>
      <c r="AU72">
        <f t="shared" si="79"/>
        <v>-13.147052092919726</v>
      </c>
      <c r="AW72">
        <v>69</v>
      </c>
      <c r="AX72">
        <f>IF(Z72&gt;0, (R72*SUMPRODUCT(K72:$K$98, X72:$X$98)-K72*$AZ$3)/Z72, 0)</f>
        <v>306.82593374191845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500000</v>
      </c>
      <c r="S73">
        <f t="shared" si="63"/>
        <v>270.16016140473874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39.376245928745909</v>
      </c>
      <c r="AC73">
        <f t="shared" si="64"/>
        <v>27.900154079352607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-11889.083266373817</v>
      </c>
      <c r="AI73">
        <f t="shared" si="69"/>
        <v>-11890.374174419541</v>
      </c>
      <c r="AJ73">
        <f t="shared" si="70"/>
        <v>11.476091849393303</v>
      </c>
      <c r="AK73">
        <f t="shared" si="92"/>
        <v>2.7563372150122141</v>
      </c>
      <c r="AL73">
        <f t="shared" si="71"/>
        <v>-11876.141745355135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-10.908904092567724</v>
      </c>
      <c r="AR73">
        <f t="shared" si="76"/>
        <v>-10.910088573469036</v>
      </c>
      <c r="AS73">
        <f t="shared" si="77"/>
        <v>1.0529961186882432E-2</v>
      </c>
      <c r="AT73">
        <f t="shared" si="78"/>
        <v>2.5290947713678875E-3</v>
      </c>
      <c r="AU73">
        <f t="shared" si="79"/>
        <v>-10.897029517510786</v>
      </c>
      <c r="AW73">
        <v>70</v>
      </c>
      <c r="AX73">
        <f>IF(Z73&gt;0, (R73*SUMPRODUCT(K73:$K$98, X73:$X$98)-K73*$AZ$3)/Z73, 0)</f>
        <v>270.16016140473874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500000</v>
      </c>
      <c r="S74">
        <f t="shared" si="63"/>
        <v>228.58189367987663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27.900154079352607</v>
      </c>
      <c r="AC74">
        <f t="shared" si="64"/>
        <v>18.497529424832088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-10658.465517284316</v>
      </c>
      <c r="AI74">
        <f t="shared" si="69"/>
        <v>-10659.477054611652</v>
      </c>
      <c r="AJ74">
        <f t="shared" si="70"/>
        <v>9.402624654520519</v>
      </c>
      <c r="AK74">
        <f t="shared" si="92"/>
        <v>1.9530107855546828</v>
      </c>
      <c r="AL74">
        <f t="shared" si="71"/>
        <v>-10648.121419171577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-8.7319133366274659</v>
      </c>
      <c r="AR74">
        <f t="shared" si="76"/>
        <v>-8.7327420353050318</v>
      </c>
      <c r="AS74">
        <f t="shared" si="77"/>
        <v>7.7030697793193251E-3</v>
      </c>
      <c r="AT74">
        <f t="shared" si="78"/>
        <v>1.5999977573983189E-3</v>
      </c>
      <c r="AU74">
        <f t="shared" si="79"/>
        <v>-8.7234389677683151</v>
      </c>
      <c r="AW74">
        <v>71</v>
      </c>
      <c r="AX74">
        <f>IF(Z74&gt;0, (R74*SUMPRODUCT(K74:$K$98, X74:$X$98)-K74*$AZ$3)/Z74, 0)</f>
        <v>228.58189367987663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500000</v>
      </c>
      <c r="S75">
        <f t="shared" si="63"/>
        <v>180.36838366506265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18.497529424832088</v>
      </c>
      <c r="AC75">
        <f t="shared" si="64"/>
        <v>11.11050844360391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-9257.3882024687337</v>
      </c>
      <c r="AI75">
        <f t="shared" si="69"/>
        <v>-9258.1581897177348</v>
      </c>
      <c r="AJ75">
        <f t="shared" si="70"/>
        <v>7.3870209812281775</v>
      </c>
      <c r="AK75">
        <f t="shared" si="92"/>
        <v>1.2948270597382463</v>
      </c>
      <c r="AL75">
        <f t="shared" si="71"/>
        <v>-9249.4763416767673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-6.7715047201873713</v>
      </c>
      <c r="AR75">
        <f t="shared" si="76"/>
        <v>-6.7720679430075732</v>
      </c>
      <c r="AS75">
        <f t="shared" si="77"/>
        <v>5.4033866084572564E-3</v>
      </c>
      <c r="AT75">
        <f t="shared" si="78"/>
        <v>9.4712756504104084E-4</v>
      </c>
      <c r="AU75">
        <f t="shared" si="79"/>
        <v>-6.7657174288340736</v>
      </c>
      <c r="AW75">
        <v>72</v>
      </c>
      <c r="AX75">
        <f>IF(Z75&gt;0, (R75*SUMPRODUCT(K75:$K$98, X75:$X$98)-K75*$AZ$3)/Z75, 0)</f>
        <v>180.36838366506265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500000</v>
      </c>
      <c r="S76">
        <f t="shared" si="63"/>
        <v>121.94146846923499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11.11050844360391</v>
      </c>
      <c r="AC76">
        <f t="shared" si="64"/>
        <v>5.5398004693087515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-7776.4968779108276</v>
      </c>
      <c r="AI76">
        <f t="shared" si="69"/>
        <v>-7777.0647528653908</v>
      </c>
      <c r="AJ76">
        <f t="shared" si="70"/>
        <v>5.5707079742951588</v>
      </c>
      <c r="AK76">
        <f t="shared" si="92"/>
        <v>0.77773559105227374</v>
      </c>
      <c r="AL76">
        <f t="shared" si="71"/>
        <v>-7770.7163093000436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-5.0788184532410137</v>
      </c>
      <c r="AR76">
        <f t="shared" si="76"/>
        <v>-5.0791893315225387</v>
      </c>
      <c r="AS76">
        <f t="shared" si="77"/>
        <v>3.6382210269809805E-3</v>
      </c>
      <c r="AT76">
        <f t="shared" si="78"/>
        <v>5.0793794861520784E-4</v>
      </c>
      <c r="AU76">
        <f t="shared" si="79"/>
        <v>-5.0750431725469429</v>
      </c>
      <c r="AW76">
        <v>73</v>
      </c>
      <c r="AX76">
        <f>IF(Z76&gt;0, (R76*SUMPRODUCT(K76:$K$98, X76:$X$98)-K76*$AZ$3)/Z76, 0)</f>
        <v>121.94146846923499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500000</v>
      </c>
      <c r="S77">
        <f t="shared" si="63"/>
        <v>47.305522207078909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5.5398004693087515</v>
      </c>
      <c r="AC77">
        <f t="shared" si="64"/>
        <v>1.5331219677572161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-6283.3767539516384</v>
      </c>
      <c r="AI77">
        <f t="shared" si="69"/>
        <v>-6283.7818657378075</v>
      </c>
      <c r="AJ77">
        <f t="shared" si="70"/>
        <v>4.0066785015515354</v>
      </c>
      <c r="AK77">
        <f t="shared" si="92"/>
        <v>0.38778603285161262</v>
      </c>
      <c r="AL77">
        <f t="shared" si="71"/>
        <v>-6279.3874012034048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-3.6639856594777247</v>
      </c>
      <c r="AR77">
        <f t="shared" si="76"/>
        <v>-3.6642218897458005</v>
      </c>
      <c r="AS77">
        <f t="shared" si="77"/>
        <v>2.3363890383606171E-3</v>
      </c>
      <c r="AT77">
        <f t="shared" si="78"/>
        <v>2.2612721136298144E-4</v>
      </c>
      <c r="AU77">
        <f t="shared" si="79"/>
        <v>-3.6616593734960774</v>
      </c>
      <c r="AW77">
        <v>74</v>
      </c>
      <c r="AX77">
        <f>IF(Z77&gt;0, (R77*SUMPRODUCT(K77:$K$98, X77:$X$98)-K77*$AZ$3)/Z77, 0)</f>
        <v>47.305522207078909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500000</v>
      </c>
      <c r="S78">
        <f t="shared" si="63"/>
        <v>-52.621259517784779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1.5331219677572161</v>
      </c>
      <c r="AC78">
        <f t="shared" si="64"/>
        <v>-1.1735958777120423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-4891.0794587103692</v>
      </c>
      <c r="AI78">
        <f t="shared" si="69"/>
        <v>-4891.3582423922089</v>
      </c>
      <c r="AJ78">
        <f t="shared" si="70"/>
        <v>2.7067178454692584</v>
      </c>
      <c r="AK78">
        <f t="shared" si="92"/>
        <v>0.10731853774300514</v>
      </c>
      <c r="AL78">
        <f t="shared" si="71"/>
        <v>-4888.5442060089972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-2.546521573885181</v>
      </c>
      <c r="AR78">
        <f t="shared" si="76"/>
        <v>-2.5466667215292227</v>
      </c>
      <c r="AS78">
        <f t="shared" si="77"/>
        <v>1.4092421613867798E-3</v>
      </c>
      <c r="AT78">
        <f t="shared" si="78"/>
        <v>5.5874980962266299E-5</v>
      </c>
      <c r="AU78">
        <f t="shared" si="79"/>
        <v>-2.5452016043868739</v>
      </c>
      <c r="AW78">
        <v>75</v>
      </c>
      <c r="AX78">
        <f>IF(Z78&gt;0, (R78*SUMPRODUCT(K78:$K$98, X78:$X$98)-K78*$AZ$3)/Z78, 0)</f>
        <v>-52.621259517784779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500000</v>
      </c>
      <c r="S79">
        <f t="shared" si="63"/>
        <v>-193.84844723335533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-1.1735958777120423</v>
      </c>
      <c r="AC79">
        <f t="shared" si="64"/>
        <v>-2.8654140462325204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-3648.9723130992529</v>
      </c>
      <c r="AI79">
        <f t="shared" si="69"/>
        <v>-3649.1570846364466</v>
      </c>
      <c r="AJ79">
        <f t="shared" si="70"/>
        <v>1.6918181685204781</v>
      </c>
      <c r="AK79">
        <f t="shared" si="92"/>
        <v>-8.215171143984297E-2</v>
      </c>
      <c r="AL79">
        <f t="shared" si="71"/>
        <v>-3647.5474181793661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-1.696270803572818</v>
      </c>
      <c r="AR79">
        <f t="shared" si="76"/>
        <v>-1.6963566969523725</v>
      </c>
      <c r="AS79">
        <f t="shared" si="77"/>
        <v>7.8646301423369164E-4</v>
      </c>
      <c r="AT79">
        <f t="shared" si="78"/>
        <v>-3.818925922750741E-5</v>
      </c>
      <c r="AU79">
        <f t="shared" si="79"/>
        <v>-1.6956084231973663</v>
      </c>
      <c r="AW79">
        <v>76</v>
      </c>
      <c r="AX79">
        <f>IF(Z79&gt;0, (R79*SUMPRODUCT(K79:$K$98, X79:$X$98)-K79*$AZ$3)/Z79, 0)</f>
        <v>-193.84844723335533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500000</v>
      </c>
      <c r="S80">
        <f t="shared" si="63"/>
        <v>-402.90732205724191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-2.8654140462325204</v>
      </c>
      <c r="AC80">
        <f t="shared" si="64"/>
        <v>-3.7985568093011417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-2603.0191698196804</v>
      </c>
      <c r="AI80">
        <f t="shared" si="69"/>
        <v>-2603.1370181622565</v>
      </c>
      <c r="AJ80">
        <f t="shared" si="70"/>
        <v>0.93314276306862132</v>
      </c>
      <c r="AK80">
        <f t="shared" si="92"/>
        <v>-0.20057898323627646</v>
      </c>
      <c r="AL80">
        <f t="shared" si="71"/>
        <v>-2602.4044543824243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-1.0803984754475489</v>
      </c>
      <c r="AR80">
        <f t="shared" si="76"/>
        <v>-1.0804473890979474</v>
      </c>
      <c r="AS80">
        <f t="shared" si="77"/>
        <v>3.8730641336924565E-4</v>
      </c>
      <c r="AT80">
        <f t="shared" si="78"/>
        <v>-8.3251491271308769E-5</v>
      </c>
      <c r="AU80">
        <f t="shared" si="79"/>
        <v>-1.0801433341758495</v>
      </c>
      <c r="AW80">
        <v>77</v>
      </c>
      <c r="AX80">
        <f>IF(Z80&gt;0, (R80*SUMPRODUCT(K80:$K$98, X80:$X$98)-K80*$AZ$3)/Z80, 0)</f>
        <v>-402.90732205724191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500000</v>
      </c>
      <c r="S81">
        <f t="shared" si="63"/>
        <v>-727.22233567175783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-3.7985568093011417</v>
      </c>
      <c r="AC81">
        <f t="shared" si="64"/>
        <v>-4.1975909628699419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-1780.7506095423723</v>
      </c>
      <c r="AI81">
        <f t="shared" si="69"/>
        <v>-1780.8227606362843</v>
      </c>
      <c r="AJ81">
        <f t="shared" si="70"/>
        <v>0.39903415356880023</v>
      </c>
      <c r="AK81">
        <f t="shared" si="92"/>
        <v>-0.26589897665107992</v>
      </c>
      <c r="AL81">
        <f t="shared" si="71"/>
        <v>-1780.6896254593664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-0.65992058444796942</v>
      </c>
      <c r="AR81">
        <f t="shared" si="76"/>
        <v>-0.65994732260647837</v>
      </c>
      <c r="AS81">
        <f t="shared" si="77"/>
        <v>1.4787632272971436E-4</v>
      </c>
      <c r="AT81">
        <f t="shared" si="78"/>
        <v>-9.8538339470674957E-5</v>
      </c>
      <c r="AU81">
        <f t="shared" si="79"/>
        <v>-0.65989798462321936</v>
      </c>
      <c r="AW81">
        <v>78</v>
      </c>
      <c r="AX81">
        <f>IF(Z81&gt;0, (R81*SUMPRODUCT(K81:$K$98, X81:$X$98)-K81*$AZ$3)/Z81, 0)</f>
        <v>-727.22233567175783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500000</v>
      </c>
      <c r="S82">
        <f t="shared" si="63"/>
        <v>-1255.7649605619965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-4.1975909628699419</v>
      </c>
      <c r="AC82">
        <f t="shared" si="64"/>
        <v>-4.2491505456404584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-1165.3258937207056</v>
      </c>
      <c r="AI82">
        <f t="shared" si="69"/>
        <v>-1165.3681901563355</v>
      </c>
      <c r="AJ82">
        <f t="shared" si="70"/>
        <v>5.1559582770516421E-2</v>
      </c>
      <c r="AK82">
        <f t="shared" si="92"/>
        <v>-0.29383136740089594</v>
      </c>
      <c r="AL82">
        <f t="shared" si="71"/>
        <v>-1165.6104619409657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-0.38558306172349149</v>
      </c>
      <c r="AR82">
        <f t="shared" si="76"/>
        <v>-0.38559705676920192</v>
      </c>
      <c r="AS82">
        <f t="shared" si="77"/>
        <v>1.7060036074858107E-5</v>
      </c>
      <c r="AT82">
        <f t="shared" si="78"/>
        <v>-9.7222930412281208E-5</v>
      </c>
      <c r="AU82">
        <f t="shared" si="79"/>
        <v>-0.38567721966353929</v>
      </c>
      <c r="AW82">
        <v>79</v>
      </c>
      <c r="AX82">
        <f>IF(Z82&gt;0, (R82*SUMPRODUCT(K82:$K$98, X82:$X$98)-K82*$AZ$3)/Z82, 0)</f>
        <v>-1255.7649605619965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500000</v>
      </c>
      <c r="S83">
        <f t="shared" si="63"/>
        <v>-2159.5598739425791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-4.2491505456404584</v>
      </c>
      <c r="AC83">
        <f t="shared" si="64"/>
        <v>-4.0915541415805086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-727.62681042707584</v>
      </c>
      <c r="AI83">
        <f t="shared" si="69"/>
        <v>-727.65049322808864</v>
      </c>
      <c r="AJ83">
        <f t="shared" si="70"/>
        <v>-0.15759640405994979</v>
      </c>
      <c r="AK83">
        <f t="shared" si="92"/>
        <v>-0.29744053819483213</v>
      </c>
      <c r="AL83">
        <f t="shared" si="71"/>
        <v>-728.1055301703434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-0.21496176586765769</v>
      </c>
      <c r="AR83">
        <f t="shared" si="76"/>
        <v>-0.21496876244427285</v>
      </c>
      <c r="AS83">
        <f t="shared" si="77"/>
        <v>-4.6558484137267708E-5</v>
      </c>
      <c r="AT83">
        <f t="shared" si="78"/>
        <v>-8.787244012278685E-5</v>
      </c>
      <c r="AU83">
        <f t="shared" si="79"/>
        <v>-0.21510319336853292</v>
      </c>
      <c r="AW83">
        <v>80</v>
      </c>
      <c r="AX83">
        <f>IF(Z83&gt;0, (R83*SUMPRODUCT(K83:$K$98, X83:$X$98)-K83*$AZ$3)/Z83, 0)</f>
        <v>-2159.5598739425791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500000</v>
      </c>
      <c r="S84">
        <f t="shared" si="63"/>
        <v>-3780.6652963635693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-4.0915541415805086</v>
      </c>
      <c r="AC84">
        <f t="shared" si="64"/>
        <v>-3.8215342415700952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-432.43392627507859</v>
      </c>
      <c r="AI84">
        <f t="shared" si="69"/>
        <v>-432.44656139992435</v>
      </c>
      <c r="AJ84">
        <f t="shared" si="70"/>
        <v>-0.27001990001041332</v>
      </c>
      <c r="AK84">
        <f t="shared" si="92"/>
        <v>-0.28640878991063562</v>
      </c>
      <c r="AL84">
        <f t="shared" si="71"/>
        <v>-433.00299008984541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-0.11406548841025956</v>
      </c>
      <c r="AR84">
        <f t="shared" si="76"/>
        <v>-0.11406882124702163</v>
      </c>
      <c r="AS84">
        <f t="shared" si="77"/>
        <v>-7.1224642433778126E-5</v>
      </c>
      <c r="AT84">
        <f t="shared" si="78"/>
        <v>-7.5547630565337589E-5</v>
      </c>
      <c r="AU84">
        <f t="shared" si="79"/>
        <v>-0.11421559352002074</v>
      </c>
      <c r="AW84">
        <v>81</v>
      </c>
      <c r="AX84">
        <f>IF(Z84&gt;0, (R84*SUMPRODUCT(K84:$K$98, X84:$X$98)-K84*$AZ$3)/Z84, 0)</f>
        <v>-3780.6652963635693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500000</v>
      </c>
      <c r="S85">
        <f t="shared" si="63"/>
        <v>-6835.0321051760202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-3.8215342415700952</v>
      </c>
      <c r="AC85">
        <f t="shared" si="64"/>
        <v>-3.502580385446362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-244.12827137617839</v>
      </c>
      <c r="AI85">
        <f t="shared" si="69"/>
        <v>-244.13467694299129</v>
      </c>
      <c r="AJ85">
        <f t="shared" si="70"/>
        <v>-0.31895385612373328</v>
      </c>
      <c r="AK85">
        <f t="shared" si="92"/>
        <v>-0.26750739690990671</v>
      </c>
      <c r="AL85">
        <f t="shared" si="71"/>
        <v>-244.72113819602492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-5.7495593168960114E-2</v>
      </c>
      <c r="AR85">
        <f t="shared" si="76"/>
        <v>-5.7497101768768794E-2</v>
      </c>
      <c r="AS85">
        <f t="shared" si="77"/>
        <v>-7.5118055962897546E-5</v>
      </c>
      <c r="AT85">
        <f t="shared" si="78"/>
        <v>-6.3001701424083152E-5</v>
      </c>
      <c r="AU85">
        <f t="shared" si="79"/>
        <v>-5.7635221526155772E-2</v>
      </c>
      <c r="AW85">
        <v>82</v>
      </c>
      <c r="AX85">
        <f>IF(Z85&gt;0, (R85*SUMPRODUCT(K85:$K$98, X85:$X$98)-K85*$AZ$3)/Z85, 0)</f>
        <v>-6835.0321051760202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500000</v>
      </c>
      <c r="S86">
        <f t="shared" si="63"/>
        <v>-12895.498405527096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-3.502580385446362</v>
      </c>
      <c r="AC86">
        <f t="shared" si="64"/>
        <v>-3.1734515638528284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-130.61550933130766</v>
      </c>
      <c r="AI86">
        <f t="shared" si="69"/>
        <v>-130.61858545471915</v>
      </c>
      <c r="AJ86">
        <f t="shared" si="70"/>
        <v>-0.32912882159353352</v>
      </c>
      <c r="AK86">
        <f t="shared" si="92"/>
        <v>-0.24518062698124535</v>
      </c>
      <c r="AL86">
        <f t="shared" si="71"/>
        <v>-131.19289490329393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-2.7465860408048225E-2</v>
      </c>
      <c r="AR86">
        <f t="shared" si="76"/>
        <v>-2.7466507256011768E-2</v>
      </c>
      <c r="AS86">
        <f t="shared" si="77"/>
        <v>-6.920928698615593E-5</v>
      </c>
      <c r="AT86">
        <f t="shared" si="78"/>
        <v>-5.1556640630964563E-5</v>
      </c>
      <c r="AU86">
        <f t="shared" si="79"/>
        <v>-2.7587273183628889E-2</v>
      </c>
      <c r="AW86">
        <v>83</v>
      </c>
      <c r="AX86">
        <f>IF(Z86&gt;0, (R86*SUMPRODUCT(K86:$K$98, X86:$X$98)-K86*$AZ$3)/Z86, 0)</f>
        <v>-12895.498405527096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500000</v>
      </c>
      <c r="S87">
        <f t="shared" si="63"/>
        <v>-25591.226786432329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-3.1734515638528284</v>
      </c>
      <c r="AC87">
        <f t="shared" si="64"/>
        <v>-2.8557170539372221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-66.019642288313449</v>
      </c>
      <c r="AI87">
        <f t="shared" si="69"/>
        <v>-66.021037159433618</v>
      </c>
      <c r="AJ87">
        <f t="shared" si="70"/>
        <v>-0.31773450991560637</v>
      </c>
      <c r="AK87">
        <f t="shared" si="92"/>
        <v>-0.22214160946969802</v>
      </c>
      <c r="AL87">
        <f t="shared" si="71"/>
        <v>-66.56091327881893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-1.2395201877546251E-2</v>
      </c>
      <c r="AR87">
        <f t="shared" si="76"/>
        <v>-1.2395463764895658E-2</v>
      </c>
      <c r="AS87">
        <f t="shared" si="77"/>
        <v>-5.9654721797308495E-5</v>
      </c>
      <c r="AT87">
        <f t="shared" si="78"/>
        <v>-4.1707134412440758E-5</v>
      </c>
      <c r="AU87">
        <f t="shared" si="79"/>
        <v>-1.2496825621105408E-2</v>
      </c>
      <c r="AW87">
        <v>84</v>
      </c>
      <c r="AX87">
        <f>IF(Z87&gt;0, (R87*SUMPRODUCT(K87:$K$98, X87:$X$98)-K87*$AZ$3)/Z87, 0)</f>
        <v>-25591.226786432329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500000</v>
      </c>
      <c r="S88">
        <f t="shared" si="63"/>
        <v>-53750.222787896913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-2.8557170539372221</v>
      </c>
      <c r="AC88">
        <f t="shared" si="64"/>
        <v>-2.5598976394543622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-31.423993763524873</v>
      </c>
      <c r="AI88">
        <f t="shared" si="69"/>
        <v>-31.424589086089757</v>
      </c>
      <c r="AJ88">
        <f t="shared" si="70"/>
        <v>-0.29581941448285987</v>
      </c>
      <c r="AK88">
        <f t="shared" si="92"/>
        <v>-0.19990019377560556</v>
      </c>
      <c r="AL88">
        <f t="shared" si="71"/>
        <v>-31.920308694348222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-5.2677334918403602E-3</v>
      </c>
      <c r="AR88">
        <f t="shared" si="76"/>
        <v>-5.2678332882137007E-3</v>
      </c>
      <c r="AS88">
        <f t="shared" si="77"/>
        <v>-4.9589426758884696E-5</v>
      </c>
      <c r="AT88">
        <f t="shared" si="78"/>
        <v>-3.3510092755918895E-5</v>
      </c>
      <c r="AU88">
        <f t="shared" si="79"/>
        <v>-5.3509328077285048E-3</v>
      </c>
      <c r="AW88">
        <v>85</v>
      </c>
      <c r="AX88">
        <f>IF(Z88&gt;0, (R88*SUMPRODUCT(K88:$K$98, X88:$X$98)-K88*$AZ$3)/Z88, 0)</f>
        <v>-53750.222787896913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500000</v>
      </c>
      <c r="S89">
        <f t="shared" si="63"/>
        <v>-121468.19691894655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-2.5598976394543622</v>
      </c>
      <c r="AC89">
        <f t="shared" si="64"/>
        <v>-2.28997375119584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-14.14854592595384</v>
      </c>
      <c r="AI89">
        <f t="shared" si="69"/>
        <v>-14.148781581644927</v>
      </c>
      <c r="AJ89">
        <f t="shared" si="70"/>
        <v>-0.2699238882585222</v>
      </c>
      <c r="AK89">
        <f t="shared" si="92"/>
        <v>-0.17919283476180536</v>
      </c>
      <c r="AL89">
        <f t="shared" si="71"/>
        <v>-14.597898304665256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-2.1176598421852669E-3</v>
      </c>
      <c r="AR89">
        <f t="shared" si="76"/>
        <v>-2.117695113554933E-3</v>
      </c>
      <c r="AS89">
        <f t="shared" si="77"/>
        <v>-4.040040450821381E-5</v>
      </c>
      <c r="AT89">
        <f t="shared" si="78"/>
        <v>-2.6820386502497285E-5</v>
      </c>
      <c r="AU89">
        <f t="shared" si="79"/>
        <v>-2.1849159045656446E-3</v>
      </c>
      <c r="AW89">
        <v>86</v>
      </c>
      <c r="AX89">
        <f>IF(Z89&gt;0, (R89*SUMPRODUCT(K89:$K$98, X89:$X$98)-K89*$AZ$3)/Z89, 0)</f>
        <v>-121468.19691894655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500000</v>
      </c>
      <c r="S90">
        <f t="shared" si="63"/>
        <v>-297337.1839232262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-2.28997375119584</v>
      </c>
      <c r="AC90">
        <f t="shared" si="64"/>
        <v>-2.0463846059037731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-5.89078021334557</v>
      </c>
      <c r="AI90">
        <f t="shared" si="69"/>
        <v>-5.8908662429744121</v>
      </c>
      <c r="AJ90">
        <f t="shared" si="70"/>
        <v>-0.24358914529206688</v>
      </c>
      <c r="AK90">
        <f t="shared" si="92"/>
        <v>-0.16029816258370883</v>
      </c>
      <c r="AL90">
        <f t="shared" si="71"/>
        <v>-6.2947535508501886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-7.8722556431817304E-4</v>
      </c>
      <c r="AR90">
        <f t="shared" si="76"/>
        <v>-7.8723706105046664E-4</v>
      </c>
      <c r="AS90">
        <f t="shared" si="77"/>
        <v>-3.2552496514790548E-5</v>
      </c>
      <c r="AT90">
        <f t="shared" si="78"/>
        <v>-2.1421748381180642E-5</v>
      </c>
      <c r="AU90">
        <f t="shared" si="79"/>
        <v>-8.4121130594643791E-4</v>
      </c>
      <c r="AW90">
        <v>87</v>
      </c>
      <c r="AX90">
        <f>IF(Z90&gt;0, (R90*SUMPRODUCT(K90:$K$98, X90:$X$98)-K90*$AZ$3)/Z90, 0)</f>
        <v>-297337.1839232262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500000</v>
      </c>
      <c r="S91">
        <f t="shared" si="63"/>
        <v>-793970.42471504025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-2.0463846059037731</v>
      </c>
      <c r="AC91">
        <f t="shared" si="64"/>
        <v>-1.8277907554553661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-2.2557286923137072</v>
      </c>
      <c r="AI91">
        <f t="shared" si="69"/>
        <v>-2.255757468428953</v>
      </c>
      <c r="AJ91">
        <f t="shared" si="70"/>
        <v>-0.21859385044840707</v>
      </c>
      <c r="AK91">
        <f t="shared" si="92"/>
        <v>-0.14324692241326414</v>
      </c>
      <c r="AL91">
        <f t="shared" si="71"/>
        <v>-2.617598241290624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-2.6915051215062151E-4</v>
      </c>
      <c r="AR91">
        <f t="shared" si="76"/>
        <v>-2.6915394567797013E-4</v>
      </c>
      <c r="AS91">
        <f t="shared" si="77"/>
        <v>-2.6082324085179881E-5</v>
      </c>
      <c r="AT91">
        <f t="shared" si="78"/>
        <v>-1.7092030022451164E-5</v>
      </c>
      <c r="AU91">
        <f t="shared" si="79"/>
        <v>-3.1232829978560114E-4</v>
      </c>
      <c r="AW91">
        <v>88</v>
      </c>
      <c r="AX91">
        <f>IF(Z91&gt;0, (R91*SUMPRODUCT(K91:$K$98, X91:$X$98)-K91*$AZ$3)/Z91, 0)</f>
        <v>-793970.42471504025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500000</v>
      </c>
      <c r="S92">
        <f t="shared" si="63"/>
        <v>-2331006.1016314183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-1.8277907554553661</v>
      </c>
      <c r="AC92">
        <f t="shared" si="64"/>
        <v>-1.6321839452418692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-0.78943127379747691</v>
      </c>
      <c r="AI92">
        <f t="shared" si="69"/>
        <v>-0.7894400263697251</v>
      </c>
      <c r="AJ92">
        <f t="shared" si="70"/>
        <v>-0.19560681021349691</v>
      </c>
      <c r="AK92">
        <f t="shared" si="92"/>
        <v>-0.12794535288187564</v>
      </c>
      <c r="AL92">
        <f t="shared" si="71"/>
        <v>-1.1129921894650976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-8.4101676154548082E-5</v>
      </c>
      <c r="AR92">
        <f t="shared" si="76"/>
        <v>-8.4102608605568423E-5</v>
      </c>
      <c r="AS92">
        <f t="shared" si="77"/>
        <v>-2.0838876229294179E-5</v>
      </c>
      <c r="AT92">
        <f t="shared" si="78"/>
        <v>-1.3630595836150509E-5</v>
      </c>
      <c r="AU92">
        <f t="shared" si="79"/>
        <v>-1.1857208067101311E-4</v>
      </c>
      <c r="AW92">
        <v>89</v>
      </c>
      <c r="AX92">
        <f>IF(Z92&gt;0, (R92*SUMPRODUCT(K92:$K$98, X92:$X$98)-K92*$AZ$3)/Z92, 0)</f>
        <v>-2331006.1016314183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500000</v>
      </c>
      <c r="S93">
        <f t="shared" si="63"/>
        <v>-7593069.7109869476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-1.6321839452418692</v>
      </c>
      <c r="AC93">
        <f t="shared" si="64"/>
        <v>-1.4573787962701241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-0.25063416602906069</v>
      </c>
      <c r="AI93">
        <f t="shared" si="69"/>
        <v>-0.25063656522143568</v>
      </c>
      <c r="AJ93">
        <f t="shared" si="70"/>
        <v>-0.17480514897174504</v>
      </c>
      <c r="AK93">
        <f t="shared" si="92"/>
        <v>-0.11425287616693085</v>
      </c>
      <c r="AL93">
        <f t="shared" si="71"/>
        <v>-0.53969459036011158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-2.3840347118371131E-5</v>
      </c>
      <c r="AR93">
        <f t="shared" si="76"/>
        <v>-2.3840575329791504E-5</v>
      </c>
      <c r="AS93">
        <f t="shared" si="77"/>
        <v>-1.6627483377831945E-5</v>
      </c>
      <c r="AT93">
        <f t="shared" si="78"/>
        <v>-1.0867745089374923E-5</v>
      </c>
      <c r="AU93">
        <f t="shared" si="79"/>
        <v>-5.1335803796998371E-5</v>
      </c>
      <c r="AW93">
        <v>90</v>
      </c>
      <c r="AX93">
        <f>IF(Z93&gt;0, (R93*SUMPRODUCT(K93:$K$98, X93:$X$98)-K93*$AZ$3)/Z93, 0)</f>
        <v>-7593069.7109869476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500000</v>
      </c>
      <c r="S94">
        <f t="shared" si="63"/>
        <v>-27760658.576092705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-1.4573787962701241</v>
      </c>
      <c r="AC94">
        <f t="shared" si="64"/>
        <v>-1.3012515199673322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-7.1571046689614115E-2</v>
      </c>
      <c r="AI94">
        <f t="shared" si="69"/>
        <v>-7.1571632613898123E-2</v>
      </c>
      <c r="AJ94">
        <f t="shared" si="70"/>
        <v>-0.15612727630279188</v>
      </c>
      <c r="AK94">
        <f t="shared" si="92"/>
        <v>-0.1020165157389087</v>
      </c>
      <c r="AL94">
        <f t="shared" si="71"/>
        <v>-0.32971542465559872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-6.0784331877409195E-6</v>
      </c>
      <c r="AR94">
        <f t="shared" si="76"/>
        <v>-6.0784829495060211E-6</v>
      </c>
      <c r="AS94">
        <f t="shared" si="77"/>
        <v>-1.3259680578741629E-5</v>
      </c>
      <c r="AT94">
        <f t="shared" si="78"/>
        <v>-8.6641261186845422E-6</v>
      </c>
      <c r="AU94">
        <f t="shared" si="79"/>
        <v>-2.8002289646932192E-5</v>
      </c>
      <c r="AW94">
        <v>91</v>
      </c>
      <c r="AX94">
        <f>IF(Z94&gt;0, (R94*SUMPRODUCT(K94:$K$98, X94:$X$98)-K94*$AZ$3)/Z94, 0)</f>
        <v>-27760658.576092705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500000</v>
      </c>
      <c r="S95">
        <f t="shared" si="63"/>
        <v>-115649918.23635413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-1.3012515199673322</v>
      </c>
      <c r="AC95">
        <f t="shared" si="64"/>
        <v>-1.1618369585345285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-1.817952434447111E-2</v>
      </c>
      <c r="AI95">
        <f t="shared" si="69"/>
        <v>-1.8179649921403661E-2</v>
      </c>
      <c r="AJ95">
        <f t="shared" si="70"/>
        <v>-0.13941456143280373</v>
      </c>
      <c r="AK95">
        <f t="shared" si="92"/>
        <v>-9.1087606397713267E-2</v>
      </c>
      <c r="AL95">
        <f t="shared" si="71"/>
        <v>-0.24868181775192066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-1.3785380953598031E-6</v>
      </c>
      <c r="AR95">
        <f t="shared" si="76"/>
        <v>-1.3785476177533565E-6</v>
      </c>
      <c r="AS95">
        <f t="shared" si="77"/>
        <v>-1.0571689354537443E-5</v>
      </c>
      <c r="AT95">
        <f t="shared" si="78"/>
        <v>-6.9070968555112746E-6</v>
      </c>
      <c r="AU95">
        <f t="shared" si="79"/>
        <v>-1.8857333827802074E-5</v>
      </c>
      <c r="AW95">
        <v>92</v>
      </c>
      <c r="AX95">
        <f>IF(Z95&gt;0, (R95*SUMPRODUCT(K95:$K$98, X95:$X$98)-K95*$AZ$3)/Z95, 0)</f>
        <v>-115649918.23635413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500000</v>
      </c>
      <c r="S96">
        <f t="shared" si="63"/>
        <v>-559889959.9976877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-1.1618369585345285</v>
      </c>
      <c r="AC96">
        <f t="shared" si="64"/>
        <v>-1.0373556229065601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-4.0464541152381642E-3</v>
      </c>
      <c r="AI96">
        <f t="shared" si="69"/>
        <v>-4.0464772750485071E-3</v>
      </c>
      <c r="AJ96">
        <f t="shared" si="70"/>
        <v>-0.12448133562796837</v>
      </c>
      <c r="AK96">
        <f t="shared" si="92"/>
        <v>-8.1328587097416999E-2</v>
      </c>
      <c r="AL96">
        <f t="shared" si="71"/>
        <v>-0.20985640000043387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-2.7396359317316907E-7</v>
      </c>
      <c r="AR96">
        <f t="shared" si="76"/>
        <v>-2.7396516119906982E-7</v>
      </c>
      <c r="AS96">
        <f t="shared" si="77"/>
        <v>-8.4279601400166148E-6</v>
      </c>
      <c r="AT96">
        <f t="shared" si="78"/>
        <v>-5.5063201791907609E-6</v>
      </c>
      <c r="AU96">
        <f t="shared" si="79"/>
        <v>-1.4208245480406444E-5</v>
      </c>
      <c r="AW96">
        <v>93</v>
      </c>
      <c r="AX96">
        <f>IF(Z96&gt;0, (R96*SUMPRODUCT(K96:$K$98, X96:$X$98)-K96*$AZ$3)/Z96, 0)</f>
        <v>-559889959.9976877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500000</v>
      </c>
      <c r="S97">
        <f t="shared" si="63"/>
        <v>-3234946435.6850991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-1.0373556229065601</v>
      </c>
      <c r="AC97">
        <f t="shared" si="64"/>
        <v>-0.92621061636473923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-7.7397146444278862E-4</v>
      </c>
      <c r="AI97">
        <f t="shared" si="69"/>
        <v>-7.7397504336841681E-4</v>
      </c>
      <c r="AJ97">
        <f t="shared" si="70"/>
        <v>-0.11114500654182091</v>
      </c>
      <c r="AK97">
        <f t="shared" si="92"/>
        <v>-7.2614893603459213E-2</v>
      </c>
      <c r="AL97">
        <f t="shared" si="71"/>
        <v>-0.18453387518864856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-4.6786995781103485E-8</v>
      </c>
      <c r="AR97">
        <f t="shared" si="76"/>
        <v>-4.6787212129103321E-8</v>
      </c>
      <c r="AS97">
        <f t="shared" si="77"/>
        <v>-6.7187760674182899E-6</v>
      </c>
      <c r="AT97">
        <f t="shared" si="78"/>
        <v>-4.3896097940978544E-6</v>
      </c>
      <c r="AU97">
        <f t="shared" si="79"/>
        <v>-1.1155173073645248E-5</v>
      </c>
      <c r="AW97">
        <v>94</v>
      </c>
      <c r="AX97">
        <f>IF(Z97&gt;0, (R97*SUMPRODUCT(K97:$K$98, X97:$X$98)-K97*$AZ$3)/Z97, 0)</f>
        <v>-3234946435.6850991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-0.92621061636473923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-1.431570251283907E-4</v>
      </c>
      <c r="AI98">
        <f t="shared" si="69"/>
        <v>-1.431570251283907E-4</v>
      </c>
      <c r="AJ98">
        <f t="shared" si="70"/>
        <v>-0.92621061636473923</v>
      </c>
      <c r="AK98">
        <f t="shared" si="92"/>
        <v>-6.4834743145531754E-2</v>
      </c>
      <c r="AL98">
        <f t="shared" si="71"/>
        <v>-0.9911885165353993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-7.726714280115384E-9</v>
      </c>
      <c r="AR98">
        <f t="shared" si="76"/>
        <v>-7.726714280115384E-9</v>
      </c>
      <c r="AS98">
        <f t="shared" si="77"/>
        <v>-4.9991013640032832E-5</v>
      </c>
      <c r="AT98">
        <f t="shared" si="78"/>
        <v>-3.4993709548022984E-6</v>
      </c>
      <c r="AU98">
        <f t="shared" si="79"/>
        <v>-5.349811130911524E-5</v>
      </c>
      <c r="AW98">
        <v>95</v>
      </c>
    </row>
    <row r="100" spans="5:50" x14ac:dyDescent="0.25">
      <c r="AN100" s="6">
        <f t="shared" ref="AN100:AU100" si="93">SUM(AN3:AN98)</f>
        <v>25737.443382585461</v>
      </c>
      <c r="AO100" s="6">
        <f t="shared" si="93"/>
        <v>-2573.7443382585461</v>
      </c>
      <c r="AP100" s="6">
        <f t="shared" si="93"/>
        <v>-250.71605897487296</v>
      </c>
      <c r="AQ100" s="6">
        <f t="shared" si="93"/>
        <v>-15321.792249201419</v>
      </c>
      <c r="AR100" s="6">
        <f t="shared" si="93"/>
        <v>7591.1907361506173</v>
      </c>
      <c r="AS100" s="6">
        <f t="shared" si="93"/>
        <v>-363.41845657251667</v>
      </c>
      <c r="AT100" s="6">
        <f t="shared" si="93"/>
        <v>125.63623333114897</v>
      </c>
      <c r="AU100" s="6">
        <f t="shared" si="93"/>
        <v>7353.4085129092573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AC09-31CF-4825-9E20-0B02CBB12A9C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30911.33382543824</v>
      </c>
      <c r="K3">
        <v>1</v>
      </c>
      <c r="L3" s="2">
        <v>0</v>
      </c>
      <c r="O3">
        <f>$C$3</f>
        <v>30911.33382543824</v>
      </c>
      <c r="P3">
        <f>O3*C5</f>
        <v>3091.1333825438242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30911.33382543824</v>
      </c>
      <c r="AF3">
        <f t="shared" ref="AF3:AF34" si="4">-$Z3*P3</f>
        <v>-3091.1333825438242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27694.382886994415</v>
      </c>
      <c r="AJ3">
        <f t="shared" ref="AJ3:AJ34" si="8">AB3-AC3</f>
        <v>0</v>
      </c>
      <c r="AL3">
        <f t="shared" ref="AL3:AL34" si="9">SUM(AI3:AK3)</f>
        <v>27694.382886994415</v>
      </c>
      <c r="AN3">
        <f t="shared" ref="AN3:AN34" si="10">AE3*$K3</f>
        <v>30911.33382543824</v>
      </c>
      <c r="AO3">
        <f t="shared" ref="AO3:AO34" si="11">AF3*$K3</f>
        <v>-3091.1333825438242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27694.382886994415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27694.382886994415</v>
      </c>
      <c r="AW3">
        <v>0</v>
      </c>
      <c r="AX3">
        <f>IF(Z3&gt;0, (R3*SUMPRODUCT(K3:$K$98, X3:$X$98)-K3*$AZ$3)/Z3, 0)</f>
        <v>0</v>
      </c>
      <c r="AZ3">
        <f>C6*SUMPRODUCT(X4:X89, K4:K89)/1</f>
        <v>18069.701071260926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500000</v>
      </c>
      <c r="S4">
        <f t="shared" si="1"/>
        <v>1227.4611326729303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1212.0640983521407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-1271.903</v>
      </c>
      <c r="AI4">
        <f t="shared" si="7"/>
        <v>-1271.903</v>
      </c>
      <c r="AJ4">
        <f t="shared" si="8"/>
        <v>-1212.0640983521407</v>
      </c>
      <c r="AK4">
        <f>G4*SUM(AB4, AE4:AF4)</f>
        <v>0</v>
      </c>
      <c r="AL4">
        <f t="shared" si="9"/>
        <v>-2483.967098352141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-1186.5873682246479</v>
      </c>
      <c r="AR4">
        <f t="shared" si="14"/>
        <v>-1186.5873682246479</v>
      </c>
      <c r="AS4">
        <f t="shared" si="15"/>
        <v>-1130.7622897211872</v>
      </c>
      <c r="AT4">
        <f t="shared" si="16"/>
        <v>0</v>
      </c>
      <c r="AU4">
        <f t="shared" si="17"/>
        <v>-2317.3496579458351</v>
      </c>
      <c r="AW4">
        <v>1</v>
      </c>
      <c r="AX4">
        <f>IF(Z4&gt;0, (R4*SUMPRODUCT(K4:$K$98, X4:$X$98)-K4*$AZ$3)/Z4, 0)</f>
        <v>1227.4611326729303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500000</v>
      </c>
      <c r="S5">
        <f t="shared" si="1"/>
        <v>1468.1933168060345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1212.0640983521407</v>
      </c>
      <c r="AC5">
        <f t="shared" si="2"/>
        <v>1431.5674400584776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-1263.927141564702</v>
      </c>
      <c r="AI5">
        <f t="shared" si="7"/>
        <v>-1276.1153137869128</v>
      </c>
      <c r="AJ5">
        <f t="shared" si="8"/>
        <v>-219.50334170633687</v>
      </c>
      <c r="AK5">
        <f>G5*SUM(AB5, AE5:AF5)</f>
        <v>49.69462803243777</v>
      </c>
      <c r="AL5">
        <f t="shared" si="9"/>
        <v>-1445.9240274608119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-1080.7942325056674</v>
      </c>
      <c r="AR5">
        <f t="shared" si="14"/>
        <v>-1091.2164362936514</v>
      </c>
      <c r="AS5">
        <f t="shared" si="15"/>
        <v>-187.6990673989614</v>
      </c>
      <c r="AT5">
        <f t="shared" si="16"/>
        <v>42.494274865782479</v>
      </c>
      <c r="AU5">
        <f t="shared" si="17"/>
        <v>-1236.4212288268302</v>
      </c>
      <c r="AW5">
        <v>2</v>
      </c>
      <c r="AX5">
        <f>IF(Z5&gt;0, (R5*SUMPRODUCT(K5:$K$98, X5:$X$98)-K5*$AZ$3)/Z5, 0)</f>
        <v>1468.1933168060345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500000</v>
      </c>
      <c r="S6">
        <f t="shared" si="1"/>
        <v>1935.1891089496194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1431.5674400584776</v>
      </c>
      <c r="AC6">
        <f t="shared" si="2"/>
        <v>1863.170834556051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-1259.1746980832727</v>
      </c>
      <c r="AI6">
        <f t="shared" si="7"/>
        <v>-1271.2095092158095</v>
      </c>
      <c r="AJ6">
        <f t="shared" si="8"/>
        <v>-431.60339449757339</v>
      </c>
      <c r="AK6">
        <f>G6*SUM(AB6, AE6:AF6)</f>
        <v>83.746695243420945</v>
      </c>
      <c r="AL6">
        <f t="shared" si="9"/>
        <v>-1619.066208469962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-971.33999096180651</v>
      </c>
      <c r="AR6">
        <f t="shared" si="14"/>
        <v>-980.62376497227535</v>
      </c>
      <c r="AS6">
        <f t="shared" si="15"/>
        <v>-332.94318727061403</v>
      </c>
      <c r="AT6">
        <f t="shared" si="16"/>
        <v>64.60304064610898</v>
      </c>
      <c r="AU6">
        <f t="shared" si="17"/>
        <v>-1248.9639115967805</v>
      </c>
      <c r="AW6">
        <v>3</v>
      </c>
      <c r="AX6">
        <f>IF(Z6&gt;0, (R6*SUMPRODUCT(K6:$K$98, X6:$X$98)-K6*$AZ$3)/Z6, 0)</f>
        <v>1935.1891089496194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500000</v>
      </c>
      <c r="S7">
        <f t="shared" si="1"/>
        <v>2260.2025774338344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1863.170834556051</v>
      </c>
      <c r="AC7">
        <f t="shared" si="2"/>
        <v>2148.649722517981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-1256.1440025923137</v>
      </c>
      <c r="AI7">
        <f t="shared" si="7"/>
        <v>-1268.0270620134602</v>
      </c>
      <c r="AJ7">
        <f t="shared" si="8"/>
        <v>-285.47888796193001</v>
      </c>
      <c r="AK7">
        <f>G7*SUM(AB7, AE7:AF7)</f>
        <v>91.481687976702105</v>
      </c>
      <c r="AL7">
        <f t="shared" si="9"/>
        <v>-1462.0242619986882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-881.63231922827595</v>
      </c>
      <c r="AR7">
        <f t="shared" si="14"/>
        <v>-889.97251686116874</v>
      </c>
      <c r="AS7">
        <f t="shared" si="15"/>
        <v>-200.36509633065663</v>
      </c>
      <c r="AT7">
        <f t="shared" si="16"/>
        <v>64.20697990944727</v>
      </c>
      <c r="AU7">
        <f t="shared" si="17"/>
        <v>-1026.1306332823781</v>
      </c>
      <c r="AW7">
        <v>4</v>
      </c>
      <c r="AX7">
        <f>IF(Z7&gt;0, (R7*SUMPRODUCT(K7:$K$98, X7:$X$98)-K7*$AZ$3)/Z7, 0)</f>
        <v>2260.2025774338344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500000</v>
      </c>
      <c r="S8">
        <f t="shared" si="1"/>
        <v>2249.1078269630889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2148.649722517981</v>
      </c>
      <c r="AC8">
        <f t="shared" si="2"/>
        <v>2111.0854623560026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-1252.9564398789644</v>
      </c>
      <c r="AI8">
        <f t="shared" si="7"/>
        <v>-1264.6893447949024</v>
      </c>
      <c r="AJ8">
        <f t="shared" si="8"/>
        <v>37.564260161978382</v>
      </c>
      <c r="AK8">
        <f t="shared" ref="AK8:AK39" si="30">G8*SUM(AB8:AB8, AE8:AF8)</f>
        <v>45.766239089632997</v>
      </c>
      <c r="AL8">
        <f t="shared" si="9"/>
        <v>-1181.358845543291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-820.86727240071332</v>
      </c>
      <c r="AR8">
        <f t="shared" si="14"/>
        <v>-828.55401820379427</v>
      </c>
      <c r="AS8">
        <f t="shared" si="15"/>
        <v>24.610011008756743</v>
      </c>
      <c r="AT8">
        <f t="shared" si="16"/>
        <v>29.983490769379831</v>
      </c>
      <c r="AU8">
        <f t="shared" si="17"/>
        <v>-773.96051642565772</v>
      </c>
      <c r="AW8">
        <v>5</v>
      </c>
      <c r="AX8">
        <f>IF(Z8&gt;0, (R8*SUMPRODUCT(K8:$K$98, X8:$X$98)-K8*$AZ$3)/Z8, 0)</f>
        <v>2249.1078269630889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500000</v>
      </c>
      <c r="S9">
        <f t="shared" si="1"/>
        <v>2068.4666655439919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2111.0854623560026</v>
      </c>
      <c r="AC9">
        <f t="shared" si="2"/>
        <v>1916.9430965916526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-1250.0617043559705</v>
      </c>
      <c r="AI9">
        <f t="shared" si="7"/>
        <v>-1261.6460286801403</v>
      </c>
      <c r="AJ9">
        <f t="shared" si="8"/>
        <v>194.14236576434996</v>
      </c>
      <c r="AK9">
        <f t="shared" si="30"/>
        <v>12.455404227900415</v>
      </c>
      <c r="AL9">
        <f t="shared" si="9"/>
        <v>-1055.04825868789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-775.61398135870593</v>
      </c>
      <c r="AR9">
        <f t="shared" si="14"/>
        <v>-782.80159768125282</v>
      </c>
      <c r="AS9">
        <f t="shared" si="15"/>
        <v>120.45768039783596</v>
      </c>
      <c r="AT9">
        <f t="shared" si="16"/>
        <v>7.728087044799933</v>
      </c>
      <c r="AU9">
        <f t="shared" si="17"/>
        <v>-654.61583023861704</v>
      </c>
      <c r="AW9">
        <v>6</v>
      </c>
      <c r="AX9">
        <f>IF(Z9&gt;0, (R9*SUMPRODUCT(K9:$K$98, X9:$X$98)-K9*$AZ$3)/Z9, 0)</f>
        <v>2068.4666655439919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500000</v>
      </c>
      <c r="S10">
        <f t="shared" si="1"/>
        <v>1876.2649084041377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1916.9430965916526</v>
      </c>
      <c r="AC10">
        <f t="shared" si="2"/>
        <v>1716.743345772682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-1249.6483288914387</v>
      </c>
      <c r="AI10">
        <f t="shared" si="7"/>
        <v>-1261.0855687641445</v>
      </c>
      <c r="AJ10">
        <f t="shared" si="8"/>
        <v>200.19975081897064</v>
      </c>
      <c r="AK10">
        <f t="shared" si="30"/>
        <v>7.8594666960257769</v>
      </c>
      <c r="AL10">
        <f t="shared" si="9"/>
        <v>-1053.0263512491481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-735.56351217885958</v>
      </c>
      <c r="AR10">
        <f t="shared" si="14"/>
        <v>-742.29565924447638</v>
      </c>
      <c r="AS10">
        <f t="shared" si="15"/>
        <v>117.84085846005041</v>
      </c>
      <c r="AT10">
        <f t="shared" si="16"/>
        <v>4.6262110652441999</v>
      </c>
      <c r="AU10">
        <f t="shared" si="17"/>
        <v>-619.82858971918176</v>
      </c>
      <c r="AW10">
        <v>7</v>
      </c>
      <c r="AX10">
        <f>IF(Z10&gt;0, (R10*SUMPRODUCT(K10:$K$98, X10:$X$98)-K10*$AZ$3)/Z10, 0)</f>
        <v>1876.2649084041377</v>
      </c>
    </row>
    <row r="11" spans="1:52" x14ac:dyDescent="0.25">
      <c r="A11" t="s">
        <v>33</v>
      </c>
      <c r="C11" s="26">
        <f>AU91</f>
        <v>8804.7098514364297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500000</v>
      </c>
      <c r="S11">
        <f t="shared" si="1"/>
        <v>1672.43282166318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1716.743345772682</v>
      </c>
      <c r="AC11">
        <f t="shared" si="2"/>
        <v>1510.7625228625056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-1248.5682502044858</v>
      </c>
      <c r="AI11">
        <f t="shared" si="7"/>
        <v>-1259.8599034722095</v>
      </c>
      <c r="AJ11">
        <f t="shared" si="8"/>
        <v>205.98082291017636</v>
      </c>
      <c r="AK11">
        <f t="shared" si="30"/>
        <v>4.1201840298544363</v>
      </c>
      <c r="AL11">
        <f t="shared" si="9"/>
        <v>-1049.7588965321786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-698.33500583469845</v>
      </c>
      <c r="AR11">
        <f t="shared" si="14"/>
        <v>-704.65052502983065</v>
      </c>
      <c r="AS11">
        <f t="shared" si="15"/>
        <v>115.20685324591253</v>
      </c>
      <c r="AT11">
        <f t="shared" si="16"/>
        <v>2.3044545126445435</v>
      </c>
      <c r="AU11">
        <f t="shared" si="17"/>
        <v>-587.13921727127365</v>
      </c>
      <c r="AW11">
        <v>8</v>
      </c>
      <c r="AX11">
        <f>IF(Z11&gt;0, (R11*SUMPRODUCT(K11:$K$98, X11:$X$98)-K11*$AZ$3)/Z11, 0)</f>
        <v>1672.43282166318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500000</v>
      </c>
      <c r="S12">
        <f t="shared" si="1"/>
        <v>1474.2420148110978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1510.7625228625056</v>
      </c>
      <c r="AC12">
        <f t="shared" si="2"/>
        <v>1314.7291755676997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-1249.4196274090982</v>
      </c>
      <c r="AI12">
        <f t="shared" si="7"/>
        <v>-1260.5671286534593</v>
      </c>
      <c r="AJ12">
        <f t="shared" si="8"/>
        <v>196.03334729480594</v>
      </c>
      <c r="AK12">
        <f t="shared" si="30"/>
        <v>3.4747538025837628</v>
      </c>
      <c r="AL12">
        <f t="shared" si="9"/>
        <v>-1061.0590275560696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-664.07981417686779</v>
      </c>
      <c r="AR12">
        <f t="shared" si="14"/>
        <v>-670.00482959402018</v>
      </c>
      <c r="AS12">
        <f t="shared" si="15"/>
        <v>104.1938080594748</v>
      </c>
      <c r="AT12">
        <f t="shared" si="16"/>
        <v>1.8468685851488063</v>
      </c>
      <c r="AU12">
        <f t="shared" si="17"/>
        <v>-563.96415294939652</v>
      </c>
      <c r="AW12">
        <v>9</v>
      </c>
      <c r="AX12">
        <f>IF(Z12&gt;0, (R12*SUMPRODUCT(K12:$K$98, X12:$X$98)-K12*$AZ$3)/Z12, 0)</f>
        <v>1474.2420148110978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500000</v>
      </c>
      <c r="S13">
        <f t="shared" si="1"/>
        <v>1278.2936215145633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1314.7291755676997</v>
      </c>
      <c r="AC13">
        <f t="shared" si="2"/>
        <v>1125.3835696379756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-1251.2717885756103</v>
      </c>
      <c r="AI13">
        <f t="shared" si="7"/>
        <v>-1262.2765330128136</v>
      </c>
      <c r="AJ13">
        <f t="shared" si="8"/>
        <v>189.34560592972412</v>
      </c>
      <c r="AK13">
        <f t="shared" si="30"/>
        <v>2.6294583511353995</v>
      </c>
      <c r="AL13">
        <f t="shared" si="9"/>
        <v>-1070.3014687319542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-632.19035886563131</v>
      </c>
      <c r="AR13">
        <f t="shared" si="14"/>
        <v>-637.75037659998759</v>
      </c>
      <c r="AS13">
        <f t="shared" si="15"/>
        <v>95.664641091769852</v>
      </c>
      <c r="AT13">
        <f t="shared" si="16"/>
        <v>1.3285029150372079</v>
      </c>
      <c r="AU13">
        <f t="shared" si="17"/>
        <v>-540.75723259318056</v>
      </c>
      <c r="AW13">
        <v>10</v>
      </c>
      <c r="AX13">
        <f>IF(Z13&gt;0, (R13*SUMPRODUCT(K13:$K$98, X13:$X$98)-K13*$AZ$3)/Z13, 0)</f>
        <v>1278.2936215145633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500000</v>
      </c>
      <c r="S14">
        <f t="shared" si="1"/>
        <v>1084.8548550669568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1125.3835696379756</v>
      </c>
      <c r="AC14">
        <f t="shared" si="2"/>
        <v>942.81130113761174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-1254.4964066736361</v>
      </c>
      <c r="AI14">
        <f t="shared" si="7"/>
        <v>-1265.3597412563004</v>
      </c>
      <c r="AJ14">
        <f t="shared" si="8"/>
        <v>182.57226850036386</v>
      </c>
      <c r="AK14">
        <f t="shared" si="30"/>
        <v>2.0256904253483561</v>
      </c>
      <c r="AL14">
        <f t="shared" si="9"/>
        <v>-1080.7617823305882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-602.60463894748409</v>
      </c>
      <c r="AR14">
        <f t="shared" si="14"/>
        <v>-607.82290484217083</v>
      </c>
      <c r="AS14">
        <f t="shared" si="15"/>
        <v>87.699650119529508</v>
      </c>
      <c r="AT14">
        <f t="shared" si="16"/>
        <v>0.9730521673020549</v>
      </c>
      <c r="AU14">
        <f t="shared" si="17"/>
        <v>-519.15020255533932</v>
      </c>
      <c r="AW14">
        <v>11</v>
      </c>
      <c r="AX14">
        <f>IF(Z14&gt;0, (R14*SUMPRODUCT(K14:$K$98, X14:$X$98)-K14*$AZ$3)/Z14, 0)</f>
        <v>1084.8548550669568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500000</v>
      </c>
      <c r="S15">
        <f t="shared" si="1"/>
        <v>915.87087729438758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942.81130113761174</v>
      </c>
      <c r="AC15">
        <f t="shared" si="2"/>
        <v>785.68795236028564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-1258.616385013054</v>
      </c>
      <c r="AI15">
        <f t="shared" si="7"/>
        <v>-1269.3396208402664</v>
      </c>
      <c r="AJ15">
        <f t="shared" si="8"/>
        <v>157.1233487773261</v>
      </c>
      <c r="AK15">
        <f t="shared" si="30"/>
        <v>3.8655263346642084</v>
      </c>
      <c r="AL15">
        <f t="shared" si="9"/>
        <v>-1108.350745728276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-573.5544013702895</v>
      </c>
      <c r="AR15">
        <f t="shared" si="14"/>
        <v>-578.4410047697562</v>
      </c>
      <c r="AS15">
        <f t="shared" si="15"/>
        <v>71.601473906078056</v>
      </c>
      <c r="AT15">
        <f t="shared" si="16"/>
        <v>1.7615293025415559</v>
      </c>
      <c r="AU15">
        <f t="shared" si="17"/>
        <v>-505.07800156113655</v>
      </c>
      <c r="AW15">
        <v>12</v>
      </c>
      <c r="AX15">
        <f>IF(Z15&gt;0, (R15*SUMPRODUCT(K15:$K$98, X15:$X$98)-K15*$AZ$3)/Z15, 0)</f>
        <v>915.87087729438758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500000</v>
      </c>
      <c r="S16">
        <f t="shared" si="1"/>
        <v>775.81513318529892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785.68795236028564</v>
      </c>
      <c r="AC16">
        <f t="shared" si="2"/>
        <v>656.92070834768219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-1265.6257788957605</v>
      </c>
      <c r="AI16">
        <f t="shared" si="7"/>
        <v>-1276.2101417202284</v>
      </c>
      <c r="AJ16">
        <f t="shared" si="8"/>
        <v>128.76724401260344</v>
      </c>
      <c r="AK16">
        <f t="shared" si="30"/>
        <v>5.578384461758028</v>
      </c>
      <c r="AL16">
        <f t="shared" si="9"/>
        <v>-1141.8645132458669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-545.5951172028025</v>
      </c>
      <c r="AR16">
        <f t="shared" si="14"/>
        <v>-550.15790090397752</v>
      </c>
      <c r="AS16">
        <f t="shared" si="15"/>
        <v>55.509915142716572</v>
      </c>
      <c r="AT16">
        <f t="shared" si="16"/>
        <v>2.4047703317726397</v>
      </c>
      <c r="AU16">
        <f t="shared" si="17"/>
        <v>-492.24321542948826</v>
      </c>
      <c r="AW16">
        <v>13</v>
      </c>
      <c r="AX16">
        <f>IF(Z16&gt;0, (R16*SUMPRODUCT(K16:$K$98, X16:$X$98)-K16*$AZ$3)/Z16, 0)</f>
        <v>775.81513318529892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500000</v>
      </c>
      <c r="S17">
        <f t="shared" si="1"/>
        <v>692.20639665616329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656.92070834768219</v>
      </c>
      <c r="AC17">
        <f t="shared" si="2"/>
        <v>578.49761068392945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-1275.7976041590791</v>
      </c>
      <c r="AI17">
        <f t="shared" si="7"/>
        <v>-1286.2442284151982</v>
      </c>
      <c r="AJ17">
        <f t="shared" si="8"/>
        <v>78.423097663752742</v>
      </c>
      <c r="AK17">
        <f t="shared" si="30"/>
        <v>9.0655057751980141</v>
      </c>
      <c r="AL17">
        <f t="shared" si="9"/>
        <v>-1198.7556249762474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-516.99573343441182</v>
      </c>
      <c r="AR17">
        <f t="shared" si="14"/>
        <v>-521.2290539482608</v>
      </c>
      <c r="AS17">
        <f t="shared" si="15"/>
        <v>31.779654361080674</v>
      </c>
      <c r="AT17">
        <f t="shared" si="16"/>
        <v>3.6736452489982829</v>
      </c>
      <c r="AU17">
        <f t="shared" si="17"/>
        <v>-485.7757543381818</v>
      </c>
      <c r="AW17">
        <v>14</v>
      </c>
      <c r="AX17">
        <f>IF(Z17&gt;0, (R17*SUMPRODUCT(K17:$K$98, X17:$X$98)-K17*$AZ$3)/Z17, 0)</f>
        <v>692.20639665616329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500000</v>
      </c>
      <c r="S18">
        <f t="shared" si="1"/>
        <v>667.74805404256756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578.49761068392945</v>
      </c>
      <c r="AC18">
        <f t="shared" si="2"/>
        <v>550.75821732804889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-1286.6033183288446</v>
      </c>
      <c r="AI18">
        <f t="shared" si="7"/>
        <v>-1296.9133112594443</v>
      </c>
      <c r="AJ18">
        <f t="shared" si="8"/>
        <v>27.739393355880566</v>
      </c>
      <c r="AK18">
        <f t="shared" si="30"/>
        <v>12.495548390772877</v>
      </c>
      <c r="AL18">
        <f t="shared" si="9"/>
        <v>-1256.6783695127908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-486.53841839856267</v>
      </c>
      <c r="AR18">
        <f t="shared" si="14"/>
        <v>-490.43721733891505</v>
      </c>
      <c r="AS18">
        <f t="shared" si="15"/>
        <v>10.489853693394716</v>
      </c>
      <c r="AT18">
        <f t="shared" si="16"/>
        <v>4.7252826605219873</v>
      </c>
      <c r="AU18">
        <f t="shared" si="17"/>
        <v>-475.22208098499829</v>
      </c>
      <c r="AW18">
        <v>15</v>
      </c>
      <c r="AX18">
        <f>IF(Z18&gt;0, (R18*SUMPRODUCT(K18:$K$98, X18:$X$98)-K18*$AZ$3)/Z18, 0)</f>
        <v>667.74805404256756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500000</v>
      </c>
      <c r="S19">
        <f t="shared" si="1"/>
        <v>644.93788365908074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550.75821732804889</v>
      </c>
      <c r="AC19">
        <f t="shared" si="2"/>
        <v>524.94867373466968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-1299.5700725052091</v>
      </c>
      <c r="AI19">
        <f t="shared" si="7"/>
        <v>-1309.7444762546902</v>
      </c>
      <c r="AJ19">
        <f t="shared" si="8"/>
        <v>25.809543593379203</v>
      </c>
      <c r="AK19">
        <f t="shared" si="30"/>
        <v>12.28190824641549</v>
      </c>
      <c r="AL19">
        <f t="shared" si="9"/>
        <v>-1271.6530244148955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-458.30634240407039</v>
      </c>
      <c r="AR19">
        <f t="shared" si="14"/>
        <v>-461.89444732216685</v>
      </c>
      <c r="AS19">
        <f t="shared" si="15"/>
        <v>9.1019928618374806</v>
      </c>
      <c r="AT19">
        <f t="shared" si="16"/>
        <v>4.3313373901463947</v>
      </c>
      <c r="AU19">
        <f t="shared" si="17"/>
        <v>-448.46111707018298</v>
      </c>
      <c r="AW19">
        <v>16</v>
      </c>
      <c r="AX19">
        <f>IF(Z19&gt;0, (R19*SUMPRODUCT(K19:$K$98, X19:$X$98)-K19*$AZ$3)/Z19, 0)</f>
        <v>644.93788365908074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500000</v>
      </c>
      <c r="S20">
        <f t="shared" si="1"/>
        <v>491.60006618469401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524.94867373466968</v>
      </c>
      <c r="AC20">
        <f t="shared" si="2"/>
        <v>394.84549041370701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-1314.202499799178</v>
      </c>
      <c r="AI20">
        <f t="shared" si="7"/>
        <v>-1324.2423044486693</v>
      </c>
      <c r="AJ20">
        <f t="shared" si="8"/>
        <v>130.10318332096267</v>
      </c>
      <c r="AK20">
        <f t="shared" si="30"/>
        <v>2.2572792970590796</v>
      </c>
      <c r="AL20">
        <f t="shared" si="9"/>
        <v>-1191.8818418306475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-439.59652259349974</v>
      </c>
      <c r="AR20">
        <f t="shared" si="14"/>
        <v>-442.95480505918437</v>
      </c>
      <c r="AS20">
        <f t="shared" si="15"/>
        <v>43.519097684701862</v>
      </c>
      <c r="AT20">
        <f t="shared" si="16"/>
        <v>0.75505268758893862</v>
      </c>
      <c r="AU20">
        <f t="shared" si="17"/>
        <v>-398.68065468689355</v>
      </c>
      <c r="AW20">
        <v>17</v>
      </c>
      <c r="AX20">
        <f>IF(Z20&gt;0, (R20*SUMPRODUCT(K20:$K$98, X20:$X$98)-K20*$AZ$3)/Z20, 0)</f>
        <v>491.60006618469401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500000</v>
      </c>
      <c r="S21">
        <f t="shared" si="1"/>
        <v>317.77058606541243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394.84549041370701</v>
      </c>
      <c r="AC21">
        <f t="shared" si="2"/>
        <v>251.82909808366546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-1332.7017408218485</v>
      </c>
      <c r="AI21">
        <f t="shared" si="7"/>
        <v>-1342.6078298813243</v>
      </c>
      <c r="AJ21">
        <f t="shared" si="8"/>
        <v>143.01639233004155</v>
      </c>
      <c r="AK21">
        <f t="shared" si="30"/>
        <v>0.6317527846619313</v>
      </c>
      <c r="AL21">
        <f t="shared" si="9"/>
        <v>-1198.9596847666207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-423.91066888875162</v>
      </c>
      <c r="AR21">
        <f t="shared" si="14"/>
        <v>-427.06163411273667</v>
      </c>
      <c r="AS21">
        <f t="shared" si="15"/>
        <v>45.491179817396493</v>
      </c>
      <c r="AT21">
        <f t="shared" si="16"/>
        <v>0.20095024814270904</v>
      </c>
      <c r="AU21">
        <f t="shared" si="17"/>
        <v>-381.36950404719744</v>
      </c>
      <c r="AW21">
        <v>18</v>
      </c>
      <c r="AX21">
        <f>IF(Z21&gt;0, (R21*SUMPRODUCT(K21:$K$98, X21:$X$98)-K21*$AZ$3)/Z21, 0)</f>
        <v>317.77058606541243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500000</v>
      </c>
      <c r="S22">
        <f t="shared" si="1"/>
        <v>267.25071252446537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251.82909808366546</v>
      </c>
      <c r="AC22">
        <f t="shared" si="2"/>
        <v>208.95023401229264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-1355.6320418032158</v>
      </c>
      <c r="AI22">
        <f t="shared" si="7"/>
        <v>-1365.4051791710517</v>
      </c>
      <c r="AJ22">
        <f t="shared" si="8"/>
        <v>42.878864071372817</v>
      </c>
      <c r="AK22">
        <f t="shared" si="30"/>
        <v>5.2884110597569753</v>
      </c>
      <c r="AL22">
        <f t="shared" si="9"/>
        <v>-1317.2379040399219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-402.61850916842644</v>
      </c>
      <c r="AR22">
        <f t="shared" si="14"/>
        <v>-405.52110063543125</v>
      </c>
      <c r="AS22">
        <f t="shared" si="15"/>
        <v>12.734889553280235</v>
      </c>
      <c r="AT22">
        <f t="shared" si="16"/>
        <v>1.5706416719960128</v>
      </c>
      <c r="AU22">
        <f t="shared" si="17"/>
        <v>-391.21556941015501</v>
      </c>
      <c r="AW22">
        <v>19</v>
      </c>
      <c r="AX22">
        <f>IF(Z22&gt;0, (R22*SUMPRODUCT(K22:$K$98, X22:$X$98)-K22*$AZ$3)/Z22, 0)</f>
        <v>267.25071252446537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500000</v>
      </c>
      <c r="S23">
        <f t="shared" si="1"/>
        <v>494.41760504921439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208.95023401229264</v>
      </c>
      <c r="AC23">
        <f t="shared" si="2"/>
        <v>381.32941823024612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-1381.2883245105795</v>
      </c>
      <c r="AI23">
        <f t="shared" si="7"/>
        <v>-1390.9291982966245</v>
      </c>
      <c r="AJ23">
        <f t="shared" si="8"/>
        <v>-172.37918421795348</v>
      </c>
      <c r="AK23">
        <f t="shared" si="30"/>
        <v>14.626516380860487</v>
      </c>
      <c r="AL23">
        <f t="shared" si="9"/>
        <v>-1548.6818661337174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-366.28423706020055</v>
      </c>
      <c r="AR23">
        <f t="shared" si="14"/>
        <v>-368.84076348314443</v>
      </c>
      <c r="AS23">
        <f t="shared" si="15"/>
        <v>-45.710788150406366</v>
      </c>
      <c r="AT23">
        <f t="shared" si="16"/>
        <v>3.8785981886224041</v>
      </c>
      <c r="AU23">
        <f t="shared" si="17"/>
        <v>-410.6729534449284</v>
      </c>
      <c r="AW23">
        <v>20</v>
      </c>
      <c r="AX23">
        <f>IF(Z23&gt;0, (R23*SUMPRODUCT(K23:$K$98, X23:$X$98)-K23*$AZ$3)/Z23, 0)</f>
        <v>494.41760504921439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500000</v>
      </c>
      <c r="S24">
        <f t="shared" si="1"/>
        <v>694.64050274431588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381.32941823024612</v>
      </c>
      <c r="AC24">
        <f t="shared" si="2"/>
        <v>528.43597883645998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-1412.0837436788916</v>
      </c>
      <c r="AI24">
        <f t="shared" si="7"/>
        <v>-1421.5929066334841</v>
      </c>
      <c r="AJ24">
        <f t="shared" si="8"/>
        <v>-147.10656060621386</v>
      </c>
      <c r="AK24">
        <f t="shared" si="30"/>
        <v>26.693059276117232</v>
      </c>
      <c r="AL24">
        <f t="shared" si="9"/>
        <v>-1542.0064079635806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-334.33074731014915</v>
      </c>
      <c r="AR24">
        <f t="shared" si="14"/>
        <v>-336.58217579031856</v>
      </c>
      <c r="AS24">
        <f t="shared" si="15"/>
        <v>-34.829553531695701</v>
      </c>
      <c r="AT24">
        <f t="shared" si="16"/>
        <v>6.3199583563846868</v>
      </c>
      <c r="AU24">
        <f t="shared" si="17"/>
        <v>-365.09177096562956</v>
      </c>
      <c r="AW24">
        <v>21</v>
      </c>
      <c r="AX24">
        <f>IF(Z24&gt;0, (R24*SUMPRODUCT(K24:$K$98, X24:$X$98)-K24*$AZ$3)/Z24, 0)</f>
        <v>694.64050274431588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500000</v>
      </c>
      <c r="S25">
        <f t="shared" si="1"/>
        <v>869.72038638091738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528.43597883645998</v>
      </c>
      <c r="AC25">
        <f t="shared" si="2"/>
        <v>652.48987229989461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-1448.113530802626</v>
      </c>
      <c r="AI25">
        <f t="shared" si="7"/>
        <v>-1457.4913992894026</v>
      </c>
      <c r="AJ25">
        <f t="shared" si="8"/>
        <v>-124.05389346343463</v>
      </c>
      <c r="AK25">
        <f t="shared" si="30"/>
        <v>36.9905185185522</v>
      </c>
      <c r="AL25">
        <f t="shared" si="9"/>
        <v>-1544.5547742342851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-306.1261675915141</v>
      </c>
      <c r="AR25">
        <f t="shared" si="14"/>
        <v>-308.10861639747407</v>
      </c>
      <c r="AS25">
        <f t="shared" si="15"/>
        <v>-26.224561937294176</v>
      </c>
      <c r="AT25">
        <f t="shared" si="16"/>
        <v>7.8196670567887372</v>
      </c>
      <c r="AU25">
        <f t="shared" si="17"/>
        <v>-326.51351127797955</v>
      </c>
      <c r="AW25">
        <v>22</v>
      </c>
      <c r="AX25">
        <f>IF(Z25&gt;0, (R25*SUMPRODUCT(K25:$K$98, X25:$X$98)-K25*$AZ$3)/Z25, 0)</f>
        <v>869.72038638091738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500000</v>
      </c>
      <c r="S26">
        <f t="shared" si="1"/>
        <v>1021.4639959307042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652.48987229989461</v>
      </c>
      <c r="AC26">
        <f t="shared" si="2"/>
        <v>755.63570539907869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-1484.8159230188171</v>
      </c>
      <c r="AI26">
        <f t="shared" si="7"/>
        <v>-1494.0628924226503</v>
      </c>
      <c r="AJ26">
        <f t="shared" si="8"/>
        <v>-103.14583309918407</v>
      </c>
      <c r="AK26">
        <f t="shared" si="30"/>
        <v>45.67429106099263</v>
      </c>
      <c r="AL26">
        <f t="shared" si="9"/>
        <v>-1551.5344344608418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-280.25439799048848</v>
      </c>
      <c r="AR26">
        <f t="shared" si="14"/>
        <v>-281.99973477152116</v>
      </c>
      <c r="AS26">
        <f t="shared" si="15"/>
        <v>-19.468455929316494</v>
      </c>
      <c r="AT26">
        <f t="shared" si="16"/>
        <v>8.6208807074994027</v>
      </c>
      <c r="AU26">
        <f t="shared" si="17"/>
        <v>-292.84730999333823</v>
      </c>
      <c r="AW26">
        <v>23</v>
      </c>
      <c r="AX26">
        <f>IF(Z26&gt;0, (R26*SUMPRODUCT(K26:$K$98, X26:$X$98)-K26*$AZ$3)/Z26, 0)</f>
        <v>1021.4639959307042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500000</v>
      </c>
      <c r="S27">
        <f t="shared" si="1"/>
        <v>1152.8718296772336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755.63570539907869</v>
      </c>
      <c r="AC27">
        <f t="shared" si="2"/>
        <v>840.80273659671366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-1524.215324590228</v>
      </c>
      <c r="AI27">
        <f t="shared" si="7"/>
        <v>-1533.3317189169081</v>
      </c>
      <c r="AJ27">
        <f t="shared" si="8"/>
        <v>-85.167031197634969</v>
      </c>
      <c r="AK27">
        <f t="shared" si="30"/>
        <v>52.89449937793551</v>
      </c>
      <c r="AL27">
        <f t="shared" si="9"/>
        <v>-1565.6042507366076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-256.86688640912053</v>
      </c>
      <c r="AR27">
        <f t="shared" si="14"/>
        <v>-258.40321778448026</v>
      </c>
      <c r="AS27">
        <f t="shared" si="15"/>
        <v>-14.35269005337304</v>
      </c>
      <c r="AT27">
        <f t="shared" si="16"/>
        <v>8.9139934129924594</v>
      </c>
      <c r="AU27">
        <f t="shared" si="17"/>
        <v>-263.84191442486082</v>
      </c>
      <c r="AW27">
        <v>24</v>
      </c>
      <c r="AX27">
        <f>IF(Z27&gt;0, (R27*SUMPRODUCT(K27:$K$98, X27:$X$98)-K27*$AZ$3)/Z27, 0)</f>
        <v>1152.8718296772336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500000</v>
      </c>
      <c r="S28">
        <f t="shared" si="1"/>
        <v>1266.1371512054477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840.80273659671366</v>
      </c>
      <c r="AC28">
        <f t="shared" si="2"/>
        <v>910.20498339127471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-1567.5140466317453</v>
      </c>
      <c r="AI28">
        <f t="shared" si="7"/>
        <v>-1576.5000891639929</v>
      </c>
      <c r="AJ28">
        <f t="shared" si="8"/>
        <v>-69.402246794561052</v>
      </c>
      <c r="AK28">
        <f t="shared" si="30"/>
        <v>58.856191561769961</v>
      </c>
      <c r="AL28">
        <f t="shared" si="9"/>
        <v>-1587.046144396784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-235.86050080104582</v>
      </c>
      <c r="AR28">
        <f t="shared" si="14"/>
        <v>-237.21261148638843</v>
      </c>
      <c r="AS28">
        <f t="shared" si="15"/>
        <v>-10.442808293078448</v>
      </c>
      <c r="AT28">
        <f t="shared" si="16"/>
        <v>8.855965818507654</v>
      </c>
      <c r="AU28">
        <f t="shared" si="17"/>
        <v>-238.79945396095923</v>
      </c>
      <c r="AW28">
        <v>25</v>
      </c>
      <c r="AX28">
        <f>IF(Z28&gt;0, (R28*SUMPRODUCT(K28:$K$98, X28:$X$98)-K28*$AZ$3)/Z28, 0)</f>
        <v>1266.1371512054477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500000</v>
      </c>
      <c r="S29">
        <f t="shared" si="1"/>
        <v>1363.0536792422613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910.20498339127471</v>
      </c>
      <c r="AC29">
        <f t="shared" si="2"/>
        <v>965.65620866494555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-1621.9799581872849</v>
      </c>
      <c r="AI29">
        <f t="shared" si="7"/>
        <v>-1630.8355907952553</v>
      </c>
      <c r="AJ29">
        <f t="shared" si="8"/>
        <v>-55.451225273670843</v>
      </c>
      <c r="AK29">
        <f t="shared" si="30"/>
        <v>63.714348837389238</v>
      </c>
      <c r="AL29">
        <f t="shared" si="9"/>
        <v>-1622.5724672315368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-217.90702726382642</v>
      </c>
      <c r="AR29">
        <f t="shared" si="14"/>
        <v>-219.09674885465301</v>
      </c>
      <c r="AS29">
        <f t="shared" si="15"/>
        <v>-7.4496676710028513</v>
      </c>
      <c r="AT29">
        <f t="shared" si="16"/>
        <v>8.5597878562706669</v>
      </c>
      <c r="AU29">
        <f t="shared" si="17"/>
        <v>-217.9866286693852</v>
      </c>
      <c r="AW29">
        <v>26</v>
      </c>
      <c r="AX29">
        <f>IF(Z29&gt;0, (R29*SUMPRODUCT(K29:$K$98, X29:$X$98)-K29*$AZ$3)/Z29, 0)</f>
        <v>1363.0536792422613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500000</v>
      </c>
      <c r="S30">
        <f t="shared" si="1"/>
        <v>1443.8939470081257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965.65620866494555</v>
      </c>
      <c r="AC30">
        <f t="shared" si="2"/>
        <v>1007.848936824973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-1679.2553551165638</v>
      </c>
      <c r="AI30">
        <f t="shared" si="7"/>
        <v>-1687.9804500145767</v>
      </c>
      <c r="AJ30">
        <f t="shared" si="8"/>
        <v>-42.1927281600274</v>
      </c>
      <c r="AK30">
        <f t="shared" si="30"/>
        <v>67.595934606546194</v>
      </c>
      <c r="AL30">
        <f t="shared" si="9"/>
        <v>-1662.5772435680578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-201.4301479206928</v>
      </c>
      <c r="AR30">
        <f t="shared" si="14"/>
        <v>-202.47674107317189</v>
      </c>
      <c r="AS30">
        <f t="shared" si="15"/>
        <v>-5.0611048811346251</v>
      </c>
      <c r="AT30">
        <f t="shared" si="16"/>
        <v>8.1082719582507732</v>
      </c>
      <c r="AU30">
        <f t="shared" si="17"/>
        <v>-199.42957399605572</v>
      </c>
      <c r="AW30">
        <v>27</v>
      </c>
      <c r="AX30">
        <f>IF(Z30&gt;0, (R30*SUMPRODUCT(K30:$K$98, X30:$X$98)-K30*$AZ$3)/Z30, 0)</f>
        <v>1443.8939470081257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500000</v>
      </c>
      <c r="S31">
        <f t="shared" si="1"/>
        <v>1510.6315352312836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1007.848936824973</v>
      </c>
      <c r="AC31">
        <f t="shared" si="2"/>
        <v>1038.6507133898633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-1733.4617189006524</v>
      </c>
      <c r="AI31">
        <f t="shared" si="7"/>
        <v>-1742.0562263067125</v>
      </c>
      <c r="AJ31">
        <f t="shared" si="8"/>
        <v>-30.801776564890361</v>
      </c>
      <c r="AK31">
        <f t="shared" si="30"/>
        <v>70.54942557774811</v>
      </c>
      <c r="AL31">
        <f t="shared" si="9"/>
        <v>-1702.3085772938548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-185.65385107682116</v>
      </c>
      <c r="AR31">
        <f t="shared" si="14"/>
        <v>-186.57432332068197</v>
      </c>
      <c r="AS31">
        <f t="shared" si="15"/>
        <v>-3.2988720644527887</v>
      </c>
      <c r="AT31">
        <f t="shared" si="16"/>
        <v>7.5558475892233883</v>
      </c>
      <c r="AU31">
        <f t="shared" si="17"/>
        <v>-182.31734779591139</v>
      </c>
      <c r="AW31">
        <v>28</v>
      </c>
      <c r="AX31">
        <f>IF(Z31&gt;0, (R31*SUMPRODUCT(K31:$K$98, X31:$X$98)-K31*$AZ$3)/Z31, 0)</f>
        <v>1510.6315352312836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500000</v>
      </c>
      <c r="S32">
        <f t="shared" si="1"/>
        <v>1566.0165978653042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1038.6507133898633</v>
      </c>
      <c r="AC32">
        <f t="shared" si="2"/>
        <v>1060.3467948894565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-1793.4650210049356</v>
      </c>
      <c r="AI32">
        <f t="shared" si="7"/>
        <v>-1801.92874671141</v>
      </c>
      <c r="AJ32">
        <f t="shared" si="8"/>
        <v>-21.69608149959322</v>
      </c>
      <c r="AK32">
        <f t="shared" si="30"/>
        <v>72.705549937290442</v>
      </c>
      <c r="AL32">
        <f t="shared" si="9"/>
        <v>-1750.9192782737127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-171.50018591756566</v>
      </c>
      <c r="AR32">
        <f t="shared" si="14"/>
        <v>-172.30953012847328</v>
      </c>
      <c r="AS32">
        <f t="shared" si="15"/>
        <v>-2.0746889218826055</v>
      </c>
      <c r="AT32">
        <f t="shared" si="16"/>
        <v>6.9524719944063245</v>
      </c>
      <c r="AU32">
        <f t="shared" si="17"/>
        <v>-167.43174705594956</v>
      </c>
      <c r="AW32">
        <v>29</v>
      </c>
      <c r="AX32">
        <f>IF(Z32&gt;0, (R32*SUMPRODUCT(K32:$K$98, X32:$X$98)-K32*$AZ$3)/Z32, 0)</f>
        <v>1566.0165978653042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500000</v>
      </c>
      <c r="S33">
        <f t="shared" si="1"/>
        <v>1611.095213576614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1060.3467948894565</v>
      </c>
      <c r="AC33">
        <f t="shared" si="2"/>
        <v>1073.980477343689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-1855.9630133088219</v>
      </c>
      <c r="AI33">
        <f t="shared" si="7"/>
        <v>-1864.295702682899</v>
      </c>
      <c r="AJ33">
        <f t="shared" si="8"/>
        <v>-13.633682454232485</v>
      </c>
      <c r="AK33">
        <f t="shared" si="30"/>
        <v>74.224275642261958</v>
      </c>
      <c r="AL33">
        <f t="shared" si="9"/>
        <v>-1803.7051094948695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-158.46121400209762</v>
      </c>
      <c r="AR33">
        <f t="shared" si="14"/>
        <v>-159.17265494388911</v>
      </c>
      <c r="AS33">
        <f t="shared" si="15"/>
        <v>-1.1640371373377669</v>
      </c>
      <c r="AT33">
        <f t="shared" si="16"/>
        <v>6.3372323383375937</v>
      </c>
      <c r="AU33">
        <f t="shared" si="17"/>
        <v>-153.99945974288929</v>
      </c>
      <c r="AW33">
        <v>30</v>
      </c>
      <c r="AX33">
        <f>IF(Z33&gt;0, (R33*SUMPRODUCT(K33:$K$98, X33:$X$98)-K33*$AZ$3)/Z33, 0)</f>
        <v>1611.095213576614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500000</v>
      </c>
      <c r="S34">
        <f t="shared" si="1"/>
        <v>1647.342686384902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1073.980477343689</v>
      </c>
      <c r="AC34">
        <f t="shared" si="2"/>
        <v>1080.8173601021253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-1925.7668413202027</v>
      </c>
      <c r="AI34">
        <f t="shared" si="7"/>
        <v>-1933.9680596295059</v>
      </c>
      <c r="AJ34">
        <f t="shared" si="8"/>
        <v>-6.8368827584363316</v>
      </c>
      <c r="AK34">
        <f t="shared" si="30"/>
        <v>75.17863341405824</v>
      </c>
      <c r="AL34">
        <f t="shared" si="9"/>
        <v>-1865.6263089738841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-146.80449168260722</v>
      </c>
      <c r="AR34">
        <f t="shared" si="14"/>
        <v>-147.42968454564871</v>
      </c>
      <c r="AS34">
        <f t="shared" si="15"/>
        <v>-0.52118723643499565</v>
      </c>
      <c r="AT34">
        <f t="shared" si="16"/>
        <v>5.7309954803136058</v>
      </c>
      <c r="AU34">
        <f t="shared" si="17"/>
        <v>-142.21987630177011</v>
      </c>
      <c r="AW34">
        <v>31</v>
      </c>
      <c r="AX34">
        <f>IF(Z34&gt;0, (R34*SUMPRODUCT(K34:$K$98, X34:$X$98)-K34*$AZ$3)/Z34, 0)</f>
        <v>1647.342686384902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1675.5427529648925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1080.8173601021253</v>
      </c>
      <c r="AC35">
        <f t="shared" ref="AC35:AC66" si="33">S35*Z35</f>
        <v>1081.6004548128521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-2007.0224836740845</v>
      </c>
      <c r="AI35">
        <f t="shared" ref="AI35:AI66" si="38">SUM(AE35:AH35)</f>
        <v>-2015.0915142382028</v>
      </c>
      <c r="AJ35">
        <f t="shared" ref="AJ35:AJ66" si="39">AB35-AC35</f>
        <v>-0.78309471072680026</v>
      </c>
      <c r="AK35">
        <f t="shared" si="30"/>
        <v>75.657215207148781</v>
      </c>
      <c r="AL35">
        <f t="shared" ref="AL35:AL66" si="40">SUM(AI35:AK35)</f>
        <v>-1940.2173937417808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-136.60602493019113</v>
      </c>
      <c r="AR35">
        <f t="shared" ref="AR35:AR66" si="45">AI35*$K35</f>
        <v>-137.15523561386348</v>
      </c>
      <c r="AS35">
        <f t="shared" ref="AS35:AS66" si="46">AJ35*$K35</f>
        <v>-5.3300576573718929E-2</v>
      </c>
      <c r="AT35">
        <f t="shared" ref="AT35:AT66" si="47">AK35*$K35</f>
        <v>5.1495344525571918</v>
      </c>
      <c r="AU35">
        <f t="shared" ref="AU35:AU66" si="48">AL35*$K35</f>
        <v>-132.05900173788001</v>
      </c>
      <c r="AW35">
        <v>32</v>
      </c>
      <c r="AX35">
        <f>IF(Z35&gt;0, (R35*SUMPRODUCT(K35:$K$98, X35:$X$98)-K35*$AZ$3)/Z35, 0)</f>
        <v>1675.5427529648925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500000</v>
      </c>
      <c r="S36">
        <f t="shared" si="32"/>
        <v>1696.0138337071073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1081.6004548128521</v>
      </c>
      <c r="AC36">
        <f t="shared" si="33"/>
        <v>1076.769060590995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-2092.490699919636</v>
      </c>
      <c r="AI36">
        <f t="shared" si="38"/>
        <v>-2100.4267279106152</v>
      </c>
      <c r="AJ36">
        <f t="shared" si="39"/>
        <v>4.831394221857181</v>
      </c>
      <c r="AK36">
        <f t="shared" si="30"/>
        <v>75.712031836899655</v>
      </c>
      <c r="AL36">
        <f t="shared" si="40"/>
        <v>-2019.8833018518581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-127.16369248681202</v>
      </c>
      <c r="AR36">
        <f t="shared" si="45"/>
        <v>-127.64597640953167</v>
      </c>
      <c r="AS36">
        <f t="shared" si="46"/>
        <v>0.29361082901558549</v>
      </c>
      <c r="AT36">
        <f t="shared" si="47"/>
        <v>4.6011299043904925</v>
      </c>
      <c r="AU36">
        <f t="shared" si="48"/>
        <v>-122.75123567612557</v>
      </c>
      <c r="AW36">
        <v>33</v>
      </c>
      <c r="AX36">
        <f>IF(Z36&gt;0, (R36*SUMPRODUCT(K36:$K$98, X36:$X$98)-K36*$AZ$3)/Z36, 0)</f>
        <v>1696.0138337071073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500000</v>
      </c>
      <c r="S37">
        <f t="shared" si="32"/>
        <v>1709.8839043781195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1076.769060590995</v>
      </c>
      <c r="AC37">
        <f t="shared" si="33"/>
        <v>1067.2612883794816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-2180.8160477453912</v>
      </c>
      <c r="AI37">
        <f t="shared" si="38"/>
        <v>-2188.6181950552668</v>
      </c>
      <c r="AJ37">
        <f t="shared" si="39"/>
        <v>9.5077722115133838</v>
      </c>
      <c r="AK37">
        <f t="shared" si="30"/>
        <v>75.37383424136965</v>
      </c>
      <c r="AL37">
        <f t="shared" si="40"/>
        <v>-2103.7365886023836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-118.33156418246413</v>
      </c>
      <c r="AR37">
        <f t="shared" si="45"/>
        <v>-118.75491043219212</v>
      </c>
      <c r="AS37">
        <f t="shared" si="46"/>
        <v>0.51589383654897614</v>
      </c>
      <c r="AT37">
        <f t="shared" si="47"/>
        <v>4.0898010235351796</v>
      </c>
      <c r="AU37">
        <f t="shared" si="48"/>
        <v>-114.14921557210795</v>
      </c>
      <c r="AW37">
        <v>34</v>
      </c>
      <c r="AX37">
        <f>IF(Z37&gt;0, (R37*SUMPRODUCT(K37:$K$98, X37:$X$98)-K37*$AZ$3)/Z37, 0)</f>
        <v>1709.8839043781195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500000</v>
      </c>
      <c r="S38">
        <f t="shared" si="32"/>
        <v>1718.3432751364005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1067.2612883794816</v>
      </c>
      <c r="AC38">
        <f t="shared" si="33"/>
        <v>1053.9796530142485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-2280.1969006365048</v>
      </c>
      <c r="AI38">
        <f t="shared" si="38"/>
        <v>-2287.8640215507658</v>
      </c>
      <c r="AJ38">
        <f t="shared" si="39"/>
        <v>13.281635365233114</v>
      </c>
      <c r="AK38">
        <f t="shared" si="30"/>
        <v>74.708290186563715</v>
      </c>
      <c r="AL38">
        <f t="shared" si="40"/>
        <v>-2199.8740959989686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-110.46784944794665</v>
      </c>
      <c r="AR38">
        <f t="shared" si="45"/>
        <v>-110.83929559745214</v>
      </c>
      <c r="AS38">
        <f t="shared" si="46"/>
        <v>0.64345043866147533</v>
      </c>
      <c r="AT38">
        <f t="shared" si="47"/>
        <v>3.6193646919435278</v>
      </c>
      <c r="AU38">
        <f t="shared" si="48"/>
        <v>-106.57648046684712</v>
      </c>
      <c r="AW38">
        <v>35</v>
      </c>
      <c r="AX38">
        <f>IF(Z38&gt;0, (R38*SUMPRODUCT(K38:$K$98, X38:$X$98)-K38*$AZ$3)/Z38, 0)</f>
        <v>1718.3432751364005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500000</v>
      </c>
      <c r="S39">
        <f t="shared" si="32"/>
        <v>1721.8044898768615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1053.9796530142485</v>
      </c>
      <c r="AC39">
        <f t="shared" si="33"/>
        <v>1037.3063828674003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-2391.4584314335652</v>
      </c>
      <c r="AI39">
        <f t="shared" si="38"/>
        <v>-2398.9890946778978</v>
      </c>
      <c r="AJ39">
        <f t="shared" si="39"/>
        <v>16.673270146848154</v>
      </c>
      <c r="AK39">
        <f t="shared" si="30"/>
        <v>73.778575710997401</v>
      </c>
      <c r="AL39">
        <f t="shared" si="40"/>
        <v>-2308.5372488200524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-103.44472800434842</v>
      </c>
      <c r="AR39">
        <f t="shared" si="45"/>
        <v>-103.77047375044334</v>
      </c>
      <c r="AS39">
        <f t="shared" si="46"/>
        <v>0.7212175936714138</v>
      </c>
      <c r="AT39">
        <f t="shared" si="47"/>
        <v>3.191359965390379</v>
      </c>
      <c r="AU39">
        <f t="shared" si="48"/>
        <v>-99.857896191381556</v>
      </c>
      <c r="AW39">
        <v>36</v>
      </c>
      <c r="AX39">
        <f>IF(Z39&gt;0, (R39*SUMPRODUCT(K39:$K$98, X39:$X$98)-K39*$AZ$3)/Z39, 0)</f>
        <v>1721.8044898768615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500000</v>
      </c>
      <c r="S40">
        <f t="shared" si="32"/>
        <v>1720.6984952207299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1037.3063828674003</v>
      </c>
      <c r="AC40">
        <f t="shared" si="33"/>
        <v>1017.6068149533187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-2518.4125352860078</v>
      </c>
      <c r="AI40">
        <f t="shared" si="38"/>
        <v>-2525.8049315845151</v>
      </c>
      <c r="AJ40">
        <f t="shared" si="39"/>
        <v>19.699567914081626</v>
      </c>
      <c r="AK40">
        <f t="shared" ref="AK40:AK71" si="61">G40*SUM(AB40:AB40, AE40:AF40)</f>
        <v>72.611446800718028</v>
      </c>
      <c r="AL40">
        <f t="shared" si="40"/>
        <v>-2433.4939168697156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-97.264503762920526</v>
      </c>
      <c r="AR40">
        <f t="shared" si="45"/>
        <v>-97.550008122321074</v>
      </c>
      <c r="AS40">
        <f t="shared" si="46"/>
        <v>0.76082399950788804</v>
      </c>
      <c r="AT40">
        <f t="shared" si="47"/>
        <v>2.8043524409226603</v>
      </c>
      <c r="AU40">
        <f t="shared" si="48"/>
        <v>-93.984831681890526</v>
      </c>
      <c r="AW40">
        <v>37</v>
      </c>
      <c r="AX40">
        <f>IF(Z40&gt;0, (R40*SUMPRODUCT(K40:$K$98, X40:$X$98)-K40*$AZ$3)/Z40, 0)</f>
        <v>1720.6984952207299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500000</v>
      </c>
      <c r="S41">
        <f t="shared" si="32"/>
        <v>1715.2730820503862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1017.6068149533187</v>
      </c>
      <c r="AC41">
        <f t="shared" si="33"/>
        <v>995.11477555670774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-2664.1566427655002</v>
      </c>
      <c r="AI41">
        <f t="shared" si="38"/>
        <v>-2671.4085111849531</v>
      </c>
      <c r="AJ41">
        <f t="shared" si="39"/>
        <v>22.492039396610949</v>
      </c>
      <c r="AK41">
        <f t="shared" si="61"/>
        <v>71.232477046732313</v>
      </c>
      <c r="AL41">
        <f t="shared" si="40"/>
        <v>-2577.6839947416101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-91.869052348942716</v>
      </c>
      <c r="AR41">
        <f t="shared" si="45"/>
        <v>-92.119121083175557</v>
      </c>
      <c r="AS41">
        <f t="shared" si="46"/>
        <v>0.77560092060383079</v>
      </c>
      <c r="AT41">
        <f t="shared" si="47"/>
        <v>2.4563346079974178</v>
      </c>
      <c r="AU41">
        <f t="shared" si="48"/>
        <v>-88.887185554574316</v>
      </c>
      <c r="AW41">
        <v>38</v>
      </c>
      <c r="AX41">
        <f>IF(Z41&gt;0, (R41*SUMPRODUCT(K41:$K$98, X41:$X$98)-K41*$AZ$3)/Z41, 0)</f>
        <v>1715.2730820503862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500000</v>
      </c>
      <c r="S42">
        <f t="shared" si="32"/>
        <v>1705.6956925344646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995.11477555670774</v>
      </c>
      <c r="AC42">
        <f t="shared" si="33"/>
        <v>970.00685210625545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-2830.5228846798109</v>
      </c>
      <c r="AI42">
        <f t="shared" si="38"/>
        <v>-2837.6314713429524</v>
      </c>
      <c r="AJ42">
        <f t="shared" si="39"/>
        <v>25.10792345045229</v>
      </c>
      <c r="AK42">
        <f t="shared" si="61"/>
        <v>69.658034288969546</v>
      </c>
      <c r="AL42">
        <f t="shared" si="40"/>
        <v>-2742.8655136035304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-87.148141156756154</v>
      </c>
      <c r="AR42">
        <f t="shared" si="45"/>
        <v>-87.367005352236617</v>
      </c>
      <c r="AS42">
        <f t="shared" si="46"/>
        <v>0.77304051094452231</v>
      </c>
      <c r="AT42">
        <f t="shared" si="47"/>
        <v>2.1446808424599548</v>
      </c>
      <c r="AU42">
        <f t="shared" si="48"/>
        <v>-84.449283998832144</v>
      </c>
      <c r="AW42">
        <v>39</v>
      </c>
      <c r="AX42">
        <f>IF(Z42&gt;0, (R42*SUMPRODUCT(K42:$K$98, X42:$X$98)-K42*$AZ$3)/Z42, 0)</f>
        <v>1705.6956925344646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500000</v>
      </c>
      <c r="S43">
        <f t="shared" si="32"/>
        <v>1692.2134526454179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970.00685210625545</v>
      </c>
      <c r="AC43">
        <f t="shared" si="33"/>
        <v>942.46686175172294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-3028.4063457877542</v>
      </c>
      <c r="AI43">
        <f t="shared" si="38"/>
        <v>-3035.3681364256195</v>
      </c>
      <c r="AJ43">
        <f t="shared" si="39"/>
        <v>27.539990354532506</v>
      </c>
      <c r="AK43">
        <f t="shared" si="61"/>
        <v>67.900479647437891</v>
      </c>
      <c r="AL43">
        <f t="shared" si="40"/>
        <v>-2939.927666423649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-83.2506403206052</v>
      </c>
      <c r="AR43">
        <f t="shared" si="45"/>
        <v>-83.442019370245092</v>
      </c>
      <c r="AS43">
        <f t="shared" si="46"/>
        <v>0.75707206023626772</v>
      </c>
      <c r="AT43">
        <f t="shared" si="47"/>
        <v>1.8665785774052128</v>
      </c>
      <c r="AU43">
        <f t="shared" si="48"/>
        <v>-80.818368732603602</v>
      </c>
      <c r="AW43">
        <v>40</v>
      </c>
      <c r="AX43">
        <f>IF(Z43&gt;0, (R43*SUMPRODUCT(K43:$K$98, X43:$X$98)-K43*$AZ$3)/Z43, 0)</f>
        <v>1692.2134526454179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500000</v>
      </c>
      <c r="S44">
        <f t="shared" si="32"/>
        <v>1674.5979287106222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942.46686175172294</v>
      </c>
      <c r="AC44">
        <f t="shared" si="33"/>
        <v>912.43778464738909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-3252.0253378263128</v>
      </c>
      <c r="AI44">
        <f t="shared" si="38"/>
        <v>-3258.8362099243536</v>
      </c>
      <c r="AJ44">
        <f t="shared" si="39"/>
        <v>30.029077104333851</v>
      </c>
      <c r="AK44">
        <f t="shared" si="61"/>
        <v>65.972680322620619</v>
      </c>
      <c r="AL44">
        <f t="shared" si="40"/>
        <v>-3162.8344524973991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-79.819560662845149</v>
      </c>
      <c r="AR44">
        <f t="shared" si="45"/>
        <v>-79.986730583778126</v>
      </c>
      <c r="AS44">
        <f t="shared" si="46"/>
        <v>0.73705075839930201</v>
      </c>
      <c r="AT44">
        <f t="shared" si="47"/>
        <v>1.6192710117756017</v>
      </c>
      <c r="AU44">
        <f t="shared" si="48"/>
        <v>-77.630408813603211</v>
      </c>
      <c r="AW44">
        <v>41</v>
      </c>
      <c r="AX44">
        <f>IF(Z44&gt;0, (R44*SUMPRODUCT(K44:$K$98, X44:$X$98)-K44*$AZ$3)/Z44, 0)</f>
        <v>1674.5979287106222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500000</v>
      </c>
      <c r="S45">
        <f t="shared" si="32"/>
        <v>1653.1066944942411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912.43778464738909</v>
      </c>
      <c r="AC45">
        <f t="shared" si="33"/>
        <v>880.13747685621479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-3503.4355081601202</v>
      </c>
      <c r="AI45">
        <f t="shared" si="38"/>
        <v>-3510.0906856494767</v>
      </c>
      <c r="AJ45">
        <f t="shared" si="39"/>
        <v>32.300307791174305</v>
      </c>
      <c r="AK45">
        <f t="shared" si="61"/>
        <v>63.870644925317244</v>
      </c>
      <c r="AL45">
        <f t="shared" si="40"/>
        <v>-3413.919732932985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-76.77706693251605</v>
      </c>
      <c r="AR45">
        <f t="shared" si="45"/>
        <v>-76.92291377523884</v>
      </c>
      <c r="AS45">
        <f t="shared" si="46"/>
        <v>0.70785458657585698</v>
      </c>
      <c r="AT45">
        <f t="shared" si="47"/>
        <v>1.3997120166854022</v>
      </c>
      <c r="AU45">
        <f t="shared" si="48"/>
        <v>-74.815347171977578</v>
      </c>
      <c r="AW45">
        <v>42</v>
      </c>
      <c r="AX45">
        <f>IF(Z45&gt;0, (R45*SUMPRODUCT(K45:$K$98, X45:$X$98)-K45*$AZ$3)/Z45, 0)</f>
        <v>1653.1066944942411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500000</v>
      </c>
      <c r="S46">
        <f t="shared" si="32"/>
        <v>1628.0278972826475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880.13747685621479</v>
      </c>
      <c r="AC46">
        <f t="shared" si="33"/>
        <v>845.78831427340481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-3786.4839967231751</v>
      </c>
      <c r="AI46">
        <f t="shared" si="38"/>
        <v>-3792.9779603377201</v>
      </c>
      <c r="AJ46">
        <f t="shared" si="39"/>
        <v>34.349162582809981</v>
      </c>
      <c r="AK46">
        <f t="shared" si="61"/>
        <v>61.609623379935044</v>
      </c>
      <c r="AL46">
        <f t="shared" si="40"/>
        <v>-3697.0191743749751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-74.089300186862786</v>
      </c>
      <c r="AR46">
        <f t="shared" si="45"/>
        <v>-74.216366145693456</v>
      </c>
      <c r="AS46">
        <f t="shared" si="46"/>
        <v>0.67210251514796471</v>
      </c>
      <c r="AT46">
        <f t="shared" si="47"/>
        <v>1.2055019603795465</v>
      </c>
      <c r="AU46">
        <f t="shared" si="48"/>
        <v>-72.338761670165937</v>
      </c>
      <c r="AW46">
        <v>43</v>
      </c>
      <c r="AX46">
        <f>IF(Z46&gt;0, (R46*SUMPRODUCT(K46:$K$98, X46:$X$98)-K46*$AZ$3)/Z46, 0)</f>
        <v>1628.0278972826475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500000</v>
      </c>
      <c r="S47">
        <f t="shared" si="32"/>
        <v>1599.5207873440193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845.78831427340481</v>
      </c>
      <c r="AC47">
        <f t="shared" si="33"/>
        <v>809.58107154163645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-4091.0778479913261</v>
      </c>
      <c r="AI47">
        <f t="shared" si="38"/>
        <v>-4097.4045950235259</v>
      </c>
      <c r="AJ47">
        <f t="shared" si="39"/>
        <v>36.20724273176836</v>
      </c>
      <c r="AK47">
        <f t="shared" si="61"/>
        <v>59.20518199913834</v>
      </c>
      <c r="AL47">
        <f t="shared" si="40"/>
        <v>-4001.992170292619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-71.472518868135708</v>
      </c>
      <c r="AR47">
        <f t="shared" si="45"/>
        <v>-71.583049286630398</v>
      </c>
      <c r="AS47">
        <f t="shared" si="46"/>
        <v>0.63255282237664479</v>
      </c>
      <c r="AT47">
        <f t="shared" si="47"/>
        <v>1.0343346288564184</v>
      </c>
      <c r="AU47">
        <f t="shared" si="48"/>
        <v>-69.916161835397332</v>
      </c>
      <c r="AW47">
        <v>44</v>
      </c>
      <c r="AX47">
        <f>IF(Z47&gt;0, (R47*SUMPRODUCT(K47:$K$98, X47:$X$98)-K47*$AZ$3)/Z47, 0)</f>
        <v>1599.5207873440193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500000</v>
      </c>
      <c r="S48">
        <f t="shared" si="32"/>
        <v>1568.1779642537253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809.58107154163645</v>
      </c>
      <c r="AC48">
        <f t="shared" si="33"/>
        <v>771.93181825840657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-4415.3891766344677</v>
      </c>
      <c r="AI48">
        <f t="shared" si="38"/>
        <v>-4421.5422714669294</v>
      </c>
      <c r="AJ48">
        <f t="shared" si="39"/>
        <v>37.649253283229882</v>
      </c>
      <c r="AK48">
        <f t="shared" si="61"/>
        <v>56.670675007914554</v>
      </c>
      <c r="AL48">
        <f t="shared" si="40"/>
        <v>-4327.2223431757848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-68.873524891690082</v>
      </c>
      <c r="AR48">
        <f t="shared" si="45"/>
        <v>-68.969504048487195</v>
      </c>
      <c r="AS48">
        <f t="shared" si="46"/>
        <v>0.58727253236883692</v>
      </c>
      <c r="AT48">
        <f t="shared" si="47"/>
        <v>0.88397851008040473</v>
      </c>
      <c r="AU48">
        <f t="shared" si="48"/>
        <v>-67.498253006037942</v>
      </c>
      <c r="AW48">
        <v>45</v>
      </c>
      <c r="AX48">
        <f>IF(Z48&gt;0, (R48*SUMPRODUCT(K48:$K$98, X48:$X$98)-K48*$AZ$3)/Z48, 0)</f>
        <v>1568.1779642537253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500000</v>
      </c>
      <c r="S49">
        <f t="shared" si="32"/>
        <v>1534.5745254062433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771.93181825840657</v>
      </c>
      <c r="AC49">
        <f t="shared" si="33"/>
        <v>733.25763763895395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-4750.1970866219053</v>
      </c>
      <c r="AI49">
        <f t="shared" si="38"/>
        <v>-4756.169895578877</v>
      </c>
      <c r="AJ49">
        <f t="shared" si="39"/>
        <v>38.674180619452613</v>
      </c>
      <c r="AK49">
        <f t="shared" si="61"/>
        <v>54.035227278088463</v>
      </c>
      <c r="AL49">
        <f t="shared" si="40"/>
        <v>-4663.4604876813364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-66.157171339905545</v>
      </c>
      <c r="AR49">
        <f t="shared" si="45"/>
        <v>-66.240356129576639</v>
      </c>
      <c r="AS49">
        <f t="shared" si="46"/>
        <v>0.53862489219181153</v>
      </c>
      <c r="AT49">
        <f t="shared" si="47"/>
        <v>0.75256199358445186</v>
      </c>
      <c r="AU49">
        <f t="shared" si="48"/>
        <v>-64.949169243800384</v>
      </c>
      <c r="AW49">
        <v>46</v>
      </c>
      <c r="AX49">
        <f>IF(Z49&gt;0, (R49*SUMPRODUCT(K49:$K$98, X49:$X$98)-K49*$AZ$3)/Z49, 0)</f>
        <v>1534.5745254062433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500000</v>
      </c>
      <c r="S50">
        <f t="shared" si="32"/>
        <v>1499.5411090206121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733.25763763895395</v>
      </c>
      <c r="AC50">
        <f t="shared" si="33"/>
        <v>694.06416654211716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-5097.7131258723521</v>
      </c>
      <c r="AI50">
        <f t="shared" si="38"/>
        <v>-5103.4987639116071</v>
      </c>
      <c r="AJ50">
        <f t="shared" si="39"/>
        <v>39.193471096836788</v>
      </c>
      <c r="AK50">
        <f t="shared" si="61"/>
        <v>51.328034634726784</v>
      </c>
      <c r="AL50">
        <f t="shared" si="40"/>
        <v>-5012.9772581800435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-63.390279723458498</v>
      </c>
      <c r="AR50">
        <f t="shared" si="45"/>
        <v>-63.46222437876397</v>
      </c>
      <c r="AS50">
        <f t="shared" si="46"/>
        <v>0.48737248150593199</v>
      </c>
      <c r="AT50">
        <f t="shared" si="47"/>
        <v>0.63826629565270088</v>
      </c>
      <c r="AU50">
        <f t="shared" si="48"/>
        <v>-62.336585601605336</v>
      </c>
      <c r="AW50">
        <v>47</v>
      </c>
      <c r="AX50">
        <f>IF(Z50&gt;0, (R50*SUMPRODUCT(K50:$K$98, X50:$X$98)-K50*$AZ$3)/Z50, 0)</f>
        <v>1499.5411090206121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500000</v>
      </c>
      <c r="S51">
        <f t="shared" si="32"/>
        <v>1463.8246545894963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694.06416654211716</v>
      </c>
      <c r="AC51">
        <f t="shared" si="33"/>
        <v>654.74861917854184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-5468.148606170259</v>
      </c>
      <c r="AI51">
        <f t="shared" si="38"/>
        <v>-5473.7396841139671</v>
      </c>
      <c r="AJ51">
        <f t="shared" si="39"/>
        <v>39.31554736357532</v>
      </c>
      <c r="AK51">
        <f t="shared" si="61"/>
        <v>48.584491657948206</v>
      </c>
      <c r="AL51">
        <f t="shared" si="40"/>
        <v>-5385.8396450924438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-60.711304187442344</v>
      </c>
      <c r="AR51">
        <f t="shared" si="45"/>
        <v>-60.773380341223742</v>
      </c>
      <c r="AS51">
        <f t="shared" si="46"/>
        <v>0.436509379535231</v>
      </c>
      <c r="AT51">
        <f t="shared" si="47"/>
        <v>0.53941984102436213</v>
      </c>
      <c r="AU51">
        <f t="shared" si="48"/>
        <v>-59.797451120664149</v>
      </c>
      <c r="AW51">
        <v>48</v>
      </c>
      <c r="AX51">
        <f>IF(Z51&gt;0, (R51*SUMPRODUCT(K51:$K$98, X51:$X$98)-K51*$AZ$3)/Z51, 0)</f>
        <v>1463.8246545894963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500000</v>
      </c>
      <c r="S52">
        <f t="shared" si="32"/>
        <v>1427.84180666615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654.74861917854184</v>
      </c>
      <c r="AC52">
        <f t="shared" si="33"/>
        <v>615.53261174099521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-5860.1852472205874</v>
      </c>
      <c r="AI52">
        <f t="shared" si="38"/>
        <v>-5865.573909753678</v>
      </c>
      <c r="AJ52">
        <f t="shared" si="39"/>
        <v>39.216007437546637</v>
      </c>
      <c r="AK52">
        <f t="shared" si="61"/>
        <v>45.832403342497933</v>
      </c>
      <c r="AL52">
        <f t="shared" si="40"/>
        <v>-5780.5254989736331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-58.092835626517022</v>
      </c>
      <c r="AR52">
        <f t="shared" si="45"/>
        <v>-58.146254191558128</v>
      </c>
      <c r="AS52">
        <f t="shared" si="46"/>
        <v>0.3887537642394791</v>
      </c>
      <c r="AT52">
        <f t="shared" si="47"/>
        <v>0.4543430218365142</v>
      </c>
      <c r="AU52">
        <f t="shared" si="48"/>
        <v>-57.303157405482139</v>
      </c>
      <c r="AW52">
        <v>49</v>
      </c>
      <c r="AX52">
        <f>IF(Z52&gt;0, (R52*SUMPRODUCT(K52:$K$98, X52:$X$98)-K52*$AZ$3)/Z52, 0)</f>
        <v>1427.84180666615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500000</v>
      </c>
      <c r="S53">
        <f t="shared" si="32"/>
        <v>1392.0452044899512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615.53261174099521</v>
      </c>
      <c r="AC53">
        <f t="shared" si="33"/>
        <v>576.6320053554565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-6274.1971820481085</v>
      </c>
      <c r="AI53">
        <f t="shared" si="38"/>
        <v>-6279.3751030263174</v>
      </c>
      <c r="AJ53">
        <f t="shared" si="39"/>
        <v>38.900606385538708</v>
      </c>
      <c r="AK53">
        <f t="shared" si="61"/>
        <v>43.087282821869671</v>
      </c>
      <c r="AL53">
        <f t="shared" si="40"/>
        <v>-6197.387213818909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-55.533030193326972</v>
      </c>
      <c r="AR53">
        <f t="shared" si="45"/>
        <v>-55.578860063456695</v>
      </c>
      <c r="AS53">
        <f t="shared" si="46"/>
        <v>0.34430995492584521</v>
      </c>
      <c r="AT53">
        <f t="shared" si="47"/>
        <v>0.38136630208906308</v>
      </c>
      <c r="AU53">
        <f t="shared" si="48"/>
        <v>-54.853183806441791</v>
      </c>
      <c r="AW53">
        <v>50</v>
      </c>
      <c r="AX53">
        <f>IF(Z53&gt;0, (R53*SUMPRODUCT(K53:$K$98, X53:$X$98)-K53*$AZ$3)/Z53, 0)</f>
        <v>1392.0452044899512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500000</v>
      </c>
      <c r="S54">
        <f t="shared" si="32"/>
        <v>1356.6635418106198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576.6320053554565</v>
      </c>
      <c r="AC54">
        <f t="shared" si="33"/>
        <v>538.23489412728861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-6678.5452340957163</v>
      </c>
      <c r="AI54">
        <f t="shared" si="38"/>
        <v>-6683.5044122332902</v>
      </c>
      <c r="AJ54">
        <f t="shared" si="39"/>
        <v>38.397111228167887</v>
      </c>
      <c r="AK54">
        <f t="shared" si="61"/>
        <v>40.364240374881959</v>
      </c>
      <c r="AL54">
        <f t="shared" si="40"/>
        <v>-6604.7430606302405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-52.778501742266755</v>
      </c>
      <c r="AR54">
        <f t="shared" si="45"/>
        <v>-52.817692611355717</v>
      </c>
      <c r="AS54">
        <f t="shared" si="46"/>
        <v>0.30344063427284185</v>
      </c>
      <c r="AT54">
        <f t="shared" si="47"/>
        <v>0.31898625468236952</v>
      </c>
      <c r="AU54">
        <f t="shared" si="48"/>
        <v>-52.195265722400507</v>
      </c>
      <c r="AW54">
        <v>51</v>
      </c>
      <c r="AX54">
        <f>IF(Z54&gt;0, (R54*SUMPRODUCT(K54:$K$98, X54:$X$98)-K54*$AZ$3)/Z54, 0)</f>
        <v>1356.6635418106198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500000</v>
      </c>
      <c r="S55">
        <f t="shared" si="32"/>
        <v>1322.3951951640715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538.23489412728861</v>
      </c>
      <c r="AC55">
        <f t="shared" si="33"/>
        <v>500.75632003248541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-7046.5896465951882</v>
      </c>
      <c r="AI55">
        <f t="shared" si="38"/>
        <v>-7051.3230682102221</v>
      </c>
      <c r="AJ55">
        <f t="shared" si="39"/>
        <v>37.478574094803207</v>
      </c>
      <c r="AK55">
        <f t="shared" si="61"/>
        <v>37.676442588910206</v>
      </c>
      <c r="AL55">
        <f t="shared" si="40"/>
        <v>-6976.1680515265089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-49.720575218287557</v>
      </c>
      <c r="AR55">
        <f t="shared" si="45"/>
        <v>-49.753974132833953</v>
      </c>
      <c r="AS55">
        <f t="shared" si="46"/>
        <v>0.26444796076002836</v>
      </c>
      <c r="AT55">
        <f t="shared" si="47"/>
        <v>0.26584411632434873</v>
      </c>
      <c r="AU55">
        <f t="shared" si="48"/>
        <v>-49.223682055749578</v>
      </c>
      <c r="AW55">
        <v>52</v>
      </c>
      <c r="AX55">
        <f>IF(Z55&gt;0, (R55*SUMPRODUCT(K55:$K$98, X55:$X$98)-K55*$AZ$3)/Z55, 0)</f>
        <v>1322.3951951640715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500000</v>
      </c>
      <c r="S56">
        <f t="shared" si="32"/>
        <v>1302.7971325518813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500.75632003248541</v>
      </c>
      <c r="AC56">
        <f t="shared" si="33"/>
        <v>464.69639449943332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-9097.8491587302087</v>
      </c>
      <c r="AI56">
        <f t="shared" si="38"/>
        <v>-9102.3077999001234</v>
      </c>
      <c r="AJ56">
        <f t="shared" si="39"/>
        <v>36.05992553305208</v>
      </c>
      <c r="AK56">
        <f t="shared" si="61"/>
        <v>35.052942402273985</v>
      </c>
      <c r="AL56">
        <f t="shared" si="40"/>
        <v>-9031.1949319647974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-57.316263726221784</v>
      </c>
      <c r="AR56">
        <f t="shared" si="45"/>
        <v>-57.344353074450886</v>
      </c>
      <c r="AS56">
        <f t="shared" si="46"/>
        <v>0.22717679373888397</v>
      </c>
      <c r="AT56">
        <f t="shared" si="47"/>
        <v>0.22083282059923814</v>
      </c>
      <c r="AU56">
        <f t="shared" si="48"/>
        <v>-56.896343460112767</v>
      </c>
      <c r="AW56">
        <v>53</v>
      </c>
      <c r="AX56">
        <f>IF(Z56&gt;0, (R56*SUMPRODUCT(K56:$K$98, X56:$X$98)-K56*$AZ$3)/Z56, 0)</f>
        <v>1302.7971325518813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500000</v>
      </c>
      <c r="S57">
        <f t="shared" si="32"/>
        <v>1267.0000067974479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464.69639449943332</v>
      </c>
      <c r="AC57">
        <f t="shared" si="33"/>
        <v>419.57713942074298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-10983.209598672471</v>
      </c>
      <c r="AI57">
        <f t="shared" si="38"/>
        <v>-10987.34907319072</v>
      </c>
      <c r="AJ57">
        <f t="shared" si="39"/>
        <v>45.119255078690344</v>
      </c>
      <c r="AK57">
        <f t="shared" si="61"/>
        <v>32.528747614960338</v>
      </c>
      <c r="AL57">
        <f t="shared" si="40"/>
        <v>-10909.701070497069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-61.780353534145469</v>
      </c>
      <c r="AR57">
        <f t="shared" si="45"/>
        <v>-61.803638002759627</v>
      </c>
      <c r="AS57">
        <f t="shared" si="46"/>
        <v>0.25379498633037995</v>
      </c>
      <c r="AT57">
        <f t="shared" si="47"/>
        <v>0.18297361164063952</v>
      </c>
      <c r="AU57">
        <f t="shared" si="48"/>
        <v>-61.366869404788602</v>
      </c>
      <c r="AW57">
        <v>54</v>
      </c>
      <c r="AX57">
        <f>IF(Z57&gt;0, (R57*SUMPRODUCT(K57:$K$98, X57:$X$98)-K57*$AZ$3)/Z57, 0)</f>
        <v>1267.0000067974479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500000</v>
      </c>
      <c r="S58">
        <f t="shared" si="32"/>
        <v>1218.7423537574218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419.57713942074298</v>
      </c>
      <c r="AC58">
        <f t="shared" si="33"/>
        <v>368.68697217903645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-12666.048245060361</v>
      </c>
      <c r="AI58">
        <f t="shared" si="38"/>
        <v>-12669.829673627301</v>
      </c>
      <c r="AJ58">
        <f t="shared" si="39"/>
        <v>50.890167241706536</v>
      </c>
      <c r="AK58">
        <f t="shared" si="61"/>
        <v>29.370399759452013</v>
      </c>
      <c r="AL58">
        <f t="shared" si="40"/>
        <v>-12589.569106626142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-63.612759112502296</v>
      </c>
      <c r="AR58">
        <f t="shared" si="45"/>
        <v>-63.631750600603063</v>
      </c>
      <c r="AS58">
        <f t="shared" si="46"/>
        <v>0.25558594814322894</v>
      </c>
      <c r="AT58">
        <f t="shared" si="47"/>
        <v>0.14750710946206511</v>
      </c>
      <c r="AU58">
        <f t="shared" si="48"/>
        <v>-63.228657542997773</v>
      </c>
      <c r="AW58">
        <v>55</v>
      </c>
      <c r="AX58">
        <f>IF(Z58&gt;0, (R58*SUMPRODUCT(K58:$K$98, X58:$X$98)-K58*$AZ$3)/Z58, 0)</f>
        <v>1218.7423537574218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500000</v>
      </c>
      <c r="S59">
        <f t="shared" si="32"/>
        <v>1160.0758862476059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368.68697217903645</v>
      </c>
      <c r="AC59">
        <f t="shared" si="33"/>
        <v>314.79759368478318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-14064.829340561964</v>
      </c>
      <c r="AI59">
        <f t="shared" si="38"/>
        <v>-14068.221334109721</v>
      </c>
      <c r="AJ59">
        <f t="shared" si="39"/>
        <v>53.889378494253265</v>
      </c>
      <c r="AK59">
        <f t="shared" si="61"/>
        <v>25.808088052532554</v>
      </c>
      <c r="AL59">
        <f t="shared" si="40"/>
        <v>-13988.523867562935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-63.069521953569584</v>
      </c>
      <c r="AR59">
        <f t="shared" si="45"/>
        <v>-63.084732334466963</v>
      </c>
      <c r="AS59">
        <f t="shared" si="46"/>
        <v>0.24165080554555293</v>
      </c>
      <c r="AT59">
        <f t="shared" si="47"/>
        <v>0.11572865454646344</v>
      </c>
      <c r="AU59">
        <f t="shared" si="48"/>
        <v>-62.727352874374951</v>
      </c>
      <c r="AW59">
        <v>56</v>
      </c>
      <c r="AX59">
        <f>IF(Z59&gt;0, (R59*SUMPRODUCT(K59:$K$98, X59:$X$98)-K59*$AZ$3)/Z59, 0)</f>
        <v>1160.0758862476059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500000</v>
      </c>
      <c r="S60">
        <f t="shared" si="32"/>
        <v>1089.7224596349254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314.79759368478318</v>
      </c>
      <c r="AC60">
        <f t="shared" si="33"/>
        <v>260.4096615689358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-14838.547676863625</v>
      </c>
      <c r="AI60">
        <f t="shared" si="38"/>
        <v>-14841.534786783983</v>
      </c>
      <c r="AJ60">
        <f t="shared" si="39"/>
        <v>54.387932115847377</v>
      </c>
      <c r="AK60">
        <f t="shared" si="61"/>
        <v>22.035831557934824</v>
      </c>
      <c r="AL60">
        <f t="shared" si="40"/>
        <v>-14765.111023110201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-59.409848660466196</v>
      </c>
      <c r="AR60">
        <f t="shared" si="45"/>
        <v>-59.421808304507188</v>
      </c>
      <c r="AS60">
        <f t="shared" si="46"/>
        <v>0.21775573232118126</v>
      </c>
      <c r="AT60">
        <f t="shared" si="47"/>
        <v>8.8225980498459575E-2</v>
      </c>
      <c r="AU60">
        <f t="shared" si="48"/>
        <v>-59.115826591687551</v>
      </c>
      <c r="AW60">
        <v>57</v>
      </c>
      <c r="AX60">
        <f>IF(Z60&gt;0, (R60*SUMPRODUCT(K60:$K$98, X60:$X$98)-K60*$AZ$3)/Z60, 0)</f>
        <v>1089.7224596349254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500000</v>
      </c>
      <c r="S61">
        <f t="shared" si="32"/>
        <v>1012.2867539173574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260.4096615689358</v>
      </c>
      <c r="AC61">
        <f t="shared" si="33"/>
        <v>208.751232406436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-15180.808412516833</v>
      </c>
      <c r="AI61">
        <f t="shared" si="38"/>
        <v>-15183.386131127674</v>
      </c>
      <c r="AJ61">
        <f t="shared" si="39"/>
        <v>51.6584291624998</v>
      </c>
      <c r="AK61">
        <f t="shared" si="61"/>
        <v>18.228676309825509</v>
      </c>
      <c r="AL61">
        <f t="shared" si="40"/>
        <v>-15113.499025655348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-54.268013740981701</v>
      </c>
      <c r="AR61">
        <f t="shared" si="45"/>
        <v>-54.277228511710128</v>
      </c>
      <c r="AS61">
        <f t="shared" si="46"/>
        <v>0.18466739500622498</v>
      </c>
      <c r="AT61">
        <f t="shared" si="47"/>
        <v>6.5163463603550797E-2</v>
      </c>
      <c r="AU61">
        <f t="shared" si="48"/>
        <v>-54.027397653100351</v>
      </c>
      <c r="AW61">
        <v>58</v>
      </c>
      <c r="AX61">
        <f>IF(Z61&gt;0, (R61*SUMPRODUCT(K61:$K$98, X61:$X$98)-K61*$AZ$3)/Z61, 0)</f>
        <v>1012.2867539173574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500000</v>
      </c>
      <c r="S62">
        <f t="shared" si="32"/>
        <v>926.90235155945538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208.751232406436</v>
      </c>
      <c r="AC62">
        <f t="shared" si="33"/>
        <v>161.40412893149556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-15011.24235568348</v>
      </c>
      <c r="AI62">
        <f t="shared" si="38"/>
        <v>-15013.41901604932</v>
      </c>
      <c r="AJ62">
        <f t="shared" si="39"/>
        <v>47.34710347494044</v>
      </c>
      <c r="AK62">
        <f t="shared" si="61"/>
        <v>14.612586268450521</v>
      </c>
      <c r="AL62">
        <f t="shared" si="40"/>
        <v>-14951.459326305929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-47.912368572014223</v>
      </c>
      <c r="AR62">
        <f t="shared" si="45"/>
        <v>-47.919315961925939</v>
      </c>
      <c r="AS62">
        <f t="shared" si="46"/>
        <v>0.15112086120238738</v>
      </c>
      <c r="AT62">
        <f t="shared" si="47"/>
        <v>4.6639951743852708E-2</v>
      </c>
      <c r="AU62">
        <f t="shared" si="48"/>
        <v>-47.721555148979704</v>
      </c>
      <c r="AW62">
        <v>59</v>
      </c>
      <c r="AX62">
        <f>IF(Z62&gt;0, (R62*SUMPRODUCT(K62:$K$98, X62:$X$98)-K62*$AZ$3)/Z62, 0)</f>
        <v>926.90235155945538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500000</v>
      </c>
      <c r="S63">
        <f t="shared" si="32"/>
        <v>832.75250379012982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161.40412893149556</v>
      </c>
      <c r="AC63">
        <f t="shared" si="33"/>
        <v>119.67114452558968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-14342.982719587957</v>
      </c>
      <c r="AI63">
        <f t="shared" si="38"/>
        <v>-14344.77903878215</v>
      </c>
      <c r="AJ63">
        <f t="shared" si="39"/>
        <v>41.732984405905881</v>
      </c>
      <c r="AK63">
        <f t="shared" si="61"/>
        <v>11.29828902520469</v>
      </c>
      <c r="AL63">
        <f t="shared" si="40"/>
        <v>-14291.74776535104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-40.874500341140667</v>
      </c>
      <c r="AR63">
        <f t="shared" si="45"/>
        <v>-40.879619475071962</v>
      </c>
      <c r="AS63">
        <f t="shared" si="46"/>
        <v>0.11893027543053628</v>
      </c>
      <c r="AT63">
        <f t="shared" si="47"/>
        <v>3.2197760231862133E-2</v>
      </c>
      <c r="AU63">
        <f t="shared" si="48"/>
        <v>-40.728491439409559</v>
      </c>
      <c r="AW63">
        <v>60</v>
      </c>
      <c r="AX63">
        <f>IF(Z63&gt;0, (R63*SUMPRODUCT(K63:$K$98, X63:$X$98)-K63*$AZ$3)/Z63, 0)</f>
        <v>832.75250379012982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500000</v>
      </c>
      <c r="S64">
        <f t="shared" si="32"/>
        <v>729.09294476110529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119.67114452558968</v>
      </c>
      <c r="AC64">
        <f t="shared" si="33"/>
        <v>84.313951475617216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-13313.113111995854</v>
      </c>
      <c r="AI64">
        <f t="shared" si="38"/>
        <v>-13314.558640170304</v>
      </c>
      <c r="AJ64">
        <f t="shared" si="39"/>
        <v>35.357193049972466</v>
      </c>
      <c r="AK64">
        <f t="shared" si="61"/>
        <v>8.3769801167912785</v>
      </c>
      <c r="AL64">
        <f t="shared" si="40"/>
        <v>-13270.82446700354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-33.874631605363852</v>
      </c>
      <c r="AR64">
        <f t="shared" si="45"/>
        <v>-33.878309688316556</v>
      </c>
      <c r="AS64">
        <f t="shared" si="46"/>
        <v>8.9964824837876836E-2</v>
      </c>
      <c r="AT64">
        <f t="shared" si="47"/>
        <v>2.1314857992611246E-2</v>
      </c>
      <c r="AU64">
        <f t="shared" si="48"/>
        <v>-33.76703000548607</v>
      </c>
      <c r="AW64">
        <v>61</v>
      </c>
      <c r="AX64">
        <f>IF(Z64&gt;0, (R64*SUMPRODUCT(K64:$K$98, X64:$X$98)-K64*$AZ$3)/Z64, 0)</f>
        <v>729.09294476110529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500000</v>
      </c>
      <c r="S65">
        <f t="shared" si="32"/>
        <v>610.99262952620529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84.313951475617216</v>
      </c>
      <c r="AC65">
        <f t="shared" si="33"/>
        <v>55.365487094510691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-11935.096580006739</v>
      </c>
      <c r="AI65">
        <f t="shared" si="38"/>
        <v>-11936.229275484944</v>
      </c>
      <c r="AJ65">
        <f t="shared" si="39"/>
        <v>28.948464381106525</v>
      </c>
      <c r="AK65">
        <f t="shared" si="61"/>
        <v>5.9019766032932059</v>
      </c>
      <c r="AL65">
        <f t="shared" si="40"/>
        <v>-11901.378834500545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-27.114579519471793</v>
      </c>
      <c r="AR65">
        <f t="shared" si="45"/>
        <v>-27.117152817593787</v>
      </c>
      <c r="AS65">
        <f t="shared" si="46"/>
        <v>6.576615732988618E-2</v>
      </c>
      <c r="AT65">
        <f t="shared" si="47"/>
        <v>1.340832165532131E-2</v>
      </c>
      <c r="AU65">
        <f t="shared" si="48"/>
        <v>-27.037978338608582</v>
      </c>
      <c r="AW65">
        <v>62</v>
      </c>
      <c r="AX65">
        <f>IF(Z65&gt;0, (R65*SUMPRODUCT(K65:$K$98, X65:$X$98)-K65*$AZ$3)/Z65, 0)</f>
        <v>610.99262952620529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500000</v>
      </c>
      <c r="S66">
        <f t="shared" si="32"/>
        <v>473.33510740206867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55.365487094510691</v>
      </c>
      <c r="AC66">
        <f t="shared" si="33"/>
        <v>32.649271168125786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-10366.203474215552</v>
      </c>
      <c r="AI66">
        <f t="shared" si="38"/>
        <v>-10367.065687652121</v>
      </c>
      <c r="AJ66">
        <f t="shared" si="39"/>
        <v>22.716215926384905</v>
      </c>
      <c r="AK66">
        <f t="shared" si="61"/>
        <v>3.8755840966157487</v>
      </c>
      <c r="AL66">
        <f t="shared" si="40"/>
        <v>-10340.473887629121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-21.027064301226059</v>
      </c>
      <c r="AR66">
        <f t="shared" si="45"/>
        <v>-21.028813236351365</v>
      </c>
      <c r="AS66">
        <f t="shared" si="46"/>
        <v>4.6078135949456346E-2</v>
      </c>
      <c r="AT66">
        <f t="shared" si="47"/>
        <v>7.861330930561853E-3</v>
      </c>
      <c r="AU66">
        <f t="shared" si="48"/>
        <v>-20.974873769471348</v>
      </c>
      <c r="AW66">
        <v>63</v>
      </c>
      <c r="AX66">
        <f>IF(Z66&gt;0, (R66*SUMPRODUCT(K66:$K$98, X66:$X$98)-K66*$AZ$3)/Z66, 0)</f>
        <v>473.33510740206867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500000</v>
      </c>
      <c r="S67">
        <f t="shared" ref="S67:S89" si="63">AX67</f>
        <v>305.65912694310987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32.649271168125786</v>
      </c>
      <c r="AC67">
        <f t="shared" ref="AC67:AC89" si="64">S67*Z67</f>
        <v>15.549317217870147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-8707.9365356557082</v>
      </c>
      <c r="AI67">
        <f t="shared" ref="AI67:AI89" si="69">SUM(AE67:AH67)</f>
        <v>-8708.5724285445194</v>
      </c>
      <c r="AJ67">
        <f t="shared" ref="AJ67:AJ89" si="70">AB67-AC67</f>
        <v>17.099953950255639</v>
      </c>
      <c r="AK67">
        <f t="shared" si="61"/>
        <v>2.2854489817688051</v>
      </c>
      <c r="AL67">
        <f t="shared" ref="AL67:AL89" si="71">SUM(AI67:AK67)</f>
        <v>-8689.1870256124948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-15.770887949347429</v>
      </c>
      <c r="AR67">
        <f t="shared" ref="AR67:AR89" si="76">AI67*$K67</f>
        <v>-15.772039610875526</v>
      </c>
      <c r="AS67">
        <f t="shared" ref="AS67:AS89" si="77">AJ67*$K67</f>
        <v>3.096961680694835E-2</v>
      </c>
      <c r="AT67">
        <f t="shared" ref="AT67:AT89" si="78">AK67*$K67</f>
        <v>4.1391619768749175E-3</v>
      </c>
      <c r="AU67">
        <f t="shared" ref="AU67:AU89" si="79">AL67*$K67</f>
        <v>-15.736930832091703</v>
      </c>
      <c r="AW67">
        <v>64</v>
      </c>
      <c r="AX67">
        <f>IF(Z67&gt;0, (R67*SUMPRODUCT(K67:$K$98, X67:$X$98)-K67*$AZ$3)/Z67, 0)</f>
        <v>305.65912694310987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500000</v>
      </c>
      <c r="S68">
        <f t="shared" si="63"/>
        <v>90.512774501726241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15.549317217870147</v>
      </c>
      <c r="AC68">
        <f t="shared" si="64"/>
        <v>3.2847777961748825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-7035.9760779232265</v>
      </c>
      <c r="AI68">
        <f t="shared" si="69"/>
        <v>-7036.4297124812019</v>
      </c>
      <c r="AJ68">
        <f t="shared" si="70"/>
        <v>12.264539421695265</v>
      </c>
      <c r="AK68">
        <f t="shared" si="61"/>
        <v>1.0884522052509105</v>
      </c>
      <c r="AL68">
        <f t="shared" si="71"/>
        <v>-7023.0767208542557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-11.377509910157229</v>
      </c>
      <c r="AR68">
        <f t="shared" si="76"/>
        <v>-11.378243458938776</v>
      </c>
      <c r="AS68">
        <f t="shared" si="77"/>
        <v>1.9832346964863357E-2</v>
      </c>
      <c r="AT68">
        <f t="shared" si="78"/>
        <v>1.76007928606119E-3</v>
      </c>
      <c r="AU68">
        <f t="shared" si="79"/>
        <v>-11.356651032687852</v>
      </c>
      <c r="AW68">
        <v>65</v>
      </c>
      <c r="AX68">
        <f>IF(Z68&gt;0, (R68*SUMPRODUCT(K68:$K$98, X68:$X$98)-K68*$AZ$3)/Z68, 0)</f>
        <v>90.512774501726241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500000</v>
      </c>
      <c r="S69">
        <f t="shared" si="63"/>
        <v>-198.68896754928701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3.2847777961748825</v>
      </c>
      <c r="AC69">
        <f t="shared" si="64"/>
        <v>-4.9620637857214653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-5476.9146295525015</v>
      </c>
      <c r="AI69">
        <f t="shared" si="69"/>
        <v>-5477.2268048991582</v>
      </c>
      <c r="AJ69">
        <f t="shared" si="70"/>
        <v>8.2468415818963479</v>
      </c>
      <c r="AK69">
        <f t="shared" si="61"/>
        <v>0.22993444573224181</v>
      </c>
      <c r="AL69">
        <f t="shared" si="71"/>
        <v>-5468.7500288715291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-7.9075294326991816</v>
      </c>
      <c r="AR69">
        <f t="shared" si="76"/>
        <v>-7.9079801491899095</v>
      </c>
      <c r="AS69">
        <f t="shared" si="77"/>
        <v>1.1906729782454377E-2</v>
      </c>
      <c r="AT69">
        <f t="shared" si="78"/>
        <v>3.3197767725067395E-4</v>
      </c>
      <c r="AU69">
        <f t="shared" si="79"/>
        <v>-7.8957414417302036</v>
      </c>
      <c r="AW69">
        <v>66</v>
      </c>
      <c r="AX69">
        <f>IF(Z69&gt;0, (R69*SUMPRODUCT(K69:$K$98, X69:$X$98)-K69*$AZ$3)/Z69, 0)</f>
        <v>-198.68896754928701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500000</v>
      </c>
      <c r="S70">
        <f t="shared" si="63"/>
        <v>-608.64054483697055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-4.9620637857214653</v>
      </c>
      <c r="AC70">
        <f t="shared" si="64"/>
        <v>-10.0743536396163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-4086.0325441768232</v>
      </c>
      <c r="AI70">
        <f t="shared" si="69"/>
        <v>-4086.2394469564088</v>
      </c>
      <c r="AJ70">
        <f t="shared" si="70"/>
        <v>5.1122898538948345</v>
      </c>
      <c r="AK70">
        <f t="shared" si="61"/>
        <v>-0.34734446500050259</v>
      </c>
      <c r="AL70">
        <f t="shared" si="71"/>
        <v>-4081.4745015675144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-5.2673071544475114</v>
      </c>
      <c r="AR70">
        <f t="shared" si="76"/>
        <v>-5.2675738729524184</v>
      </c>
      <c r="AS70">
        <f t="shared" si="77"/>
        <v>6.5902561058662906E-3</v>
      </c>
      <c r="AT70">
        <f t="shared" si="78"/>
        <v>-4.4776197100101112E-4</v>
      </c>
      <c r="AU70">
        <f t="shared" si="79"/>
        <v>-5.2614313788175533</v>
      </c>
      <c r="AW70">
        <v>67</v>
      </c>
      <c r="AX70">
        <f>IF(Z70&gt;0, (R70*SUMPRODUCT(K70:$K$98, X70:$X$98)-K70*$AZ$3)/Z70, 0)</f>
        <v>-608.64054483697055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500000</v>
      </c>
      <c r="S71">
        <f t="shared" si="63"/>
        <v>-1216.8027858216346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-10.0743536396163</v>
      </c>
      <c r="AC71">
        <f t="shared" si="64"/>
        <v>-12.845911170131359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-2914.7990525490322</v>
      </c>
      <c r="AI71">
        <f t="shared" si="69"/>
        <v>-2914.9310163245082</v>
      </c>
      <c r="AJ71">
        <f t="shared" si="70"/>
        <v>2.771557530515059</v>
      </c>
      <c r="AK71">
        <f t="shared" si="61"/>
        <v>-0.70520475477314104</v>
      </c>
      <c r="AL71">
        <f t="shared" si="71"/>
        <v>-2912.8646635487662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-3.3548833166217751</v>
      </c>
      <c r="AR71">
        <f t="shared" si="76"/>
        <v>-3.3550352046458758</v>
      </c>
      <c r="AS71">
        <f t="shared" si="77"/>
        <v>3.1900148012093551E-3</v>
      </c>
      <c r="AT71">
        <f t="shared" si="78"/>
        <v>-8.1167848072468882E-4</v>
      </c>
      <c r="AU71">
        <f t="shared" si="79"/>
        <v>-3.3526568683253912</v>
      </c>
      <c r="AW71">
        <v>68</v>
      </c>
      <c r="AX71">
        <f>IF(Z71&gt;0, (R71*SUMPRODUCT(K71:$K$98, X71:$X$98)-K71*$AZ$3)/Z71, 0)</f>
        <v>-1216.8027858216346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500000</v>
      </c>
      <c r="S72">
        <f t="shared" si="63"/>
        <v>-2161.7640911804374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-12.845911170131359</v>
      </c>
      <c r="AC72">
        <f t="shared" si="64"/>
        <v>-13.97244660824202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-1994.0422451363597</v>
      </c>
      <c r="AI72">
        <f t="shared" si="69"/>
        <v>-1994.1230382179524</v>
      </c>
      <c r="AJ72">
        <f t="shared" si="70"/>
        <v>1.1265354381106611</v>
      </c>
      <c r="AK72">
        <f t="shared" ref="AK72:AK89" si="92">G72*SUM(AB72:AB72, AE72:AF72)</f>
        <v>-0.89921378190919521</v>
      </c>
      <c r="AL72">
        <f t="shared" si="71"/>
        <v>-1993.8957165617508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-2.0492037052742647</v>
      </c>
      <c r="AR72">
        <f t="shared" si="76"/>
        <v>-2.0492867333457934</v>
      </c>
      <c r="AS72">
        <f t="shared" si="77"/>
        <v>1.1576989401953571E-3</v>
      </c>
      <c r="AT72">
        <f t="shared" si="78"/>
        <v>-9.2408885429405682E-4</v>
      </c>
      <c r="AU72">
        <f t="shared" si="79"/>
        <v>-2.0490531232598919</v>
      </c>
      <c r="AW72">
        <v>69</v>
      </c>
      <c r="AX72">
        <f>IF(Z72&gt;0, (R72*SUMPRODUCT(K72:$K$98, X72:$X$98)-K72*$AZ$3)/Z72, 0)</f>
        <v>-2161.7640911804374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500000</v>
      </c>
      <c r="S73">
        <f t="shared" si="63"/>
        <v>-3703.3626013546354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-13.97244660824202</v>
      </c>
      <c r="AC73">
        <f t="shared" si="64"/>
        <v>-14.032053993417072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-1304.9042628307909</v>
      </c>
      <c r="AI73">
        <f t="shared" si="69"/>
        <v>-1304.9516253749969</v>
      </c>
      <c r="AJ73">
        <f t="shared" si="70"/>
        <v>5.9607385175052485E-2</v>
      </c>
      <c r="AK73">
        <f t="shared" si="92"/>
        <v>-0.97807126257694155</v>
      </c>
      <c r="AL73">
        <f t="shared" si="71"/>
        <v>-1305.8700892523989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-1.1973232194836496</v>
      </c>
      <c r="AR73">
        <f t="shared" si="76"/>
        <v>-1.1973666772878173</v>
      </c>
      <c r="AS73">
        <f t="shared" si="77"/>
        <v>5.4693136006752694E-5</v>
      </c>
      <c r="AT73">
        <f t="shared" si="78"/>
        <v>-8.9743551795333206E-4</v>
      </c>
      <c r="AU73">
        <f t="shared" si="79"/>
        <v>-1.1982094196697639</v>
      </c>
      <c r="AW73">
        <v>70</v>
      </c>
      <c r="AX73">
        <f>IF(Z73&gt;0, (R73*SUMPRODUCT(K73:$K$98, X73:$X$98)-K73*$AZ$3)/Z73, 0)</f>
        <v>-3703.3626013546354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500000</v>
      </c>
      <c r="S74">
        <f t="shared" si="63"/>
        <v>-6341.0807556076843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-14.032053993417072</v>
      </c>
      <c r="AC74">
        <f t="shared" si="64"/>
        <v>-13.452951927097857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-814.77922338506482</v>
      </c>
      <c r="AI74">
        <f t="shared" si="69"/>
        <v>-814.80574282324415</v>
      </c>
      <c r="AJ74">
        <f t="shared" si="70"/>
        <v>-0.57910206631921568</v>
      </c>
      <c r="AK74">
        <f t="shared" si="92"/>
        <v>-0.98224377953919517</v>
      </c>
      <c r="AL74">
        <f t="shared" si="71"/>
        <v>-816.3670886691026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-0.66750523849288113</v>
      </c>
      <c r="AR74">
        <f t="shared" si="76"/>
        <v>-0.66752696445667414</v>
      </c>
      <c r="AS74">
        <f t="shared" si="77"/>
        <v>-4.7442749127077702E-4</v>
      </c>
      <c r="AT74">
        <f t="shared" si="78"/>
        <v>-8.0470003345875409E-4</v>
      </c>
      <c r="AU74">
        <f t="shared" si="79"/>
        <v>-0.66880609198140373</v>
      </c>
      <c r="AW74">
        <v>71</v>
      </c>
      <c r="AX74">
        <f>IF(Z74&gt;0, (R74*SUMPRODUCT(K74:$K$98, X74:$X$98)-K74*$AZ$3)/Z74, 0)</f>
        <v>-6341.0807556076843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500000</v>
      </c>
      <c r="S75">
        <f t="shared" si="63"/>
        <v>-11073.9229064544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-13.452951927097857</v>
      </c>
      <c r="AC75">
        <f t="shared" si="64"/>
        <v>-12.534363160409605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-484.22924164787213</v>
      </c>
      <c r="AI75">
        <f t="shared" si="69"/>
        <v>-484.24339016062851</v>
      </c>
      <c r="AJ75">
        <f t="shared" si="70"/>
        <v>-0.91858876668825218</v>
      </c>
      <c r="AK75">
        <f t="shared" si="92"/>
        <v>-0.94170663489685003</v>
      </c>
      <c r="AL75">
        <f t="shared" si="71"/>
        <v>-486.10368556221357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-0.35419931883129774</v>
      </c>
      <c r="AR75">
        <f t="shared" si="76"/>
        <v>-0.35420966804846549</v>
      </c>
      <c r="AS75">
        <f t="shared" si="77"/>
        <v>-6.7192042004696347E-4</v>
      </c>
      <c r="AT75">
        <f t="shared" si="78"/>
        <v>-6.8883045452660676E-4</v>
      </c>
      <c r="AU75">
        <f t="shared" si="79"/>
        <v>-0.35557041892303903</v>
      </c>
      <c r="AW75">
        <v>72</v>
      </c>
      <c r="AX75">
        <f>IF(Z75&gt;0, (R75*SUMPRODUCT(K75:$K$98, X75:$X$98)-K75*$AZ$3)/Z75, 0)</f>
        <v>-11073.9229064544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500000</v>
      </c>
      <c r="S76">
        <f t="shared" si="63"/>
        <v>-19992.897737815489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-12.534363160409605</v>
      </c>
      <c r="AC76">
        <f t="shared" si="64"/>
        <v>-11.472407117472036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-273.36904098059779</v>
      </c>
      <c r="AI76">
        <f t="shared" si="69"/>
        <v>-273.37621378220211</v>
      </c>
      <c r="AJ76">
        <f t="shared" si="70"/>
        <v>-1.0619560429375685</v>
      </c>
      <c r="AK76">
        <f t="shared" si="92"/>
        <v>-0.87740542122867238</v>
      </c>
      <c r="AL76">
        <f t="shared" si="71"/>
        <v>-275.31557524636838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-0.17853691085774001</v>
      </c>
      <c r="AR76">
        <f t="shared" si="76"/>
        <v>-0.17854159540371506</v>
      </c>
      <c r="AS76">
        <f t="shared" si="77"/>
        <v>-6.9356189966748871E-4</v>
      </c>
      <c r="AT76">
        <f t="shared" si="78"/>
        <v>-5.7303216528867794E-4</v>
      </c>
      <c r="AU76">
        <f t="shared" si="79"/>
        <v>-0.17980818946867125</v>
      </c>
      <c r="AW76">
        <v>73</v>
      </c>
      <c r="AX76">
        <f>IF(Z76&gt;0, (R76*SUMPRODUCT(K76:$K$98, X76:$X$98)-K76*$AZ$3)/Z76, 0)</f>
        <v>-19992.897737815489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500000</v>
      </c>
      <c r="S77">
        <f t="shared" si="63"/>
        <v>-37691.641323230018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-11.472407117472036</v>
      </c>
      <c r="AC77">
        <f t="shared" si="64"/>
        <v>-10.386519598179001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-146.26014562677173</v>
      </c>
      <c r="AI77">
        <f t="shared" si="69"/>
        <v>-146.26359019671932</v>
      </c>
      <c r="AJ77">
        <f t="shared" si="70"/>
        <v>-1.0858875192930348</v>
      </c>
      <c r="AK77">
        <f t="shared" si="92"/>
        <v>-0.8030684982230426</v>
      </c>
      <c r="AL77">
        <f t="shared" si="71"/>
        <v>-148.1525462142354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-8.5287751652419835E-2</v>
      </c>
      <c r="AR77">
        <f t="shared" si="76"/>
        <v>-8.5289760262660039E-2</v>
      </c>
      <c r="AS77">
        <f t="shared" si="77"/>
        <v>-6.332067062496796E-4</v>
      </c>
      <c r="AT77">
        <f t="shared" si="78"/>
        <v>-4.6828824313567297E-4</v>
      </c>
      <c r="AU77">
        <f t="shared" si="79"/>
        <v>-8.6391255212045395E-2</v>
      </c>
      <c r="AW77">
        <v>74</v>
      </c>
      <c r="AX77">
        <f>IF(Z77&gt;0, (R77*SUMPRODUCT(K77:$K$98, X77:$X$98)-K77*$AZ$3)/Z77, 0)</f>
        <v>-37691.641323230018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500000</v>
      </c>
      <c r="S78">
        <f t="shared" si="63"/>
        <v>-74769.48292583898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-10.386519598179001</v>
      </c>
      <c r="AC78">
        <f t="shared" si="64"/>
        <v>-9.342856965768231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-73.927227668066919</v>
      </c>
      <c r="AI78">
        <f t="shared" si="69"/>
        <v>-73.92878961162333</v>
      </c>
      <c r="AJ78">
        <f t="shared" si="70"/>
        <v>-1.0436626324107703</v>
      </c>
      <c r="AK78">
        <f t="shared" si="92"/>
        <v>-0.72705637187253014</v>
      </c>
      <c r="AL78">
        <f t="shared" si="71"/>
        <v>-75.699508615906637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-3.8489924717741486E-2</v>
      </c>
      <c r="AR78">
        <f t="shared" si="76"/>
        <v>-3.8490737937603714E-2</v>
      </c>
      <c r="AS78">
        <f t="shared" si="77"/>
        <v>-5.4337890678892874E-4</v>
      </c>
      <c r="AT78">
        <f t="shared" si="78"/>
        <v>-3.7853908365910303E-4</v>
      </c>
      <c r="AU78">
        <f t="shared" si="79"/>
        <v>-3.9412655928051751E-2</v>
      </c>
      <c r="AW78">
        <v>75</v>
      </c>
      <c r="AX78">
        <f>IF(Z78&gt;0, (R78*SUMPRODUCT(K78:$K$98, X78:$X$98)-K78*$AZ$3)/Z78, 0)</f>
        <v>-74769.48292583898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500000</v>
      </c>
      <c r="S79">
        <f t="shared" si="63"/>
        <v>-157009.50499551755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-9.342856965768231</v>
      </c>
      <c r="AC79">
        <f t="shared" si="64"/>
        <v>-8.3733554761438374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-35.18784199179526</v>
      </c>
      <c r="AI79">
        <f t="shared" si="69"/>
        <v>-35.188508619866312</v>
      </c>
      <c r="AJ79">
        <f t="shared" si="70"/>
        <v>-0.96950148962439364</v>
      </c>
      <c r="AK79">
        <f t="shared" si="92"/>
        <v>-0.6539999876037762</v>
      </c>
      <c r="AL79">
        <f t="shared" si="71"/>
        <v>-36.812010097094479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-1.6357512167780693E-2</v>
      </c>
      <c r="AR79">
        <f t="shared" si="76"/>
        <v>-1.6357822058247581E-2</v>
      </c>
      <c r="AS79">
        <f t="shared" si="77"/>
        <v>-4.5068499559905607E-4</v>
      </c>
      <c r="AT79">
        <f t="shared" si="78"/>
        <v>-3.0402014302131962E-4</v>
      </c>
      <c r="AU79">
        <f t="shared" si="79"/>
        <v>-1.7112527196867955E-2</v>
      </c>
      <c r="AW79">
        <v>76</v>
      </c>
      <c r="AX79">
        <f>IF(Z79&gt;0, (R79*SUMPRODUCT(K79:$K$98, X79:$X$98)-K79*$AZ$3)/Z79, 0)</f>
        <v>-157009.50499551755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500000</v>
      </c>
      <c r="S80">
        <f t="shared" si="63"/>
        <v>-354785.97819087945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-8.3733554761438374</v>
      </c>
      <c r="AC80">
        <f t="shared" si="64"/>
        <v>-7.4897206540775692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-15.843205742804253</v>
      </c>
      <c r="AI80">
        <f t="shared" si="69"/>
        <v>-15.843469624451023</v>
      </c>
      <c r="AJ80">
        <f t="shared" si="70"/>
        <v>-0.8836348220662682</v>
      </c>
      <c r="AK80">
        <f t="shared" si="92"/>
        <v>-0.58613488333006869</v>
      </c>
      <c r="AL80">
        <f t="shared" si="71"/>
        <v>-17.313239329847359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-6.5758160866380838E-3</v>
      </c>
      <c r="AR80">
        <f t="shared" si="76"/>
        <v>-6.5759256122736127E-3</v>
      </c>
      <c r="AS80">
        <f t="shared" si="77"/>
        <v>-3.6675785014633446E-4</v>
      </c>
      <c r="AT80">
        <f t="shared" si="78"/>
        <v>-2.4327874404409439E-4</v>
      </c>
      <c r="AU80">
        <f t="shared" si="79"/>
        <v>-7.1859622064640418E-3</v>
      </c>
      <c r="AW80">
        <v>77</v>
      </c>
      <c r="AX80">
        <f>IF(Z80&gt;0, (R80*SUMPRODUCT(K80:$K$98, X80:$X$98)-K80*$AZ$3)/Z80, 0)</f>
        <v>-354785.97819087945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500000</v>
      </c>
      <c r="S81">
        <f t="shared" si="63"/>
        <v>-868428.64041904011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-7.4897206540775692</v>
      </c>
      <c r="AC81">
        <f t="shared" si="64"/>
        <v>-6.6927318860266638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-6.5963557947303553</v>
      </c>
      <c r="AI81">
        <f t="shared" si="69"/>
        <v>-6.5964521286657893</v>
      </c>
      <c r="AJ81">
        <f t="shared" si="70"/>
        <v>-0.79698876805090535</v>
      </c>
      <c r="AK81">
        <f t="shared" si="92"/>
        <v>-0.52428044578542987</v>
      </c>
      <c r="AL81">
        <f t="shared" si="71"/>
        <v>-7.9177213425021247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-2.4445146602554771E-3</v>
      </c>
      <c r="AR81">
        <f t="shared" si="76"/>
        <v>-2.4445503602275186E-3</v>
      </c>
      <c r="AS81">
        <f t="shared" si="77"/>
        <v>-2.9535258378812632E-4</v>
      </c>
      <c r="AT81">
        <f t="shared" si="78"/>
        <v>-1.9429079869093835E-4</v>
      </c>
      <c r="AU81">
        <f t="shared" si="79"/>
        <v>-2.9341937427065832E-3</v>
      </c>
      <c r="AW81">
        <v>78</v>
      </c>
      <c r="AX81">
        <f>IF(Z81&gt;0, (R81*SUMPRODUCT(K81:$K$98, X81:$X$98)-K81*$AZ$3)/Z81, 0)</f>
        <v>-868428.64041904011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500000</v>
      </c>
      <c r="S82">
        <f t="shared" si="63"/>
        <v>-2318896.1204929105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-6.6927318860266638</v>
      </c>
      <c r="AC82">
        <f t="shared" si="64"/>
        <v>-5.9777080219926821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-2.525911422933981</v>
      </c>
      <c r="AI82">
        <f t="shared" si="69"/>
        <v>-2.5259436457444875</v>
      </c>
      <c r="AJ82">
        <f t="shared" si="70"/>
        <v>-0.71502386403398166</v>
      </c>
      <c r="AK82">
        <f t="shared" si="92"/>
        <v>-0.46849123202186649</v>
      </c>
      <c r="AL82">
        <f t="shared" si="71"/>
        <v>-3.7094587418003355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-8.3577363666704238E-4</v>
      </c>
      <c r="AR82">
        <f t="shared" si="76"/>
        <v>-8.3578429855141255E-4</v>
      </c>
      <c r="AS82">
        <f t="shared" si="77"/>
        <v>-2.365871145446817E-4</v>
      </c>
      <c r="AT82">
        <f t="shared" si="78"/>
        <v>-1.550143909158656E-4</v>
      </c>
      <c r="AU82">
        <f t="shared" si="79"/>
        <v>-1.2273858040119598E-3</v>
      </c>
      <c r="AW82">
        <v>79</v>
      </c>
      <c r="AX82">
        <f>IF(Z82&gt;0, (R82*SUMPRODUCT(K82:$K$98, X82:$X$98)-K82*$AZ$3)/Z82, 0)</f>
        <v>-2318896.1204929105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500000</v>
      </c>
      <c r="S83">
        <f t="shared" si="63"/>
        <v>-6807965.0132172816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-5.9777080219926821</v>
      </c>
      <c r="AC83">
        <f t="shared" si="64"/>
        <v>-5.3379470289380686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-0.88398639379857491</v>
      </c>
      <c r="AI83">
        <f t="shared" si="69"/>
        <v>-0.88399619472113133</v>
      </c>
      <c r="AJ83">
        <f t="shared" si="70"/>
        <v>-0.63976099305461354</v>
      </c>
      <c r="AK83">
        <f t="shared" si="92"/>
        <v>-0.4184395615394878</v>
      </c>
      <c r="AL83">
        <f t="shared" si="71"/>
        <v>-1.9421967493152328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-2.6115485780738533E-4</v>
      </c>
      <c r="AR83">
        <f t="shared" si="76"/>
        <v>-2.6115775328016023E-4</v>
      </c>
      <c r="AS83">
        <f t="shared" si="77"/>
        <v>-1.8900369094364061E-4</v>
      </c>
      <c r="AT83">
        <f t="shared" si="78"/>
        <v>-1.2361901151583741E-4</v>
      </c>
      <c r="AU83">
        <f t="shared" si="79"/>
        <v>-5.7378045573963827E-4</v>
      </c>
      <c r="AW83">
        <v>80</v>
      </c>
      <c r="AX83">
        <f>IF(Z83&gt;0, (R83*SUMPRODUCT(K83:$K$98, X83:$X$98)-K83*$AZ$3)/Z83, 0)</f>
        <v>-6807965.0132172816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500000</v>
      </c>
      <c r="S84">
        <f t="shared" si="63"/>
        <v>-22176357.421827663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-5.3379470289380686</v>
      </c>
      <c r="AC84">
        <f t="shared" si="64"/>
        <v>-4.766246784964375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-0.28065418731761765</v>
      </c>
      <c r="AI84">
        <f t="shared" si="69"/>
        <v>-0.28065687387626564</v>
      </c>
      <c r="AJ84">
        <f t="shared" si="70"/>
        <v>-0.57170024397369357</v>
      </c>
      <c r="AK84">
        <f t="shared" si="92"/>
        <v>-0.37365629202566486</v>
      </c>
      <c r="AL84">
        <f t="shared" si="71"/>
        <v>-1.2260134098756241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-7.402970721220551E-5</v>
      </c>
      <c r="AR84">
        <f t="shared" si="76"/>
        <v>-7.4030415860638725E-5</v>
      </c>
      <c r="AS84">
        <f t="shared" si="77"/>
        <v>-1.5080053527447314E-4</v>
      </c>
      <c r="AT84">
        <f t="shared" si="78"/>
        <v>-9.8561386740877286E-5</v>
      </c>
      <c r="AU84">
        <f t="shared" si="79"/>
        <v>-3.2339233787598916E-4</v>
      </c>
      <c r="AW84">
        <v>81</v>
      </c>
      <c r="AX84">
        <f>IF(Z84&gt;0, (R84*SUMPRODUCT(K84:$K$98, X84:$X$98)-K84*$AZ$3)/Z84, 0)</f>
        <v>-22176357.421827663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500000</v>
      </c>
      <c r="S85">
        <f t="shared" si="63"/>
        <v>-81077854.086647034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-4.766246784964375</v>
      </c>
      <c r="AC85">
        <f t="shared" si="64"/>
        <v>-4.2556409942863187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-8.0143558487616146E-2</v>
      </c>
      <c r="AI85">
        <f t="shared" si="69"/>
        <v>-8.0144214591715446E-2</v>
      </c>
      <c r="AJ85">
        <f t="shared" si="70"/>
        <v>-0.51060579067805634</v>
      </c>
      <c r="AK85">
        <f t="shared" si="92"/>
        <v>-0.33363727494750628</v>
      </c>
      <c r="AL85">
        <f t="shared" si="71"/>
        <v>-0.92438728021727812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-1.8874919352607063E-5</v>
      </c>
      <c r="AR85">
        <f t="shared" si="76"/>
        <v>-1.8875073874220463E-5</v>
      </c>
      <c r="AS85">
        <f t="shared" si="77"/>
        <v>-1.2025474413532179E-4</v>
      </c>
      <c r="AT85">
        <f t="shared" si="78"/>
        <v>-7.857620470684299E-5</v>
      </c>
      <c r="AU85">
        <f t="shared" si="79"/>
        <v>-2.1770602271638527E-4</v>
      </c>
      <c r="AW85">
        <v>82</v>
      </c>
      <c r="AX85">
        <f>IF(Z85&gt;0, (R85*SUMPRODUCT(K85:$K$98, X85:$X$98)-K85*$AZ$3)/Z85, 0)</f>
        <v>-81077854.086647034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500000</v>
      </c>
      <c r="S86">
        <f t="shared" si="63"/>
        <v>-337767385.17726135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-4.2556409942863187</v>
      </c>
      <c r="AC86">
        <f t="shared" si="64"/>
        <v>-3.7996957438616805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-2.0356999652341081E-2</v>
      </c>
      <c r="AI86">
        <f t="shared" si="69"/>
        <v>-2.0357140270408077E-2</v>
      </c>
      <c r="AJ86">
        <f t="shared" si="70"/>
        <v>-0.45594525042463818</v>
      </c>
      <c r="AK86">
        <f t="shared" si="92"/>
        <v>-0.29789486960004236</v>
      </c>
      <c r="AL86">
        <f t="shared" si="71"/>
        <v>-0.77419726029508862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-4.2806747348790419E-6</v>
      </c>
      <c r="AR86">
        <f t="shared" si="76"/>
        <v>-4.2807043040796574E-6</v>
      </c>
      <c r="AS86">
        <f t="shared" si="77"/>
        <v>-9.5876275841876929E-5</v>
      </c>
      <c r="AT86">
        <f t="shared" si="78"/>
        <v>-6.2641404122652198E-5</v>
      </c>
      <c r="AU86">
        <f t="shared" si="79"/>
        <v>-1.6279838426860879E-4</v>
      </c>
      <c r="AW86">
        <v>83</v>
      </c>
      <c r="AX86">
        <f>IF(Z86&gt;0, (R86*SUMPRODUCT(K86:$K$98, X86:$X$98)-K86*$AZ$3)/Z86, 0)</f>
        <v>-337767385.17726135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500000</v>
      </c>
      <c r="S87">
        <f t="shared" si="63"/>
        <v>-1635215654.7058687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-3.7996957438616805</v>
      </c>
      <c r="AC87">
        <f t="shared" si="64"/>
        <v>-3.3925891983364242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-4.5311232272240137E-3</v>
      </c>
      <c r="AI87">
        <f t="shared" si="69"/>
        <v>-4.53114916102966E-3</v>
      </c>
      <c r="AJ87">
        <f t="shared" si="70"/>
        <v>-0.40710654552525627</v>
      </c>
      <c r="AK87">
        <f t="shared" si="92"/>
        <v>-0.26597870207031765</v>
      </c>
      <c r="AL87">
        <f t="shared" si="71"/>
        <v>-0.67761639675660357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-8.5071934937494343E-7</v>
      </c>
      <c r="AR87">
        <f t="shared" si="76"/>
        <v>-8.5072421845246789E-7</v>
      </c>
      <c r="AS87">
        <f t="shared" si="77"/>
        <v>-7.6434340486411249E-5</v>
      </c>
      <c r="AT87">
        <f t="shared" si="78"/>
        <v>-4.9937557869393577E-5</v>
      </c>
      <c r="AU87">
        <f t="shared" si="79"/>
        <v>-1.2722262257425728E-4</v>
      </c>
      <c r="AW87">
        <v>84</v>
      </c>
      <c r="AX87">
        <f>IF(Z87&gt;0, (R87*SUMPRODUCT(K87:$K$98, X87:$X$98)-K87*$AZ$3)/Z87, 0)</f>
        <v>-1635215654.7058687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500000</v>
      </c>
      <c r="S88">
        <f t="shared" si="63"/>
        <v>-9447990431.7415047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-3.3925891983364242</v>
      </c>
      <c r="AC88">
        <f t="shared" si="64"/>
        <v>-3.0290982399486386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-8.6667486640680557E-4</v>
      </c>
      <c r="AI88">
        <f t="shared" si="69"/>
        <v>-8.6667887400273538E-4</v>
      </c>
      <c r="AJ88">
        <f t="shared" si="70"/>
        <v>-0.36349095838778567</v>
      </c>
      <c r="AK88">
        <f t="shared" si="92"/>
        <v>-0.23748124388354971</v>
      </c>
      <c r="AL88">
        <f t="shared" si="71"/>
        <v>-0.60183888114533812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-1.4528427718842861E-7</v>
      </c>
      <c r="AR88">
        <f t="shared" si="76"/>
        <v>-1.452849489982393E-7</v>
      </c>
      <c r="AS88">
        <f t="shared" si="77"/>
        <v>-6.0933486363628476E-5</v>
      </c>
      <c r="AT88">
        <f t="shared" si="78"/>
        <v>-3.9809958960129273E-5</v>
      </c>
      <c r="AU88">
        <f t="shared" si="79"/>
        <v>-1.0088873027275599E-4</v>
      </c>
      <c r="AW88">
        <v>85</v>
      </c>
      <c r="AX88">
        <f>IF(Z88&gt;0, (R88*SUMPRODUCT(K88:$K$98, X88:$X$98)-K88*$AZ$3)/Z88, 0)</f>
        <v>-9447990431.7415047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-3.0290982399486386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-1.6030383719336066E-4</v>
      </c>
      <c r="AI89">
        <f t="shared" si="69"/>
        <v>-1.6030383719336066E-4</v>
      </c>
      <c r="AJ89">
        <f t="shared" si="70"/>
        <v>-3.0290982399486386</v>
      </c>
      <c r="AK89">
        <f t="shared" si="92"/>
        <v>-0.21203687679640473</v>
      </c>
      <c r="AL89">
        <f t="shared" si="71"/>
        <v>-3.2412954205822366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-2.3993207524588725E-8</v>
      </c>
      <c r="AR89">
        <f t="shared" si="76"/>
        <v>-2.3993207524588725E-8</v>
      </c>
      <c r="AS89">
        <f t="shared" si="77"/>
        <v>-4.5337519023820502E-4</v>
      </c>
      <c r="AT89">
        <f t="shared" si="78"/>
        <v>-3.1736263316674355E-5</v>
      </c>
      <c r="AU89">
        <f t="shared" si="79"/>
        <v>-4.8513544676240396E-4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30911.33382543824</v>
      </c>
      <c r="AO91" s="6">
        <f t="shared" si="93"/>
        <v>-3091.1333825438242</v>
      </c>
      <c r="AP91" s="6">
        <f t="shared" si="93"/>
        <v>-250.06068016405146</v>
      </c>
      <c r="AQ91" s="6">
        <f t="shared" si="93"/>
        <v>-18069.701071260937</v>
      </c>
      <c r="AR91" s="6">
        <f t="shared" si="93"/>
        <v>9500.4386914694205</v>
      </c>
      <c r="AS91" s="6">
        <f t="shared" si="93"/>
        <v>-1063.2581145139559</v>
      </c>
      <c r="AT91" s="6">
        <f t="shared" si="93"/>
        <v>367.52927448095153</v>
      </c>
      <c r="AU91" s="6">
        <f t="shared" si="93"/>
        <v>8804.7098514364297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2790-D85E-47A6-ADF7-A273BCF1C0DB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44207.375949050525</v>
      </c>
      <c r="K3">
        <v>1</v>
      </c>
      <c r="L3" s="2">
        <v>0</v>
      </c>
      <c r="O3">
        <f>$C$3</f>
        <v>44207.375949050525</v>
      </c>
      <c r="P3">
        <f>O3*C5</f>
        <v>4420.7375949050529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44207.375949050525</v>
      </c>
      <c r="AF3">
        <f t="shared" ref="AF3:AF34" si="4">-$Z3*P3</f>
        <v>-4420.7375949050529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39660.82079824547</v>
      </c>
      <c r="AJ3">
        <f t="shared" ref="AJ3:AJ34" si="8">AB3-AC3</f>
        <v>0</v>
      </c>
      <c r="AL3">
        <f t="shared" ref="AL3:AL34" si="9">SUM(AI3:AK3)</f>
        <v>39660.82079824547</v>
      </c>
      <c r="AN3">
        <f t="shared" ref="AN3:AN34" si="10">AE3*$K3</f>
        <v>44207.375949050525</v>
      </c>
      <c r="AO3">
        <f t="shared" ref="AO3:AO34" si="11">AF3*$K3</f>
        <v>-4420.7375949050529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39660.82079824547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39660.82079824547</v>
      </c>
      <c r="AW3">
        <v>0</v>
      </c>
      <c r="AX3">
        <f>IF(Z3&gt;0, (R3*SUMPRODUCT(K3:$K$98, X3:$X$98)-K3*$AZ$3)/Z3, 0)</f>
        <v>0</v>
      </c>
      <c r="AZ3">
        <f>C6*ABS(SUMPRODUCT(X4:X79, K4:K79))/1</f>
        <v>25260.353224301998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500000</v>
      </c>
      <c r="S4">
        <f t="shared" si="1"/>
        <v>1716.4487642333384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1694.3925709742653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-1424.9494999999999</v>
      </c>
      <c r="AI4">
        <f t="shared" si="7"/>
        <v>-1424.9494999999999</v>
      </c>
      <c r="AJ4">
        <f t="shared" si="8"/>
        <v>-1694.3925709742653</v>
      </c>
      <c r="AK4">
        <f>G4*SUM(AB4, AE4:AF4)</f>
        <v>0</v>
      </c>
      <c r="AL4">
        <f t="shared" si="9"/>
        <v>-3119.342070974265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-1329.3679447709674</v>
      </c>
      <c r="AR4">
        <f t="shared" si="14"/>
        <v>-1329.3679447709674</v>
      </c>
      <c r="AS4">
        <f t="shared" si="15"/>
        <v>-1580.7375417242888</v>
      </c>
      <c r="AT4">
        <f t="shared" si="16"/>
        <v>0</v>
      </c>
      <c r="AU4">
        <f t="shared" si="17"/>
        <v>-2910.1054864952562</v>
      </c>
      <c r="AW4">
        <v>1</v>
      </c>
      <c r="AX4">
        <f>IF(Z4&gt;0, (R4*SUMPRODUCT(K4:$K$98, X4:$X$98)-K4*$AZ$3)/Z4, 0)</f>
        <v>1716.4487642333384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500000</v>
      </c>
      <c r="S5">
        <f t="shared" si="1"/>
        <v>2391.8395387669711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1694.3925709742653</v>
      </c>
      <c r="AC5">
        <f t="shared" si="2"/>
        <v>2330.6547081948811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-1429.629275122139</v>
      </c>
      <c r="AI5">
        <f t="shared" si="7"/>
        <v>-1441.8095168901359</v>
      </c>
      <c r="AJ5">
        <f t="shared" si="8"/>
        <v>-636.26213722061584</v>
      </c>
      <c r="AK5">
        <f>G5*SUM(AB5, AE5:AF5)</f>
        <v>69.470095409944875</v>
      </c>
      <c r="AL5">
        <f t="shared" si="9"/>
        <v>-2008.6015587008069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-1222.4874554560458</v>
      </c>
      <c r="AR5">
        <f t="shared" si="14"/>
        <v>-1232.9028778490476</v>
      </c>
      <c r="AS5">
        <f t="shared" si="15"/>
        <v>-544.07285487869126</v>
      </c>
      <c r="AT5">
        <f t="shared" si="16"/>
        <v>59.404435573506738</v>
      </c>
      <c r="AU5">
        <f t="shared" si="17"/>
        <v>-1717.5712971542323</v>
      </c>
      <c r="AW5">
        <v>2</v>
      </c>
      <c r="AX5">
        <f>IF(Z5&gt;0, (R5*SUMPRODUCT(K5:$K$98, X5:$X$98)-K5*$AZ$3)/Z5, 0)</f>
        <v>2391.8395387669711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500000</v>
      </c>
      <c r="S6">
        <f t="shared" si="1"/>
        <v>3350.3931306124241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2330.6547081948811</v>
      </c>
      <c r="AC6">
        <f t="shared" si="2"/>
        <v>3222.4079987830228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-1437.5910614256563</v>
      </c>
      <c r="AI6">
        <f t="shared" si="7"/>
        <v>-1449.6135609994376</v>
      </c>
      <c r="AJ6">
        <f t="shared" si="8"/>
        <v>-891.75329058814168</v>
      </c>
      <c r="AK6">
        <f>G6*SUM(AB6, AE6:AF6)</f>
        <v>136.34330042940056</v>
      </c>
      <c r="AL6">
        <f t="shared" si="9"/>
        <v>-2205.0235511581786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-1108.9721630664658</v>
      </c>
      <c r="AR6">
        <f t="shared" si="14"/>
        <v>-1118.2464398170321</v>
      </c>
      <c r="AS6">
        <f t="shared" si="15"/>
        <v>-687.90743217647059</v>
      </c>
      <c r="AT6">
        <f t="shared" si="16"/>
        <v>105.17658940287765</v>
      </c>
      <c r="AU6">
        <f t="shared" si="17"/>
        <v>-1700.977282590625</v>
      </c>
      <c r="AW6">
        <v>3</v>
      </c>
      <c r="AX6">
        <f>IF(Z6&gt;0, (R6*SUMPRODUCT(K6:$K$98, X6:$X$98)-K6*$AZ$3)/Z6, 0)</f>
        <v>3350.3931306124241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500000</v>
      </c>
      <c r="S7">
        <f t="shared" si="1"/>
        <v>4077.1720715757392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3222.4079987830228</v>
      </c>
      <c r="AC7">
        <f t="shared" si="2"/>
        <v>3870.3928930238326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-1449.144970425273</v>
      </c>
      <c r="AI7">
        <f t="shared" si="7"/>
        <v>-1461.0110163790559</v>
      </c>
      <c r="AJ7">
        <f t="shared" si="8"/>
        <v>-647.98489424080981</v>
      </c>
      <c r="AK7">
        <f>G7*SUM(AB7, AE7:AF7)</f>
        <v>158.22023274024642</v>
      </c>
      <c r="AL7">
        <f t="shared" si="9"/>
        <v>-1950.7756778796193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-1017.0912240454958</v>
      </c>
      <c r="AR7">
        <f t="shared" si="14"/>
        <v>-1025.4194806726925</v>
      </c>
      <c r="AS7">
        <f t="shared" si="15"/>
        <v>-454.79214481416972</v>
      </c>
      <c r="AT7">
        <f t="shared" si="16"/>
        <v>111.04783404748996</v>
      </c>
      <c r="AU7">
        <f t="shared" si="17"/>
        <v>-1369.1637914393723</v>
      </c>
      <c r="AW7">
        <v>4</v>
      </c>
      <c r="AX7">
        <f>IF(Z7&gt;0, (R7*SUMPRODUCT(K7:$K$98, X7:$X$98)-K7*$AZ$3)/Z7, 0)</f>
        <v>4077.1720715757392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500000</v>
      </c>
      <c r="S8">
        <f t="shared" si="1"/>
        <v>4305.0439814563997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3870.3928930238326</v>
      </c>
      <c r="AC8">
        <f t="shared" si="2"/>
        <v>4033.257952332493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-1461.4188971750336</v>
      </c>
      <c r="AI8">
        <f t="shared" si="7"/>
        <v>-1473.1297471968494</v>
      </c>
      <c r="AJ8">
        <f t="shared" si="8"/>
        <v>-162.86505930866042</v>
      </c>
      <c r="AK8">
        <f t="shared" ref="AK8:AK39" si="30">G8*SUM(AB8:AB8, AE8:AF8)</f>
        <v>82.439368621407638</v>
      </c>
      <c r="AL8">
        <f t="shared" si="9"/>
        <v>-1553.5554378841023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-957.44026350573904</v>
      </c>
      <c r="AR8">
        <f t="shared" si="14"/>
        <v>-965.1125601706018</v>
      </c>
      <c r="AS8">
        <f t="shared" si="15"/>
        <v>-106.70011562173302</v>
      </c>
      <c r="AT8">
        <f t="shared" si="16"/>
        <v>54.00968262330727</v>
      </c>
      <c r="AU8">
        <f t="shared" si="17"/>
        <v>-1017.8029931690277</v>
      </c>
      <c r="AW8">
        <v>5</v>
      </c>
      <c r="AX8">
        <f>IF(Z8&gt;0, (R8*SUMPRODUCT(K8:$K$98, X8:$X$98)-K8*$AZ$3)/Z8, 0)</f>
        <v>4305.0439814563997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500000</v>
      </c>
      <c r="S9">
        <f t="shared" si="1"/>
        <v>4274.4622261370632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4033.257952332493</v>
      </c>
      <c r="AC9">
        <f t="shared" si="2"/>
        <v>3951.941342099648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-1476.1474924758577</v>
      </c>
      <c r="AI9">
        <f t="shared" si="7"/>
        <v>-1487.7043303101434</v>
      </c>
      <c r="AJ9">
        <f t="shared" si="8"/>
        <v>81.316610232845051</v>
      </c>
      <c r="AK9">
        <f t="shared" si="30"/>
        <v>23.796221918761709</v>
      </c>
      <c r="AL9">
        <f t="shared" si="9"/>
        <v>-1382.5914981585368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-915.89129538347981</v>
      </c>
      <c r="AR9">
        <f t="shared" si="14"/>
        <v>-923.06185742320349</v>
      </c>
      <c r="AS9">
        <f t="shared" si="15"/>
        <v>50.453749277748443</v>
      </c>
      <c r="AT9">
        <f t="shared" si="16"/>
        <v>14.764617106013118</v>
      </c>
      <c r="AU9">
        <f t="shared" si="17"/>
        <v>-857.84349103944203</v>
      </c>
      <c r="AW9">
        <v>6</v>
      </c>
      <c r="AX9">
        <f>IF(Z9&gt;0, (R9*SUMPRODUCT(K9:$K$98, X9:$X$98)-K9*$AZ$3)/Z9, 0)</f>
        <v>4274.4622261370632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500000</v>
      </c>
      <c r="S10">
        <f t="shared" si="1"/>
        <v>4209.5550020679111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3951.941342099648</v>
      </c>
      <c r="AC10">
        <f t="shared" si="2"/>
        <v>3840.4444667678213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-1492.7680820968462</v>
      </c>
      <c r="AI10">
        <f t="shared" si="7"/>
        <v>-1504.1720323507366</v>
      </c>
      <c r="AJ10">
        <f t="shared" si="8"/>
        <v>111.49687533182669</v>
      </c>
      <c r="AK10">
        <f t="shared" si="30"/>
        <v>16.202959502608557</v>
      </c>
      <c r="AL10">
        <f t="shared" si="9"/>
        <v>-1376.4721975163013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-878.66778832866794</v>
      </c>
      <c r="AR10">
        <f t="shared" si="14"/>
        <v>-885.38034057839241</v>
      </c>
      <c r="AS10">
        <f t="shared" si="15"/>
        <v>65.628890400550148</v>
      </c>
      <c r="AT10">
        <f t="shared" si="16"/>
        <v>9.5373278416682954</v>
      </c>
      <c r="AU10">
        <f t="shared" si="17"/>
        <v>-810.21412233617389</v>
      </c>
      <c r="AW10">
        <v>7</v>
      </c>
      <c r="AX10">
        <f>IF(Z10&gt;0, (R10*SUMPRODUCT(K10:$K$98, X10:$X$98)-K10*$AZ$3)/Z10, 0)</f>
        <v>4209.5550020679111</v>
      </c>
    </row>
    <row r="11" spans="1:52" x14ac:dyDescent="0.25">
      <c r="A11" t="s">
        <v>33</v>
      </c>
      <c r="C11" s="26">
        <f>AU81</f>
        <v>12507.101266189862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500000</v>
      </c>
      <c r="S11">
        <f t="shared" si="1"/>
        <v>4112.6906051701599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3840.4444667678213</v>
      </c>
      <c r="AC11">
        <f t="shared" si="2"/>
        <v>3702.1013655851366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-1513.7808838118626</v>
      </c>
      <c r="AI11">
        <f t="shared" si="7"/>
        <v>-1525.0329500411187</v>
      </c>
      <c r="AJ11">
        <f t="shared" si="8"/>
        <v>138.34310118268468</v>
      </c>
      <c r="AK11">
        <f t="shared" si="30"/>
        <v>9.2170667202427694</v>
      </c>
      <c r="AL11">
        <f t="shared" si="9"/>
        <v>-1377.4727821381912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-846.67072237026673</v>
      </c>
      <c r="AR11">
        <f t="shared" si="14"/>
        <v>-852.96410019288328</v>
      </c>
      <c r="AS11">
        <f t="shared" si="15"/>
        <v>77.376491317777763</v>
      </c>
      <c r="AT11">
        <f t="shared" si="16"/>
        <v>5.1551850215680055</v>
      </c>
      <c r="AU11">
        <f t="shared" si="17"/>
        <v>-770.43242385353744</v>
      </c>
      <c r="AW11">
        <v>8</v>
      </c>
      <c r="AX11">
        <f>IF(Z11&gt;0, (R11*SUMPRODUCT(K11:$K$98, X11:$X$98)-K11*$AZ$3)/Z11, 0)</f>
        <v>4112.6906051701599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500000</v>
      </c>
      <c r="S12">
        <f t="shared" si="1"/>
        <v>4005.9477779669883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3702.1013655851366</v>
      </c>
      <c r="AC12">
        <f t="shared" si="2"/>
        <v>3557.6180933465566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-1539.8268100850887</v>
      </c>
      <c r="AI12">
        <f t="shared" si="7"/>
        <v>-1550.9278599818001</v>
      </c>
      <c r="AJ12">
        <f t="shared" si="8"/>
        <v>144.48327223857996</v>
      </c>
      <c r="AK12">
        <f t="shared" si="30"/>
        <v>8.5148331408458144</v>
      </c>
      <c r="AL12">
        <f t="shared" si="9"/>
        <v>-1397.9297546023743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-818.43431900165342</v>
      </c>
      <c r="AR12">
        <f t="shared" si="14"/>
        <v>-824.33464503371954</v>
      </c>
      <c r="AS12">
        <f t="shared" si="15"/>
        <v>76.794395153555186</v>
      </c>
      <c r="AT12">
        <f t="shared" si="16"/>
        <v>4.5257243330214294</v>
      </c>
      <c r="AU12">
        <f t="shared" si="17"/>
        <v>-743.01452554714285</v>
      </c>
      <c r="AW12">
        <v>9</v>
      </c>
      <c r="AX12">
        <f>IF(Z12&gt;0, (R12*SUMPRODUCT(K12:$K$98, X12:$X$98)-K12*$AZ$3)/Z12, 0)</f>
        <v>4005.9477779669883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500000</v>
      </c>
      <c r="S13">
        <f t="shared" si="1"/>
        <v>3884.2240706824268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3557.6180933465566</v>
      </c>
      <c r="AC13">
        <f t="shared" si="2"/>
        <v>3402.8335901714017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-1568.9691073616943</v>
      </c>
      <c r="AI13">
        <f t="shared" si="7"/>
        <v>-1579.9199225317545</v>
      </c>
      <c r="AJ13">
        <f t="shared" si="8"/>
        <v>154.7845031751549</v>
      </c>
      <c r="AK13">
        <f t="shared" si="30"/>
        <v>7.1152361866931138</v>
      </c>
      <c r="AL13">
        <f t="shared" si="9"/>
        <v>-1418.0201831699064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-792.70319373315124</v>
      </c>
      <c r="AR13">
        <f t="shared" si="14"/>
        <v>-798.23596433937769</v>
      </c>
      <c r="AS13">
        <f t="shared" si="15"/>
        <v>78.203050290561762</v>
      </c>
      <c r="AT13">
        <f t="shared" si="16"/>
        <v>3.5948894231842057</v>
      </c>
      <c r="AU13">
        <f t="shared" si="17"/>
        <v>-716.43802462563167</v>
      </c>
      <c r="AW13">
        <v>10</v>
      </c>
      <c r="AX13">
        <f>IF(Z13&gt;0, (R13*SUMPRODUCT(K13:$K$98, X13:$X$98)-K13*$AZ$3)/Z13, 0)</f>
        <v>3884.2240706824268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500000</v>
      </c>
      <c r="S14">
        <f t="shared" si="1"/>
        <v>3748.0406168487934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3402.8335901714017</v>
      </c>
      <c r="AC14">
        <f t="shared" si="2"/>
        <v>3238.6693929536177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-1603.9488146870679</v>
      </c>
      <c r="AI14">
        <f t="shared" si="7"/>
        <v>-1614.7500229850605</v>
      </c>
      <c r="AJ14">
        <f t="shared" si="8"/>
        <v>164.16419721778402</v>
      </c>
      <c r="AK14">
        <f t="shared" si="30"/>
        <v>6.1251004623085228</v>
      </c>
      <c r="AL14">
        <f t="shared" si="9"/>
        <v>-1444.460725304968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-770.46613383899307</v>
      </c>
      <c r="AR14">
        <f t="shared" si="14"/>
        <v>-775.65455701181588</v>
      </c>
      <c r="AS14">
        <f t="shared" si="15"/>
        <v>78.857226107832503</v>
      </c>
      <c r="AT14">
        <f t="shared" si="16"/>
        <v>2.9422276006301327</v>
      </c>
      <c r="AU14">
        <f t="shared" si="17"/>
        <v>-693.8551033033533</v>
      </c>
      <c r="AW14">
        <v>11</v>
      </c>
      <c r="AX14">
        <f>IF(Z14&gt;0, (R14*SUMPRODUCT(K14:$K$98, X14:$X$98)-K14*$AZ$3)/Z14, 0)</f>
        <v>3748.0406168487934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500000</v>
      </c>
      <c r="S15">
        <f t="shared" si="1"/>
        <v>3627.1799663957522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3238.6693929536177</v>
      </c>
      <c r="AC15">
        <f t="shared" si="2"/>
        <v>3090.9592582392233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-1644.8741030130859</v>
      </c>
      <c r="AI15">
        <f t="shared" si="7"/>
        <v>-1655.5261773755233</v>
      </c>
      <c r="AJ15">
        <f t="shared" si="8"/>
        <v>147.71013471439437</v>
      </c>
      <c r="AK15">
        <f t="shared" si="30"/>
        <v>13.278544511109834</v>
      </c>
      <c r="AL15">
        <f t="shared" si="9"/>
        <v>-1494.537498150019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-749.57293796344266</v>
      </c>
      <c r="AR15">
        <f t="shared" si="14"/>
        <v>-754.42711291861474</v>
      </c>
      <c r="AS15">
        <f t="shared" si="15"/>
        <v>67.31185045835916</v>
      </c>
      <c r="AT15">
        <f t="shared" si="16"/>
        <v>6.0510634843351045</v>
      </c>
      <c r="AU15">
        <f t="shared" si="17"/>
        <v>-681.06419897592048</v>
      </c>
      <c r="AW15">
        <v>12</v>
      </c>
      <c r="AX15">
        <f>IF(Z15&gt;0, (R15*SUMPRODUCT(K15:$K$98, X15:$X$98)-K15*$AZ$3)/Z15, 0)</f>
        <v>3627.1799663957522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500000</v>
      </c>
      <c r="S16">
        <f t="shared" si="1"/>
        <v>3526.4472886553976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3090.9592582392233</v>
      </c>
      <c r="AC16">
        <f t="shared" si="2"/>
        <v>2963.1719635567188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-1686.5633857874698</v>
      </c>
      <c r="AI16">
        <f t="shared" si="7"/>
        <v>-1697.066775321638</v>
      </c>
      <c r="AJ16">
        <f t="shared" si="8"/>
        <v>127.78729468250458</v>
      </c>
      <c r="AK16">
        <f t="shared" si="30"/>
        <v>21.945810733498487</v>
      </c>
      <c r="AL16">
        <f t="shared" si="9"/>
        <v>-1547.3336699056349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-727.05594614350684</v>
      </c>
      <c r="AR16">
        <f t="shared" si="14"/>
        <v>-731.58382329288111</v>
      </c>
      <c r="AS16">
        <f t="shared" si="15"/>
        <v>55.087471495847616</v>
      </c>
      <c r="AT16">
        <f t="shared" si="16"/>
        <v>9.4605588625891848</v>
      </c>
      <c r="AU16">
        <f t="shared" si="17"/>
        <v>-667.03579293444432</v>
      </c>
      <c r="AW16">
        <v>13</v>
      </c>
      <c r="AX16">
        <f>IF(Z16&gt;0, (R16*SUMPRODUCT(K16:$K$98, X16:$X$98)-K16*$AZ$3)/Z16, 0)</f>
        <v>3526.4472886553976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500000</v>
      </c>
      <c r="S17">
        <f t="shared" si="1"/>
        <v>3487.6557882572611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2963.1719635567188</v>
      </c>
      <c r="AC17">
        <f t="shared" si="2"/>
        <v>2889.1943491204165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-1731.3161306106649</v>
      </c>
      <c r="AI17">
        <f t="shared" si="7"/>
        <v>-1741.6712033462261</v>
      </c>
      <c r="AJ17">
        <f t="shared" si="8"/>
        <v>73.977614436302247</v>
      </c>
      <c r="AK17">
        <f t="shared" si="30"/>
        <v>40.891773097082719</v>
      </c>
      <c r="AL17">
        <f t="shared" si="9"/>
        <v>-1626.8018158128411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-701.587030602607</v>
      </c>
      <c r="AR17">
        <f t="shared" si="14"/>
        <v>-705.7832513873426</v>
      </c>
      <c r="AS17">
        <f t="shared" si="15"/>
        <v>29.978196313069191</v>
      </c>
      <c r="AT17">
        <f t="shared" si="16"/>
        <v>16.570710083512413</v>
      </c>
      <c r="AU17">
        <f t="shared" si="17"/>
        <v>-659.23434499076097</v>
      </c>
      <c r="AW17">
        <v>14</v>
      </c>
      <c r="AX17">
        <f>IF(Z17&gt;0, (R17*SUMPRODUCT(K17:$K$98, X17:$X$98)-K17*$AZ$3)/Z17, 0)</f>
        <v>3487.6557882572611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500000</v>
      </c>
      <c r="S18">
        <f t="shared" si="1"/>
        <v>3516.6497386541832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2889.1943491204165</v>
      </c>
      <c r="AC18">
        <f t="shared" si="2"/>
        <v>2871.5581995464363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-1780.4980110811689</v>
      </c>
      <c r="AI18">
        <f t="shared" si="7"/>
        <v>-1790.7050206390975</v>
      </c>
      <c r="AJ18">
        <f t="shared" si="8"/>
        <v>17.636149573980219</v>
      </c>
      <c r="AK18">
        <f t="shared" si="30"/>
        <v>62.406597941001003</v>
      </c>
      <c r="AL18">
        <f t="shared" si="9"/>
        <v>-1710.6622731241162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-673.3082947418643</v>
      </c>
      <c r="AR18">
        <f t="shared" si="14"/>
        <v>-677.16814976955379</v>
      </c>
      <c r="AS18">
        <f t="shared" si="15"/>
        <v>6.6692384498977937</v>
      </c>
      <c r="AT18">
        <f t="shared" si="16"/>
        <v>23.599509675824613</v>
      </c>
      <c r="AU18">
        <f t="shared" si="17"/>
        <v>-646.89940164383142</v>
      </c>
      <c r="AW18">
        <v>15</v>
      </c>
      <c r="AX18">
        <f>IF(Z18&gt;0, (R18*SUMPRODUCT(K18:$K$98, X18:$X$98)-K18*$AZ$3)/Z18, 0)</f>
        <v>3516.6497386541832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500000</v>
      </c>
      <c r="S19">
        <f t="shared" si="1"/>
        <v>3532.1042314521937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2871.5581995464363</v>
      </c>
      <c r="AC19">
        <f t="shared" si="2"/>
        <v>2842.3211084352824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-1842.3644086453523</v>
      </c>
      <c r="AI19">
        <f t="shared" si="7"/>
        <v>-1852.4232889974855</v>
      </c>
      <c r="AJ19">
        <f t="shared" si="8"/>
        <v>29.237091111153859</v>
      </c>
      <c r="AK19">
        <f t="shared" si="30"/>
        <v>64.035747849885524</v>
      </c>
      <c r="AL19">
        <f t="shared" si="9"/>
        <v>-1759.1504500364463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-649.72817654532821</v>
      </c>
      <c r="AR19">
        <f t="shared" si="14"/>
        <v>-653.27554098561541</v>
      </c>
      <c r="AS19">
        <f t="shared" si="15"/>
        <v>10.310751665631154</v>
      </c>
      <c r="AT19">
        <f t="shared" si="16"/>
        <v>22.582844897017058</v>
      </c>
      <c r="AU19">
        <f t="shared" si="17"/>
        <v>-620.38194442296719</v>
      </c>
      <c r="AW19">
        <v>16</v>
      </c>
      <c r="AX19">
        <f>IF(Z19&gt;0, (R19*SUMPRODUCT(K19:$K$98, X19:$X$98)-K19*$AZ$3)/Z19, 0)</f>
        <v>3532.1042314521937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500000</v>
      </c>
      <c r="S20">
        <f t="shared" si="1"/>
        <v>3344.1461241638117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2842.3211084352824</v>
      </c>
      <c r="AC20">
        <f t="shared" si="2"/>
        <v>2651.4011708904764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-1907.4220268118986</v>
      </c>
      <c r="AI20">
        <f t="shared" si="7"/>
        <v>-1917.3326328098401</v>
      </c>
      <c r="AJ20">
        <f t="shared" si="8"/>
        <v>190.91993754480609</v>
      </c>
      <c r="AK20">
        <f t="shared" si="30"/>
        <v>12.221980766271715</v>
      </c>
      <c r="AL20">
        <f t="shared" si="9"/>
        <v>-1714.1907144987622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-638.02655240184492</v>
      </c>
      <c r="AR20">
        <f t="shared" si="14"/>
        <v>-641.34161833282224</v>
      </c>
      <c r="AS20">
        <f t="shared" si="15"/>
        <v>63.862106982211515</v>
      </c>
      <c r="AT20">
        <f t="shared" si="16"/>
        <v>4.0882133802657403</v>
      </c>
      <c r="AU20">
        <f t="shared" si="17"/>
        <v>-573.39129797034491</v>
      </c>
      <c r="AW20">
        <v>17</v>
      </c>
      <c r="AX20">
        <f>IF(Z20&gt;0, (R20*SUMPRODUCT(K20:$K$98, X20:$X$98)-K20*$AZ$3)/Z20, 0)</f>
        <v>3344.1461241638117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500000</v>
      </c>
      <c r="S21">
        <f t="shared" si="1"/>
        <v>3108.8754215775539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2651.4011708904764</v>
      </c>
      <c r="AC21">
        <f t="shared" si="2"/>
        <v>2427.9757687909832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-1968.993610883442</v>
      </c>
      <c r="AI21">
        <f t="shared" si="7"/>
        <v>-1978.755885981132</v>
      </c>
      <c r="AJ21">
        <f t="shared" si="8"/>
        <v>223.42540209949311</v>
      </c>
      <c r="AK21">
        <f t="shared" si="30"/>
        <v>4.2422418734247627</v>
      </c>
      <c r="AL21">
        <f t="shared" si="9"/>
        <v>-1751.0882420082141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-626.30472600159635</v>
      </c>
      <c r="AR21">
        <f t="shared" si="14"/>
        <v>-629.40994635193954</v>
      </c>
      <c r="AS21">
        <f t="shared" si="15"/>
        <v>71.067973237828383</v>
      </c>
      <c r="AT21">
        <f t="shared" si="16"/>
        <v>1.3493878900783678</v>
      </c>
      <c r="AU21">
        <f t="shared" si="17"/>
        <v>-556.99258522403272</v>
      </c>
      <c r="AW21">
        <v>18</v>
      </c>
      <c r="AX21">
        <f>IF(Z21&gt;0, (R21*SUMPRODUCT(K21:$K$98, X21:$X$98)-K21*$AZ$3)/Z21, 0)</f>
        <v>3108.8754215775539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500000</v>
      </c>
      <c r="S22">
        <f t="shared" si="1"/>
        <v>3035.1540174614834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2427.9757687909832</v>
      </c>
      <c r="AC22">
        <f t="shared" si="2"/>
        <v>2334.3305450922962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-2037.1497848485471</v>
      </c>
      <c r="AI22">
        <f t="shared" si="7"/>
        <v>-2046.7635084506392</v>
      </c>
      <c r="AJ22">
        <f t="shared" si="8"/>
        <v>93.645223698687005</v>
      </c>
      <c r="AK22">
        <f t="shared" si="30"/>
        <v>50.987491144610651</v>
      </c>
      <c r="AL22">
        <f t="shared" si="9"/>
        <v>-1902.1307936073415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-605.02716374091324</v>
      </c>
      <c r="AR22">
        <f t="shared" si="14"/>
        <v>-607.8824098142378</v>
      </c>
      <c r="AS22">
        <f t="shared" si="15"/>
        <v>27.812340807581904</v>
      </c>
      <c r="AT22">
        <f t="shared" si="16"/>
        <v>15.143126628650029</v>
      </c>
      <c r="AU22">
        <f t="shared" si="17"/>
        <v>-564.92694237800583</v>
      </c>
      <c r="AW22">
        <v>19</v>
      </c>
      <c r="AX22">
        <f>IF(Z22&gt;0, (R22*SUMPRODUCT(K22:$K$98, X22:$X$98)-K22*$AZ$3)/Z22, 0)</f>
        <v>3035.1540174614834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500000</v>
      </c>
      <c r="S23">
        <f t="shared" si="1"/>
        <v>3345.4131720510886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2334.3305450922962</v>
      </c>
      <c r="AC23">
        <f t="shared" si="2"/>
        <v>2533.1155075630186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-2108.139611850575</v>
      </c>
      <c r="AI23">
        <f t="shared" si="7"/>
        <v>-2117.6044947263499</v>
      </c>
      <c r="AJ23">
        <f t="shared" si="8"/>
        <v>-198.78496247072235</v>
      </c>
      <c r="AK23">
        <f t="shared" si="30"/>
        <v>163.40313815646076</v>
      </c>
      <c r="AL23">
        <f t="shared" si="9"/>
        <v>-2152.9863190406113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-559.0276089654742</v>
      </c>
      <c r="AR23">
        <f t="shared" si="14"/>
        <v>-561.53746685792089</v>
      </c>
      <c r="AS23">
        <f t="shared" si="15"/>
        <v>-52.712961534245892</v>
      </c>
      <c r="AT23">
        <f t="shared" si="16"/>
        <v>43.33055795146074</v>
      </c>
      <c r="AU23">
        <f t="shared" si="17"/>
        <v>-570.91987044070595</v>
      </c>
      <c r="AW23">
        <v>20</v>
      </c>
      <c r="AX23">
        <f>IF(Z23&gt;0, (R23*SUMPRODUCT(K23:$K$98, X23:$X$98)-K23*$AZ$3)/Z23, 0)</f>
        <v>3345.4131720510886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500000</v>
      </c>
      <c r="S24">
        <f t="shared" si="1"/>
        <v>3611.9415577264472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2533.1155075630186</v>
      </c>
      <c r="AC24">
        <f t="shared" si="2"/>
        <v>2691.7772970007891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-2187.4279456343638</v>
      </c>
      <c r="AI24">
        <f t="shared" si="7"/>
        <v>-2196.7434939827399</v>
      </c>
      <c r="AJ24">
        <f t="shared" si="8"/>
        <v>-158.66178943777049</v>
      </c>
      <c r="AK24">
        <f t="shared" si="30"/>
        <v>177.31808552941132</v>
      </c>
      <c r="AL24">
        <f t="shared" si="9"/>
        <v>-2178.0871978910991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-517.90442530393204</v>
      </c>
      <c r="AR24">
        <f t="shared" si="14"/>
        <v>-520.11001279465847</v>
      </c>
      <c r="AS24">
        <f t="shared" si="15"/>
        <v>-37.565416973143705</v>
      </c>
      <c r="AT24">
        <f t="shared" si="16"/>
        <v>41.982558266837458</v>
      </c>
      <c r="AU24">
        <f t="shared" si="17"/>
        <v>-515.69287150096477</v>
      </c>
      <c r="AW24">
        <v>21</v>
      </c>
      <c r="AX24">
        <f>IF(Z24&gt;0, (R24*SUMPRODUCT(K24:$K$98, X24:$X$98)-K24*$AZ$3)/Z24, 0)</f>
        <v>3611.9415577264472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500000</v>
      </c>
      <c r="S25">
        <f t="shared" si="1"/>
        <v>3838.7127816836078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2691.7772970007891</v>
      </c>
      <c r="AC25">
        <f t="shared" si="2"/>
        <v>2814.666977414041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-2279.7240943745205</v>
      </c>
      <c r="AI25">
        <f t="shared" si="7"/>
        <v>-2288.8894941370536</v>
      </c>
      <c r="AJ25">
        <f t="shared" si="8"/>
        <v>-122.88968041325188</v>
      </c>
      <c r="AK25">
        <f t="shared" si="30"/>
        <v>188.42441079005525</v>
      </c>
      <c r="AL25">
        <f t="shared" si="9"/>
        <v>-2223.3547637602501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-481.92575052461598</v>
      </c>
      <c r="AR25">
        <f t="shared" si="14"/>
        <v>-483.86328418069149</v>
      </c>
      <c r="AS25">
        <f t="shared" si="15"/>
        <v>-25.97845134462888</v>
      </c>
      <c r="AT25">
        <f t="shared" si="16"/>
        <v>39.832265584783492</v>
      </c>
      <c r="AU25">
        <f t="shared" si="17"/>
        <v>-470.00946994053686</v>
      </c>
      <c r="AW25">
        <v>22</v>
      </c>
      <c r="AX25">
        <f>IF(Z25&gt;0, (R25*SUMPRODUCT(K25:$K$98, X25:$X$98)-K25*$AZ$3)/Z25, 0)</f>
        <v>3838.7127816836078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500000</v>
      </c>
      <c r="S26">
        <f t="shared" si="1"/>
        <v>4028.1421745947932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2814.666977414041</v>
      </c>
      <c r="AC26">
        <f t="shared" si="2"/>
        <v>2904.8788212797672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-2376.8051950911959</v>
      </c>
      <c r="AI26">
        <f t="shared" si="7"/>
        <v>-2385.8195207262261</v>
      </c>
      <c r="AJ26">
        <f t="shared" si="8"/>
        <v>-90.211843865726223</v>
      </c>
      <c r="AK26">
        <f t="shared" si="30"/>
        <v>197.02668841898287</v>
      </c>
      <c r="AL26">
        <f t="shared" si="9"/>
        <v>-2279.0046761729695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-448.61460519406552</v>
      </c>
      <c r="AR26">
        <f t="shared" si="14"/>
        <v>-450.31603118564522</v>
      </c>
      <c r="AS26">
        <f t="shared" si="15"/>
        <v>-17.027205596501837</v>
      </c>
      <c r="AT26">
        <f t="shared" si="16"/>
        <v>37.188176052595992</v>
      </c>
      <c r="AU26">
        <f t="shared" si="17"/>
        <v>-430.15506072955105</v>
      </c>
      <c r="AW26">
        <v>23</v>
      </c>
      <c r="AX26">
        <f>IF(Z26&gt;0, (R26*SUMPRODUCT(K26:$K$98, X26:$X$98)-K26*$AZ$3)/Z26, 0)</f>
        <v>4028.1421745947932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500000</v>
      </c>
      <c r="S27">
        <f t="shared" si="1"/>
        <v>4185.0263552439665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2904.8788212797672</v>
      </c>
      <c r="AC27">
        <f t="shared" si="2"/>
        <v>2967.101353934223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-2477.1316364840081</v>
      </c>
      <c r="AI27">
        <f t="shared" si="7"/>
        <v>-2485.9938905717763</v>
      </c>
      <c r="AJ27">
        <f t="shared" si="8"/>
        <v>-62.22253265445579</v>
      </c>
      <c r="AK27">
        <f t="shared" si="30"/>
        <v>203.34151748958371</v>
      </c>
      <c r="AL27">
        <f t="shared" si="9"/>
        <v>-2344.8749057366485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-417.45616936389115</v>
      </c>
      <c r="AR27">
        <f t="shared" si="14"/>
        <v>-418.9496720057856</v>
      </c>
      <c r="AS27">
        <f t="shared" si="15"/>
        <v>-10.485991033935283</v>
      </c>
      <c r="AT27">
        <f t="shared" si="16"/>
        <v>34.267928968170644</v>
      </c>
      <c r="AU27">
        <f t="shared" si="17"/>
        <v>-395.16773407155023</v>
      </c>
      <c r="AW27">
        <v>24</v>
      </c>
      <c r="AX27">
        <f>IF(Z27&gt;0, (R27*SUMPRODUCT(K27:$K$98, X27:$X$98)-K27*$AZ$3)/Z27, 0)</f>
        <v>4185.0263552439665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500000</v>
      </c>
      <c r="S28">
        <f t="shared" si="1"/>
        <v>4314.2019608432547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2967.101353934223</v>
      </c>
      <c r="AC28">
        <f t="shared" si="2"/>
        <v>3005.7497719350808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-2590.0157355403448</v>
      </c>
      <c r="AI28">
        <f t="shared" si="7"/>
        <v>-2598.7246166938467</v>
      </c>
      <c r="AJ28">
        <f t="shared" si="8"/>
        <v>-38.648418000857873</v>
      </c>
      <c r="AK28">
        <f t="shared" si="30"/>
        <v>207.69709477539564</v>
      </c>
      <c r="AL28">
        <f t="shared" si="9"/>
        <v>-2429.6759399193088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-389.71415266089087</v>
      </c>
      <c r="AR28">
        <f t="shared" si="14"/>
        <v>-391.02455946374886</v>
      </c>
      <c r="AS28">
        <f t="shared" si="15"/>
        <v>-5.8153451603435746</v>
      </c>
      <c r="AT28">
        <f t="shared" si="16"/>
        <v>31.251739589773319</v>
      </c>
      <c r="AU28">
        <f t="shared" si="17"/>
        <v>-365.5881650343191</v>
      </c>
      <c r="AW28">
        <v>25</v>
      </c>
      <c r="AX28">
        <f>IF(Z28&gt;0, (R28*SUMPRODUCT(K28:$K$98, X28:$X$98)-K28*$AZ$3)/Z28, 0)</f>
        <v>4314.2019608432547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500000</v>
      </c>
      <c r="S29">
        <f t="shared" si="1"/>
        <v>4417.9819335882257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3005.7497719350808</v>
      </c>
      <c r="AC29">
        <f t="shared" si="2"/>
        <v>3023.2718579927177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-2716.3947844041745</v>
      </c>
      <c r="AI29">
        <f t="shared" si="7"/>
        <v>-2724.9486668765312</v>
      </c>
      <c r="AJ29">
        <f t="shared" si="8"/>
        <v>-17.522086057636898</v>
      </c>
      <c r="AK29">
        <f t="shared" si="30"/>
        <v>210.40248403545567</v>
      </c>
      <c r="AL29">
        <f t="shared" si="9"/>
        <v>-2532.0682688987126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-364.93762414056232</v>
      </c>
      <c r="AR29">
        <f t="shared" si="14"/>
        <v>-366.08680671319939</v>
      </c>
      <c r="AS29">
        <f t="shared" si="15"/>
        <v>-2.3540276592244567</v>
      </c>
      <c r="AT29">
        <f t="shared" si="16"/>
        <v>28.266797991961933</v>
      </c>
      <c r="AU29">
        <f t="shared" si="17"/>
        <v>-340.17403638046193</v>
      </c>
      <c r="AW29">
        <v>26</v>
      </c>
      <c r="AX29">
        <f>IF(Z29&gt;0, (R29*SUMPRODUCT(K29:$K$98, X29:$X$98)-K29*$AZ$3)/Z29, 0)</f>
        <v>4417.9819335882257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500000</v>
      </c>
      <c r="S30">
        <f t="shared" si="1"/>
        <v>4498.6299780114896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3023.2718579927177</v>
      </c>
      <c r="AC30">
        <f t="shared" si="2"/>
        <v>3021.9380184222705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-2860.5986145986039</v>
      </c>
      <c r="AI30">
        <f t="shared" si="7"/>
        <v>-2868.9954432808722</v>
      </c>
      <c r="AJ30">
        <f t="shared" si="8"/>
        <v>1.3338395704472532</v>
      </c>
      <c r="AK30">
        <f t="shared" si="30"/>
        <v>211.62903005949028</v>
      </c>
      <c r="AL30">
        <f t="shared" si="9"/>
        <v>-2656.0325736509349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-343.13471165934055</v>
      </c>
      <c r="AR30">
        <f t="shared" si="14"/>
        <v>-344.14192860129077</v>
      </c>
      <c r="AS30">
        <f t="shared" si="15"/>
        <v>0.15999681118123557</v>
      </c>
      <c r="AT30">
        <f t="shared" si="16"/>
        <v>25.385339221524685</v>
      </c>
      <c r="AU30">
        <f t="shared" si="17"/>
        <v>-318.59659256858487</v>
      </c>
      <c r="AW30">
        <v>27</v>
      </c>
      <c r="AX30">
        <f>IF(Z30&gt;0, (R30*SUMPRODUCT(K30:$K$98, X30:$X$98)-K30*$AZ$3)/Z30, 0)</f>
        <v>4498.6299780114896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500000</v>
      </c>
      <c r="S31">
        <f t="shared" si="1"/>
        <v>4557.7488088361952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3021.9380184222705</v>
      </c>
      <c r="AC31">
        <f t="shared" si="2"/>
        <v>3003.4495429862445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-3026.1455161090817</v>
      </c>
      <c r="AI31">
        <f t="shared" si="7"/>
        <v>-3034.3827228666246</v>
      </c>
      <c r="AJ31">
        <f t="shared" si="8"/>
        <v>18.488475436025965</v>
      </c>
      <c r="AK31">
        <f t="shared" si="30"/>
        <v>211.53566128955896</v>
      </c>
      <c r="AL31">
        <f t="shared" si="9"/>
        <v>-2804.3585861410397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-324.10036106295127</v>
      </c>
      <c r="AR31">
        <f t="shared" si="14"/>
        <v>-324.98256638654141</v>
      </c>
      <c r="AS31">
        <f t="shared" si="15"/>
        <v>1.9801167962418387</v>
      </c>
      <c r="AT31">
        <f t="shared" si="16"/>
        <v>22.655481647091065</v>
      </c>
      <c r="AU31">
        <f t="shared" si="17"/>
        <v>-300.34696794320848</v>
      </c>
      <c r="AW31">
        <v>28</v>
      </c>
      <c r="AX31">
        <f>IF(Z31&gt;0, (R31*SUMPRODUCT(K31:$K$98, X31:$X$98)-K31*$AZ$3)/Z31, 0)</f>
        <v>4557.7488088361952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500000</v>
      </c>
      <c r="S32">
        <f t="shared" si="1"/>
        <v>4596.6124644720085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3003.4495429862445</v>
      </c>
      <c r="AC32">
        <f t="shared" si="2"/>
        <v>2969.2118928369691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-3215.1165581714999</v>
      </c>
      <c r="AI32">
        <f t="shared" si="7"/>
        <v>-3223.1910149475129</v>
      </c>
      <c r="AJ32">
        <f t="shared" si="8"/>
        <v>34.237650149275396</v>
      </c>
      <c r="AK32">
        <f t="shared" si="30"/>
        <v>210.24146800903713</v>
      </c>
      <c r="AL32">
        <f t="shared" si="9"/>
        <v>-2978.7118967892002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-307.44568810385437</v>
      </c>
      <c r="AR32">
        <f t="shared" si="14"/>
        <v>-308.21780845303948</v>
      </c>
      <c r="AS32">
        <f t="shared" si="15"/>
        <v>3.273977076336378</v>
      </c>
      <c r="AT32">
        <f t="shared" si="16"/>
        <v>20.104351313709049</v>
      </c>
      <c r="AU32">
        <f t="shared" si="17"/>
        <v>-284.83948006299403</v>
      </c>
      <c r="AW32">
        <v>29</v>
      </c>
      <c r="AX32">
        <f>IF(Z32&gt;0, (R32*SUMPRODUCT(K32:$K$98, X32:$X$98)-K32*$AZ$3)/Z32, 0)</f>
        <v>4596.6124644720085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500000</v>
      </c>
      <c r="S33">
        <f t="shared" si="1"/>
        <v>4616.6499836115545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2969.2118928369691</v>
      </c>
      <c r="AC33">
        <f t="shared" si="2"/>
        <v>2920.5721966203246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-3439.887181239048</v>
      </c>
      <c r="AI33">
        <f t="shared" si="7"/>
        <v>-3447.7948962677701</v>
      </c>
      <c r="AJ33">
        <f t="shared" si="8"/>
        <v>48.639696216644552</v>
      </c>
      <c r="AK33">
        <f t="shared" si="30"/>
        <v>207.84483249858786</v>
      </c>
      <c r="AL33">
        <f t="shared" si="9"/>
        <v>-3191.3103675525376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-293.69588448726989</v>
      </c>
      <c r="AR33">
        <f t="shared" si="14"/>
        <v>-294.37104132738381</v>
      </c>
      <c r="AS33">
        <f t="shared" si="15"/>
        <v>4.1528334648446164</v>
      </c>
      <c r="AT33">
        <f t="shared" si="16"/>
        <v>17.745690105683483</v>
      </c>
      <c r="AU33">
        <f t="shared" si="17"/>
        <v>-272.47251775685572</v>
      </c>
      <c r="AW33">
        <v>30</v>
      </c>
      <c r="AX33">
        <f>IF(Z33&gt;0, (R33*SUMPRODUCT(K33:$K$98, X33:$X$98)-K33*$AZ$3)/Z33, 0)</f>
        <v>4616.6499836115545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500000</v>
      </c>
      <c r="S34">
        <f t="shared" si="1"/>
        <v>4617.7703710888836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2920.5721966203246</v>
      </c>
      <c r="AC34">
        <f t="shared" si="2"/>
        <v>2857.9530906037762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-3693.8901175573383</v>
      </c>
      <c r="AI34">
        <f t="shared" si="7"/>
        <v>-3701.626408182834</v>
      </c>
      <c r="AJ34">
        <f t="shared" si="8"/>
        <v>62.619106016548358</v>
      </c>
      <c r="AK34">
        <f t="shared" si="30"/>
        <v>204.44005376342275</v>
      </c>
      <c r="AL34">
        <f t="shared" si="9"/>
        <v>-3434.5672484028628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-281.59154545814766</v>
      </c>
      <c r="AR34">
        <f t="shared" si="14"/>
        <v>-282.1812960906833</v>
      </c>
      <c r="AS34">
        <f t="shared" si="15"/>
        <v>4.7735612801789671</v>
      </c>
      <c r="AT34">
        <f t="shared" si="16"/>
        <v>15.584814074236036</v>
      </c>
      <c r="AU34">
        <f t="shared" si="17"/>
        <v>-261.82292073626832</v>
      </c>
      <c r="AW34">
        <v>31</v>
      </c>
      <c r="AX34">
        <f>IF(Z34&gt;0, (R34*SUMPRODUCT(K34:$K$98, X34:$X$98)-K34*$AZ$3)/Z34, 0)</f>
        <v>4617.7703710888836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4601.3323267216256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2857.9530906037762</v>
      </c>
      <c r="AC35">
        <f t="shared" ref="AC35:AC66" si="33">S35*Z35</f>
        <v>2782.680097351631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-3979.46032294516</v>
      </c>
      <c r="AI35">
        <f t="shared" ref="AI35:AI66" si="38">SUM(AE35:AH35)</f>
        <v>-3987.0197641563273</v>
      </c>
      <c r="AJ35">
        <f t="shared" ref="AJ35:AJ66" si="39">AB35-AC35</f>
        <v>75.27299325214517</v>
      </c>
      <c r="AK35">
        <f t="shared" si="30"/>
        <v>200.05671634226437</v>
      </c>
      <c r="AL35">
        <f t="shared" ref="AL35:AL66" si="40">SUM(AI35:AK35)</f>
        <v>-3711.6900545619178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-270.85807982070912</v>
      </c>
      <c r="AR35">
        <f t="shared" ref="AR35:AR66" si="45">AI35*$K35</f>
        <v>-271.37260580282992</v>
      </c>
      <c r="AS35">
        <f t="shared" ref="AS35:AS66" si="46">AJ35*$K35</f>
        <v>5.1233827604905109</v>
      </c>
      <c r="AT35">
        <f t="shared" ref="AT35:AT66" si="47">AK35*$K35</f>
        <v>13.616664986270989</v>
      </c>
      <c r="AU35">
        <f t="shared" ref="AU35:AU66" si="48">AL35*$K35</f>
        <v>-252.63255805606846</v>
      </c>
      <c r="AW35">
        <v>32</v>
      </c>
      <c r="AX35">
        <f>IF(Z35&gt;0, (R35*SUMPRODUCT(K35:$K$98, X35:$X$98)-K35*$AZ$3)/Z35, 0)</f>
        <v>4601.3323267216256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500000</v>
      </c>
      <c r="S36">
        <f t="shared" si="32"/>
        <v>4568.7315245569598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2782.680097351631</v>
      </c>
      <c r="AC36">
        <f t="shared" si="33"/>
        <v>2696.0350105719945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-4300.967662550167</v>
      </c>
      <c r="AI36">
        <f t="shared" si="38"/>
        <v>-4308.3439851576586</v>
      </c>
      <c r="AJ36">
        <f t="shared" si="39"/>
        <v>86.645086779636586</v>
      </c>
      <c r="AK36">
        <f t="shared" si="30"/>
        <v>194.78760681461418</v>
      </c>
      <c r="AL36">
        <f t="shared" si="40"/>
        <v>-4026.9112915634078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-261.37603825778405</v>
      </c>
      <c r="AR36">
        <f t="shared" si="45"/>
        <v>-261.82430807316661</v>
      </c>
      <c r="AS36">
        <f t="shared" si="46"/>
        <v>5.2655474985680986</v>
      </c>
      <c r="AT36">
        <f t="shared" si="47"/>
        <v>11.837525172354152</v>
      </c>
      <c r="AU36">
        <f t="shared" si="48"/>
        <v>-244.72123540224433</v>
      </c>
      <c r="AW36">
        <v>33</v>
      </c>
      <c r="AX36">
        <f>IF(Z36&gt;0, (R36*SUMPRODUCT(K36:$K$98, X36:$X$98)-K36*$AZ$3)/Z36, 0)</f>
        <v>4568.7315245569598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500000</v>
      </c>
      <c r="S37">
        <f t="shared" si="32"/>
        <v>4520.9354404540845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2696.0350105719945</v>
      </c>
      <c r="AC37">
        <f t="shared" si="33"/>
        <v>2599.1348589580257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-4646.9478134367528</v>
      </c>
      <c r="AI37">
        <f t="shared" si="38"/>
        <v>-4654.1341991228337</v>
      </c>
      <c r="AJ37">
        <f t="shared" si="39"/>
        <v>96.900151613968774</v>
      </c>
      <c r="AK37">
        <f t="shared" si="30"/>
        <v>188.72245074003962</v>
      </c>
      <c r="AL37">
        <f t="shared" si="40"/>
        <v>-4368.5115967688253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-252.14442272961975</v>
      </c>
      <c r="AR37">
        <f t="shared" si="45"/>
        <v>-252.53435761657713</v>
      </c>
      <c r="AS37">
        <f t="shared" si="46"/>
        <v>5.2578237957544323</v>
      </c>
      <c r="AT37">
        <f t="shared" si="47"/>
        <v>10.240122185227129</v>
      </c>
      <c r="AU37">
        <f t="shared" si="48"/>
        <v>-237.03641163559556</v>
      </c>
      <c r="AW37">
        <v>34</v>
      </c>
      <c r="AX37">
        <f>IF(Z37&gt;0, (R37*SUMPRODUCT(K37:$K$98, X37:$X$98)-K37*$AZ$3)/Z37, 0)</f>
        <v>4520.9354404540845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500000</v>
      </c>
      <c r="S38">
        <f t="shared" si="32"/>
        <v>4460.2132104204111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2599.1348589580257</v>
      </c>
      <c r="AC38">
        <f t="shared" si="33"/>
        <v>2493.843906446099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-5015.324528695538</v>
      </c>
      <c r="AI38">
        <f t="shared" si="38"/>
        <v>-5022.3136674115403</v>
      </c>
      <c r="AJ38">
        <f t="shared" si="39"/>
        <v>105.29095251192666</v>
      </c>
      <c r="AK38">
        <f t="shared" si="30"/>
        <v>181.93944012706183</v>
      </c>
      <c r="AL38">
        <f t="shared" si="40"/>
        <v>-4735.0832747725517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-242.9755583010737</v>
      </c>
      <c r="AR38">
        <f t="shared" si="45"/>
        <v>-243.31415849969457</v>
      </c>
      <c r="AS38">
        <f t="shared" si="46"/>
        <v>5.1009915358939439</v>
      </c>
      <c r="AT38">
        <f t="shared" si="47"/>
        <v>8.8143522495752844</v>
      </c>
      <c r="AU38">
        <f t="shared" si="48"/>
        <v>-229.39881471422532</v>
      </c>
      <c r="AW38">
        <v>35</v>
      </c>
      <c r="AX38">
        <f>IF(Z38&gt;0, (R38*SUMPRODUCT(K38:$K$98, X38:$X$98)-K38*$AZ$3)/Z38, 0)</f>
        <v>4460.2132104204111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500000</v>
      </c>
      <c r="S39">
        <f t="shared" si="32"/>
        <v>4388.7497619366768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2493.843906446099</v>
      </c>
      <c r="AC39">
        <f t="shared" si="33"/>
        <v>2381.9875179822502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-5395.6240348516831</v>
      </c>
      <c r="AI39">
        <f t="shared" si="38"/>
        <v>-5402.4083915796546</v>
      </c>
      <c r="AJ39">
        <f t="shared" si="39"/>
        <v>111.85638846384882</v>
      </c>
      <c r="AK39">
        <f t="shared" si="30"/>
        <v>174.56907345122696</v>
      </c>
      <c r="AL39">
        <f t="shared" si="40"/>
        <v>-5115.9829296645785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-233.39266673532507</v>
      </c>
      <c r="AR39">
        <f t="shared" si="45"/>
        <v>-233.68613030850906</v>
      </c>
      <c r="AS39">
        <f t="shared" si="46"/>
        <v>4.8384506826887819</v>
      </c>
      <c r="AT39">
        <f t="shared" si="47"/>
        <v>7.5511453946988469</v>
      </c>
      <c r="AU39">
        <f t="shared" si="48"/>
        <v>-221.29653423112143</v>
      </c>
      <c r="AW39">
        <v>36</v>
      </c>
      <c r="AX39">
        <f>IF(Z39&gt;0, (R39*SUMPRODUCT(K39:$K$98, X39:$X$98)-K39*$AZ$3)/Z39, 0)</f>
        <v>4388.7497619366768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500000</v>
      </c>
      <c r="S40">
        <f t="shared" si="32"/>
        <v>4309.4763383605714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2381.9875179822502</v>
      </c>
      <c r="AC40">
        <f t="shared" si="33"/>
        <v>2265.6655386015914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-5790.3583710662733</v>
      </c>
      <c r="AI40">
        <f t="shared" si="38"/>
        <v>-5796.9301252676887</v>
      </c>
      <c r="AJ40">
        <f t="shared" si="39"/>
        <v>116.32197938065883</v>
      </c>
      <c r="AK40">
        <f t="shared" ref="AK40:AK71" si="61">G40*SUM(AB40:AB40, AE40:AF40)</f>
        <v>166.73912625875752</v>
      </c>
      <c r="AL40">
        <f t="shared" si="40"/>
        <v>-5513.8690196282732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-223.63148438953968</v>
      </c>
      <c r="AR40">
        <f t="shared" si="45"/>
        <v>-223.8852944394408</v>
      </c>
      <c r="AS40">
        <f t="shared" si="46"/>
        <v>4.4925124230671605</v>
      </c>
      <c r="AT40">
        <f t="shared" si="47"/>
        <v>6.439690934741634</v>
      </c>
      <c r="AU40">
        <f t="shared" si="48"/>
        <v>-212.95309108163204</v>
      </c>
      <c r="AW40">
        <v>37</v>
      </c>
      <c r="AX40">
        <f>IF(Z40&gt;0, (R40*SUMPRODUCT(K40:$K$98, X40:$X$98)-K40*$AZ$3)/Z40, 0)</f>
        <v>4309.4763383605714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500000</v>
      </c>
      <c r="S41">
        <f t="shared" si="32"/>
        <v>4225.0099987599751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2265.6655386015914</v>
      </c>
      <c r="AC41">
        <f t="shared" si="33"/>
        <v>2146.5614536358598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-6211.1262980405636</v>
      </c>
      <c r="AI41">
        <f t="shared" si="38"/>
        <v>-6217.4770565425133</v>
      </c>
      <c r="AJ41">
        <f t="shared" si="39"/>
        <v>119.10408496573154</v>
      </c>
      <c r="AK41">
        <f t="shared" si="61"/>
        <v>158.59658770211141</v>
      </c>
      <c r="AL41">
        <f t="shared" si="40"/>
        <v>-5939.7763838746705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-214.18045690746894</v>
      </c>
      <c r="AR41">
        <f t="shared" si="45"/>
        <v>-214.39945235086955</v>
      </c>
      <c r="AS41">
        <f t="shared" si="46"/>
        <v>4.1071081336011472</v>
      </c>
      <c r="AT41">
        <f t="shared" si="47"/>
        <v>5.4689420224347609</v>
      </c>
      <c r="AU41">
        <f t="shared" si="48"/>
        <v>-204.82340219483365</v>
      </c>
      <c r="AW41">
        <v>38</v>
      </c>
      <c r="AX41">
        <f>IF(Z41&gt;0, (R41*SUMPRODUCT(K41:$K$98, X41:$X$98)-K41*$AZ$3)/Z41, 0)</f>
        <v>4225.0099987599751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500000</v>
      </c>
      <c r="S42">
        <f t="shared" si="32"/>
        <v>4136.909680947917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2146.5614536358598</v>
      </c>
      <c r="AC42">
        <f t="shared" si="33"/>
        <v>2025.7090319282204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-6656.4304158320128</v>
      </c>
      <c r="AI42">
        <f t="shared" si="38"/>
        <v>-6662.5512559885474</v>
      </c>
      <c r="AJ42">
        <f t="shared" si="39"/>
        <v>120.85242170763945</v>
      </c>
      <c r="AK42">
        <f t="shared" si="61"/>
        <v>150.2593017545102</v>
      </c>
      <c r="AL42">
        <f t="shared" si="40"/>
        <v>-6391.4395325263977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-204.94288903962484</v>
      </c>
      <c r="AR42">
        <f t="shared" si="45"/>
        <v>-205.13134179683334</v>
      </c>
      <c r="AS42">
        <f t="shared" si="46"/>
        <v>3.7208898621233275</v>
      </c>
      <c r="AT42">
        <f t="shared" si="47"/>
        <v>4.6262896902523929</v>
      </c>
      <c r="AU42">
        <f t="shared" si="48"/>
        <v>-196.7841622444576</v>
      </c>
      <c r="AW42">
        <v>39</v>
      </c>
      <c r="AX42">
        <f>IF(Z42&gt;0, (R42*SUMPRODUCT(K42:$K$98, X42:$X$98)-K42*$AZ$3)/Z42, 0)</f>
        <v>4136.909680947917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500000</v>
      </c>
      <c r="S43">
        <f t="shared" si="32"/>
        <v>4046.8126395395407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2025.7090319282204</v>
      </c>
      <c r="AC43">
        <f t="shared" si="33"/>
        <v>1904.0947457455859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-7126.6956923111884</v>
      </c>
      <c r="AI43">
        <f t="shared" si="38"/>
        <v>-7132.5771566738495</v>
      </c>
      <c r="AJ43">
        <f t="shared" si="39"/>
        <v>121.61428618263449</v>
      </c>
      <c r="AK43">
        <f t="shared" si="61"/>
        <v>141.79963223497543</v>
      </c>
      <c r="AL43">
        <f t="shared" si="40"/>
        <v>-6869.1632382562393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-195.91227596661057</v>
      </c>
      <c r="AR43">
        <f t="shared" si="45"/>
        <v>-196.07395693617246</v>
      </c>
      <c r="AS43">
        <f t="shared" si="46"/>
        <v>3.3431666826744997</v>
      </c>
      <c r="AT43">
        <f t="shared" si="47"/>
        <v>3.8980601784854998</v>
      </c>
      <c r="AU43">
        <f t="shared" si="48"/>
        <v>-188.83273007501245</v>
      </c>
      <c r="AW43">
        <v>40</v>
      </c>
      <c r="AX43">
        <f>IF(Z43&gt;0, (R43*SUMPRODUCT(K43:$K$98, X43:$X$98)-K43*$AZ$3)/Z43, 0)</f>
        <v>4046.8126395395407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500000</v>
      </c>
      <c r="S44">
        <f t="shared" si="32"/>
        <v>3955.6696487661679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1904.0947457455859</v>
      </c>
      <c r="AC44">
        <f t="shared" si="33"/>
        <v>1782.5830080441451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-7585.9840183088463</v>
      </c>
      <c r="AI44">
        <f t="shared" si="38"/>
        <v>-7591.6170184274233</v>
      </c>
      <c r="AJ44">
        <f t="shared" si="39"/>
        <v>121.51173770144078</v>
      </c>
      <c r="AK44">
        <f t="shared" si="61"/>
        <v>133.28663220219102</v>
      </c>
      <c r="AL44">
        <f t="shared" si="40"/>
        <v>-7336.8186485237911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-186.19470903062083</v>
      </c>
      <c r="AR44">
        <f t="shared" si="45"/>
        <v>-186.33296859134711</v>
      </c>
      <c r="AS44">
        <f t="shared" si="46"/>
        <v>2.9824532441038114</v>
      </c>
      <c r="AT44">
        <f t="shared" si="47"/>
        <v>3.2714629559806112</v>
      </c>
      <c r="AU44">
        <f t="shared" si="48"/>
        <v>-180.07905239126268</v>
      </c>
      <c r="AW44">
        <v>41</v>
      </c>
      <c r="AX44">
        <f>IF(Z44&gt;0, (R44*SUMPRODUCT(K44:$K$98, X44:$X$98)-K44*$AZ$3)/Z44, 0)</f>
        <v>3955.6696487661679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500000</v>
      </c>
      <c r="S45">
        <f t="shared" si="32"/>
        <v>3865.8884591603778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1782.5830080441451</v>
      </c>
      <c r="AC45">
        <f t="shared" si="33"/>
        <v>1662.8173510359973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-8004.0359942084915</v>
      </c>
      <c r="AI45">
        <f t="shared" si="38"/>
        <v>-8009.4125634260281</v>
      </c>
      <c r="AJ45">
        <f t="shared" si="39"/>
        <v>119.76565700814785</v>
      </c>
      <c r="AK45">
        <f t="shared" si="61"/>
        <v>124.78081056309017</v>
      </c>
      <c r="AL45">
        <f t="shared" si="40"/>
        <v>-7764.8660958547898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-175.40679879115012</v>
      </c>
      <c r="AR45">
        <f t="shared" si="45"/>
        <v>-175.52462519717946</v>
      </c>
      <c r="AS45">
        <f t="shared" si="46"/>
        <v>2.6246396837943649</v>
      </c>
      <c r="AT45">
        <f t="shared" si="47"/>
        <v>2.7345457400833433</v>
      </c>
      <c r="AU45">
        <f t="shared" si="48"/>
        <v>-170.16543977330176</v>
      </c>
      <c r="AW45">
        <v>42</v>
      </c>
      <c r="AX45">
        <f>IF(Z45&gt;0, (R45*SUMPRODUCT(K45:$K$98, X45:$X$98)-K45*$AZ$3)/Z45, 0)</f>
        <v>3865.8884591603778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500000</v>
      </c>
      <c r="S46">
        <f t="shared" si="32"/>
        <v>3817.594182153241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1662.8173510359973</v>
      </c>
      <c r="AC46">
        <f t="shared" si="33"/>
        <v>1546.7222058363416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-10334.007766656512</v>
      </c>
      <c r="AI46">
        <f t="shared" si="38"/>
        <v>-10339.072219987707</v>
      </c>
      <c r="AJ46">
        <f t="shared" si="39"/>
        <v>116.09514519965569</v>
      </c>
      <c r="AK46">
        <f t="shared" si="61"/>
        <v>116.39721457251981</v>
      </c>
      <c r="AL46">
        <f t="shared" si="40"/>
        <v>-10106.579860215532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-202.2032588067903</v>
      </c>
      <c r="AR46">
        <f t="shared" si="45"/>
        <v>-202.30235385207823</v>
      </c>
      <c r="AS46">
        <f t="shared" si="46"/>
        <v>2.2716081912345003</v>
      </c>
      <c r="AT46">
        <f t="shared" si="47"/>
        <v>2.2775187162658366</v>
      </c>
      <c r="AU46">
        <f t="shared" si="48"/>
        <v>-197.75322694457788</v>
      </c>
      <c r="AW46">
        <v>43</v>
      </c>
      <c r="AX46">
        <f>IF(Z46&gt;0, (R46*SUMPRODUCT(K46:$K$98, X46:$X$98)-K46*$AZ$3)/Z46, 0)</f>
        <v>3817.594182153241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500000</v>
      </c>
      <c r="S47">
        <f t="shared" si="32"/>
        <v>3715.1729657504093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1546.7222058363416</v>
      </c>
      <c r="AC47">
        <f t="shared" si="33"/>
        <v>1397.475780593385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-12475.539142851538</v>
      </c>
      <c r="AI47">
        <f t="shared" si="38"/>
        <v>-12480.241063170848</v>
      </c>
      <c r="AJ47">
        <f t="shared" si="39"/>
        <v>149.24642524295655</v>
      </c>
      <c r="AK47">
        <f t="shared" si="61"/>
        <v>108.27055440854392</v>
      </c>
      <c r="AL47">
        <f t="shared" si="40"/>
        <v>-12222.724083519348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-217.95190409672023</v>
      </c>
      <c r="AR47">
        <f t="shared" si="45"/>
        <v>-218.03404824093479</v>
      </c>
      <c r="AS47">
        <f t="shared" si="46"/>
        <v>2.6073857160690319</v>
      </c>
      <c r="AT47">
        <f t="shared" si="47"/>
        <v>1.8915233418566264</v>
      </c>
      <c r="AU47">
        <f t="shared" si="48"/>
        <v>-213.53513918300914</v>
      </c>
      <c r="AW47">
        <v>44</v>
      </c>
      <c r="AX47">
        <f>IF(Z47&gt;0, (R47*SUMPRODUCT(K47:$K$98, X47:$X$98)-K47*$AZ$3)/Z47, 0)</f>
        <v>3715.1729657504093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500000</v>
      </c>
      <c r="S48">
        <f t="shared" si="32"/>
        <v>3570.2631078008335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1397.475780593385</v>
      </c>
      <c r="AC48">
        <f t="shared" si="33"/>
        <v>1226.8067636072306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-14387.031336049142</v>
      </c>
      <c r="AI48">
        <f t="shared" si="38"/>
        <v>-14391.326561381858</v>
      </c>
      <c r="AJ48">
        <f t="shared" si="39"/>
        <v>170.66901698615447</v>
      </c>
      <c r="AK48">
        <f t="shared" si="61"/>
        <v>97.823304641536964</v>
      </c>
      <c r="AL48">
        <f t="shared" si="40"/>
        <v>-14122.834239754167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-224.41635860424566</v>
      </c>
      <c r="AR48">
        <f t="shared" si="45"/>
        <v>-224.48335775132736</v>
      </c>
      <c r="AS48">
        <f t="shared" si="46"/>
        <v>2.6621836307973767</v>
      </c>
      <c r="AT48">
        <f t="shared" si="47"/>
        <v>1.5258985194033878</v>
      </c>
      <c r="AU48">
        <f t="shared" si="48"/>
        <v>-220.2952756011266</v>
      </c>
      <c r="AW48">
        <v>45</v>
      </c>
      <c r="AX48">
        <f>IF(Z48&gt;0, (R48*SUMPRODUCT(K48:$K$98, X48:$X$98)-K48*$AZ$3)/Z48, 0)</f>
        <v>3570.2631078008335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500000</v>
      </c>
      <c r="S49">
        <f t="shared" si="32"/>
        <v>3389.050086675677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1226.8067636072306</v>
      </c>
      <c r="AC49">
        <f t="shared" si="33"/>
        <v>1044.6072684945616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-15975.87002226708</v>
      </c>
      <c r="AI49">
        <f t="shared" si="38"/>
        <v>-15979.722898595912</v>
      </c>
      <c r="AJ49">
        <f t="shared" si="39"/>
        <v>182.19949511266896</v>
      </c>
      <c r="AK49">
        <f t="shared" si="61"/>
        <v>85.876473452506147</v>
      </c>
      <c r="AL49">
        <f t="shared" si="40"/>
        <v>-15711.646930030736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-222.49989865553334</v>
      </c>
      <c r="AR49">
        <f t="shared" si="45"/>
        <v>-222.55355861843381</v>
      </c>
      <c r="AS49">
        <f t="shared" si="46"/>
        <v>2.5375374950568976</v>
      </c>
      <c r="AT49">
        <f t="shared" si="47"/>
        <v>1.1960229153996171</v>
      </c>
      <c r="AU49">
        <f t="shared" si="48"/>
        <v>-218.81999820797731</v>
      </c>
      <c r="AW49">
        <v>46</v>
      </c>
      <c r="AX49">
        <f>IF(Z49&gt;0, (R49*SUMPRODUCT(K49:$K$98, X49:$X$98)-K49*$AZ$3)/Z49, 0)</f>
        <v>3389.050086675677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500000</v>
      </c>
      <c r="S50">
        <f t="shared" si="32"/>
        <v>3167.5735080521172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1044.6072684945616</v>
      </c>
      <c r="AC50">
        <f t="shared" si="33"/>
        <v>859.80099795650767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-16854.71634704632</v>
      </c>
      <c r="AI50">
        <f t="shared" si="38"/>
        <v>-16858.10932670319</v>
      </c>
      <c r="AJ50">
        <f t="shared" si="39"/>
        <v>184.80627053805392</v>
      </c>
      <c r="AK50">
        <f t="shared" si="61"/>
        <v>73.122508794619321</v>
      </c>
      <c r="AL50">
        <f t="shared" si="40"/>
        <v>-16600.180547370517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-209.58911525959581</v>
      </c>
      <c r="AR50">
        <f t="shared" si="45"/>
        <v>-209.63130710606387</v>
      </c>
      <c r="AS50">
        <f t="shared" si="46"/>
        <v>2.2980738411111856</v>
      </c>
      <c r="AT50">
        <f t="shared" si="47"/>
        <v>0.9092815095943162</v>
      </c>
      <c r="AU50">
        <f t="shared" si="48"/>
        <v>-206.42395175535836</v>
      </c>
      <c r="AW50">
        <v>47</v>
      </c>
      <c r="AX50">
        <f>IF(Z50&gt;0, (R50*SUMPRODUCT(K50:$K$98, X50:$X$98)-K50*$AZ$3)/Z50, 0)</f>
        <v>3167.5735080521172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500000</v>
      </c>
      <c r="S51">
        <f t="shared" si="32"/>
        <v>2919.5508453749749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859.80099795650767</v>
      </c>
      <c r="AC51">
        <f t="shared" si="33"/>
        <v>683.86690780180311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-17243.481322014915</v>
      </c>
      <c r="AI51">
        <f t="shared" si="38"/>
        <v>-17246.409284842164</v>
      </c>
      <c r="AJ51">
        <f t="shared" si="39"/>
        <v>175.93409015470456</v>
      </c>
      <c r="AK51">
        <f t="shared" si="61"/>
        <v>60.186069856955541</v>
      </c>
      <c r="AL51">
        <f t="shared" si="40"/>
        <v>-17010.289124830506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-191.44948595764845</v>
      </c>
      <c r="AR51">
        <f t="shared" si="45"/>
        <v>-191.48199429907393</v>
      </c>
      <c r="AS51">
        <f t="shared" si="46"/>
        <v>1.9533463396131043</v>
      </c>
      <c r="AT51">
        <f t="shared" si="47"/>
        <v>0.66822887563976174</v>
      </c>
      <c r="AU51">
        <f t="shared" si="48"/>
        <v>-188.86041908382109</v>
      </c>
      <c r="AW51">
        <v>48</v>
      </c>
      <c r="AX51">
        <f>IF(Z51&gt;0, (R51*SUMPRODUCT(K51:$K$98, X51:$X$98)-K51*$AZ$3)/Z51, 0)</f>
        <v>2919.5508453749749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500000</v>
      </c>
      <c r="S52">
        <f t="shared" si="32"/>
        <v>2641.4827804093911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683.86690780180311</v>
      </c>
      <c r="AC52">
        <f t="shared" si="33"/>
        <v>522.46655140209396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-17050.87569427754</v>
      </c>
      <c r="AI52">
        <f t="shared" si="38"/>
        <v>-17053.348105584158</v>
      </c>
      <c r="AJ52">
        <f t="shared" si="39"/>
        <v>161.40035639970915</v>
      </c>
      <c r="AK52">
        <f t="shared" si="61"/>
        <v>47.870683546126223</v>
      </c>
      <c r="AL52">
        <f t="shared" si="40"/>
        <v>-16844.077065638321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-169.02771451903115</v>
      </c>
      <c r="AR52">
        <f t="shared" si="45"/>
        <v>-169.05222387796391</v>
      </c>
      <c r="AS52">
        <f t="shared" si="46"/>
        <v>1.5999842972261986</v>
      </c>
      <c r="AT52">
        <f t="shared" si="47"/>
        <v>0.47454877845253962</v>
      </c>
      <c r="AU52">
        <f t="shared" si="48"/>
        <v>-166.97769080228514</v>
      </c>
      <c r="AW52">
        <v>49</v>
      </c>
      <c r="AX52">
        <f>IF(Z52&gt;0, (R52*SUMPRODUCT(K52:$K$98, X52:$X$98)-K52*$AZ$3)/Z52, 0)</f>
        <v>2641.4827804093911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500000</v>
      </c>
      <c r="S53">
        <f t="shared" si="32"/>
        <v>2329.6286976471392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522.46655140209396</v>
      </c>
      <c r="AC53">
        <f t="shared" si="33"/>
        <v>380.26841684550874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-16291.817135593103</v>
      </c>
      <c r="AI53">
        <f t="shared" si="38"/>
        <v>-16293.857527358266</v>
      </c>
      <c r="AJ53">
        <f t="shared" si="39"/>
        <v>142.19813455658522</v>
      </c>
      <c r="AK53">
        <f t="shared" si="61"/>
        <v>36.572658598146582</v>
      </c>
      <c r="AL53">
        <f t="shared" si="40"/>
        <v>-16115.086734203534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-144.19916152519102</v>
      </c>
      <c r="AR53">
        <f t="shared" si="45"/>
        <v>-144.21722106878096</v>
      </c>
      <c r="AS53">
        <f t="shared" si="46"/>
        <v>1.2585982031868295</v>
      </c>
      <c r="AT53">
        <f t="shared" si="47"/>
        <v>0.32370524789884436</v>
      </c>
      <c r="AU53">
        <f t="shared" si="48"/>
        <v>-142.63491761769529</v>
      </c>
      <c r="AW53">
        <v>50</v>
      </c>
      <c r="AX53">
        <f>IF(Z53&gt;0, (R53*SUMPRODUCT(K53:$K$98, X53:$X$98)-K53*$AZ$3)/Z53, 0)</f>
        <v>2329.6286976471392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500000</v>
      </c>
      <c r="S54">
        <f t="shared" si="32"/>
        <v>1979.5534469466593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380.26841684550874</v>
      </c>
      <c r="AC54">
        <f t="shared" si="33"/>
        <v>260.0242374296447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-15122.015313446194</v>
      </c>
      <c r="AI54">
        <f t="shared" si="38"/>
        <v>-15123.65725091087</v>
      </c>
      <c r="AJ54">
        <f t="shared" si="39"/>
        <v>120.24417941586404</v>
      </c>
      <c r="AK54">
        <f t="shared" si="61"/>
        <v>26.618789179185615</v>
      </c>
      <c r="AL54">
        <f t="shared" si="40"/>
        <v>-14976.794282315821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-119.50466510172116</v>
      </c>
      <c r="AR54">
        <f t="shared" si="45"/>
        <v>-119.51764083165972</v>
      </c>
      <c r="AS54">
        <f t="shared" si="46"/>
        <v>0.95025299827244702</v>
      </c>
      <c r="AT54">
        <f t="shared" si="47"/>
        <v>0.21036015506764844</v>
      </c>
      <c r="AU54">
        <f t="shared" si="48"/>
        <v>-118.35702767831962</v>
      </c>
      <c r="AW54">
        <v>51</v>
      </c>
      <c r="AX54">
        <f>IF(Z54&gt;0, (R54*SUMPRODUCT(K54:$K$98, X54:$X$98)-K54*$AZ$3)/Z54, 0)</f>
        <v>1979.5534469466593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500000</v>
      </c>
      <c r="S55">
        <f t="shared" si="32"/>
        <v>1573.0226152609496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260.0242374296447</v>
      </c>
      <c r="AC55">
        <f t="shared" si="33"/>
        <v>161.90794921125087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-13556.762549226471</v>
      </c>
      <c r="AI55">
        <f t="shared" si="38"/>
        <v>-13558.049148252769</v>
      </c>
      <c r="AJ55">
        <f t="shared" si="39"/>
        <v>98.116288218393834</v>
      </c>
      <c r="AK55">
        <f t="shared" si="61"/>
        <v>18.201696620075129</v>
      </c>
      <c r="AL55">
        <f t="shared" si="40"/>
        <v>-13441.731163414299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-95.656206172154469</v>
      </c>
      <c r="AR55">
        <f t="shared" si="45"/>
        <v>-95.665284385428009</v>
      </c>
      <c r="AS55">
        <f t="shared" si="46"/>
        <v>0.69230628334644184</v>
      </c>
      <c r="AT55">
        <f t="shared" si="47"/>
        <v>0.12843075463265813</v>
      </c>
      <c r="AU55">
        <f t="shared" si="48"/>
        <v>-94.844547347448895</v>
      </c>
      <c r="AW55">
        <v>52</v>
      </c>
      <c r="AX55">
        <f>IF(Z55&gt;0, (R55*SUMPRODUCT(K55:$K$98, X55:$X$98)-K55*$AZ$3)/Z55, 0)</f>
        <v>1573.0226152609496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500000</v>
      </c>
      <c r="S56">
        <f t="shared" si="32"/>
        <v>1089.3341254618231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161.90794921125087</v>
      </c>
      <c r="AC56">
        <f t="shared" si="33"/>
        <v>85.34850811349591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-11774.698101087954</v>
      </c>
      <c r="AI56">
        <f t="shared" si="38"/>
        <v>-11775.677466671463</v>
      </c>
      <c r="AJ56">
        <f t="shared" si="39"/>
        <v>76.559441097754956</v>
      </c>
      <c r="AK56">
        <f t="shared" si="61"/>
        <v>11.333556444787561</v>
      </c>
      <c r="AL56">
        <f t="shared" si="40"/>
        <v>-11687.784469128919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-74.180357344239994</v>
      </c>
      <c r="AR56">
        <f t="shared" si="45"/>
        <v>-74.186527327396377</v>
      </c>
      <c r="AS56">
        <f t="shared" si="46"/>
        <v>0.48232291392524201</v>
      </c>
      <c r="AT56">
        <f t="shared" si="47"/>
        <v>7.1401173927149286E-2</v>
      </c>
      <c r="AU56">
        <f t="shared" si="48"/>
        <v>-73.632803239543989</v>
      </c>
      <c r="AW56">
        <v>53</v>
      </c>
      <c r="AX56">
        <f>IF(Z56&gt;0, (R56*SUMPRODUCT(K56:$K$98, X56:$X$98)-K56*$AZ$3)/Z56, 0)</f>
        <v>1089.3341254618231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500000</v>
      </c>
      <c r="S57">
        <f t="shared" si="32"/>
        <v>488.35434478779155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85.34850811349591</v>
      </c>
      <c r="AC57">
        <f t="shared" si="33"/>
        <v>28.218833871398317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-9891.1162650643182</v>
      </c>
      <c r="AI57">
        <f t="shared" si="38"/>
        <v>-9891.838559085365</v>
      </c>
      <c r="AJ57">
        <f t="shared" si="39"/>
        <v>57.129674242097593</v>
      </c>
      <c r="AK57">
        <f t="shared" si="61"/>
        <v>5.9743955679447147</v>
      </c>
      <c r="AL57">
        <f t="shared" si="40"/>
        <v>-9828.7344892753226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-55.637348464775748</v>
      </c>
      <c r="AR57">
        <f t="shared" si="45"/>
        <v>-55.641411355461294</v>
      </c>
      <c r="AS57">
        <f t="shared" si="46"/>
        <v>0.32135337491819871</v>
      </c>
      <c r="AT57">
        <f t="shared" si="47"/>
        <v>3.3605866028912808E-2</v>
      </c>
      <c r="AU57">
        <f t="shared" si="48"/>
        <v>-55.286452114514184</v>
      </c>
      <c r="AW57">
        <v>54</v>
      </c>
      <c r="AX57">
        <f>IF(Z57&gt;0, (R57*SUMPRODUCT(K57:$K$98, X57:$X$98)-K57*$AZ$3)/Z57, 0)</f>
        <v>488.35434478779155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500000</v>
      </c>
      <c r="S58">
        <f t="shared" si="32"/>
        <v>-295.83163127437319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28.218833871398317</v>
      </c>
      <c r="AC58">
        <f t="shared" si="33"/>
        <v>-12.194690395036105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-7991.9803204800774</v>
      </c>
      <c r="AI58">
        <f t="shared" si="38"/>
        <v>-7992.4955920529019</v>
      </c>
      <c r="AJ58">
        <f t="shared" si="39"/>
        <v>40.413524266434422</v>
      </c>
      <c r="AK58">
        <f t="shared" si="61"/>
        <v>1.9753183709978823</v>
      </c>
      <c r="AL58">
        <f t="shared" si="40"/>
        <v>-7950.1067494154695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-40.138163784179966</v>
      </c>
      <c r="AR58">
        <f t="shared" si="45"/>
        <v>-40.140751635244911</v>
      </c>
      <c r="AS58">
        <f t="shared" si="46"/>
        <v>0.20296905035479812</v>
      </c>
      <c r="AT58">
        <f t="shared" si="47"/>
        <v>9.9206515934275839E-3</v>
      </c>
      <c r="AU58">
        <f t="shared" si="48"/>
        <v>-39.92786193329669</v>
      </c>
      <c r="AW58">
        <v>55</v>
      </c>
      <c r="AX58">
        <f>IF(Z58&gt;0, (R58*SUMPRODUCT(K58:$K$98, X58:$X$98)-K58*$AZ$3)/Z58, 0)</f>
        <v>-295.83163127437319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500000</v>
      </c>
      <c r="S59">
        <f t="shared" si="32"/>
        <v>-1365.6603534436256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-12.194690395036105</v>
      </c>
      <c r="AC59">
        <f t="shared" si="33"/>
        <v>-38.740154002125564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-6221.0833936281388</v>
      </c>
      <c r="AI59">
        <f t="shared" si="38"/>
        <v>-6221.4379854003946</v>
      </c>
      <c r="AJ59">
        <f t="shared" si="39"/>
        <v>26.545463607089459</v>
      </c>
      <c r="AK59">
        <f t="shared" si="61"/>
        <v>-0.85362832765252739</v>
      </c>
      <c r="AL59">
        <f t="shared" si="40"/>
        <v>-6195.7461501209573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-27.896588445469199</v>
      </c>
      <c r="AR59">
        <f t="shared" si="45"/>
        <v>-27.898178506252968</v>
      </c>
      <c r="AS59">
        <f t="shared" si="46"/>
        <v>0.11903519475396049</v>
      </c>
      <c r="AT59">
        <f t="shared" si="47"/>
        <v>-3.8278410101859691E-3</v>
      </c>
      <c r="AU59">
        <f t="shared" si="48"/>
        <v>-27.782971152509191</v>
      </c>
      <c r="AW59">
        <v>56</v>
      </c>
      <c r="AX59">
        <f>IF(Z59&gt;0, (R59*SUMPRODUCT(K59:$K$98, X59:$X$98)-K59*$AZ$3)/Z59, 0)</f>
        <v>-1365.6603534436256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500000</v>
      </c>
      <c r="S60">
        <f t="shared" si="32"/>
        <v>-2898.7672760246837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-38.740154002125564</v>
      </c>
      <c r="AC60">
        <f t="shared" si="33"/>
        <v>-54.500403003763928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-4641.2169854251515</v>
      </c>
      <c r="AI60">
        <f t="shared" si="38"/>
        <v>-4641.4520008550489</v>
      </c>
      <c r="AJ60">
        <f t="shared" si="39"/>
        <v>15.760249001638364</v>
      </c>
      <c r="AK60">
        <f t="shared" si="61"/>
        <v>-2.7118107801487898</v>
      </c>
      <c r="AL60">
        <f t="shared" si="40"/>
        <v>-4628.4035626335599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-18.582276696419548</v>
      </c>
      <c r="AR60">
        <f t="shared" si="45"/>
        <v>-18.583217639659221</v>
      </c>
      <c r="AS60">
        <f t="shared" si="46"/>
        <v>6.3100111171830273E-2</v>
      </c>
      <c r="AT60">
        <f t="shared" si="47"/>
        <v>-1.0857414859788575E-2</v>
      </c>
      <c r="AU60">
        <f t="shared" si="48"/>
        <v>-18.530974943347179</v>
      </c>
      <c r="AW60">
        <v>57</v>
      </c>
      <c r="AX60">
        <f>IF(Z60&gt;0, (R60*SUMPRODUCT(K60:$K$98, X60:$X$98)-K60*$AZ$3)/Z60, 0)</f>
        <v>-2898.7672760246837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500000</v>
      </c>
      <c r="S61">
        <f t="shared" si="32"/>
        <v>-5190.8837000604672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-54.500403003763928</v>
      </c>
      <c r="AC61">
        <f t="shared" si="33"/>
        <v>-62.246662339620251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-3310.8436424647011</v>
      </c>
      <c r="AI61">
        <f t="shared" si="38"/>
        <v>-3310.9935366492377</v>
      </c>
      <c r="AJ61">
        <f t="shared" si="39"/>
        <v>7.7462593358563225</v>
      </c>
      <c r="AK61">
        <f t="shared" si="61"/>
        <v>-3.8150282102634754</v>
      </c>
      <c r="AL61">
        <f t="shared" si="40"/>
        <v>-3307.0623055236447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-11.835529663583197</v>
      </c>
      <c r="AR61">
        <f t="shared" si="45"/>
        <v>-11.836065501955243</v>
      </c>
      <c r="AS61">
        <f t="shared" si="46"/>
        <v>2.7691154295370276E-2</v>
      </c>
      <c r="AT61">
        <f t="shared" si="47"/>
        <v>-1.3637877358764905E-2</v>
      </c>
      <c r="AU61">
        <f t="shared" si="48"/>
        <v>-11.822012225018637</v>
      </c>
      <c r="AW61">
        <v>58</v>
      </c>
      <c r="AX61">
        <f>IF(Z61&gt;0, (R61*SUMPRODUCT(K61:$K$98, X61:$X$98)-K61*$AZ$3)/Z61, 0)</f>
        <v>-5190.8837000604672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500000</v>
      </c>
      <c r="S62">
        <f t="shared" si="32"/>
        <v>-8772.8367746481799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-62.246662339620251</v>
      </c>
      <c r="AC62">
        <f t="shared" si="33"/>
        <v>-64.407176502700565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-2264.980182542</v>
      </c>
      <c r="AI62">
        <f t="shared" si="38"/>
        <v>-2265.0719532801277</v>
      </c>
      <c r="AJ62">
        <f t="shared" si="39"/>
        <v>2.1605141630803146</v>
      </c>
      <c r="AK62">
        <f t="shared" si="61"/>
        <v>-4.3572663637734177</v>
      </c>
      <c r="AL62">
        <f t="shared" si="40"/>
        <v>-2267.2687054808207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-7.2292860739253113</v>
      </c>
      <c r="AR62">
        <f t="shared" si="45"/>
        <v>-7.2295789846201837</v>
      </c>
      <c r="AS62">
        <f t="shared" si="46"/>
        <v>6.8958550154490329E-3</v>
      </c>
      <c r="AT62">
        <f t="shared" si="47"/>
        <v>-1.390737335664359E-2</v>
      </c>
      <c r="AU62">
        <f t="shared" si="48"/>
        <v>-7.236590502961378</v>
      </c>
      <c r="AW62">
        <v>59</v>
      </c>
      <c r="AX62">
        <f>IF(Z62&gt;0, (R62*SUMPRODUCT(K62:$K$98, X62:$X$98)-K62*$AZ$3)/Z62, 0)</f>
        <v>-8772.8367746481799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500000</v>
      </c>
      <c r="S63">
        <f t="shared" si="32"/>
        <v>-14637.674487694205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-64.407176502700565</v>
      </c>
      <c r="AC63">
        <f t="shared" si="33"/>
        <v>-62.998055879748293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-1482.2064590834207</v>
      </c>
      <c r="AI63">
        <f t="shared" si="38"/>
        <v>-1482.26025695269</v>
      </c>
      <c r="AJ63">
        <f t="shared" si="39"/>
        <v>-1.4091206229522726</v>
      </c>
      <c r="AK63">
        <f t="shared" si="61"/>
        <v>-4.50850235518904</v>
      </c>
      <c r="AL63">
        <f t="shared" si="40"/>
        <v>-1488.1778799308313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-4.2239783455018092</v>
      </c>
      <c r="AR63">
        <f t="shared" si="45"/>
        <v>-4.2241316581752457</v>
      </c>
      <c r="AS63">
        <f t="shared" si="46"/>
        <v>-4.0156990013598542E-3</v>
      </c>
      <c r="AT63">
        <f t="shared" si="47"/>
        <v>-1.2848288578325914E-2</v>
      </c>
      <c r="AU63">
        <f t="shared" si="48"/>
        <v>-4.240995645754932</v>
      </c>
      <c r="AW63">
        <v>60</v>
      </c>
      <c r="AX63">
        <f>IF(Z63&gt;0, (R63*SUMPRODUCT(K63:$K$98, X63:$X$98)-K63*$AZ$3)/Z63, 0)</f>
        <v>-14637.674487694205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500000</v>
      </c>
      <c r="S64">
        <f t="shared" si="32"/>
        <v>-24694.460539824158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-62.998055879748293</v>
      </c>
      <c r="AC64">
        <f t="shared" si="33"/>
        <v>-59.509171103037986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-925.48630733143455</v>
      </c>
      <c r="AI64">
        <f t="shared" si="38"/>
        <v>-925.51643006432801</v>
      </c>
      <c r="AJ64">
        <f t="shared" si="39"/>
        <v>-3.4888847767103073</v>
      </c>
      <c r="AK64">
        <f t="shared" si="61"/>
        <v>-4.4098639115823808</v>
      </c>
      <c r="AL64">
        <f t="shared" si="40"/>
        <v>-933.4151787526207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-2.3548592619116522</v>
      </c>
      <c r="AR64">
        <f t="shared" si="45"/>
        <v>-2.3549359078825178</v>
      </c>
      <c r="AS64">
        <f t="shared" si="46"/>
        <v>-8.8773140835206165E-3</v>
      </c>
      <c r="AT64">
        <f t="shared" si="47"/>
        <v>-1.1220705043063146E-2</v>
      </c>
      <c r="AU64">
        <f t="shared" si="48"/>
        <v>-2.3750339270091017</v>
      </c>
      <c r="AW64">
        <v>61</v>
      </c>
      <c r="AX64">
        <f>IF(Z64&gt;0, (R64*SUMPRODUCT(K64:$K$98, X64:$X$98)-K64*$AZ$3)/Z64, 0)</f>
        <v>-24694.460539824158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500000</v>
      </c>
      <c r="S65">
        <f t="shared" si="32"/>
        <v>-42761.656133616241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-59.509171103037986</v>
      </c>
      <c r="AC65">
        <f t="shared" si="33"/>
        <v>-54.977545434403105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-550.02326997579246</v>
      </c>
      <c r="AI65">
        <f t="shared" si="38"/>
        <v>-550.03934089960751</v>
      </c>
      <c r="AJ65">
        <f t="shared" si="39"/>
        <v>-4.5316256686348808</v>
      </c>
      <c r="AK65">
        <f t="shared" si="61"/>
        <v>-4.1656419772126592</v>
      </c>
      <c r="AL65">
        <f t="shared" si="40"/>
        <v>-558.73660854545506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-1.2495625478474433</v>
      </c>
      <c r="AR65">
        <f t="shared" si="45"/>
        <v>-1.24959905834728</v>
      </c>
      <c r="AS65">
        <f t="shared" si="46"/>
        <v>-1.0295109362626594E-2</v>
      </c>
      <c r="AT65">
        <f t="shared" si="47"/>
        <v>-9.463654515372056E-3</v>
      </c>
      <c r="AU65">
        <f t="shared" si="48"/>
        <v>-1.2693578222252786</v>
      </c>
      <c r="AW65">
        <v>62</v>
      </c>
      <c r="AX65">
        <f>IF(Z65&gt;0, (R65*SUMPRODUCT(K65:$K$98, X65:$X$98)-K65*$AZ$3)/Z65, 0)</f>
        <v>-42761.656133616241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500000</v>
      </c>
      <c r="S66">
        <f t="shared" si="32"/>
        <v>-76831.995706246686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-54.977545434403105</v>
      </c>
      <c r="AC66">
        <f t="shared" si="33"/>
        <v>-50.078460722833995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-310.51270947332631</v>
      </c>
      <c r="AI66">
        <f t="shared" si="38"/>
        <v>-310.52085687016643</v>
      </c>
      <c r="AJ66">
        <f t="shared" si="39"/>
        <v>-4.8990847115691096</v>
      </c>
      <c r="AK66">
        <f t="shared" si="61"/>
        <v>-3.8484281804082179</v>
      </c>
      <c r="AL66">
        <f t="shared" si="40"/>
        <v>-319.26836976214378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-0.629851683375108</v>
      </c>
      <c r="AR66">
        <f t="shared" si="45"/>
        <v>-0.62986820975698643</v>
      </c>
      <c r="AS66">
        <f t="shared" si="46"/>
        <v>-9.9374249698598142E-3</v>
      </c>
      <c r="AT66">
        <f t="shared" si="47"/>
        <v>-7.8062471964180299E-3</v>
      </c>
      <c r="AU66">
        <f t="shared" si="48"/>
        <v>-0.64761188192326435</v>
      </c>
      <c r="AW66">
        <v>63</v>
      </c>
      <c r="AX66">
        <f>IF(Z66&gt;0, (R66*SUMPRODUCT(K66:$K$98, X66:$X$98)-K66*$AZ$3)/Z66, 0)</f>
        <v>-76831.995706246686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500000</v>
      </c>
      <c r="S67">
        <f t="shared" ref="S67:S79" si="63">AX67</f>
        <v>-144464.32508599517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-50.078460722833995</v>
      </c>
      <c r="AC67">
        <f t="shared" ref="AC67:AC79" si="64">S67*Z67</f>
        <v>-45.218448781730039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-166.13305568041818</v>
      </c>
      <c r="AI67">
        <f t="shared" ref="AI67:AI79" si="69">SUM(AE67:AH67)</f>
        <v>-166.13696827689787</v>
      </c>
      <c r="AJ67">
        <f t="shared" ref="AJ67:AJ79" si="70">AB67-AC67</f>
        <v>-4.8600119411039557</v>
      </c>
      <c r="AK67">
        <f t="shared" si="61"/>
        <v>-3.5054922505983801</v>
      </c>
      <c r="AL67">
        <f t="shared" ref="AL67:AL79" si="71">SUM(AI67:AK67)</f>
        <v>-174.50247246860022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-0.30088251046506753</v>
      </c>
      <c r="AR67">
        <f t="shared" ref="AR67:AR79" si="76">AI67*$K67</f>
        <v>-0.30088959654343062</v>
      </c>
      <c r="AS67">
        <f t="shared" ref="AS67:AS79" si="77">AJ67*$K67</f>
        <v>-8.8019364222283545E-3</v>
      </c>
      <c r="AT67">
        <f t="shared" ref="AT67:AT79" si="78">AK67*$K67</f>
        <v>-6.3487745076141449E-3</v>
      </c>
      <c r="AU67">
        <f t="shared" ref="AU67:AU79" si="79">AL67*$K67</f>
        <v>-0.31604030747327311</v>
      </c>
      <c r="AW67">
        <v>64</v>
      </c>
      <c r="AX67">
        <f>IF(Z67&gt;0, (R67*SUMPRODUCT(K67:$K$98, X67:$X$98)-K67*$AZ$3)/Z67, 0)</f>
        <v>-144464.32508599517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500000</v>
      </c>
      <c r="S68">
        <f t="shared" si="63"/>
        <v>-286173.62445472658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-45.218448781730039</v>
      </c>
      <c r="AC68">
        <f t="shared" si="64"/>
        <v>-40.617667341767365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-83.97199509030051</v>
      </c>
      <c r="AI68">
        <f t="shared" si="69"/>
        <v>-83.973769260938141</v>
      </c>
      <c r="AJ68">
        <f t="shared" si="70"/>
        <v>-4.6007814399626739</v>
      </c>
      <c r="AK68">
        <f t="shared" si="61"/>
        <v>-3.1652914147211031</v>
      </c>
      <c r="AL68">
        <f t="shared" si="71"/>
        <v>-91.739842115621911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-0.13578673317456283</v>
      </c>
      <c r="AR68">
        <f t="shared" si="76"/>
        <v>-0.13578960209335794</v>
      </c>
      <c r="AS68">
        <f t="shared" si="77"/>
        <v>-7.4396836839577922E-3</v>
      </c>
      <c r="AT68">
        <f t="shared" si="78"/>
        <v>-5.1184276411233567E-3</v>
      </c>
      <c r="AU68">
        <f t="shared" si="79"/>
        <v>-0.14834771341843908</v>
      </c>
      <c r="AW68">
        <v>65</v>
      </c>
      <c r="AX68">
        <f>IF(Z68&gt;0, (R68*SUMPRODUCT(K68:$K$98, X68:$X$98)-K68*$AZ$3)/Z68, 0)</f>
        <v>-286173.62445472658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500000</v>
      </c>
      <c r="S69">
        <f t="shared" si="63"/>
        <v>-600513.62683441548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-40.617667341767365</v>
      </c>
      <c r="AC69">
        <f t="shared" si="64"/>
        <v>-36.376968404917179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-39.968944977083638</v>
      </c>
      <c r="AI69">
        <f t="shared" si="69"/>
        <v>-39.969702182390463</v>
      </c>
      <c r="AJ69">
        <f t="shared" si="70"/>
        <v>-4.2406989368501868</v>
      </c>
      <c r="AK69">
        <f t="shared" si="61"/>
        <v>-2.8432367139237158</v>
      </c>
      <c r="AL69">
        <f t="shared" si="71"/>
        <v>-47.053637833164366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-5.7706871510255164E-2</v>
      </c>
      <c r="AR69">
        <f t="shared" si="76"/>
        <v>-5.7707964757759522E-2</v>
      </c>
      <c r="AS69">
        <f t="shared" si="77"/>
        <v>-6.1226902236923989E-3</v>
      </c>
      <c r="AT69">
        <f t="shared" si="78"/>
        <v>-4.1050444493270629E-3</v>
      </c>
      <c r="AU69">
        <f t="shared" si="79"/>
        <v>-6.7935699430778984E-2</v>
      </c>
      <c r="AW69">
        <v>66</v>
      </c>
      <c r="AX69">
        <f>IF(Z69&gt;0, (R69*SUMPRODUCT(K69:$K$98, X69:$X$98)-K69*$AZ$3)/Z69, 0)</f>
        <v>-600513.62683441548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500000</v>
      </c>
      <c r="S70">
        <f t="shared" si="63"/>
        <v>-1356488.4629056561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-36.376968404917179</v>
      </c>
      <c r="AC70">
        <f t="shared" si="64"/>
        <v>-32.527098785333891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-17.995881041594142</v>
      </c>
      <c r="AI70">
        <f t="shared" si="69"/>
        <v>-17.996180777821863</v>
      </c>
      <c r="AJ70">
        <f t="shared" si="70"/>
        <v>-3.8498696195832878</v>
      </c>
      <c r="AK70">
        <f t="shared" si="61"/>
        <v>-2.5463877883442025</v>
      </c>
      <c r="AL70">
        <f t="shared" si="71"/>
        <v>-24.392438185749352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-2.3198501709455088E-2</v>
      </c>
      <c r="AR70">
        <f t="shared" si="76"/>
        <v>-2.3198888099617097E-2</v>
      </c>
      <c r="AS70">
        <f t="shared" si="77"/>
        <v>-4.962869377979095E-3</v>
      </c>
      <c r="AT70">
        <f t="shared" si="78"/>
        <v>-3.2825501193469598E-3</v>
      </c>
      <c r="AU70">
        <f t="shared" si="79"/>
        <v>-3.1444307596943152E-2</v>
      </c>
      <c r="AW70">
        <v>67</v>
      </c>
      <c r="AX70">
        <f>IF(Z70&gt;0, (R70*SUMPRODUCT(K70:$K$98, X70:$X$98)-K70*$AZ$3)/Z70, 0)</f>
        <v>-1356488.4629056561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500000</v>
      </c>
      <c r="S71">
        <f t="shared" si="63"/>
        <v>-3319839.1123527465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-32.527098785333891</v>
      </c>
      <c r="AC71">
        <f t="shared" si="64"/>
        <v>-29.061389705709836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-7.4926271940836697</v>
      </c>
      <c r="AI71">
        <f t="shared" si="69"/>
        <v>-7.4927366172692604</v>
      </c>
      <c r="AJ71">
        <f t="shared" si="70"/>
        <v>-3.4657090796240553</v>
      </c>
      <c r="AK71">
        <f t="shared" si="61"/>
        <v>-2.2768969149733724</v>
      </c>
      <c r="AL71">
        <f t="shared" si="71"/>
        <v>-13.235342611866688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-8.6238843631828987E-3</v>
      </c>
      <c r="AR71">
        <f t="shared" si="76"/>
        <v>-8.6240103073777358E-3</v>
      </c>
      <c r="AS71">
        <f t="shared" si="77"/>
        <v>-3.9889712333093198E-3</v>
      </c>
      <c r="AT71">
        <f t="shared" si="78"/>
        <v>-2.6206689847218063E-3</v>
      </c>
      <c r="AU71">
        <f t="shared" si="79"/>
        <v>-1.5233650525408862E-2</v>
      </c>
      <c r="AW71">
        <v>68</v>
      </c>
      <c r="AX71">
        <f>IF(Z71&gt;0, (R71*SUMPRODUCT(K71:$K$98, X71:$X$98)-K71*$AZ$3)/Z71, 0)</f>
        <v>-3319839.1123527465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500000</v>
      </c>
      <c r="S72">
        <f t="shared" si="63"/>
        <v>-8864131.6469627824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-29.061389705709836</v>
      </c>
      <c r="AC72">
        <f t="shared" si="64"/>
        <v>-25.954917535310951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-2.869116404006125</v>
      </c>
      <c r="AI72">
        <f t="shared" si="69"/>
        <v>-2.8691530050497596</v>
      </c>
      <c r="AJ72">
        <f t="shared" si="70"/>
        <v>-3.1064721703988845</v>
      </c>
      <c r="AK72">
        <f t="shared" ref="AK72:AK79" si="92">G72*SUM(AB72:AB72, AE72:AF72)</f>
        <v>-2.0342972793996887</v>
      </c>
      <c r="AL72">
        <f t="shared" si="71"/>
        <v>-8.0099224548483328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-2.9484851588740895E-3</v>
      </c>
      <c r="AR72">
        <f t="shared" si="76"/>
        <v>-2.9485227724173409E-3</v>
      </c>
      <c r="AS72">
        <f t="shared" si="77"/>
        <v>-3.1924069299130949E-3</v>
      </c>
      <c r="AT72">
        <f t="shared" si="78"/>
        <v>-2.0905723199912091E-3</v>
      </c>
      <c r="AU72">
        <f t="shared" si="79"/>
        <v>-8.2315020223216444E-3</v>
      </c>
      <c r="AW72">
        <v>69</v>
      </c>
      <c r="AX72">
        <f>IF(Z72&gt;0, (R72*SUMPRODUCT(K72:$K$98, X72:$X$98)-K72*$AZ$3)/Z72, 0)</f>
        <v>-8864131.6469627824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500000</v>
      </c>
      <c r="S73">
        <f t="shared" si="63"/>
        <v>-26023243.317447361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-25.954917535310951</v>
      </c>
      <c r="AC73">
        <f t="shared" si="64"/>
        <v>-23.176530257289407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-1.0040969134300477</v>
      </c>
      <c r="AI73">
        <f t="shared" si="69"/>
        <v>-1.0041080460404099</v>
      </c>
      <c r="AJ73">
        <f t="shared" si="70"/>
        <v>-2.7783872780215439</v>
      </c>
      <c r="AK73">
        <f t="shared" si="92"/>
        <v>-1.8168442274717667</v>
      </c>
      <c r="AL73">
        <f t="shared" si="71"/>
        <v>-5.5993395515337205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-9.2131551969460855E-4</v>
      </c>
      <c r="AR73">
        <f t="shared" si="76"/>
        <v>-9.2132573449216866E-4</v>
      </c>
      <c r="AS73">
        <f t="shared" si="77"/>
        <v>-2.549326947155922E-3</v>
      </c>
      <c r="AT73">
        <f t="shared" si="78"/>
        <v>-1.6670569954440107E-3</v>
      </c>
      <c r="AU73">
        <f t="shared" si="79"/>
        <v>-5.1377096770921019E-3</v>
      </c>
      <c r="AW73">
        <v>70</v>
      </c>
      <c r="AX73">
        <f>IF(Z73&gt;0, (R73*SUMPRODUCT(K73:$K$98, X73:$X$98)-K73*$AZ$3)/Z73, 0)</f>
        <v>-26023243.317447361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500000</v>
      </c>
      <c r="S74">
        <f t="shared" si="63"/>
        <v>-84767722.780229092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-23.176530257289407</v>
      </c>
      <c r="AC74">
        <f t="shared" si="64"/>
        <v>-20.694116069969446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-0.31878771574288522</v>
      </c>
      <c r="AI74">
        <f t="shared" si="69"/>
        <v>-0.31879076733425032</v>
      </c>
      <c r="AJ74">
        <f t="shared" si="70"/>
        <v>-2.4824141873199608</v>
      </c>
      <c r="AK74">
        <f t="shared" si="92"/>
        <v>-1.6223571180102587</v>
      </c>
      <c r="AL74">
        <f t="shared" si="71"/>
        <v>-4.4235620726644695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-2.611658031012281E-4</v>
      </c>
      <c r="AR74">
        <f t="shared" si="76"/>
        <v>-2.6116830310756535E-4</v>
      </c>
      <c r="AS74">
        <f t="shared" si="77"/>
        <v>-2.0337097787801739E-3</v>
      </c>
      <c r="AT74">
        <f t="shared" si="78"/>
        <v>-1.3291108117349075E-3</v>
      </c>
      <c r="AU74">
        <f t="shared" si="79"/>
        <v>-3.6239888936226462E-3</v>
      </c>
      <c r="AW74">
        <v>71</v>
      </c>
      <c r="AX74">
        <f>IF(Z74&gt;0, (R74*SUMPRODUCT(K74:$K$98, X74:$X$98)-K74*$AZ$3)/Z74, 0)</f>
        <v>-84767722.780229092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500000</v>
      </c>
      <c r="S75">
        <f t="shared" si="63"/>
        <v>-309914099.08130068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-20.694116069969446</v>
      </c>
      <c r="AC75">
        <f t="shared" si="64"/>
        <v>-18.477113393951424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-9.1032961902185308E-2</v>
      </c>
      <c r="AI75">
        <f t="shared" si="69"/>
        <v>-9.1033707153589188E-2</v>
      </c>
      <c r="AJ75">
        <f t="shared" si="70"/>
        <v>-2.2170026760180228</v>
      </c>
      <c r="AK75">
        <f t="shared" si="92"/>
        <v>-1.4485881248978614</v>
      </c>
      <c r="AL75">
        <f t="shared" si="71"/>
        <v>-3.7566245080694736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-6.6587909865214155E-5</v>
      </c>
      <c r="AR75">
        <f t="shared" si="76"/>
        <v>-6.6588454994497787E-5</v>
      </c>
      <c r="AS75">
        <f t="shared" si="77"/>
        <v>-1.6216716591101364E-3</v>
      </c>
      <c r="AT75">
        <f t="shared" si="78"/>
        <v>-1.0595992207324064E-3</v>
      </c>
      <c r="AU75">
        <f t="shared" si="79"/>
        <v>-2.7478593348370405E-3</v>
      </c>
      <c r="AW75">
        <v>72</v>
      </c>
      <c r="AX75">
        <f>IF(Z75&gt;0, (R75*SUMPRODUCT(K75:$K$98, X75:$X$98)-K75*$AZ$3)/Z75, 0)</f>
        <v>-309914099.08130068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500000</v>
      </c>
      <c r="S76">
        <f t="shared" si="63"/>
        <v>-1291089804.3868949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-18.477113393951424</v>
      </c>
      <c r="AC76">
        <f t="shared" si="64"/>
        <v>-16.497480123092426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-2.3122980920303376E-2</v>
      </c>
      <c r="AI76">
        <f t="shared" si="69"/>
        <v>-2.3123140644670217E-2</v>
      </c>
      <c r="AJ76">
        <f t="shared" si="70"/>
        <v>-1.9796332708589972</v>
      </c>
      <c r="AK76">
        <f t="shared" si="92"/>
        <v>-1.2933979375765998</v>
      </c>
      <c r="AL76">
        <f t="shared" si="71"/>
        <v>-3.2961543490802674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-1.5101584175460567E-5</v>
      </c>
      <c r="AR76">
        <f t="shared" si="76"/>
        <v>-1.5101688491205108E-5</v>
      </c>
      <c r="AS76">
        <f t="shared" si="77"/>
        <v>-1.2928955215358643E-3</v>
      </c>
      <c r="AT76">
        <f t="shared" si="78"/>
        <v>-8.4471625410240776E-4</v>
      </c>
      <c r="AU76">
        <f t="shared" si="79"/>
        <v>-2.1527134641294771E-3</v>
      </c>
      <c r="AW76">
        <v>73</v>
      </c>
      <c r="AX76">
        <f>IF(Z76&gt;0, (R76*SUMPRODUCT(K76:$K$98, X76:$X$98)-K76*$AZ$3)/Z76, 0)</f>
        <v>-1291089804.3868949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500000</v>
      </c>
      <c r="S77">
        <f t="shared" si="63"/>
        <v>-6250484562.1098671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-16.497480123092426</v>
      </c>
      <c r="AC77">
        <f t="shared" si="64"/>
        <v>-14.729906065061551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-5.1467837952532125E-3</v>
      </c>
      <c r="AI77">
        <f t="shared" si="69"/>
        <v>-5.1468132527815024E-3</v>
      </c>
      <c r="AJ77">
        <f t="shared" si="70"/>
        <v>-1.7675740580308759</v>
      </c>
      <c r="AK77">
        <f t="shared" si="92"/>
        <v>-1.15482360861647</v>
      </c>
      <c r="AL77">
        <f t="shared" si="71"/>
        <v>-2.9275444799001273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-3.001211411742962E-6</v>
      </c>
      <c r="AR77">
        <f t="shared" si="76"/>
        <v>-3.001228589124718E-6</v>
      </c>
      <c r="AS77">
        <f t="shared" si="77"/>
        <v>-1.0307142567277962E-3</v>
      </c>
      <c r="AT77">
        <f t="shared" si="78"/>
        <v>-6.7340497106687259E-4</v>
      </c>
      <c r="AU77">
        <f t="shared" si="79"/>
        <v>-1.7071204563837935E-3</v>
      </c>
      <c r="AW77">
        <v>74</v>
      </c>
      <c r="AX77">
        <f>IF(Z77&gt;0, (R77*SUMPRODUCT(K77:$K$98, X77:$X$98)-K77*$AZ$3)/Z77, 0)</f>
        <v>-6250484562.1098671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500000</v>
      </c>
      <c r="S78">
        <f t="shared" si="63"/>
        <v>-36114206378.118752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-14.729906065061551</v>
      </c>
      <c r="AC78">
        <f t="shared" si="64"/>
        <v>-13.151704459473807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-9.8443320441509233E-4</v>
      </c>
      <c r="AI78">
        <f t="shared" si="69"/>
        <v>-9.8443775653798884E-4</v>
      </c>
      <c r="AJ78">
        <f t="shared" si="70"/>
        <v>-1.5782016055877435</v>
      </c>
      <c r="AK78">
        <f t="shared" si="92"/>
        <v>-1.0310934245543086</v>
      </c>
      <c r="AL78">
        <f t="shared" si="71"/>
        <v>-2.6102794678985903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-5.1254133453659778E-7</v>
      </c>
      <c r="AR78">
        <f t="shared" si="76"/>
        <v>-5.1254370458175059E-7</v>
      </c>
      <c r="AS78">
        <f t="shared" si="77"/>
        <v>-8.2168455256073267E-4</v>
      </c>
      <c r="AT78">
        <f t="shared" si="78"/>
        <v>-5.3683479740707747E-4</v>
      </c>
      <c r="AU78">
        <f t="shared" si="79"/>
        <v>-1.3590318936723921E-3</v>
      </c>
      <c r="AW78">
        <v>75</v>
      </c>
      <c r="AX78">
        <f>IF(Z78&gt;0, (R78*SUMPRODUCT(K78:$K$98, X78:$X$98)-K78*$AZ$3)/Z78, 0)</f>
        <v>-36114206378.118752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-13.151704459473807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-1.8208491586073312E-4</v>
      </c>
      <c r="AI79">
        <f t="shared" si="69"/>
        <v>-1.8208491586073312E-4</v>
      </c>
      <c r="AJ79">
        <f t="shared" si="70"/>
        <v>-13.151704459473807</v>
      </c>
      <c r="AK79">
        <f t="shared" si="92"/>
        <v>-0.92061931216316661</v>
      </c>
      <c r="AL79">
        <f t="shared" si="71"/>
        <v>-14.072505856552835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-8.4644469742013495E-8</v>
      </c>
      <c r="AR79">
        <f t="shared" si="76"/>
        <v>-8.4644469742013495E-8</v>
      </c>
      <c r="AS79">
        <f t="shared" si="77"/>
        <v>-6.1137356980590059E-3</v>
      </c>
      <c r="AT79">
        <f t="shared" si="78"/>
        <v>-4.2796149886413048E-4</v>
      </c>
      <c r="AU79">
        <f t="shared" si="79"/>
        <v>-6.541781841392879E-3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44207.375949050525</v>
      </c>
      <c r="AO81" s="6">
        <f t="shared" si="93"/>
        <v>-4420.7375949050529</v>
      </c>
      <c r="AP81" s="6">
        <f t="shared" si="93"/>
        <v>-248.32230816761</v>
      </c>
      <c r="AQ81" s="6">
        <f t="shared" si="93"/>
        <v>-25260.353224302005</v>
      </c>
      <c r="AR81" s="6">
        <f t="shared" si="93"/>
        <v>14277.962821675846</v>
      </c>
      <c r="AS81" s="6">
        <f t="shared" si="93"/>
        <v>-2685.5667580207332</v>
      </c>
      <c r="AT81" s="6">
        <f t="shared" si="93"/>
        <v>914.70520253474263</v>
      </c>
      <c r="AU81" s="6">
        <f t="shared" si="93"/>
        <v>12507.101266189862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89BC-BFD6-42B6-B558-75FFAF34F741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74507.071113181417</v>
      </c>
      <c r="K3">
        <v>1</v>
      </c>
      <c r="L3" s="2">
        <v>0</v>
      </c>
      <c r="O3">
        <f>$C$3</f>
        <v>74507.071113181417</v>
      </c>
      <c r="P3" s="2">
        <f>O3*C5</f>
        <v>7450.7071113181419</v>
      </c>
      <c r="Q3" s="5">
        <f>B8</f>
        <v>125.8175559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74507.071113181417</v>
      </c>
      <c r="AF3">
        <f t="shared" ref="AF3:AF34" si="4">-$Z3*P3</f>
        <v>-7450.7071113181419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66930.546445963279</v>
      </c>
      <c r="AJ3">
        <f t="shared" ref="AJ3:AJ34" si="8">AB3-AC3</f>
        <v>0</v>
      </c>
      <c r="AL3">
        <f t="shared" ref="AL3:AL34" si="9">SUM(AI3:AK3)</f>
        <v>66930.546445963279</v>
      </c>
      <c r="AN3">
        <f t="shared" ref="AN3:AN34" si="10">AE3*$K3</f>
        <v>74507.071113181417</v>
      </c>
      <c r="AO3">
        <f t="shared" ref="AO3:AO34" si="11">AF3*$K3</f>
        <v>-7450.7071113181419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66930.546445963279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66930.546445963279</v>
      </c>
      <c r="AW3">
        <v>0</v>
      </c>
      <c r="AX3">
        <f>IF(Z3&gt;0, (R3*SUMPRODUCT(K3:$K$98, X3:$X$98)-K3*$AZ$3)/Z3, 0)</f>
        <v>0</v>
      </c>
      <c r="AZ3">
        <f>C6*ABS(SUMPRODUCT(X4:X69, K4:K69))/1</f>
        <v>42005.553117601179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500000</v>
      </c>
      <c r="S4">
        <f t="shared" si="1"/>
        <v>2856.6394846050098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2817.6129015351471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-1830.8554999999999</v>
      </c>
      <c r="AI4">
        <f t="shared" si="7"/>
        <v>-1830.8554999999999</v>
      </c>
      <c r="AJ4">
        <f t="shared" si="8"/>
        <v>-2817.6129015351471</v>
      </c>
      <c r="AK4">
        <f>G4*SUM(AB4, AE4:AF4)</f>
        <v>0</v>
      </c>
      <c r="AL4">
        <f t="shared" si="9"/>
        <v>-4648.4684015351468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-1708.0469260192181</v>
      </c>
      <c r="AR4">
        <f t="shared" si="14"/>
        <v>-1708.0469260192181</v>
      </c>
      <c r="AS4">
        <f t="shared" si="15"/>
        <v>-2628.6154506345247</v>
      </c>
      <c r="AT4">
        <f t="shared" si="16"/>
        <v>0</v>
      </c>
      <c r="AU4">
        <f t="shared" si="17"/>
        <v>-4336.6623766537423</v>
      </c>
      <c r="AW4">
        <v>1</v>
      </c>
      <c r="AX4">
        <f>IF(Z4&gt;0, (R4*SUMPRODUCT(K4:$K$98, X4:$X$98)-K4*$AZ$3)/Z4, 0)</f>
        <v>2856.6394846050098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500000</v>
      </c>
      <c r="S5">
        <f t="shared" si="1"/>
        <v>4501.0095301765859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2817.6129015351471</v>
      </c>
      <c r="AC5">
        <f t="shared" si="2"/>
        <v>4378.2209339595502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-1877.5703879906084</v>
      </c>
      <c r="AI5">
        <f t="shared" si="7"/>
        <v>-1889.7293850572837</v>
      </c>
      <c r="AJ5">
        <f t="shared" si="8"/>
        <v>-1560.6080324244031</v>
      </c>
      <c r="AK5">
        <f>G5*SUM(AB5, AE5:AF5)</f>
        <v>115.52212896294104</v>
      </c>
      <c r="AL5">
        <f t="shared" si="9"/>
        <v>-3334.8152885187455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-1605.5254925149475</v>
      </c>
      <c r="AR5">
        <f t="shared" si="14"/>
        <v>-1615.9227483935163</v>
      </c>
      <c r="AS5">
        <f t="shared" si="15"/>
        <v>-1334.4884409699723</v>
      </c>
      <c r="AT5">
        <f t="shared" si="16"/>
        <v>98.78389869478967</v>
      </c>
      <c r="AU5">
        <f t="shared" si="17"/>
        <v>-2851.6272906686986</v>
      </c>
      <c r="AW5">
        <v>2</v>
      </c>
      <c r="AX5">
        <f>IF(Z5&gt;0, (R5*SUMPRODUCT(K5:$K$98, X5:$X$98)-K5*$AZ$3)/Z5, 0)</f>
        <v>4501.0095301765859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500000</v>
      </c>
      <c r="S6">
        <f t="shared" si="1"/>
        <v>6556.3535659068521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4378.2209339595502</v>
      </c>
      <c r="AC6">
        <f t="shared" si="2"/>
        <v>6288.4757305307758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-1925.1573508410577</v>
      </c>
      <c r="AI6">
        <f t="shared" si="7"/>
        <v>-1937.1466290032952</v>
      </c>
      <c r="AJ6">
        <f t="shared" si="8"/>
        <v>-1910.2547965712256</v>
      </c>
      <c r="AK6">
        <f>G6*SUM(AB6, AE6:AF6)</f>
        <v>256.12592463663373</v>
      </c>
      <c r="AL6">
        <f t="shared" si="9"/>
        <v>-3591.275500937887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-1485.0856887551129</v>
      </c>
      <c r="AR6">
        <f t="shared" si="14"/>
        <v>-1494.334338175621</v>
      </c>
      <c r="AS6">
        <f t="shared" si="15"/>
        <v>-1473.5897089265784</v>
      </c>
      <c r="AT6">
        <f t="shared" si="16"/>
        <v>197.57810707309756</v>
      </c>
      <c r="AU6">
        <f t="shared" si="17"/>
        <v>-2770.3459400291017</v>
      </c>
      <c r="AW6">
        <v>3</v>
      </c>
      <c r="AX6">
        <f>IF(Z6&gt;0, (R6*SUMPRODUCT(K6:$K$98, X6:$X$98)-K6*$AZ$3)/Z6, 0)</f>
        <v>6556.3535659068521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500000</v>
      </c>
      <c r="S7">
        <f t="shared" si="1"/>
        <v>8169.4746184921278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6288.4757305307758</v>
      </c>
      <c r="AC7">
        <f t="shared" si="2"/>
        <v>7725.0417043922898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-1976.2411561653755</v>
      </c>
      <c r="AI7">
        <f t="shared" si="7"/>
        <v>-1988.0611355170865</v>
      </c>
      <c r="AJ7">
        <f t="shared" si="8"/>
        <v>-1436.5659738615141</v>
      </c>
      <c r="AK7">
        <f>G7*SUM(AB7, AE7:AF7)</f>
        <v>308.76415836906108</v>
      </c>
      <c r="AL7">
        <f t="shared" si="9"/>
        <v>-3115.8629510095398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-1387.0368924811287</v>
      </c>
      <c r="AR7">
        <f t="shared" si="14"/>
        <v>-1395.3328169830756</v>
      </c>
      <c r="AS7">
        <f t="shared" si="15"/>
        <v>-1008.2625786901984</v>
      </c>
      <c r="AT7">
        <f t="shared" si="16"/>
        <v>216.70800519343871</v>
      </c>
      <c r="AU7">
        <f t="shared" si="17"/>
        <v>-2186.8873904798356</v>
      </c>
      <c r="AW7">
        <v>4</v>
      </c>
      <c r="AX7">
        <f>IF(Z7&gt;0, (R7*SUMPRODUCT(K7:$K$98, X7:$X$98)-K7*$AZ$3)/Z7, 0)</f>
        <v>8169.4746184921278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500000</v>
      </c>
      <c r="S8">
        <f t="shared" si="1"/>
        <v>8905.0088809145254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7725.0417043922898</v>
      </c>
      <c r="AC8">
        <f t="shared" si="2"/>
        <v>8300.1593351185475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-2032.3806760398497</v>
      </c>
      <c r="AI8">
        <f t="shared" si="7"/>
        <v>-2044.0316460811425</v>
      </c>
      <c r="AJ8">
        <f t="shared" si="8"/>
        <v>-575.11763072625763</v>
      </c>
      <c r="AK8">
        <f t="shared" ref="AK8:AK39" si="30">G8*SUM(AB8:AB8, AE8:AF8)</f>
        <v>164.54338830355576</v>
      </c>
      <c r="AL8">
        <f t="shared" si="9"/>
        <v>-2454.6058885038447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-1331.5026196616288</v>
      </c>
      <c r="AR8">
        <f t="shared" si="14"/>
        <v>-1339.1356862984405</v>
      </c>
      <c r="AS8">
        <f t="shared" si="15"/>
        <v>-376.7850388233993</v>
      </c>
      <c r="AT8">
        <f t="shared" si="16"/>
        <v>107.79966329983415</v>
      </c>
      <c r="AU8">
        <f t="shared" si="17"/>
        <v>-1608.1210618220057</v>
      </c>
      <c r="AW8">
        <v>5</v>
      </c>
      <c r="AX8">
        <f>IF(Z8&gt;0, (R8*SUMPRODUCT(K8:$K$98, X8:$X$98)-K8*$AZ$3)/Z8, 0)</f>
        <v>8905.0088809145254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500000</v>
      </c>
      <c r="S9">
        <f t="shared" si="1"/>
        <v>9172.6732463049739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8300.1593351185475</v>
      </c>
      <c r="AC9">
        <f t="shared" si="2"/>
        <v>8425.5666140776339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-2102.9991603757549</v>
      </c>
      <c r="AI9">
        <f t="shared" si="7"/>
        <v>-2114.4810457376252</v>
      </c>
      <c r="AJ9">
        <f t="shared" si="8"/>
        <v>-125.4072789590864</v>
      </c>
      <c r="AK9">
        <f t="shared" si="30"/>
        <v>48.97094007719943</v>
      </c>
      <c r="AL9">
        <f t="shared" si="9"/>
        <v>-2190.9173846195122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-1304.8280303998295</v>
      </c>
      <c r="AR9">
        <f t="shared" si="14"/>
        <v>-1311.9520873867705</v>
      </c>
      <c r="AS9">
        <f t="shared" si="15"/>
        <v>-77.810270153768911</v>
      </c>
      <c r="AT9">
        <f t="shared" si="16"/>
        <v>30.384536756706584</v>
      </c>
      <c r="AU9">
        <f t="shared" si="17"/>
        <v>-1359.3778207838327</v>
      </c>
      <c r="AW9">
        <v>6</v>
      </c>
      <c r="AX9">
        <f>IF(Z9&gt;0, (R9*SUMPRODUCT(K9:$K$98, X9:$X$98)-K9*$AZ$3)/Z9, 0)</f>
        <v>9172.6732463049739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500000</v>
      </c>
      <c r="S10">
        <f t="shared" si="1"/>
        <v>9346.153242454935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8425.5666140776339</v>
      </c>
      <c r="AC10">
        <f t="shared" si="2"/>
        <v>8458.3696230757305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-2177.2603194267431</v>
      </c>
      <c r="AI10">
        <f t="shared" si="7"/>
        <v>-2188.5729544270093</v>
      </c>
      <c r="AJ10">
        <f t="shared" si="8"/>
        <v>-32.80300899809663</v>
      </c>
      <c r="AK10">
        <f t="shared" si="30"/>
        <v>34.544823117718302</v>
      </c>
      <c r="AL10">
        <f t="shared" si="9"/>
        <v>-2186.8311403073876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-1281.5711512261221</v>
      </c>
      <c r="AR10">
        <f t="shared" si="14"/>
        <v>-1288.2299538191485</v>
      </c>
      <c r="AS10">
        <f t="shared" si="15"/>
        <v>-19.308389369094922</v>
      </c>
      <c r="AT10">
        <f t="shared" si="16"/>
        <v>20.333649741769694</v>
      </c>
      <c r="AU10">
        <f t="shared" si="17"/>
        <v>-1287.2046934464736</v>
      </c>
      <c r="AW10">
        <v>7</v>
      </c>
      <c r="AX10">
        <f>IF(Z10&gt;0, (R10*SUMPRODUCT(K10:$K$98, X10:$X$98)-K10*$AZ$3)/Z10, 0)</f>
        <v>9346.153242454935</v>
      </c>
    </row>
    <row r="11" spans="1:52" x14ac:dyDescent="0.25">
      <c r="A11" t="s">
        <v>33</v>
      </c>
      <c r="C11" s="26">
        <f>AU71</f>
        <v>20843.096316067582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500000</v>
      </c>
      <c r="S11">
        <f t="shared" si="1"/>
        <v>9431.533419441872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8458.3696230757305</v>
      </c>
      <c r="AC11">
        <f t="shared" si="2"/>
        <v>8407.8876689818208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-2247.542283731877</v>
      </c>
      <c r="AI11">
        <f t="shared" si="7"/>
        <v>-2258.6856038250471</v>
      </c>
      <c r="AJ11">
        <f t="shared" si="8"/>
        <v>50.481954093909735</v>
      </c>
      <c r="AK11">
        <f t="shared" si="30"/>
        <v>20.300087095381752</v>
      </c>
      <c r="AL11">
        <f t="shared" si="9"/>
        <v>-2187.9035626357554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-1257.0698106143407</v>
      </c>
      <c r="AR11">
        <f t="shared" si="14"/>
        <v>-1263.3023657838378</v>
      </c>
      <c r="AS11">
        <f t="shared" si="15"/>
        <v>28.234992921647475</v>
      </c>
      <c r="AT11">
        <f t="shared" si="16"/>
        <v>11.354014037980356</v>
      </c>
      <c r="AU11">
        <f t="shared" si="17"/>
        <v>-1223.7133588242098</v>
      </c>
      <c r="AW11">
        <v>8</v>
      </c>
      <c r="AX11">
        <f>IF(Z11&gt;0, (R11*SUMPRODUCT(K11:$K$98, X11:$X$98)-K11*$AZ$3)/Z11, 0)</f>
        <v>9431.533419441872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500000</v>
      </c>
      <c r="S12">
        <f t="shared" si="1"/>
        <v>9475.4367358955933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8407.8876689818208</v>
      </c>
      <c r="AC12">
        <f t="shared" si="2"/>
        <v>8318.4884753658953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-2325.3403436327562</v>
      </c>
      <c r="AI12">
        <f t="shared" si="7"/>
        <v>-2336.314097016404</v>
      </c>
      <c r="AJ12">
        <f t="shared" si="8"/>
        <v>89.399193615925469</v>
      </c>
      <c r="AK12">
        <f t="shared" si="30"/>
        <v>19.338141638658186</v>
      </c>
      <c r="AL12">
        <f t="shared" si="9"/>
        <v>-2227.5767617618203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-1235.9431126432853</v>
      </c>
      <c r="AR12">
        <f t="shared" si="14"/>
        <v>-1241.7757792254067</v>
      </c>
      <c r="AS12">
        <f t="shared" si="15"/>
        <v>47.516621783136628</v>
      </c>
      <c r="AT12">
        <f t="shared" si="16"/>
        <v>10.278427858986396</v>
      </c>
      <c r="AU12">
        <f t="shared" si="17"/>
        <v>-1183.9807295832836</v>
      </c>
      <c r="AW12">
        <v>9</v>
      </c>
      <c r="AX12">
        <f>IF(Z12&gt;0, (R12*SUMPRODUCT(K12:$K$98, X12:$X$98)-K12*$AZ$3)/Z12, 0)</f>
        <v>9475.4367358955933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500000</v>
      </c>
      <c r="S13">
        <f t="shared" si="1"/>
        <v>9471.3072560812998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8318.4884753658953</v>
      </c>
      <c r="AC13">
        <f t="shared" si="2"/>
        <v>8186.1315771610825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-2406.3729264811491</v>
      </c>
      <c r="AI13">
        <f t="shared" si="7"/>
        <v>-2417.1767830077983</v>
      </c>
      <c r="AJ13">
        <f t="shared" si="8"/>
        <v>132.35689820481275</v>
      </c>
      <c r="AK13">
        <f t="shared" si="30"/>
        <v>16.636976950731793</v>
      </c>
      <c r="AL13">
        <f t="shared" si="9"/>
        <v>-2268.1829078522537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-1215.7916272438445</v>
      </c>
      <c r="AR13">
        <f t="shared" si="14"/>
        <v>-1221.2501487234106</v>
      </c>
      <c r="AS13">
        <f t="shared" si="15"/>
        <v>66.871766580539514</v>
      </c>
      <c r="AT13">
        <f t="shared" si="16"/>
        <v>8.4056369886635665</v>
      </c>
      <c r="AU13">
        <f t="shared" si="17"/>
        <v>-1145.9727451542076</v>
      </c>
      <c r="AW13">
        <v>10</v>
      </c>
      <c r="AX13">
        <f>IF(Z13&gt;0, (R13*SUMPRODUCT(K13:$K$98, X13:$X$98)-K13*$AZ$3)/Z13, 0)</f>
        <v>9471.3072560812998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500000</v>
      </c>
      <c r="S14">
        <f t="shared" si="1"/>
        <v>9422.6014656474963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8186.1315771610825</v>
      </c>
      <c r="AC14">
        <f t="shared" si="2"/>
        <v>8015.5402276080995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-2496.8779854111049</v>
      </c>
      <c r="AI14">
        <f t="shared" si="7"/>
        <v>-2507.5113814228521</v>
      </c>
      <c r="AJ14">
        <f t="shared" si="8"/>
        <v>170.59134955298305</v>
      </c>
      <c r="AK14">
        <f t="shared" si="30"/>
        <v>14.735036838889949</v>
      </c>
      <c r="AL14">
        <f t="shared" si="9"/>
        <v>-2322.1849950309793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-1199.3898498953756</v>
      </c>
      <c r="AR14">
        <f t="shared" si="14"/>
        <v>-1204.4976634613267</v>
      </c>
      <c r="AS14">
        <f t="shared" si="15"/>
        <v>81.944546080858686</v>
      </c>
      <c r="AT14">
        <f t="shared" si="16"/>
        <v>7.0780605723067476</v>
      </c>
      <c r="AU14">
        <f t="shared" si="17"/>
        <v>-1115.4750568081613</v>
      </c>
      <c r="AW14">
        <v>11</v>
      </c>
      <c r="AX14">
        <f>IF(Z14&gt;0, (R14*SUMPRODUCT(K14:$K$98, X14:$X$98)-K14*$AZ$3)/Z14, 0)</f>
        <v>9422.6014656474963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500000</v>
      </c>
      <c r="S15">
        <f t="shared" si="1"/>
        <v>9381.2480568421106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8015.5402276080995</v>
      </c>
      <c r="AC15">
        <f t="shared" si="2"/>
        <v>7851.7340834610004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-2602.2310428169312</v>
      </c>
      <c r="AI15">
        <f t="shared" si="7"/>
        <v>-2612.6930490924906</v>
      </c>
      <c r="AJ15">
        <f t="shared" si="8"/>
        <v>163.80614414709908</v>
      </c>
      <c r="AK15">
        <f t="shared" si="30"/>
        <v>32.863714933193208</v>
      </c>
      <c r="AL15">
        <f t="shared" si="9"/>
        <v>-2416.0231900121985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-1185.842712491439</v>
      </c>
      <c r="AR15">
        <f t="shared" si="14"/>
        <v>-1190.6102729792588</v>
      </c>
      <c r="AS15">
        <f t="shared" si="15"/>
        <v>74.646839232186167</v>
      </c>
      <c r="AT15">
        <f t="shared" si="16"/>
        <v>14.976071001265391</v>
      </c>
      <c r="AU15">
        <f t="shared" si="17"/>
        <v>-1100.9873627458071</v>
      </c>
      <c r="AW15">
        <v>12</v>
      </c>
      <c r="AX15">
        <f>IF(Z15&gt;0, (R15*SUMPRODUCT(K15:$K$98, X15:$X$98)-K15*$AZ$3)/Z15, 0)</f>
        <v>9381.2480568421106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500000</v>
      </c>
      <c r="S16">
        <f t="shared" si="1"/>
        <v>9353.973129182441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7851.7340834610004</v>
      </c>
      <c r="AC16">
        <f t="shared" si="2"/>
        <v>7699.8614676929838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-2713.0459675611828</v>
      </c>
      <c r="AI16">
        <f t="shared" si="7"/>
        <v>-2723.3355276247976</v>
      </c>
      <c r="AJ16">
        <f t="shared" si="8"/>
        <v>151.87261576801666</v>
      </c>
      <c r="AK16">
        <f t="shared" si="30"/>
        <v>55.747311992573103</v>
      </c>
      <c r="AL16">
        <f t="shared" si="9"/>
        <v>-2515.7155998642079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-1169.55948379908</v>
      </c>
      <c r="AR16">
        <f t="shared" si="14"/>
        <v>-1173.9951817932938</v>
      </c>
      <c r="AS16">
        <f t="shared" si="15"/>
        <v>65.470345959721342</v>
      </c>
      <c r="AT16">
        <f t="shared" si="16"/>
        <v>24.031954569435328</v>
      </c>
      <c r="AU16">
        <f t="shared" si="17"/>
        <v>-1084.4928812641369</v>
      </c>
      <c r="AW16">
        <v>13</v>
      </c>
      <c r="AX16">
        <f>IF(Z16&gt;0, (R16*SUMPRODUCT(K16:$K$98, X16:$X$98)-K16*$AZ$3)/Z16, 0)</f>
        <v>9353.973129182441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500000</v>
      </c>
      <c r="S17">
        <f t="shared" si="1"/>
        <v>9411.2388853090251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7699.8614676929838</v>
      </c>
      <c r="AC17">
        <f t="shared" si="2"/>
        <v>7616.30883062672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-2827.5653433277316</v>
      </c>
      <c r="AI17">
        <f t="shared" si="7"/>
        <v>-2837.6813186571271</v>
      </c>
      <c r="AJ17">
        <f t="shared" si="8"/>
        <v>83.552637066263742</v>
      </c>
      <c r="AK17">
        <f t="shared" si="30"/>
        <v>106.25808825416317</v>
      </c>
      <c r="AL17">
        <f t="shared" si="9"/>
        <v>-2647.8705933367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-1145.8237683954519</v>
      </c>
      <c r="AR17">
        <f t="shared" si="14"/>
        <v>-1149.9230989379892</v>
      </c>
      <c r="AS17">
        <f t="shared" si="15"/>
        <v>33.858314782558637</v>
      </c>
      <c r="AT17">
        <f t="shared" si="16"/>
        <v>43.059320766250401</v>
      </c>
      <c r="AU17">
        <f t="shared" si="17"/>
        <v>-1073.00546338918</v>
      </c>
      <c r="AW17">
        <v>14</v>
      </c>
      <c r="AX17">
        <f>IF(Z17&gt;0, (R17*SUMPRODUCT(K17:$K$98, X17:$X$98)-K17*$AZ$3)/Z17, 0)</f>
        <v>9411.2388853090251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500000</v>
      </c>
      <c r="S18">
        <f t="shared" si="1"/>
        <v>9566.319575635669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7616.30883062672</v>
      </c>
      <c r="AC18">
        <f t="shared" si="2"/>
        <v>7607.8300077975309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-2956.4188776346609</v>
      </c>
      <c r="AI18">
        <f t="shared" si="7"/>
        <v>-2966.3597827388217</v>
      </c>
      <c r="AJ18">
        <f t="shared" si="8"/>
        <v>8.4788228291890846</v>
      </c>
      <c r="AK18">
        <f t="shared" si="30"/>
        <v>164.51227074153715</v>
      </c>
      <c r="AL18">
        <f t="shared" si="9"/>
        <v>-2793.3686891680954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-1117.9913376225074</v>
      </c>
      <c r="AR18">
        <f t="shared" si="14"/>
        <v>-1121.7505633122955</v>
      </c>
      <c r="AS18">
        <f t="shared" si="15"/>
        <v>3.206328625479963</v>
      </c>
      <c r="AT18">
        <f t="shared" si="16"/>
        <v>62.211513738133931</v>
      </c>
      <c r="AU18">
        <f t="shared" si="17"/>
        <v>-1056.3327209486818</v>
      </c>
      <c r="AW18">
        <v>15</v>
      </c>
      <c r="AX18">
        <f>IF(Z18&gt;0, (R18*SUMPRODUCT(K18:$K$98, X18:$X$98)-K18*$AZ$3)/Z18, 0)</f>
        <v>9566.319575635669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500000</v>
      </c>
      <c r="S19">
        <f t="shared" si="1"/>
        <v>9679.5417806901169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7607.8300077975309</v>
      </c>
      <c r="AC19">
        <f t="shared" si="2"/>
        <v>7560.8675237857897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-3100.6764590352582</v>
      </c>
      <c r="AI19">
        <f t="shared" si="7"/>
        <v>-3110.4404381769014</v>
      </c>
      <c r="AJ19">
        <f t="shared" si="8"/>
        <v>46.962484011741253</v>
      </c>
      <c r="AK19">
        <f t="shared" si="30"/>
        <v>169.65460917388495</v>
      </c>
      <c r="AL19">
        <f t="shared" si="9"/>
        <v>-2893.823344991275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-1093.4844661199734</v>
      </c>
      <c r="AR19">
        <f t="shared" si="14"/>
        <v>-1096.9278307083021</v>
      </c>
      <c r="AS19">
        <f t="shared" si="15"/>
        <v>16.561788189027794</v>
      </c>
      <c r="AT19">
        <f t="shared" si="16"/>
        <v>59.830389332210167</v>
      </c>
      <c r="AU19">
        <f t="shared" si="17"/>
        <v>-1020.535653187064</v>
      </c>
      <c r="AW19">
        <v>16</v>
      </c>
      <c r="AX19">
        <f>IF(Z19&gt;0, (R19*SUMPRODUCT(K19:$K$98, X19:$X$98)-K19*$AZ$3)/Z19, 0)</f>
        <v>9679.5417806901169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500000</v>
      </c>
      <c r="S20">
        <f t="shared" si="1"/>
        <v>9429.5227962520767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7560.8675237857897</v>
      </c>
      <c r="AC20">
        <f t="shared" si="2"/>
        <v>7230.3373078695759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-3265.2804496457984</v>
      </c>
      <c r="AI20">
        <f t="shared" si="7"/>
        <v>-3274.8651569847839</v>
      </c>
      <c r="AJ20">
        <f t="shared" si="8"/>
        <v>330.53021591621382</v>
      </c>
      <c r="AK20">
        <f t="shared" si="30"/>
        <v>32.511730352278896</v>
      </c>
      <c r="AL20">
        <f t="shared" si="9"/>
        <v>-2911.8232107162912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-1092.2258412810622</v>
      </c>
      <c r="AR20">
        <f t="shared" si="14"/>
        <v>-1095.4318951555133</v>
      </c>
      <c r="AS20">
        <f t="shared" si="15"/>
        <v>110.56129747968778</v>
      </c>
      <c r="AT20">
        <f t="shared" si="16"/>
        <v>10.875069563893916</v>
      </c>
      <c r="AU20">
        <f t="shared" si="17"/>
        <v>-973.99552811193166</v>
      </c>
      <c r="AW20">
        <v>17</v>
      </c>
      <c r="AX20">
        <f>IF(Z20&gt;0, (R20*SUMPRODUCT(K20:$K$98, X20:$X$98)-K20*$AZ$3)/Z20, 0)</f>
        <v>9429.5227962520767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500000</v>
      </c>
      <c r="S21">
        <f t="shared" si="1"/>
        <v>9076.7755658164715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7230.3373078695759</v>
      </c>
      <c r="AC21">
        <f t="shared" si="2"/>
        <v>6827.5535534429864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-3454.2468632638975</v>
      </c>
      <c r="AI21">
        <f t="shared" si="7"/>
        <v>-3463.6493673579116</v>
      </c>
      <c r="AJ21">
        <f t="shared" si="8"/>
        <v>402.78375442658944</v>
      </c>
      <c r="AK21">
        <f t="shared" si="30"/>
        <v>11.568539692591322</v>
      </c>
      <c r="AL21">
        <f t="shared" si="9"/>
        <v>-3049.2970732387307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-1098.7395404841848</v>
      </c>
      <c r="AR21">
        <f t="shared" si="14"/>
        <v>-1101.7303235511183</v>
      </c>
      <c r="AS21">
        <f t="shared" si="15"/>
        <v>128.11893728840172</v>
      </c>
      <c r="AT21">
        <f t="shared" si="16"/>
        <v>3.6797636327301957</v>
      </c>
      <c r="AU21">
        <f t="shared" si="17"/>
        <v>-969.93162262998635</v>
      </c>
      <c r="AW21">
        <v>18</v>
      </c>
      <c r="AX21">
        <f>IF(Z21&gt;0, (R21*SUMPRODUCT(K21:$K$98, X21:$X$98)-K21*$AZ$3)/Z21, 0)</f>
        <v>9076.7755658164715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500000</v>
      </c>
      <c r="S22">
        <f t="shared" si="1"/>
        <v>8970.8818354369268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6827.5535534429864</v>
      </c>
      <c r="AC22">
        <f t="shared" si="2"/>
        <v>6614.5758555942539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-3669.9511728607163</v>
      </c>
      <c r="AI22">
        <f t="shared" si="7"/>
        <v>-3679.1679031344688</v>
      </c>
      <c r="AJ22">
        <f t="shared" si="8"/>
        <v>212.97769784873253</v>
      </c>
      <c r="AK22">
        <f t="shared" si="30"/>
        <v>143.37862462230274</v>
      </c>
      <c r="AL22">
        <f t="shared" si="9"/>
        <v>-3322.8115806634337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-1089.9641085295234</v>
      </c>
      <c r="AR22">
        <f t="shared" si="14"/>
        <v>-1092.7014488164125</v>
      </c>
      <c r="AS22">
        <f t="shared" si="15"/>
        <v>63.253715278019087</v>
      </c>
      <c r="AT22">
        <f t="shared" si="16"/>
        <v>42.583006532705305</v>
      </c>
      <c r="AU22">
        <f t="shared" si="17"/>
        <v>-986.86472700568822</v>
      </c>
      <c r="AW22">
        <v>19</v>
      </c>
      <c r="AX22">
        <f>IF(Z22&gt;0, (R22*SUMPRODUCT(K22:$K$98, X22:$X$98)-K22*$AZ$3)/Z22, 0)</f>
        <v>8970.8818354369268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500000</v>
      </c>
      <c r="S23">
        <f t="shared" si="1"/>
        <v>9501.6763338487672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6614.5758555942539</v>
      </c>
      <c r="AC23">
        <f t="shared" si="2"/>
        <v>6861.2744874602649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-3926.5195419466932</v>
      </c>
      <c r="AI23">
        <f t="shared" si="7"/>
        <v>-3935.5459419291597</v>
      </c>
      <c r="AJ23">
        <f t="shared" si="8"/>
        <v>-246.69863186601106</v>
      </c>
      <c r="AK23">
        <f t="shared" si="30"/>
        <v>463.02030989159783</v>
      </c>
      <c r="AL23">
        <f t="shared" si="9"/>
        <v>-3719.2242639035735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-1041.2179623928307</v>
      </c>
      <c r="AR23">
        <f t="shared" si="14"/>
        <v>-1043.6115452330748</v>
      </c>
      <c r="AS23">
        <f t="shared" si="15"/>
        <v>-65.418507167107421</v>
      </c>
      <c r="AT23">
        <f t="shared" si="16"/>
        <v>122.78178128531816</v>
      </c>
      <c r="AU23">
        <f t="shared" si="17"/>
        <v>-986.24827111486422</v>
      </c>
      <c r="AW23">
        <v>20</v>
      </c>
      <c r="AX23">
        <f>IF(Z23&gt;0, (R23*SUMPRODUCT(K23:$K$98, X23:$X$98)-K23*$AZ$3)/Z23, 0)</f>
        <v>9501.6763338487672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500000</v>
      </c>
      <c r="S24">
        <f t="shared" si="1"/>
        <v>9927.7037345405515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6861.2744874602649</v>
      </c>
      <c r="AC24">
        <f t="shared" si="2"/>
        <v>7013.5054004205949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-4216.4556475855907</v>
      </c>
      <c r="AI24">
        <f t="shared" si="7"/>
        <v>-4225.2863721770427</v>
      </c>
      <c r="AJ24">
        <f t="shared" si="8"/>
        <v>-152.23091296032999</v>
      </c>
      <c r="AK24">
        <f t="shared" si="30"/>
        <v>480.2892141222186</v>
      </c>
      <c r="AL24">
        <f t="shared" si="9"/>
        <v>-3897.228071015154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-998.30535828189079</v>
      </c>
      <c r="AR24">
        <f t="shared" si="14"/>
        <v>-1000.3961569085066</v>
      </c>
      <c r="AS24">
        <f t="shared" si="15"/>
        <v>-36.042816243416119</v>
      </c>
      <c r="AT24">
        <f t="shared" si="16"/>
        <v>113.71524713126399</v>
      </c>
      <c r="AU24">
        <f t="shared" si="17"/>
        <v>-922.72372602065866</v>
      </c>
      <c r="AW24">
        <v>21</v>
      </c>
      <c r="AX24">
        <f>IF(Z24&gt;0, (R24*SUMPRODUCT(K24:$K$98, X24:$X$98)-K24*$AZ$3)/Z24, 0)</f>
        <v>9927.7037345405515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500000</v>
      </c>
      <c r="S25">
        <f t="shared" si="1"/>
        <v>10257.412452857199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7013.5054004205949</v>
      </c>
      <c r="AC25">
        <f t="shared" si="2"/>
        <v>7080.7793951325975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-4542.4247660405499</v>
      </c>
      <c r="AI25">
        <f t="shared" si="7"/>
        <v>-4551.0536227669363</v>
      </c>
      <c r="AJ25">
        <f t="shared" si="8"/>
        <v>-67.273994712002605</v>
      </c>
      <c r="AK25">
        <f t="shared" si="30"/>
        <v>490.94537802944171</v>
      </c>
      <c r="AL25">
        <f t="shared" si="9"/>
        <v>-4127.3822394494973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-960.25280865240563</v>
      </c>
      <c r="AR25">
        <f t="shared" si="14"/>
        <v>-962.07691897535858</v>
      </c>
      <c r="AS25">
        <f t="shared" si="15"/>
        <v>-14.221488675920737</v>
      </c>
      <c r="AT25">
        <f t="shared" si="16"/>
        <v>103.78414666812779</v>
      </c>
      <c r="AU25">
        <f t="shared" si="17"/>
        <v>-872.51426098315164</v>
      </c>
      <c r="AW25">
        <v>22</v>
      </c>
      <c r="AX25">
        <f>IF(Z25&gt;0, (R25*SUMPRODUCT(K25:$K$98, X25:$X$98)-K25*$AZ$3)/Z25, 0)</f>
        <v>10257.412452857199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500000</v>
      </c>
      <c r="S26">
        <f t="shared" si="1"/>
        <v>10498.926913822323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7080.7793951325975</v>
      </c>
      <c r="AC26">
        <f t="shared" si="2"/>
        <v>7071.9367230818762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-4909.4149565105854</v>
      </c>
      <c r="AI26">
        <f t="shared" si="7"/>
        <v>-4917.8347892957954</v>
      </c>
      <c r="AJ26">
        <f t="shared" si="8"/>
        <v>8.8426720507213759</v>
      </c>
      <c r="AK26">
        <f t="shared" si="30"/>
        <v>495.65455765928186</v>
      </c>
      <c r="AL26">
        <f t="shared" si="9"/>
        <v>-4413.3375595857924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-926.63683881098677</v>
      </c>
      <c r="AR26">
        <f t="shared" si="14"/>
        <v>-928.22605612191251</v>
      </c>
      <c r="AS26">
        <f t="shared" si="15"/>
        <v>1.6690269101935209</v>
      </c>
      <c r="AT26">
        <f t="shared" si="16"/>
        <v>93.553259710216267</v>
      </c>
      <c r="AU26">
        <f t="shared" si="17"/>
        <v>-833.00376950150269</v>
      </c>
      <c r="AW26">
        <v>23</v>
      </c>
      <c r="AX26">
        <f>IF(Z26&gt;0, (R26*SUMPRODUCT(K26:$K$98, X26:$X$98)-K26*$AZ$3)/Z26, 0)</f>
        <v>10498.926913822323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500000</v>
      </c>
      <c r="S27">
        <f t="shared" si="1"/>
        <v>10658.830744749623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7071.9367230818762</v>
      </c>
      <c r="AC27">
        <f t="shared" si="2"/>
        <v>6994.7732205223974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-5304.3400665522804</v>
      </c>
      <c r="AI27">
        <f t="shared" si="7"/>
        <v>-5312.5430925079745</v>
      </c>
      <c r="AJ27">
        <f t="shared" si="8"/>
        <v>77.163502559478729</v>
      </c>
      <c r="AK27">
        <f t="shared" si="30"/>
        <v>495.03557061573139</v>
      </c>
      <c r="AL27">
        <f t="shared" si="9"/>
        <v>-4740.3440193327642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-893.90868558333784</v>
      </c>
      <c r="AR27">
        <f t="shared" si="14"/>
        <v>-895.29109245353436</v>
      </c>
      <c r="AS27">
        <f t="shared" si="15"/>
        <v>13.003903272133902</v>
      </c>
      <c r="AT27">
        <f t="shared" si="16"/>
        <v>83.425381987948853</v>
      </c>
      <c r="AU27">
        <f t="shared" si="17"/>
        <v>-798.86180719345157</v>
      </c>
      <c r="AW27">
        <v>24</v>
      </c>
      <c r="AX27">
        <f>IF(Z27&gt;0, (R27*SUMPRODUCT(K27:$K$98, X27:$X$98)-K27*$AZ$3)/Z27, 0)</f>
        <v>10658.830744749623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500000</v>
      </c>
      <c r="S28">
        <f t="shared" si="1"/>
        <v>10747.415383066178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6994.7732205223974</v>
      </c>
      <c r="AC28">
        <f t="shared" si="2"/>
        <v>6859.3228708779061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-5724.8301277236296</v>
      </c>
      <c r="AI28">
        <f t="shared" si="7"/>
        <v>-5732.8080026665739</v>
      </c>
      <c r="AJ28">
        <f t="shared" si="8"/>
        <v>135.45034964449133</v>
      </c>
      <c r="AK28">
        <f t="shared" si="30"/>
        <v>489.63412543656784</v>
      </c>
      <c r="AL28">
        <f t="shared" si="9"/>
        <v>-5107.7235275855146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-861.4029991164897</v>
      </c>
      <c r="AR28">
        <f t="shared" si="14"/>
        <v>-862.60341297141758</v>
      </c>
      <c r="AS28">
        <f t="shared" si="15"/>
        <v>20.38092568897525</v>
      </c>
      <c r="AT28">
        <f t="shared" si="16"/>
        <v>73.674204249017393</v>
      </c>
      <c r="AU28">
        <f t="shared" si="17"/>
        <v>-768.54828303342492</v>
      </c>
      <c r="AW28">
        <v>25</v>
      </c>
      <c r="AX28">
        <f>IF(Z28&gt;0, (R28*SUMPRODUCT(K28:$K$98, X28:$X$98)-K28*$AZ$3)/Z28, 0)</f>
        <v>10747.415383066178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500000</v>
      </c>
      <c r="S29">
        <f t="shared" si="1"/>
        <v>10774.484819149246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6859.3228708779061</v>
      </c>
      <c r="AC29">
        <f t="shared" si="2"/>
        <v>6675.1148145639563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-6158.929667632643</v>
      </c>
      <c r="AI29">
        <f t="shared" si="7"/>
        <v>-6166.6737905844666</v>
      </c>
      <c r="AJ29">
        <f t="shared" si="8"/>
        <v>184.20805631394978</v>
      </c>
      <c r="AK29">
        <f t="shared" si="30"/>
        <v>480.15260096145346</v>
      </c>
      <c r="AL29">
        <f t="shared" si="9"/>
        <v>-5502.3131333090632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-827.42949333400497</v>
      </c>
      <c r="AR29">
        <f t="shared" si="14"/>
        <v>-828.46988770058113</v>
      </c>
      <c r="AS29">
        <f t="shared" si="15"/>
        <v>24.747673204470917</v>
      </c>
      <c r="AT29">
        <f t="shared" si="16"/>
        <v>64.506731652490288</v>
      </c>
      <c r="AU29">
        <f t="shared" si="17"/>
        <v>-739.21548284361995</v>
      </c>
      <c r="AW29">
        <v>26</v>
      </c>
      <c r="AX29">
        <f>IF(Z29&gt;0, (R29*SUMPRODUCT(K29:$K$98, X29:$X$98)-K29*$AZ$3)/Z29, 0)</f>
        <v>10774.484819149246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500000</v>
      </c>
      <c r="S30">
        <f t="shared" si="1"/>
        <v>10751.802591140953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6675.1148145639563</v>
      </c>
      <c r="AC30">
        <f t="shared" si="2"/>
        <v>6452.3236630179381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-6609.5060974287089</v>
      </c>
      <c r="AI30">
        <f t="shared" si="7"/>
        <v>-6617.0075414985786</v>
      </c>
      <c r="AJ30">
        <f t="shared" si="8"/>
        <v>222.79115154601823</v>
      </c>
      <c r="AK30">
        <f t="shared" si="30"/>
        <v>467.258037019477</v>
      </c>
      <c r="AL30">
        <f t="shared" si="9"/>
        <v>-5926.958352933083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-792.82390663888714</v>
      </c>
      <c r="AR30">
        <f t="shared" si="14"/>
        <v>-793.72372034739112</v>
      </c>
      <c r="AS30">
        <f t="shared" si="15"/>
        <v>26.724258746354188</v>
      </c>
      <c r="AT30">
        <f t="shared" si="16"/>
        <v>56.048566543015475</v>
      </c>
      <c r="AU30">
        <f t="shared" si="17"/>
        <v>-710.95089505802139</v>
      </c>
      <c r="AW30">
        <v>27</v>
      </c>
      <c r="AX30">
        <f>IF(Z30&gt;0, (R30*SUMPRODUCT(K30:$K$98, X30:$X$98)-K30*$AZ$3)/Z30, 0)</f>
        <v>10751.802591140953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500000</v>
      </c>
      <c r="S31">
        <f t="shared" si="1"/>
        <v>10689.746011085035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6452.3236630179381</v>
      </c>
      <c r="AC31">
        <f t="shared" si="2"/>
        <v>6199.3554186897527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-7089.7990259002308</v>
      </c>
      <c r="AI31">
        <f t="shared" si="7"/>
        <v>-7097.048210553754</v>
      </c>
      <c r="AJ31">
        <f t="shared" si="8"/>
        <v>252.96824432818539</v>
      </c>
      <c r="AK31">
        <f t="shared" si="30"/>
        <v>451.66265641125568</v>
      </c>
      <c r="AL31">
        <f t="shared" si="9"/>
        <v>-6392.4173098143128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-759.31788868912986</v>
      </c>
      <c r="AR31">
        <f t="shared" si="14"/>
        <v>-760.09427678782231</v>
      </c>
      <c r="AS31">
        <f t="shared" si="15"/>
        <v>27.092913704177079</v>
      </c>
      <c r="AT31">
        <f t="shared" si="16"/>
        <v>48.373096813188099</v>
      </c>
      <c r="AU31">
        <f t="shared" si="17"/>
        <v>-684.62826627045717</v>
      </c>
      <c r="AW31">
        <v>28</v>
      </c>
      <c r="AX31">
        <f>IF(Z31&gt;0, (R31*SUMPRODUCT(K31:$K$98, X31:$X$98)-K31*$AZ$3)/Z31, 0)</f>
        <v>10689.746011085035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500000</v>
      </c>
      <c r="S32">
        <f t="shared" si="1"/>
        <v>10595.161759030276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6199.3554186897527</v>
      </c>
      <c r="AC32">
        <f t="shared" si="2"/>
        <v>5922.0515142066024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-7598.0992196256675</v>
      </c>
      <c r="AI32">
        <f t="shared" si="7"/>
        <v>-7605.0859599521655</v>
      </c>
      <c r="AJ32">
        <f t="shared" si="8"/>
        <v>277.30390448315029</v>
      </c>
      <c r="AK32">
        <f t="shared" si="30"/>
        <v>433.95487930828273</v>
      </c>
      <c r="AL32">
        <f t="shared" si="9"/>
        <v>-6893.8271761607321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-726.56863307864114</v>
      </c>
      <c r="AR32">
        <f t="shared" si="14"/>
        <v>-727.23674048576572</v>
      </c>
      <c r="AS32">
        <f t="shared" si="15"/>
        <v>26.517200289682297</v>
      </c>
      <c r="AT32">
        <f t="shared" si="16"/>
        <v>41.496957905264019</v>
      </c>
      <c r="AU32">
        <f t="shared" si="17"/>
        <v>-659.22258229081933</v>
      </c>
      <c r="AW32">
        <v>29</v>
      </c>
      <c r="AX32">
        <f>IF(Z32&gt;0, (R32*SUMPRODUCT(K32:$K$98, X32:$X$98)-K32*$AZ$3)/Z32, 0)</f>
        <v>10595.161759030276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500000</v>
      </c>
      <c r="S33">
        <f t="shared" si="1"/>
        <v>10474.886390686775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5922.0515142066024</v>
      </c>
      <c r="AC33">
        <f t="shared" si="2"/>
        <v>5625.8525098833034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-8134.891765632753</v>
      </c>
      <c r="AI33">
        <f t="shared" si="7"/>
        <v>-8141.6052662618449</v>
      </c>
      <c r="AJ33">
        <f t="shared" si="8"/>
        <v>296.19900432329905</v>
      </c>
      <c r="AK33">
        <f t="shared" si="30"/>
        <v>414.54360599446221</v>
      </c>
      <c r="AL33">
        <f t="shared" si="9"/>
        <v>-7430.8626559440836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-694.5530787597329</v>
      </c>
      <c r="AR33">
        <f t="shared" si="14"/>
        <v>-695.12627415870429</v>
      </c>
      <c r="AS33">
        <f t="shared" si="15"/>
        <v>25.289326066689576</v>
      </c>
      <c r="AT33">
        <f t="shared" si="16"/>
        <v>35.39353025445201</v>
      </c>
      <c r="AU33">
        <f t="shared" si="17"/>
        <v>-634.44341783756272</v>
      </c>
      <c r="AW33">
        <v>30</v>
      </c>
      <c r="AX33">
        <f>IF(Z33&gt;0, (R33*SUMPRODUCT(K33:$K$98, X33:$X$98)-K33*$AZ$3)/Z33, 0)</f>
        <v>10474.886390686775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500000</v>
      </c>
      <c r="S34">
        <f t="shared" si="1"/>
        <v>10333.692928723489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5625.8525098833034</v>
      </c>
      <c r="AC34">
        <f t="shared" si="2"/>
        <v>5315.5580282265491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-8659.1544790302905</v>
      </c>
      <c r="AI34">
        <f t="shared" si="7"/>
        <v>-8665.5843657911155</v>
      </c>
      <c r="AJ34">
        <f t="shared" si="8"/>
        <v>310.29448165675421</v>
      </c>
      <c r="AK34">
        <f t="shared" si="30"/>
        <v>393.80967569183127</v>
      </c>
      <c r="AL34">
        <f t="shared" si="9"/>
        <v>-7961.4802084425301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-660.10211850139899</v>
      </c>
      <c r="AR34">
        <f t="shared" si="14"/>
        <v>-660.59227973859868</v>
      </c>
      <c r="AS34">
        <f t="shared" si="15"/>
        <v>23.654277700777865</v>
      </c>
      <c r="AT34">
        <f t="shared" si="16"/>
        <v>30.020783419449767</v>
      </c>
      <c r="AU34">
        <f t="shared" si="17"/>
        <v>-606.91721861837107</v>
      </c>
      <c r="AW34">
        <v>31</v>
      </c>
      <c r="AX34">
        <f>IF(Z34&gt;0, (R34*SUMPRODUCT(K34:$K$98, X34:$X$98)-K34*$AZ$3)/Z34, 0)</f>
        <v>10333.692928723489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500000</v>
      </c>
      <c r="S35">
        <f t="shared" ref="S35:S69" si="32">AX35</f>
        <v>10180.866017510283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5315.5580282265491</v>
      </c>
      <c r="AC35">
        <f t="shared" ref="AC35:AC69" si="33">S35*Z35</f>
        <v>4998.5439428528161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-9136.3472375230613</v>
      </c>
      <c r="AI35">
        <f t="shared" ref="AI35:AI66" si="38">SUM(AE35:AH35)</f>
        <v>-9142.4844167353403</v>
      </c>
      <c r="AJ35">
        <f t="shared" ref="AJ35:AJ69" si="39">AB35-AC35</f>
        <v>317.014085373733</v>
      </c>
      <c r="AK35">
        <f t="shared" si="30"/>
        <v>372.0890619758585</v>
      </c>
      <c r="AL35">
        <f t="shared" ref="AL35:AL66" si="40">SUM(AI35:AK35)</f>
        <v>-8453.381269385749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-621.85655051317849</v>
      </c>
      <c r="AR35">
        <f t="shared" ref="AR35:AR69" si="45">AI35*$K35</f>
        <v>-622.27427162158324</v>
      </c>
      <c r="AS35">
        <f t="shared" ref="AS35:AS69" si="46">AJ35*$K35</f>
        <v>21.57725406768202</v>
      </c>
      <c r="AT35">
        <f t="shared" ref="AT35:AT69" si="47">AK35*$K35</f>
        <v>25.32587855392439</v>
      </c>
      <c r="AU35">
        <f t="shared" ref="AU35:AU69" si="48">AL35*$K35</f>
        <v>-575.37113899997689</v>
      </c>
      <c r="AW35">
        <v>32</v>
      </c>
      <c r="AX35">
        <f>IF(Z35&gt;0, (R35*SUMPRODUCT(K35:$K$98, X35:$X$98)-K35*$AZ$3)/Z35, 0)</f>
        <v>10180.866017510283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500000</v>
      </c>
      <c r="S36">
        <f t="shared" si="32"/>
        <v>10126.037151077737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4998.5439428528161</v>
      </c>
      <c r="AC36">
        <f t="shared" si="33"/>
        <v>4683.015993346482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-11795.934373577322</v>
      </c>
      <c r="AI36">
        <f t="shared" si="38"/>
        <v>-11801.715282638139</v>
      </c>
      <c r="AJ36">
        <f t="shared" si="39"/>
        <v>315.52794950633415</v>
      </c>
      <c r="AK36">
        <f t="shared" si="30"/>
        <v>349.89807599969714</v>
      </c>
      <c r="AL36">
        <f t="shared" si="40"/>
        <v>-11136.289257132108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-716.85602776337862</v>
      </c>
      <c r="AR36">
        <f t="shared" si="45"/>
        <v>-717.20734198529237</v>
      </c>
      <c r="AS36">
        <f t="shared" si="46"/>
        <v>19.175090787050483</v>
      </c>
      <c r="AT36">
        <f t="shared" si="47"/>
        <v>21.263813186773788</v>
      </c>
      <c r="AU36">
        <f t="shared" si="48"/>
        <v>-676.76843801146811</v>
      </c>
      <c r="AW36">
        <v>33</v>
      </c>
      <c r="AX36">
        <f>IF(Z36&gt;0, (R36*SUMPRODUCT(K36:$K$98, X36:$X$98)-K36*$AZ$3)/Z36, 0)</f>
        <v>10126.037151077737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500000</v>
      </c>
      <c r="S37">
        <f t="shared" si="32"/>
        <v>9874.2244892545532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4683.015993346482</v>
      </c>
      <c r="AC37">
        <f t="shared" si="33"/>
        <v>4239.6676450534997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-14240.422914998882</v>
      </c>
      <c r="AI37">
        <f t="shared" si="38"/>
        <v>-14245.790004396216</v>
      </c>
      <c r="AJ37">
        <f t="shared" si="39"/>
        <v>443.34834829298234</v>
      </c>
      <c r="AK37">
        <f t="shared" si="30"/>
        <v>327.81111953425375</v>
      </c>
      <c r="AL37">
        <f t="shared" si="40"/>
        <v>-13474.63053656898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-772.68851716940253</v>
      </c>
      <c r="AR37">
        <f t="shared" si="45"/>
        <v>-772.97973663477205</v>
      </c>
      <c r="AS37">
        <f t="shared" si="46"/>
        <v>24.056180064090128</v>
      </c>
      <c r="AT37">
        <f t="shared" si="47"/>
        <v>17.787104314000228</v>
      </c>
      <c r="AU37">
        <f t="shared" si="48"/>
        <v>-731.13645225668176</v>
      </c>
      <c r="AW37">
        <v>34</v>
      </c>
      <c r="AX37">
        <f>IF(Z37&gt;0, (R37*SUMPRODUCT(K37:$K$98, X37:$X$98)-K37*$AZ$3)/Z37, 0)</f>
        <v>9874.2244892545532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500000</v>
      </c>
      <c r="S38">
        <f t="shared" si="32"/>
        <v>9461.7789569633915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4239.6676450534997</v>
      </c>
      <c r="AC38">
        <f t="shared" si="33"/>
        <v>3711.1824131255203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-16422.329197217547</v>
      </c>
      <c r="AI38">
        <f t="shared" si="38"/>
        <v>-16427.232057490975</v>
      </c>
      <c r="AJ38">
        <f t="shared" si="39"/>
        <v>528.48523192797938</v>
      </c>
      <c r="AK38">
        <f t="shared" si="30"/>
        <v>296.77673515374499</v>
      </c>
      <c r="AL38">
        <f t="shared" si="40"/>
        <v>-15601.97009040925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-795.60646224737832</v>
      </c>
      <c r="AR38">
        <f t="shared" si="45"/>
        <v>-795.84398929181839</v>
      </c>
      <c r="AS38">
        <f t="shared" si="46"/>
        <v>25.603327072230716</v>
      </c>
      <c r="AT38">
        <f t="shared" si="47"/>
        <v>14.377831883494569</v>
      </c>
      <c r="AU38">
        <f t="shared" si="48"/>
        <v>-755.862830336093</v>
      </c>
      <c r="AW38">
        <v>35</v>
      </c>
      <c r="AX38">
        <f>IF(Z38&gt;0, (R38*SUMPRODUCT(K38:$K$98, X38:$X$98)-K38*$AZ$3)/Z38, 0)</f>
        <v>9461.7789569633915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500000</v>
      </c>
      <c r="S39">
        <f t="shared" si="32"/>
        <v>8906.4977312264382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3711.1824131255203</v>
      </c>
      <c r="AC39">
        <f t="shared" si="33"/>
        <v>3133.6145984151285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-18235.936976118159</v>
      </c>
      <c r="AI39">
        <f t="shared" si="38"/>
        <v>-18240.33490936445</v>
      </c>
      <c r="AJ39">
        <f t="shared" si="39"/>
        <v>577.56781471039176</v>
      </c>
      <c r="AK39">
        <f t="shared" si="30"/>
        <v>259.78276891878642</v>
      </c>
      <c r="AL39">
        <f t="shared" si="40"/>
        <v>-17402.984325735273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-788.81218071943204</v>
      </c>
      <c r="AR39">
        <f t="shared" si="45"/>
        <v>-789.00241735598161</v>
      </c>
      <c r="AS39">
        <f t="shared" si="46"/>
        <v>24.983225596343441</v>
      </c>
      <c r="AT39">
        <f t="shared" si="47"/>
        <v>11.237141953962873</v>
      </c>
      <c r="AU39">
        <f t="shared" si="48"/>
        <v>-752.78204980567534</v>
      </c>
      <c r="AW39">
        <v>36</v>
      </c>
      <c r="AX39">
        <f>IF(Z39&gt;0, (R39*SUMPRODUCT(K39:$K$98, X39:$X$98)-K39*$AZ$3)/Z39, 0)</f>
        <v>8906.4977312264382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500000</v>
      </c>
      <c r="S40">
        <f t="shared" si="32"/>
        <v>8196.1510319583795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3133.6145984151285</v>
      </c>
      <c r="AC40">
        <f t="shared" si="33"/>
        <v>2539.479781568004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-19239.111524235381</v>
      </c>
      <c r="AI40">
        <f t="shared" si="38"/>
        <v>-19242.984500361104</v>
      </c>
      <c r="AJ40">
        <f t="shared" si="39"/>
        <v>594.13481684712451</v>
      </c>
      <c r="AK40">
        <f t="shared" ref="AK40:AK69" si="61">G40*SUM(AB40:AB40, AE40:AF40)</f>
        <v>219.35302188905902</v>
      </c>
      <c r="AL40">
        <f t="shared" si="40"/>
        <v>-18429.496661624922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-743.04054995966908</v>
      </c>
      <c r="AR40">
        <f t="shared" si="45"/>
        <v>-743.19012954429866</v>
      </c>
      <c r="AS40">
        <f t="shared" si="46"/>
        <v>22.9462914908603</v>
      </c>
      <c r="AT40">
        <f t="shared" si="47"/>
        <v>8.4717108591239576</v>
      </c>
      <c r="AU40">
        <f t="shared" si="48"/>
        <v>-711.77212719431452</v>
      </c>
      <c r="AW40">
        <v>37</v>
      </c>
      <c r="AX40">
        <f>IF(Z40&gt;0, (R40*SUMPRODUCT(K40:$K$98, X40:$X$98)-K40*$AZ$3)/Z40, 0)</f>
        <v>8196.1510319583795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500000</v>
      </c>
      <c r="S41">
        <f t="shared" si="32"/>
        <v>7368.9236594455861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2539.479781568004</v>
      </c>
      <c r="AC41">
        <f t="shared" si="33"/>
        <v>1970.2583064943283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-19682.874121963596</v>
      </c>
      <c r="AI41">
        <f t="shared" si="38"/>
        <v>-19686.216296475013</v>
      </c>
      <c r="AJ41">
        <f t="shared" si="39"/>
        <v>569.22147507367572</v>
      </c>
      <c r="AK41">
        <f t="shared" si="61"/>
        <v>177.76358470976029</v>
      </c>
      <c r="AL41">
        <f t="shared" si="40"/>
        <v>-18939.231236691579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-678.73148450133601</v>
      </c>
      <c r="AR41">
        <f t="shared" si="45"/>
        <v>-678.84673388278009</v>
      </c>
      <c r="AS41">
        <f t="shared" si="46"/>
        <v>19.628664715976623</v>
      </c>
      <c r="AT41">
        <f t="shared" si="47"/>
        <v>6.1298843346104777</v>
      </c>
      <c r="AU41">
        <f t="shared" si="48"/>
        <v>-653.08818483219306</v>
      </c>
      <c r="AW41">
        <v>38</v>
      </c>
      <c r="AX41">
        <f>IF(Z41&gt;0, (R41*SUMPRODUCT(K41:$K$98, X41:$X$98)-K41*$AZ$3)/Z41, 0)</f>
        <v>7368.9236594455861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500000</v>
      </c>
      <c r="S42">
        <f t="shared" si="32"/>
        <v>6407.8294058214833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1970.2583064943283</v>
      </c>
      <c r="AC42">
        <f t="shared" si="33"/>
        <v>1446.7224245697687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-19463.02105081511</v>
      </c>
      <c r="AI42">
        <f t="shared" si="38"/>
        <v>-19465.843228055142</v>
      </c>
      <c r="AJ42">
        <f t="shared" si="39"/>
        <v>523.53588192455959</v>
      </c>
      <c r="AK42">
        <f t="shared" si="61"/>
        <v>137.918081454603</v>
      </c>
      <c r="AL42">
        <f t="shared" si="40"/>
        <v>-18804.389264675981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-599.24126211939188</v>
      </c>
      <c r="AR42">
        <f t="shared" si="45"/>
        <v>-599.32815330893663</v>
      </c>
      <c r="AS42">
        <f t="shared" si="46"/>
        <v>16.118993132164508</v>
      </c>
      <c r="AT42">
        <f t="shared" si="47"/>
        <v>4.2463194682965302</v>
      </c>
      <c r="AU42">
        <f t="shared" si="48"/>
        <v>-578.96284070847571</v>
      </c>
      <c r="AW42">
        <v>39</v>
      </c>
      <c r="AX42">
        <f>IF(Z42&gt;0, (R42*SUMPRODUCT(K42:$K$98, X42:$X$98)-K42*$AZ$3)/Z42, 0)</f>
        <v>6407.8294058214833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500000</v>
      </c>
      <c r="S43">
        <f t="shared" si="32"/>
        <v>5292.138921912403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1446.7224245697687</v>
      </c>
      <c r="AC43">
        <f t="shared" si="33"/>
        <v>986.04866475107019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-18596.580348802672</v>
      </c>
      <c r="AI43">
        <f t="shared" si="38"/>
        <v>-18598.909389761586</v>
      </c>
      <c r="AJ43">
        <f t="shared" si="39"/>
        <v>460.6737598186985</v>
      </c>
      <c r="AK43">
        <f t="shared" si="61"/>
        <v>101.27056971988382</v>
      </c>
      <c r="AL43">
        <f t="shared" si="40"/>
        <v>-18036.965060223003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-511.2184578416248</v>
      </c>
      <c r="AR43">
        <f t="shared" si="45"/>
        <v>-511.28248298522288</v>
      </c>
      <c r="AS43">
        <f t="shared" si="46"/>
        <v>12.663883608998088</v>
      </c>
      <c r="AT43">
        <f t="shared" si="47"/>
        <v>2.7839195973616202</v>
      </c>
      <c r="AU43">
        <f t="shared" si="48"/>
        <v>-495.83467977886318</v>
      </c>
      <c r="AW43">
        <v>40</v>
      </c>
      <c r="AX43">
        <f>IF(Z43&gt;0, (R43*SUMPRODUCT(K43:$K$98, X43:$X$98)-K43*$AZ$3)/Z43, 0)</f>
        <v>5292.138921912403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500000</v>
      </c>
      <c r="S44">
        <f t="shared" si="32"/>
        <v>3992.0055450585719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986.04866475107019</v>
      </c>
      <c r="AC44">
        <f t="shared" si="33"/>
        <v>598.55119110649343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-17261.289546268217</v>
      </c>
      <c r="AI44">
        <f t="shared" si="38"/>
        <v>-17263.163764578883</v>
      </c>
      <c r="AJ44">
        <f t="shared" si="39"/>
        <v>387.49747364457676</v>
      </c>
      <c r="AK44">
        <f t="shared" si="61"/>
        <v>69.023406532574924</v>
      </c>
      <c r="AL44">
        <f t="shared" si="40"/>
        <v>-16806.642884401732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-423.6709142549974</v>
      </c>
      <c r="AR44">
        <f t="shared" si="45"/>
        <v>-423.71691613585716</v>
      </c>
      <c r="AS44">
        <f t="shared" si="46"/>
        <v>9.5109585231418841</v>
      </c>
      <c r="AT44">
        <f t="shared" si="47"/>
        <v>1.694149772081923</v>
      </c>
      <c r="AU44">
        <f t="shared" si="48"/>
        <v>-412.51180784063337</v>
      </c>
      <c r="AW44">
        <v>41</v>
      </c>
      <c r="AX44">
        <f>IF(Z44&gt;0, (R44*SUMPRODUCT(K44:$K$98, X44:$X$98)-K44*$AZ$3)/Z44, 0)</f>
        <v>3992.0055450585719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500000</v>
      </c>
      <c r="S45">
        <f t="shared" si="32"/>
        <v>2428.7016572900802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598.55119110649343</v>
      </c>
      <c r="AC45">
        <f t="shared" si="33"/>
        <v>285.34544131314601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-15474.604331615024</v>
      </c>
      <c r="AI45">
        <f t="shared" si="38"/>
        <v>-15476.072942634293</v>
      </c>
      <c r="AJ45">
        <f t="shared" si="39"/>
        <v>313.20574979334742</v>
      </c>
      <c r="AK45">
        <f t="shared" si="61"/>
        <v>41.898583377454543</v>
      </c>
      <c r="AL45">
        <f t="shared" si="40"/>
        <v>-15120.968609463491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-339.12276385717018</v>
      </c>
      <c r="AR45">
        <f t="shared" si="45"/>
        <v>-339.15494816490514</v>
      </c>
      <c r="AS45">
        <f t="shared" si="46"/>
        <v>6.8638394397507687</v>
      </c>
      <c r="AT45">
        <f t="shared" si="47"/>
        <v>0.91819881737677744</v>
      </c>
      <c r="AU45">
        <f t="shared" si="48"/>
        <v>-331.37290990777763</v>
      </c>
      <c r="AW45">
        <v>42</v>
      </c>
      <c r="AX45">
        <f>IF(Z45&gt;0, (R45*SUMPRODUCT(K45:$K$98, X45:$X$98)-K45*$AZ$3)/Z45, 0)</f>
        <v>2428.7016572900802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500000</v>
      </c>
      <c r="S46">
        <f t="shared" si="32"/>
        <v>501.51764621031356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285.34544131314601</v>
      </c>
      <c r="AC46">
        <f t="shared" si="33"/>
        <v>44.852288582448523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-13440.435618528369</v>
      </c>
      <c r="AI46">
        <f t="shared" si="38"/>
        <v>-13441.553532546983</v>
      </c>
      <c r="AJ46">
        <f t="shared" si="39"/>
        <v>240.49315273069749</v>
      </c>
      <c r="AK46">
        <f t="shared" si="61"/>
        <v>19.974180891920224</v>
      </c>
      <c r="AL46">
        <f t="shared" si="40"/>
        <v>-13181.086198924364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-262.98604986713542</v>
      </c>
      <c r="AR46">
        <f t="shared" si="45"/>
        <v>-263.00792384504734</v>
      </c>
      <c r="AS46">
        <f t="shared" si="46"/>
        <v>4.7056766649401833</v>
      </c>
      <c r="AT46">
        <f t="shared" si="47"/>
        <v>0.39083040767341393</v>
      </c>
      <c r="AU46">
        <f t="shared" si="48"/>
        <v>-257.91141677243371</v>
      </c>
      <c r="AW46">
        <v>43</v>
      </c>
      <c r="AX46">
        <f>IF(Z46&gt;0, (R46*SUMPRODUCT(K46:$K$98, X46:$X$98)-K46*$AZ$3)/Z46, 0)</f>
        <v>501.51764621031356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500000</v>
      </c>
      <c r="S47">
        <f t="shared" si="32"/>
        <v>-1972.0364588051823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44.852288582448523</v>
      </c>
      <c r="AC47">
        <f t="shared" si="33"/>
        <v>-130.07160849319325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-11290.388102918096</v>
      </c>
      <c r="AI47">
        <f t="shared" si="38"/>
        <v>-11291.21257809395</v>
      </c>
      <c r="AJ47">
        <f t="shared" si="39"/>
        <v>174.92389707564178</v>
      </c>
      <c r="AK47">
        <f t="shared" si="61"/>
        <v>3.139660200771397</v>
      </c>
      <c r="AL47">
        <f t="shared" si="40"/>
        <v>-11113.149020817536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-197.24691308687594</v>
      </c>
      <c r="AR47">
        <f t="shared" si="45"/>
        <v>-197.2613169480959</v>
      </c>
      <c r="AS47">
        <f t="shared" si="46"/>
        <v>3.0559798661287032</v>
      </c>
      <c r="AT47">
        <f t="shared" si="47"/>
        <v>5.4850929578215198E-2</v>
      </c>
      <c r="AU47">
        <f t="shared" si="48"/>
        <v>-194.15048615238896</v>
      </c>
      <c r="AW47">
        <v>44</v>
      </c>
      <c r="AX47">
        <f>IF(Z47&gt;0, (R47*SUMPRODUCT(K47:$K$98, X47:$X$98)-K47*$AZ$3)/Z47, 0)</f>
        <v>-1972.0364588051823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500000</v>
      </c>
      <c r="S48">
        <f t="shared" si="32"/>
        <v>-5285.3211461655992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-130.07160849319325</v>
      </c>
      <c r="AC48">
        <f t="shared" si="33"/>
        <v>-248.69159944480703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-9122.5860773477689</v>
      </c>
      <c r="AI48">
        <f t="shared" si="38"/>
        <v>-9123.1742431199309</v>
      </c>
      <c r="AJ48">
        <f t="shared" si="39"/>
        <v>118.61999095161377</v>
      </c>
      <c r="AK48">
        <f t="shared" si="61"/>
        <v>-9.1050125945235294</v>
      </c>
      <c r="AL48">
        <f t="shared" si="40"/>
        <v>-9013.6592647628404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-142.2988176443618</v>
      </c>
      <c r="AR48">
        <f t="shared" si="45"/>
        <v>-142.3079921583919</v>
      </c>
      <c r="AS48">
        <f t="shared" si="46"/>
        <v>1.8502959926366567</v>
      </c>
      <c r="AT48">
        <f t="shared" si="47"/>
        <v>-0.14202469736678039</v>
      </c>
      <c r="AU48">
        <f t="shared" si="48"/>
        <v>-140.59972086312203</v>
      </c>
      <c r="AW48">
        <v>45</v>
      </c>
      <c r="AX48">
        <f>IF(Z48&gt;0, (R48*SUMPRODUCT(K48:$K$98, X48:$X$98)-K48*$AZ$3)/Z48, 0)</f>
        <v>-5285.3211461655992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500000</v>
      </c>
      <c r="S49">
        <f t="shared" si="32"/>
        <v>-9906.8513979007566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-248.69159944480703</v>
      </c>
      <c r="AC49">
        <f t="shared" si="33"/>
        <v>-320.7878080398275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-7101.1647272577802</v>
      </c>
      <c r="AI49">
        <f t="shared" si="38"/>
        <v>-7101.569482254039</v>
      </c>
      <c r="AJ49">
        <f t="shared" si="39"/>
        <v>72.096208595020471</v>
      </c>
      <c r="AK49">
        <f t="shared" si="61"/>
        <v>-17.408411961136494</v>
      </c>
      <c r="AL49">
        <f t="shared" si="40"/>
        <v>-7046.8816856201547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-98.899679951633132</v>
      </c>
      <c r="AR49">
        <f t="shared" si="45"/>
        <v>-98.905317074714532</v>
      </c>
      <c r="AS49">
        <f t="shared" si="46"/>
        <v>1.0041017536748755</v>
      </c>
      <c r="AT49">
        <f t="shared" si="47"/>
        <v>-0.24245126504584497</v>
      </c>
      <c r="AU49">
        <f t="shared" si="48"/>
        <v>-98.143666586085487</v>
      </c>
      <c r="AW49">
        <v>46</v>
      </c>
      <c r="AX49">
        <f>IF(Z49&gt;0, (R49*SUMPRODUCT(K49:$K$98, X49:$X$98)-K49*$AZ$3)/Z49, 0)</f>
        <v>-9906.8513979007566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500000</v>
      </c>
      <c r="S50">
        <f t="shared" si="32"/>
        <v>-16635.133918813386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-320.7878080398275</v>
      </c>
      <c r="AC50">
        <f t="shared" si="33"/>
        <v>-357.00658705454873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-5297.7985124275301</v>
      </c>
      <c r="AI50">
        <f t="shared" si="38"/>
        <v>-5298.0667749110162</v>
      </c>
      <c r="AJ50">
        <f t="shared" si="39"/>
        <v>36.218779014721235</v>
      </c>
      <c r="AK50">
        <f t="shared" si="61"/>
        <v>-22.455146562787927</v>
      </c>
      <c r="AL50">
        <f t="shared" si="40"/>
        <v>-5284.3031424590836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-65.878350022655368</v>
      </c>
      <c r="AR50">
        <f t="shared" si="45"/>
        <v>-65.881685878057112</v>
      </c>
      <c r="AS50">
        <f t="shared" si="46"/>
        <v>0.4503820588359248</v>
      </c>
      <c r="AT50">
        <f t="shared" si="47"/>
        <v>-0.27923070339561268</v>
      </c>
      <c r="AU50">
        <f t="shared" si="48"/>
        <v>-65.710534522616811</v>
      </c>
      <c r="AW50">
        <v>47</v>
      </c>
      <c r="AX50">
        <f>IF(Z50&gt;0, (R50*SUMPRODUCT(K50:$K$98, X50:$X$98)-K50*$AZ$3)/Z50, 0)</f>
        <v>-16635.133918813386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500000</v>
      </c>
      <c r="S51">
        <f t="shared" si="32"/>
        <v>-26806.052807523287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-357.00658705454873</v>
      </c>
      <c r="AC51">
        <f t="shared" si="33"/>
        <v>-366.91984695496137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-3779.2205318155152</v>
      </c>
      <c r="AI51">
        <f t="shared" si="38"/>
        <v>-3779.3916311608709</v>
      </c>
      <c r="AJ51">
        <f t="shared" si="39"/>
        <v>9.9132599004126405</v>
      </c>
      <c r="AK51">
        <f t="shared" si="61"/>
        <v>-24.990461093818414</v>
      </c>
      <c r="AL51">
        <f t="shared" si="40"/>
        <v>-3794.4688323542769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-41.959614455170012</v>
      </c>
      <c r="AR51">
        <f t="shared" si="45"/>
        <v>-41.961514122708394</v>
      </c>
      <c r="AS51">
        <f t="shared" si="46"/>
        <v>0.11006411505056796</v>
      </c>
      <c r="AT51">
        <f t="shared" si="47"/>
        <v>-0.27746200670904231</v>
      </c>
      <c r="AU51">
        <f t="shared" si="48"/>
        <v>-42.128912014366868</v>
      </c>
      <c r="AW51">
        <v>48</v>
      </c>
      <c r="AX51">
        <f>IF(Z51&gt;0, (R51*SUMPRODUCT(K51:$K$98, X51:$X$98)-K51*$AZ$3)/Z51, 0)</f>
        <v>-26806.052807523287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500000</v>
      </c>
      <c r="S52">
        <f t="shared" si="32"/>
        <v>-42828.074201216026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-366.91984695496137</v>
      </c>
      <c r="AC52">
        <f t="shared" si="33"/>
        <v>-358.91063094384327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-2585.4013461190625</v>
      </c>
      <c r="AI52">
        <f t="shared" si="38"/>
        <v>-2585.5060994373116</v>
      </c>
      <c r="AJ52">
        <f t="shared" si="39"/>
        <v>-8.0092160111180988</v>
      </c>
      <c r="AK52">
        <f t="shared" si="61"/>
        <v>-25.684389286847299</v>
      </c>
      <c r="AL52">
        <f t="shared" si="40"/>
        <v>-2619.199704735277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-25.629444990652019</v>
      </c>
      <c r="AR52">
        <f t="shared" si="45"/>
        <v>-25.630483424940639</v>
      </c>
      <c r="AS52">
        <f t="shared" si="46"/>
        <v>-7.9396478029739356E-2</v>
      </c>
      <c r="AT52">
        <f t="shared" si="47"/>
        <v>-0.25461294175230542</v>
      </c>
      <c r="AU52">
        <f t="shared" si="48"/>
        <v>-25.964492844722681</v>
      </c>
      <c r="AW52">
        <v>49</v>
      </c>
      <c r="AX52">
        <f>IF(Z52&gt;0, (R52*SUMPRODUCT(K52:$K$98, X52:$X$98)-K52*$AZ$3)/Z52, 0)</f>
        <v>-42828.074201216026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500000</v>
      </c>
      <c r="S53">
        <f t="shared" si="32"/>
        <v>-69193.379419970122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-358.91063094384327</v>
      </c>
      <c r="AC53">
        <f t="shared" si="33"/>
        <v>-339.9250487324523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-1691.8905534263261</v>
      </c>
      <c r="AI53">
        <f t="shared" si="38"/>
        <v>-1691.951961947557</v>
      </c>
      <c r="AJ53">
        <f t="shared" si="39"/>
        <v>-18.985582211390977</v>
      </c>
      <c r="AK53">
        <f t="shared" si="61"/>
        <v>-25.123744166069031</v>
      </c>
      <c r="AL53">
        <f t="shared" si="40"/>
        <v>-1736.0612883250169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-14.974953202946439</v>
      </c>
      <c r="AR53">
        <f t="shared" si="45"/>
        <v>-14.975496730853628</v>
      </c>
      <c r="AS53">
        <f t="shared" si="46"/>
        <v>-0.16804172383994137</v>
      </c>
      <c r="AT53">
        <f t="shared" si="47"/>
        <v>-0.22237070383055679</v>
      </c>
      <c r="AU53">
        <f t="shared" si="48"/>
        <v>-15.365909158524126</v>
      </c>
      <c r="AW53">
        <v>50</v>
      </c>
      <c r="AX53">
        <f>IF(Z53&gt;0, (R53*SUMPRODUCT(K53:$K$98, X53:$X$98)-K53*$AZ$3)/Z53, 0)</f>
        <v>-69193.379419970122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500000</v>
      </c>
      <c r="S54">
        <f t="shared" si="32"/>
        <v>-114538.75398664214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-339.9250487324523</v>
      </c>
      <c r="AC54">
        <f t="shared" si="33"/>
        <v>-315.06515621928895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-1056.4125740402947</v>
      </c>
      <c r="AI54">
        <f t="shared" si="38"/>
        <v>-1056.4469581619624</v>
      </c>
      <c r="AJ54">
        <f t="shared" si="39"/>
        <v>-24.859892513163345</v>
      </c>
      <c r="AK54">
        <f t="shared" si="61"/>
        <v>-23.794753411271664</v>
      </c>
      <c r="AL54">
        <f t="shared" si="40"/>
        <v>-1105.1016040863972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-8.3485056887673554</v>
      </c>
      <c r="AR54">
        <f t="shared" si="45"/>
        <v>-8.3487774159716697</v>
      </c>
      <c r="AS54">
        <f t="shared" si="46"/>
        <v>-0.19646013230847145</v>
      </c>
      <c r="AT54">
        <f t="shared" si="47"/>
        <v>-0.18804266353728652</v>
      </c>
      <c r="AU54">
        <f t="shared" si="48"/>
        <v>-8.7332802118174264</v>
      </c>
      <c r="AW54">
        <v>51</v>
      </c>
      <c r="AX54">
        <f>IF(Z54&gt;0, (R54*SUMPRODUCT(K54:$K$98, X54:$X$98)-K54*$AZ$3)/Z54, 0)</f>
        <v>-114538.75398664214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500000</v>
      </c>
      <c r="S55">
        <f t="shared" si="32"/>
        <v>-196140.40410852653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-315.06515621928895</v>
      </c>
      <c r="AC55">
        <f t="shared" si="33"/>
        <v>-287.84683537581543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-627.83370625180009</v>
      </c>
      <c r="AI55">
        <f t="shared" si="38"/>
        <v>-627.85205068959476</v>
      </c>
      <c r="AJ55">
        <f t="shared" si="39"/>
        <v>-27.218320843473521</v>
      </c>
      <c r="AK55">
        <f t="shared" si="61"/>
        <v>-22.054560935350228</v>
      </c>
      <c r="AL55">
        <f t="shared" si="40"/>
        <v>-677.12493246841848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-4.4299802573791318</v>
      </c>
      <c r="AR55">
        <f t="shared" si="45"/>
        <v>-4.4301096953122245</v>
      </c>
      <c r="AS55">
        <f t="shared" si="46"/>
        <v>-0.19205184872192885</v>
      </c>
      <c r="AT55">
        <f t="shared" si="47"/>
        <v>-0.15561647703186918</v>
      </c>
      <c r="AU55">
        <f t="shared" si="48"/>
        <v>-4.7777780210660223</v>
      </c>
      <c r="AW55">
        <v>52</v>
      </c>
      <c r="AX55">
        <f>IF(Z55&gt;0, (R55*SUMPRODUCT(K55:$K$98, X55:$X$98)-K55*$AZ$3)/Z55, 0)</f>
        <v>-196140.40410852653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500000</v>
      </c>
      <c r="S56">
        <f t="shared" si="32"/>
        <v>-350162.67334512953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-287.84683537581543</v>
      </c>
      <c r="AC56">
        <f t="shared" si="33"/>
        <v>-260.52072051512232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-354.44017711379195</v>
      </c>
      <c r="AI56">
        <f t="shared" si="38"/>
        <v>-354.44947710278086</v>
      </c>
      <c r="AJ56">
        <f t="shared" si="39"/>
        <v>-27.32611486069311</v>
      </c>
      <c r="AK56">
        <f t="shared" si="61"/>
        <v>-20.149278476307082</v>
      </c>
      <c r="AL56">
        <f t="shared" si="40"/>
        <v>-401.92487043978105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-2.2329658705243096</v>
      </c>
      <c r="AR56">
        <f t="shared" si="45"/>
        <v>-2.2330244602648341</v>
      </c>
      <c r="AS56">
        <f t="shared" si="46"/>
        <v>-0.17215396503530447</v>
      </c>
      <c r="AT56">
        <f t="shared" si="47"/>
        <v>-0.12694004251904836</v>
      </c>
      <c r="AU56">
        <f t="shared" si="48"/>
        <v>-2.5321184678191866</v>
      </c>
      <c r="AW56">
        <v>53</v>
      </c>
      <c r="AX56">
        <f>IF(Z56&gt;0, (R56*SUMPRODUCT(K56:$K$98, X56:$X$98)-K56*$AZ$3)/Z56, 0)</f>
        <v>-350162.67334512953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500000</v>
      </c>
      <c r="S57">
        <f t="shared" si="32"/>
        <v>-656053.19077622448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-260.52072051512232</v>
      </c>
      <c r="AC57">
        <f t="shared" si="33"/>
        <v>-234.40003003022503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-189.63548957367604</v>
      </c>
      <c r="AI57">
        <f t="shared" si="38"/>
        <v>-189.63995567553573</v>
      </c>
      <c r="AJ57">
        <f t="shared" si="39"/>
        <v>-26.120690484897295</v>
      </c>
      <c r="AK57">
        <f t="shared" si="61"/>
        <v>-18.236450436058565</v>
      </c>
      <c r="AL57">
        <f t="shared" si="40"/>
        <v>-233.99709659649159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-1.0666961677484996</v>
      </c>
      <c r="AR57">
        <f t="shared" si="45"/>
        <v>-1.066721289489948</v>
      </c>
      <c r="AS57">
        <f t="shared" si="46"/>
        <v>-0.14692840723971945</v>
      </c>
      <c r="AT57">
        <f t="shared" si="47"/>
        <v>-0.10257970086301521</v>
      </c>
      <c r="AU57">
        <f t="shared" si="48"/>
        <v>-1.3162293975926826</v>
      </c>
      <c r="AW57">
        <v>54</v>
      </c>
      <c r="AX57">
        <f>IF(Z57&gt;0, (R57*SUMPRODUCT(K57:$K$98, X57:$X$98)-K57*$AZ$3)/Z57, 0)</f>
        <v>-656053.19077622448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500000</v>
      </c>
      <c r="S58">
        <f t="shared" si="32"/>
        <v>-1297126.8317848777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-234.40003003022503</v>
      </c>
      <c r="AC58">
        <f t="shared" si="33"/>
        <v>-210.15096159491847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-95.851306256954629</v>
      </c>
      <c r="AI58">
        <f t="shared" si="38"/>
        <v>-95.853331415139294</v>
      </c>
      <c r="AJ58">
        <f t="shared" si="39"/>
        <v>-24.249068435306555</v>
      </c>
      <c r="AK58">
        <f t="shared" si="61"/>
        <v>-16.408002102115752</v>
      </c>
      <c r="AL58">
        <f t="shared" si="40"/>
        <v>-136.51040195256161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-0.48139450739264739</v>
      </c>
      <c r="AR58">
        <f t="shared" si="45"/>
        <v>-0.48140467835499284</v>
      </c>
      <c r="AS58">
        <f t="shared" si="46"/>
        <v>-0.12178622086642681</v>
      </c>
      <c r="AT58">
        <f t="shared" si="47"/>
        <v>-8.2405993175209677E-2</v>
      </c>
      <c r="AU58">
        <f t="shared" si="48"/>
        <v>-0.68559689239662935</v>
      </c>
      <c r="AW58">
        <v>55</v>
      </c>
      <c r="AX58">
        <f>IF(Z58&gt;0, (R58*SUMPRODUCT(K58:$K$98, X58:$X$98)-K58*$AZ$3)/Z58, 0)</f>
        <v>-1297126.8317848777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500000</v>
      </c>
      <c r="S59">
        <f t="shared" si="32"/>
        <v>-2719303.140961891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-210.15096159491847</v>
      </c>
      <c r="AC59">
        <f t="shared" si="33"/>
        <v>-188.02899484958346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-45.623253105347899</v>
      </c>
      <c r="AI59">
        <f t="shared" si="38"/>
        <v>-45.62411743062308</v>
      </c>
      <c r="AJ59">
        <f t="shared" si="39"/>
        <v>-22.121966745335016</v>
      </c>
      <c r="AK59">
        <f t="shared" si="61"/>
        <v>-14.710567311644294</v>
      </c>
      <c r="AL59">
        <f t="shared" si="40"/>
        <v>-82.456651487602386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-0.20458383771658564</v>
      </c>
      <c r="AR59">
        <f t="shared" si="45"/>
        <v>-0.20458771352485874</v>
      </c>
      <c r="AS59">
        <f t="shared" si="46"/>
        <v>-9.9199345652728449E-2</v>
      </c>
      <c r="AT59">
        <f t="shared" si="47"/>
        <v>-6.5965140816571247E-2</v>
      </c>
      <c r="AU59">
        <f t="shared" si="48"/>
        <v>-0.36975219999415843</v>
      </c>
      <c r="AW59">
        <v>56</v>
      </c>
      <c r="AX59">
        <f>IF(Z59&gt;0, (R59*SUMPRODUCT(K59:$K$98, X59:$X$98)-K59*$AZ$3)/Z59, 0)</f>
        <v>-2719303.140961891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500000</v>
      </c>
      <c r="S60">
        <f t="shared" si="32"/>
        <v>-6139753.1829893161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-188.02899484958346</v>
      </c>
      <c r="AC60">
        <f t="shared" si="33"/>
        <v>-168.05200614022175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-20.541713975315655</v>
      </c>
      <c r="AI60">
        <f t="shared" si="38"/>
        <v>-20.542056114488705</v>
      </c>
      <c r="AJ60">
        <f t="shared" si="39"/>
        <v>-19.976988709361706</v>
      </c>
      <c r="AK60">
        <f t="shared" si="61"/>
        <v>-13.162029639470843</v>
      </c>
      <c r="AL60">
        <f t="shared" si="40"/>
        <v>-53.681074463321252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-8.2243905877858403E-2</v>
      </c>
      <c r="AR60">
        <f t="shared" si="45"/>
        <v>-8.2245275717881455E-2</v>
      </c>
      <c r="AS60">
        <f t="shared" si="46"/>
        <v>-7.9982886584347795E-2</v>
      </c>
      <c r="AT60">
        <f t="shared" si="47"/>
        <v>-5.2697488054357366E-2</v>
      </c>
      <c r="AU60">
        <f t="shared" si="48"/>
        <v>-0.21492565035658662</v>
      </c>
      <c r="AW60">
        <v>57</v>
      </c>
      <c r="AX60">
        <f>IF(Z60&gt;0, (R60*SUMPRODUCT(K60:$K$98, X60:$X$98)-K60*$AZ$3)/Z60, 0)</f>
        <v>-6139753.1829893161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500000</v>
      </c>
      <c r="S61">
        <f t="shared" si="32"/>
        <v>-15023155.176930267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-168.05200614022175</v>
      </c>
      <c r="AC61">
        <f t="shared" si="33"/>
        <v>-150.11498884335111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-8.5525906949929791</v>
      </c>
      <c r="AI61">
        <f t="shared" si="38"/>
        <v>-8.5527155980069232</v>
      </c>
      <c r="AJ61">
        <f t="shared" si="39"/>
        <v>-17.937017296870636</v>
      </c>
      <c r="AK61">
        <f t="shared" si="61"/>
        <v>-11.763640429815524</v>
      </c>
      <c r="AL61">
        <f t="shared" si="40"/>
        <v>-38.253373324693086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-3.0573609569710825E-2</v>
      </c>
      <c r="AR61">
        <f t="shared" si="45"/>
        <v>-3.0574056070206242E-2</v>
      </c>
      <c r="AS61">
        <f t="shared" si="46"/>
        <v>-6.4120847499545025E-2</v>
      </c>
      <c r="AT61">
        <f t="shared" si="47"/>
        <v>-4.20523982084402E-2</v>
      </c>
      <c r="AU61">
        <f t="shared" si="48"/>
        <v>-0.13674730177819147</v>
      </c>
      <c r="AW61">
        <v>58</v>
      </c>
      <c r="AX61">
        <f>IF(Z61&gt;0, (R61*SUMPRODUCT(K61:$K$98, X61:$X$98)-K61*$AZ$3)/Z61, 0)</f>
        <v>-15023155.176930267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500000</v>
      </c>
      <c r="S62">
        <f t="shared" si="32"/>
        <v>-40109040.256228484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-150.11498884335111</v>
      </c>
      <c r="AC62">
        <f t="shared" si="33"/>
        <v>-134.05693637903826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-3.2750032297256828</v>
      </c>
      <c r="AI62">
        <f t="shared" si="38"/>
        <v>-3.2750450086287439</v>
      </c>
      <c r="AJ62">
        <f t="shared" si="39"/>
        <v>-16.058052464312851</v>
      </c>
      <c r="AK62">
        <f t="shared" si="61"/>
        <v>-10.508049219034579</v>
      </c>
      <c r="AL62">
        <f t="shared" si="40"/>
        <v>-29.841146691976174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-1.0453042999318722E-2</v>
      </c>
      <c r="AR62">
        <f t="shared" si="45"/>
        <v>-1.0453176347788794E-2</v>
      </c>
      <c r="AS62">
        <f t="shared" si="46"/>
        <v>-5.1253541178595395E-2</v>
      </c>
      <c r="AT62">
        <f t="shared" si="47"/>
        <v>-3.353923114595718E-2</v>
      </c>
      <c r="AU62">
        <f t="shared" si="48"/>
        <v>-9.5245948672341374E-2</v>
      </c>
      <c r="AW62">
        <v>59</v>
      </c>
      <c r="AX62">
        <f>IF(Z62&gt;0, (R62*SUMPRODUCT(K62:$K$98, X62:$X$98)-K62*$AZ$3)/Z62, 0)</f>
        <v>-40109040.256228484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500000</v>
      </c>
      <c r="S63">
        <f t="shared" si="32"/>
        <v>-117747805.76000103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-134.05693637903826</v>
      </c>
      <c r="AC63">
        <f t="shared" si="33"/>
        <v>-119.70254471321387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-1.1461440288199531</v>
      </c>
      <c r="AI63">
        <f t="shared" si="38"/>
        <v>-1.1461567363332632</v>
      </c>
      <c r="AJ63">
        <f t="shared" si="39"/>
        <v>-14.354391665824394</v>
      </c>
      <c r="AK63">
        <f t="shared" si="61"/>
        <v>-9.3839855465326796</v>
      </c>
      <c r="AL63">
        <f t="shared" si="40"/>
        <v>-24.88453394869034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-3.2662707201771874E-3</v>
      </c>
      <c r="AR63">
        <f t="shared" si="45"/>
        <v>-3.2663069339318351E-3</v>
      </c>
      <c r="AS63">
        <f t="shared" si="46"/>
        <v>-4.0907013451276147E-2</v>
      </c>
      <c r="AT63">
        <f t="shared" si="47"/>
        <v>-2.6742395770942413E-2</v>
      </c>
      <c r="AU63">
        <f t="shared" si="48"/>
        <v>-7.0915716156150402E-2</v>
      </c>
      <c r="AW63">
        <v>60</v>
      </c>
      <c r="AX63">
        <f>IF(Z63&gt;0, (R63*SUMPRODUCT(K63:$K$98, X63:$X$98)-K63*$AZ$3)/Z63, 0)</f>
        <v>-117747805.76000103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500000</v>
      </c>
      <c r="S64">
        <f t="shared" si="32"/>
        <v>-383545372.60402524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-119.70254471321387</v>
      </c>
      <c r="AC64">
        <f t="shared" si="33"/>
        <v>-106.88005677962715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-0.36388582812361681</v>
      </c>
      <c r="AI64">
        <f t="shared" si="38"/>
        <v>-0.3638893114160906</v>
      </c>
      <c r="AJ64">
        <f t="shared" si="39"/>
        <v>-12.822487933586714</v>
      </c>
      <c r="AK64">
        <f t="shared" si="61"/>
        <v>-8.3791781299249717</v>
      </c>
      <c r="AL64">
        <f t="shared" si="40"/>
        <v>-21.565555374927776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-9.2589150789933639E-4</v>
      </c>
      <c r="AR64">
        <f t="shared" si="45"/>
        <v>-9.2590037098405078E-4</v>
      </c>
      <c r="AS64">
        <f t="shared" si="46"/>
        <v>-3.2626257387018916E-2</v>
      </c>
      <c r="AT64">
        <f t="shared" si="47"/>
        <v>-2.132045074049382E-2</v>
      </c>
      <c r="AU64">
        <f t="shared" si="48"/>
        <v>-5.4872608498496789E-2</v>
      </c>
      <c r="AW64">
        <v>61</v>
      </c>
      <c r="AX64">
        <f>IF(Z64&gt;0, (R64*SUMPRODUCT(K64:$K$98, X64:$X$98)-K64*$AZ$3)/Z64, 0)</f>
        <v>-383545372.60402524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500000</v>
      </c>
      <c r="S65">
        <f t="shared" si="32"/>
        <v>-1402251502.6786416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-106.88005677962715</v>
      </c>
      <c r="AC65">
        <f t="shared" si="33"/>
        <v>-95.42941641728963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-0.10391117063945919</v>
      </c>
      <c r="AI65">
        <f t="shared" si="38"/>
        <v>-0.10391202131974225</v>
      </c>
      <c r="AJ65">
        <f t="shared" si="39"/>
        <v>-11.450640362337523</v>
      </c>
      <c r="AK65">
        <f t="shared" si="61"/>
        <v>-7.4816039745739014</v>
      </c>
      <c r="AL65">
        <f t="shared" si="40"/>
        <v>-19.036156358231167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-2.3606911602079621E-4</v>
      </c>
      <c r="AR65">
        <f t="shared" si="45"/>
        <v>-2.3607104862670569E-4</v>
      </c>
      <c r="AS65">
        <f t="shared" si="46"/>
        <v>-2.6013974547435023E-2</v>
      </c>
      <c r="AT65">
        <f t="shared" si="47"/>
        <v>-1.6996975645895085E-2</v>
      </c>
      <c r="AU65">
        <f t="shared" si="48"/>
        <v>-4.3247021241956819E-2</v>
      </c>
      <c r="AW65">
        <v>62</v>
      </c>
      <c r="AX65">
        <f>IF(Z65&gt;0, (R65*SUMPRODUCT(K65:$K$98, X65:$X$98)-K65*$AZ$3)/Z65, 0)</f>
        <v>-1402251502.6786416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500000</v>
      </c>
      <c r="S66">
        <f t="shared" si="32"/>
        <v>-5841717581.5399189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-95.42941641728963</v>
      </c>
      <c r="AC66">
        <f t="shared" si="33"/>
        <v>-85.205039759757923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-2.6394132036309404E-2</v>
      </c>
      <c r="AI66">
        <f t="shared" si="38"/>
        <v>-2.6394314356488723E-2</v>
      </c>
      <c r="AJ66">
        <f t="shared" si="39"/>
        <v>-10.224376657531707</v>
      </c>
      <c r="AK66">
        <f t="shared" si="61"/>
        <v>-6.6800591492102743</v>
      </c>
      <c r="AL66">
        <f t="shared" si="40"/>
        <v>-16.93083012109847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-5.3538512231887936E-5</v>
      </c>
      <c r="AR66">
        <f t="shared" si="45"/>
        <v>-5.3538882054662825E-5</v>
      </c>
      <c r="AS66">
        <f t="shared" si="46"/>
        <v>-2.0739379267696936E-2</v>
      </c>
      <c r="AT66">
        <f t="shared" si="47"/>
        <v>-1.3549997703191635E-2</v>
      </c>
      <c r="AU66">
        <f t="shared" si="48"/>
        <v>-3.4342915852943232E-2</v>
      </c>
      <c r="AW66">
        <v>63</v>
      </c>
      <c r="AX66">
        <f>IF(Z66&gt;0, (R66*SUMPRODUCT(K66:$K$98, X66:$X$98)-K66*$AZ$3)/Z66, 0)</f>
        <v>-5841717581.5399189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500000</v>
      </c>
      <c r="S67">
        <f t="shared" si="32"/>
        <v>-28281189468.353172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-85.205039759757923</v>
      </c>
      <c r="AC67">
        <f t="shared" si="33"/>
        <v>-76.075974792334691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-5.874886612693214E-3</v>
      </c>
      <c r="AI67">
        <f t="shared" ref="AI67:AI69" si="62">SUM(AE67:AH67)</f>
        <v>-5.8749202375054221E-3</v>
      </c>
      <c r="AJ67">
        <f t="shared" si="39"/>
        <v>-9.1290649674232327</v>
      </c>
      <c r="AK67">
        <f t="shared" si="61"/>
        <v>-5.9643527831830552</v>
      </c>
      <c r="AL67">
        <f t="shared" ref="AL67:AL69" si="63">SUM(AI67:AK67)</f>
        <v>-15.099292670843795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-1.0639969423815883E-5</v>
      </c>
      <c r="AR67">
        <f t="shared" si="45"/>
        <v>-1.0640030321497381E-5</v>
      </c>
      <c r="AS67">
        <f t="shared" si="46"/>
        <v>-1.653359094821465E-2</v>
      </c>
      <c r="AT67">
        <f t="shared" si="47"/>
        <v>-1.0802001030761472E-2</v>
      </c>
      <c r="AU67">
        <f t="shared" si="48"/>
        <v>-2.734623200929762E-2</v>
      </c>
      <c r="AW67">
        <v>64</v>
      </c>
      <c r="AX67">
        <f>IF(Z67&gt;0, (R67*SUMPRODUCT(K67:$K$98, X67:$X$98)-K67*$AZ$3)/Z67, 0)</f>
        <v>-28281189468.353172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500000</v>
      </c>
      <c r="S68">
        <f t="shared" si="32"/>
        <v>-163403755218.3306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-76.075974792334691</v>
      </c>
      <c r="AC68">
        <f t="shared" si="33"/>
        <v>-67.924986766290317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-1.1236985433588382E-3</v>
      </c>
      <c r="AI68">
        <f t="shared" si="62"/>
        <v>-1.1237037394593405E-3</v>
      </c>
      <c r="AJ68">
        <f t="shared" si="39"/>
        <v>-8.1509880260443737</v>
      </c>
      <c r="AK68">
        <f t="shared" si="61"/>
        <v>-5.3253182354634285</v>
      </c>
      <c r="AL68">
        <f t="shared" si="63"/>
        <v>-13.477429965247261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-1.8170743009217388E-6</v>
      </c>
      <c r="AR68">
        <f t="shared" si="45"/>
        <v>-1.8170827032648259E-6</v>
      </c>
      <c r="AS68">
        <f t="shared" si="46"/>
        <v>-1.3180537571023943E-2</v>
      </c>
      <c r="AT68">
        <f t="shared" si="47"/>
        <v>-8.6112943432021839E-3</v>
      </c>
      <c r="AU68">
        <f t="shared" si="48"/>
        <v>-2.1793648996929389E-2</v>
      </c>
      <c r="AW68">
        <v>65</v>
      </c>
      <c r="AX68">
        <f>IF(Z68&gt;0, (R68*SUMPRODUCT(K68:$K$98, X68:$X$98)-K68*$AZ$3)/Z68, 0)</f>
        <v>-163403755218.3306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-67.924986766290317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-2.0784402009468172E-4</v>
      </c>
      <c r="AI69">
        <f t="shared" si="62"/>
        <v>-2.0784402009468172E-4</v>
      </c>
      <c r="AJ69">
        <f t="shared" si="39"/>
        <v>-67.924986766290317</v>
      </c>
      <c r="AK69">
        <f t="shared" si="61"/>
        <v>-4.7547490736403226</v>
      </c>
      <c r="AL69">
        <f t="shared" si="63"/>
        <v>-72.679943683950739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-3.0008368168475592E-7</v>
      </c>
      <c r="AR69">
        <f t="shared" si="45"/>
        <v>-3.0008368168475592E-7</v>
      </c>
      <c r="AS69">
        <f t="shared" si="46"/>
        <v>-9.8069600934062584E-2</v>
      </c>
      <c r="AT69">
        <f t="shared" si="47"/>
        <v>-6.8648720653843821E-3</v>
      </c>
      <c r="AU69">
        <f t="shared" si="48"/>
        <v>-0.10493477308312867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74507.071113181417</v>
      </c>
      <c r="AO71" s="6">
        <f t="shared" si="70"/>
        <v>-7450.7071113181419</v>
      </c>
      <c r="AP71" s="6">
        <f t="shared" si="70"/>
        <v>-244.21517313522682</v>
      </c>
      <c r="AQ71" s="6">
        <f t="shared" si="70"/>
        <v>-42005.553117601135</v>
      </c>
      <c r="AR71" s="6">
        <f t="shared" si="70"/>
        <v>24806.595711126909</v>
      </c>
      <c r="AS71" s="6">
        <f t="shared" si="70"/>
        <v>-5912.5329266707749</v>
      </c>
      <c r="AT71" s="6">
        <f t="shared" si="70"/>
        <v>1949.0335316114576</v>
      </c>
      <c r="AU71" s="6">
        <f t="shared" si="70"/>
        <v>20843.096316067582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38D0-FC0F-4A61-8583-9AAA13CA6776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51125.368487230509</v>
      </c>
      <c r="K3">
        <v>1</v>
      </c>
      <c r="L3" s="2">
        <v>0</v>
      </c>
      <c r="O3">
        <f>$C$3</f>
        <v>51125.368487230509</v>
      </c>
      <c r="P3">
        <f>O3*C5</f>
        <v>5112.5368487230517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51125.368487230509</v>
      </c>
      <c r="AF3">
        <f t="shared" ref="AF3:AF34" si="4">-$Z3*P3</f>
        <v>-5112.5368487230517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45887.014082607457</v>
      </c>
      <c r="AJ3">
        <f t="shared" ref="AJ3:AJ34" si="8">AB3-AC3</f>
        <v>0</v>
      </c>
      <c r="AL3">
        <f t="shared" ref="AL3:AL34" si="9">SUM(AI3:AK3)</f>
        <v>45887.014082607457</v>
      </c>
      <c r="AN3">
        <f t="shared" ref="AN3:AN34" si="10">AE3*$K3</f>
        <v>51125.368487230509</v>
      </c>
      <c r="AO3">
        <f t="shared" ref="AO3:AO34" si="11">AF3*$K3</f>
        <v>-5112.5368487230517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45887.014082607457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45887.014082607457</v>
      </c>
      <c r="AW3">
        <v>0</v>
      </c>
      <c r="AX3">
        <f>IF(Z3&gt;0, (R3*SUMPRODUCT(K3:$K$98, X3:$X$98)-K3*$AZ$3)/Z3, 0)</f>
        <v>0</v>
      </c>
      <c r="AZ3">
        <f>C6*SUMPRODUCT(X4:X98, K4:K98)/1</f>
        <v>30643.584498402852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1000000</v>
      </c>
      <c r="S4">
        <f t="shared" si="1"/>
        <v>2081.4332235527772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2055.484397271357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-2466.8070000000002</v>
      </c>
      <c r="AI4">
        <f t="shared" si="7"/>
        <v>-2466.8070000000002</v>
      </c>
      <c r="AJ4">
        <f t="shared" si="8"/>
        <v>-2055.484397271357</v>
      </c>
      <c r="AK4">
        <f>G4*SUM(AB4, AE4:AF4)</f>
        <v>0</v>
      </c>
      <c r="AL4">
        <f t="shared" si="9"/>
        <v>-4522.2913972713577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-2301.3406101315422</v>
      </c>
      <c r="AR4">
        <f t="shared" si="14"/>
        <v>-2301.3406101315422</v>
      </c>
      <c r="AS4">
        <f t="shared" si="15"/>
        <v>-1917.6083564430983</v>
      </c>
      <c r="AT4">
        <f t="shared" si="16"/>
        <v>0</v>
      </c>
      <c r="AU4">
        <f t="shared" si="17"/>
        <v>-4218.9489665746405</v>
      </c>
      <c r="AW4">
        <v>1</v>
      </c>
      <c r="AX4">
        <f>IF(Z4&gt;0, (R4*SUMPRODUCT(K4:$K$98, X4:$X$98)-K4*$AZ$3)/Z4, 0)</f>
        <v>2081.4332235527772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1000000</v>
      </c>
      <c r="S5">
        <f t="shared" si="1"/>
        <v>2193.0163080958396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2055.484397271357</v>
      </c>
      <c r="AC5">
        <f t="shared" si="2"/>
        <v>2138.6690934670041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-2439.8083944245368</v>
      </c>
      <c r="AI5">
        <f t="shared" si="7"/>
        <v>-2451.9986200829817</v>
      </c>
      <c r="AJ5">
        <f t="shared" si="8"/>
        <v>-83.18469619564712</v>
      </c>
      <c r="AK5">
        <f>G5*SUM(AB5, AE5:AF5)</f>
        <v>84.274860288125637</v>
      </c>
      <c r="AL5">
        <f t="shared" si="9"/>
        <v>-2450.9084559905032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-2086.2997196567162</v>
      </c>
      <c r="AR5">
        <f t="shared" si="14"/>
        <v>-2096.7236793544876</v>
      </c>
      <c r="AS5">
        <f t="shared" si="15"/>
        <v>-71.13190066453619</v>
      </c>
      <c r="AT5">
        <f t="shared" si="16"/>
        <v>72.064108720593069</v>
      </c>
      <c r="AU5">
        <f t="shared" si="17"/>
        <v>-2095.7914712984307</v>
      </c>
      <c r="AW5">
        <v>2</v>
      </c>
      <c r="AX5">
        <f>IF(Z5&gt;0, (R5*SUMPRODUCT(K5:$K$98, X5:$X$98)-K5*$AZ$3)/Z5, 0)</f>
        <v>2193.0163080958396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1000000</v>
      </c>
      <c r="S6">
        <f t="shared" si="1"/>
        <v>2717.5828775078649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2138.6690934670041</v>
      </c>
      <c r="AC6">
        <f t="shared" si="2"/>
        <v>2617.1757475011036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-2413.0912521570763</v>
      </c>
      <c r="AI6">
        <f t="shared" si="7"/>
        <v>-2425.1294119182844</v>
      </c>
      <c r="AJ6">
        <f t="shared" si="8"/>
        <v>-478.50665403409948</v>
      </c>
      <c r="AK6">
        <f>G6*SUM(AB6, AE6:AF6)</f>
        <v>125.11214196781975</v>
      </c>
      <c r="AL6">
        <f t="shared" si="9"/>
        <v>-2778.5239239845641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-1861.4827939508505</v>
      </c>
      <c r="AR6">
        <f t="shared" si="14"/>
        <v>-1870.7691511270611</v>
      </c>
      <c r="AS6">
        <f t="shared" si="15"/>
        <v>-369.12483209212996</v>
      </c>
      <c r="AT6">
        <f t="shared" si="16"/>
        <v>96.512761122998214</v>
      </c>
      <c r="AU6">
        <f t="shared" si="17"/>
        <v>-2143.3812220961931</v>
      </c>
      <c r="AW6">
        <v>3</v>
      </c>
      <c r="AX6">
        <f>IF(Z6&gt;0, (R6*SUMPRODUCT(K6:$K$98, X6:$X$98)-K6*$AZ$3)/Z6, 0)</f>
        <v>2717.5828775078649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1000000</v>
      </c>
      <c r="S7">
        <f t="shared" si="1"/>
        <v>3035.7199267924921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2617.1757475011036</v>
      </c>
      <c r="AC7">
        <f t="shared" si="2"/>
        <v>2887.0749483936233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-2387.5667475516743</v>
      </c>
      <c r="AI7">
        <f t="shared" si="7"/>
        <v>-2399.454681130926</v>
      </c>
      <c r="AJ7">
        <f t="shared" si="8"/>
        <v>-269.89920089251973</v>
      </c>
      <c r="AK7">
        <f>G7*SUM(AB7, AE7:AF7)</f>
        <v>128.50332920230417</v>
      </c>
      <c r="AL7">
        <f t="shared" si="9"/>
        <v>-2540.8505528211417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-1675.7282641259928</v>
      </c>
      <c r="AR7">
        <f t="shared" si="14"/>
        <v>-1684.0718827164394</v>
      </c>
      <c r="AS7">
        <f t="shared" si="15"/>
        <v>-189.43039806715436</v>
      </c>
      <c r="AT7">
        <f t="shared" si="16"/>
        <v>90.190844297611662</v>
      </c>
      <c r="AU7">
        <f t="shared" si="17"/>
        <v>-1783.3114364859823</v>
      </c>
      <c r="AW7">
        <v>4</v>
      </c>
      <c r="AX7">
        <f>IF(Z7&gt;0, (R7*SUMPRODUCT(K7:$K$98, X7:$X$98)-K7*$AZ$3)/Z7, 0)</f>
        <v>3035.7199267924921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1000000</v>
      </c>
      <c r="S8">
        <f t="shared" si="1"/>
        <v>2813.9615305018001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2887.0749483936233</v>
      </c>
      <c r="AC8">
        <f t="shared" si="2"/>
        <v>2642.7633296452623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-2363.1956589766614</v>
      </c>
      <c r="AI8">
        <f t="shared" si="7"/>
        <v>-2374.9351732743835</v>
      </c>
      <c r="AJ8">
        <f t="shared" si="8"/>
        <v>244.31161874836107</v>
      </c>
      <c r="AK8">
        <f>G8*SUM(AB8, AE8:AF8)</f>
        <v>61.494696400784179</v>
      </c>
      <c r="AL8">
        <f t="shared" si="9"/>
        <v>-2069.1288581252384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-1548.234170791101</v>
      </c>
      <c r="AR8">
        <f t="shared" si="14"/>
        <v>-1555.9252466929984</v>
      </c>
      <c r="AS8">
        <f t="shared" si="15"/>
        <v>160.05936496654505</v>
      </c>
      <c r="AT8">
        <f t="shared" si="16"/>
        <v>40.287899958036803</v>
      </c>
      <c r="AU8">
        <f t="shared" si="17"/>
        <v>-1355.5779817684165</v>
      </c>
      <c r="AW8">
        <v>5</v>
      </c>
      <c r="AX8">
        <f>IF(Z8&gt;0, (R8*SUMPRODUCT(K8:$K$98, X8:$X$98)-K8*$AZ$3)/Z8, 0)</f>
        <v>2813.9615305018001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1000000</v>
      </c>
      <c r="S9">
        <f t="shared" si="1"/>
        <v>2326.1816137154306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2642.7633296452623</v>
      </c>
      <c r="AC9">
        <f t="shared" si="2"/>
        <v>2157.3634336452305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-2342.6191389492969</v>
      </c>
      <c r="AI9">
        <f t="shared" si="7"/>
        <v>-2354.2119753648049</v>
      </c>
      <c r="AJ9">
        <f t="shared" si="8"/>
        <v>485.39989600003173</v>
      </c>
      <c r="AK9">
        <f t="shared" ref="AK9:AK40" si="30">G9*SUM(AB9:AB9, AE9:AF9)</f>
        <v>15.592303644907046</v>
      </c>
      <c r="AL9">
        <f t="shared" si="9"/>
        <v>-1853.219775719866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-1453.5027757719099</v>
      </c>
      <c r="AR9">
        <f t="shared" si="14"/>
        <v>-1460.6956735113897</v>
      </c>
      <c r="AS9">
        <f t="shared" si="15"/>
        <v>301.1714898358955</v>
      </c>
      <c r="AT9">
        <f t="shared" si="16"/>
        <v>9.674409404302823</v>
      </c>
      <c r="AU9">
        <f t="shared" si="17"/>
        <v>-1149.8497742711913</v>
      </c>
      <c r="AW9">
        <v>6</v>
      </c>
      <c r="AX9">
        <f>IF(Z9&gt;0, (R9*SUMPRODUCT(K9:$K$98, X9:$X$98)-K9*$AZ$3)/Z9, 0)</f>
        <v>2326.1816137154306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1000000</v>
      </c>
      <c r="S10">
        <f t="shared" si="1"/>
        <v>1834.0524225184454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2157.3634336452305</v>
      </c>
      <c r="AC10">
        <f t="shared" si="2"/>
        <v>1679.6794899386696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-2323.0476825194633</v>
      </c>
      <c r="AI10">
        <f t="shared" si="7"/>
        <v>-2334.4955524747847</v>
      </c>
      <c r="AJ10">
        <f t="shared" si="8"/>
        <v>477.68394370656097</v>
      </c>
      <c r="AK10">
        <f t="shared" si="30"/>
        <v>8.8451900779454462</v>
      </c>
      <c r="AL10">
        <f t="shared" si="9"/>
        <v>-1847.9664186902783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-1367.383985403962</v>
      </c>
      <c r="AR10">
        <f t="shared" si="14"/>
        <v>-1374.1223895106382</v>
      </c>
      <c r="AS10">
        <f t="shared" si="15"/>
        <v>281.17260770151523</v>
      </c>
      <c r="AT10">
        <f t="shared" si="16"/>
        <v>5.2064240228247201</v>
      </c>
      <c r="AU10">
        <f t="shared" si="17"/>
        <v>-1087.7433577862982</v>
      </c>
      <c r="AW10">
        <v>7</v>
      </c>
      <c r="AX10">
        <f>IF(Z10&gt;0, (R10*SUMPRODUCT(K10:$K$98, X10:$X$98)-K10*$AZ$3)/Z10, 0)</f>
        <v>1834.0524225184454</v>
      </c>
    </row>
    <row r="11" spans="1:52" x14ac:dyDescent="0.25">
      <c r="A11" t="s">
        <v>33</v>
      </c>
      <c r="C11" s="26">
        <f>AU100</f>
        <v>14642.966634647002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1000000</v>
      </c>
      <c r="S11">
        <f t="shared" si="1"/>
        <v>1338.3846417129942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1679.6794899386696</v>
      </c>
      <c r="AC11">
        <f t="shared" si="2"/>
        <v>1210.3907095133145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-2304.4452320510436</v>
      </c>
      <c r="AI11">
        <f t="shared" si="7"/>
        <v>-2315.7498177414113</v>
      </c>
      <c r="AJ11">
        <f t="shared" si="8"/>
        <v>469.28878042535507</v>
      </c>
      <c r="AK11">
        <f t="shared" si="30"/>
        <v>4.0312307758528068</v>
      </c>
      <c r="AL11">
        <f t="shared" si="9"/>
        <v>-1842.4298065402033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-1288.8961210623027</v>
      </c>
      <c r="AR11">
        <f t="shared" si="14"/>
        <v>-1295.2188734731133</v>
      </c>
      <c r="AS11">
        <f t="shared" si="15"/>
        <v>262.47726799301995</v>
      </c>
      <c r="AT11">
        <f t="shared" si="16"/>
        <v>2.2547021894198664</v>
      </c>
      <c r="AU11">
        <f t="shared" si="17"/>
        <v>-1030.4869032906734</v>
      </c>
      <c r="AW11">
        <v>8</v>
      </c>
      <c r="AX11">
        <f>IF(Z11&gt;0, (R11*SUMPRODUCT(K11:$K$98, X11:$X$98)-K11*$AZ$3)/Z11, 0)</f>
        <v>1338.3846417129942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1000000</v>
      </c>
      <c r="S12">
        <f t="shared" si="1"/>
        <v>865.95112065987746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1210.3907095133145</v>
      </c>
      <c r="AC12">
        <f t="shared" si="2"/>
        <v>773.32513376291354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-2287.638465544976</v>
      </c>
      <c r="AI12">
        <f t="shared" si="7"/>
        <v>-2298.8014098976205</v>
      </c>
      <c r="AJ12">
        <f t="shared" si="8"/>
        <v>437.06557575040097</v>
      </c>
      <c r="AK12">
        <f t="shared" si="30"/>
        <v>2.7838986318806231</v>
      </c>
      <c r="AL12">
        <f t="shared" si="9"/>
        <v>-1858.9519355153388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-1215.9041636421632</v>
      </c>
      <c r="AR12">
        <f t="shared" si="14"/>
        <v>-1221.8373872355392</v>
      </c>
      <c r="AS12">
        <f t="shared" si="15"/>
        <v>232.3049998256482</v>
      </c>
      <c r="AT12">
        <f t="shared" si="16"/>
        <v>1.4796717176439791</v>
      </c>
      <c r="AU12">
        <f t="shared" si="17"/>
        <v>-988.05271569224703</v>
      </c>
      <c r="AW12">
        <v>9</v>
      </c>
      <c r="AX12">
        <f>IF(Z12&gt;0, (R12*SUMPRODUCT(K12:$K$98, X12:$X$98)-K12*$AZ$3)/Z12, 0)</f>
        <v>865.95112065987746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1000000</v>
      </c>
      <c r="S13">
        <f t="shared" si="1"/>
        <v>411.07662230388786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773.32513376291354</v>
      </c>
      <c r="AC13">
        <f t="shared" si="2"/>
        <v>362.50112984961379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-2271.7091857538708</v>
      </c>
      <c r="AI13">
        <f t="shared" si="7"/>
        <v>-2282.7321042981671</v>
      </c>
      <c r="AJ13">
        <f t="shared" si="8"/>
        <v>410.82400391329975</v>
      </c>
      <c r="AK13">
        <f t="shared" si="30"/>
        <v>1.5466502675258271</v>
      </c>
      <c r="AL13">
        <f t="shared" si="9"/>
        <v>-1870.3614501173415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-1147.7543556024227</v>
      </c>
      <c r="AR13">
        <f t="shared" si="14"/>
        <v>-1153.3235555906988</v>
      </c>
      <c r="AS13">
        <f t="shared" si="15"/>
        <v>207.5639975550128</v>
      </c>
      <c r="AT13">
        <f t="shared" si="16"/>
        <v>0.78142686232847436</v>
      </c>
      <c r="AU13">
        <f t="shared" si="17"/>
        <v>-944.97813117335738</v>
      </c>
      <c r="AW13">
        <v>10</v>
      </c>
      <c r="AX13">
        <f>IF(Z13&gt;0, (R13*SUMPRODUCT(K13:$K$98, X13:$X$98)-K13*$AZ$3)/Z13, 0)</f>
        <v>411.07662230388786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1000000</v>
      </c>
      <c r="S14">
        <f t="shared" si="1"/>
        <v>-26.145446448938245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362.50112984961379</v>
      </c>
      <c r="AC14">
        <f t="shared" si="2"/>
        <v>-22.766348422455849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-2257.4637355334221</v>
      </c>
      <c r="AI14">
        <f t="shared" si="7"/>
        <v>-2268.3482065955814</v>
      </c>
      <c r="AJ14">
        <f t="shared" si="8"/>
        <v>385.26747827206964</v>
      </c>
      <c r="AK14">
        <f t="shared" si="30"/>
        <v>0.65250203372930482</v>
      </c>
      <c r="AL14">
        <f t="shared" si="9"/>
        <v>-1882.4282262897825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-1084.3858237069155</v>
      </c>
      <c r="AR14">
        <f t="shared" si="14"/>
        <v>-1089.6142426323538</v>
      </c>
      <c r="AS14">
        <f t="shared" si="15"/>
        <v>185.06547201513578</v>
      </c>
      <c r="AT14">
        <f t="shared" si="16"/>
        <v>0.31343314365526126</v>
      </c>
      <c r="AU14">
        <f t="shared" si="17"/>
        <v>-904.23533747356294</v>
      </c>
      <c r="AW14">
        <v>11</v>
      </c>
      <c r="AX14">
        <f>IF(Z14&gt;0, (R14*SUMPRODUCT(K14:$K$98, X14:$X$98)-K14*$AZ$3)/Z14, 0)</f>
        <v>-26.145446448938245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1000000</v>
      </c>
      <c r="S15">
        <f t="shared" si="1"/>
        <v>-409.02563725289576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-22.766348422455849</v>
      </c>
      <c r="AC15">
        <f t="shared" si="2"/>
        <v>-351.68070616814293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-2248.9755335938571</v>
      </c>
      <c r="AI15">
        <f t="shared" si="7"/>
        <v>-2259.7230477512248</v>
      </c>
      <c r="AJ15">
        <f t="shared" si="8"/>
        <v>328.91435774568708</v>
      </c>
      <c r="AK15">
        <f t="shared" si="30"/>
        <v>-9.3342028532068994E-2</v>
      </c>
      <c r="AL15">
        <f t="shared" si="9"/>
        <v>-1930.9020320340699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-1024.8633588648804</v>
      </c>
      <c r="AR15">
        <f t="shared" si="14"/>
        <v>-1029.7610259556232</v>
      </c>
      <c r="AS15">
        <f t="shared" si="15"/>
        <v>149.88703452876484</v>
      </c>
      <c r="AT15">
        <f t="shared" si="16"/>
        <v>-4.2536178564721333E-2</v>
      </c>
      <c r="AU15">
        <f t="shared" si="17"/>
        <v>-879.91652760542297</v>
      </c>
      <c r="AW15">
        <v>12</v>
      </c>
      <c r="AX15">
        <f>IF(Z15&gt;0, (R15*SUMPRODUCT(K15:$K$98, X15:$X$98)-K15*$AZ$3)/Z15, 0)</f>
        <v>-409.02563725289576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1000000</v>
      </c>
      <c r="S16">
        <f t="shared" si="1"/>
        <v>-732.95569962449144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-351.68070616814293</v>
      </c>
      <c r="AC16">
        <f t="shared" si="2"/>
        <v>-622.24974734935859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-2243.5624959753954</v>
      </c>
      <c r="AI16">
        <f t="shared" si="7"/>
        <v>-2254.1744904599896</v>
      </c>
      <c r="AJ16">
        <f t="shared" si="8"/>
        <v>270.56904118121565</v>
      </c>
      <c r="AK16">
        <f t="shared" si="30"/>
        <v>-2.4969330137938148</v>
      </c>
      <c r="AL16">
        <f t="shared" si="9"/>
        <v>-1986.1023822925677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-967.17115229076364</v>
      </c>
      <c r="AR16">
        <f t="shared" si="14"/>
        <v>-971.7458476478929</v>
      </c>
      <c r="AS16">
        <f t="shared" si="15"/>
        <v>116.63885976114715</v>
      </c>
      <c r="AT16">
        <f t="shared" si="16"/>
        <v>-1.0763959481743348</v>
      </c>
      <c r="AU16">
        <f t="shared" si="17"/>
        <v>-856.18338383492005</v>
      </c>
      <c r="AW16">
        <v>13</v>
      </c>
      <c r="AX16">
        <f>IF(Z16&gt;0, (R16*SUMPRODUCT(K16:$K$98, X16:$X$98)-K16*$AZ$3)/Z16, 0)</f>
        <v>-732.95569962449144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1000000</v>
      </c>
      <c r="S17">
        <f t="shared" si="1"/>
        <v>-951.00762393371974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-622.24974734935859</v>
      </c>
      <c r="AC17">
        <f t="shared" si="2"/>
        <v>-797.16511192246253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-2237.8692823450465</v>
      </c>
      <c r="AI17">
        <f t="shared" si="7"/>
        <v>-2248.3471835187656</v>
      </c>
      <c r="AJ17">
        <f t="shared" si="8"/>
        <v>174.91536457310394</v>
      </c>
      <c r="AK17">
        <f t="shared" si="30"/>
        <v>-8.5870465134211482</v>
      </c>
      <c r="AL17">
        <f t="shared" si="9"/>
        <v>-2082.0188654590829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-906.85925979529884</v>
      </c>
      <c r="AR17">
        <f t="shared" si="14"/>
        <v>-911.10525475915574</v>
      </c>
      <c r="AS17">
        <f t="shared" si="15"/>
        <v>70.881538655988592</v>
      </c>
      <c r="AT17">
        <f t="shared" si="16"/>
        <v>-3.4797576008678712</v>
      </c>
      <c r="AU17">
        <f t="shared" si="17"/>
        <v>-843.70347370403499</v>
      </c>
      <c r="AW17">
        <v>14</v>
      </c>
      <c r="AX17">
        <f>IF(Z17&gt;0, (R17*SUMPRODUCT(K17:$K$98, X17:$X$98)-K17*$AZ$3)/Z17, 0)</f>
        <v>-951.00762393371974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1000000</v>
      </c>
      <c r="S18">
        <f t="shared" si="1"/>
        <v>-1056.4267177014037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-797.16511192246253</v>
      </c>
      <c r="AC18">
        <f t="shared" si="2"/>
        <v>-874.31678887231283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-2232.6990788956373</v>
      </c>
      <c r="AI18">
        <f t="shared" si="7"/>
        <v>-2243.0442923191326</v>
      </c>
      <c r="AJ18">
        <f t="shared" si="8"/>
        <v>77.151676949850298</v>
      </c>
      <c r="AK18">
        <f t="shared" si="30"/>
        <v>-17.218766417525192</v>
      </c>
      <c r="AL18">
        <f t="shared" si="9"/>
        <v>-2183.1113817868077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-844.31142305523247</v>
      </c>
      <c r="AR18">
        <f t="shared" si="14"/>
        <v>-848.22354088157283</v>
      </c>
      <c r="AS18">
        <f t="shared" si="15"/>
        <v>29.175468728569541</v>
      </c>
      <c r="AT18">
        <f t="shared" si="16"/>
        <v>-6.5114019684315414</v>
      </c>
      <c r="AU18">
        <f t="shared" si="17"/>
        <v>-825.55947412143496</v>
      </c>
      <c r="AW18">
        <v>15</v>
      </c>
      <c r="AX18">
        <f>IF(Z18&gt;0, (R18*SUMPRODUCT(K18:$K$98, X18:$X$98)-K18*$AZ$3)/Z18, 0)</f>
        <v>-1056.4267177014037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1000000</v>
      </c>
      <c r="S19">
        <f t="shared" si="1"/>
        <v>-1147.0919137087674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-874.31678887231283</v>
      </c>
      <c r="AC19">
        <f t="shared" si="2"/>
        <v>-937.29906042313098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-2231.9607609264667</v>
      </c>
      <c r="AI19">
        <f t="shared" si="7"/>
        <v>-2242.1746227062158</v>
      </c>
      <c r="AJ19">
        <f t="shared" si="8"/>
        <v>62.982271550818155</v>
      </c>
      <c r="AK19">
        <f t="shared" si="30"/>
        <v>-19.497264391852575</v>
      </c>
      <c r="AL19">
        <f t="shared" si="9"/>
        <v>-2198.6896155472505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-787.12321433942111</v>
      </c>
      <c r="AR19">
        <f t="shared" si="14"/>
        <v>-790.72523452527673</v>
      </c>
      <c r="AS19">
        <f t="shared" si="15"/>
        <v>22.211325977299087</v>
      </c>
      <c r="AT19">
        <f t="shared" si="16"/>
        <v>-6.8759046698339983</v>
      </c>
      <c r="AU19">
        <f t="shared" si="17"/>
        <v>-775.38981321781171</v>
      </c>
      <c r="AW19">
        <v>16</v>
      </c>
      <c r="AX19">
        <f>IF(Z19&gt;0, (R19*SUMPRODUCT(K19:$K$98, X19:$X$98)-K19*$AZ$3)/Z19, 0)</f>
        <v>-1147.0919137087674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1000000</v>
      </c>
      <c r="S20">
        <f t="shared" si="1"/>
        <v>-1447.6585306059762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-937.29906042313098</v>
      </c>
      <c r="AC20">
        <f t="shared" si="2"/>
        <v>-1167.8374592006785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-2230.031663601837</v>
      </c>
      <c r="AI20">
        <f t="shared" si="7"/>
        <v>-2240.1155113679933</v>
      </c>
      <c r="AJ20">
        <f t="shared" si="8"/>
        <v>230.53839877754751</v>
      </c>
      <c r="AK20">
        <f t="shared" si="30"/>
        <v>-4.0303859598194629</v>
      </c>
      <c r="AL20">
        <f t="shared" si="9"/>
        <v>-2013.6074985502653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-745.93844155871386</v>
      </c>
      <c r="AR20">
        <f t="shared" si="14"/>
        <v>-749.31145630571211</v>
      </c>
      <c r="AS20">
        <f t="shared" si="15"/>
        <v>77.114355240055986</v>
      </c>
      <c r="AT20">
        <f t="shared" si="16"/>
        <v>-1.3481511813567841</v>
      </c>
      <c r="AU20">
        <f t="shared" si="17"/>
        <v>-673.54525224701285</v>
      </c>
      <c r="AW20">
        <v>17</v>
      </c>
      <c r="AX20">
        <f>IF(Z20&gt;0, (R20*SUMPRODUCT(K20:$K$98, X20:$X$98)-K20*$AZ$3)/Z20, 0)</f>
        <v>-1447.6585306059762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1000000</v>
      </c>
      <c r="S21">
        <f t="shared" si="1"/>
        <v>-1771.475214400306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-1167.8374592006785</v>
      </c>
      <c r="AC21">
        <f t="shared" si="2"/>
        <v>-1410.8191420153216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-2231.5522838191496</v>
      </c>
      <c r="AI21">
        <f t="shared" si="7"/>
        <v>-2241.5073987040969</v>
      </c>
      <c r="AJ21">
        <f t="shared" si="8"/>
        <v>242.98168281464314</v>
      </c>
      <c r="AK21">
        <f t="shared" si="30"/>
        <v>-1.8685399347210856</v>
      </c>
      <c r="AL21">
        <f t="shared" si="9"/>
        <v>-2000.3942558241749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-709.82035388550798</v>
      </c>
      <c r="AR21">
        <f t="shared" si="14"/>
        <v>-712.98691342428367</v>
      </c>
      <c r="AS21">
        <f t="shared" si="15"/>
        <v>77.288506898888286</v>
      </c>
      <c r="AT21">
        <f t="shared" si="16"/>
        <v>-0.59435205140836112</v>
      </c>
      <c r="AU21">
        <f t="shared" si="17"/>
        <v>-636.29275857680375</v>
      </c>
      <c r="AW21">
        <v>18</v>
      </c>
      <c r="AX21">
        <f>IF(Z21&gt;0, (R21*SUMPRODUCT(K21:$K$98, X21:$X$98)-K21*$AZ$3)/Z21, 0)</f>
        <v>-1771.475214400306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1000000</v>
      </c>
      <c r="S22">
        <f t="shared" si="1"/>
        <v>-1875.4080139044788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-1410.8191420153216</v>
      </c>
      <c r="AC22">
        <f t="shared" si="2"/>
        <v>-1474.4649819200449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-2234.8603753445741</v>
      </c>
      <c r="AI22">
        <f t="shared" si="7"/>
        <v>-2244.6880033259799</v>
      </c>
      <c r="AJ22">
        <f t="shared" si="8"/>
        <v>63.645839904723289</v>
      </c>
      <c r="AK22">
        <f t="shared" si="30"/>
        <v>-29.627201982321758</v>
      </c>
      <c r="AL22">
        <f t="shared" si="9"/>
        <v>-2210.6693654035785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-663.7465955171316</v>
      </c>
      <c r="AR22">
        <f t="shared" si="14"/>
        <v>-666.66537052725334</v>
      </c>
      <c r="AS22">
        <f t="shared" si="15"/>
        <v>18.902616924815778</v>
      </c>
      <c r="AT22">
        <f t="shared" si="16"/>
        <v>-8.799187039786549</v>
      </c>
      <c r="AU22">
        <f t="shared" si="17"/>
        <v>-656.56194064222416</v>
      </c>
      <c r="AW22">
        <v>19</v>
      </c>
      <c r="AX22">
        <f>IF(Z22&gt;0, (R22*SUMPRODUCT(K22:$K$98, X22:$X$98)-K22*$AZ$3)/Z22, 0)</f>
        <v>-1875.4080139044788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1000000</v>
      </c>
      <c r="S23">
        <f t="shared" si="1"/>
        <v>-1498.6314489710103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-1474.4649819200449</v>
      </c>
      <c r="AC23">
        <f t="shared" si="2"/>
        <v>-1163.0991317921198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-2240.6197725264606</v>
      </c>
      <c r="AI23">
        <f t="shared" si="7"/>
        <v>-2250.3211164808959</v>
      </c>
      <c r="AJ23">
        <f t="shared" si="8"/>
        <v>-311.36585012792511</v>
      </c>
      <c r="AK23">
        <f t="shared" si="30"/>
        <v>-103.21254873440316</v>
      </c>
      <c r="AL23">
        <f t="shared" si="9"/>
        <v>-2664.8995153432243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-594.15814161221408</v>
      </c>
      <c r="AR23">
        <f t="shared" si="14"/>
        <v>-596.73070326046229</v>
      </c>
      <c r="AS23">
        <f t="shared" si="15"/>
        <v>-82.566688530519244</v>
      </c>
      <c r="AT23">
        <f t="shared" si="16"/>
        <v>-27.369470223832383</v>
      </c>
      <c r="AU23">
        <f t="shared" si="17"/>
        <v>-706.66686201481389</v>
      </c>
      <c r="AW23">
        <v>20</v>
      </c>
      <c r="AX23">
        <f>IF(Z23&gt;0, (R23*SUMPRODUCT(K23:$K$98, X23:$X$98)-K23*$AZ$3)/Z23, 0)</f>
        <v>-1498.6314489710103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1000000</v>
      </c>
      <c r="S24">
        <f t="shared" si="1"/>
        <v>-1157.3201151314527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-1163.0991317921198</v>
      </c>
      <c r="AC24">
        <f t="shared" si="2"/>
        <v>-886.62116122124644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-2247.9783467563839</v>
      </c>
      <c r="AI24">
        <f t="shared" si="7"/>
        <v>-2257.5545775419405</v>
      </c>
      <c r="AJ24">
        <f t="shared" si="8"/>
        <v>-276.47797057087337</v>
      </c>
      <c r="AK24">
        <f t="shared" si="30"/>
        <v>-81.416939225448388</v>
      </c>
      <c r="AL24">
        <f t="shared" si="9"/>
        <v>-2615.4494873382623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-532.24058698532997</v>
      </c>
      <c r="AR24">
        <f t="shared" si="14"/>
        <v>-534.50789472064059</v>
      </c>
      <c r="AS24">
        <f t="shared" si="15"/>
        <v>-65.460059950079909</v>
      </c>
      <c r="AT24">
        <f t="shared" si="16"/>
        <v>-19.276608952407173</v>
      </c>
      <c r="AU24">
        <f t="shared" si="17"/>
        <v>-619.24456362312776</v>
      </c>
      <c r="AW24">
        <v>21</v>
      </c>
      <c r="AX24">
        <f>IF(Z24&gt;0, (R24*SUMPRODUCT(K24:$K$98, X24:$X$98)-K24*$AZ$3)/Z24, 0)</f>
        <v>-1157.3201151314527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1000000</v>
      </c>
      <c r="S25">
        <f t="shared" si="1"/>
        <v>-848.35705539599542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-886.62116122124644</v>
      </c>
      <c r="AC25">
        <f t="shared" si="2"/>
        <v>-641.50807661453564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-2260.4976225737314</v>
      </c>
      <c r="AI25">
        <f t="shared" si="7"/>
        <v>-2269.9498348311499</v>
      </c>
      <c r="AJ25">
        <f t="shared" si="8"/>
        <v>-245.1130846067108</v>
      </c>
      <c r="AK25">
        <f t="shared" si="30"/>
        <v>-62.063481285487256</v>
      </c>
      <c r="AL25">
        <f t="shared" si="9"/>
        <v>-2577.1264007233481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-477.86134120622529</v>
      </c>
      <c r="AR25">
        <f t="shared" si="14"/>
        <v>-479.85950602692225</v>
      </c>
      <c r="AS25">
        <f t="shared" si="15"/>
        <v>-51.816054211991244</v>
      </c>
      <c r="AT25">
        <f t="shared" si="16"/>
        <v>-13.120004246340695</v>
      </c>
      <c r="AU25">
        <f t="shared" si="17"/>
        <v>-544.7955644852542</v>
      </c>
      <c r="AW25">
        <v>22</v>
      </c>
      <c r="AX25">
        <f>IF(Z25&gt;0, (R25*SUMPRODUCT(K25:$K$98, X25:$X$98)-K25*$AZ$3)/Z25, 0)</f>
        <v>-848.35705539599542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1000000</v>
      </c>
      <c r="S26">
        <f t="shared" si="1"/>
        <v>-569.85503676948292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-641.50807661453564</v>
      </c>
      <c r="AC26">
        <f t="shared" si="2"/>
        <v>-425.30363961357943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-2278.665225674411</v>
      </c>
      <c r="AI26">
        <f t="shared" si="7"/>
        <v>-2287.9944324939347</v>
      </c>
      <c r="AJ26">
        <f t="shared" si="8"/>
        <v>-216.2044370009562</v>
      </c>
      <c r="AK26">
        <f t="shared" si="30"/>
        <v>-44.905565363017502</v>
      </c>
      <c r="AL26">
        <f t="shared" si="9"/>
        <v>-2549.1044348579085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-430.09099050128486</v>
      </c>
      <c r="AR26">
        <f t="shared" si="14"/>
        <v>-431.85184933934113</v>
      </c>
      <c r="AS26">
        <f t="shared" si="15"/>
        <v>-40.807916587656088</v>
      </c>
      <c r="AT26">
        <f t="shared" si="16"/>
        <v>-8.4757861174118823</v>
      </c>
      <c r="AU26">
        <f t="shared" si="17"/>
        <v>-481.13555204440911</v>
      </c>
      <c r="AW26">
        <v>23</v>
      </c>
      <c r="AX26">
        <f>IF(Z26&gt;0, (R26*SUMPRODUCT(K26:$K$98, X26:$X$98)-K26*$AZ$3)/Z26, 0)</f>
        <v>-569.85503676948292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1000000</v>
      </c>
      <c r="S27">
        <f t="shared" si="1"/>
        <v>-319.98503017196515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-425.30363961357943</v>
      </c>
      <c r="AC27">
        <f t="shared" si="2"/>
        <v>-235.69304242988437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-2297.964999429239</v>
      </c>
      <c r="AI27">
        <f t="shared" si="7"/>
        <v>-2307.1721896180748</v>
      </c>
      <c r="AJ27">
        <f t="shared" si="8"/>
        <v>-189.61059718369506</v>
      </c>
      <c r="AK27">
        <f t="shared" si="30"/>
        <v>-29.771254772950563</v>
      </c>
      <c r="AL27">
        <f t="shared" si="9"/>
        <v>-2526.5540415747205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-387.26228831166901</v>
      </c>
      <c r="AR27">
        <f t="shared" si="14"/>
        <v>-388.8139209702756</v>
      </c>
      <c r="AS27">
        <f t="shared" si="15"/>
        <v>-31.953939146913861</v>
      </c>
      <c r="AT27">
        <f t="shared" si="16"/>
        <v>-5.0171713895321028</v>
      </c>
      <c r="AU27">
        <f t="shared" si="17"/>
        <v>-425.78503150672157</v>
      </c>
      <c r="AW27">
        <v>24</v>
      </c>
      <c r="AX27">
        <f>IF(Z27&gt;0, (R27*SUMPRODUCT(K27:$K$98, X27:$X$98)-K27*$AZ$3)/Z27, 0)</f>
        <v>-319.98503017196515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1000000</v>
      </c>
      <c r="S28">
        <f t="shared" si="1"/>
        <v>-95.819864010086008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-235.69304242988437</v>
      </c>
      <c r="AC28">
        <f t="shared" si="2"/>
        <v>-69.650341737106828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-2321.1245442780678</v>
      </c>
      <c r="AI28">
        <f t="shared" si="7"/>
        <v>-2330.2106485082113</v>
      </c>
      <c r="AJ28">
        <f t="shared" si="8"/>
        <v>-166.04270069277754</v>
      </c>
      <c r="AK28">
        <f t="shared" si="30"/>
        <v>-16.498512970091909</v>
      </c>
      <c r="AL28">
        <f t="shared" si="9"/>
        <v>-2512.7518621710806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-349.25466767676056</v>
      </c>
      <c r="AR28">
        <f t="shared" si="14"/>
        <v>-350.62183443271857</v>
      </c>
      <c r="AS28">
        <f t="shared" si="15"/>
        <v>-24.984091609200856</v>
      </c>
      <c r="AT28">
        <f t="shared" si="16"/>
        <v>-2.4824961154001182</v>
      </c>
      <c r="AU28">
        <f t="shared" si="17"/>
        <v>-378.08842215731948</v>
      </c>
      <c r="AW28">
        <v>25</v>
      </c>
      <c r="AX28">
        <f>IF(Z28&gt;0, (R28*SUMPRODUCT(K28:$K$98, X28:$X$98)-K28*$AZ$3)/Z28, 0)</f>
        <v>-95.819864010086008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1000000</v>
      </c>
      <c r="S29">
        <f t="shared" si="1"/>
        <v>104.72635440733974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-69.650341737106828</v>
      </c>
      <c r="AC29">
        <f t="shared" si="2"/>
        <v>75.117302197249046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-2347.2590997383386</v>
      </c>
      <c r="AI29">
        <f t="shared" si="7"/>
        <v>-2356.2250021874343</v>
      </c>
      <c r="AJ29">
        <f t="shared" si="8"/>
        <v>-144.76764393435587</v>
      </c>
      <c r="AK29">
        <f t="shared" si="30"/>
        <v>-4.8755239215974786</v>
      </c>
      <c r="AL29">
        <f t="shared" si="9"/>
        <v>-2505.8681700433876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-315.34560588133195</v>
      </c>
      <c r="AR29">
        <f t="shared" si="14"/>
        <v>-316.55014181875708</v>
      </c>
      <c r="AS29">
        <f t="shared" si="15"/>
        <v>-19.448999215119215</v>
      </c>
      <c r="AT29">
        <f t="shared" si="16"/>
        <v>-0.65500866317505169</v>
      </c>
      <c r="AU29">
        <f t="shared" si="17"/>
        <v>-336.65414969705137</v>
      </c>
      <c r="AW29">
        <v>26</v>
      </c>
      <c r="AX29">
        <f>IF(Z29&gt;0, (R29*SUMPRODUCT(K29:$K$98, X29:$X$98)-K29*$AZ$3)/Z29, 0)</f>
        <v>104.72635440733974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1000000</v>
      </c>
      <c r="S30">
        <f t="shared" si="1"/>
        <v>283.81744253059532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75.117302197249046</v>
      </c>
      <c r="AC30">
        <f t="shared" si="2"/>
        <v>200.86304596869832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-2380.3000594346959</v>
      </c>
      <c r="AI30">
        <f t="shared" si="7"/>
        <v>-2389.1465491085573</v>
      </c>
      <c r="AJ30">
        <f t="shared" si="8"/>
        <v>-125.74574377144927</v>
      </c>
      <c r="AK30">
        <f t="shared" si="30"/>
        <v>5.2582111538074336</v>
      </c>
      <c r="AL30">
        <f t="shared" si="9"/>
        <v>-2509.6340817261994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-285.52190803303</v>
      </c>
      <c r="AR30">
        <f t="shared" si="14"/>
        <v>-286.58306273958209</v>
      </c>
      <c r="AS30">
        <f t="shared" si="15"/>
        <v>-15.083461661208981</v>
      </c>
      <c r="AT30">
        <f t="shared" si="16"/>
        <v>0.63073328739579781</v>
      </c>
      <c r="AU30">
        <f t="shared" si="17"/>
        <v>-301.03579111339531</v>
      </c>
      <c r="AW30">
        <v>27</v>
      </c>
      <c r="AX30">
        <f>IF(Z30&gt;0, (R30*SUMPRODUCT(K30:$K$98, X30:$X$98)-K30*$AZ$3)/Z30, 0)</f>
        <v>283.81744253059532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1000000</v>
      </c>
      <c r="S31">
        <f t="shared" si="1"/>
        <v>442.80080522762285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200.86304596869832</v>
      </c>
      <c r="AC31">
        <f t="shared" si="2"/>
        <v>309.17270012565177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-2421.2552072497992</v>
      </c>
      <c r="AI31">
        <f t="shared" si="7"/>
        <v>-2429.9829663368319</v>
      </c>
      <c r="AJ31">
        <f t="shared" si="8"/>
        <v>-108.30965415695346</v>
      </c>
      <c r="AK31">
        <f t="shared" si="30"/>
        <v>14.060413217808884</v>
      </c>
      <c r="AL31">
        <f t="shared" si="9"/>
        <v>-2524.2322072759766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-259.31657374632482</v>
      </c>
      <c r="AR31">
        <f t="shared" si="14"/>
        <v>-260.25131725298036</v>
      </c>
      <c r="AS31">
        <f t="shared" si="15"/>
        <v>-11.599970269772927</v>
      </c>
      <c r="AT31">
        <f t="shared" si="16"/>
        <v>1.5058710747146664</v>
      </c>
      <c r="AU31">
        <f t="shared" si="17"/>
        <v>-270.34541644803863</v>
      </c>
      <c r="AW31">
        <v>28</v>
      </c>
      <c r="AX31">
        <f>IF(Z31&gt;0, (R31*SUMPRODUCT(K31:$K$98, X31:$X$98)-K31*$AZ$3)/Z31, 0)</f>
        <v>442.80080522762285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1000000</v>
      </c>
      <c r="S32">
        <f t="shared" si="1"/>
        <v>582.90954899065264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309.17270012565177</v>
      </c>
      <c r="AC32">
        <f t="shared" si="2"/>
        <v>401.49144976323936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-2467.0791522350823</v>
      </c>
      <c r="AI32">
        <f t="shared" si="7"/>
        <v>-2475.6887952418415</v>
      </c>
      <c r="AJ32">
        <f t="shared" si="8"/>
        <v>-92.318749637587587</v>
      </c>
      <c r="AK32">
        <f t="shared" si="30"/>
        <v>21.642089008795626</v>
      </c>
      <c r="AL32">
        <f t="shared" si="9"/>
        <v>-2546.3654558706335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-235.91457225331774</v>
      </c>
      <c r="AR32">
        <f t="shared" si="14"/>
        <v>-236.73786981365473</v>
      </c>
      <c r="AS32">
        <f t="shared" si="15"/>
        <v>-8.8279852358937632</v>
      </c>
      <c r="AT32">
        <f t="shared" si="16"/>
        <v>2.0695258871417597</v>
      </c>
      <c r="AU32">
        <f t="shared" si="17"/>
        <v>-243.49632916240671</v>
      </c>
      <c r="AW32">
        <v>29</v>
      </c>
      <c r="AX32">
        <f>IF(Z32&gt;0, (R32*SUMPRODUCT(K32:$K$98, X32:$X$98)-K32*$AZ$3)/Z32, 0)</f>
        <v>582.90954899065264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1000000</v>
      </c>
      <c r="S33">
        <f t="shared" si="1"/>
        <v>705.86408842150968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401.49144976323936</v>
      </c>
      <c r="AC33">
        <f t="shared" si="2"/>
        <v>479.53698767413107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-2522.0819603138393</v>
      </c>
      <c r="AI33">
        <f t="shared" si="7"/>
        <v>-2530.5739808660269</v>
      </c>
      <c r="AJ33">
        <f t="shared" si="8"/>
        <v>-78.04553791089171</v>
      </c>
      <c r="AK33">
        <f t="shared" si="30"/>
        <v>28.104401483426759</v>
      </c>
      <c r="AL33">
        <f t="shared" si="9"/>
        <v>-2580.5151172934916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-215.33412378278965</v>
      </c>
      <c r="AR33">
        <f t="shared" si="14"/>
        <v>-216.05916834261166</v>
      </c>
      <c r="AS33">
        <f t="shared" si="15"/>
        <v>-6.663489841189417</v>
      </c>
      <c r="AT33">
        <f t="shared" si="16"/>
        <v>2.3995400479056457</v>
      </c>
      <c r="AU33">
        <f t="shared" si="17"/>
        <v>-220.32311813589538</v>
      </c>
      <c r="AW33">
        <v>30</v>
      </c>
      <c r="AX33">
        <f>IF(Z33&gt;0, (R33*SUMPRODUCT(K33:$K$98, X33:$X$98)-K33*$AZ$3)/Z33, 0)</f>
        <v>705.86408842150968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1000000</v>
      </c>
      <c r="S34">
        <f t="shared" si="1"/>
        <v>812.74529881231308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479.53698767413107</v>
      </c>
      <c r="AC34">
        <f t="shared" si="2"/>
        <v>544.52439082366982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-2586.4337217058196</v>
      </c>
      <c r="AI34">
        <f t="shared" si="7"/>
        <v>-2594.808491630964</v>
      </c>
      <c r="AJ34">
        <f t="shared" si="8"/>
        <v>-64.98740314953875</v>
      </c>
      <c r="AK34">
        <f t="shared" si="30"/>
        <v>33.567589137189181</v>
      </c>
      <c r="AL34">
        <f t="shared" si="9"/>
        <v>-2626.2283056433134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-197.16825507571559</v>
      </c>
      <c r="AR34">
        <f t="shared" si="14"/>
        <v>-197.80667807451266</v>
      </c>
      <c r="AS34">
        <f t="shared" si="15"/>
        <v>-4.9541006109546917</v>
      </c>
      <c r="AT34">
        <f t="shared" si="16"/>
        <v>2.5589145864186653</v>
      </c>
      <c r="AU34">
        <f t="shared" si="17"/>
        <v>-200.20186409904866</v>
      </c>
      <c r="AW34">
        <v>31</v>
      </c>
      <c r="AX34">
        <f>IF(Z34&gt;0, (R34*SUMPRODUCT(K34:$K$98, X34:$X$98)-K34*$AZ$3)/Z34, 0)</f>
        <v>812.74529881231308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904.65677035114936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544.52439082366982</v>
      </c>
      <c r="AC35">
        <f t="shared" ref="AC35:AC66" si="33">S35*Z35</f>
        <v>597.64321336610465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-2651.9868036127441</v>
      </c>
      <c r="AI35">
        <f t="shared" ref="AI35:AI66" si="38">SUM(AE35:AH35)</f>
        <v>-2660.2446760035918</v>
      </c>
      <c r="AJ35">
        <f t="shared" ref="AJ35:AJ66" si="39">AB35-AC35</f>
        <v>-53.118822542434827</v>
      </c>
      <c r="AK35">
        <f t="shared" si="30"/>
        <v>38.116707357656892</v>
      </c>
      <c r="AL35">
        <f t="shared" ref="AL35:AL66" si="40">SUM(AI35:AK35)</f>
        <v>-2675.2467911883696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-180.50489137803291</v>
      </c>
      <c r="AR35">
        <f t="shared" ref="AR35:AR66" si="45">AI35*$K35</f>
        <v>-181.06695539618451</v>
      </c>
      <c r="AS35">
        <f t="shared" ref="AS35:AS66" si="46">AJ35*$K35</f>
        <v>-3.6154807709033081</v>
      </c>
      <c r="AT35">
        <f t="shared" ref="AT35:AT66" si="47">AK35*$K35</f>
        <v>2.5943764546299048</v>
      </c>
      <c r="AU35">
        <f t="shared" ref="AU35:AU66" si="48">AL35*$K35</f>
        <v>-182.08805971245789</v>
      </c>
      <c r="AW35">
        <v>32</v>
      </c>
      <c r="AX35">
        <f>IF(Z35&gt;0, (R35*SUMPRODUCT(K35:$K$98, X35:$X$98)-K35*$AZ$3)/Z35, 0)</f>
        <v>904.65677035114936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1000000</v>
      </c>
      <c r="S36">
        <f t="shared" si="32"/>
        <v>983.58330913764541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597.64321336610465</v>
      </c>
      <c r="AC36">
        <f t="shared" si="33"/>
        <v>640.60892700427735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-2722.3569359758085</v>
      </c>
      <c r="AI36">
        <f t="shared" si="38"/>
        <v>-2730.4982001810481</v>
      </c>
      <c r="AJ36">
        <f t="shared" si="39"/>
        <v>-42.965713638172701</v>
      </c>
      <c r="AK36">
        <f t="shared" si="30"/>
        <v>41.835024935627331</v>
      </c>
      <c r="AL36">
        <f t="shared" si="40"/>
        <v>-2731.6288888835934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-165.44157651886485</v>
      </c>
      <c r="AR36">
        <f t="shared" si="45"/>
        <v>-165.93633294377452</v>
      </c>
      <c r="AS36">
        <f t="shared" si="46"/>
        <v>-2.6110886881221771</v>
      </c>
      <c r="AT36">
        <f t="shared" si="47"/>
        <v>2.5423750969581573</v>
      </c>
      <c r="AU36">
        <f t="shared" si="48"/>
        <v>-166.00504653493854</v>
      </c>
      <c r="AW36">
        <v>33</v>
      </c>
      <c r="AX36">
        <f>IF(Z36&gt;0, (R36*SUMPRODUCT(K36:$K$98, X36:$X$98)-K36*$AZ$3)/Z36, 0)</f>
        <v>983.58330913764541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1000000</v>
      </c>
      <c r="S37">
        <f t="shared" si="32"/>
        <v>1050.9452213807076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640.60892700427735</v>
      </c>
      <c r="AC37">
        <f t="shared" si="33"/>
        <v>674.69467639273876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-2799.6915319262221</v>
      </c>
      <c r="AI37">
        <f t="shared" si="38"/>
        <v>-2807.71638734526</v>
      </c>
      <c r="AJ37">
        <f t="shared" si="39"/>
        <v>-34.085749388461409</v>
      </c>
      <c r="AK37">
        <f t="shared" si="30"/>
        <v>44.842624890299419</v>
      </c>
      <c r="AL37">
        <f t="shared" si="40"/>
        <v>-2796.9595118434222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-151.91188571073243</v>
      </c>
      <c r="AR37">
        <f t="shared" si="45"/>
        <v>-152.34731615203657</v>
      </c>
      <c r="AS37">
        <f t="shared" si="46"/>
        <v>-1.8495003490266906</v>
      </c>
      <c r="AT37">
        <f t="shared" si="47"/>
        <v>2.4331708081488479</v>
      </c>
      <c r="AU37">
        <f t="shared" si="48"/>
        <v>-151.76364569291442</v>
      </c>
      <c r="AW37">
        <v>34</v>
      </c>
      <c r="AX37">
        <f>IF(Z37&gt;0, (R37*SUMPRODUCT(K37:$K$98, X37:$X$98)-K37*$AZ$3)/Z37, 0)</f>
        <v>1050.9452213807076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1000000</v>
      </c>
      <c r="S38">
        <f t="shared" si="32"/>
        <v>1107.8926469241655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674.69467639273876</v>
      </c>
      <c r="AC38">
        <f t="shared" si="33"/>
        <v>700.93218881354801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-2896.9715222959103</v>
      </c>
      <c r="AI38">
        <f t="shared" si="38"/>
        <v>-2904.8799170167295</v>
      </c>
      <c r="AJ38">
        <f t="shared" si="39"/>
        <v>-26.237512420809253</v>
      </c>
      <c r="AK38">
        <f t="shared" si="30"/>
        <v>47.228627347491717</v>
      </c>
      <c r="AL38">
        <f t="shared" si="40"/>
        <v>-2883.8888020900472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-140.34849968028681</v>
      </c>
      <c r="AR38">
        <f t="shared" si="45"/>
        <v>-140.73163473197926</v>
      </c>
      <c r="AS38">
        <f t="shared" si="46"/>
        <v>-1.2711189859005216</v>
      </c>
      <c r="AT38">
        <f t="shared" si="47"/>
        <v>2.2880677076613534</v>
      </c>
      <c r="AU38">
        <f t="shared" si="48"/>
        <v>-139.71468601021846</v>
      </c>
      <c r="AW38">
        <v>35</v>
      </c>
      <c r="AX38">
        <f>IF(Z38&gt;0, (R38*SUMPRODUCT(K38:$K$98, X38:$X$98)-K38*$AZ$3)/Z38, 0)</f>
        <v>1107.8926469241655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1000000</v>
      </c>
      <c r="S39">
        <f t="shared" si="32"/>
        <v>1154.4890354303361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700.93218881354801</v>
      </c>
      <c r="AC39">
        <f t="shared" si="33"/>
        <v>719.64565175070879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-2999.2694532874571</v>
      </c>
      <c r="AI39">
        <f t="shared" si="38"/>
        <v>-3007.0612731929018</v>
      </c>
      <c r="AJ39">
        <f t="shared" si="39"/>
        <v>-18.713462937160784</v>
      </c>
      <c r="AK39">
        <f t="shared" si="30"/>
        <v>49.065253216948364</v>
      </c>
      <c r="AL39">
        <f t="shared" si="40"/>
        <v>-2976.7094829131142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-129.7361512661069</v>
      </c>
      <c r="AR39">
        <f t="shared" si="45"/>
        <v>-130.07319358312282</v>
      </c>
      <c r="AS39">
        <f t="shared" si="46"/>
        <v>-0.8094680041725113</v>
      </c>
      <c r="AT39">
        <f t="shared" si="47"/>
        <v>2.1223625327449911</v>
      </c>
      <c r="AU39">
        <f t="shared" si="48"/>
        <v>-128.76029905455033</v>
      </c>
      <c r="AW39">
        <v>36</v>
      </c>
      <c r="AX39">
        <f>IF(Z39&gt;0, (R39*SUMPRODUCT(K39:$K$98, X39:$X$98)-K39*$AZ$3)/Z39, 0)</f>
        <v>1154.4890354303361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1000000</v>
      </c>
      <c r="S40">
        <f t="shared" si="32"/>
        <v>1192.0357932069337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719.64565175070879</v>
      </c>
      <c r="AC40">
        <f t="shared" si="33"/>
        <v>731.92910996446676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-3096.0858728844155</v>
      </c>
      <c r="AI40">
        <f t="shared" si="38"/>
        <v>-3103.7610735173948</v>
      </c>
      <c r="AJ40">
        <f t="shared" si="39"/>
        <v>-12.283458213757967</v>
      </c>
      <c r="AK40">
        <f t="shared" si="30"/>
        <v>50.375195622549619</v>
      </c>
      <c r="AL40">
        <f t="shared" si="40"/>
        <v>-3065.6693361086031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-119.57503062511238</v>
      </c>
      <c r="AR40">
        <f t="shared" si="45"/>
        <v>-119.87145727102042</v>
      </c>
      <c r="AS40">
        <f t="shared" si="46"/>
        <v>-0.47440379640504593</v>
      </c>
      <c r="AT40">
        <f t="shared" si="47"/>
        <v>1.9455582973545238</v>
      </c>
      <c r="AU40">
        <f t="shared" si="48"/>
        <v>-118.40030277007094</v>
      </c>
      <c r="AW40">
        <v>37</v>
      </c>
      <c r="AX40">
        <f>IF(Z40&gt;0, (R40*SUMPRODUCT(K40:$K$98, X40:$X$98)-K40*$AZ$3)/Z40, 0)</f>
        <v>1192.0357932069337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1000000</v>
      </c>
      <c r="S41">
        <f t="shared" si="32"/>
        <v>1222.4090531150052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731.92910996446676</v>
      </c>
      <c r="AC41">
        <f t="shared" si="33"/>
        <v>739.1573020892331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-3203.2560364628202</v>
      </c>
      <c r="AI41">
        <f t="shared" si="38"/>
        <v>-3210.8144443890142</v>
      </c>
      <c r="AJ41">
        <f t="shared" si="39"/>
        <v>-7.2281921247663377</v>
      </c>
      <c r="AK41">
        <f t="shared" ref="AK41:AK72" si="61">G41*SUM(AB41:AB41, AE41:AF41)</f>
        <v>51.235037697512681</v>
      </c>
      <c r="AL41">
        <f t="shared" si="40"/>
        <v>-3166.8075988162677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-110.45900671793652</v>
      </c>
      <c r="AR41">
        <f t="shared" si="45"/>
        <v>-110.71964596200341</v>
      </c>
      <c r="AS41">
        <f t="shared" si="46"/>
        <v>-0.24925229621973988</v>
      </c>
      <c r="AT41">
        <f t="shared" si="47"/>
        <v>1.7667558599132829</v>
      </c>
      <c r="AU41">
        <f t="shared" si="48"/>
        <v>-109.20214239830986</v>
      </c>
      <c r="AW41">
        <v>38</v>
      </c>
      <c r="AX41">
        <f>IF(Z41&gt;0, (R41*SUMPRODUCT(K41:$K$98, X41:$X$98)-K41*$AZ$3)/Z41, 0)</f>
        <v>1222.4090531150052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1000000</v>
      </c>
      <c r="S42">
        <f t="shared" si="32"/>
        <v>1246.2652736332125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739.1573020892331</v>
      </c>
      <c r="AC42">
        <f t="shared" si="33"/>
        <v>741.91545854083131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-3314.8818941012673</v>
      </c>
      <c r="AI42">
        <f t="shared" si="38"/>
        <v>-3322.3232819245227</v>
      </c>
      <c r="AJ42">
        <f t="shared" si="39"/>
        <v>-2.7581564515982109</v>
      </c>
      <c r="AK42">
        <f t="shared" si="61"/>
        <v>51.741011146246322</v>
      </c>
      <c r="AL42">
        <f t="shared" si="40"/>
        <v>-3273.3404272298744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-102.06092902081986</v>
      </c>
      <c r="AR42">
        <f t="shared" si="45"/>
        <v>-102.29003973387336</v>
      </c>
      <c r="AS42">
        <f t="shared" si="46"/>
        <v>-8.4920072216087744E-2</v>
      </c>
      <c r="AT42">
        <f t="shared" si="47"/>
        <v>1.5930388577220218</v>
      </c>
      <c r="AU42">
        <f t="shared" si="48"/>
        <v>-100.78192094836741</v>
      </c>
      <c r="AW42">
        <v>39</v>
      </c>
      <c r="AX42">
        <f>IF(Z42&gt;0, (R42*SUMPRODUCT(K42:$K$98, X42:$X$98)-K42*$AZ$3)/Z42, 0)</f>
        <v>1246.2652736332125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1000000</v>
      </c>
      <c r="S43">
        <f t="shared" si="32"/>
        <v>1264.5810987691641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741.91545854083131</v>
      </c>
      <c r="AC43">
        <f t="shared" si="33"/>
        <v>740.94128234995276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-3439.5564937320869</v>
      </c>
      <c r="AI43">
        <f t="shared" si="38"/>
        <v>-3446.8804732209383</v>
      </c>
      <c r="AJ43">
        <f t="shared" si="39"/>
        <v>0.97417619087855201</v>
      </c>
      <c r="AK43">
        <f t="shared" si="61"/>
        <v>51.934082097858195</v>
      </c>
      <c r="AL43">
        <f t="shared" si="40"/>
        <v>-3393.9722149322015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-94.553123929479582</v>
      </c>
      <c r="AR43">
        <f t="shared" si="45"/>
        <v>-94.754459520718825</v>
      </c>
      <c r="AS43">
        <f t="shared" si="46"/>
        <v>2.6780023027138219E-2</v>
      </c>
      <c r="AT43">
        <f t="shared" si="47"/>
        <v>1.4276636274795964</v>
      </c>
      <c r="AU43">
        <f t="shared" si="48"/>
        <v>-93.300015870212079</v>
      </c>
      <c r="AW43">
        <v>40</v>
      </c>
      <c r="AX43">
        <f>IF(Z43&gt;0, (R43*SUMPRODUCT(K43:$K$98, X43:$X$98)-K43*$AZ$3)/Z43, 0)</f>
        <v>1264.5810987691641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1000000</v>
      </c>
      <c r="S44">
        <f t="shared" si="32"/>
        <v>1277.8435119964533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740.94128234995276</v>
      </c>
      <c r="AC44">
        <f t="shared" si="33"/>
        <v>736.64418773292095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-3584.6848479616492</v>
      </c>
      <c r="AI44">
        <f t="shared" si="38"/>
        <v>-3591.8907790950125</v>
      </c>
      <c r="AJ44">
        <f t="shared" si="39"/>
        <v>4.297094617031803</v>
      </c>
      <c r="AK44">
        <f t="shared" si="61"/>
        <v>51.8658897644967</v>
      </c>
      <c r="AL44">
        <f t="shared" si="40"/>
        <v>-3535.7277947134839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-87.984545000595716</v>
      </c>
      <c r="AR44">
        <f t="shared" si="45"/>
        <v>-88.161411475325039</v>
      </c>
      <c r="AS44">
        <f t="shared" si="46"/>
        <v>0.10547033581460803</v>
      </c>
      <c r="AT44">
        <f t="shared" si="47"/>
        <v>1.2730259159533006</v>
      </c>
      <c r="AU44">
        <f t="shared" si="48"/>
        <v>-86.782915223557126</v>
      </c>
      <c r="AW44">
        <v>41</v>
      </c>
      <c r="AX44">
        <f>IF(Z44&gt;0, (R44*SUMPRODUCT(K44:$K$98, X44:$X$98)-K44*$AZ$3)/Z44, 0)</f>
        <v>1277.8435119964533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1000000</v>
      </c>
      <c r="S45">
        <f t="shared" si="32"/>
        <v>1286.2096499295064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736.64418773292095</v>
      </c>
      <c r="AC45">
        <f t="shared" si="33"/>
        <v>729.24538318986788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-3737.3371586606713</v>
      </c>
      <c r="AI45">
        <f t="shared" si="38"/>
        <v>-3744.4243137682179</v>
      </c>
      <c r="AJ45">
        <f t="shared" si="39"/>
        <v>7.3988045430530747</v>
      </c>
      <c r="AK45">
        <f t="shared" si="61"/>
        <v>51.565093141304473</v>
      </c>
      <c r="AL45">
        <f t="shared" si="40"/>
        <v>-3685.4604160838603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-81.902973384705277</v>
      </c>
      <c r="AR45">
        <f t="shared" si="45"/>
        <v>-82.058286927879067</v>
      </c>
      <c r="AS45">
        <f t="shared" si="46"/>
        <v>0.16214327630677977</v>
      </c>
      <c r="AT45">
        <f t="shared" si="47"/>
        <v>1.1300383861127481</v>
      </c>
      <c r="AU45">
        <f t="shared" si="48"/>
        <v>-80.76610526545953</v>
      </c>
      <c r="AW45">
        <v>42</v>
      </c>
      <c r="AX45">
        <f>IF(Z45&gt;0, (R45*SUMPRODUCT(K45:$K$98, X45:$X$98)-K45*$AZ$3)/Z45, 0)</f>
        <v>1286.2096499295064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1000000</v>
      </c>
      <c r="S46">
        <f t="shared" si="32"/>
        <v>1290.4272817557103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729.24538318986788</v>
      </c>
      <c r="AC46">
        <f t="shared" si="33"/>
        <v>719.2939637851116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-3895.0925094937725</v>
      </c>
      <c r="AI46">
        <f t="shared" si="38"/>
        <v>-3902.0601043938746</v>
      </c>
      <c r="AJ46">
        <f t="shared" si="39"/>
        <v>9.9514194047562796</v>
      </c>
      <c r="AK46">
        <f t="shared" si="61"/>
        <v>51.047176823290755</v>
      </c>
      <c r="AL46">
        <f t="shared" si="40"/>
        <v>-3841.0615081658275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-76.214419086737493</v>
      </c>
      <c r="AR46">
        <f t="shared" si="45"/>
        <v>-76.350752484840015</v>
      </c>
      <c r="AS46">
        <f t="shared" si="46"/>
        <v>0.19471723641309821</v>
      </c>
      <c r="AT46">
        <f t="shared" si="47"/>
        <v>0.99882888997435115</v>
      </c>
      <c r="AU46">
        <f t="shared" si="48"/>
        <v>-75.157206358452569</v>
      </c>
      <c r="AW46">
        <v>43</v>
      </c>
      <c r="AX46">
        <f>IF(Z46&gt;0, (R46*SUMPRODUCT(K46:$K$98, X46:$X$98)-K46*$AZ$3)/Z46, 0)</f>
        <v>1290.4272817557103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1000000</v>
      </c>
      <c r="S47">
        <f t="shared" si="32"/>
        <v>1291.2969414220192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719.2939637851116</v>
      </c>
      <c r="AC47">
        <f t="shared" si="33"/>
        <v>707.32200360904278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-4072.5937783804688</v>
      </c>
      <c r="AI47">
        <f t="shared" si="38"/>
        <v>-4079.4407899093403</v>
      </c>
      <c r="AJ47">
        <f t="shared" si="39"/>
        <v>11.971960176068819</v>
      </c>
      <c r="AK47">
        <f t="shared" si="61"/>
        <v>50.350577464957816</v>
      </c>
      <c r="AL47">
        <f t="shared" si="40"/>
        <v>-4017.1182522683134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-71.149595896950842</v>
      </c>
      <c r="AR47">
        <f t="shared" si="45"/>
        <v>-71.2692155128249</v>
      </c>
      <c r="AS47">
        <f t="shared" si="46"/>
        <v>0.20915420858900804</v>
      </c>
      <c r="AT47">
        <f t="shared" si="47"/>
        <v>0.87964168162985201</v>
      </c>
      <c r="AU47">
        <f t="shared" si="48"/>
        <v>-70.180419622606038</v>
      </c>
      <c r="AW47">
        <v>44</v>
      </c>
      <c r="AX47">
        <f>IF(Z47&gt;0, (R47*SUMPRODUCT(K47:$K$98, X47:$X$98)-K47*$AZ$3)/Z47, 0)</f>
        <v>1291.2969414220192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1000000</v>
      </c>
      <c r="S48">
        <f t="shared" si="32"/>
        <v>1289.0637164440914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707.32200360904278</v>
      </c>
      <c r="AC48">
        <f t="shared" si="33"/>
        <v>693.53174602518857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-4271.3147826808927</v>
      </c>
      <c r="AI48">
        <f t="shared" si="38"/>
        <v>-4278.0399326596917</v>
      </c>
      <c r="AJ48">
        <f t="shared" si="39"/>
        <v>13.790257583854213</v>
      </c>
      <c r="AK48">
        <f t="shared" si="61"/>
        <v>49.512540252633002</v>
      </c>
      <c r="AL48">
        <f t="shared" si="40"/>
        <v>-4214.7371348232045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-66.626177950965769</v>
      </c>
      <c r="AR48">
        <f t="shared" si="45"/>
        <v>-66.731080319915762</v>
      </c>
      <c r="AS48">
        <f t="shared" si="46"/>
        <v>0.21510757284782595</v>
      </c>
      <c r="AT48">
        <f t="shared" si="47"/>
        <v>0.7723222205612692</v>
      </c>
      <c r="AU48">
        <f t="shared" si="48"/>
        <v>-65.74365052650667</v>
      </c>
      <c r="AW48">
        <v>45</v>
      </c>
      <c r="AX48">
        <f>IF(Z48&gt;0, (R48*SUMPRODUCT(K48:$K$98, X48:$X$98)-K48*$AZ$3)/Z48, 0)</f>
        <v>1289.0637164440914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1000000</v>
      </c>
      <c r="S49">
        <f t="shared" si="32"/>
        <v>1283.99137567203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693.53174602518857</v>
      </c>
      <c r="AC49">
        <f t="shared" si="33"/>
        <v>678.11926299663082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-4498.0638381440413</v>
      </c>
      <c r="AI49">
        <f t="shared" si="38"/>
        <v>-4504.6655108250761</v>
      </c>
      <c r="AJ49">
        <f t="shared" si="39"/>
        <v>15.412483028557745</v>
      </c>
      <c r="AK49">
        <f t="shared" si="61"/>
        <v>48.547222221763207</v>
      </c>
      <c r="AL49">
        <f t="shared" si="40"/>
        <v>-4440.7058055747548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-62.645649140749953</v>
      </c>
      <c r="AR49">
        <f t="shared" si="45"/>
        <v>-62.73759227126115</v>
      </c>
      <c r="AS49">
        <f t="shared" si="46"/>
        <v>0.21465346845614794</v>
      </c>
      <c r="AT49">
        <f t="shared" si="47"/>
        <v>0.67612918791242971</v>
      </c>
      <c r="AU49">
        <f t="shared" si="48"/>
        <v>-61.846809614892571</v>
      </c>
      <c r="AW49">
        <v>46</v>
      </c>
      <c r="AX49">
        <f>IF(Z49&gt;0, (R49*SUMPRODUCT(K49:$K$98, X49:$X$98)-K49*$AZ$3)/Z49, 0)</f>
        <v>1283.99137567203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1000000</v>
      </c>
      <c r="S50">
        <f t="shared" si="32"/>
        <v>1276.2162764334487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678.11926299663082</v>
      </c>
      <c r="AC50">
        <f t="shared" si="33"/>
        <v>661.20012717945997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-4758.373175987148</v>
      </c>
      <c r="AI50">
        <f t="shared" si="38"/>
        <v>-4764.8493522766721</v>
      </c>
      <c r="AJ50">
        <f t="shared" si="39"/>
        <v>16.919135817170854</v>
      </c>
      <c r="AK50">
        <f t="shared" si="61"/>
        <v>47.468348409764161</v>
      </c>
      <c r="AL50">
        <f t="shared" si="40"/>
        <v>-4700.4618680497369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-59.170573001361142</v>
      </c>
      <c r="AR50">
        <f t="shared" si="45"/>
        <v>-59.251104529204056</v>
      </c>
      <c r="AS50">
        <f t="shared" si="46"/>
        <v>0.21039017411285021</v>
      </c>
      <c r="AT50">
        <f t="shared" si="47"/>
        <v>0.59027093314330281</v>
      </c>
      <c r="AU50">
        <f t="shared" si="48"/>
        <v>-58.450443421947902</v>
      </c>
      <c r="AW50">
        <v>47</v>
      </c>
      <c r="AX50">
        <f>IF(Z50&gt;0, (R50*SUMPRODUCT(K50:$K$98, X50:$X$98)-K50*$AZ$3)/Z50, 0)</f>
        <v>1276.2162764334487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1000000</v>
      </c>
      <c r="S51">
        <f t="shared" si="32"/>
        <v>1265.8208495852984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661.20012717945997</v>
      </c>
      <c r="AC51">
        <f t="shared" si="33"/>
        <v>642.85679821700819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-5055.5151120908376</v>
      </c>
      <c r="AI51">
        <f t="shared" si="38"/>
        <v>-5061.8633326785657</v>
      </c>
      <c r="AJ51">
        <f t="shared" si="39"/>
        <v>18.343328962451778</v>
      </c>
      <c r="AK51">
        <f t="shared" si="61"/>
        <v>46.284008902562199</v>
      </c>
      <c r="AL51">
        <f t="shared" si="40"/>
        <v>-4997.2359948135518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-56.129951451579458</v>
      </c>
      <c r="AR51">
        <f t="shared" si="45"/>
        <v>-56.200433945547459</v>
      </c>
      <c r="AS51">
        <f t="shared" si="46"/>
        <v>0.20366078258975831</v>
      </c>
      <c r="AT51">
        <f t="shared" si="47"/>
        <v>0.51387823299589575</v>
      </c>
      <c r="AU51">
        <f t="shared" si="48"/>
        <v>-55.482894929961809</v>
      </c>
      <c r="AW51">
        <v>48</v>
      </c>
      <c r="AX51">
        <f>IF(Z51&gt;0, (R51*SUMPRODUCT(K51:$K$98, X51:$X$98)-K51*$AZ$3)/Z51, 0)</f>
        <v>1265.8208495852984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1000000</v>
      </c>
      <c r="S52">
        <f t="shared" si="32"/>
        <v>1252.9496973848834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642.85679821700819</v>
      </c>
      <c r="AC52">
        <f t="shared" si="33"/>
        <v>623.17974322874056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-5408.9490424359074</v>
      </c>
      <c r="AI52">
        <f t="shared" si="38"/>
        <v>-5415.1661689547273</v>
      </c>
      <c r="AJ52">
        <f t="shared" si="39"/>
        <v>19.677054988267628</v>
      </c>
      <c r="AK52">
        <f t="shared" si="61"/>
        <v>44.999975875190579</v>
      </c>
      <c r="AL52">
        <f t="shared" si="40"/>
        <v>-5350.4891380912686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-53.619668044362079</v>
      </c>
      <c r="AR52">
        <f t="shared" si="45"/>
        <v>-53.68129928871538</v>
      </c>
      <c r="AS52">
        <f t="shared" si="46"/>
        <v>0.19506139700780351</v>
      </c>
      <c r="AT52">
        <f t="shared" si="47"/>
        <v>0.44609105197733279</v>
      </c>
      <c r="AU52">
        <f t="shared" si="48"/>
        <v>-53.040146839730241</v>
      </c>
      <c r="AW52">
        <v>49</v>
      </c>
      <c r="AX52">
        <f>IF(Z52&gt;0, (R52*SUMPRODUCT(K52:$K$98, X52:$X$98)-K52*$AZ$3)/Z52, 0)</f>
        <v>1252.9496973848834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1000000</v>
      </c>
      <c r="S53">
        <f t="shared" si="32"/>
        <v>1237.4066259068684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623.17974322874056</v>
      </c>
      <c r="AC53">
        <f t="shared" si="33"/>
        <v>602.10730416947843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-5808.3484607272512</v>
      </c>
      <c r="AI53">
        <f t="shared" si="38"/>
        <v>-5814.4308116251241</v>
      </c>
      <c r="AJ53">
        <f t="shared" si="39"/>
        <v>21.072439059262138</v>
      </c>
      <c r="AK53">
        <f t="shared" si="61"/>
        <v>43.622582026011841</v>
      </c>
      <c r="AL53">
        <f t="shared" si="40"/>
        <v>-5749.7357905398503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-51.409794924175124</v>
      </c>
      <c r="AR53">
        <f t="shared" si="45"/>
        <v>-51.463629919515149</v>
      </c>
      <c r="AS53">
        <f t="shared" si="46"/>
        <v>0.1865125306984772</v>
      </c>
      <c r="AT53">
        <f t="shared" si="47"/>
        <v>0.38610424480963074</v>
      </c>
      <c r="AU53">
        <f t="shared" si="48"/>
        <v>-50.891013144007047</v>
      </c>
      <c r="AW53">
        <v>50</v>
      </c>
      <c r="AX53">
        <f>IF(Z53&gt;0, (R53*SUMPRODUCT(K53:$K$98, X53:$X$98)-K53*$AZ$3)/Z53, 0)</f>
        <v>1237.4066259068684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1000000</v>
      </c>
      <c r="S54">
        <f t="shared" si="32"/>
        <v>1219.3489981802807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602.10730416947843</v>
      </c>
      <c r="AC54">
        <f t="shared" si="33"/>
        <v>579.75753512485676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-6257.3848993072816</v>
      </c>
      <c r="AI54">
        <f t="shared" si="38"/>
        <v>-6263.3282093849348</v>
      </c>
      <c r="AJ54">
        <f t="shared" si="39"/>
        <v>22.349769044621667</v>
      </c>
      <c r="AK54">
        <f t="shared" si="61"/>
        <v>42.147511291863495</v>
      </c>
      <c r="AL54">
        <f t="shared" si="40"/>
        <v>-6198.8309290484494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-49.450200340649488</v>
      </c>
      <c r="AR54">
        <f t="shared" si="45"/>
        <v>-49.497168503669009</v>
      </c>
      <c r="AS54">
        <f t="shared" si="46"/>
        <v>0.17662339373531874</v>
      </c>
      <c r="AT54">
        <f t="shared" si="47"/>
        <v>0.33307889969708693</v>
      </c>
      <c r="AU54">
        <f t="shared" si="48"/>
        <v>-48.987466210236605</v>
      </c>
      <c r="AW54">
        <v>51</v>
      </c>
      <c r="AX54">
        <f>IF(Z54&gt;0, (R54*SUMPRODUCT(K54:$K$98, X54:$X$98)-K54*$AZ$3)/Z54, 0)</f>
        <v>1219.3489981802807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1000000</v>
      </c>
      <c r="S55">
        <f t="shared" si="32"/>
        <v>1198.9591752257329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579.75753512485676</v>
      </c>
      <c r="AC55">
        <f t="shared" si="33"/>
        <v>556.25378646238005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-6762.929623616008</v>
      </c>
      <c r="AI55">
        <f t="shared" si="38"/>
        <v>-6768.7289639725896</v>
      </c>
      <c r="AJ55">
        <f t="shared" si="39"/>
        <v>23.50374866247671</v>
      </c>
      <c r="AK55">
        <f t="shared" si="61"/>
        <v>40.583027458739977</v>
      </c>
      <c r="AL55">
        <f t="shared" si="40"/>
        <v>-6704.6421878513729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-47.719076590398501</v>
      </c>
      <c r="AR55">
        <f t="shared" si="45"/>
        <v>-47.759996603181584</v>
      </c>
      <c r="AS55">
        <f t="shared" si="46"/>
        <v>0.16584191245605728</v>
      </c>
      <c r="AT55">
        <f t="shared" si="47"/>
        <v>0.28635291262108442</v>
      </c>
      <c r="AU55">
        <f t="shared" si="48"/>
        <v>-47.307801778104448</v>
      </c>
      <c r="AW55">
        <v>52</v>
      </c>
      <c r="AX55">
        <f>IF(Z55&gt;0, (R55*SUMPRODUCT(K55:$K$98, X55:$X$98)-K55*$AZ$3)/Z55, 0)</f>
        <v>1198.9591752257329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1000000</v>
      </c>
      <c r="S56">
        <f t="shared" si="32"/>
        <v>1176.3279714998821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556.25378646238005</v>
      </c>
      <c r="AC56">
        <f t="shared" si="33"/>
        <v>531.70118458463583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-7306.9558975142581</v>
      </c>
      <c r="AI56">
        <f t="shared" si="38"/>
        <v>-7312.6059075185549</v>
      </c>
      <c r="AJ56">
        <f t="shared" si="39"/>
        <v>24.552601877744223</v>
      </c>
      <c r="AK56">
        <f t="shared" si="61"/>
        <v>38.937765052366608</v>
      </c>
      <c r="AL56">
        <f t="shared" si="40"/>
        <v>-7249.1155405884438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-46.033672789124587</v>
      </c>
      <c r="AR56">
        <f t="shared" si="45"/>
        <v>-46.069267736656919</v>
      </c>
      <c r="AS56">
        <f t="shared" si="46"/>
        <v>0.15468088993752108</v>
      </c>
      <c r="AT56">
        <f t="shared" si="47"/>
        <v>0.24530712388317893</v>
      </c>
      <c r="AU56">
        <f t="shared" si="48"/>
        <v>-45.669279722836215</v>
      </c>
      <c r="AW56">
        <v>53</v>
      </c>
      <c r="AX56">
        <f>IF(Z56&gt;0, (R56*SUMPRODUCT(K56:$K$98, X56:$X$98)-K56*$AZ$3)/Z56, 0)</f>
        <v>1176.3279714998821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1000000</v>
      </c>
      <c r="S57">
        <f t="shared" si="32"/>
        <v>1151.8609916377686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531.70118458463583</v>
      </c>
      <c r="AC57">
        <f t="shared" si="33"/>
        <v>506.351864217524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-7886.1989878463592</v>
      </c>
      <c r="AI57">
        <f t="shared" si="38"/>
        <v>-7891.6939202632648</v>
      </c>
      <c r="AJ57">
        <f t="shared" si="39"/>
        <v>25.349320367111829</v>
      </c>
      <c r="AK57">
        <f t="shared" si="61"/>
        <v>37.219082920924514</v>
      </c>
      <c r="AL57">
        <f t="shared" si="40"/>
        <v>-7829.1255169752285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-44.35972537286888</v>
      </c>
      <c r="AR57">
        <f t="shared" si="45"/>
        <v>-44.390634267424048</v>
      </c>
      <c r="AS57">
        <f t="shared" si="46"/>
        <v>0.14258946440572112</v>
      </c>
      <c r="AT57">
        <f t="shared" si="47"/>
        <v>0.20935666213174325</v>
      </c>
      <c r="AU57">
        <f t="shared" si="48"/>
        <v>-44.038688140886585</v>
      </c>
      <c r="AW57">
        <v>54</v>
      </c>
      <c r="AX57">
        <f>IF(Z57&gt;0, (R57*SUMPRODUCT(K57:$K$98, X57:$X$98)-K57*$AZ$3)/Z57, 0)</f>
        <v>1151.8609916377686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1000000</v>
      </c>
      <c r="S58">
        <f t="shared" si="32"/>
        <v>1125.952734855817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506.351864217524</v>
      </c>
      <c r="AC58">
        <f t="shared" si="33"/>
        <v>480.46031065002364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-8484.1897187287577</v>
      </c>
      <c r="AI58">
        <f t="shared" si="38"/>
        <v>-8489.5236494500095</v>
      </c>
      <c r="AJ58">
        <f t="shared" si="39"/>
        <v>25.891553567500353</v>
      </c>
      <c r="AK58">
        <f t="shared" si="61"/>
        <v>35.444630495226683</v>
      </c>
      <c r="AL58">
        <f t="shared" si="40"/>
        <v>-8428.1874653872819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-42.610189571379536</v>
      </c>
      <c r="AR58">
        <f t="shared" si="45"/>
        <v>-42.636978199018472</v>
      </c>
      <c r="AS58">
        <f t="shared" si="46"/>
        <v>0.13003528237626732</v>
      </c>
      <c r="AT58">
        <f t="shared" si="47"/>
        <v>0.1780137496636989</v>
      </c>
      <c r="AU58">
        <f t="shared" si="48"/>
        <v>-42.328929166978504</v>
      </c>
      <c r="AW58">
        <v>55</v>
      </c>
      <c r="AX58">
        <f>IF(Z58&gt;0, (R58*SUMPRODUCT(K58:$K$98, X58:$X$98)-K58*$AZ$3)/Z58, 0)</f>
        <v>1125.952734855817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1000000</v>
      </c>
      <c r="S59">
        <f t="shared" si="32"/>
        <v>1099.1844090101993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480.46031065002364</v>
      </c>
      <c r="AC59">
        <f t="shared" si="33"/>
        <v>454.3395601905803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-9104.8780719774277</v>
      </c>
      <c r="AI59">
        <f t="shared" si="38"/>
        <v>-9110.0448524155672</v>
      </c>
      <c r="AJ59">
        <f t="shared" si="39"/>
        <v>26.120750459443343</v>
      </c>
      <c r="AK59">
        <f t="shared" si="61"/>
        <v>33.63222174550166</v>
      </c>
      <c r="AL59">
        <f t="shared" si="40"/>
        <v>-9050.2918802106215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-40.828103458680907</v>
      </c>
      <c r="AR59">
        <f t="shared" si="45"/>
        <v>-40.851272340747094</v>
      </c>
      <c r="AS59">
        <f t="shared" si="46"/>
        <v>0.1171306956277474</v>
      </c>
      <c r="AT59">
        <f t="shared" si="47"/>
        <v>0.15081364276550016</v>
      </c>
      <c r="AU59">
        <f t="shared" si="48"/>
        <v>-40.583328002353845</v>
      </c>
      <c r="AW59">
        <v>56</v>
      </c>
      <c r="AX59">
        <f>IF(Z59&gt;0, (R59*SUMPRODUCT(K59:$K$98, X59:$X$98)-K59*$AZ$3)/Z59, 0)</f>
        <v>1099.1844090101993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1000000</v>
      </c>
      <c r="S60">
        <f t="shared" si="32"/>
        <v>1072.0796136766182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454.3395601905803</v>
      </c>
      <c r="AC60">
        <f t="shared" si="33"/>
        <v>428.23417022469954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-9766.5021764271423</v>
      </c>
      <c r="AI60">
        <f t="shared" si="38"/>
        <v>-9771.4952077836952</v>
      </c>
      <c r="AJ60">
        <f t="shared" si="39"/>
        <v>26.105389965880761</v>
      </c>
      <c r="AK60">
        <f t="shared" si="61"/>
        <v>31.803769213340622</v>
      </c>
      <c r="AL60">
        <f t="shared" si="40"/>
        <v>-9713.5860486044749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-39.102641908031444</v>
      </c>
      <c r="AR60">
        <f t="shared" si="45"/>
        <v>-39.122632761833955</v>
      </c>
      <c r="AS60">
        <f t="shared" si="46"/>
        <v>0.10451947864908845</v>
      </c>
      <c r="AT60">
        <f t="shared" si="47"/>
        <v>0.12733436970674805</v>
      </c>
      <c r="AU60">
        <f t="shared" si="48"/>
        <v>-38.890778913478123</v>
      </c>
      <c r="AW60">
        <v>57</v>
      </c>
      <c r="AX60">
        <f>IF(Z60&gt;0, (R60*SUMPRODUCT(K60:$K$98, X60:$X$98)-K60*$AZ$3)/Z60, 0)</f>
        <v>1072.0796136766182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1000000</v>
      </c>
      <c r="S61">
        <f t="shared" si="32"/>
        <v>1044.9253739328149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428.23417022469954</v>
      </c>
      <c r="AC61">
        <f t="shared" si="33"/>
        <v>402.27680822095397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-10466.707489745944</v>
      </c>
      <c r="AI61">
        <f t="shared" si="38"/>
        <v>-10471.51975694531</v>
      </c>
      <c r="AJ61">
        <f t="shared" si="39"/>
        <v>25.957362003745573</v>
      </c>
      <c r="AK61">
        <f t="shared" si="61"/>
        <v>29.976391915728971</v>
      </c>
      <c r="AL61">
        <f t="shared" si="40"/>
        <v>-10415.586003025835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-37.416151395997943</v>
      </c>
      <c r="AR61">
        <f t="shared" si="45"/>
        <v>-37.433354180948783</v>
      </c>
      <c r="AS61">
        <f t="shared" si="46"/>
        <v>9.2791796037518109E-2</v>
      </c>
      <c r="AT61">
        <f t="shared" si="47"/>
        <v>0.10715893410831416</v>
      </c>
      <c r="AU61">
        <f t="shared" si="48"/>
        <v>-37.233403450802953</v>
      </c>
      <c r="AW61">
        <v>58</v>
      </c>
      <c r="AX61">
        <f>IF(Z61&gt;0, (R61*SUMPRODUCT(K61:$K$98, X61:$X$98)-K61*$AZ$3)/Z61, 0)</f>
        <v>1044.9253739328149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1000000</v>
      </c>
      <c r="S62">
        <f t="shared" si="32"/>
        <v>1018.0363768846552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402.27680822095397</v>
      </c>
      <c r="AC62">
        <f t="shared" si="33"/>
        <v>376.59751388235429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-11206.1622401156</v>
      </c>
      <c r="AI62">
        <f t="shared" si="38"/>
        <v>-11210.786307614972</v>
      </c>
      <c r="AJ62">
        <f t="shared" si="39"/>
        <v>25.679294338599675</v>
      </c>
      <c r="AK62">
        <f t="shared" si="61"/>
        <v>28.15937657546678</v>
      </c>
      <c r="AL62">
        <f t="shared" si="40"/>
        <v>-11156.947636700907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-35.767444346331779</v>
      </c>
      <c r="AR62">
        <f t="shared" si="45"/>
        <v>-35.782203286403643</v>
      </c>
      <c r="AS62">
        <f t="shared" si="46"/>
        <v>8.1962291052771849E-2</v>
      </c>
      <c r="AT62">
        <f t="shared" si="47"/>
        <v>8.9878132487221318E-2</v>
      </c>
      <c r="AU62">
        <f t="shared" si="48"/>
        <v>-35.610362862863653</v>
      </c>
      <c r="AW62">
        <v>59</v>
      </c>
      <c r="AX62">
        <f>IF(Z62&gt;0, (R62*SUMPRODUCT(K62:$K$98, X62:$X$98)-K62*$AZ$3)/Z62, 0)</f>
        <v>1018.0363768846552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1000000</v>
      </c>
      <c r="S63">
        <f t="shared" si="32"/>
        <v>991.56533504618346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376.59751388235429</v>
      </c>
      <c r="AC63">
        <f t="shared" si="33"/>
        <v>351.30940619441367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-11928.356608772829</v>
      </c>
      <c r="AI63">
        <f t="shared" si="38"/>
        <v>-11932.785331139596</v>
      </c>
      <c r="AJ63">
        <f t="shared" si="39"/>
        <v>25.288107687940624</v>
      </c>
      <c r="AK63">
        <f t="shared" si="61"/>
        <v>26.361825971764802</v>
      </c>
      <c r="AL63">
        <f t="shared" si="40"/>
        <v>-11881.135397479891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-33.993321041143886</v>
      </c>
      <c r="AR63">
        <f t="shared" si="45"/>
        <v>-34.005941973444394</v>
      </c>
      <c r="AS63">
        <f t="shared" si="46"/>
        <v>7.2065816889391399E-2</v>
      </c>
      <c r="AT63">
        <f t="shared" si="47"/>
        <v>7.5125689387077935E-2</v>
      </c>
      <c r="AU63">
        <f t="shared" si="48"/>
        <v>-33.858750467167923</v>
      </c>
      <c r="AW63">
        <v>60</v>
      </c>
      <c r="AX63">
        <f>IF(Z63&gt;0, (R63*SUMPRODUCT(K63:$K$98, X63:$X$98)-K63*$AZ$3)/Z63, 0)</f>
        <v>991.56533504618346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1000000</v>
      </c>
      <c r="S64">
        <f t="shared" si="32"/>
        <v>966.00379642978078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351.30940619441367</v>
      </c>
      <c r="AC64">
        <f t="shared" si="33"/>
        <v>326.67263574111905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-12585.710096138169</v>
      </c>
      <c r="AI64">
        <f t="shared" si="38"/>
        <v>-12589.937209905067</v>
      </c>
      <c r="AJ64">
        <f t="shared" si="39"/>
        <v>24.636770453294616</v>
      </c>
      <c r="AK64">
        <f t="shared" si="61"/>
        <v>24.591658433608959</v>
      </c>
      <c r="AL64">
        <f t="shared" si="40"/>
        <v>-12540.708781018164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-32.023786578845808</v>
      </c>
      <c r="AR64">
        <f t="shared" si="45"/>
        <v>-32.034542284172055</v>
      </c>
      <c r="AS64">
        <f t="shared" si="46"/>
        <v>6.2687180378515811E-2</v>
      </c>
      <c r="AT64">
        <f t="shared" si="47"/>
        <v>6.2572394825732625E-2</v>
      </c>
      <c r="AU64">
        <f t="shared" si="48"/>
        <v>-31.909282708967805</v>
      </c>
      <c r="AW64">
        <v>61</v>
      </c>
      <c r="AX64">
        <f>IF(Z64&gt;0, (R64*SUMPRODUCT(K64:$K$98, X64:$X$98)-K64*$AZ$3)/Z64, 0)</f>
        <v>966.00379642978078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1000000</v>
      </c>
      <c r="S65">
        <f t="shared" si="32"/>
        <v>951.23001811594145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326.67263574111905</v>
      </c>
      <c r="AC65">
        <f t="shared" si="33"/>
        <v>303.00291218713858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-16249.405422025548</v>
      </c>
      <c r="AI65">
        <f t="shared" si="38"/>
        <v>-16253.387147087002</v>
      </c>
      <c r="AJ65">
        <f t="shared" si="39"/>
        <v>23.669723553980475</v>
      </c>
      <c r="AK65">
        <f t="shared" si="61"/>
        <v>22.867084501878335</v>
      </c>
      <c r="AL65">
        <f t="shared" si="40"/>
        <v>-16206.850339031142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-36.915980738498476</v>
      </c>
      <c r="AR65">
        <f t="shared" si="45"/>
        <v>-36.925026563982982</v>
      </c>
      <c r="AS65">
        <f t="shared" si="46"/>
        <v>5.3773725013958433E-2</v>
      </c>
      <c r="AT65">
        <f t="shared" si="47"/>
        <v>5.1950260892175457E-2</v>
      </c>
      <c r="AU65">
        <f t="shared" si="48"/>
        <v>-36.819302578076851</v>
      </c>
      <c r="AW65">
        <v>62</v>
      </c>
      <c r="AX65">
        <f>IF(Z65&gt;0, (R65*SUMPRODUCT(K65:$K$98, X65:$X$98)-K65*$AZ$3)/Z65, 0)</f>
        <v>951.23001811594145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1000000</v>
      </c>
      <c r="S66">
        <f t="shared" si="32"/>
        <v>924.96710581067146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303.00291218713858</v>
      </c>
      <c r="AC66">
        <f t="shared" si="33"/>
        <v>273.54591629226991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-19616.793210146025</v>
      </c>
      <c r="AI66">
        <f t="shared" si="38"/>
        <v>-19620.489908041738</v>
      </c>
      <c r="AJ66">
        <f t="shared" si="39"/>
        <v>29.456995894868669</v>
      </c>
      <c r="AK66">
        <f t="shared" si="61"/>
        <v>21.210203853099703</v>
      </c>
      <c r="AL66">
        <f t="shared" si="40"/>
        <v>-19569.822708293766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-39.791190018562638</v>
      </c>
      <c r="AR66">
        <f t="shared" si="45"/>
        <v>-39.798688492285322</v>
      </c>
      <c r="AS66">
        <f t="shared" si="46"/>
        <v>5.9751301268879189E-2</v>
      </c>
      <c r="AT66">
        <f t="shared" si="47"/>
        <v>4.3023303697498537E-2</v>
      </c>
      <c r="AU66">
        <f t="shared" si="48"/>
        <v>-39.695913887318937</v>
      </c>
      <c r="AW66">
        <v>63</v>
      </c>
      <c r="AX66">
        <f>IF(Z66&gt;0, (R66*SUMPRODUCT(K66:$K$98, X66:$X$98)-K66*$AZ$3)/Z66, 0)</f>
        <v>924.96710581067146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1000000</v>
      </c>
      <c r="S67">
        <f t="shared" ref="S67:S98" si="63">AX67</f>
        <v>889.90999526124847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273.54591629226991</v>
      </c>
      <c r="AC67">
        <f t="shared" ref="AC67:AC98" si="64">S67*Z67</f>
        <v>240.41453416980531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-22622.462676403262</v>
      </c>
      <c r="AI67">
        <f t="shared" ref="AI67:AI98" si="69">SUM(AE67:AH67)</f>
        <v>-22625.839626536563</v>
      </c>
      <c r="AJ67">
        <f t="shared" ref="AJ67:AJ98" si="70">AB67-AC67</f>
        <v>33.131382122464601</v>
      </c>
      <c r="AK67">
        <f t="shared" si="61"/>
        <v>19.148214140458894</v>
      </c>
      <c r="AL67">
        <f t="shared" ref="AL67:AL98" si="71">SUM(AI67:AK67)</f>
        <v>-22573.560030273638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-40.971396902927118</v>
      </c>
      <c r="AR67">
        <f t="shared" ref="AR67:AR98" si="76">AI67*$K67</f>
        <v>-40.977512875631419</v>
      </c>
      <c r="AS67">
        <f t="shared" ref="AS67:AS98" si="77">AJ67*$K67</f>
        <v>6.0004033437877677E-2</v>
      </c>
      <c r="AT67">
        <f t="shared" ref="AT67:AT98" si="78">AK67*$K67</f>
        <v>3.4679207686318742E-2</v>
      </c>
      <c r="AU67">
        <f t="shared" ref="AU67:AU98" si="79">AL67*$K67</f>
        <v>-40.882829634507218</v>
      </c>
      <c r="AW67">
        <v>64</v>
      </c>
      <c r="AX67">
        <f>IF(Z67&gt;0, (R67*SUMPRODUCT(K67:$K$98, X67:$X$98)-K67*$AZ$3)/Z67, 0)</f>
        <v>889.90999526124847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1000000</v>
      </c>
      <c r="S68">
        <f t="shared" si="63"/>
        <v>847.54792109169216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240.41453416980531</v>
      </c>
      <c r="AC68">
        <f t="shared" si="64"/>
        <v>205.38939431696576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-25120.785161301766</v>
      </c>
      <c r="AI68">
        <f t="shared" si="69"/>
        <v>-25123.814332119218</v>
      </c>
      <c r="AJ68">
        <f t="shared" si="70"/>
        <v>35.025139852839544</v>
      </c>
      <c r="AK68">
        <f t="shared" si="61"/>
        <v>16.829017391886374</v>
      </c>
      <c r="AL68">
        <f t="shared" si="71"/>
        <v>-25071.960174874494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-40.621511352267589</v>
      </c>
      <c r="AR68">
        <f t="shared" si="76"/>
        <v>-40.626409666391091</v>
      </c>
      <c r="AS68">
        <f t="shared" si="77"/>
        <v>5.6637326700227746E-2</v>
      </c>
      <c r="AT68">
        <f t="shared" si="78"/>
        <v>2.7213326201488666E-2</v>
      </c>
      <c r="AU68">
        <f t="shared" si="79"/>
        <v>-40.542559013489374</v>
      </c>
      <c r="AW68">
        <v>65</v>
      </c>
      <c r="AX68">
        <f>IF(Z68&gt;0, (R68*SUMPRODUCT(K68:$K$98, X68:$X$98)-K68*$AZ$3)/Z68, 0)</f>
        <v>847.54792109169216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1000000</v>
      </c>
      <c r="S69">
        <f t="shared" si="63"/>
        <v>796.95858549694515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205.38939431696576</v>
      </c>
      <c r="AC69">
        <f t="shared" si="64"/>
        <v>170.07704104513351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-26502.701118542758</v>
      </c>
      <c r="AI69">
        <f t="shared" si="69"/>
        <v>-26505.368713888052</v>
      </c>
      <c r="AJ69">
        <f t="shared" si="70"/>
        <v>35.312353271832251</v>
      </c>
      <c r="AK69">
        <f t="shared" si="61"/>
        <v>14.377257602187605</v>
      </c>
      <c r="AL69">
        <f t="shared" si="71"/>
        <v>-26455.679103014034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-38.264406753776555</v>
      </c>
      <c r="AR69">
        <f t="shared" si="76"/>
        <v>-38.268258208497727</v>
      </c>
      <c r="AS69">
        <f t="shared" si="77"/>
        <v>5.0983718338092829E-2</v>
      </c>
      <c r="AT69">
        <f t="shared" si="78"/>
        <v>2.0757779761136356E-2</v>
      </c>
      <c r="AU69">
        <f t="shared" si="79"/>
        <v>-38.196516710398505</v>
      </c>
      <c r="AW69">
        <v>66</v>
      </c>
      <c r="AX69">
        <f>IF(Z69&gt;0, (R69*SUMPRODUCT(K69:$K$98, X69:$X$98)-K69*$AZ$3)/Z69, 0)</f>
        <v>796.95858549694515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1000000</v>
      </c>
      <c r="S70">
        <f t="shared" si="63"/>
        <v>741.49266396912208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170.07704104513351</v>
      </c>
      <c r="AC70">
        <f t="shared" si="64"/>
        <v>136.55295400603131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-27114.003125933479</v>
      </c>
      <c r="AI70">
        <f t="shared" si="69"/>
        <v>-27116.305120286248</v>
      </c>
      <c r="AJ70">
        <f t="shared" si="70"/>
        <v>33.524087039102199</v>
      </c>
      <c r="AK70">
        <f t="shared" si="61"/>
        <v>11.905392873159347</v>
      </c>
      <c r="AL70">
        <f t="shared" si="71"/>
        <v>-27070.875640373986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-34.952678694269636</v>
      </c>
      <c r="AR70">
        <f t="shared" si="76"/>
        <v>-34.955646196655564</v>
      </c>
      <c r="AS70">
        <f t="shared" si="77"/>
        <v>4.3215921948306077E-2</v>
      </c>
      <c r="AT70">
        <f t="shared" si="78"/>
        <v>1.534724953345523E-2</v>
      </c>
      <c r="AU70">
        <f t="shared" si="79"/>
        <v>-34.897083025173799</v>
      </c>
      <c r="AW70">
        <v>67</v>
      </c>
      <c r="AX70">
        <f>IF(Z70&gt;0, (R70*SUMPRODUCT(K70:$K$98, X70:$X$98)-K70*$AZ$3)/Z70, 0)</f>
        <v>741.49266396912208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1000000</v>
      </c>
      <c r="S71">
        <f t="shared" si="63"/>
        <v>680.56637462280196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136.55295400603131</v>
      </c>
      <c r="AC71">
        <f t="shared" si="64"/>
        <v>105.83270362843524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-26811.146092888983</v>
      </c>
      <c r="AI71">
        <f t="shared" si="69"/>
        <v>-26813.089927972062</v>
      </c>
      <c r="AJ71">
        <f t="shared" si="70"/>
        <v>30.720250377596074</v>
      </c>
      <c r="AK71">
        <f t="shared" si="61"/>
        <v>9.5587067804221935</v>
      </c>
      <c r="AL71">
        <f t="shared" si="71"/>
        <v>-26772.810970814044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-30.859165625116191</v>
      </c>
      <c r="AR71">
        <f t="shared" si="76"/>
        <v>-30.861402945690582</v>
      </c>
      <c r="AS71">
        <f t="shared" si="77"/>
        <v>3.5358477073783506E-2</v>
      </c>
      <c r="AT71">
        <f t="shared" si="78"/>
        <v>1.1001906247387326E-2</v>
      </c>
      <c r="AU71">
        <f t="shared" si="79"/>
        <v>-30.81504256236941</v>
      </c>
      <c r="AW71">
        <v>68</v>
      </c>
      <c r="AX71">
        <f>IF(Z71&gt;0, (R71*SUMPRODUCT(K71:$K$98, X71:$X$98)-K71*$AZ$3)/Z71, 0)</f>
        <v>680.56637462280196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1000000</v>
      </c>
      <c r="S72">
        <f t="shared" si="63"/>
        <v>613.6518674838369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105.83270362843524</v>
      </c>
      <c r="AC72">
        <f t="shared" si="64"/>
        <v>78.752491857491819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-25617.586871952528</v>
      </c>
      <c r="AI72">
        <f t="shared" si="69"/>
        <v>-25619.191048848876</v>
      </c>
      <c r="AJ72">
        <f t="shared" si="70"/>
        <v>27.080211770943421</v>
      </c>
      <c r="AK72">
        <f t="shared" si="61"/>
        <v>7.4082892539904677</v>
      </c>
      <c r="AL72">
        <f t="shared" si="71"/>
        <v>-25584.702547823941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-26.326249640012335</v>
      </c>
      <c r="AR72">
        <f t="shared" si="76"/>
        <v>-26.327898193470986</v>
      </c>
      <c r="AS72">
        <f t="shared" si="77"/>
        <v>2.7829335329269424E-2</v>
      </c>
      <c r="AT72">
        <f t="shared" si="78"/>
        <v>7.6132257609129277E-3</v>
      </c>
      <c r="AU72">
        <f t="shared" si="79"/>
        <v>-26.292455632380804</v>
      </c>
      <c r="AW72">
        <v>69</v>
      </c>
      <c r="AX72">
        <f>IF(Z72&gt;0, (R72*SUMPRODUCT(K72:$K$98, X72:$X$98)-K72*$AZ$3)/Z72, 0)</f>
        <v>613.6518674838369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1000000</v>
      </c>
      <c r="S73">
        <f t="shared" si="63"/>
        <v>540.32032280947749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78.752491857491819</v>
      </c>
      <c r="AC73">
        <f t="shared" si="64"/>
        <v>55.800308158705214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-23778.166532747633</v>
      </c>
      <c r="AI73">
        <f t="shared" si="69"/>
        <v>-23779.457440793358</v>
      </c>
      <c r="AJ73">
        <f t="shared" si="70"/>
        <v>22.952183698786605</v>
      </c>
      <c r="AK73">
        <f t="shared" ref="AK73:AK98" si="92">G73*SUM(AB73:AB73, AE73:AF73)</f>
        <v>5.5126744300244281</v>
      </c>
      <c r="AL73">
        <f t="shared" si="71"/>
        <v>-23750.992582664545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-21.817808185135448</v>
      </c>
      <c r="AR73">
        <f t="shared" si="76"/>
        <v>-21.81899266603676</v>
      </c>
      <c r="AS73">
        <f t="shared" si="77"/>
        <v>2.1059922373764865E-2</v>
      </c>
      <c r="AT73">
        <f t="shared" si="78"/>
        <v>5.058189542735775E-3</v>
      </c>
      <c r="AU73">
        <f t="shared" si="79"/>
        <v>-21.792874554120257</v>
      </c>
      <c r="AW73">
        <v>70</v>
      </c>
      <c r="AX73">
        <f>IF(Z73&gt;0, (R73*SUMPRODUCT(K73:$K$98, X73:$X$98)-K73*$AZ$3)/Z73, 0)</f>
        <v>540.32032280947749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1000000</v>
      </c>
      <c r="S74">
        <f t="shared" si="63"/>
        <v>457.16378735975326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55.800308158705214</v>
      </c>
      <c r="AC74">
        <f t="shared" si="64"/>
        <v>36.995058849664176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-21316.931034568632</v>
      </c>
      <c r="AI74">
        <f t="shared" si="69"/>
        <v>-21317.942571895968</v>
      </c>
      <c r="AJ74">
        <f t="shared" si="70"/>
        <v>18.805249309041038</v>
      </c>
      <c r="AK74">
        <f t="shared" si="92"/>
        <v>3.9060215711093655</v>
      </c>
      <c r="AL74">
        <f t="shared" si="71"/>
        <v>-21295.231301015818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-17.463826673254932</v>
      </c>
      <c r="AR74">
        <f t="shared" si="76"/>
        <v>-17.464655371932498</v>
      </c>
      <c r="AS74">
        <f t="shared" si="77"/>
        <v>1.540613955863865E-2</v>
      </c>
      <c r="AT74">
        <f t="shared" si="78"/>
        <v>3.1999955147966378E-3</v>
      </c>
      <c r="AU74">
        <f t="shared" si="79"/>
        <v>-17.446049236859061</v>
      </c>
      <c r="AW74">
        <v>71</v>
      </c>
      <c r="AX74">
        <f>IF(Z74&gt;0, (R74*SUMPRODUCT(K74:$K$98, X74:$X$98)-K74*$AZ$3)/Z74, 0)</f>
        <v>457.16378735975326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1000000</v>
      </c>
      <c r="S75">
        <f t="shared" si="63"/>
        <v>360.7367673301253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36.995058849664176</v>
      </c>
      <c r="AC75">
        <f t="shared" si="64"/>
        <v>22.221016887207821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-18514.776404937467</v>
      </c>
      <c r="AI75">
        <f t="shared" si="69"/>
        <v>-18515.546392186468</v>
      </c>
      <c r="AJ75">
        <f t="shared" si="70"/>
        <v>14.774041962456355</v>
      </c>
      <c r="AK75">
        <f t="shared" si="92"/>
        <v>2.5896541194764926</v>
      </c>
      <c r="AL75">
        <f t="shared" si="71"/>
        <v>-18498.182696104534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-13.543009440374743</v>
      </c>
      <c r="AR75">
        <f t="shared" si="76"/>
        <v>-13.543572663194944</v>
      </c>
      <c r="AS75">
        <f t="shared" si="77"/>
        <v>1.0806773216914513E-2</v>
      </c>
      <c r="AT75">
        <f t="shared" si="78"/>
        <v>1.8942551300820817E-3</v>
      </c>
      <c r="AU75">
        <f t="shared" si="79"/>
        <v>-13.530871634847946</v>
      </c>
      <c r="AW75">
        <v>72</v>
      </c>
      <c r="AX75">
        <f>IF(Z75&gt;0, (R75*SUMPRODUCT(K75:$K$98, X75:$X$98)-K75*$AZ$3)/Z75, 0)</f>
        <v>360.7367673301253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1000000</v>
      </c>
      <c r="S76">
        <f t="shared" si="63"/>
        <v>243.88293693846998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22.221016887207821</v>
      </c>
      <c r="AC76">
        <f t="shared" si="64"/>
        <v>11.079600938617503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-15552.993755821655</v>
      </c>
      <c r="AI76">
        <f t="shared" si="69"/>
        <v>-15553.561630776219</v>
      </c>
      <c r="AJ76">
        <f t="shared" si="70"/>
        <v>11.141415948590318</v>
      </c>
      <c r="AK76">
        <f t="shared" si="92"/>
        <v>1.5554711821045475</v>
      </c>
      <c r="AL76">
        <f t="shared" si="71"/>
        <v>-15540.864743645525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-10.157636906482027</v>
      </c>
      <c r="AR76">
        <f t="shared" si="76"/>
        <v>-10.158007784763553</v>
      </c>
      <c r="AS76">
        <f t="shared" si="77"/>
        <v>7.2764420539619609E-3</v>
      </c>
      <c r="AT76">
        <f t="shared" si="78"/>
        <v>1.0158758972304157E-3</v>
      </c>
      <c r="AU76">
        <f t="shared" si="79"/>
        <v>-10.149715466812362</v>
      </c>
      <c r="AW76">
        <v>73</v>
      </c>
      <c r="AX76">
        <f>IF(Z76&gt;0, (R76*SUMPRODUCT(K76:$K$98, X76:$X$98)-K76*$AZ$3)/Z76, 0)</f>
        <v>243.88293693846998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1000000</v>
      </c>
      <c r="S77">
        <f t="shared" si="63"/>
        <v>94.611044414157817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11.079600938617503</v>
      </c>
      <c r="AC77">
        <f t="shared" si="64"/>
        <v>3.0662439355144322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-12566.753507903277</v>
      </c>
      <c r="AI77">
        <f t="shared" si="69"/>
        <v>-12567.158619689446</v>
      </c>
      <c r="AJ77">
        <f t="shared" si="70"/>
        <v>8.0133570031030708</v>
      </c>
      <c r="AK77">
        <f t="shared" si="92"/>
        <v>0.77557206570322523</v>
      </c>
      <c r="AL77">
        <f t="shared" si="71"/>
        <v>-12558.369690620641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-7.3279713189554494</v>
      </c>
      <c r="AR77">
        <f t="shared" si="76"/>
        <v>-7.3282075492235252</v>
      </c>
      <c r="AS77">
        <f t="shared" si="77"/>
        <v>4.6727780767212342E-3</v>
      </c>
      <c r="AT77">
        <f t="shared" si="78"/>
        <v>4.5225442272596287E-4</v>
      </c>
      <c r="AU77">
        <f t="shared" si="79"/>
        <v>-7.3230825167240781</v>
      </c>
      <c r="AW77">
        <v>74</v>
      </c>
      <c r="AX77">
        <f>IF(Z77&gt;0, (R77*SUMPRODUCT(K77:$K$98, X77:$X$98)-K77*$AZ$3)/Z77, 0)</f>
        <v>94.611044414157817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1000000</v>
      </c>
      <c r="S78">
        <f t="shared" si="63"/>
        <v>-105.24251903556956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3.0662439355144322</v>
      </c>
      <c r="AC78">
        <f t="shared" si="64"/>
        <v>-2.3471917554240846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-9782.1589174207384</v>
      </c>
      <c r="AI78">
        <f t="shared" si="69"/>
        <v>-9782.4377011025772</v>
      </c>
      <c r="AJ78">
        <f t="shared" si="70"/>
        <v>5.4134356909385168</v>
      </c>
      <c r="AK78">
        <f t="shared" si="92"/>
        <v>0.21463707548601027</v>
      </c>
      <c r="AL78">
        <f t="shared" si="71"/>
        <v>-9776.8096283361538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-5.0930431477703619</v>
      </c>
      <c r="AR78">
        <f t="shared" si="76"/>
        <v>-5.0931882954144028</v>
      </c>
      <c r="AS78">
        <f t="shared" si="77"/>
        <v>2.8184843227735596E-3</v>
      </c>
      <c r="AT78">
        <f t="shared" si="78"/>
        <v>1.117499619245326E-4</v>
      </c>
      <c r="AU78">
        <f t="shared" si="79"/>
        <v>-5.0902580611297052</v>
      </c>
      <c r="AW78">
        <v>75</v>
      </c>
      <c r="AX78">
        <f>IF(Z78&gt;0, (R78*SUMPRODUCT(K78:$K$98, X78:$X$98)-K78*$AZ$3)/Z78, 0)</f>
        <v>-105.24251903556956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1000000</v>
      </c>
      <c r="S79">
        <f t="shared" si="63"/>
        <v>-387.69689446671066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-2.3471917554240846</v>
      </c>
      <c r="AC79">
        <f t="shared" si="64"/>
        <v>-5.7308280924650408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-7297.9446261985058</v>
      </c>
      <c r="AI79">
        <f t="shared" si="69"/>
        <v>-7298.1293977356991</v>
      </c>
      <c r="AJ79">
        <f t="shared" si="70"/>
        <v>3.3836363370409561</v>
      </c>
      <c r="AK79">
        <f t="shared" si="92"/>
        <v>-0.16430342287968594</v>
      </c>
      <c r="AL79">
        <f t="shared" si="71"/>
        <v>-7294.9100648215381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-3.392541607145636</v>
      </c>
      <c r="AR79">
        <f t="shared" si="76"/>
        <v>-3.3926275005251902</v>
      </c>
      <c r="AS79">
        <f t="shared" si="77"/>
        <v>1.5729260284673833E-3</v>
      </c>
      <c r="AT79">
        <f t="shared" si="78"/>
        <v>-7.637851845501482E-5</v>
      </c>
      <c r="AU79">
        <f t="shared" si="79"/>
        <v>-3.3911309530151779</v>
      </c>
      <c r="AW79">
        <v>76</v>
      </c>
      <c r="AX79">
        <f>IF(Z79&gt;0, (R79*SUMPRODUCT(K79:$K$98, X79:$X$98)-K79*$AZ$3)/Z79, 0)</f>
        <v>-387.69689446671066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1000000</v>
      </c>
      <c r="S80">
        <f t="shared" si="63"/>
        <v>-805.81464411448383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-5.7308280924650408</v>
      </c>
      <c r="AC80">
        <f t="shared" si="64"/>
        <v>-7.5971136186022834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-5206.0383396393609</v>
      </c>
      <c r="AI80">
        <f t="shared" si="69"/>
        <v>-5206.1561879819374</v>
      </c>
      <c r="AJ80">
        <f t="shared" si="70"/>
        <v>1.8662855261372426</v>
      </c>
      <c r="AK80">
        <f t="shared" si="92"/>
        <v>-0.40115796647255292</v>
      </c>
      <c r="AL80">
        <f t="shared" si="71"/>
        <v>-5204.691060422273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-2.1607969508950977</v>
      </c>
      <c r="AR80">
        <f t="shared" si="76"/>
        <v>-2.1608458645454962</v>
      </c>
      <c r="AS80">
        <f t="shared" si="77"/>
        <v>7.746128267384913E-4</v>
      </c>
      <c r="AT80">
        <f t="shared" si="78"/>
        <v>-1.6650298254261754E-4</v>
      </c>
      <c r="AU80">
        <f t="shared" si="79"/>
        <v>-2.1602377547013005</v>
      </c>
      <c r="AW80">
        <v>77</v>
      </c>
      <c r="AX80">
        <f>IF(Z80&gt;0, (R80*SUMPRODUCT(K80:$K$98, X80:$X$98)-K80*$AZ$3)/Z80, 0)</f>
        <v>-805.81464411448383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1000000</v>
      </c>
      <c r="S81">
        <f t="shared" si="63"/>
        <v>-1454.4446713435157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-7.5971136186022834</v>
      </c>
      <c r="AC81">
        <f t="shared" si="64"/>
        <v>-8.3951819257398839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-3561.5012190847447</v>
      </c>
      <c r="AI81">
        <f t="shared" si="69"/>
        <v>-3561.5733701786567</v>
      </c>
      <c r="AJ81">
        <f t="shared" si="70"/>
        <v>0.79806830713760046</v>
      </c>
      <c r="AK81">
        <f t="shared" si="92"/>
        <v>-0.53179795330215984</v>
      </c>
      <c r="AL81">
        <f t="shared" si="71"/>
        <v>-3561.3070998248209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-1.3198411688959388</v>
      </c>
      <c r="AR81">
        <f t="shared" si="76"/>
        <v>-1.3198679070544479</v>
      </c>
      <c r="AS81">
        <f t="shared" si="77"/>
        <v>2.9575264545942873E-4</v>
      </c>
      <c r="AT81">
        <f t="shared" si="78"/>
        <v>-1.9707667894134991E-4</v>
      </c>
      <c r="AU81">
        <f t="shared" si="79"/>
        <v>-1.3197692310879297</v>
      </c>
      <c r="AW81">
        <v>78</v>
      </c>
      <c r="AX81">
        <f>IF(Z81&gt;0, (R81*SUMPRODUCT(K81:$K$98, X81:$X$98)-K81*$AZ$3)/Z81, 0)</f>
        <v>-1454.4446713435157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1000000</v>
      </c>
      <c r="S82">
        <f t="shared" si="63"/>
        <v>-2511.5299211239931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-8.3951819257398839</v>
      </c>
      <c r="AC82">
        <f t="shared" si="64"/>
        <v>-8.4983010912809167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-2330.6517874414112</v>
      </c>
      <c r="AI82">
        <f t="shared" si="69"/>
        <v>-2330.6940838770411</v>
      </c>
      <c r="AJ82">
        <f t="shared" si="70"/>
        <v>0.10311916554103284</v>
      </c>
      <c r="AK82">
        <f t="shared" si="92"/>
        <v>-0.58766273480179188</v>
      </c>
      <c r="AL82">
        <f t="shared" si="71"/>
        <v>-2331.1786274463016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-0.77116612344698299</v>
      </c>
      <c r="AR82">
        <f t="shared" si="76"/>
        <v>-0.77118011849269341</v>
      </c>
      <c r="AS82">
        <f t="shared" si="77"/>
        <v>3.4120072149716213E-5</v>
      </c>
      <c r="AT82">
        <f t="shared" si="78"/>
        <v>-1.9444586082456242E-4</v>
      </c>
      <c r="AU82">
        <f t="shared" si="79"/>
        <v>-0.77134044428136816</v>
      </c>
      <c r="AW82">
        <v>79</v>
      </c>
      <c r="AX82">
        <f>IF(Z82&gt;0, (R82*SUMPRODUCT(K82:$K$98, X82:$X$98)-K82*$AZ$3)/Z82, 0)</f>
        <v>-2511.5299211239931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1000000</v>
      </c>
      <c r="S83">
        <f t="shared" si="63"/>
        <v>-4319.1197478851582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-8.4983010912809167</v>
      </c>
      <c r="AC83">
        <f t="shared" si="64"/>
        <v>-8.1831082831610171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-1455.2536208541517</v>
      </c>
      <c r="AI83">
        <f t="shared" si="69"/>
        <v>-1455.2773036551644</v>
      </c>
      <c r="AJ83">
        <f t="shared" si="70"/>
        <v>-0.31519280811989958</v>
      </c>
      <c r="AK83">
        <f t="shared" si="92"/>
        <v>-0.59488107638966425</v>
      </c>
      <c r="AL83">
        <f t="shared" si="71"/>
        <v>-1456.1873775396739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-0.42992353173531539</v>
      </c>
      <c r="AR83">
        <f t="shared" si="76"/>
        <v>-0.42993052831193052</v>
      </c>
      <c r="AS83">
        <f t="shared" si="77"/>
        <v>-9.3116968274535415E-5</v>
      </c>
      <c r="AT83">
        <f t="shared" si="78"/>
        <v>-1.757448802455737E-4</v>
      </c>
      <c r="AU83">
        <f t="shared" si="79"/>
        <v>-0.43019939016045061</v>
      </c>
      <c r="AW83">
        <v>80</v>
      </c>
      <c r="AX83">
        <f>IF(Z83&gt;0, (R83*SUMPRODUCT(K83:$K$98, X83:$X$98)-K83*$AZ$3)/Z83, 0)</f>
        <v>-4319.1197478851582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1000000</v>
      </c>
      <c r="S84">
        <f t="shared" si="63"/>
        <v>-7561.3305927271385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-8.1831082831610171</v>
      </c>
      <c r="AC84">
        <f t="shared" si="64"/>
        <v>-7.6430684831401905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-864.86785255015718</v>
      </c>
      <c r="AI84">
        <f t="shared" si="69"/>
        <v>-864.880487675003</v>
      </c>
      <c r="AJ84">
        <f t="shared" si="70"/>
        <v>-0.54003980002082663</v>
      </c>
      <c r="AK84">
        <f t="shared" si="92"/>
        <v>-0.57281757982127124</v>
      </c>
      <c r="AL84">
        <f t="shared" si="71"/>
        <v>-865.99334505484512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-0.22813097682051911</v>
      </c>
      <c r="AR84">
        <f t="shared" si="76"/>
        <v>-0.22813430965728118</v>
      </c>
      <c r="AS84">
        <f t="shared" si="77"/>
        <v>-1.4244928486755625E-4</v>
      </c>
      <c r="AT84">
        <f t="shared" si="78"/>
        <v>-1.5109526113067518E-4</v>
      </c>
      <c r="AU84">
        <f t="shared" si="79"/>
        <v>-0.22842785420327943</v>
      </c>
      <c r="AW84">
        <v>81</v>
      </c>
      <c r="AX84">
        <f>IF(Z84&gt;0, (R84*SUMPRODUCT(K84:$K$98, X84:$X$98)-K84*$AZ$3)/Z84, 0)</f>
        <v>-7561.3305927271385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1000000</v>
      </c>
      <c r="S85">
        <f t="shared" si="63"/>
        <v>-13670.06421035204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-7.6430684831401905</v>
      </c>
      <c r="AC85">
        <f t="shared" si="64"/>
        <v>-7.0051607708927239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-488.25654275235678</v>
      </c>
      <c r="AI85">
        <f t="shared" si="69"/>
        <v>-488.26294831916971</v>
      </c>
      <c r="AJ85">
        <f t="shared" si="70"/>
        <v>-0.63790771224746656</v>
      </c>
      <c r="AK85">
        <f t="shared" si="92"/>
        <v>-0.53501479381981343</v>
      </c>
      <c r="AL85">
        <f t="shared" si="71"/>
        <v>-489.43587082523698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-0.11499118633792023</v>
      </c>
      <c r="AR85">
        <f t="shared" si="76"/>
        <v>-0.11499269493772891</v>
      </c>
      <c r="AS85">
        <f t="shared" si="77"/>
        <v>-1.5023611192579509E-4</v>
      </c>
      <c r="AT85">
        <f t="shared" si="78"/>
        <v>-1.260034028481663E-4</v>
      </c>
      <c r="AU85">
        <f t="shared" si="79"/>
        <v>-0.11526893445250287</v>
      </c>
      <c r="AW85">
        <v>82</v>
      </c>
      <c r="AX85">
        <f>IF(Z85&gt;0, (R85*SUMPRODUCT(K85:$K$98, X85:$X$98)-K85*$AZ$3)/Z85, 0)</f>
        <v>-13670.06421035204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1000000</v>
      </c>
      <c r="S86">
        <f t="shared" si="63"/>
        <v>-25790.996811054192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-7.0051607708927239</v>
      </c>
      <c r="AC86">
        <f t="shared" si="64"/>
        <v>-6.3469031277056569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-261.23101866261533</v>
      </c>
      <c r="AI86">
        <f t="shared" si="69"/>
        <v>-261.23409478602684</v>
      </c>
      <c r="AJ86">
        <f t="shared" si="70"/>
        <v>-0.65825764318706703</v>
      </c>
      <c r="AK86">
        <f t="shared" si="92"/>
        <v>-0.4903612539624907</v>
      </c>
      <c r="AL86">
        <f t="shared" si="71"/>
        <v>-262.38271368317641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-5.4931720816096451E-2</v>
      </c>
      <c r="AR86">
        <f t="shared" si="76"/>
        <v>-5.4932367664060004E-2</v>
      </c>
      <c r="AS86">
        <f t="shared" si="77"/>
        <v>-1.3841857397231186E-4</v>
      </c>
      <c r="AT86">
        <f t="shared" si="78"/>
        <v>-1.0311328126192913E-4</v>
      </c>
      <c r="AU86">
        <f t="shared" si="79"/>
        <v>-5.5173899519294245E-2</v>
      </c>
      <c r="AW86">
        <v>83</v>
      </c>
      <c r="AX86">
        <f>IF(Z86&gt;0, (R86*SUMPRODUCT(K86:$K$98, X86:$X$98)-K86*$AZ$3)/Z86, 0)</f>
        <v>-25790.996811054192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1000000</v>
      </c>
      <c r="S87">
        <f t="shared" si="63"/>
        <v>-51182.453572864659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-6.3469031277056569</v>
      </c>
      <c r="AC87">
        <f t="shared" si="64"/>
        <v>-5.7114341078744442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-132.0392845766269</v>
      </c>
      <c r="AI87">
        <f t="shared" si="69"/>
        <v>-132.04067944774707</v>
      </c>
      <c r="AJ87">
        <f t="shared" si="70"/>
        <v>-0.63546901983121273</v>
      </c>
      <c r="AK87">
        <f t="shared" si="92"/>
        <v>-0.44428321893939604</v>
      </c>
      <c r="AL87">
        <f t="shared" si="71"/>
        <v>-133.12043168651769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-2.4790403755092501E-2</v>
      </c>
      <c r="AR87">
        <f t="shared" si="76"/>
        <v>-2.4790665642441909E-2</v>
      </c>
      <c r="AS87">
        <f t="shared" si="77"/>
        <v>-1.1930944359461699E-4</v>
      </c>
      <c r="AT87">
        <f t="shared" si="78"/>
        <v>-8.3414268824881515E-5</v>
      </c>
      <c r="AU87">
        <f t="shared" si="79"/>
        <v>-2.4993389354861409E-2</v>
      </c>
      <c r="AW87">
        <v>84</v>
      </c>
      <c r="AX87">
        <f>IF(Z87&gt;0, (R87*SUMPRODUCT(K87:$K$98, X87:$X$98)-K87*$AZ$3)/Z87, 0)</f>
        <v>-51182.453572864659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1000000</v>
      </c>
      <c r="S88">
        <f t="shared" si="63"/>
        <v>-107500.44557579383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-5.7114341078744442</v>
      </c>
      <c r="AC88">
        <f t="shared" si="64"/>
        <v>-5.1197952789087244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-62.847987527049746</v>
      </c>
      <c r="AI88">
        <f t="shared" si="69"/>
        <v>-62.84858284961463</v>
      </c>
      <c r="AJ88">
        <f t="shared" si="70"/>
        <v>-0.59163882896571973</v>
      </c>
      <c r="AK88">
        <f t="shared" si="92"/>
        <v>-0.39980038755121111</v>
      </c>
      <c r="AL88">
        <f t="shared" si="71"/>
        <v>-63.84002206613156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-1.053546698368072E-2</v>
      </c>
      <c r="AR88">
        <f t="shared" si="76"/>
        <v>-1.0535566780054061E-2</v>
      </c>
      <c r="AS88">
        <f t="shared" si="77"/>
        <v>-9.9178853517769392E-5</v>
      </c>
      <c r="AT88">
        <f t="shared" si="78"/>
        <v>-6.702018551183779E-5</v>
      </c>
      <c r="AU88">
        <f t="shared" si="79"/>
        <v>-1.0701765819083667E-2</v>
      </c>
      <c r="AW88">
        <v>85</v>
      </c>
      <c r="AX88">
        <f>IF(Z88&gt;0, (R88*SUMPRODUCT(K88:$K$98, X88:$X$98)-K88*$AZ$3)/Z88, 0)</f>
        <v>-107500.44557579383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1000000</v>
      </c>
      <c r="S89">
        <f t="shared" si="63"/>
        <v>-242936.39383789309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-5.1197952789087244</v>
      </c>
      <c r="AC89">
        <f t="shared" si="64"/>
        <v>-4.57994750239168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-28.29709185190768</v>
      </c>
      <c r="AI89">
        <f t="shared" si="69"/>
        <v>-28.297327507598766</v>
      </c>
      <c r="AJ89">
        <f t="shared" si="70"/>
        <v>-0.53984777651704441</v>
      </c>
      <c r="AK89">
        <f t="shared" si="92"/>
        <v>-0.35838566952361073</v>
      </c>
      <c r="AL89">
        <f t="shared" si="71"/>
        <v>-29.195560953639418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-4.2353196843705337E-3</v>
      </c>
      <c r="AR89">
        <f t="shared" si="76"/>
        <v>-4.2353549557401999E-3</v>
      </c>
      <c r="AS89">
        <f t="shared" si="77"/>
        <v>-8.080080901642762E-5</v>
      </c>
      <c r="AT89">
        <f t="shared" si="78"/>
        <v>-5.364077300499457E-5</v>
      </c>
      <c r="AU89">
        <f t="shared" si="79"/>
        <v>-4.3697965377616213E-3</v>
      </c>
      <c r="AW89">
        <v>86</v>
      </c>
      <c r="AX89">
        <f>IF(Z89&gt;0, (R89*SUMPRODUCT(K89:$K$98, X89:$X$98)-K89*$AZ$3)/Z89, 0)</f>
        <v>-242936.39383789309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1000000</v>
      </c>
      <c r="S90">
        <f t="shared" si="63"/>
        <v>-594674.3678464524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-4.57994750239168</v>
      </c>
      <c r="AC90">
        <f t="shared" si="64"/>
        <v>-4.0927692118075463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-11.78156042669114</v>
      </c>
      <c r="AI90">
        <f t="shared" si="69"/>
        <v>-11.781646456319981</v>
      </c>
      <c r="AJ90">
        <f t="shared" si="70"/>
        <v>-0.48717829058413376</v>
      </c>
      <c r="AK90">
        <f t="shared" si="92"/>
        <v>-0.32059632516741765</v>
      </c>
      <c r="AL90">
        <f t="shared" si="71"/>
        <v>-12.589421072071534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-1.5744511286363461E-3</v>
      </c>
      <c r="AR90">
        <f t="shared" si="76"/>
        <v>-1.5744626253686395E-3</v>
      </c>
      <c r="AS90">
        <f t="shared" si="77"/>
        <v>-6.5104993029581096E-5</v>
      </c>
      <c r="AT90">
        <f t="shared" si="78"/>
        <v>-4.2843496762361284E-5</v>
      </c>
      <c r="AU90">
        <f t="shared" si="79"/>
        <v>-1.6824111151605822E-3</v>
      </c>
      <c r="AW90">
        <v>87</v>
      </c>
      <c r="AX90">
        <f>IF(Z90&gt;0, (R90*SUMPRODUCT(K90:$K$98, X90:$X$98)-K90*$AZ$3)/Z90, 0)</f>
        <v>-594674.3678464524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1000000</v>
      </c>
      <c r="S91">
        <f t="shared" si="63"/>
        <v>-1587940.8494300805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-4.0927692118075463</v>
      </c>
      <c r="AC91">
        <f t="shared" si="64"/>
        <v>-3.6555815109107321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-4.5114573846274144</v>
      </c>
      <c r="AI91">
        <f t="shared" si="69"/>
        <v>-4.5114861607426597</v>
      </c>
      <c r="AJ91">
        <f t="shared" si="70"/>
        <v>-0.43718770089681414</v>
      </c>
      <c r="AK91">
        <f t="shared" si="92"/>
        <v>-0.28649384482652829</v>
      </c>
      <c r="AL91">
        <f t="shared" si="71"/>
        <v>-5.2351677064660018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-5.3830102430124302E-4</v>
      </c>
      <c r="AR91">
        <f t="shared" si="76"/>
        <v>-5.3830445782859153E-4</v>
      </c>
      <c r="AS91">
        <f t="shared" si="77"/>
        <v>-5.2164648170359762E-5</v>
      </c>
      <c r="AT91">
        <f t="shared" si="78"/>
        <v>-3.4184060044902329E-5</v>
      </c>
      <c r="AU91">
        <f t="shared" si="79"/>
        <v>-6.2465316604385366E-4</v>
      </c>
      <c r="AW91">
        <v>88</v>
      </c>
      <c r="AX91">
        <f>IF(Z91&gt;0, (R91*SUMPRODUCT(K91:$K$98, X91:$X$98)-K91*$AZ$3)/Z91, 0)</f>
        <v>-1587940.8494300805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1000000</v>
      </c>
      <c r="S92">
        <f t="shared" si="63"/>
        <v>-4662012.2032628367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-3.6555815109107321</v>
      </c>
      <c r="AC92">
        <f t="shared" si="64"/>
        <v>-3.2643678904837383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-1.5788625475949538</v>
      </c>
      <c r="AI92">
        <f t="shared" si="69"/>
        <v>-1.5788713001672021</v>
      </c>
      <c r="AJ92">
        <f t="shared" si="70"/>
        <v>-0.39121362042699381</v>
      </c>
      <c r="AK92">
        <f t="shared" si="92"/>
        <v>-0.25589070576375128</v>
      </c>
      <c r="AL92">
        <f t="shared" si="71"/>
        <v>-2.2259756263579473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-1.6820335230909616E-4</v>
      </c>
      <c r="AR92">
        <f t="shared" si="76"/>
        <v>-1.6820428476011653E-4</v>
      </c>
      <c r="AS92">
        <f t="shared" si="77"/>
        <v>-4.1677752458588359E-5</v>
      </c>
      <c r="AT92">
        <f t="shared" si="78"/>
        <v>-2.7261191672301019E-5</v>
      </c>
      <c r="AU92">
        <f t="shared" si="79"/>
        <v>-2.3714322889100591E-4</v>
      </c>
      <c r="AW92">
        <v>89</v>
      </c>
      <c r="AX92">
        <f>IF(Z92&gt;0, (R92*SUMPRODUCT(K92:$K$98, X92:$X$98)-K92*$AZ$3)/Z92, 0)</f>
        <v>-4662012.2032628367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1000000</v>
      </c>
      <c r="S93">
        <f t="shared" si="63"/>
        <v>-15186139.421973895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-3.2643678904837383</v>
      </c>
      <c r="AC93">
        <f t="shared" si="64"/>
        <v>-2.9147575925402482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-0.50126833205812138</v>
      </c>
      <c r="AI93">
        <f t="shared" si="69"/>
        <v>-0.50127073125049637</v>
      </c>
      <c r="AJ93">
        <f t="shared" si="70"/>
        <v>-0.34961029794349008</v>
      </c>
      <c r="AK93">
        <f t="shared" si="92"/>
        <v>-0.22850575233386169</v>
      </c>
      <c r="AL93">
        <f t="shared" si="71"/>
        <v>-1.0793867815278482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-4.7680694236742262E-5</v>
      </c>
      <c r="AR93">
        <f t="shared" si="76"/>
        <v>-4.7680922448162638E-5</v>
      </c>
      <c r="AS93">
        <f t="shared" si="77"/>
        <v>-3.3254966755663889E-5</v>
      </c>
      <c r="AT93">
        <f t="shared" si="78"/>
        <v>-2.1735490178749845E-5</v>
      </c>
      <c r="AU93">
        <f t="shared" si="79"/>
        <v>-1.0267137938257637E-4</v>
      </c>
      <c r="AW93">
        <v>90</v>
      </c>
      <c r="AX93">
        <f>IF(Z93&gt;0, (R93*SUMPRODUCT(K93:$K$98, X93:$X$98)-K93*$AZ$3)/Z93, 0)</f>
        <v>-15186139.421973895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1000000</v>
      </c>
      <c r="S94">
        <f t="shared" si="63"/>
        <v>-55521317.15218541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-2.9147575925402482</v>
      </c>
      <c r="AC94">
        <f t="shared" si="64"/>
        <v>-2.6025030399346645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-0.14314209337922823</v>
      </c>
      <c r="AI94">
        <f t="shared" si="69"/>
        <v>-0.14314267930351224</v>
      </c>
      <c r="AJ94">
        <f t="shared" si="70"/>
        <v>-0.31225455260558377</v>
      </c>
      <c r="AK94">
        <f t="shared" si="92"/>
        <v>-0.2040330314778174</v>
      </c>
      <c r="AL94">
        <f t="shared" si="71"/>
        <v>-0.65943026338691335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-1.2156866375481839E-5</v>
      </c>
      <c r="AR94">
        <f t="shared" si="76"/>
        <v>-1.2156916137246941E-5</v>
      </c>
      <c r="AS94">
        <f t="shared" si="77"/>
        <v>-2.6519361157483258E-5</v>
      </c>
      <c r="AT94">
        <f t="shared" si="78"/>
        <v>-1.7328252237369084E-5</v>
      </c>
      <c r="AU94">
        <f t="shared" si="79"/>
        <v>-5.6004529532099275E-5</v>
      </c>
      <c r="AW94">
        <v>91</v>
      </c>
      <c r="AX94">
        <f>IF(Z94&gt;0, (R94*SUMPRODUCT(K94:$K$98, X94:$X$98)-K94*$AZ$3)/Z94, 0)</f>
        <v>-55521317.15218541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1000000</v>
      </c>
      <c r="S95">
        <f t="shared" si="63"/>
        <v>-231299836.47270826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-2.6025030399346645</v>
      </c>
      <c r="AC95">
        <f t="shared" si="64"/>
        <v>-2.323673917069057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-3.6359048688942221E-2</v>
      </c>
      <c r="AI95">
        <f t="shared" si="69"/>
        <v>-3.6359174265874768E-2</v>
      </c>
      <c r="AJ95">
        <f t="shared" si="70"/>
        <v>-0.27882912286560746</v>
      </c>
      <c r="AK95">
        <f t="shared" si="92"/>
        <v>-0.18217521279542653</v>
      </c>
      <c r="AL95">
        <f t="shared" si="71"/>
        <v>-0.49736350992690875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-2.7570761907196062E-6</v>
      </c>
      <c r="AR95">
        <f t="shared" si="76"/>
        <v>-2.7570857131131594E-6</v>
      </c>
      <c r="AS95">
        <f t="shared" si="77"/>
        <v>-2.1143378709074887E-5</v>
      </c>
      <c r="AT95">
        <f t="shared" si="78"/>
        <v>-1.3814193711022549E-5</v>
      </c>
      <c r="AU95">
        <f t="shared" si="79"/>
        <v>-3.7714658133210593E-5</v>
      </c>
      <c r="AW95">
        <v>92</v>
      </c>
      <c r="AX95">
        <f>IF(Z95&gt;0, (R95*SUMPRODUCT(K95:$K$98, X95:$X$98)-K95*$AZ$3)/Z95, 0)</f>
        <v>-231299836.47270826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1000000</v>
      </c>
      <c r="S96">
        <f t="shared" si="63"/>
        <v>-1119779919.9953754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-2.323673917069057</v>
      </c>
      <c r="AC96">
        <f t="shared" si="64"/>
        <v>-2.0747112458131203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-8.0929082304763283E-3</v>
      </c>
      <c r="AI96">
        <f t="shared" si="69"/>
        <v>-8.0929313902866704E-3</v>
      </c>
      <c r="AJ96">
        <f t="shared" si="70"/>
        <v>-0.24896267125593674</v>
      </c>
      <c r="AK96">
        <f t="shared" si="92"/>
        <v>-0.162657174194834</v>
      </c>
      <c r="AL96">
        <f t="shared" si="71"/>
        <v>-0.4197127768410574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-5.4792718634633813E-7</v>
      </c>
      <c r="AR96">
        <f t="shared" si="76"/>
        <v>-5.4792875437223878E-7</v>
      </c>
      <c r="AS96">
        <f t="shared" si="77"/>
        <v>-1.685592028003323E-5</v>
      </c>
      <c r="AT96">
        <f t="shared" si="78"/>
        <v>-1.1012640358381522E-5</v>
      </c>
      <c r="AU96">
        <f t="shared" si="79"/>
        <v>-2.841648939278699E-5</v>
      </c>
      <c r="AW96">
        <v>93</v>
      </c>
      <c r="AX96">
        <f>IF(Z96&gt;0, (R96*SUMPRODUCT(K96:$K$98, X96:$X$98)-K96*$AZ$3)/Z96, 0)</f>
        <v>-1119779919.9953754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1000000</v>
      </c>
      <c r="S97">
        <f t="shared" si="63"/>
        <v>-6469892871.3701982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-2.0747112458131203</v>
      </c>
      <c r="AC97">
        <f t="shared" si="64"/>
        <v>-1.8524212327294785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-1.5479429288855772E-3</v>
      </c>
      <c r="AI97">
        <f t="shared" si="69"/>
        <v>-1.5479465078112055E-3</v>
      </c>
      <c r="AJ97">
        <f t="shared" si="70"/>
        <v>-0.22229001308364182</v>
      </c>
      <c r="AK97">
        <f t="shared" si="92"/>
        <v>-0.14522978720691843</v>
      </c>
      <c r="AL97">
        <f t="shared" si="71"/>
        <v>-0.36906774679837145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-9.357399156220697E-8</v>
      </c>
      <c r="AR97">
        <f t="shared" si="76"/>
        <v>-9.357420791020682E-8</v>
      </c>
      <c r="AS97">
        <f t="shared" si="77"/>
        <v>-1.343755213483658E-5</v>
      </c>
      <c r="AT97">
        <f t="shared" si="78"/>
        <v>-8.7792195881957087E-6</v>
      </c>
      <c r="AU97">
        <f t="shared" si="79"/>
        <v>-2.2310345930942496E-5</v>
      </c>
      <c r="AW97">
        <v>94</v>
      </c>
      <c r="AX97">
        <f>IF(Z97&gt;0, (R97*SUMPRODUCT(K97:$K$98, X97:$X$98)-K97*$AZ$3)/Z97, 0)</f>
        <v>-6469892871.3701982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-1.8524212327294785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-2.863140502567814E-4</v>
      </c>
      <c r="AI98">
        <f t="shared" si="69"/>
        <v>-2.863140502567814E-4</v>
      </c>
      <c r="AJ98">
        <f t="shared" si="70"/>
        <v>-1.8524212327294785</v>
      </c>
      <c r="AK98">
        <f t="shared" si="92"/>
        <v>-0.12966948629106351</v>
      </c>
      <c r="AL98">
        <f t="shared" si="71"/>
        <v>-1.9823770330707986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-1.5453428560230768E-8</v>
      </c>
      <c r="AR98">
        <f t="shared" si="76"/>
        <v>-1.5453428560230768E-8</v>
      </c>
      <c r="AS98">
        <f t="shared" si="77"/>
        <v>-9.9982027280065664E-5</v>
      </c>
      <c r="AT98">
        <f t="shared" si="78"/>
        <v>-6.9987419096045968E-6</v>
      </c>
      <c r="AU98">
        <f t="shared" si="79"/>
        <v>-1.0699622261823048E-4</v>
      </c>
      <c r="AW98">
        <v>95</v>
      </c>
    </row>
    <row r="100" spans="5:50" x14ac:dyDescent="0.25">
      <c r="AN100" s="6">
        <f t="shared" ref="AN100:AU100" si="93">SUM(AN3:AN98)</f>
        <v>51125.368487230509</v>
      </c>
      <c r="AO100" s="6">
        <f t="shared" si="93"/>
        <v>-5112.5368487230517</v>
      </c>
      <c r="AP100" s="6">
        <f t="shared" si="93"/>
        <v>-250.71605897487296</v>
      </c>
      <c r="AQ100" s="6">
        <f t="shared" si="93"/>
        <v>-30643.584498402837</v>
      </c>
      <c r="AR100" s="6">
        <f t="shared" si="93"/>
        <v>15118.531081129739</v>
      </c>
      <c r="AS100" s="6">
        <f t="shared" si="93"/>
        <v>-726.83691314503335</v>
      </c>
      <c r="AT100" s="6">
        <f t="shared" si="93"/>
        <v>251.27246666229794</v>
      </c>
      <c r="AU100" s="6">
        <f t="shared" si="93"/>
        <v>14642.966634647002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20146-2873-4DC7-AD59-FE43D82B0B8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61474.209558140974</v>
      </c>
      <c r="K3">
        <v>1</v>
      </c>
      <c r="L3" s="2">
        <v>0</v>
      </c>
      <c r="O3">
        <f>$C$3</f>
        <v>61474.209558140974</v>
      </c>
      <c r="P3">
        <f>O3*C5</f>
        <v>6147.4209558140974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61474.209558140974</v>
      </c>
      <c r="AF3">
        <f t="shared" ref="AF3:AF34" si="4">-$Z3*P3</f>
        <v>-6147.4209558140974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55200.971046426879</v>
      </c>
      <c r="AJ3">
        <f t="shared" ref="AJ3:AJ34" si="8">AB3-AC3</f>
        <v>0</v>
      </c>
      <c r="AL3">
        <f t="shared" ref="AL3:AL34" si="9">SUM(AI3:AK3)</f>
        <v>55200.971046426879</v>
      </c>
      <c r="AN3">
        <f t="shared" ref="AN3:AN34" si="10">AE3*$K3</f>
        <v>61474.209558140974</v>
      </c>
      <c r="AO3">
        <f t="shared" ref="AO3:AO34" si="11">AF3*$K3</f>
        <v>-6147.4209558140974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55200.971046426879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55200.971046426879</v>
      </c>
      <c r="AW3">
        <v>0</v>
      </c>
      <c r="AX3">
        <f>IF(Z3&gt;0, (R3*SUMPRODUCT(K3:$K$98, X3:$X$98)-K3*$AZ$3)/Z3, 0)</f>
        <v>0</v>
      </c>
      <c r="AZ3">
        <f>C6*SUMPRODUCT(X4:X89, K4:K89)/1</f>
        <v>36139.402142521853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1000000</v>
      </c>
      <c r="S4">
        <f t="shared" si="1"/>
        <v>2454.9222653458605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2424.1281967042814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-2543.806</v>
      </c>
      <c r="AI4">
        <f t="shared" si="7"/>
        <v>-2543.806</v>
      </c>
      <c r="AJ4">
        <f t="shared" si="8"/>
        <v>-2424.1281967042814</v>
      </c>
      <c r="AK4">
        <f>G4*SUM(AB4, AE4:AF4)</f>
        <v>0</v>
      </c>
      <c r="AL4">
        <f t="shared" si="9"/>
        <v>-4967.9341967042819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-2373.1747364492958</v>
      </c>
      <c r="AR4">
        <f t="shared" si="14"/>
        <v>-2373.1747364492958</v>
      </c>
      <c r="AS4">
        <f t="shared" si="15"/>
        <v>-2261.5245794423745</v>
      </c>
      <c r="AT4">
        <f t="shared" si="16"/>
        <v>0</v>
      </c>
      <c r="AU4">
        <f t="shared" si="17"/>
        <v>-4634.6993158916703</v>
      </c>
      <c r="AW4">
        <v>1</v>
      </c>
      <c r="AX4">
        <f>IF(Z4&gt;0, (R4*SUMPRODUCT(K4:$K$98, X4:$X$98)-K4*$AZ$3)/Z4, 0)</f>
        <v>2454.9222653458605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1000000</v>
      </c>
      <c r="S5">
        <f t="shared" si="1"/>
        <v>2936.3866336120691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2424.1281967042814</v>
      </c>
      <c r="AC5">
        <f t="shared" si="2"/>
        <v>2863.1348801169552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-2527.8542831294039</v>
      </c>
      <c r="AI5">
        <f t="shared" si="7"/>
        <v>-2540.042455351615</v>
      </c>
      <c r="AJ5">
        <f t="shared" si="8"/>
        <v>-439.00668341267374</v>
      </c>
      <c r="AK5">
        <f>G5*SUM(AB5, AE5:AF5)</f>
        <v>99.389256064875539</v>
      </c>
      <c r="AL5">
        <f t="shared" si="9"/>
        <v>-2879.6598826994132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-2161.5884650113348</v>
      </c>
      <c r="AR5">
        <f t="shared" si="14"/>
        <v>-2172.0106687993189</v>
      </c>
      <c r="AS5">
        <f t="shared" si="15"/>
        <v>-375.39813479792281</v>
      </c>
      <c r="AT5">
        <f t="shared" si="16"/>
        <v>84.988549731564959</v>
      </c>
      <c r="AU5">
        <f t="shared" si="17"/>
        <v>-2462.4202538656768</v>
      </c>
      <c r="AW5">
        <v>2</v>
      </c>
      <c r="AX5">
        <f>IF(Z5&gt;0, (R5*SUMPRODUCT(K5:$K$98, X5:$X$98)-K5*$AZ$3)/Z5, 0)</f>
        <v>2936.3866336120691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1000000</v>
      </c>
      <c r="S6">
        <f t="shared" si="1"/>
        <v>3870.3782178992387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2863.1348801169552</v>
      </c>
      <c r="AC6">
        <f t="shared" si="2"/>
        <v>3726.341669112102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-2518.3493961665454</v>
      </c>
      <c r="AI6">
        <f t="shared" si="7"/>
        <v>-2530.3842072990819</v>
      </c>
      <c r="AJ6">
        <f t="shared" si="8"/>
        <v>-863.20678899514678</v>
      </c>
      <c r="AK6">
        <f>G6*SUM(AB6, AE6:AF6)</f>
        <v>167.49339048684189</v>
      </c>
      <c r="AL6">
        <f t="shared" si="9"/>
        <v>-3226.097605807387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-1942.679981923613</v>
      </c>
      <c r="AR6">
        <f t="shared" si="14"/>
        <v>-1951.9637559340817</v>
      </c>
      <c r="AS6">
        <f t="shared" si="15"/>
        <v>-665.88637454122807</v>
      </c>
      <c r="AT6">
        <f t="shared" si="16"/>
        <v>129.20608129221796</v>
      </c>
      <c r="AU6">
        <f t="shared" si="17"/>
        <v>-2488.6440491830922</v>
      </c>
      <c r="AW6">
        <v>3</v>
      </c>
      <c r="AX6">
        <f>IF(Z6&gt;0, (R6*SUMPRODUCT(K6:$K$98, X6:$X$98)-K6*$AZ$3)/Z6, 0)</f>
        <v>3870.3782178992387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1000000</v>
      </c>
      <c r="S7">
        <f t="shared" si="1"/>
        <v>4520.4051548676689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3726.341669112102</v>
      </c>
      <c r="AC7">
        <f t="shared" si="2"/>
        <v>4297.299445035962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-2512.2880051846273</v>
      </c>
      <c r="AI7">
        <f t="shared" si="7"/>
        <v>-2524.1710646057736</v>
      </c>
      <c r="AJ7">
        <f t="shared" si="8"/>
        <v>-570.95777592386003</v>
      </c>
      <c r="AK7">
        <f>G7*SUM(AB7, AE7:AF7)</f>
        <v>182.96337595340421</v>
      </c>
      <c r="AL7">
        <f t="shared" si="9"/>
        <v>-2912.1654645762296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-1763.2646384565519</v>
      </c>
      <c r="AR7">
        <f t="shared" si="14"/>
        <v>-1771.6048360894445</v>
      </c>
      <c r="AS7">
        <f t="shared" si="15"/>
        <v>-400.73019266131325</v>
      </c>
      <c r="AT7">
        <f t="shared" si="16"/>
        <v>128.41395981889454</v>
      </c>
      <c r="AU7">
        <f t="shared" si="17"/>
        <v>-2043.9210689318634</v>
      </c>
      <c r="AW7">
        <v>4</v>
      </c>
      <c r="AX7">
        <f>IF(Z7&gt;0, (R7*SUMPRODUCT(K7:$K$98, X7:$X$98)-K7*$AZ$3)/Z7, 0)</f>
        <v>4520.4051548676689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1000000</v>
      </c>
      <c r="S8">
        <f t="shared" si="1"/>
        <v>4498.2156539261778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4297.299445035962</v>
      </c>
      <c r="AC8">
        <f t="shared" si="2"/>
        <v>4222.1709247120052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-2505.9128797579287</v>
      </c>
      <c r="AI8">
        <f t="shared" si="7"/>
        <v>-2517.6457846738667</v>
      </c>
      <c r="AJ8">
        <f t="shared" si="8"/>
        <v>75.128520323956764</v>
      </c>
      <c r="AK8">
        <f t="shared" ref="AK8:AK39" si="30">G8*SUM(AB8:AB8, AE8:AF8)</f>
        <v>91.532478179265993</v>
      </c>
      <c r="AL8">
        <f t="shared" si="9"/>
        <v>-2350.9847861706439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-1641.7345448014266</v>
      </c>
      <c r="AR8">
        <f t="shared" si="14"/>
        <v>-1649.4212906045075</v>
      </c>
      <c r="AS8">
        <f t="shared" si="15"/>
        <v>49.220022017513486</v>
      </c>
      <c r="AT8">
        <f t="shared" si="16"/>
        <v>59.966981538759661</v>
      </c>
      <c r="AU8">
        <f t="shared" si="17"/>
        <v>-1540.2342870482344</v>
      </c>
      <c r="AW8">
        <v>5</v>
      </c>
      <c r="AX8">
        <f>IF(Z8&gt;0, (R8*SUMPRODUCT(K8:$K$98, X8:$X$98)-K8*$AZ$3)/Z8, 0)</f>
        <v>4498.2156539261778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1000000</v>
      </c>
      <c r="S9">
        <f t="shared" si="1"/>
        <v>4136.9333310879838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4222.1709247120052</v>
      </c>
      <c r="AC9">
        <f t="shared" si="2"/>
        <v>3833.8861931833053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-2500.123408711941</v>
      </c>
      <c r="AI9">
        <f t="shared" si="7"/>
        <v>-2511.7077330361108</v>
      </c>
      <c r="AJ9">
        <f t="shared" si="8"/>
        <v>388.28473152869992</v>
      </c>
      <c r="AK9">
        <f t="shared" si="30"/>
        <v>24.910808455800829</v>
      </c>
      <c r="AL9">
        <f t="shared" si="9"/>
        <v>-2098.5121930516102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-1551.2279627174119</v>
      </c>
      <c r="AR9">
        <f t="shared" si="14"/>
        <v>-1558.4155790399589</v>
      </c>
      <c r="AS9">
        <f t="shared" si="15"/>
        <v>240.91536079567192</v>
      </c>
      <c r="AT9">
        <f t="shared" si="16"/>
        <v>15.456174089599866</v>
      </c>
      <c r="AU9">
        <f t="shared" si="17"/>
        <v>-1302.0440441546871</v>
      </c>
      <c r="AW9">
        <v>6</v>
      </c>
      <c r="AX9">
        <f>IF(Z9&gt;0, (R9*SUMPRODUCT(K9:$K$98, X9:$X$98)-K9*$AZ$3)/Z9, 0)</f>
        <v>4136.9333310879838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1000000</v>
      </c>
      <c r="S10">
        <f t="shared" si="1"/>
        <v>3752.5298168082754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3833.8861931833053</v>
      </c>
      <c r="AC10">
        <f t="shared" si="2"/>
        <v>3433.486691545364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-2499.2966577828774</v>
      </c>
      <c r="AI10">
        <f t="shared" si="7"/>
        <v>-2510.7338976555834</v>
      </c>
      <c r="AJ10">
        <f t="shared" si="8"/>
        <v>400.39950163794128</v>
      </c>
      <c r="AK10">
        <f t="shared" si="30"/>
        <v>15.718933392051554</v>
      </c>
      <c r="AL10">
        <f t="shared" si="9"/>
        <v>-2094.6154626255907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-1471.1270243577192</v>
      </c>
      <c r="AR10">
        <f t="shared" si="14"/>
        <v>-1477.859171423336</v>
      </c>
      <c r="AS10">
        <f t="shared" si="15"/>
        <v>235.68171692010083</v>
      </c>
      <c r="AT10">
        <f t="shared" si="16"/>
        <v>9.2524221304883998</v>
      </c>
      <c r="AU10">
        <f t="shared" si="17"/>
        <v>-1232.925032372747</v>
      </c>
      <c r="AW10">
        <v>7</v>
      </c>
      <c r="AX10">
        <f>IF(Z10&gt;0, (R10*SUMPRODUCT(K10:$K$98, X10:$X$98)-K10*$AZ$3)/Z10, 0)</f>
        <v>3752.5298168082754</v>
      </c>
    </row>
    <row r="11" spans="1:52" x14ac:dyDescent="0.25">
      <c r="A11" t="s">
        <v>33</v>
      </c>
      <c r="C11" s="26">
        <f>AU91</f>
        <v>17545.868099574942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1000000</v>
      </c>
      <c r="S11">
        <f t="shared" si="1"/>
        <v>3344.86564332636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3433.486691545364</v>
      </c>
      <c r="AC11">
        <f t="shared" si="2"/>
        <v>3021.5250457250113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-2497.1365004089716</v>
      </c>
      <c r="AI11">
        <f t="shared" si="7"/>
        <v>-2508.4281536766953</v>
      </c>
      <c r="AJ11">
        <f t="shared" si="8"/>
        <v>411.96164582035271</v>
      </c>
      <c r="AK11">
        <f t="shared" si="30"/>
        <v>8.2403680597088727</v>
      </c>
      <c r="AL11">
        <f t="shared" si="9"/>
        <v>-2088.2261397966336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-1396.6700116693969</v>
      </c>
      <c r="AR11">
        <f t="shared" si="14"/>
        <v>-1402.985530864529</v>
      </c>
      <c r="AS11">
        <f t="shared" si="15"/>
        <v>230.41370649182505</v>
      </c>
      <c r="AT11">
        <f t="shared" si="16"/>
        <v>4.608909025289087</v>
      </c>
      <c r="AU11">
        <f t="shared" si="17"/>
        <v>-1167.962915347415</v>
      </c>
      <c r="AW11">
        <v>8</v>
      </c>
      <c r="AX11">
        <f>IF(Z11&gt;0, (R11*SUMPRODUCT(K11:$K$98, X11:$X$98)-K11*$AZ$3)/Z11, 0)</f>
        <v>3344.86564332636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1000000</v>
      </c>
      <c r="S12">
        <f t="shared" si="1"/>
        <v>2948.4840296221955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3021.5250457250113</v>
      </c>
      <c r="AC12">
        <f t="shared" si="2"/>
        <v>2629.4583511353994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-2498.8392548181964</v>
      </c>
      <c r="AI12">
        <f t="shared" si="7"/>
        <v>-2509.9867560625576</v>
      </c>
      <c r="AJ12">
        <f t="shared" si="8"/>
        <v>392.06669458961187</v>
      </c>
      <c r="AK12">
        <f t="shared" si="30"/>
        <v>6.9495076051675255</v>
      </c>
      <c r="AL12">
        <f t="shared" si="9"/>
        <v>-2110.9705538677781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-1328.1596283537356</v>
      </c>
      <c r="AR12">
        <f t="shared" si="14"/>
        <v>-1334.0846437708881</v>
      </c>
      <c r="AS12">
        <f t="shared" si="15"/>
        <v>208.38761611894961</v>
      </c>
      <c r="AT12">
        <f t="shared" si="16"/>
        <v>3.6937371702976125</v>
      </c>
      <c r="AU12">
        <f t="shared" si="17"/>
        <v>-1122.0032904816408</v>
      </c>
      <c r="AW12">
        <v>9</v>
      </c>
      <c r="AX12">
        <f>IF(Z12&gt;0, (R12*SUMPRODUCT(K12:$K$98, X12:$X$98)-K12*$AZ$3)/Z12, 0)</f>
        <v>2948.4840296221955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1000000</v>
      </c>
      <c r="S13">
        <f t="shared" si="1"/>
        <v>2556.5872430291265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2629.4583511353994</v>
      </c>
      <c r="AC13">
        <f t="shared" si="2"/>
        <v>2250.7671392759512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-2502.5435771512207</v>
      </c>
      <c r="AI13">
        <f t="shared" si="7"/>
        <v>-2513.5483215884237</v>
      </c>
      <c r="AJ13">
        <f t="shared" si="8"/>
        <v>378.69121185944823</v>
      </c>
      <c r="AK13">
        <f t="shared" si="30"/>
        <v>5.258916702270799</v>
      </c>
      <c r="AL13">
        <f t="shared" si="9"/>
        <v>-2129.5981930267048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-1264.3807177312626</v>
      </c>
      <c r="AR13">
        <f t="shared" si="14"/>
        <v>-1269.9407354656187</v>
      </c>
      <c r="AS13">
        <f t="shared" si="15"/>
        <v>191.3292821835397</v>
      </c>
      <c r="AT13">
        <f t="shared" si="16"/>
        <v>2.6570058300744157</v>
      </c>
      <c r="AU13">
        <f t="shared" si="17"/>
        <v>-1075.9544474520046</v>
      </c>
      <c r="AW13">
        <v>10</v>
      </c>
      <c r="AX13">
        <f>IF(Z13&gt;0, (R13*SUMPRODUCT(K13:$K$98, X13:$X$98)-K13*$AZ$3)/Z13, 0)</f>
        <v>2556.5872430291265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1000000</v>
      </c>
      <c r="S14">
        <f t="shared" si="1"/>
        <v>2169.7097101339136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2250.7671392759512</v>
      </c>
      <c r="AC14">
        <f t="shared" si="2"/>
        <v>1885.6226022752235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-2508.9928133472722</v>
      </c>
      <c r="AI14">
        <f t="shared" si="7"/>
        <v>-2519.8561479299365</v>
      </c>
      <c r="AJ14">
        <f t="shared" si="8"/>
        <v>365.14453700072772</v>
      </c>
      <c r="AK14">
        <f t="shared" si="30"/>
        <v>4.0513808506967122</v>
      </c>
      <c r="AL14">
        <f t="shared" si="9"/>
        <v>-2150.6602300785121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-1205.2092778949682</v>
      </c>
      <c r="AR14">
        <f t="shared" si="14"/>
        <v>-1210.4275437896549</v>
      </c>
      <c r="AS14">
        <f t="shared" si="15"/>
        <v>175.39930023905902</v>
      </c>
      <c r="AT14">
        <f t="shared" si="16"/>
        <v>1.9461043346041098</v>
      </c>
      <c r="AU14">
        <f t="shared" si="17"/>
        <v>-1033.0821392159919</v>
      </c>
      <c r="AW14">
        <v>11</v>
      </c>
      <c r="AX14">
        <f>IF(Z14&gt;0, (R14*SUMPRODUCT(K14:$K$98, X14:$X$98)-K14*$AZ$3)/Z14, 0)</f>
        <v>2169.7097101339136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1000000</v>
      </c>
      <c r="S15">
        <f t="shared" si="1"/>
        <v>1831.7417545887752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1885.6226022752235</v>
      </c>
      <c r="AC15">
        <f t="shared" si="2"/>
        <v>1571.3759047205713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-2517.232770026108</v>
      </c>
      <c r="AI15">
        <f t="shared" si="7"/>
        <v>-2527.9560058533202</v>
      </c>
      <c r="AJ15">
        <f t="shared" si="8"/>
        <v>314.2466975546522</v>
      </c>
      <c r="AK15">
        <f t="shared" si="30"/>
        <v>7.7310526693284167</v>
      </c>
      <c r="AL15">
        <f t="shared" si="9"/>
        <v>-2205.9782556293394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-1147.108802740579</v>
      </c>
      <c r="AR15">
        <f t="shared" si="14"/>
        <v>-1151.9954061400456</v>
      </c>
      <c r="AS15">
        <f t="shared" si="15"/>
        <v>143.20294781215611</v>
      </c>
      <c r="AT15">
        <f t="shared" si="16"/>
        <v>3.5230586050831119</v>
      </c>
      <c r="AU15">
        <f t="shared" si="17"/>
        <v>-1005.2693997228064</v>
      </c>
      <c r="AW15">
        <v>12</v>
      </c>
      <c r="AX15">
        <f>IF(Z15&gt;0, (R15*SUMPRODUCT(K15:$K$98, X15:$X$98)-K15*$AZ$3)/Z15, 0)</f>
        <v>1831.7417545887752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1000000</v>
      </c>
      <c r="S16">
        <f t="shared" si="1"/>
        <v>1551.6302663705978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1571.3759047205713</v>
      </c>
      <c r="AC16">
        <f t="shared" si="2"/>
        <v>1313.8414166953644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-2531.251557791521</v>
      </c>
      <c r="AI16">
        <f t="shared" si="7"/>
        <v>-2541.8359206159889</v>
      </c>
      <c r="AJ16">
        <f t="shared" si="8"/>
        <v>257.53448802520688</v>
      </c>
      <c r="AK16">
        <f t="shared" si="30"/>
        <v>11.156768923516056</v>
      </c>
      <c r="AL16">
        <f t="shared" si="9"/>
        <v>-2273.1446636672658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-1091.190234405605</v>
      </c>
      <c r="AR16">
        <f t="shared" si="14"/>
        <v>-1095.75301810678</v>
      </c>
      <c r="AS16">
        <f t="shared" si="15"/>
        <v>111.01983028543314</v>
      </c>
      <c r="AT16">
        <f t="shared" si="16"/>
        <v>4.8095406635452793</v>
      </c>
      <c r="AU16">
        <f t="shared" si="17"/>
        <v>-979.9236471578015</v>
      </c>
      <c r="AW16">
        <v>13</v>
      </c>
      <c r="AX16">
        <f>IF(Z16&gt;0, (R16*SUMPRODUCT(K16:$K$98, X16:$X$98)-K16*$AZ$3)/Z16, 0)</f>
        <v>1551.6302663705978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1000000</v>
      </c>
      <c r="S17">
        <f t="shared" si="1"/>
        <v>1384.4127933123266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1313.8414166953644</v>
      </c>
      <c r="AC17">
        <f t="shared" si="2"/>
        <v>1156.9952213678589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-2551.5952083181583</v>
      </c>
      <c r="AI17">
        <f t="shared" si="7"/>
        <v>-2562.0418325742776</v>
      </c>
      <c r="AJ17">
        <f t="shared" si="8"/>
        <v>156.84619532750548</v>
      </c>
      <c r="AK17">
        <f t="shared" si="30"/>
        <v>18.131011550396028</v>
      </c>
      <c r="AL17">
        <f t="shared" si="9"/>
        <v>-2387.064625696376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-1033.9914668688236</v>
      </c>
      <c r="AR17">
        <f t="shared" si="14"/>
        <v>-1038.2247873826727</v>
      </c>
      <c r="AS17">
        <f t="shared" si="15"/>
        <v>63.559308722161347</v>
      </c>
      <c r="AT17">
        <f t="shared" si="16"/>
        <v>7.3472904979965659</v>
      </c>
      <c r="AU17">
        <f t="shared" si="17"/>
        <v>-967.31818816251473</v>
      </c>
      <c r="AW17">
        <v>14</v>
      </c>
      <c r="AX17">
        <f>IF(Z17&gt;0, (R17*SUMPRODUCT(K17:$K$98, X17:$X$98)-K17*$AZ$3)/Z17, 0)</f>
        <v>1384.4127933123266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1000000</v>
      </c>
      <c r="S18">
        <f t="shared" si="1"/>
        <v>1335.4961080851351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1156.9952213678589</v>
      </c>
      <c r="AC18">
        <f t="shared" si="2"/>
        <v>1101.5164346560978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-2573.2066366576892</v>
      </c>
      <c r="AI18">
        <f t="shared" si="7"/>
        <v>-2583.5166295882891</v>
      </c>
      <c r="AJ18">
        <f t="shared" si="8"/>
        <v>55.478786711761131</v>
      </c>
      <c r="AK18">
        <f t="shared" si="30"/>
        <v>24.991096781545753</v>
      </c>
      <c r="AL18">
        <f t="shared" si="9"/>
        <v>-2503.0467460949822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-973.07683679712534</v>
      </c>
      <c r="AR18">
        <f t="shared" si="14"/>
        <v>-976.97563573747777</v>
      </c>
      <c r="AS18">
        <f t="shared" si="15"/>
        <v>20.979707386789432</v>
      </c>
      <c r="AT18">
        <f t="shared" si="16"/>
        <v>9.4505653210439746</v>
      </c>
      <c r="AU18">
        <f t="shared" si="17"/>
        <v>-946.54536302964436</v>
      </c>
      <c r="AW18">
        <v>15</v>
      </c>
      <c r="AX18">
        <f>IF(Z18&gt;0, (R18*SUMPRODUCT(K18:$K$98, X18:$X$98)-K18*$AZ$3)/Z18, 0)</f>
        <v>1335.4961080851351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1000000</v>
      </c>
      <c r="S19">
        <f t="shared" si="1"/>
        <v>1289.8757673181615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1101.5164346560978</v>
      </c>
      <c r="AC19">
        <f t="shared" si="2"/>
        <v>1049.8973474693394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-2599.1401450104181</v>
      </c>
      <c r="AI19">
        <f t="shared" si="7"/>
        <v>-2609.314548759899</v>
      </c>
      <c r="AJ19">
        <f t="shared" si="8"/>
        <v>51.619087186758406</v>
      </c>
      <c r="AK19">
        <f t="shared" si="30"/>
        <v>24.563816492830981</v>
      </c>
      <c r="AL19">
        <f t="shared" si="9"/>
        <v>-2533.1316450803097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-916.61268480814078</v>
      </c>
      <c r="AR19">
        <f t="shared" si="14"/>
        <v>-920.20078972623719</v>
      </c>
      <c r="AS19">
        <f t="shared" si="15"/>
        <v>18.203985723674961</v>
      </c>
      <c r="AT19">
        <f t="shared" si="16"/>
        <v>8.6626747802927895</v>
      </c>
      <c r="AU19">
        <f t="shared" si="17"/>
        <v>-893.33412922226944</v>
      </c>
      <c r="AW19">
        <v>16</v>
      </c>
      <c r="AX19">
        <f>IF(Z19&gt;0, (R19*SUMPRODUCT(K19:$K$98, X19:$X$98)-K19*$AZ$3)/Z19, 0)</f>
        <v>1289.8757673181615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1000000</v>
      </c>
      <c r="S20">
        <f t="shared" si="1"/>
        <v>983.20013236938803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1049.8973474693394</v>
      </c>
      <c r="AC20">
        <f t="shared" si="2"/>
        <v>789.69098082741402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-2628.404999598356</v>
      </c>
      <c r="AI20">
        <f t="shared" si="7"/>
        <v>-2638.4448042478475</v>
      </c>
      <c r="AJ20">
        <f t="shared" si="8"/>
        <v>260.20636664192534</v>
      </c>
      <c r="AK20">
        <f t="shared" si="30"/>
        <v>4.5145585941181592</v>
      </c>
      <c r="AL20">
        <f t="shared" si="9"/>
        <v>-2373.723879011804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-879.19304518699948</v>
      </c>
      <c r="AR20">
        <f t="shared" si="14"/>
        <v>-882.55132765268422</v>
      </c>
      <c r="AS20">
        <f t="shared" si="15"/>
        <v>87.038195369403724</v>
      </c>
      <c r="AT20">
        <f t="shared" si="16"/>
        <v>1.5101053751778772</v>
      </c>
      <c r="AU20">
        <f t="shared" si="17"/>
        <v>-794.00302690810258</v>
      </c>
      <c r="AW20">
        <v>17</v>
      </c>
      <c r="AX20">
        <f>IF(Z20&gt;0, (R20*SUMPRODUCT(K20:$K$98, X20:$X$98)-K20*$AZ$3)/Z20, 0)</f>
        <v>983.20013236938803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1000000</v>
      </c>
      <c r="S21">
        <f t="shared" si="1"/>
        <v>635.54117213082486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789.69098082741402</v>
      </c>
      <c r="AC21">
        <f t="shared" si="2"/>
        <v>503.65819616733091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-2665.403481643697</v>
      </c>
      <c r="AI21">
        <f t="shared" si="7"/>
        <v>-2675.309570703173</v>
      </c>
      <c r="AJ21">
        <f t="shared" si="8"/>
        <v>286.03278466008311</v>
      </c>
      <c r="AK21">
        <f t="shared" si="30"/>
        <v>1.2635055693238626</v>
      </c>
      <c r="AL21">
        <f t="shared" si="9"/>
        <v>-2388.0132804737659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-847.82133777750323</v>
      </c>
      <c r="AR21">
        <f t="shared" si="14"/>
        <v>-850.9723030014884</v>
      </c>
      <c r="AS21">
        <f t="shared" si="15"/>
        <v>90.982359634792985</v>
      </c>
      <c r="AT21">
        <f t="shared" si="16"/>
        <v>0.40190049628541807</v>
      </c>
      <c r="AU21">
        <f t="shared" si="17"/>
        <v>-759.58804287040994</v>
      </c>
      <c r="AW21">
        <v>18</v>
      </c>
      <c r="AX21">
        <f>IF(Z21&gt;0, (R21*SUMPRODUCT(K21:$K$98, X21:$X$98)-K21*$AZ$3)/Z21, 0)</f>
        <v>635.54117213082486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1000000</v>
      </c>
      <c r="S22">
        <f t="shared" si="1"/>
        <v>534.50142504893074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503.65819616733091</v>
      </c>
      <c r="AC22">
        <f t="shared" si="2"/>
        <v>417.90046802458528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-2711.2640836064315</v>
      </c>
      <c r="AI22">
        <f t="shared" si="7"/>
        <v>-2721.0372209742677</v>
      </c>
      <c r="AJ22">
        <f t="shared" si="8"/>
        <v>85.757728142745634</v>
      </c>
      <c r="AK22">
        <f t="shared" si="30"/>
        <v>10.576822119513951</v>
      </c>
      <c r="AL22">
        <f t="shared" si="9"/>
        <v>-2624.7026707120081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-805.23701833685288</v>
      </c>
      <c r="AR22">
        <f t="shared" si="14"/>
        <v>-808.13960980385775</v>
      </c>
      <c r="AS22">
        <f t="shared" si="15"/>
        <v>25.46977910656047</v>
      </c>
      <c r="AT22">
        <f t="shared" si="16"/>
        <v>3.1412833439920256</v>
      </c>
      <c r="AU22">
        <f t="shared" si="17"/>
        <v>-779.52854735330527</v>
      </c>
      <c r="AW22">
        <v>19</v>
      </c>
      <c r="AX22">
        <f>IF(Z22&gt;0, (R22*SUMPRODUCT(K22:$K$98, X22:$X$98)-K22*$AZ$3)/Z22, 0)</f>
        <v>534.50142504893074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1000000</v>
      </c>
      <c r="S23">
        <f t="shared" si="1"/>
        <v>988.83521009842877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417.90046802458528</v>
      </c>
      <c r="AC23">
        <f t="shared" si="2"/>
        <v>762.65883646049224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-2762.576649021159</v>
      </c>
      <c r="AI23">
        <f t="shared" si="7"/>
        <v>-2772.2175228072037</v>
      </c>
      <c r="AJ23">
        <f t="shared" si="8"/>
        <v>-344.75836843590696</v>
      </c>
      <c r="AK23">
        <f t="shared" si="30"/>
        <v>29.253032761720974</v>
      </c>
      <c r="AL23">
        <f t="shared" si="9"/>
        <v>-3087.7228584813897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-732.56847412040111</v>
      </c>
      <c r="AR23">
        <f t="shared" si="14"/>
        <v>-735.12500054334498</v>
      </c>
      <c r="AS23">
        <f t="shared" si="15"/>
        <v>-91.421576300812731</v>
      </c>
      <c r="AT23">
        <f t="shared" si="16"/>
        <v>7.7571963772448083</v>
      </c>
      <c r="AU23">
        <f t="shared" si="17"/>
        <v>-818.78938046691292</v>
      </c>
      <c r="AW23">
        <v>20</v>
      </c>
      <c r="AX23">
        <f>IF(Z23&gt;0, (R23*SUMPRODUCT(K23:$K$98, X23:$X$98)-K23*$AZ$3)/Z23, 0)</f>
        <v>988.83521009842877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1000000</v>
      </c>
      <c r="S24">
        <f t="shared" si="1"/>
        <v>1389.2810054886318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762.65883646049224</v>
      </c>
      <c r="AC24">
        <f t="shared" si="2"/>
        <v>1056.87195767292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-2824.1674873577831</v>
      </c>
      <c r="AI24">
        <f t="shared" si="7"/>
        <v>-2833.6766503123754</v>
      </c>
      <c r="AJ24">
        <f t="shared" si="8"/>
        <v>-294.21312121242772</v>
      </c>
      <c r="AK24">
        <f t="shared" si="30"/>
        <v>53.386118552234464</v>
      </c>
      <c r="AL24">
        <f t="shared" si="9"/>
        <v>-3074.5036529725685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-668.6614946202983</v>
      </c>
      <c r="AR24">
        <f t="shared" si="14"/>
        <v>-670.91292310046765</v>
      </c>
      <c r="AS24">
        <f t="shared" si="15"/>
        <v>-69.659107063391403</v>
      </c>
      <c r="AT24">
        <f t="shared" si="16"/>
        <v>12.639916712769374</v>
      </c>
      <c r="AU24">
        <f t="shared" si="17"/>
        <v>-727.93211345108966</v>
      </c>
      <c r="AW24">
        <v>21</v>
      </c>
      <c r="AX24">
        <f>IF(Z24&gt;0, (R24*SUMPRODUCT(K24:$K$98, X24:$X$98)-K24*$AZ$3)/Z24, 0)</f>
        <v>1389.2810054886318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1000000</v>
      </c>
      <c r="S25">
        <f t="shared" si="1"/>
        <v>1739.4407727618348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1056.87195767292</v>
      </c>
      <c r="AC25">
        <f t="shared" si="2"/>
        <v>1304.9797445997892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-2896.2270616052519</v>
      </c>
      <c r="AI25">
        <f t="shared" si="7"/>
        <v>-2905.6049300920286</v>
      </c>
      <c r="AJ25">
        <f t="shared" si="8"/>
        <v>-248.10778692686927</v>
      </c>
      <c r="AK25">
        <f t="shared" si="30"/>
        <v>73.9810370371044</v>
      </c>
      <c r="AL25">
        <f t="shared" si="9"/>
        <v>-3079.7316799817936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-612.25233518302821</v>
      </c>
      <c r="AR25">
        <f t="shared" si="14"/>
        <v>-614.23478398898817</v>
      </c>
      <c r="AS25">
        <f t="shared" si="15"/>
        <v>-52.449123874588352</v>
      </c>
      <c r="AT25">
        <f t="shared" si="16"/>
        <v>15.639334113577474</v>
      </c>
      <c r="AU25">
        <f t="shared" si="17"/>
        <v>-651.04457374999913</v>
      </c>
      <c r="AW25">
        <v>22</v>
      </c>
      <c r="AX25">
        <f>IF(Z25&gt;0, (R25*SUMPRODUCT(K25:$K$98, X25:$X$98)-K25*$AZ$3)/Z25, 0)</f>
        <v>1739.4407727618348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1000000</v>
      </c>
      <c r="S26">
        <f t="shared" si="1"/>
        <v>2042.9279918614084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1304.9797445997892</v>
      </c>
      <c r="AC26">
        <f t="shared" si="2"/>
        <v>1511.2714107981574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-2969.6318460376342</v>
      </c>
      <c r="AI26">
        <f t="shared" si="7"/>
        <v>-2978.8788154414674</v>
      </c>
      <c r="AJ26">
        <f t="shared" si="8"/>
        <v>-206.29166619836815</v>
      </c>
      <c r="AK26">
        <f t="shared" si="30"/>
        <v>91.34858212198526</v>
      </c>
      <c r="AL26">
        <f t="shared" si="9"/>
        <v>-3093.8218995178504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-560.50879598097697</v>
      </c>
      <c r="AR26">
        <f t="shared" si="14"/>
        <v>-562.25413276200959</v>
      </c>
      <c r="AS26">
        <f t="shared" si="15"/>
        <v>-38.936911858632989</v>
      </c>
      <c r="AT26">
        <f t="shared" si="16"/>
        <v>17.241761414998805</v>
      </c>
      <c r="AU26">
        <f t="shared" si="17"/>
        <v>-583.94928320564384</v>
      </c>
      <c r="AW26">
        <v>23</v>
      </c>
      <c r="AX26">
        <f>IF(Z26&gt;0, (R26*SUMPRODUCT(K26:$K$98, X26:$X$98)-K26*$AZ$3)/Z26, 0)</f>
        <v>2042.9279918614084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1000000</v>
      </c>
      <c r="S27">
        <f t="shared" si="1"/>
        <v>2305.7436593544671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1511.2714107981574</v>
      </c>
      <c r="AC27">
        <f t="shared" si="2"/>
        <v>1681.6054731934273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-3048.4306491804559</v>
      </c>
      <c r="AI27">
        <f t="shared" si="7"/>
        <v>-3057.5470435071361</v>
      </c>
      <c r="AJ27">
        <f t="shared" si="8"/>
        <v>-170.33406239526994</v>
      </c>
      <c r="AK27">
        <f t="shared" si="30"/>
        <v>105.78899875587102</v>
      </c>
      <c r="AL27">
        <f t="shared" si="9"/>
        <v>-3122.092107146535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-513.73377281824105</v>
      </c>
      <c r="AR27">
        <f t="shared" si="14"/>
        <v>-515.27010419360079</v>
      </c>
      <c r="AS27">
        <f t="shared" si="15"/>
        <v>-28.70538010674608</v>
      </c>
      <c r="AT27">
        <f t="shared" si="16"/>
        <v>17.827986825984919</v>
      </c>
      <c r="AU27">
        <f t="shared" si="17"/>
        <v>-526.1474974743619</v>
      </c>
      <c r="AW27">
        <v>24</v>
      </c>
      <c r="AX27">
        <f>IF(Z27&gt;0, (R27*SUMPRODUCT(K27:$K$98, X27:$X$98)-K27*$AZ$3)/Z27, 0)</f>
        <v>2305.7436593544671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1000000</v>
      </c>
      <c r="S28">
        <f t="shared" si="1"/>
        <v>2532.2743024108954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1681.6054731934273</v>
      </c>
      <c r="AC28">
        <f t="shared" si="2"/>
        <v>1820.4099667825494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-3135.0280932634905</v>
      </c>
      <c r="AI28">
        <f t="shared" si="7"/>
        <v>-3144.0141357957382</v>
      </c>
      <c r="AJ28">
        <f t="shared" si="8"/>
        <v>-138.8044935891221</v>
      </c>
      <c r="AK28">
        <f t="shared" si="30"/>
        <v>117.71238312353992</v>
      </c>
      <c r="AL28">
        <f t="shared" si="9"/>
        <v>-3165.1062462613204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-471.72100160209163</v>
      </c>
      <c r="AR28">
        <f t="shared" si="14"/>
        <v>-473.07311228743424</v>
      </c>
      <c r="AS28">
        <f t="shared" si="15"/>
        <v>-20.885616586156896</v>
      </c>
      <c r="AT28">
        <f t="shared" si="16"/>
        <v>17.711931637015308</v>
      </c>
      <c r="AU28">
        <f t="shared" si="17"/>
        <v>-476.24679723657584</v>
      </c>
      <c r="AW28">
        <v>25</v>
      </c>
      <c r="AX28">
        <f>IF(Z28&gt;0, (R28*SUMPRODUCT(K28:$K$98, X28:$X$98)-K28*$AZ$3)/Z28, 0)</f>
        <v>2532.2743024108954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1000000</v>
      </c>
      <c r="S29">
        <f t="shared" si="1"/>
        <v>2726.1073584845226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1820.4099667825494</v>
      </c>
      <c r="AC29">
        <f t="shared" si="2"/>
        <v>1931.3124173298911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-3243.9599163745697</v>
      </c>
      <c r="AI29">
        <f t="shared" si="7"/>
        <v>-3252.8155489825403</v>
      </c>
      <c r="AJ29">
        <f t="shared" si="8"/>
        <v>-110.90245054734169</v>
      </c>
      <c r="AK29">
        <f t="shared" si="30"/>
        <v>127.42869767477848</v>
      </c>
      <c r="AL29">
        <f t="shared" si="9"/>
        <v>-3236.2893018551035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-435.81405452765284</v>
      </c>
      <c r="AR29">
        <f t="shared" si="14"/>
        <v>-437.00377611847949</v>
      </c>
      <c r="AS29">
        <f t="shared" si="15"/>
        <v>-14.899335342005703</v>
      </c>
      <c r="AT29">
        <f t="shared" si="16"/>
        <v>17.119575712541334</v>
      </c>
      <c r="AU29">
        <f t="shared" si="17"/>
        <v>-434.78353574794386</v>
      </c>
      <c r="AW29">
        <v>26</v>
      </c>
      <c r="AX29">
        <f>IF(Z29&gt;0, (R29*SUMPRODUCT(K29:$K$98, X29:$X$98)-K29*$AZ$3)/Z29, 0)</f>
        <v>2726.1073584845226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1000000</v>
      </c>
      <c r="S30">
        <f t="shared" si="1"/>
        <v>2887.7878940162514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1931.3124173298911</v>
      </c>
      <c r="AC30">
        <f t="shared" si="2"/>
        <v>2015.6978736499459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-3358.5107102331276</v>
      </c>
      <c r="AI30">
        <f t="shared" si="7"/>
        <v>-3367.2358051311403</v>
      </c>
      <c r="AJ30">
        <f t="shared" si="8"/>
        <v>-84.3854563200548</v>
      </c>
      <c r="AK30">
        <f t="shared" si="30"/>
        <v>135.19186921309239</v>
      </c>
      <c r="AL30">
        <f t="shared" si="9"/>
        <v>-3316.4293922381025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-402.86029584138561</v>
      </c>
      <c r="AR30">
        <f t="shared" si="14"/>
        <v>-403.90688899386464</v>
      </c>
      <c r="AS30">
        <f t="shared" si="15"/>
        <v>-10.12220976226925</v>
      </c>
      <c r="AT30">
        <f t="shared" si="16"/>
        <v>16.216543916501546</v>
      </c>
      <c r="AU30">
        <f t="shared" si="17"/>
        <v>-397.81255483963236</v>
      </c>
      <c r="AW30">
        <v>27</v>
      </c>
      <c r="AX30">
        <f>IF(Z30&gt;0, (R30*SUMPRODUCT(K30:$K$98, X30:$X$98)-K30*$AZ$3)/Z30, 0)</f>
        <v>2887.7878940162514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1000000</v>
      </c>
      <c r="S31">
        <f t="shared" si="1"/>
        <v>3021.2630704625672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2015.6978736499459</v>
      </c>
      <c r="AC31">
        <f t="shared" si="2"/>
        <v>2077.3014267797266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-3466.9234378013048</v>
      </c>
      <c r="AI31">
        <f t="shared" si="7"/>
        <v>-3475.5179452073648</v>
      </c>
      <c r="AJ31">
        <f t="shared" si="8"/>
        <v>-61.603553129780721</v>
      </c>
      <c r="AK31">
        <f t="shared" si="30"/>
        <v>141.09885115549622</v>
      </c>
      <c r="AL31">
        <f t="shared" si="9"/>
        <v>-3396.0226471816495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-371.30770215364231</v>
      </c>
      <c r="AR31">
        <f t="shared" si="14"/>
        <v>-372.22817439750315</v>
      </c>
      <c r="AS31">
        <f t="shared" si="15"/>
        <v>-6.5977441289055774</v>
      </c>
      <c r="AT31">
        <f t="shared" si="16"/>
        <v>15.111695178446777</v>
      </c>
      <c r="AU31">
        <f t="shared" si="17"/>
        <v>-363.71422334796199</v>
      </c>
      <c r="AW31">
        <v>28</v>
      </c>
      <c r="AX31">
        <f>IF(Z31&gt;0, (R31*SUMPRODUCT(K31:$K$98, X31:$X$98)-K31*$AZ$3)/Z31, 0)</f>
        <v>3021.2630704625672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1000000</v>
      </c>
      <c r="S32">
        <f t="shared" si="1"/>
        <v>3132.0331957306084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2077.3014267797266</v>
      </c>
      <c r="AC32">
        <f t="shared" si="2"/>
        <v>2120.6935897789131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-3586.9300420098712</v>
      </c>
      <c r="AI32">
        <f t="shared" si="7"/>
        <v>-3595.3937677163458</v>
      </c>
      <c r="AJ32">
        <f t="shared" si="8"/>
        <v>-43.392162999186439</v>
      </c>
      <c r="AK32">
        <f t="shared" si="30"/>
        <v>145.41109987458088</v>
      </c>
      <c r="AL32">
        <f t="shared" si="9"/>
        <v>-3493.3748308409513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-343.00037183513132</v>
      </c>
      <c r="AR32">
        <f t="shared" si="14"/>
        <v>-343.80971604603894</v>
      </c>
      <c r="AS32">
        <f t="shared" si="15"/>
        <v>-4.1493778437652109</v>
      </c>
      <c r="AT32">
        <f t="shared" si="16"/>
        <v>13.904943988812649</v>
      </c>
      <c r="AU32">
        <f t="shared" si="17"/>
        <v>-334.05414990099149</v>
      </c>
      <c r="AW32">
        <v>29</v>
      </c>
      <c r="AX32">
        <f>IF(Z32&gt;0, (R32*SUMPRODUCT(K32:$K$98, X32:$X$98)-K32*$AZ$3)/Z32, 0)</f>
        <v>3132.0331957306084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1000000</v>
      </c>
      <c r="S33">
        <f t="shared" si="1"/>
        <v>3222.190427153228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2120.6935897789131</v>
      </c>
      <c r="AC33">
        <f t="shared" si="2"/>
        <v>2147.960954687378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-3711.9260266176439</v>
      </c>
      <c r="AI33">
        <f t="shared" si="7"/>
        <v>-3720.2587159917207</v>
      </c>
      <c r="AJ33">
        <f t="shared" si="8"/>
        <v>-27.26736490846497</v>
      </c>
      <c r="AK33">
        <f t="shared" si="30"/>
        <v>148.44855128452392</v>
      </c>
      <c r="AL33">
        <f t="shared" si="9"/>
        <v>-3599.0775296156617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-316.92242800419524</v>
      </c>
      <c r="AR33">
        <f t="shared" si="14"/>
        <v>-317.63386894598671</v>
      </c>
      <c r="AS33">
        <f t="shared" si="15"/>
        <v>-2.3280742746755339</v>
      </c>
      <c r="AT33">
        <f t="shared" si="16"/>
        <v>12.674464676675187</v>
      </c>
      <c r="AU33">
        <f t="shared" si="17"/>
        <v>-307.28747854398705</v>
      </c>
      <c r="AW33">
        <v>30</v>
      </c>
      <c r="AX33">
        <f>IF(Z33&gt;0, (R33*SUMPRODUCT(K33:$K$98, X33:$X$98)-K33*$AZ$3)/Z33, 0)</f>
        <v>3222.190427153228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1000000</v>
      </c>
      <c r="S34">
        <f t="shared" si="1"/>
        <v>3294.685372769804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2147.960954687378</v>
      </c>
      <c r="AC34">
        <f t="shared" si="2"/>
        <v>2161.6347202042507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-3851.5336826404055</v>
      </c>
      <c r="AI34">
        <f t="shared" si="7"/>
        <v>-3859.7349009497088</v>
      </c>
      <c r="AJ34">
        <f t="shared" si="8"/>
        <v>-13.673765516872663</v>
      </c>
      <c r="AK34">
        <f t="shared" si="30"/>
        <v>150.35726682811648</v>
      </c>
      <c r="AL34">
        <f t="shared" si="9"/>
        <v>-3723.0513996384652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-293.60898336521444</v>
      </c>
      <c r="AR34">
        <f t="shared" si="14"/>
        <v>-294.23417622825593</v>
      </c>
      <c r="AS34">
        <f t="shared" si="15"/>
        <v>-1.0423744728699913</v>
      </c>
      <c r="AT34">
        <f t="shared" si="16"/>
        <v>11.461990960627212</v>
      </c>
      <c r="AU34">
        <f t="shared" si="17"/>
        <v>-283.81455974049874</v>
      </c>
      <c r="AW34">
        <v>31</v>
      </c>
      <c r="AX34">
        <f>IF(Z34&gt;0, (R34*SUMPRODUCT(K34:$K$98, X34:$X$98)-K34*$AZ$3)/Z34, 0)</f>
        <v>3294.685372769804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3351.0855059297851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2161.6347202042507</v>
      </c>
      <c r="AC35">
        <f t="shared" ref="AC35:AC66" si="33">S35*Z35</f>
        <v>2163.2009096257043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-4014.0449673481689</v>
      </c>
      <c r="AI35">
        <f t="shared" ref="AI35:AI66" si="38">SUM(AE35:AH35)</f>
        <v>-4022.1139979122872</v>
      </c>
      <c r="AJ35">
        <f t="shared" ref="AJ35:AJ66" si="39">AB35-AC35</f>
        <v>-1.5661894214536005</v>
      </c>
      <c r="AK35">
        <f t="shared" si="30"/>
        <v>151.31443041429756</v>
      </c>
      <c r="AL35">
        <f t="shared" ref="AL35:AL66" si="40">SUM(AI35:AK35)</f>
        <v>-3872.3657569194434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-273.21204986038225</v>
      </c>
      <c r="AR35">
        <f t="shared" ref="AR35:AR66" si="45">AI35*$K35</f>
        <v>-273.76126054405461</v>
      </c>
      <c r="AS35">
        <f t="shared" ref="AS35:AS66" si="46">AJ35*$K35</f>
        <v>-0.10660115314743786</v>
      </c>
      <c r="AT35">
        <f t="shared" ref="AT35:AT66" si="47">AK35*$K35</f>
        <v>10.299068905114384</v>
      </c>
      <c r="AU35">
        <f t="shared" ref="AU35:AU66" si="48">AL35*$K35</f>
        <v>-263.56879279208766</v>
      </c>
      <c r="AW35">
        <v>32</v>
      </c>
      <c r="AX35">
        <f>IF(Z35&gt;0, (R35*SUMPRODUCT(K35:$K$98, X35:$X$98)-K35*$AZ$3)/Z35, 0)</f>
        <v>3351.0855059297851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1000000</v>
      </c>
      <c r="S36">
        <f t="shared" si="32"/>
        <v>3392.0276674142146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2163.2009096257043</v>
      </c>
      <c r="AC36">
        <f t="shared" si="33"/>
        <v>2153.5381211819899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-4184.9813998392719</v>
      </c>
      <c r="AI36">
        <f t="shared" si="38"/>
        <v>-4192.9174278302507</v>
      </c>
      <c r="AJ36">
        <f t="shared" si="39"/>
        <v>9.6627884437143621</v>
      </c>
      <c r="AK36">
        <f t="shared" si="30"/>
        <v>151.42406367379931</v>
      </c>
      <c r="AL36">
        <f t="shared" si="40"/>
        <v>-4031.8305757127364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-254.32738497362405</v>
      </c>
      <c r="AR36">
        <f t="shared" si="45"/>
        <v>-254.80966889634365</v>
      </c>
      <c r="AS36">
        <f t="shared" si="46"/>
        <v>0.58722165803117099</v>
      </c>
      <c r="AT36">
        <f t="shared" si="47"/>
        <v>9.202259808780985</v>
      </c>
      <c r="AU36">
        <f t="shared" si="48"/>
        <v>-245.02018742953146</v>
      </c>
      <c r="AW36">
        <v>33</v>
      </c>
      <c r="AX36">
        <f>IF(Z36&gt;0, (R36*SUMPRODUCT(K36:$K$98, X36:$X$98)-K36*$AZ$3)/Z36, 0)</f>
        <v>3392.0276674142146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1000000</v>
      </c>
      <c r="S37">
        <f t="shared" si="32"/>
        <v>3419.767808756239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2153.5381211819899</v>
      </c>
      <c r="AC37">
        <f t="shared" si="33"/>
        <v>2134.5225767589632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-4361.6320954907824</v>
      </c>
      <c r="AI37">
        <f t="shared" si="38"/>
        <v>-4369.4342428006585</v>
      </c>
      <c r="AJ37">
        <f t="shared" si="39"/>
        <v>19.015544423026768</v>
      </c>
      <c r="AK37">
        <f t="shared" si="30"/>
        <v>150.7476684827393</v>
      </c>
      <c r="AL37">
        <f t="shared" si="40"/>
        <v>-4199.6710298948929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-236.66312836492827</v>
      </c>
      <c r="AR37">
        <f t="shared" si="45"/>
        <v>-237.08647461465628</v>
      </c>
      <c r="AS37">
        <f t="shared" si="46"/>
        <v>1.0317876730979523</v>
      </c>
      <c r="AT37">
        <f t="shared" si="47"/>
        <v>8.1796020470703592</v>
      </c>
      <c r="AU37">
        <f t="shared" si="48"/>
        <v>-227.875084894488</v>
      </c>
      <c r="AW37">
        <v>34</v>
      </c>
      <c r="AX37">
        <f>IF(Z37&gt;0, (R37*SUMPRODUCT(K37:$K$98, X37:$X$98)-K37*$AZ$3)/Z37, 0)</f>
        <v>3419.767808756239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1000000</v>
      </c>
      <c r="S38">
        <f t="shared" si="32"/>
        <v>3436.686550272801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2134.5225767589632</v>
      </c>
      <c r="AC38">
        <f t="shared" si="33"/>
        <v>2107.9593060284969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-4560.3938012730096</v>
      </c>
      <c r="AI38">
        <f t="shared" si="38"/>
        <v>-4568.060922187271</v>
      </c>
      <c r="AJ38">
        <f t="shared" si="39"/>
        <v>26.563270730466229</v>
      </c>
      <c r="AK38">
        <f t="shared" si="30"/>
        <v>149.41658037312743</v>
      </c>
      <c r="AL38">
        <f t="shared" si="40"/>
        <v>-4392.0810710836768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-220.9356988958933</v>
      </c>
      <c r="AR38">
        <f t="shared" si="45"/>
        <v>-221.30714504539881</v>
      </c>
      <c r="AS38">
        <f t="shared" si="46"/>
        <v>1.2869008773229507</v>
      </c>
      <c r="AT38">
        <f t="shared" si="47"/>
        <v>7.2387293838870557</v>
      </c>
      <c r="AU38">
        <f t="shared" si="48"/>
        <v>-212.78151478418877</v>
      </c>
      <c r="AW38">
        <v>35</v>
      </c>
      <c r="AX38">
        <f>IF(Z38&gt;0, (R38*SUMPRODUCT(K38:$K$98, X38:$X$98)-K38*$AZ$3)/Z38, 0)</f>
        <v>3436.686550272801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1000000</v>
      </c>
      <c r="S39">
        <f t="shared" si="32"/>
        <v>3443.6089797537229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2107.9593060284969</v>
      </c>
      <c r="AC39">
        <f t="shared" si="33"/>
        <v>2074.6127657348006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-4782.9168628671305</v>
      </c>
      <c r="AI39">
        <f t="shared" si="38"/>
        <v>-4790.447526111463</v>
      </c>
      <c r="AJ39">
        <f t="shared" si="39"/>
        <v>33.346540293696307</v>
      </c>
      <c r="AK39">
        <f t="shared" si="30"/>
        <v>147.5571514219948</v>
      </c>
      <c r="AL39">
        <f t="shared" si="40"/>
        <v>-4609.5438343957721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-206.88945600869684</v>
      </c>
      <c r="AR39">
        <f t="shared" si="45"/>
        <v>-207.21520175479176</v>
      </c>
      <c r="AS39">
        <f t="shared" si="46"/>
        <v>1.4424351873428276</v>
      </c>
      <c r="AT39">
        <f t="shared" si="47"/>
        <v>6.3827199307807581</v>
      </c>
      <c r="AU39">
        <f t="shared" si="48"/>
        <v>-199.39004663666819</v>
      </c>
      <c r="AW39">
        <v>36</v>
      </c>
      <c r="AX39">
        <f>IF(Z39&gt;0, (R39*SUMPRODUCT(K39:$K$98, X39:$X$98)-K39*$AZ$3)/Z39, 0)</f>
        <v>3443.6089797537229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1000000</v>
      </c>
      <c r="S40">
        <f t="shared" si="32"/>
        <v>3441.3969904414598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2074.6127657348006</v>
      </c>
      <c r="AC40">
        <f t="shared" si="33"/>
        <v>2035.2136299066374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-5036.8250705720156</v>
      </c>
      <c r="AI40">
        <f t="shared" si="38"/>
        <v>-5044.2174668705229</v>
      </c>
      <c r="AJ40">
        <f t="shared" si="39"/>
        <v>39.399135828163253</v>
      </c>
      <c r="AK40">
        <f t="shared" ref="AK40:AK71" si="61">G40*SUM(AB40:AB40, AE40:AF40)</f>
        <v>145.22289360143606</v>
      </c>
      <c r="AL40">
        <f t="shared" si="40"/>
        <v>-4859.595437440923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-194.52900752584105</v>
      </c>
      <c r="AR40">
        <f t="shared" si="45"/>
        <v>-194.81451188524159</v>
      </c>
      <c r="AS40">
        <f t="shared" si="46"/>
        <v>1.5216479990157761</v>
      </c>
      <c r="AT40">
        <f t="shared" si="47"/>
        <v>5.6087048818453207</v>
      </c>
      <c r="AU40">
        <f t="shared" si="48"/>
        <v>-187.68415900438046</v>
      </c>
      <c r="AW40">
        <v>37</v>
      </c>
      <c r="AX40">
        <f>IF(Z40&gt;0, (R40*SUMPRODUCT(K40:$K$98, X40:$X$98)-K40*$AZ$3)/Z40, 0)</f>
        <v>3441.3969904414598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1000000</v>
      </c>
      <c r="S41">
        <f t="shared" si="32"/>
        <v>3430.5461641007723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2035.2136299066374</v>
      </c>
      <c r="AC41">
        <f t="shared" si="33"/>
        <v>1990.2295511134155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-5328.3132855310005</v>
      </c>
      <c r="AI41">
        <f t="shared" si="38"/>
        <v>-5335.5651539504534</v>
      </c>
      <c r="AJ41">
        <f t="shared" si="39"/>
        <v>44.984078793221897</v>
      </c>
      <c r="AK41">
        <f t="shared" si="61"/>
        <v>142.46495409346463</v>
      </c>
      <c r="AL41">
        <f t="shared" si="40"/>
        <v>-5148.1161210637674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-183.73810469788543</v>
      </c>
      <c r="AR41">
        <f t="shared" si="45"/>
        <v>-183.98817343211826</v>
      </c>
      <c r="AS41">
        <f t="shared" si="46"/>
        <v>1.5512018412076616</v>
      </c>
      <c r="AT41">
        <f t="shared" si="47"/>
        <v>4.9126692159948355</v>
      </c>
      <c r="AU41">
        <f t="shared" si="48"/>
        <v>-177.52430237491581</v>
      </c>
      <c r="AW41">
        <v>38</v>
      </c>
      <c r="AX41">
        <f>IF(Z41&gt;0, (R41*SUMPRODUCT(K41:$K$98, X41:$X$98)-K41*$AZ$3)/Z41, 0)</f>
        <v>3430.5461641007723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1000000</v>
      </c>
      <c r="S42">
        <f t="shared" si="32"/>
        <v>3411.3913850689291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1990.2295511134155</v>
      </c>
      <c r="AC42">
        <f t="shared" si="33"/>
        <v>1940.0137042125109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-5661.0457693596218</v>
      </c>
      <c r="AI42">
        <f t="shared" si="38"/>
        <v>-5668.1543560227628</v>
      </c>
      <c r="AJ42">
        <f t="shared" si="39"/>
        <v>50.21584690090458</v>
      </c>
      <c r="AK42">
        <f t="shared" si="61"/>
        <v>139.31606857793909</v>
      </c>
      <c r="AL42">
        <f t="shared" si="40"/>
        <v>-5478.6224405439189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-174.29628231351231</v>
      </c>
      <c r="AR42">
        <f t="shared" si="45"/>
        <v>-174.51514650899276</v>
      </c>
      <c r="AS42">
        <f t="shared" si="46"/>
        <v>1.5460810218890446</v>
      </c>
      <c r="AT42">
        <f t="shared" si="47"/>
        <v>4.2893616849199097</v>
      </c>
      <c r="AU42">
        <f t="shared" si="48"/>
        <v>-168.67970380218381</v>
      </c>
      <c r="AW42">
        <v>39</v>
      </c>
      <c r="AX42">
        <f>IF(Z42&gt;0, (R42*SUMPRODUCT(K42:$K$98, X42:$X$98)-K42*$AZ$3)/Z42, 0)</f>
        <v>3411.3913850689291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1000000</v>
      </c>
      <c r="S43">
        <f t="shared" si="32"/>
        <v>3384.4269052908357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1940.0137042125109</v>
      </c>
      <c r="AC43">
        <f t="shared" si="33"/>
        <v>1884.9337235034459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-6056.8126915755083</v>
      </c>
      <c r="AI43">
        <f t="shared" si="38"/>
        <v>-6063.7744822133736</v>
      </c>
      <c r="AJ43">
        <f t="shared" si="39"/>
        <v>55.079980709065012</v>
      </c>
      <c r="AK43">
        <f t="shared" si="61"/>
        <v>135.80095929487578</v>
      </c>
      <c r="AL43">
        <f t="shared" si="40"/>
        <v>-5872.8935422094328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-166.5012806412104</v>
      </c>
      <c r="AR43">
        <f t="shared" si="45"/>
        <v>-166.69265969085029</v>
      </c>
      <c r="AS43">
        <f t="shared" si="46"/>
        <v>1.5141441204725354</v>
      </c>
      <c r="AT43">
        <f t="shared" si="47"/>
        <v>3.7331571548104256</v>
      </c>
      <c r="AU43">
        <f t="shared" si="48"/>
        <v>-161.44535841556731</v>
      </c>
      <c r="AW43">
        <v>40</v>
      </c>
      <c r="AX43">
        <f>IF(Z43&gt;0, (R43*SUMPRODUCT(K43:$K$98, X43:$X$98)-K43*$AZ$3)/Z43, 0)</f>
        <v>3384.4269052908357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1000000</v>
      </c>
      <c r="S44">
        <f t="shared" si="32"/>
        <v>3349.1958574212445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1884.9337235034459</v>
      </c>
      <c r="AC44">
        <f t="shared" si="33"/>
        <v>1824.8755692947782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-6504.0506756526256</v>
      </c>
      <c r="AI44">
        <f t="shared" si="38"/>
        <v>-6510.8615477506664</v>
      </c>
      <c r="AJ44">
        <f t="shared" si="39"/>
        <v>60.058154208667702</v>
      </c>
      <c r="AK44">
        <f t="shared" si="61"/>
        <v>131.94536064524124</v>
      </c>
      <c r="AL44">
        <f t="shared" si="40"/>
        <v>-6318.8580328967573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-159.6391213256903</v>
      </c>
      <c r="AR44">
        <f t="shared" si="45"/>
        <v>-159.80629124662326</v>
      </c>
      <c r="AS44">
        <f t="shared" si="46"/>
        <v>1.474101516798604</v>
      </c>
      <c r="AT44">
        <f t="shared" si="47"/>
        <v>3.2385420235512035</v>
      </c>
      <c r="AU44">
        <f t="shared" si="48"/>
        <v>-155.09364770627346</v>
      </c>
      <c r="AW44">
        <v>41</v>
      </c>
      <c r="AX44">
        <f>IF(Z44&gt;0, (R44*SUMPRODUCT(K44:$K$98, X44:$X$98)-K44*$AZ$3)/Z44, 0)</f>
        <v>3349.1958574212445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1000000</v>
      </c>
      <c r="S45">
        <f t="shared" si="32"/>
        <v>3306.2133889884822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1824.8755692947782</v>
      </c>
      <c r="AC45">
        <f t="shared" si="33"/>
        <v>1760.2749537124296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-7006.8710163202404</v>
      </c>
      <c r="AI45">
        <f t="shared" si="38"/>
        <v>-7013.5261938095973</v>
      </c>
      <c r="AJ45">
        <f t="shared" si="39"/>
        <v>64.60061558234861</v>
      </c>
      <c r="AK45">
        <f t="shared" si="61"/>
        <v>127.74128985063449</v>
      </c>
      <c r="AL45">
        <f t="shared" si="40"/>
        <v>-6821.1842883766139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-153.5541338650321</v>
      </c>
      <c r="AR45">
        <f t="shared" si="45"/>
        <v>-153.69998070775492</v>
      </c>
      <c r="AS45">
        <f t="shared" si="46"/>
        <v>1.415709173151714</v>
      </c>
      <c r="AT45">
        <f t="shared" si="47"/>
        <v>2.7994240333708045</v>
      </c>
      <c r="AU45">
        <f t="shared" si="48"/>
        <v>-149.48484750123239</v>
      </c>
      <c r="AW45">
        <v>42</v>
      </c>
      <c r="AX45">
        <f>IF(Z45&gt;0, (R45*SUMPRODUCT(K45:$K$98, X45:$X$98)-K45*$AZ$3)/Z45, 0)</f>
        <v>3306.2133889884822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1000000</v>
      </c>
      <c r="S46">
        <f t="shared" si="32"/>
        <v>3256.0557945652949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1760.2749537124296</v>
      </c>
      <c r="AC46">
        <f t="shared" si="33"/>
        <v>1691.5766285468096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-7572.9679934463502</v>
      </c>
      <c r="AI46">
        <f t="shared" si="38"/>
        <v>-7579.4619570608947</v>
      </c>
      <c r="AJ46">
        <f t="shared" si="39"/>
        <v>68.698325165619963</v>
      </c>
      <c r="AK46">
        <f t="shared" si="61"/>
        <v>123.21924675987009</v>
      </c>
      <c r="AL46">
        <f t="shared" si="40"/>
        <v>-7387.5443851354048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-148.17860037372557</v>
      </c>
      <c r="AR46">
        <f t="shared" si="45"/>
        <v>-148.30566633255623</v>
      </c>
      <c r="AS46">
        <f t="shared" si="46"/>
        <v>1.3442050302959294</v>
      </c>
      <c r="AT46">
        <f t="shared" si="47"/>
        <v>2.411003920759093</v>
      </c>
      <c r="AU46">
        <f t="shared" si="48"/>
        <v>-144.55045738150122</v>
      </c>
      <c r="AW46">
        <v>43</v>
      </c>
      <c r="AX46">
        <f>IF(Z46&gt;0, (R46*SUMPRODUCT(K46:$K$98, X46:$X$98)-K46*$AZ$3)/Z46, 0)</f>
        <v>3256.0557945652949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1000000</v>
      </c>
      <c r="S47">
        <f t="shared" si="32"/>
        <v>3199.0415746880385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1691.5766285468096</v>
      </c>
      <c r="AC47">
        <f t="shared" si="33"/>
        <v>1619.1621430832729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-8182.1556959826521</v>
      </c>
      <c r="AI47">
        <f t="shared" si="38"/>
        <v>-8188.4824430148519</v>
      </c>
      <c r="AJ47">
        <f t="shared" si="39"/>
        <v>72.414485463536721</v>
      </c>
      <c r="AK47">
        <f t="shared" si="61"/>
        <v>118.41036399827668</v>
      </c>
      <c r="AL47">
        <f t="shared" si="40"/>
        <v>-7997.6575935530382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-142.94503773627142</v>
      </c>
      <c r="AR47">
        <f t="shared" si="45"/>
        <v>-143.05556815476609</v>
      </c>
      <c r="AS47">
        <f t="shared" si="46"/>
        <v>1.2651056447532896</v>
      </c>
      <c r="AT47">
        <f t="shared" si="47"/>
        <v>2.0686692577128367</v>
      </c>
      <c r="AU47">
        <f t="shared" si="48"/>
        <v>-139.72179325229996</v>
      </c>
      <c r="AW47">
        <v>44</v>
      </c>
      <c r="AX47">
        <f>IF(Z47&gt;0, (R47*SUMPRODUCT(K47:$K$98, X47:$X$98)-K47*$AZ$3)/Z47, 0)</f>
        <v>3199.0415746880385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1000000</v>
      </c>
      <c r="S48">
        <f t="shared" si="32"/>
        <v>3136.3559285074507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1619.1621430832729</v>
      </c>
      <c r="AC48">
        <f t="shared" si="33"/>
        <v>1543.8636365168131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-8830.7783532689355</v>
      </c>
      <c r="AI48">
        <f t="shared" si="38"/>
        <v>-8836.9314481013971</v>
      </c>
      <c r="AJ48">
        <f t="shared" si="39"/>
        <v>75.298506566459764</v>
      </c>
      <c r="AK48">
        <f t="shared" si="61"/>
        <v>113.34135001582911</v>
      </c>
      <c r="AL48">
        <f t="shared" si="40"/>
        <v>-8648.2915915191079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-137.74704978338016</v>
      </c>
      <c r="AR48">
        <f t="shared" si="45"/>
        <v>-137.84302894017728</v>
      </c>
      <c r="AS48">
        <f t="shared" si="46"/>
        <v>1.1745450647376738</v>
      </c>
      <c r="AT48">
        <f t="shared" si="47"/>
        <v>1.7679570201608095</v>
      </c>
      <c r="AU48">
        <f t="shared" si="48"/>
        <v>-134.90052685527877</v>
      </c>
      <c r="AW48">
        <v>45</v>
      </c>
      <c r="AX48">
        <f>IF(Z48&gt;0, (R48*SUMPRODUCT(K48:$K$98, X48:$X$98)-K48*$AZ$3)/Z48, 0)</f>
        <v>3136.3559285074507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1000000</v>
      </c>
      <c r="S49">
        <f t="shared" si="32"/>
        <v>3069.1490508124866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1543.8636365168131</v>
      </c>
      <c r="AC49">
        <f t="shared" si="33"/>
        <v>1466.5152752779079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-9500.3941732438107</v>
      </c>
      <c r="AI49">
        <f t="shared" si="38"/>
        <v>-9506.3669822007814</v>
      </c>
      <c r="AJ49">
        <f t="shared" si="39"/>
        <v>77.348361238905227</v>
      </c>
      <c r="AK49">
        <f t="shared" si="61"/>
        <v>108.07045455617693</v>
      </c>
      <c r="AL49">
        <f t="shared" si="40"/>
        <v>-9320.9481664057002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-132.31434267981109</v>
      </c>
      <c r="AR49">
        <f t="shared" si="45"/>
        <v>-132.39752746948216</v>
      </c>
      <c r="AS49">
        <f t="shared" si="46"/>
        <v>1.0772497843836231</v>
      </c>
      <c r="AT49">
        <f t="shared" si="47"/>
        <v>1.5051239871689037</v>
      </c>
      <c r="AU49">
        <f t="shared" si="48"/>
        <v>-129.81515369792965</v>
      </c>
      <c r="AW49">
        <v>46</v>
      </c>
      <c r="AX49">
        <f>IF(Z49&gt;0, (R49*SUMPRODUCT(K49:$K$98, X49:$X$98)-K49*$AZ$3)/Z49, 0)</f>
        <v>3069.1490508124866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1000000</v>
      </c>
      <c r="S50">
        <f t="shared" si="32"/>
        <v>2999.0822180412242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1466.5152752779079</v>
      </c>
      <c r="AC50">
        <f t="shared" si="33"/>
        <v>1388.1283330842343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-10195.426251744704</v>
      </c>
      <c r="AI50">
        <f t="shared" si="38"/>
        <v>-10201.211889783959</v>
      </c>
      <c r="AJ50">
        <f t="shared" si="39"/>
        <v>78.386942193673576</v>
      </c>
      <c r="AK50">
        <f t="shared" si="61"/>
        <v>102.65606926945357</v>
      </c>
      <c r="AL50">
        <f t="shared" si="40"/>
        <v>-10020.168878320832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-126.780559446917</v>
      </c>
      <c r="AR50">
        <f t="shared" si="45"/>
        <v>-126.85250410222247</v>
      </c>
      <c r="AS50">
        <f t="shared" si="46"/>
        <v>0.97474496301186397</v>
      </c>
      <c r="AT50">
        <f t="shared" si="47"/>
        <v>1.2765325913054018</v>
      </c>
      <c r="AU50">
        <f t="shared" si="48"/>
        <v>-124.6012265479052</v>
      </c>
      <c r="AW50">
        <v>47</v>
      </c>
      <c r="AX50">
        <f>IF(Z50&gt;0, (R50*SUMPRODUCT(K50:$K$98, X50:$X$98)-K50*$AZ$3)/Z50, 0)</f>
        <v>2999.0822180412242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1000000</v>
      </c>
      <c r="S51">
        <f t="shared" si="32"/>
        <v>2927.6493091789926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1388.1283330842343</v>
      </c>
      <c r="AC51">
        <f t="shared" si="33"/>
        <v>1309.4972383570837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-10936.297212340518</v>
      </c>
      <c r="AI51">
        <f t="shared" si="38"/>
        <v>-10941.888290284227</v>
      </c>
      <c r="AJ51">
        <f t="shared" si="39"/>
        <v>78.631094727150639</v>
      </c>
      <c r="AK51">
        <f t="shared" si="61"/>
        <v>97.168983315896412</v>
      </c>
      <c r="AL51">
        <f t="shared" si="40"/>
        <v>-10766.08821224118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-121.42260837488469</v>
      </c>
      <c r="AR51">
        <f t="shared" si="45"/>
        <v>-121.48468452866609</v>
      </c>
      <c r="AS51">
        <f t="shared" si="46"/>
        <v>0.873018759070462</v>
      </c>
      <c r="AT51">
        <f t="shared" si="47"/>
        <v>1.0788396820487243</v>
      </c>
      <c r="AU51">
        <f t="shared" si="48"/>
        <v>-119.53282608754691</v>
      </c>
      <c r="AW51">
        <v>48</v>
      </c>
      <c r="AX51">
        <f>IF(Z51&gt;0, (R51*SUMPRODUCT(K51:$K$98, X51:$X$98)-K51*$AZ$3)/Z51, 0)</f>
        <v>2927.6493091789926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1000000</v>
      </c>
      <c r="S52">
        <f t="shared" si="32"/>
        <v>2855.6836133323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1309.4972383570837</v>
      </c>
      <c r="AC52">
        <f t="shared" si="33"/>
        <v>1231.0652234819904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-11720.370494441175</v>
      </c>
      <c r="AI52">
        <f t="shared" si="38"/>
        <v>-11725.759156974265</v>
      </c>
      <c r="AJ52">
        <f t="shared" si="39"/>
        <v>78.432014875093273</v>
      </c>
      <c r="AK52">
        <f t="shared" si="61"/>
        <v>91.664806684995867</v>
      </c>
      <c r="AL52">
        <f t="shared" si="40"/>
        <v>-11555.662335414176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-116.18567125303404</v>
      </c>
      <c r="AR52">
        <f t="shared" si="45"/>
        <v>-116.23908981807516</v>
      </c>
      <c r="AS52">
        <f t="shared" si="46"/>
        <v>0.77750752847895821</v>
      </c>
      <c r="AT52">
        <f t="shared" si="47"/>
        <v>0.90868604367302841</v>
      </c>
      <c r="AU52">
        <f t="shared" si="48"/>
        <v>-114.55289624592316</v>
      </c>
      <c r="AW52">
        <v>49</v>
      </c>
      <c r="AX52">
        <f>IF(Z52&gt;0, (R52*SUMPRODUCT(K52:$K$98, X52:$X$98)-K52*$AZ$3)/Z52, 0)</f>
        <v>2855.6836133323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1000000</v>
      </c>
      <c r="S53">
        <f t="shared" si="32"/>
        <v>2784.0904089799023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1231.0652234819904</v>
      </c>
      <c r="AC53">
        <f t="shared" si="33"/>
        <v>1153.264010710913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-12548.394364096217</v>
      </c>
      <c r="AI53">
        <f t="shared" si="38"/>
        <v>-12553.572285074426</v>
      </c>
      <c r="AJ53">
        <f t="shared" si="39"/>
        <v>77.801212771077417</v>
      </c>
      <c r="AK53">
        <f t="shared" si="61"/>
        <v>86.174565643739342</v>
      </c>
      <c r="AL53">
        <f t="shared" si="40"/>
        <v>-12389.596506659609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-111.06606038665394</v>
      </c>
      <c r="AR53">
        <f t="shared" si="45"/>
        <v>-111.11189025678367</v>
      </c>
      <c r="AS53">
        <f t="shared" si="46"/>
        <v>0.68861990985169041</v>
      </c>
      <c r="AT53">
        <f t="shared" si="47"/>
        <v>0.76273260417812616</v>
      </c>
      <c r="AU53">
        <f t="shared" si="48"/>
        <v>-109.66053774275386</v>
      </c>
      <c r="AW53">
        <v>50</v>
      </c>
      <c r="AX53">
        <f>IF(Z53&gt;0, (R53*SUMPRODUCT(K53:$K$98, X53:$X$98)-K53*$AZ$3)/Z53, 0)</f>
        <v>2784.0904089799023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1000000</v>
      </c>
      <c r="S54">
        <f t="shared" si="32"/>
        <v>2713.3270836212396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1153.264010710913</v>
      </c>
      <c r="AC54">
        <f t="shared" si="33"/>
        <v>1076.4697882545772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-13357.090468191433</v>
      </c>
      <c r="AI54">
        <f t="shared" si="38"/>
        <v>-13362.049646329007</v>
      </c>
      <c r="AJ54">
        <f t="shared" si="39"/>
        <v>76.794222456335774</v>
      </c>
      <c r="AK54">
        <f t="shared" si="61"/>
        <v>80.728480749763918</v>
      </c>
      <c r="AL54">
        <f t="shared" si="40"/>
        <v>-13204.526943122908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-105.55700348453351</v>
      </c>
      <c r="AR54">
        <f t="shared" si="45"/>
        <v>-105.59619435362248</v>
      </c>
      <c r="AS54">
        <f t="shared" si="46"/>
        <v>0.60688126854568369</v>
      </c>
      <c r="AT54">
        <f t="shared" si="47"/>
        <v>0.63797250936473904</v>
      </c>
      <c r="AU54">
        <f t="shared" si="48"/>
        <v>-104.35134057571206</v>
      </c>
      <c r="AW54">
        <v>51</v>
      </c>
      <c r="AX54">
        <f>IF(Z54&gt;0, (R54*SUMPRODUCT(K54:$K$98, X54:$X$98)-K54*$AZ$3)/Z54, 0)</f>
        <v>2713.3270836212396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1000000</v>
      </c>
      <c r="S55">
        <f t="shared" si="32"/>
        <v>2644.7903903281431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1076.4697882545772</v>
      </c>
      <c r="AC55">
        <f t="shared" si="33"/>
        <v>1001.5126400649708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-14093.179293190376</v>
      </c>
      <c r="AI55">
        <f t="shared" si="38"/>
        <v>-14097.91271480541</v>
      </c>
      <c r="AJ55">
        <f t="shared" si="39"/>
        <v>74.957148189606414</v>
      </c>
      <c r="AK55">
        <f t="shared" si="61"/>
        <v>75.352885177820411</v>
      </c>
      <c r="AL55">
        <f t="shared" si="40"/>
        <v>-13947.602681437984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-99.441150436575114</v>
      </c>
      <c r="AR55">
        <f t="shared" si="45"/>
        <v>-99.47454935112151</v>
      </c>
      <c r="AS55">
        <f t="shared" si="46"/>
        <v>0.52889592152005671</v>
      </c>
      <c r="AT55">
        <f t="shared" si="47"/>
        <v>0.53168823264869747</v>
      </c>
      <c r="AU55">
        <f t="shared" si="48"/>
        <v>-98.413965196952759</v>
      </c>
      <c r="AW55">
        <v>52</v>
      </c>
      <c r="AX55">
        <f>IF(Z55&gt;0, (R55*SUMPRODUCT(K55:$K$98, X55:$X$98)-K55*$AZ$3)/Z55, 0)</f>
        <v>2644.7903903281431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1000000</v>
      </c>
      <c r="S56">
        <f t="shared" si="32"/>
        <v>2605.5942651037626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1001.5126400649708</v>
      </c>
      <c r="AC56">
        <f t="shared" si="33"/>
        <v>929.39278899886665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-18195.698317460417</v>
      </c>
      <c r="AI56">
        <f t="shared" si="38"/>
        <v>-18200.156958630334</v>
      </c>
      <c r="AJ56">
        <f t="shared" si="39"/>
        <v>72.119851066104161</v>
      </c>
      <c r="AK56">
        <f t="shared" si="61"/>
        <v>70.105884804547969</v>
      </c>
      <c r="AL56">
        <f t="shared" si="40"/>
        <v>-18057.931222759682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-114.63252745244357</v>
      </c>
      <c r="AR56">
        <f t="shared" si="45"/>
        <v>-114.66061680067268</v>
      </c>
      <c r="AS56">
        <f t="shared" si="46"/>
        <v>0.45435358747776794</v>
      </c>
      <c r="AT56">
        <f t="shared" si="47"/>
        <v>0.44166564119847629</v>
      </c>
      <c r="AU56">
        <f t="shared" si="48"/>
        <v>-113.76459757199645</v>
      </c>
      <c r="AW56">
        <v>53</v>
      </c>
      <c r="AX56">
        <f>IF(Z56&gt;0, (R56*SUMPRODUCT(K56:$K$98, X56:$X$98)-K56*$AZ$3)/Z56, 0)</f>
        <v>2605.5942651037626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1000000</v>
      </c>
      <c r="S57">
        <f t="shared" si="32"/>
        <v>2534.0000135948958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929.39278899886665</v>
      </c>
      <c r="AC57">
        <f t="shared" si="33"/>
        <v>839.15427884148596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-21966.419197344941</v>
      </c>
      <c r="AI57">
        <f t="shared" si="38"/>
        <v>-21970.558671863189</v>
      </c>
      <c r="AJ57">
        <f t="shared" si="39"/>
        <v>90.238510157380688</v>
      </c>
      <c r="AK57">
        <f t="shared" si="61"/>
        <v>65.057495229920676</v>
      </c>
      <c r="AL57">
        <f t="shared" si="40"/>
        <v>-21815.262666475886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-123.56070706829094</v>
      </c>
      <c r="AR57">
        <f t="shared" si="45"/>
        <v>-123.58399153690509</v>
      </c>
      <c r="AS57">
        <f t="shared" si="46"/>
        <v>0.50758997266075989</v>
      </c>
      <c r="AT57">
        <f t="shared" si="47"/>
        <v>0.36594722328127904</v>
      </c>
      <c r="AU57">
        <f t="shared" si="48"/>
        <v>-122.71045434096304</v>
      </c>
      <c r="AW57">
        <v>54</v>
      </c>
      <c r="AX57">
        <f>IF(Z57&gt;0, (R57*SUMPRODUCT(K57:$K$98, X57:$X$98)-K57*$AZ$3)/Z57, 0)</f>
        <v>2534.0000135948958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1000000</v>
      </c>
      <c r="S58">
        <f t="shared" si="32"/>
        <v>2437.4847075148436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839.15427884148596</v>
      </c>
      <c r="AC58">
        <f t="shared" si="33"/>
        <v>737.37394435807289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-25332.096490120723</v>
      </c>
      <c r="AI58">
        <f t="shared" si="38"/>
        <v>-25335.877918687664</v>
      </c>
      <c r="AJ58">
        <f t="shared" si="39"/>
        <v>101.78033448341307</v>
      </c>
      <c r="AK58">
        <f t="shared" si="61"/>
        <v>58.740799518904026</v>
      </c>
      <c r="AL58">
        <f t="shared" si="40"/>
        <v>-25175.356784685348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-127.22551822500459</v>
      </c>
      <c r="AR58">
        <f t="shared" si="45"/>
        <v>-127.24450971310537</v>
      </c>
      <c r="AS58">
        <f t="shared" si="46"/>
        <v>0.51117189628645787</v>
      </c>
      <c r="AT58">
        <f t="shared" si="47"/>
        <v>0.29501421892413021</v>
      </c>
      <c r="AU58">
        <f t="shared" si="48"/>
        <v>-126.43832359789478</v>
      </c>
      <c r="AW58">
        <v>55</v>
      </c>
      <c r="AX58">
        <f>IF(Z58&gt;0, (R58*SUMPRODUCT(K58:$K$98, X58:$X$98)-K58*$AZ$3)/Z58, 0)</f>
        <v>2437.4847075148436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1000000</v>
      </c>
      <c r="S59">
        <f t="shared" si="32"/>
        <v>2320.1517724952118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737.37394435807289</v>
      </c>
      <c r="AC59">
        <f t="shared" si="33"/>
        <v>629.59518736956636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-28129.658681123929</v>
      </c>
      <c r="AI59">
        <f t="shared" si="38"/>
        <v>-28133.050674671686</v>
      </c>
      <c r="AJ59">
        <f t="shared" si="39"/>
        <v>107.77875698850653</v>
      </c>
      <c r="AK59">
        <f t="shared" si="61"/>
        <v>51.616176105065108</v>
      </c>
      <c r="AL59">
        <f t="shared" si="40"/>
        <v>-27973.655741578114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-126.13904390713917</v>
      </c>
      <c r="AR59">
        <f t="shared" si="45"/>
        <v>-126.15425428803655</v>
      </c>
      <c r="AS59">
        <f t="shared" si="46"/>
        <v>0.48330161109110586</v>
      </c>
      <c r="AT59">
        <f t="shared" si="47"/>
        <v>0.23145730909292689</v>
      </c>
      <c r="AU59">
        <f t="shared" si="48"/>
        <v>-125.43949536785252</v>
      </c>
      <c r="AW59">
        <v>56</v>
      </c>
      <c r="AX59">
        <f>IF(Z59&gt;0, (R59*SUMPRODUCT(K59:$K$98, X59:$X$98)-K59*$AZ$3)/Z59, 0)</f>
        <v>2320.1517724952118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1000000</v>
      </c>
      <c r="S60">
        <f t="shared" si="32"/>
        <v>2179.4449192698507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629.59518736956636</v>
      </c>
      <c r="AC60">
        <f t="shared" si="33"/>
        <v>520.81932313787161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-29677.095353727251</v>
      </c>
      <c r="AI60">
        <f t="shared" si="38"/>
        <v>-29680.082463647606</v>
      </c>
      <c r="AJ60">
        <f t="shared" si="39"/>
        <v>108.77586423169475</v>
      </c>
      <c r="AK60">
        <f t="shared" si="61"/>
        <v>44.071663115869647</v>
      </c>
      <c r="AL60">
        <f t="shared" si="40"/>
        <v>-29527.234936300043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-118.81969732093239</v>
      </c>
      <c r="AR60">
        <f t="shared" si="45"/>
        <v>-118.83165696497338</v>
      </c>
      <c r="AS60">
        <f t="shared" si="46"/>
        <v>0.43551146464236251</v>
      </c>
      <c r="AT60">
        <f t="shared" si="47"/>
        <v>0.17645196099691915</v>
      </c>
      <c r="AU60">
        <f t="shared" si="48"/>
        <v>-118.2196935393341</v>
      </c>
      <c r="AW60">
        <v>57</v>
      </c>
      <c r="AX60">
        <f>IF(Z60&gt;0, (R60*SUMPRODUCT(K60:$K$98, X60:$X$98)-K60*$AZ$3)/Z60, 0)</f>
        <v>2179.4449192698507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1000000</v>
      </c>
      <c r="S61">
        <f t="shared" si="32"/>
        <v>2024.5735078347147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520.81932313787161</v>
      </c>
      <c r="AC61">
        <f t="shared" si="33"/>
        <v>417.50246481287201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-30361.616825033667</v>
      </c>
      <c r="AI61">
        <f t="shared" si="38"/>
        <v>-30364.194543644509</v>
      </c>
      <c r="AJ61">
        <f t="shared" si="39"/>
        <v>103.3168583249996</v>
      </c>
      <c r="AK61">
        <f t="shared" si="61"/>
        <v>36.457352619651019</v>
      </c>
      <c r="AL61">
        <f t="shared" si="40"/>
        <v>-30224.420332699858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-108.5360274819634</v>
      </c>
      <c r="AR61">
        <f t="shared" si="45"/>
        <v>-108.54524225269184</v>
      </c>
      <c r="AS61">
        <f t="shared" si="46"/>
        <v>0.36933479001244995</v>
      </c>
      <c r="AT61">
        <f t="shared" si="47"/>
        <v>0.13032692720710159</v>
      </c>
      <c r="AU61">
        <f t="shared" si="48"/>
        <v>-108.04558053547228</v>
      </c>
      <c r="AW61">
        <v>58</v>
      </c>
      <c r="AX61">
        <f>IF(Z61&gt;0, (R61*SUMPRODUCT(K61:$K$98, X61:$X$98)-K61*$AZ$3)/Z61, 0)</f>
        <v>2024.5735078347147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1000000</v>
      </c>
      <c r="S62">
        <f t="shared" si="32"/>
        <v>1853.8047031189108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417.50246481287201</v>
      </c>
      <c r="AC62">
        <f t="shared" si="33"/>
        <v>322.80825786299113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-30022.48471136696</v>
      </c>
      <c r="AI62">
        <f t="shared" si="38"/>
        <v>-30024.6613717328</v>
      </c>
      <c r="AJ62">
        <f t="shared" si="39"/>
        <v>94.694206949880879</v>
      </c>
      <c r="AK62">
        <f t="shared" si="61"/>
        <v>29.225172536901042</v>
      </c>
      <c r="AL62">
        <f t="shared" si="40"/>
        <v>-29900.741992246018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-95.824737144028447</v>
      </c>
      <c r="AR62">
        <f t="shared" si="45"/>
        <v>-95.831684533940162</v>
      </c>
      <c r="AS62">
        <f t="shared" si="46"/>
        <v>0.30224172240477476</v>
      </c>
      <c r="AT62">
        <f t="shared" si="47"/>
        <v>9.3279903487705415E-2</v>
      </c>
      <c r="AU62">
        <f t="shared" si="48"/>
        <v>-95.436162908047692</v>
      </c>
      <c r="AW62">
        <v>59</v>
      </c>
      <c r="AX62">
        <f>IF(Z62&gt;0, (R62*SUMPRODUCT(K62:$K$98, X62:$X$98)-K62*$AZ$3)/Z62, 0)</f>
        <v>1853.8047031189108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1000000</v>
      </c>
      <c r="S63">
        <f t="shared" si="32"/>
        <v>1665.5050075802596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322.80825786299113</v>
      </c>
      <c r="AC63">
        <f t="shared" si="33"/>
        <v>239.34228905117936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-28685.965439175914</v>
      </c>
      <c r="AI63">
        <f t="shared" si="38"/>
        <v>-28687.761758370107</v>
      </c>
      <c r="AJ63">
        <f t="shared" si="39"/>
        <v>83.465968811811763</v>
      </c>
      <c r="AK63">
        <f t="shared" si="61"/>
        <v>22.596578050409381</v>
      </c>
      <c r="AL63">
        <f t="shared" si="40"/>
        <v>-28581.699211507887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-81.749000682281334</v>
      </c>
      <c r="AR63">
        <f t="shared" si="45"/>
        <v>-81.754119816212622</v>
      </c>
      <c r="AS63">
        <f t="shared" si="46"/>
        <v>0.23786055086107255</v>
      </c>
      <c r="AT63">
        <f t="shared" si="47"/>
        <v>6.4395520463724265E-2</v>
      </c>
      <c r="AU63">
        <f t="shared" si="48"/>
        <v>-81.451863744887831</v>
      </c>
      <c r="AW63">
        <v>60</v>
      </c>
      <c r="AX63">
        <f>IF(Z63&gt;0, (R63*SUMPRODUCT(K63:$K$98, X63:$X$98)-K63*$AZ$3)/Z63, 0)</f>
        <v>1665.5050075802596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1000000</v>
      </c>
      <c r="S64">
        <f t="shared" si="32"/>
        <v>1458.1858895222106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239.34228905117936</v>
      </c>
      <c r="AC64">
        <f t="shared" si="33"/>
        <v>168.62790295123443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-26626.226223991707</v>
      </c>
      <c r="AI64">
        <f t="shared" si="38"/>
        <v>-26627.671752166159</v>
      </c>
      <c r="AJ64">
        <f t="shared" si="39"/>
        <v>70.714386099944932</v>
      </c>
      <c r="AK64">
        <f t="shared" si="61"/>
        <v>16.753960233582557</v>
      </c>
      <c r="AL64">
        <f t="shared" si="40"/>
        <v>-26540.203405832632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-67.749263210727705</v>
      </c>
      <c r="AR64">
        <f t="shared" si="45"/>
        <v>-67.752941293680408</v>
      </c>
      <c r="AS64">
        <f t="shared" si="46"/>
        <v>0.17992964967575367</v>
      </c>
      <c r="AT64">
        <f t="shared" si="47"/>
        <v>4.2629715985222492E-2</v>
      </c>
      <c r="AU64">
        <f t="shared" si="48"/>
        <v>-67.530381928019438</v>
      </c>
      <c r="AW64">
        <v>61</v>
      </c>
      <c r="AX64">
        <f>IF(Z64&gt;0, (R64*SUMPRODUCT(K64:$K$98, X64:$X$98)-K64*$AZ$3)/Z64, 0)</f>
        <v>1458.1858895222106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1000000</v>
      </c>
      <c r="S65">
        <f t="shared" si="32"/>
        <v>1221.9852590524106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168.62790295123443</v>
      </c>
      <c r="AC65">
        <f t="shared" si="33"/>
        <v>110.73097418902138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-23870.193160013478</v>
      </c>
      <c r="AI65">
        <f t="shared" si="38"/>
        <v>-23871.325855491683</v>
      </c>
      <c r="AJ65">
        <f t="shared" si="39"/>
        <v>57.896928762213051</v>
      </c>
      <c r="AK65">
        <f t="shared" si="61"/>
        <v>11.803953206586412</v>
      </c>
      <c r="AL65">
        <f t="shared" si="40"/>
        <v>-23801.624973522885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-54.229159038943585</v>
      </c>
      <c r="AR65">
        <f t="shared" si="45"/>
        <v>-54.23173233706558</v>
      </c>
      <c r="AS65">
        <f t="shared" si="46"/>
        <v>0.13153231465977236</v>
      </c>
      <c r="AT65">
        <f t="shared" si="47"/>
        <v>2.681664331064262E-2</v>
      </c>
      <c r="AU65">
        <f t="shared" si="48"/>
        <v>-54.073383379095169</v>
      </c>
      <c r="AW65">
        <v>62</v>
      </c>
      <c r="AX65">
        <f>IF(Z65&gt;0, (R65*SUMPRODUCT(K65:$K$98, X65:$X$98)-K65*$AZ$3)/Z65, 0)</f>
        <v>1221.9852590524106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1000000</v>
      </c>
      <c r="S66">
        <f t="shared" si="32"/>
        <v>946.67021480413734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110.73097418902138</v>
      </c>
      <c r="AC66">
        <f t="shared" si="33"/>
        <v>65.298542336251572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-20732.406948431104</v>
      </c>
      <c r="AI66">
        <f t="shared" si="38"/>
        <v>-20733.269161867673</v>
      </c>
      <c r="AJ66">
        <f t="shared" si="39"/>
        <v>45.43243185276981</v>
      </c>
      <c r="AK66">
        <f t="shared" si="61"/>
        <v>7.7511681932314973</v>
      </c>
      <c r="AL66">
        <f t="shared" si="40"/>
        <v>-20680.085561821674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-42.054128602452117</v>
      </c>
      <c r="AR66">
        <f t="shared" si="45"/>
        <v>-42.055877537577423</v>
      </c>
      <c r="AS66">
        <f t="shared" si="46"/>
        <v>9.2156271898912692E-2</v>
      </c>
      <c r="AT66">
        <f t="shared" si="47"/>
        <v>1.5722661861123706E-2</v>
      </c>
      <c r="AU66">
        <f t="shared" si="48"/>
        <v>-41.947998603817389</v>
      </c>
      <c r="AW66">
        <v>63</v>
      </c>
      <c r="AX66">
        <f>IF(Z66&gt;0, (R66*SUMPRODUCT(K66:$K$98, X66:$X$98)-K66*$AZ$3)/Z66, 0)</f>
        <v>946.67021480413734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1000000</v>
      </c>
      <c r="S67">
        <f t="shared" ref="S67:S89" si="63">AX67</f>
        <v>611.31825388621974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65.298542336251572</v>
      </c>
      <c r="AC67">
        <f t="shared" ref="AC67:AC89" si="64">S67*Z67</f>
        <v>31.098634435740294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-17415.873071311416</v>
      </c>
      <c r="AI67">
        <f t="shared" ref="AI67:AI89" si="69">SUM(AE67:AH67)</f>
        <v>-17416.508964200228</v>
      </c>
      <c r="AJ67">
        <f t="shared" ref="AJ67:AJ89" si="70">AB67-AC67</f>
        <v>34.199907900511278</v>
      </c>
      <c r="AK67">
        <f t="shared" si="61"/>
        <v>4.5708979635376101</v>
      </c>
      <c r="AL67">
        <f t="shared" ref="AL67:AL89" si="71">SUM(AI67:AK67)</f>
        <v>-17377.738158336178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-31.541775898694858</v>
      </c>
      <c r="AR67">
        <f t="shared" ref="AR67:AR89" si="76">AI67*$K67</f>
        <v>-31.542927560222957</v>
      </c>
      <c r="AS67">
        <f t="shared" ref="AS67:AS89" si="77">AJ67*$K67</f>
        <v>6.1939233613896701E-2</v>
      </c>
      <c r="AT67">
        <f t="shared" ref="AT67:AT89" si="78">AK67*$K67</f>
        <v>8.2783239537498349E-3</v>
      </c>
      <c r="AU67">
        <f t="shared" ref="AU67:AU89" si="79">AL67*$K67</f>
        <v>-31.472710002655308</v>
      </c>
      <c r="AW67">
        <v>64</v>
      </c>
      <c r="AX67">
        <f>IF(Z67&gt;0, (R67*SUMPRODUCT(K67:$K$98, X67:$X$98)-K67*$AZ$3)/Z67, 0)</f>
        <v>611.31825388621974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1000000</v>
      </c>
      <c r="S68">
        <f t="shared" si="63"/>
        <v>181.02554900345248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31.098634435740294</v>
      </c>
      <c r="AC68">
        <f t="shared" si="64"/>
        <v>6.569555592349765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-14071.952155846453</v>
      </c>
      <c r="AI68">
        <f t="shared" si="69"/>
        <v>-14072.405790404428</v>
      </c>
      <c r="AJ68">
        <f t="shared" si="70"/>
        <v>24.529078843390529</v>
      </c>
      <c r="AK68">
        <f t="shared" si="61"/>
        <v>2.1769044105018209</v>
      </c>
      <c r="AL68">
        <f t="shared" si="71"/>
        <v>-14045.699807150535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-22.755019820314459</v>
      </c>
      <c r="AR68">
        <f t="shared" si="76"/>
        <v>-22.755753369096006</v>
      </c>
      <c r="AS68">
        <f t="shared" si="77"/>
        <v>3.9664693929726713E-2</v>
      </c>
      <c r="AT68">
        <f t="shared" si="78"/>
        <v>3.5201585721223801E-3</v>
      </c>
      <c r="AU68">
        <f t="shared" si="79"/>
        <v>-22.712568516594153</v>
      </c>
      <c r="AW68">
        <v>65</v>
      </c>
      <c r="AX68">
        <f>IF(Z68&gt;0, (R68*SUMPRODUCT(K68:$K$98, X68:$X$98)-K68*$AZ$3)/Z68, 0)</f>
        <v>181.02554900345248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1000000</v>
      </c>
      <c r="S69">
        <f t="shared" si="63"/>
        <v>-397.37793509857403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6.569555592349765</v>
      </c>
      <c r="AC69">
        <f t="shared" si="64"/>
        <v>-9.9241275714429307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-10953.829259105003</v>
      </c>
      <c r="AI69">
        <f t="shared" si="69"/>
        <v>-10954.14143445166</v>
      </c>
      <c r="AJ69">
        <f t="shared" si="70"/>
        <v>16.493683163792696</v>
      </c>
      <c r="AK69">
        <f t="shared" si="61"/>
        <v>0.45986889146448362</v>
      </c>
      <c r="AL69">
        <f t="shared" si="71"/>
        <v>-10937.187882396402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-15.815058865398363</v>
      </c>
      <c r="AR69">
        <f t="shared" si="76"/>
        <v>-15.81550958188909</v>
      </c>
      <c r="AS69">
        <f t="shared" si="77"/>
        <v>2.3813459564908754E-2</v>
      </c>
      <c r="AT69">
        <f t="shared" si="78"/>
        <v>6.6395535450134791E-4</v>
      </c>
      <c r="AU69">
        <f t="shared" si="79"/>
        <v>-15.79103216696968</v>
      </c>
      <c r="AW69">
        <v>66</v>
      </c>
      <c r="AX69">
        <f>IF(Z69&gt;0, (R69*SUMPRODUCT(K69:$K$98, X69:$X$98)-K69*$AZ$3)/Z69, 0)</f>
        <v>-397.37793509857403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1000000</v>
      </c>
      <c r="S70">
        <f t="shared" si="63"/>
        <v>-1217.2810896739411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-9.9241275714429307</v>
      </c>
      <c r="AC70">
        <f t="shared" si="64"/>
        <v>-20.1487072792326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-8172.0650883536464</v>
      </c>
      <c r="AI70">
        <f t="shared" si="69"/>
        <v>-8172.2719911332315</v>
      </c>
      <c r="AJ70">
        <f t="shared" si="70"/>
        <v>10.224579707789669</v>
      </c>
      <c r="AK70">
        <f t="shared" si="61"/>
        <v>-0.69468893000100518</v>
      </c>
      <c r="AL70">
        <f t="shared" si="71"/>
        <v>-8162.7421003554427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-10.534614308895023</v>
      </c>
      <c r="AR70">
        <f t="shared" si="76"/>
        <v>-10.534881027399928</v>
      </c>
      <c r="AS70">
        <f t="shared" si="77"/>
        <v>1.3180512211732581E-2</v>
      </c>
      <c r="AT70">
        <f t="shared" si="78"/>
        <v>-8.9552394200202224E-4</v>
      </c>
      <c r="AU70">
        <f t="shared" si="79"/>
        <v>-10.522596039130198</v>
      </c>
      <c r="AW70">
        <v>67</v>
      </c>
      <c r="AX70">
        <f>IF(Z70&gt;0, (R70*SUMPRODUCT(K70:$K$98, X70:$X$98)-K70*$AZ$3)/Z70, 0)</f>
        <v>-1217.2810896739411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1000000</v>
      </c>
      <c r="S71">
        <f t="shared" si="63"/>
        <v>-2433.6055716432693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-20.1487072792326</v>
      </c>
      <c r="AC71">
        <f t="shared" si="64"/>
        <v>-25.691822340262718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-5829.5981050980645</v>
      </c>
      <c r="AI71">
        <f t="shared" si="69"/>
        <v>-5829.7300688735404</v>
      </c>
      <c r="AJ71">
        <f t="shared" si="70"/>
        <v>5.5431150610301181</v>
      </c>
      <c r="AK71">
        <f t="shared" si="61"/>
        <v>-1.4104095095462821</v>
      </c>
      <c r="AL71">
        <f t="shared" si="71"/>
        <v>-5825.5973633220565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-6.7097666332435502</v>
      </c>
      <c r="AR71">
        <f t="shared" si="76"/>
        <v>-6.7099185212676504</v>
      </c>
      <c r="AS71">
        <f t="shared" si="77"/>
        <v>6.3800296024187101E-3</v>
      </c>
      <c r="AT71">
        <f t="shared" si="78"/>
        <v>-1.6233569614493776E-3</v>
      </c>
      <c r="AU71">
        <f t="shared" si="79"/>
        <v>-6.7051618486266813</v>
      </c>
      <c r="AW71">
        <v>68</v>
      </c>
      <c r="AX71">
        <f>IF(Z71&gt;0, (R71*SUMPRODUCT(K71:$K$98, X71:$X$98)-K71*$AZ$3)/Z71, 0)</f>
        <v>-2433.6055716432693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1000000</v>
      </c>
      <c r="S72">
        <f t="shared" si="63"/>
        <v>-4323.5281823608748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-25.691822340262718</v>
      </c>
      <c r="AC72">
        <f t="shared" si="64"/>
        <v>-27.94489321648404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-3988.0844902727194</v>
      </c>
      <c r="AI72">
        <f t="shared" si="69"/>
        <v>-3988.1652833543121</v>
      </c>
      <c r="AJ72">
        <f t="shared" si="70"/>
        <v>2.2530708762213223</v>
      </c>
      <c r="AK72">
        <f t="shared" ref="AK72:AK89" si="92">G72*SUM(AB72:AB72, AE72:AF72)</f>
        <v>-1.7984275638183904</v>
      </c>
      <c r="AL72">
        <f t="shared" si="71"/>
        <v>-3987.7106400419088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-4.0984074105485293</v>
      </c>
      <c r="AR72">
        <f t="shared" si="76"/>
        <v>-4.0984904386200585</v>
      </c>
      <c r="AS72">
        <f t="shared" si="77"/>
        <v>2.3153978803907142E-3</v>
      </c>
      <c r="AT72">
        <f t="shared" si="78"/>
        <v>-1.8481777085881136E-3</v>
      </c>
      <c r="AU72">
        <f t="shared" si="79"/>
        <v>-4.0980232184482555</v>
      </c>
      <c r="AW72">
        <v>69</v>
      </c>
      <c r="AX72">
        <f>IF(Z72&gt;0, (R72*SUMPRODUCT(K72:$K$98, X72:$X$98)-K72*$AZ$3)/Z72, 0)</f>
        <v>-4323.5281823608748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1000000</v>
      </c>
      <c r="S73">
        <f t="shared" si="63"/>
        <v>-7406.7252027092709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-27.94489321648404</v>
      </c>
      <c r="AC73">
        <f t="shared" si="64"/>
        <v>-28.064107986834145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-2609.8085256615818</v>
      </c>
      <c r="AI73">
        <f t="shared" si="69"/>
        <v>-2609.8558882057878</v>
      </c>
      <c r="AJ73">
        <f t="shared" si="70"/>
        <v>0.11921477035010497</v>
      </c>
      <c r="AK73">
        <f t="shared" si="92"/>
        <v>-1.9561425251538831</v>
      </c>
      <c r="AL73">
        <f t="shared" si="71"/>
        <v>-2611.6928159605918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-2.3946464389672992</v>
      </c>
      <c r="AR73">
        <f t="shared" si="76"/>
        <v>-2.3946898967714669</v>
      </c>
      <c r="AS73">
        <f t="shared" si="77"/>
        <v>1.0938627201350539E-4</v>
      </c>
      <c r="AT73">
        <f t="shared" si="78"/>
        <v>-1.7948710359066641E-3</v>
      </c>
      <c r="AU73">
        <f t="shared" si="79"/>
        <v>-2.3963753815353606</v>
      </c>
      <c r="AW73">
        <v>70</v>
      </c>
      <c r="AX73">
        <f>IF(Z73&gt;0, (R73*SUMPRODUCT(K73:$K$98, X73:$X$98)-K73*$AZ$3)/Z73, 0)</f>
        <v>-7406.7252027092709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1000000</v>
      </c>
      <c r="S74">
        <f t="shared" si="63"/>
        <v>-12682.161511215369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-28.064107986834145</v>
      </c>
      <c r="AC74">
        <f t="shared" si="64"/>
        <v>-26.905903854195714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-1629.5584467701296</v>
      </c>
      <c r="AI74">
        <f t="shared" si="69"/>
        <v>-1629.584966208309</v>
      </c>
      <c r="AJ74">
        <f t="shared" si="70"/>
        <v>-1.1582041326384314</v>
      </c>
      <c r="AK74">
        <f t="shared" si="92"/>
        <v>-1.9644875590783903</v>
      </c>
      <c r="AL74">
        <f t="shared" si="71"/>
        <v>-1632.7076579000259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-1.3350104769857623</v>
      </c>
      <c r="AR74">
        <f t="shared" si="76"/>
        <v>-1.3350322029495552</v>
      </c>
      <c r="AS74">
        <f t="shared" si="77"/>
        <v>-9.4885498254155404E-4</v>
      </c>
      <c r="AT74">
        <f t="shared" si="78"/>
        <v>-1.6094000669175082E-3</v>
      </c>
      <c r="AU74">
        <f t="shared" si="79"/>
        <v>-1.3375904579990143</v>
      </c>
      <c r="AW74">
        <v>71</v>
      </c>
      <c r="AX74">
        <f>IF(Z74&gt;0, (R74*SUMPRODUCT(K74:$K$98, X74:$X$98)-K74*$AZ$3)/Z74, 0)</f>
        <v>-12682.161511215369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1000000</v>
      </c>
      <c r="S75">
        <f t="shared" si="63"/>
        <v>-22147.845812908799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-26.905903854195714</v>
      </c>
      <c r="AC75">
        <f t="shared" si="64"/>
        <v>-25.068726320819209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-968.45848329574426</v>
      </c>
      <c r="AI75">
        <f t="shared" si="69"/>
        <v>-968.47263180850064</v>
      </c>
      <c r="AJ75">
        <f t="shared" si="70"/>
        <v>-1.8371775333765044</v>
      </c>
      <c r="AK75">
        <f t="shared" si="92"/>
        <v>-1.8834132697937001</v>
      </c>
      <c r="AL75">
        <f t="shared" si="71"/>
        <v>-972.19322261167076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-0.70839863766259548</v>
      </c>
      <c r="AR75">
        <f t="shared" si="76"/>
        <v>-0.70840898687976328</v>
      </c>
      <c r="AS75">
        <f t="shared" si="77"/>
        <v>-1.3438408400939269E-3</v>
      </c>
      <c r="AT75">
        <f t="shared" si="78"/>
        <v>-1.3776609090532135E-3</v>
      </c>
      <c r="AU75">
        <f t="shared" si="79"/>
        <v>-0.71113048862891037</v>
      </c>
      <c r="AW75">
        <v>72</v>
      </c>
      <c r="AX75">
        <f>IF(Z75&gt;0, (R75*SUMPRODUCT(K75:$K$98, X75:$X$98)-K75*$AZ$3)/Z75, 0)</f>
        <v>-22147.845812908799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1000000</v>
      </c>
      <c r="S76">
        <f t="shared" si="63"/>
        <v>-39985.795475630977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-25.068726320819209</v>
      </c>
      <c r="AC76">
        <f t="shared" si="64"/>
        <v>-22.944814234944072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-546.73808196119558</v>
      </c>
      <c r="AI76">
        <f t="shared" si="69"/>
        <v>-546.74525476279985</v>
      </c>
      <c r="AJ76">
        <f t="shared" si="70"/>
        <v>-2.123912085875137</v>
      </c>
      <c r="AK76">
        <f t="shared" si="92"/>
        <v>-1.7548108424573448</v>
      </c>
      <c r="AL76">
        <f t="shared" si="71"/>
        <v>-550.62397769113238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-0.35707382171548002</v>
      </c>
      <c r="AR76">
        <f t="shared" si="76"/>
        <v>-0.35707850626145504</v>
      </c>
      <c r="AS76">
        <f t="shared" si="77"/>
        <v>-1.3871237993349774E-3</v>
      </c>
      <c r="AT76">
        <f t="shared" si="78"/>
        <v>-1.1460643305773559E-3</v>
      </c>
      <c r="AU76">
        <f t="shared" si="79"/>
        <v>-0.35961169439136742</v>
      </c>
      <c r="AW76">
        <v>73</v>
      </c>
      <c r="AX76">
        <f>IF(Z76&gt;0, (R76*SUMPRODUCT(K76:$K$98, X76:$X$98)-K76*$AZ$3)/Z76, 0)</f>
        <v>-39985.795475630977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1000000</v>
      </c>
      <c r="S77">
        <f t="shared" si="63"/>
        <v>-75383.282646460037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-22.944814234944072</v>
      </c>
      <c r="AC77">
        <f t="shared" si="64"/>
        <v>-20.773039196358003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-292.52029125354346</v>
      </c>
      <c r="AI77">
        <f t="shared" si="69"/>
        <v>-292.52373582349105</v>
      </c>
      <c r="AJ77">
        <f t="shared" si="70"/>
        <v>-2.1717750385860697</v>
      </c>
      <c r="AK77">
        <f t="shared" si="92"/>
        <v>-1.6061369964460852</v>
      </c>
      <c r="AL77">
        <f t="shared" si="71"/>
        <v>-296.30164785852321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-0.17057550330483967</v>
      </c>
      <c r="AR77">
        <f t="shared" si="76"/>
        <v>-0.17057751191507989</v>
      </c>
      <c r="AS77">
        <f t="shared" si="77"/>
        <v>-1.2664134124993592E-3</v>
      </c>
      <c r="AT77">
        <f t="shared" si="78"/>
        <v>-9.3657648627134594E-4</v>
      </c>
      <c r="AU77">
        <f t="shared" si="79"/>
        <v>-0.17278050181385057</v>
      </c>
      <c r="AW77">
        <v>74</v>
      </c>
      <c r="AX77">
        <f>IF(Z77&gt;0, (R77*SUMPRODUCT(K77:$K$98, X77:$X$98)-K77*$AZ$3)/Z77, 0)</f>
        <v>-75383.282646460037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1000000</v>
      </c>
      <c r="S78">
        <f t="shared" si="63"/>
        <v>-149538.96585167796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-20.773039196358003</v>
      </c>
      <c r="AC78">
        <f t="shared" si="64"/>
        <v>-18.685713931536462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-147.85445533613384</v>
      </c>
      <c r="AI78">
        <f t="shared" si="69"/>
        <v>-147.85601727969024</v>
      </c>
      <c r="AJ78">
        <f t="shared" si="70"/>
        <v>-2.0873252648215406</v>
      </c>
      <c r="AK78">
        <f t="shared" si="92"/>
        <v>-1.4541127437450603</v>
      </c>
      <c r="AL78">
        <f t="shared" si="71"/>
        <v>-151.39745528825685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-7.6979849435482972E-2</v>
      </c>
      <c r="AR78">
        <f t="shared" si="76"/>
        <v>-7.6980662655345186E-2</v>
      </c>
      <c r="AS78">
        <f t="shared" si="77"/>
        <v>-1.0867578135778575E-3</v>
      </c>
      <c r="AT78">
        <f t="shared" si="78"/>
        <v>-7.5707816731820606E-4</v>
      </c>
      <c r="AU78">
        <f t="shared" si="79"/>
        <v>-7.8824498636241261E-2</v>
      </c>
      <c r="AW78">
        <v>75</v>
      </c>
      <c r="AX78">
        <f>IF(Z78&gt;0, (R78*SUMPRODUCT(K78:$K$98, X78:$X$98)-K78*$AZ$3)/Z78, 0)</f>
        <v>-149538.96585167796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1000000</v>
      </c>
      <c r="S79">
        <f t="shared" si="63"/>
        <v>-314019.0099910351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-18.685713931536462</v>
      </c>
      <c r="AC79">
        <f t="shared" si="64"/>
        <v>-16.746710952287675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-70.37568398359052</v>
      </c>
      <c r="AI79">
        <f t="shared" si="69"/>
        <v>-70.376350611661564</v>
      </c>
      <c r="AJ79">
        <f t="shared" si="70"/>
        <v>-1.9390029792487873</v>
      </c>
      <c r="AK79">
        <f t="shared" si="92"/>
        <v>-1.3079999752075524</v>
      </c>
      <c r="AL79">
        <f t="shared" si="71"/>
        <v>-73.623353566117899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-3.2715024335561387E-2</v>
      </c>
      <c r="AR79">
        <f t="shared" si="76"/>
        <v>-3.2715334226028271E-2</v>
      </c>
      <c r="AS79">
        <f t="shared" si="77"/>
        <v>-9.0136999119811215E-4</v>
      </c>
      <c r="AT79">
        <f t="shared" si="78"/>
        <v>-6.0804028604263924E-4</v>
      </c>
      <c r="AU79">
        <f t="shared" si="79"/>
        <v>-3.4224744503269018E-2</v>
      </c>
      <c r="AW79">
        <v>76</v>
      </c>
      <c r="AX79">
        <f>IF(Z79&gt;0, (R79*SUMPRODUCT(K79:$K$98, X79:$X$98)-K79*$AZ$3)/Z79, 0)</f>
        <v>-314019.0099910351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1000000</v>
      </c>
      <c r="S80">
        <f t="shared" si="63"/>
        <v>-709571.95638175891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-16.746710952287675</v>
      </c>
      <c r="AC80">
        <f t="shared" si="64"/>
        <v>-14.979441308155138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-31.686411485608506</v>
      </c>
      <c r="AI80">
        <f t="shared" si="69"/>
        <v>-31.686675367255276</v>
      </c>
      <c r="AJ80">
        <f t="shared" si="70"/>
        <v>-1.7672696441325364</v>
      </c>
      <c r="AK80">
        <f t="shared" si="92"/>
        <v>-1.1722697666601374</v>
      </c>
      <c r="AL80">
        <f t="shared" si="71"/>
        <v>-34.626214778047952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-1.3151632173276168E-2</v>
      </c>
      <c r="AR80">
        <f t="shared" si="76"/>
        <v>-1.3151741698911697E-2</v>
      </c>
      <c r="AS80">
        <f t="shared" si="77"/>
        <v>-7.3351570029266892E-4</v>
      </c>
      <c r="AT80">
        <f t="shared" si="78"/>
        <v>-4.8655748808818877E-4</v>
      </c>
      <c r="AU80">
        <f t="shared" si="79"/>
        <v>-1.4371814887292556E-2</v>
      </c>
      <c r="AW80">
        <v>77</v>
      </c>
      <c r="AX80">
        <f>IF(Z80&gt;0, (R80*SUMPRODUCT(K80:$K$98, X80:$X$98)-K80*$AZ$3)/Z80, 0)</f>
        <v>-709571.95638175891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1000000</v>
      </c>
      <c r="S81">
        <f t="shared" si="63"/>
        <v>-1736857.2808380802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-14.979441308155138</v>
      </c>
      <c r="AC81">
        <f t="shared" si="64"/>
        <v>-13.385463772053328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-13.192711589460711</v>
      </c>
      <c r="AI81">
        <f t="shared" si="69"/>
        <v>-13.192807923396145</v>
      </c>
      <c r="AJ81">
        <f t="shared" si="70"/>
        <v>-1.5939775361018107</v>
      </c>
      <c r="AK81">
        <f t="shared" si="92"/>
        <v>-1.0485608915708597</v>
      </c>
      <c r="AL81">
        <f t="shared" si="71"/>
        <v>-15.835346351068816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-4.8890293205109542E-3</v>
      </c>
      <c r="AR81">
        <f t="shared" si="76"/>
        <v>-4.8890650204829961E-3</v>
      </c>
      <c r="AS81">
        <f t="shared" si="77"/>
        <v>-5.9070516757625264E-4</v>
      </c>
      <c r="AT81">
        <f t="shared" si="78"/>
        <v>-3.885815973818767E-4</v>
      </c>
      <c r="AU81">
        <f t="shared" si="79"/>
        <v>-5.8683517854411253E-3</v>
      </c>
      <c r="AW81">
        <v>78</v>
      </c>
      <c r="AX81">
        <f>IF(Z81&gt;0, (R81*SUMPRODUCT(K81:$K$98, X81:$X$98)-K81*$AZ$3)/Z81, 0)</f>
        <v>-1736857.2808380802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1000000</v>
      </c>
      <c r="S82">
        <f t="shared" si="63"/>
        <v>-4637792.240985821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-13.385463772053328</v>
      </c>
      <c r="AC82">
        <f t="shared" si="64"/>
        <v>-11.955416043985364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-5.0518228458679619</v>
      </c>
      <c r="AI82">
        <f t="shared" si="69"/>
        <v>-5.051855068678468</v>
      </c>
      <c r="AJ82">
        <f t="shared" si="70"/>
        <v>-1.4300477280679633</v>
      </c>
      <c r="AK82">
        <f t="shared" si="92"/>
        <v>-0.93698246404373298</v>
      </c>
      <c r="AL82">
        <f t="shared" si="71"/>
        <v>-7.4188852607901641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-1.6715472733340848E-3</v>
      </c>
      <c r="AR82">
        <f t="shared" si="76"/>
        <v>-1.6715579352184547E-3</v>
      </c>
      <c r="AS82">
        <f t="shared" si="77"/>
        <v>-4.731742290893634E-4</v>
      </c>
      <c r="AT82">
        <f t="shared" si="78"/>
        <v>-3.100287818317312E-4</v>
      </c>
      <c r="AU82">
        <f t="shared" si="79"/>
        <v>-2.4547609461395494E-3</v>
      </c>
      <c r="AW82">
        <v>79</v>
      </c>
      <c r="AX82">
        <f>IF(Z82&gt;0, (R82*SUMPRODUCT(K82:$K$98, X82:$X$98)-K82*$AZ$3)/Z82, 0)</f>
        <v>-4637792.240985821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1000000</v>
      </c>
      <c r="S83">
        <f t="shared" si="63"/>
        <v>-13615930.026434563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-11.955416043985364</v>
      </c>
      <c r="AC83">
        <f t="shared" si="64"/>
        <v>-10.675894057876137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-1.7679727875971498</v>
      </c>
      <c r="AI83">
        <f t="shared" si="69"/>
        <v>-1.7679825885197062</v>
      </c>
      <c r="AJ83">
        <f t="shared" si="70"/>
        <v>-1.2795219861092271</v>
      </c>
      <c r="AK83">
        <f t="shared" si="92"/>
        <v>-0.83687912307897561</v>
      </c>
      <c r="AL83">
        <f t="shared" si="71"/>
        <v>-3.8843836977079089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-5.2230971561477066E-4</v>
      </c>
      <c r="AR83">
        <f t="shared" si="76"/>
        <v>-5.2231261108754551E-4</v>
      </c>
      <c r="AS83">
        <f t="shared" si="77"/>
        <v>-3.7800738188728121E-4</v>
      </c>
      <c r="AT83">
        <f t="shared" si="78"/>
        <v>-2.4723802303167481E-4</v>
      </c>
      <c r="AU83">
        <f t="shared" si="79"/>
        <v>-1.1475580160065016E-3</v>
      </c>
      <c r="AW83">
        <v>80</v>
      </c>
      <c r="AX83">
        <f>IF(Z83&gt;0, (R83*SUMPRODUCT(K83:$K$98, X83:$X$98)-K83*$AZ$3)/Z83, 0)</f>
        <v>-13615930.026434563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1000000</v>
      </c>
      <c r="S84">
        <f t="shared" si="63"/>
        <v>-44352714.843655325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-10.675894057876137</v>
      </c>
      <c r="AC84">
        <f t="shared" si="64"/>
        <v>-9.5324935699287501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-0.56130837463523531</v>
      </c>
      <c r="AI84">
        <f t="shared" si="69"/>
        <v>-0.5613110611938833</v>
      </c>
      <c r="AJ84">
        <f t="shared" si="70"/>
        <v>-1.1434004879473871</v>
      </c>
      <c r="AK84">
        <f t="shared" si="92"/>
        <v>-0.74731258405132972</v>
      </c>
      <c r="AL84">
        <f t="shared" si="71"/>
        <v>-2.4520241331925998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-1.4805941442441102E-4</v>
      </c>
      <c r="AR84">
        <f t="shared" si="76"/>
        <v>-1.4806012307284422E-4</v>
      </c>
      <c r="AS84">
        <f t="shared" si="77"/>
        <v>-3.0160107054894627E-4</v>
      </c>
      <c r="AT84">
        <f t="shared" si="78"/>
        <v>-1.9712277348175457E-4</v>
      </c>
      <c r="AU84">
        <f t="shared" si="79"/>
        <v>-6.4678396710354498E-4</v>
      </c>
      <c r="AW84">
        <v>81</v>
      </c>
      <c r="AX84">
        <f>IF(Z84&gt;0, (R84*SUMPRODUCT(K84:$K$98, X84:$X$98)-K84*$AZ$3)/Z84, 0)</f>
        <v>-44352714.843655325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1000000</v>
      </c>
      <c r="S85">
        <f t="shared" si="63"/>
        <v>-162155708.17329407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-9.5324935699287501</v>
      </c>
      <c r="AC85">
        <f t="shared" si="64"/>
        <v>-8.5112819885726374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-0.16028711697523229</v>
      </c>
      <c r="AI85">
        <f t="shared" si="69"/>
        <v>-0.16028777307933159</v>
      </c>
      <c r="AJ85">
        <f t="shared" si="70"/>
        <v>-1.0212115813561127</v>
      </c>
      <c r="AK85">
        <f t="shared" si="92"/>
        <v>-0.66727454989501256</v>
      </c>
      <c r="AL85">
        <f t="shared" si="71"/>
        <v>-1.8487739043304567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-3.7749838705214126E-5</v>
      </c>
      <c r="AR85">
        <f t="shared" si="76"/>
        <v>-3.7749993226827526E-5</v>
      </c>
      <c r="AS85">
        <f t="shared" si="77"/>
        <v>-2.4050948827064359E-4</v>
      </c>
      <c r="AT85">
        <f t="shared" si="78"/>
        <v>-1.5715240941368598E-4</v>
      </c>
      <c r="AU85">
        <f t="shared" si="79"/>
        <v>-4.3541189091115704E-4</v>
      </c>
      <c r="AW85">
        <v>82</v>
      </c>
      <c r="AX85">
        <f>IF(Z85&gt;0, (R85*SUMPRODUCT(K85:$K$98, X85:$X$98)-K85*$AZ$3)/Z85, 0)</f>
        <v>-162155708.17329407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1000000</v>
      </c>
      <c r="S86">
        <f t="shared" si="63"/>
        <v>-675534770.35452271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-8.5112819885726374</v>
      </c>
      <c r="AC86">
        <f t="shared" si="64"/>
        <v>-7.599391487723361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-4.0713999304682162E-2</v>
      </c>
      <c r="AI86">
        <f t="shared" si="69"/>
        <v>-4.0714139922749158E-2</v>
      </c>
      <c r="AJ86">
        <f t="shared" si="70"/>
        <v>-0.91189050084927636</v>
      </c>
      <c r="AK86">
        <f t="shared" si="92"/>
        <v>-0.59578973920008471</v>
      </c>
      <c r="AL86">
        <f t="shared" si="71"/>
        <v>-1.5483943799721103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-8.5613494697580838E-6</v>
      </c>
      <c r="AR86">
        <f t="shared" si="76"/>
        <v>-8.5613790389586993E-6</v>
      </c>
      <c r="AS86">
        <f t="shared" si="77"/>
        <v>-1.9175255168375386E-4</v>
      </c>
      <c r="AT86">
        <f t="shared" si="78"/>
        <v>-1.252828082453044E-4</v>
      </c>
      <c r="AU86">
        <f t="shared" si="79"/>
        <v>-3.2559673896801698E-4</v>
      </c>
      <c r="AW86">
        <v>83</v>
      </c>
      <c r="AX86">
        <f>IF(Z86&gt;0, (R86*SUMPRODUCT(K86:$K$98, X86:$X$98)-K86*$AZ$3)/Z86, 0)</f>
        <v>-675534770.35452271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1000000</v>
      </c>
      <c r="S87">
        <f t="shared" si="63"/>
        <v>-3270431309.4117374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-7.599391487723361</v>
      </c>
      <c r="AC87">
        <f t="shared" si="64"/>
        <v>-6.7851783966728485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-9.0622464544480273E-3</v>
      </c>
      <c r="AI87">
        <f t="shared" si="69"/>
        <v>-9.0622723882536737E-3</v>
      </c>
      <c r="AJ87">
        <f t="shared" si="70"/>
        <v>-0.81421309105051254</v>
      </c>
      <c r="AK87">
        <f t="shared" si="92"/>
        <v>-0.5319574041406353</v>
      </c>
      <c r="AL87">
        <f t="shared" si="71"/>
        <v>-1.3552327675794014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-1.7014386987498869E-6</v>
      </c>
      <c r="AR87">
        <f t="shared" si="76"/>
        <v>-1.7014435678274113E-6</v>
      </c>
      <c r="AS87">
        <f t="shared" si="77"/>
        <v>-1.528686809728225E-4</v>
      </c>
      <c r="AT87">
        <f t="shared" si="78"/>
        <v>-9.9875115738787154E-5</v>
      </c>
      <c r="AU87">
        <f t="shared" si="79"/>
        <v>-2.5444524027943703E-4</v>
      </c>
      <c r="AW87">
        <v>84</v>
      </c>
      <c r="AX87">
        <f>IF(Z87&gt;0, (R87*SUMPRODUCT(K87:$K$98, X87:$X$98)-K87*$AZ$3)/Z87, 0)</f>
        <v>-3270431309.4117374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1000000</v>
      </c>
      <c r="S88">
        <f t="shared" si="63"/>
        <v>-18895980863.483009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-6.7851783966728485</v>
      </c>
      <c r="AC88">
        <f t="shared" si="64"/>
        <v>-6.0581964798972772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-1.7333497328136111E-3</v>
      </c>
      <c r="AI88">
        <f t="shared" si="69"/>
        <v>-1.7333537404095409E-3</v>
      </c>
      <c r="AJ88">
        <f t="shared" si="70"/>
        <v>-0.72698191677557134</v>
      </c>
      <c r="AK88">
        <f t="shared" si="92"/>
        <v>-0.47496248776709943</v>
      </c>
      <c r="AL88">
        <f t="shared" si="71"/>
        <v>-1.2036777582830802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-2.9056855437685722E-7</v>
      </c>
      <c r="AR88">
        <f t="shared" si="76"/>
        <v>-2.9056922618666789E-7</v>
      </c>
      <c r="AS88">
        <f t="shared" si="77"/>
        <v>-1.2186697272725695E-4</v>
      </c>
      <c r="AT88">
        <f t="shared" si="78"/>
        <v>-7.9619917920258545E-5</v>
      </c>
      <c r="AU88">
        <f t="shared" si="79"/>
        <v>-2.0177745987370215E-4</v>
      </c>
      <c r="AW88">
        <v>85</v>
      </c>
      <c r="AX88">
        <f>IF(Z88&gt;0, (R88*SUMPRODUCT(K88:$K$98, X88:$X$98)-K88*$AZ$3)/Z88, 0)</f>
        <v>-18895980863.483009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-6.0581964798972772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-3.2060767438672131E-4</v>
      </c>
      <c r="AI89">
        <f t="shared" si="69"/>
        <v>-3.2060767438672131E-4</v>
      </c>
      <c r="AJ89">
        <f t="shared" si="70"/>
        <v>-6.0581964798972772</v>
      </c>
      <c r="AK89">
        <f t="shared" si="92"/>
        <v>-0.42407375359280947</v>
      </c>
      <c r="AL89">
        <f t="shared" si="71"/>
        <v>-6.4825908411644733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-4.7986415049177449E-8</v>
      </c>
      <c r="AR89">
        <f t="shared" si="76"/>
        <v>-4.7986415049177449E-8</v>
      </c>
      <c r="AS89">
        <f t="shared" si="77"/>
        <v>-9.0675038047641004E-4</v>
      </c>
      <c r="AT89">
        <f t="shared" si="78"/>
        <v>-6.347252663334871E-5</v>
      </c>
      <c r="AU89">
        <f t="shared" si="79"/>
        <v>-9.7027089352480793E-4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61474.209558140974</v>
      </c>
      <c r="AO91" s="6">
        <f t="shared" si="93"/>
        <v>-6147.4209558140974</v>
      </c>
      <c r="AP91" s="6">
        <f t="shared" si="93"/>
        <v>-250.06068016405146</v>
      </c>
      <c r="AQ91" s="6">
        <f t="shared" si="93"/>
        <v>-36139.402142521874</v>
      </c>
      <c r="AR91" s="6">
        <f t="shared" si="93"/>
        <v>18937.325779640956</v>
      </c>
      <c r="AS91" s="6">
        <f t="shared" si="93"/>
        <v>-2126.5162290279118</v>
      </c>
      <c r="AT91" s="6">
        <f t="shared" si="93"/>
        <v>735.05854896190306</v>
      </c>
      <c r="AU91" s="6">
        <f t="shared" si="93"/>
        <v>17545.868099574942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8613-0349-4CD3-9E40-5D139BE205EA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88069.099071902674</v>
      </c>
      <c r="K3">
        <v>1</v>
      </c>
      <c r="L3" s="2">
        <v>0</v>
      </c>
      <c r="O3">
        <f>$C$3</f>
        <v>88069.099071902674</v>
      </c>
      <c r="P3">
        <f>O3*C5</f>
        <v>8806.9099071902674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88069.099071902674</v>
      </c>
      <c r="AF3">
        <f t="shared" ref="AF3:AF34" si="4">-$Z3*P3</f>
        <v>-8806.9099071902674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79136.37160881242</v>
      </c>
      <c r="AJ3">
        <f t="shared" ref="AJ3:AJ34" si="8">AB3-AC3</f>
        <v>0</v>
      </c>
      <c r="AL3">
        <f t="shared" ref="AL3:AL34" si="9">SUM(AI3:AK3)</f>
        <v>79136.37160881242</v>
      </c>
      <c r="AN3">
        <f t="shared" ref="AN3:AN34" si="10">AE3*$K3</f>
        <v>88069.099071902674</v>
      </c>
      <c r="AO3">
        <f t="shared" ref="AO3:AO34" si="11">AF3*$K3</f>
        <v>-8806.9099071902674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79136.37160881242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79136.37160881242</v>
      </c>
      <c r="AW3">
        <v>0</v>
      </c>
      <c r="AX3">
        <f>IF(Z3&gt;0, (R3*SUMPRODUCT(K3:$K$98, X3:$X$98)-K3*$AZ$3)/Z3, 0)</f>
        <v>0</v>
      </c>
      <c r="AZ3">
        <f>C6*ABS(SUMPRODUCT(X4:X79, K4:K79))/1</f>
        <v>50520.706448603996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1000000</v>
      </c>
      <c r="S4">
        <f t="shared" si="1"/>
        <v>3432.8975284666767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3388.7851419485305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-2849.8989999999999</v>
      </c>
      <c r="AI4">
        <f t="shared" si="7"/>
        <v>-2849.8989999999999</v>
      </c>
      <c r="AJ4">
        <f t="shared" si="8"/>
        <v>-3388.7851419485305</v>
      </c>
      <c r="AK4">
        <f>G4*SUM(AB4, AE4:AF4)</f>
        <v>0</v>
      </c>
      <c r="AL4">
        <f t="shared" si="9"/>
        <v>-6238.6841419485299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-2658.7358895419347</v>
      </c>
      <c r="AR4">
        <f t="shared" si="14"/>
        <v>-2658.7358895419347</v>
      </c>
      <c r="AS4">
        <f t="shared" si="15"/>
        <v>-3161.4750834485776</v>
      </c>
      <c r="AT4">
        <f t="shared" si="16"/>
        <v>0</v>
      </c>
      <c r="AU4">
        <f t="shared" si="17"/>
        <v>-5820.2109729905123</v>
      </c>
      <c r="AW4">
        <v>1</v>
      </c>
      <c r="AX4">
        <f>IF(Z4&gt;0, (R4*SUMPRODUCT(K4:$K$98, X4:$X$98)-K4*$AZ$3)/Z4, 0)</f>
        <v>3432.8975284666767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1000000</v>
      </c>
      <c r="S5">
        <f t="shared" si="1"/>
        <v>4783.6790775339423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3388.7851419485305</v>
      </c>
      <c r="AC5">
        <f t="shared" si="2"/>
        <v>4661.3094163897622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-2859.258550244278</v>
      </c>
      <c r="AI5">
        <f t="shared" si="7"/>
        <v>-2871.4387920122749</v>
      </c>
      <c r="AJ5">
        <f t="shared" si="8"/>
        <v>-1272.5242744412317</v>
      </c>
      <c r="AK5">
        <f>G5*SUM(AB5, AE5:AF5)</f>
        <v>138.94019081988975</v>
      </c>
      <c r="AL5">
        <f t="shared" si="9"/>
        <v>-4005.0228756336173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-2444.9749109120917</v>
      </c>
      <c r="AR5">
        <f t="shared" si="14"/>
        <v>-2455.3903333050935</v>
      </c>
      <c r="AS5">
        <f t="shared" si="15"/>
        <v>-1088.1457097573825</v>
      </c>
      <c r="AT5">
        <f t="shared" si="16"/>
        <v>118.80887114701348</v>
      </c>
      <c r="AU5">
        <f t="shared" si="17"/>
        <v>-3424.7271719154633</v>
      </c>
      <c r="AW5">
        <v>2</v>
      </c>
      <c r="AX5">
        <f>IF(Z5&gt;0, (R5*SUMPRODUCT(K5:$K$98, X5:$X$98)-K5*$AZ$3)/Z5, 0)</f>
        <v>4783.6790775339423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1000000</v>
      </c>
      <c r="S6">
        <f t="shared" si="1"/>
        <v>6700.7862612248482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4661.3094163897622</v>
      </c>
      <c r="AC6">
        <f t="shared" si="2"/>
        <v>6444.8159975660456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-2875.1821228513127</v>
      </c>
      <c r="AI6">
        <f t="shared" si="7"/>
        <v>-2887.2046224250939</v>
      </c>
      <c r="AJ6">
        <f t="shared" si="8"/>
        <v>-1783.5065811762834</v>
      </c>
      <c r="AK6">
        <f>G6*SUM(AB6, AE6:AF6)</f>
        <v>272.68660085880111</v>
      </c>
      <c r="AL6">
        <f t="shared" si="9"/>
        <v>-4398.0246027425756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-2217.9443261329316</v>
      </c>
      <c r="AR6">
        <f t="shared" si="14"/>
        <v>-2227.2186028834981</v>
      </c>
      <c r="AS6">
        <f t="shared" si="15"/>
        <v>-1375.8148643529412</v>
      </c>
      <c r="AT6">
        <f t="shared" si="16"/>
        <v>210.35317880575531</v>
      </c>
      <c r="AU6">
        <f t="shared" si="17"/>
        <v>-3392.6802884306835</v>
      </c>
      <c r="AW6">
        <v>3</v>
      </c>
      <c r="AX6">
        <f>IF(Z6&gt;0, (R6*SUMPRODUCT(K6:$K$98, X6:$X$98)-K6*$AZ$3)/Z6, 0)</f>
        <v>6700.7862612248482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1000000</v>
      </c>
      <c r="S7">
        <f t="shared" si="1"/>
        <v>8154.3441431514784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6444.8159975660456</v>
      </c>
      <c r="AC7">
        <f t="shared" si="2"/>
        <v>7740.7857860476652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-2898.2899408505459</v>
      </c>
      <c r="AI7">
        <f t="shared" si="7"/>
        <v>-2910.1559868043287</v>
      </c>
      <c r="AJ7">
        <f t="shared" si="8"/>
        <v>-1295.9697884816196</v>
      </c>
      <c r="AK7">
        <f>G7*SUM(AB7, AE7:AF7)</f>
        <v>316.44046548049283</v>
      </c>
      <c r="AL7">
        <f t="shared" si="9"/>
        <v>-3889.6853098054553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-2034.1824480909916</v>
      </c>
      <c r="AR7">
        <f t="shared" si="14"/>
        <v>-2042.5107047181882</v>
      </c>
      <c r="AS7">
        <f t="shared" si="15"/>
        <v>-909.58428962833943</v>
      </c>
      <c r="AT7">
        <f t="shared" si="16"/>
        <v>222.09566809497991</v>
      </c>
      <c r="AU7">
        <f t="shared" si="17"/>
        <v>-2729.9993262515477</v>
      </c>
      <c r="AW7">
        <v>4</v>
      </c>
      <c r="AX7">
        <f>IF(Z7&gt;0, (R7*SUMPRODUCT(K7:$K$98, X7:$X$98)-K7*$AZ$3)/Z7, 0)</f>
        <v>8154.3441431514784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1000000</v>
      </c>
      <c r="S8">
        <f t="shared" si="1"/>
        <v>8610.0879629127994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7740.7857860476652</v>
      </c>
      <c r="AC8">
        <f t="shared" si="2"/>
        <v>8066.515904664986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-2922.8377943500673</v>
      </c>
      <c r="AI8">
        <f t="shared" si="7"/>
        <v>-2934.5486443718828</v>
      </c>
      <c r="AJ8">
        <f t="shared" si="8"/>
        <v>-325.73011861732084</v>
      </c>
      <c r="AK8">
        <f t="shared" ref="AK8:AK39" si="30">G8*SUM(AB8:AB8, AE8:AF8)</f>
        <v>164.87873724281528</v>
      </c>
      <c r="AL8">
        <f t="shared" si="9"/>
        <v>-3095.4000257463886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-1914.8805270114781</v>
      </c>
      <c r="AR8">
        <f t="shared" si="14"/>
        <v>-1922.5528236763407</v>
      </c>
      <c r="AS8">
        <f t="shared" si="15"/>
        <v>-213.40023124346604</v>
      </c>
      <c r="AT8">
        <f t="shared" si="16"/>
        <v>108.01936524661454</v>
      </c>
      <c r="AU8">
        <f t="shared" si="17"/>
        <v>-2027.9336896731925</v>
      </c>
      <c r="AW8">
        <v>5</v>
      </c>
      <c r="AX8">
        <f>IF(Z8&gt;0, (R8*SUMPRODUCT(K8:$K$98, X8:$X$98)-K8*$AZ$3)/Z8, 0)</f>
        <v>8610.0879629127994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1000000</v>
      </c>
      <c r="S9">
        <f t="shared" si="1"/>
        <v>8548.9244522741265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8066.515904664986</v>
      </c>
      <c r="AC9">
        <f t="shared" si="2"/>
        <v>7903.8826841992959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-2952.2949849517154</v>
      </c>
      <c r="AI9">
        <f t="shared" si="7"/>
        <v>-2963.8518227860009</v>
      </c>
      <c r="AJ9">
        <f t="shared" si="8"/>
        <v>162.6332204656901</v>
      </c>
      <c r="AK9">
        <f t="shared" si="30"/>
        <v>47.592443837523419</v>
      </c>
      <c r="AL9">
        <f t="shared" si="9"/>
        <v>-2753.6261584827876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-1831.7825907669596</v>
      </c>
      <c r="AR9">
        <f t="shared" si="14"/>
        <v>-1838.9531528066832</v>
      </c>
      <c r="AS9">
        <f t="shared" si="15"/>
        <v>100.90749855549689</v>
      </c>
      <c r="AT9">
        <f t="shared" si="16"/>
        <v>29.529234212026235</v>
      </c>
      <c r="AU9">
        <f t="shared" si="17"/>
        <v>-1708.5164200391603</v>
      </c>
      <c r="AW9">
        <v>6</v>
      </c>
      <c r="AX9">
        <f>IF(Z9&gt;0, (R9*SUMPRODUCT(K9:$K$98, X9:$X$98)-K9*$AZ$3)/Z9, 0)</f>
        <v>8548.9244522741265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1000000</v>
      </c>
      <c r="S10">
        <f t="shared" si="1"/>
        <v>8419.1100041358222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7903.8826841992959</v>
      </c>
      <c r="AC10">
        <f t="shared" si="2"/>
        <v>7680.8889335356425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-2985.5361641936925</v>
      </c>
      <c r="AI10">
        <f t="shared" si="7"/>
        <v>-2996.9401144475828</v>
      </c>
      <c r="AJ10">
        <f t="shared" si="8"/>
        <v>222.99375066365337</v>
      </c>
      <c r="AK10">
        <f t="shared" si="30"/>
        <v>32.405919005217115</v>
      </c>
      <c r="AL10">
        <f t="shared" si="9"/>
        <v>-2741.5404447787123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-1757.3355766573359</v>
      </c>
      <c r="AR10">
        <f t="shared" si="14"/>
        <v>-1764.0481289070603</v>
      </c>
      <c r="AS10">
        <f t="shared" si="15"/>
        <v>131.2577808011003</v>
      </c>
      <c r="AT10">
        <f t="shared" si="16"/>
        <v>19.074655683336591</v>
      </c>
      <c r="AU10">
        <f t="shared" si="17"/>
        <v>-1613.7156924226235</v>
      </c>
      <c r="AW10">
        <v>7</v>
      </c>
      <c r="AX10">
        <f>IF(Z10&gt;0, (R10*SUMPRODUCT(K10:$K$98, X10:$X$98)-K10*$AZ$3)/Z10, 0)</f>
        <v>8419.1100041358222</v>
      </c>
    </row>
    <row r="11" spans="1:52" x14ac:dyDescent="0.25">
      <c r="A11" t="s">
        <v>33</v>
      </c>
      <c r="C11" s="26">
        <f>AU81</f>
        <v>24951.43729696879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1000000</v>
      </c>
      <c r="S11">
        <f t="shared" si="1"/>
        <v>8225.3812103403197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7680.8889335356425</v>
      </c>
      <c r="AC11">
        <f t="shared" si="2"/>
        <v>7404.2027311702732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-3027.5617676237252</v>
      </c>
      <c r="AI11">
        <f t="shared" si="7"/>
        <v>-3038.8138338529816</v>
      </c>
      <c r="AJ11">
        <f t="shared" si="8"/>
        <v>276.68620236536935</v>
      </c>
      <c r="AK11">
        <f t="shared" si="30"/>
        <v>18.434133440485539</v>
      </c>
      <c r="AL11">
        <f t="shared" si="9"/>
        <v>-2743.6934980471269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-1693.3414447405335</v>
      </c>
      <c r="AR11">
        <f t="shared" si="14"/>
        <v>-1699.6348225631502</v>
      </c>
      <c r="AS11">
        <f t="shared" si="15"/>
        <v>154.75298263555553</v>
      </c>
      <c r="AT11">
        <f t="shared" si="16"/>
        <v>10.310370043136011</v>
      </c>
      <c r="AU11">
        <f t="shared" si="17"/>
        <v>-1534.5714698844588</v>
      </c>
      <c r="AW11">
        <v>8</v>
      </c>
      <c r="AX11">
        <f>IF(Z11&gt;0, (R11*SUMPRODUCT(K11:$K$98, X11:$X$98)-K11*$AZ$3)/Z11, 0)</f>
        <v>8225.3812103403197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1000000</v>
      </c>
      <c r="S12">
        <f t="shared" si="1"/>
        <v>8011.8955559339765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7404.2027311702732</v>
      </c>
      <c r="AC12">
        <f t="shared" si="2"/>
        <v>7115.2361866931133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-3079.6536201701774</v>
      </c>
      <c r="AI12">
        <f t="shared" si="7"/>
        <v>-3090.754670066889</v>
      </c>
      <c r="AJ12">
        <f t="shared" si="8"/>
        <v>288.96654447715991</v>
      </c>
      <c r="AK12">
        <f t="shared" si="30"/>
        <v>17.029666281691629</v>
      </c>
      <c r="AL12">
        <f t="shared" si="9"/>
        <v>-2784.7584593080373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-1636.8686380033068</v>
      </c>
      <c r="AR12">
        <f t="shared" si="14"/>
        <v>-1642.7689640353731</v>
      </c>
      <c r="AS12">
        <f t="shared" si="15"/>
        <v>153.58879030711037</v>
      </c>
      <c r="AT12">
        <f t="shared" si="16"/>
        <v>9.0514486660428588</v>
      </c>
      <c r="AU12">
        <f t="shared" si="17"/>
        <v>-1480.1287250622197</v>
      </c>
      <c r="AW12">
        <v>9</v>
      </c>
      <c r="AX12">
        <f>IF(Z12&gt;0, (R12*SUMPRODUCT(K12:$K$98, X12:$X$98)-K12*$AZ$3)/Z12, 0)</f>
        <v>8011.8955559339765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1000000</v>
      </c>
      <c r="S13">
        <f t="shared" si="1"/>
        <v>7768.4481413648537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7115.2361866931133</v>
      </c>
      <c r="AC13">
        <f t="shared" si="2"/>
        <v>6805.6671803428035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-3137.9382147233887</v>
      </c>
      <c r="AI13">
        <f t="shared" si="7"/>
        <v>-3148.8890298934489</v>
      </c>
      <c r="AJ13">
        <f t="shared" si="8"/>
        <v>309.56900635030979</v>
      </c>
      <c r="AK13">
        <f t="shared" si="30"/>
        <v>14.230472373386228</v>
      </c>
      <c r="AL13">
        <f t="shared" si="9"/>
        <v>-2825.0895511697527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-1585.4063874663025</v>
      </c>
      <c r="AR13">
        <f t="shared" si="14"/>
        <v>-1590.9391580725289</v>
      </c>
      <c r="AS13">
        <f t="shared" si="15"/>
        <v>156.40610058112352</v>
      </c>
      <c r="AT13">
        <f t="shared" si="16"/>
        <v>7.1897788463684114</v>
      </c>
      <c r="AU13">
        <f t="shared" si="17"/>
        <v>-1427.3432786450369</v>
      </c>
      <c r="AW13">
        <v>10</v>
      </c>
      <c r="AX13">
        <f>IF(Z13&gt;0, (R13*SUMPRODUCT(K13:$K$98, X13:$X$98)-K13*$AZ$3)/Z13, 0)</f>
        <v>7768.4481413648537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1000000</v>
      </c>
      <c r="S14">
        <f t="shared" si="1"/>
        <v>7496.0812336975869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6805.6671803428035</v>
      </c>
      <c r="AC14">
        <f t="shared" si="2"/>
        <v>6477.3387859072354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-3207.8976293741357</v>
      </c>
      <c r="AI14">
        <f t="shared" si="7"/>
        <v>-3218.6988376721283</v>
      </c>
      <c r="AJ14">
        <f t="shared" si="8"/>
        <v>328.32839443556804</v>
      </c>
      <c r="AK14">
        <f t="shared" si="30"/>
        <v>12.250200924617046</v>
      </c>
      <c r="AL14">
        <f t="shared" si="9"/>
        <v>-2878.1202423119435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-1540.9322676779861</v>
      </c>
      <c r="AR14">
        <f t="shared" si="14"/>
        <v>-1546.1206908508091</v>
      </c>
      <c r="AS14">
        <f t="shared" si="15"/>
        <v>157.71445221566501</v>
      </c>
      <c r="AT14">
        <f t="shared" si="16"/>
        <v>5.8844552012602653</v>
      </c>
      <c r="AU14">
        <f t="shared" si="17"/>
        <v>-1382.5217834338839</v>
      </c>
      <c r="AW14">
        <v>11</v>
      </c>
      <c r="AX14">
        <f>IF(Z14&gt;0, (R14*SUMPRODUCT(K14:$K$98, X14:$X$98)-K14*$AZ$3)/Z14, 0)</f>
        <v>7496.0812336975869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1000000</v>
      </c>
      <c r="S15">
        <f t="shared" si="1"/>
        <v>7254.3599327915044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6477.3387859072354</v>
      </c>
      <c r="AC15">
        <f t="shared" si="2"/>
        <v>6181.9185164784467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-3289.7482060261718</v>
      </c>
      <c r="AI15">
        <f t="shared" si="7"/>
        <v>-3300.4002803886092</v>
      </c>
      <c r="AJ15">
        <f t="shared" si="8"/>
        <v>295.42026942878874</v>
      </c>
      <c r="AK15">
        <f t="shared" si="30"/>
        <v>26.557089022219667</v>
      </c>
      <c r="AL15">
        <f t="shared" si="9"/>
        <v>-2978.4229219376007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-1499.1458759268853</v>
      </c>
      <c r="AR15">
        <f t="shared" si="14"/>
        <v>-1504.0000508820574</v>
      </c>
      <c r="AS15">
        <f t="shared" si="15"/>
        <v>134.62370091671832</v>
      </c>
      <c r="AT15">
        <f t="shared" si="16"/>
        <v>12.102126968670209</v>
      </c>
      <c r="AU15">
        <f t="shared" si="17"/>
        <v>-1357.2742229966689</v>
      </c>
      <c r="AW15">
        <v>12</v>
      </c>
      <c r="AX15">
        <f>IF(Z15&gt;0, (R15*SUMPRODUCT(K15:$K$98, X15:$X$98)-K15*$AZ$3)/Z15, 0)</f>
        <v>7254.3599327915044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1000000</v>
      </c>
      <c r="S16">
        <f t="shared" si="1"/>
        <v>7052.8945773107953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6181.9185164784467</v>
      </c>
      <c r="AC16">
        <f t="shared" si="2"/>
        <v>5926.3439271134375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-3373.1267715749395</v>
      </c>
      <c r="AI16">
        <f t="shared" si="7"/>
        <v>-3383.6301611091076</v>
      </c>
      <c r="AJ16">
        <f t="shared" si="8"/>
        <v>255.57458936500916</v>
      </c>
      <c r="AK16">
        <f t="shared" si="30"/>
        <v>43.891621466996973</v>
      </c>
      <c r="AL16">
        <f t="shared" si="9"/>
        <v>-3084.1639502771013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-1454.1118922870137</v>
      </c>
      <c r="AR16">
        <f t="shared" si="14"/>
        <v>-1458.6397694363877</v>
      </c>
      <c r="AS16">
        <f t="shared" si="15"/>
        <v>110.17494299169523</v>
      </c>
      <c r="AT16">
        <f t="shared" si="16"/>
        <v>18.92111772517837</v>
      </c>
      <c r="AU16">
        <f t="shared" si="17"/>
        <v>-1329.5437087195141</v>
      </c>
      <c r="AW16">
        <v>13</v>
      </c>
      <c r="AX16">
        <f>IF(Z16&gt;0, (R16*SUMPRODUCT(K16:$K$98, X16:$X$98)-K16*$AZ$3)/Z16, 0)</f>
        <v>7052.8945773107953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1000000</v>
      </c>
      <c r="S17">
        <f t="shared" si="1"/>
        <v>6975.3115765145221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5926.3439271134375</v>
      </c>
      <c r="AC17">
        <f t="shared" si="2"/>
        <v>5778.388698240833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-3462.6322612213298</v>
      </c>
      <c r="AI17">
        <f t="shared" si="7"/>
        <v>-3472.9873339568912</v>
      </c>
      <c r="AJ17">
        <f t="shared" si="8"/>
        <v>147.95522887260449</v>
      </c>
      <c r="AK17">
        <f t="shared" si="30"/>
        <v>81.783546194165439</v>
      </c>
      <c r="AL17">
        <f t="shared" si="9"/>
        <v>-3243.2485588901213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-1403.174061205214</v>
      </c>
      <c r="AR17">
        <f t="shared" si="14"/>
        <v>-1407.3702819899497</v>
      </c>
      <c r="AS17">
        <f t="shared" si="15"/>
        <v>59.956392626138381</v>
      </c>
      <c r="AT17">
        <f t="shared" si="16"/>
        <v>33.141420167024826</v>
      </c>
      <c r="AU17">
        <f t="shared" si="17"/>
        <v>-1314.2724691967865</v>
      </c>
      <c r="AW17">
        <v>14</v>
      </c>
      <c r="AX17">
        <f>IF(Z17&gt;0, (R17*SUMPRODUCT(K17:$K$98, X17:$X$98)-K17*$AZ$3)/Z17, 0)</f>
        <v>6975.3115765145221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1000000</v>
      </c>
      <c r="S18">
        <f t="shared" si="1"/>
        <v>7033.2994773083665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5778.388698240833</v>
      </c>
      <c r="AC18">
        <f t="shared" si="2"/>
        <v>5743.1163990928726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-3560.9960221623378</v>
      </c>
      <c r="AI18">
        <f t="shared" si="7"/>
        <v>-3571.2030317202666</v>
      </c>
      <c r="AJ18">
        <f t="shared" si="8"/>
        <v>35.272299147960439</v>
      </c>
      <c r="AK18">
        <f t="shared" si="30"/>
        <v>124.81319588200201</v>
      </c>
      <c r="AL18">
        <f t="shared" si="9"/>
        <v>-3411.117536690304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-1346.6165894837286</v>
      </c>
      <c r="AR18">
        <f t="shared" si="14"/>
        <v>-1350.4764445114183</v>
      </c>
      <c r="AS18">
        <f t="shared" si="15"/>
        <v>13.338476899795587</v>
      </c>
      <c r="AT18">
        <f t="shared" si="16"/>
        <v>47.199019351649227</v>
      </c>
      <c r="AU18">
        <f t="shared" si="17"/>
        <v>-1289.9389482599734</v>
      </c>
      <c r="AW18">
        <v>15</v>
      </c>
      <c r="AX18">
        <f>IF(Z18&gt;0, (R18*SUMPRODUCT(K18:$K$98, X18:$X$98)-K18*$AZ$3)/Z18, 0)</f>
        <v>7033.2994773083665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1000000</v>
      </c>
      <c r="S19">
        <f t="shared" si="1"/>
        <v>7064.2084629043875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5743.1163990928726</v>
      </c>
      <c r="AC19">
        <f t="shared" si="2"/>
        <v>5684.6422168705649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-3684.7288172907047</v>
      </c>
      <c r="AI19">
        <f t="shared" si="7"/>
        <v>-3694.7876976428379</v>
      </c>
      <c r="AJ19">
        <f t="shared" si="8"/>
        <v>58.474182222307718</v>
      </c>
      <c r="AK19">
        <f t="shared" si="30"/>
        <v>128.07149569977105</v>
      </c>
      <c r="AL19">
        <f t="shared" si="9"/>
        <v>-3508.2420197207593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-1299.4563530906564</v>
      </c>
      <c r="AR19">
        <f t="shared" si="14"/>
        <v>-1303.0037175309435</v>
      </c>
      <c r="AS19">
        <f t="shared" si="15"/>
        <v>20.621503331262307</v>
      </c>
      <c r="AT19">
        <f t="shared" si="16"/>
        <v>45.165689794034115</v>
      </c>
      <c r="AU19">
        <f t="shared" si="17"/>
        <v>-1237.2165244056473</v>
      </c>
      <c r="AW19">
        <v>16</v>
      </c>
      <c r="AX19">
        <f>IF(Z19&gt;0, (R19*SUMPRODUCT(K19:$K$98, X19:$X$98)-K19*$AZ$3)/Z19, 0)</f>
        <v>7064.2084629043875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1000000</v>
      </c>
      <c r="S20">
        <f t="shared" si="1"/>
        <v>6688.2922483276234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5684.6422168705649</v>
      </c>
      <c r="AC20">
        <f t="shared" si="2"/>
        <v>5302.8023417809527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-3814.8440536237972</v>
      </c>
      <c r="AI20">
        <f t="shared" si="7"/>
        <v>-3824.7546596217389</v>
      </c>
      <c r="AJ20">
        <f t="shared" si="8"/>
        <v>381.83987508961218</v>
      </c>
      <c r="AK20">
        <f t="shared" si="30"/>
        <v>24.44396153254343</v>
      </c>
      <c r="AL20">
        <f t="shared" si="9"/>
        <v>-3418.4708229995831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-1276.0531048036898</v>
      </c>
      <c r="AR20">
        <f t="shared" si="14"/>
        <v>-1279.3681707346673</v>
      </c>
      <c r="AS20">
        <f t="shared" si="15"/>
        <v>127.72421396442303</v>
      </c>
      <c r="AT20">
        <f t="shared" si="16"/>
        <v>8.1764267605314807</v>
      </c>
      <c r="AU20">
        <f t="shared" si="17"/>
        <v>-1143.4675300097126</v>
      </c>
      <c r="AW20">
        <v>17</v>
      </c>
      <c r="AX20">
        <f>IF(Z20&gt;0, (R20*SUMPRODUCT(K20:$K$98, X20:$X$98)-K20*$AZ$3)/Z20, 0)</f>
        <v>6688.2922483276234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1000000</v>
      </c>
      <c r="S21">
        <f t="shared" si="1"/>
        <v>6217.7508431551078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5302.8023417809527</v>
      </c>
      <c r="AC21">
        <f t="shared" si="2"/>
        <v>4855.9515375819665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-3937.987221766884</v>
      </c>
      <c r="AI21">
        <f t="shared" si="7"/>
        <v>-3947.7494968645742</v>
      </c>
      <c r="AJ21">
        <f t="shared" si="8"/>
        <v>446.85080419898622</v>
      </c>
      <c r="AK21">
        <f t="shared" si="30"/>
        <v>8.4844837468495253</v>
      </c>
      <c r="AL21">
        <f t="shared" si="9"/>
        <v>-3492.4142089187385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-1252.6094520031927</v>
      </c>
      <c r="AR21">
        <f t="shared" si="14"/>
        <v>-1255.7146723535359</v>
      </c>
      <c r="AS21">
        <f t="shared" si="15"/>
        <v>142.13594647565677</v>
      </c>
      <c r="AT21">
        <f t="shared" si="16"/>
        <v>2.6987757801567356</v>
      </c>
      <c r="AU21">
        <f t="shared" si="17"/>
        <v>-1110.8799500977225</v>
      </c>
      <c r="AW21">
        <v>18</v>
      </c>
      <c r="AX21">
        <f>IF(Z21&gt;0, (R21*SUMPRODUCT(K21:$K$98, X21:$X$98)-K21*$AZ$3)/Z21, 0)</f>
        <v>6217.7508431551078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1000000</v>
      </c>
      <c r="S22">
        <f t="shared" si="1"/>
        <v>6070.3080349229667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4855.9515375819665</v>
      </c>
      <c r="AC22">
        <f t="shared" si="2"/>
        <v>4668.6610901845925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-4074.2995696970943</v>
      </c>
      <c r="AI22">
        <f t="shared" si="7"/>
        <v>-4083.9132932991861</v>
      </c>
      <c r="AJ22">
        <f t="shared" si="8"/>
        <v>187.29044739737401</v>
      </c>
      <c r="AK22">
        <f t="shared" si="30"/>
        <v>101.9749822892213</v>
      </c>
      <c r="AL22">
        <f t="shared" si="9"/>
        <v>-3794.6478636125908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-1210.0543274818265</v>
      </c>
      <c r="AR22">
        <f t="shared" si="14"/>
        <v>-1212.9095735551509</v>
      </c>
      <c r="AS22">
        <f t="shared" si="15"/>
        <v>55.624681615163809</v>
      </c>
      <c r="AT22">
        <f t="shared" si="16"/>
        <v>30.286253257300057</v>
      </c>
      <c r="AU22">
        <f t="shared" si="17"/>
        <v>-1126.998638682687</v>
      </c>
      <c r="AW22">
        <v>19</v>
      </c>
      <c r="AX22">
        <f>IF(Z22&gt;0, (R22*SUMPRODUCT(K22:$K$98, X22:$X$98)-K22*$AZ$3)/Z22, 0)</f>
        <v>6070.3080349229667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1000000</v>
      </c>
      <c r="S23">
        <f t="shared" si="1"/>
        <v>6690.8263441021772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4668.6610901845925</v>
      </c>
      <c r="AC23">
        <f t="shared" si="2"/>
        <v>5066.2310151260372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-4216.2792237011499</v>
      </c>
      <c r="AI23">
        <f t="shared" si="7"/>
        <v>-4225.7441065769244</v>
      </c>
      <c r="AJ23">
        <f t="shared" si="8"/>
        <v>-397.5699249414447</v>
      </c>
      <c r="AK23">
        <f t="shared" si="30"/>
        <v>326.80627631292151</v>
      </c>
      <c r="AL23">
        <f t="shared" si="9"/>
        <v>-4296.5077552054472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-1118.0552179309484</v>
      </c>
      <c r="AR23">
        <f t="shared" si="14"/>
        <v>-1120.5650758233949</v>
      </c>
      <c r="AS23">
        <f t="shared" si="15"/>
        <v>-105.42592306849178</v>
      </c>
      <c r="AT23">
        <f t="shared" si="16"/>
        <v>86.66111590292148</v>
      </c>
      <c r="AU23">
        <f t="shared" si="17"/>
        <v>-1139.3298829889652</v>
      </c>
      <c r="AW23">
        <v>20</v>
      </c>
      <c r="AX23">
        <f>IF(Z23&gt;0, (R23*SUMPRODUCT(K23:$K$98, X23:$X$98)-K23*$AZ$3)/Z23, 0)</f>
        <v>6690.8263441021772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1000000</v>
      </c>
      <c r="S24">
        <f t="shared" si="1"/>
        <v>7223.8831154528943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5066.2310151260372</v>
      </c>
      <c r="AC24">
        <f t="shared" si="2"/>
        <v>5383.5545940015782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-4374.8558912687276</v>
      </c>
      <c r="AI24">
        <f t="shared" si="7"/>
        <v>-4384.1714396171037</v>
      </c>
      <c r="AJ24">
        <f t="shared" si="8"/>
        <v>-317.32357887554099</v>
      </c>
      <c r="AK24">
        <f t="shared" si="30"/>
        <v>354.63617105882264</v>
      </c>
      <c r="AL24">
        <f t="shared" si="9"/>
        <v>-4346.8588474338221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-1035.8088506078641</v>
      </c>
      <c r="AR24">
        <f t="shared" si="14"/>
        <v>-1038.0144380985905</v>
      </c>
      <c r="AS24">
        <f t="shared" si="15"/>
        <v>-75.13083394628741</v>
      </c>
      <c r="AT24">
        <f t="shared" si="16"/>
        <v>83.965116533674916</v>
      </c>
      <c r="AU24">
        <f t="shared" si="17"/>
        <v>-1029.1801555112031</v>
      </c>
      <c r="AW24">
        <v>21</v>
      </c>
      <c r="AX24">
        <f>IF(Z24&gt;0, (R24*SUMPRODUCT(K24:$K$98, X24:$X$98)-K24*$AZ$3)/Z24, 0)</f>
        <v>7223.8831154528943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1000000</v>
      </c>
      <c r="S25">
        <f t="shared" si="1"/>
        <v>7677.4255633672155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5383.5545940015782</v>
      </c>
      <c r="AC25">
        <f t="shared" si="2"/>
        <v>5629.3339548280819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-4559.448188749041</v>
      </c>
      <c r="AI25">
        <f t="shared" si="7"/>
        <v>-4568.6135885115737</v>
      </c>
      <c r="AJ25">
        <f t="shared" si="8"/>
        <v>-245.77936082650376</v>
      </c>
      <c r="AK25">
        <f t="shared" si="30"/>
        <v>376.8488215801105</v>
      </c>
      <c r="AL25">
        <f t="shared" si="9"/>
        <v>-4437.5441277579666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-963.85150104923196</v>
      </c>
      <c r="AR25">
        <f t="shared" si="14"/>
        <v>-965.78903470530736</v>
      </c>
      <c r="AS25">
        <f t="shared" si="15"/>
        <v>-51.95690268925776</v>
      </c>
      <c r="AT25">
        <f t="shared" si="16"/>
        <v>79.664531169566985</v>
      </c>
      <c r="AU25">
        <f t="shared" si="17"/>
        <v>-938.08140622499809</v>
      </c>
      <c r="AW25">
        <v>22</v>
      </c>
      <c r="AX25">
        <f>IF(Z25&gt;0, (R25*SUMPRODUCT(K25:$K$98, X25:$X$98)-K25*$AZ$3)/Z25, 0)</f>
        <v>7677.4255633672155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1000000</v>
      </c>
      <c r="S26">
        <f t="shared" si="1"/>
        <v>8056.2843491895865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5629.3339548280819</v>
      </c>
      <c r="AC26">
        <f t="shared" si="2"/>
        <v>5809.7576425595344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-4753.6103901823917</v>
      </c>
      <c r="AI26">
        <f t="shared" si="7"/>
        <v>-4762.6247158174219</v>
      </c>
      <c r="AJ26">
        <f t="shared" si="8"/>
        <v>-180.42368773145245</v>
      </c>
      <c r="AK26">
        <f t="shared" si="30"/>
        <v>394.05337683796574</v>
      </c>
      <c r="AL26">
        <f t="shared" si="9"/>
        <v>-4548.9950267109089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-897.22921038813104</v>
      </c>
      <c r="AR26">
        <f t="shared" si="14"/>
        <v>-898.93063637971068</v>
      </c>
      <c r="AS26">
        <f t="shared" si="15"/>
        <v>-34.054411193003673</v>
      </c>
      <c r="AT26">
        <f t="shared" si="16"/>
        <v>74.376352105191984</v>
      </c>
      <c r="AU26">
        <f t="shared" si="17"/>
        <v>-858.60869546752247</v>
      </c>
      <c r="AW26">
        <v>23</v>
      </c>
      <c r="AX26">
        <f>IF(Z26&gt;0, (R26*SUMPRODUCT(K26:$K$98, X26:$X$98)-K26*$AZ$3)/Z26, 0)</f>
        <v>8056.2843491895865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1000000</v>
      </c>
      <c r="S27">
        <f t="shared" si="1"/>
        <v>8370.0527104879329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5809.7576425595344</v>
      </c>
      <c r="AC27">
        <f t="shared" si="2"/>
        <v>5934.2027078684459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-4954.2632729680163</v>
      </c>
      <c r="AI27">
        <f t="shared" si="7"/>
        <v>-4963.125527055784</v>
      </c>
      <c r="AJ27">
        <f t="shared" si="8"/>
        <v>-124.44506530891158</v>
      </c>
      <c r="AK27">
        <f t="shared" si="30"/>
        <v>406.68303497916742</v>
      </c>
      <c r="AL27">
        <f t="shared" si="9"/>
        <v>-4680.8875573855285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-834.9123387277823</v>
      </c>
      <c r="AR27">
        <f t="shared" si="14"/>
        <v>-836.40584136967664</v>
      </c>
      <c r="AS27">
        <f t="shared" si="15"/>
        <v>-20.971982067870567</v>
      </c>
      <c r="AT27">
        <f t="shared" si="16"/>
        <v>68.535857936341287</v>
      </c>
      <c r="AU27">
        <f t="shared" si="17"/>
        <v>-788.841965501206</v>
      </c>
      <c r="AW27">
        <v>24</v>
      </c>
      <c r="AX27">
        <f>IF(Z27&gt;0, (R27*SUMPRODUCT(K27:$K$98, X27:$X$98)-K27*$AZ$3)/Z27, 0)</f>
        <v>8370.0527104879329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1000000</v>
      </c>
      <c r="S28">
        <f t="shared" si="1"/>
        <v>8628.4039216865094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5934.2027078684459</v>
      </c>
      <c r="AC28">
        <f t="shared" si="2"/>
        <v>6011.4995438701617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-5180.0314710806897</v>
      </c>
      <c r="AI28">
        <f t="shared" si="7"/>
        <v>-5188.740352234192</v>
      </c>
      <c r="AJ28">
        <f t="shared" si="8"/>
        <v>-77.296836001715747</v>
      </c>
      <c r="AK28">
        <f t="shared" si="30"/>
        <v>415.39418955079128</v>
      </c>
      <c r="AL28">
        <f t="shared" si="9"/>
        <v>-4850.6429986851163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-779.42830532178175</v>
      </c>
      <c r="AR28">
        <f t="shared" si="14"/>
        <v>-780.73871212463985</v>
      </c>
      <c r="AS28">
        <f t="shared" si="15"/>
        <v>-11.630690320687149</v>
      </c>
      <c r="AT28">
        <f t="shared" si="16"/>
        <v>62.503479179546638</v>
      </c>
      <c r="AU28">
        <f t="shared" si="17"/>
        <v>-729.86592326578034</v>
      </c>
      <c r="AW28">
        <v>25</v>
      </c>
      <c r="AX28">
        <f>IF(Z28&gt;0, (R28*SUMPRODUCT(K28:$K$98, X28:$X$98)-K28*$AZ$3)/Z28, 0)</f>
        <v>8628.4039216865094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1000000</v>
      </c>
      <c r="S29">
        <f t="shared" si="1"/>
        <v>8835.9638671764515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6011.4995438701617</v>
      </c>
      <c r="AC29">
        <f t="shared" si="2"/>
        <v>6046.5437159854355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-5432.789568808349</v>
      </c>
      <c r="AI29">
        <f t="shared" si="7"/>
        <v>-5441.3434512807062</v>
      </c>
      <c r="AJ29">
        <f t="shared" si="8"/>
        <v>-35.044172115273795</v>
      </c>
      <c r="AK29">
        <f t="shared" si="30"/>
        <v>420.80496807091134</v>
      </c>
      <c r="AL29">
        <f t="shared" si="9"/>
        <v>-5055.582655325069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-729.87524828112464</v>
      </c>
      <c r="AR29">
        <f t="shared" si="14"/>
        <v>-731.02443085376171</v>
      </c>
      <c r="AS29">
        <f t="shared" si="15"/>
        <v>-4.7080553184489133</v>
      </c>
      <c r="AT29">
        <f t="shared" si="16"/>
        <v>56.533595983923867</v>
      </c>
      <c r="AU29">
        <f t="shared" si="17"/>
        <v>-679.1988901882869</v>
      </c>
      <c r="AW29">
        <v>26</v>
      </c>
      <c r="AX29">
        <f>IF(Z29&gt;0, (R29*SUMPRODUCT(K29:$K$98, X29:$X$98)-K29*$AZ$3)/Z29, 0)</f>
        <v>8835.9638671764515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1000000</v>
      </c>
      <c r="S30">
        <f t="shared" si="1"/>
        <v>8997.2599560229792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6046.5437159854355</v>
      </c>
      <c r="AC30">
        <f t="shared" si="2"/>
        <v>6043.876036844541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-5721.1972291972079</v>
      </c>
      <c r="AI30">
        <f t="shared" si="7"/>
        <v>-5729.5940578794762</v>
      </c>
      <c r="AJ30">
        <f t="shared" si="8"/>
        <v>2.6676791408945064</v>
      </c>
      <c r="AK30">
        <f t="shared" si="30"/>
        <v>423.25806011898055</v>
      </c>
      <c r="AL30">
        <f t="shared" si="9"/>
        <v>-5303.6683186196015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-686.26942331868111</v>
      </c>
      <c r="AR30">
        <f t="shared" si="14"/>
        <v>-687.27664026063132</v>
      </c>
      <c r="AS30">
        <f t="shared" si="15"/>
        <v>0.31999362236247114</v>
      </c>
      <c r="AT30">
        <f t="shared" si="16"/>
        <v>50.77067844304937</v>
      </c>
      <c r="AU30">
        <f t="shared" si="17"/>
        <v>-636.18596819521952</v>
      </c>
      <c r="AW30">
        <v>27</v>
      </c>
      <c r="AX30">
        <f>IF(Z30&gt;0, (R30*SUMPRODUCT(K30:$K$98, X30:$X$98)-K30*$AZ$3)/Z30, 0)</f>
        <v>8997.2599560229792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1000000</v>
      </c>
      <c r="S31">
        <f t="shared" si="1"/>
        <v>9115.4976176723903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6043.876036844541</v>
      </c>
      <c r="AC31">
        <f t="shared" si="2"/>
        <v>6006.899085972489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-6052.2910322181633</v>
      </c>
      <c r="AI31">
        <f t="shared" si="7"/>
        <v>-6060.5282389757058</v>
      </c>
      <c r="AJ31">
        <f t="shared" si="8"/>
        <v>36.97695087205193</v>
      </c>
      <c r="AK31">
        <f t="shared" si="30"/>
        <v>423.07132257911792</v>
      </c>
      <c r="AL31">
        <f t="shared" si="9"/>
        <v>-5600.4799655245361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-648.20072212590253</v>
      </c>
      <c r="AR31">
        <f t="shared" si="14"/>
        <v>-649.08292744949256</v>
      </c>
      <c r="AS31">
        <f t="shared" si="15"/>
        <v>3.9602335924836773</v>
      </c>
      <c r="AT31">
        <f t="shared" si="16"/>
        <v>45.31096329418213</v>
      </c>
      <c r="AU31">
        <f t="shared" si="17"/>
        <v>-599.81173056282682</v>
      </c>
      <c r="AW31">
        <v>28</v>
      </c>
      <c r="AX31">
        <f>IF(Z31&gt;0, (R31*SUMPRODUCT(K31:$K$98, X31:$X$98)-K31*$AZ$3)/Z31, 0)</f>
        <v>9115.4976176723903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1000000</v>
      </c>
      <c r="S32">
        <f t="shared" si="1"/>
        <v>9193.2249289440169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6006.899085972489</v>
      </c>
      <c r="AC32">
        <f t="shared" si="2"/>
        <v>5938.4237856739383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-6430.2331163429999</v>
      </c>
      <c r="AI32">
        <f t="shared" si="7"/>
        <v>-6438.3075731190129</v>
      </c>
      <c r="AJ32">
        <f t="shared" si="8"/>
        <v>68.475300298550792</v>
      </c>
      <c r="AK32">
        <f t="shared" si="30"/>
        <v>420.48293601807427</v>
      </c>
      <c r="AL32">
        <f t="shared" si="9"/>
        <v>-5949.3493368023883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-614.89137620770873</v>
      </c>
      <c r="AR32">
        <f t="shared" si="14"/>
        <v>-615.66349655689385</v>
      </c>
      <c r="AS32">
        <f t="shared" si="15"/>
        <v>6.547954152672756</v>
      </c>
      <c r="AT32">
        <f t="shared" si="16"/>
        <v>40.208702627418099</v>
      </c>
      <c r="AU32">
        <f t="shared" si="17"/>
        <v>-568.90683977680305</v>
      </c>
      <c r="AW32">
        <v>29</v>
      </c>
      <c r="AX32">
        <f>IF(Z32&gt;0, (R32*SUMPRODUCT(K32:$K$98, X32:$X$98)-K32*$AZ$3)/Z32, 0)</f>
        <v>9193.2249289440169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1000000</v>
      </c>
      <c r="S33">
        <f t="shared" si="1"/>
        <v>9233.299967223109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5938.4237856739383</v>
      </c>
      <c r="AC33">
        <f t="shared" si="2"/>
        <v>5841.1443932406492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-6879.774362478096</v>
      </c>
      <c r="AI33">
        <f t="shared" si="7"/>
        <v>-6887.6820775068181</v>
      </c>
      <c r="AJ33">
        <f t="shared" si="8"/>
        <v>97.279392433289104</v>
      </c>
      <c r="AK33">
        <f t="shared" si="30"/>
        <v>415.68966499717573</v>
      </c>
      <c r="AL33">
        <f t="shared" si="9"/>
        <v>-6374.7130200763531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-587.39176897453979</v>
      </c>
      <c r="AR33">
        <f t="shared" si="14"/>
        <v>-588.0669258146537</v>
      </c>
      <c r="AS33">
        <f t="shared" si="15"/>
        <v>8.3056669296892327</v>
      </c>
      <c r="AT33">
        <f t="shared" si="16"/>
        <v>35.491380211366966</v>
      </c>
      <c r="AU33">
        <f t="shared" si="17"/>
        <v>-544.26987867359753</v>
      </c>
      <c r="AW33">
        <v>30</v>
      </c>
      <c r="AX33">
        <f>IF(Z33&gt;0, (R33*SUMPRODUCT(K33:$K$98, X33:$X$98)-K33*$AZ$3)/Z33, 0)</f>
        <v>9233.299967223109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1000000</v>
      </c>
      <c r="S34">
        <f t="shared" si="1"/>
        <v>9235.5407421777672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5841.1443932406492</v>
      </c>
      <c r="AC34">
        <f t="shared" si="2"/>
        <v>5715.9061812075524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-7387.7802351146765</v>
      </c>
      <c r="AI34">
        <f t="shared" si="7"/>
        <v>-7395.5165257401723</v>
      </c>
      <c r="AJ34">
        <f t="shared" si="8"/>
        <v>125.23821203309672</v>
      </c>
      <c r="AK34">
        <f t="shared" si="30"/>
        <v>408.88010752684551</v>
      </c>
      <c r="AL34">
        <f t="shared" si="9"/>
        <v>-6861.3982061802299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-563.18309091629533</v>
      </c>
      <c r="AR34">
        <f t="shared" si="14"/>
        <v>-563.77284154883102</v>
      </c>
      <c r="AS34">
        <f t="shared" si="15"/>
        <v>9.5471225603579342</v>
      </c>
      <c r="AT34">
        <f t="shared" si="16"/>
        <v>31.169628148472071</v>
      </c>
      <c r="AU34">
        <f t="shared" si="17"/>
        <v>-523.05609084000093</v>
      </c>
      <c r="AW34">
        <v>31</v>
      </c>
      <c r="AX34">
        <f>IF(Z34&gt;0, (R34*SUMPRODUCT(K34:$K$98, X34:$X$98)-K34*$AZ$3)/Z34, 0)</f>
        <v>9235.5407421777672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9202.6646534432512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5715.9061812075524</v>
      </c>
      <c r="AC35">
        <f t="shared" ref="AC35:AC66" si="33">S35*Z35</f>
        <v>5565.3601947032621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-7958.92064589032</v>
      </c>
      <c r="AI35">
        <f t="shared" ref="AI35:AI66" si="38">SUM(AE35:AH35)</f>
        <v>-7966.4800871014868</v>
      </c>
      <c r="AJ35">
        <f t="shared" ref="AJ35:AJ66" si="39">AB35-AC35</f>
        <v>150.54598650429034</v>
      </c>
      <c r="AK35">
        <f t="shared" si="30"/>
        <v>400.11343268452873</v>
      </c>
      <c r="AL35">
        <f t="shared" ref="AL35:AL66" si="40">SUM(AI35:AK35)</f>
        <v>-7415.8206679126679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-541.71615964141824</v>
      </c>
      <c r="AR35">
        <f t="shared" ref="AR35:AR66" si="45">AI35*$K35</f>
        <v>-542.23068562353899</v>
      </c>
      <c r="AS35">
        <f t="shared" ref="AS35:AS66" si="46">AJ35*$K35</f>
        <v>10.246765520981022</v>
      </c>
      <c r="AT35">
        <f t="shared" ref="AT35:AT66" si="47">AK35*$K35</f>
        <v>27.233329972541977</v>
      </c>
      <c r="AU35">
        <f t="shared" ref="AU35:AU66" si="48">AL35*$K35</f>
        <v>-504.75059013001601</v>
      </c>
      <c r="AW35">
        <v>32</v>
      </c>
      <c r="AX35">
        <f>IF(Z35&gt;0, (R35*SUMPRODUCT(K35:$K$98, X35:$X$98)-K35*$AZ$3)/Z35, 0)</f>
        <v>9202.6646534432512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1000000</v>
      </c>
      <c r="S36">
        <f t="shared" si="32"/>
        <v>9137.4630491139196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5565.3601947032621</v>
      </c>
      <c r="AC36">
        <f t="shared" si="33"/>
        <v>5392.0700211439889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-8601.935325100334</v>
      </c>
      <c r="AI36">
        <f t="shared" si="38"/>
        <v>-8609.3116477078256</v>
      </c>
      <c r="AJ36">
        <f t="shared" si="39"/>
        <v>173.29017355927317</v>
      </c>
      <c r="AK36">
        <f t="shared" si="30"/>
        <v>389.57521362922836</v>
      </c>
      <c r="AL36">
        <f t="shared" si="40"/>
        <v>-8046.4462605193239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-522.75207651556809</v>
      </c>
      <c r="AR36">
        <f t="shared" si="45"/>
        <v>-523.20034633095065</v>
      </c>
      <c r="AS36">
        <f t="shared" si="46"/>
        <v>10.531094997136197</v>
      </c>
      <c r="AT36">
        <f t="shared" si="47"/>
        <v>23.675050344708303</v>
      </c>
      <c r="AU36">
        <f t="shared" si="48"/>
        <v>-488.99420098910616</v>
      </c>
      <c r="AW36">
        <v>33</v>
      </c>
      <c r="AX36">
        <f>IF(Z36&gt;0, (R36*SUMPRODUCT(K36:$K$98, X36:$X$98)-K36*$AZ$3)/Z36, 0)</f>
        <v>9137.4630491139196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1000000</v>
      </c>
      <c r="S37">
        <f t="shared" si="32"/>
        <v>9041.8708809081691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5392.0700211439889</v>
      </c>
      <c r="AC37">
        <f t="shared" si="33"/>
        <v>5198.2697179160514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-9293.8956268735055</v>
      </c>
      <c r="AI37">
        <f t="shared" si="38"/>
        <v>-9301.0820125595874</v>
      </c>
      <c r="AJ37">
        <f t="shared" si="39"/>
        <v>193.80030322793755</v>
      </c>
      <c r="AK37">
        <f t="shared" si="30"/>
        <v>377.44490148007924</v>
      </c>
      <c r="AL37">
        <f t="shared" si="40"/>
        <v>-8729.8368078515705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-504.2888454592395</v>
      </c>
      <c r="AR37">
        <f t="shared" si="45"/>
        <v>-504.6787803461969</v>
      </c>
      <c r="AS37">
        <f t="shared" si="46"/>
        <v>10.515647591508865</v>
      </c>
      <c r="AT37">
        <f t="shared" si="47"/>
        <v>20.480244370454258</v>
      </c>
      <c r="AU37">
        <f t="shared" si="48"/>
        <v>-473.68288838423376</v>
      </c>
      <c r="AW37">
        <v>34</v>
      </c>
      <c r="AX37">
        <f>IF(Z37&gt;0, (R37*SUMPRODUCT(K37:$K$98, X37:$X$98)-K37*$AZ$3)/Z37, 0)</f>
        <v>9041.8708809081691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1000000</v>
      </c>
      <c r="S38">
        <f t="shared" si="32"/>
        <v>8920.4264208408222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5198.2697179160514</v>
      </c>
      <c r="AC38">
        <f t="shared" si="33"/>
        <v>4987.6878128921981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-10030.649057391076</v>
      </c>
      <c r="AI38">
        <f t="shared" si="38"/>
        <v>-10037.638196107078</v>
      </c>
      <c r="AJ38">
        <f t="shared" si="39"/>
        <v>210.58190502385332</v>
      </c>
      <c r="AK38">
        <f t="shared" si="30"/>
        <v>363.87888025412366</v>
      </c>
      <c r="AL38">
        <f t="shared" si="40"/>
        <v>-9463.1774108291011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-485.95111660214741</v>
      </c>
      <c r="AR38">
        <f t="shared" si="45"/>
        <v>-486.2897168007683</v>
      </c>
      <c r="AS38">
        <f t="shared" si="46"/>
        <v>10.201983071787888</v>
      </c>
      <c r="AT38">
        <f t="shared" si="47"/>
        <v>17.628704499150569</v>
      </c>
      <c r="AU38">
        <f t="shared" si="48"/>
        <v>-458.45902922982981</v>
      </c>
      <c r="AW38">
        <v>35</v>
      </c>
      <c r="AX38">
        <f>IF(Z38&gt;0, (R38*SUMPRODUCT(K38:$K$98, X38:$X$98)-K38*$AZ$3)/Z38, 0)</f>
        <v>8920.4264208408222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1000000</v>
      </c>
      <c r="S39">
        <f t="shared" si="32"/>
        <v>8777.4995238733536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4987.6878128921981</v>
      </c>
      <c r="AC39">
        <f t="shared" si="33"/>
        <v>4763.9750359645004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-10791.248069703366</v>
      </c>
      <c r="AI39">
        <f t="shared" si="38"/>
        <v>-10798.032426431337</v>
      </c>
      <c r="AJ39">
        <f t="shared" si="39"/>
        <v>223.71277692769763</v>
      </c>
      <c r="AK39">
        <f t="shared" si="30"/>
        <v>349.13814690245391</v>
      </c>
      <c r="AL39">
        <f t="shared" si="40"/>
        <v>-10225.181502601185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-466.78533347065013</v>
      </c>
      <c r="AR39">
        <f t="shared" si="45"/>
        <v>-467.07879704383407</v>
      </c>
      <c r="AS39">
        <f t="shared" si="46"/>
        <v>9.6769013653775637</v>
      </c>
      <c r="AT39">
        <f t="shared" si="47"/>
        <v>15.102290789397694</v>
      </c>
      <c r="AU39">
        <f t="shared" si="48"/>
        <v>-442.2996048890588</v>
      </c>
      <c r="AW39">
        <v>36</v>
      </c>
      <c r="AX39">
        <f>IF(Z39&gt;0, (R39*SUMPRODUCT(K39:$K$98, X39:$X$98)-K39*$AZ$3)/Z39, 0)</f>
        <v>8777.4995238733536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1000000</v>
      </c>
      <c r="S40">
        <f t="shared" si="32"/>
        <v>8618.9526767211428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4763.9750359645004</v>
      </c>
      <c r="AC40">
        <f t="shared" si="33"/>
        <v>4531.3310772031828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-11580.716742132547</v>
      </c>
      <c r="AI40">
        <f t="shared" si="38"/>
        <v>-11587.288496333962</v>
      </c>
      <c r="AJ40">
        <f t="shared" si="39"/>
        <v>232.64395876131766</v>
      </c>
      <c r="AK40">
        <f t="shared" ref="AK40:AK71" si="61">G40*SUM(AB40:AB40, AE40:AF40)</f>
        <v>333.47825251751505</v>
      </c>
      <c r="AL40">
        <f t="shared" si="40"/>
        <v>-11021.166285055129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-447.26296877907936</v>
      </c>
      <c r="AR40">
        <f t="shared" si="45"/>
        <v>-447.51677882898048</v>
      </c>
      <c r="AS40">
        <f t="shared" si="46"/>
        <v>8.985024846134321</v>
      </c>
      <c r="AT40">
        <f t="shared" si="47"/>
        <v>12.879381869483268</v>
      </c>
      <c r="AU40">
        <f t="shared" si="48"/>
        <v>-425.65237211336284</v>
      </c>
      <c r="AW40">
        <v>37</v>
      </c>
      <c r="AX40">
        <f>IF(Z40&gt;0, (R40*SUMPRODUCT(K40:$K$98, X40:$X$98)-K40*$AZ$3)/Z40, 0)</f>
        <v>8618.9526767211428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1000000</v>
      </c>
      <c r="S41">
        <f t="shared" si="32"/>
        <v>8450.0199975199503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4531.3310772031828</v>
      </c>
      <c r="AC41">
        <f t="shared" si="33"/>
        <v>4293.1229072717197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-12422.252596081127</v>
      </c>
      <c r="AI41">
        <f t="shared" si="38"/>
        <v>-12428.603354583078</v>
      </c>
      <c r="AJ41">
        <f t="shared" si="39"/>
        <v>238.20816993146309</v>
      </c>
      <c r="AK41">
        <f t="shared" si="61"/>
        <v>317.19317540422281</v>
      </c>
      <c r="AL41">
        <f t="shared" si="40"/>
        <v>-11873.20200924739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-428.36091381493787</v>
      </c>
      <c r="AR41">
        <f t="shared" si="45"/>
        <v>-428.57990925833849</v>
      </c>
      <c r="AS41">
        <f t="shared" si="46"/>
        <v>8.2142162672022945</v>
      </c>
      <c r="AT41">
        <f t="shared" si="47"/>
        <v>10.937884044869522</v>
      </c>
      <c r="AU41">
        <f t="shared" si="48"/>
        <v>-409.42780894626662</v>
      </c>
      <c r="AW41">
        <v>38</v>
      </c>
      <c r="AX41">
        <f>IF(Z41&gt;0, (R41*SUMPRODUCT(K41:$K$98, X41:$X$98)-K41*$AZ$3)/Z41, 0)</f>
        <v>8450.0199975199503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1000000</v>
      </c>
      <c r="S42">
        <f t="shared" si="32"/>
        <v>8273.8193618958339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4293.1229072717197</v>
      </c>
      <c r="AC42">
        <f t="shared" si="33"/>
        <v>4051.4180638564408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-13312.860831664026</v>
      </c>
      <c r="AI42">
        <f t="shared" si="38"/>
        <v>-13318.98167182056</v>
      </c>
      <c r="AJ42">
        <f t="shared" si="39"/>
        <v>241.7048434152789</v>
      </c>
      <c r="AK42">
        <f t="shared" si="61"/>
        <v>300.51860350902041</v>
      </c>
      <c r="AL42">
        <f t="shared" si="40"/>
        <v>-12776.758224896261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-409.88577807924969</v>
      </c>
      <c r="AR42">
        <f t="shared" si="45"/>
        <v>-410.07423083645818</v>
      </c>
      <c r="AS42">
        <f t="shared" si="46"/>
        <v>7.441779724246655</v>
      </c>
      <c r="AT42">
        <f t="shared" si="47"/>
        <v>9.2525793805047858</v>
      </c>
      <c r="AU42">
        <f t="shared" si="48"/>
        <v>-393.37987173170671</v>
      </c>
      <c r="AW42">
        <v>39</v>
      </c>
      <c r="AX42">
        <f>IF(Z42&gt;0, (R42*SUMPRODUCT(K42:$K$98, X42:$X$98)-K42*$AZ$3)/Z42, 0)</f>
        <v>8273.8193618958339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1000000</v>
      </c>
      <c r="S43">
        <f t="shared" si="32"/>
        <v>8093.6252790790813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4051.4180638564408</v>
      </c>
      <c r="AC43">
        <f t="shared" si="33"/>
        <v>3808.1894914911718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-14253.391384622377</v>
      </c>
      <c r="AI43">
        <f t="shared" si="38"/>
        <v>-14259.272848985038</v>
      </c>
      <c r="AJ43">
        <f t="shared" si="39"/>
        <v>243.22857236526897</v>
      </c>
      <c r="AK43">
        <f t="shared" si="61"/>
        <v>283.59926446995087</v>
      </c>
      <c r="AL43">
        <f t="shared" si="40"/>
        <v>-13732.445012149818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-391.82455193322113</v>
      </c>
      <c r="AR43">
        <f t="shared" si="45"/>
        <v>-391.98623290278306</v>
      </c>
      <c r="AS43">
        <f t="shared" si="46"/>
        <v>6.6863333653489994</v>
      </c>
      <c r="AT43">
        <f t="shared" si="47"/>
        <v>7.7961203569709996</v>
      </c>
      <c r="AU43">
        <f t="shared" si="48"/>
        <v>-377.50377918046303</v>
      </c>
      <c r="AW43">
        <v>40</v>
      </c>
      <c r="AX43">
        <f>IF(Z43&gt;0, (R43*SUMPRODUCT(K43:$K$98, X43:$X$98)-K43*$AZ$3)/Z43, 0)</f>
        <v>8093.6252790790813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1000000</v>
      </c>
      <c r="S44">
        <f t="shared" si="32"/>
        <v>7911.3392975323359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3808.1894914911718</v>
      </c>
      <c r="AC44">
        <f t="shared" si="33"/>
        <v>3565.1660160882902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-15171.968036617693</v>
      </c>
      <c r="AI44">
        <f t="shared" si="38"/>
        <v>-15177.601036736271</v>
      </c>
      <c r="AJ44">
        <f t="shared" si="39"/>
        <v>243.02347540288156</v>
      </c>
      <c r="AK44">
        <f t="shared" si="61"/>
        <v>266.57326440438203</v>
      </c>
      <c r="AL44">
        <f t="shared" si="40"/>
        <v>-14668.004296929008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-372.38941806124166</v>
      </c>
      <c r="AR44">
        <f t="shared" si="45"/>
        <v>-372.527677621968</v>
      </c>
      <c r="AS44">
        <f t="shared" si="46"/>
        <v>5.9649064882076228</v>
      </c>
      <c r="AT44">
        <f t="shared" si="47"/>
        <v>6.5429259119612224</v>
      </c>
      <c r="AU44">
        <f t="shared" si="48"/>
        <v>-360.01984522179913</v>
      </c>
      <c r="AW44">
        <v>41</v>
      </c>
      <c r="AX44">
        <f>IF(Z44&gt;0, (R44*SUMPRODUCT(K44:$K$98, X44:$X$98)-K44*$AZ$3)/Z44, 0)</f>
        <v>7911.3392975323359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1000000</v>
      </c>
      <c r="S45">
        <f t="shared" si="32"/>
        <v>7731.7769183207556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3565.1660160882902</v>
      </c>
      <c r="AC45">
        <f t="shared" si="33"/>
        <v>3325.6347020719945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-16008.071988416983</v>
      </c>
      <c r="AI45">
        <f t="shared" si="38"/>
        <v>-16013.44855763452</v>
      </c>
      <c r="AJ45">
        <f t="shared" si="39"/>
        <v>239.53131401629571</v>
      </c>
      <c r="AK45">
        <f t="shared" si="61"/>
        <v>249.56162112618034</v>
      </c>
      <c r="AL45">
        <f t="shared" si="40"/>
        <v>-15524.355622492043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-350.81359758230025</v>
      </c>
      <c r="AR45">
        <f t="shared" si="45"/>
        <v>-350.93142398832958</v>
      </c>
      <c r="AS45">
        <f t="shared" si="46"/>
        <v>5.2492793675887297</v>
      </c>
      <c r="AT45">
        <f t="shared" si="47"/>
        <v>5.4690914801666866</v>
      </c>
      <c r="AU45">
        <f t="shared" si="48"/>
        <v>-340.21305314057417</v>
      </c>
      <c r="AW45">
        <v>42</v>
      </c>
      <c r="AX45">
        <f>IF(Z45&gt;0, (R45*SUMPRODUCT(K45:$K$98, X45:$X$98)-K45*$AZ$3)/Z45, 0)</f>
        <v>7731.7769183207556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1000000</v>
      </c>
      <c r="S46">
        <f t="shared" si="32"/>
        <v>7635.1883643064821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3325.6347020719945</v>
      </c>
      <c r="AC46">
        <f t="shared" si="33"/>
        <v>3093.4444116726831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-20668.015533313024</v>
      </c>
      <c r="AI46">
        <f t="shared" si="38"/>
        <v>-20673.079986644218</v>
      </c>
      <c r="AJ46">
        <f t="shared" si="39"/>
        <v>232.19029039931138</v>
      </c>
      <c r="AK46">
        <f t="shared" si="61"/>
        <v>232.79442914503963</v>
      </c>
      <c r="AL46">
        <f t="shared" si="40"/>
        <v>-20208.095267099867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-404.4065176135806</v>
      </c>
      <c r="AR46">
        <f t="shared" si="45"/>
        <v>-404.50561265886847</v>
      </c>
      <c r="AS46">
        <f t="shared" si="46"/>
        <v>4.5432163824690006</v>
      </c>
      <c r="AT46">
        <f t="shared" si="47"/>
        <v>4.5550374325316731</v>
      </c>
      <c r="AU46">
        <f t="shared" si="48"/>
        <v>-395.40735884386783</v>
      </c>
      <c r="AW46">
        <v>43</v>
      </c>
      <c r="AX46">
        <f>IF(Z46&gt;0, (R46*SUMPRODUCT(K46:$K$98, X46:$X$98)-K46*$AZ$3)/Z46, 0)</f>
        <v>7635.1883643064821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1000000</v>
      </c>
      <c r="S47">
        <f t="shared" si="32"/>
        <v>7430.3459315008186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3093.4444116726831</v>
      </c>
      <c r="AC47">
        <f t="shared" si="33"/>
        <v>2794.95156118677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-24951.078285703075</v>
      </c>
      <c r="AI47">
        <f t="shared" si="38"/>
        <v>-24955.780206022388</v>
      </c>
      <c r="AJ47">
        <f t="shared" si="39"/>
        <v>298.4928504859131</v>
      </c>
      <c r="AK47">
        <f t="shared" si="61"/>
        <v>216.54110881708783</v>
      </c>
      <c r="AL47">
        <f t="shared" si="40"/>
        <v>-24440.746246719387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-435.90380819344045</v>
      </c>
      <c r="AR47">
        <f t="shared" si="45"/>
        <v>-435.98595233765502</v>
      </c>
      <c r="AS47">
        <f t="shared" si="46"/>
        <v>5.2147714321380638</v>
      </c>
      <c r="AT47">
        <f t="shared" si="47"/>
        <v>3.7830466837132528</v>
      </c>
      <c r="AU47">
        <f t="shared" si="48"/>
        <v>-426.98813422180376</v>
      </c>
      <c r="AW47">
        <v>44</v>
      </c>
      <c r="AX47">
        <f>IF(Z47&gt;0, (R47*SUMPRODUCT(K47:$K$98, X47:$X$98)-K47*$AZ$3)/Z47, 0)</f>
        <v>7430.3459315008186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1000000</v>
      </c>
      <c r="S48">
        <f t="shared" si="32"/>
        <v>7140.526215601667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2794.95156118677</v>
      </c>
      <c r="AC48">
        <f t="shared" si="33"/>
        <v>2453.6135272144611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-28774.062672098284</v>
      </c>
      <c r="AI48">
        <f t="shared" si="38"/>
        <v>-28778.357897431</v>
      </c>
      <c r="AJ48">
        <f t="shared" si="39"/>
        <v>341.33803397230895</v>
      </c>
      <c r="AK48">
        <f t="shared" si="61"/>
        <v>195.64660928307393</v>
      </c>
      <c r="AL48">
        <f t="shared" si="40"/>
        <v>-28241.373254175618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-448.83271720849132</v>
      </c>
      <c r="AR48">
        <f t="shared" si="45"/>
        <v>-448.89971635557305</v>
      </c>
      <c r="AS48">
        <f t="shared" si="46"/>
        <v>5.3243672615947535</v>
      </c>
      <c r="AT48">
        <f t="shared" si="47"/>
        <v>3.0517970388067757</v>
      </c>
      <c r="AU48">
        <f t="shared" si="48"/>
        <v>-440.52355205517154</v>
      </c>
      <c r="AW48">
        <v>45</v>
      </c>
      <c r="AX48">
        <f>IF(Z48&gt;0, (R48*SUMPRODUCT(K48:$K$98, X48:$X$98)-K48*$AZ$3)/Z48, 0)</f>
        <v>7140.526215601667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1000000</v>
      </c>
      <c r="S49">
        <f t="shared" si="32"/>
        <v>6778.100173351354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2453.6135272144611</v>
      </c>
      <c r="AC49">
        <f t="shared" si="33"/>
        <v>2089.2145369891232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-31951.740044534159</v>
      </c>
      <c r="AI49">
        <f t="shared" si="38"/>
        <v>-31955.592920862993</v>
      </c>
      <c r="AJ49">
        <f t="shared" si="39"/>
        <v>364.39899022533791</v>
      </c>
      <c r="AK49">
        <f t="shared" si="61"/>
        <v>171.75294690501229</v>
      </c>
      <c r="AL49">
        <f t="shared" si="40"/>
        <v>-31419.440983732642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-444.99979731106669</v>
      </c>
      <c r="AR49">
        <f t="shared" si="45"/>
        <v>-445.05345727396718</v>
      </c>
      <c r="AS49">
        <f t="shared" si="46"/>
        <v>5.0750749901137953</v>
      </c>
      <c r="AT49">
        <f t="shared" si="47"/>
        <v>2.3920458307992343</v>
      </c>
      <c r="AU49">
        <f t="shared" si="48"/>
        <v>-437.58633645305417</v>
      </c>
      <c r="AW49">
        <v>46</v>
      </c>
      <c r="AX49">
        <f>IF(Z49&gt;0, (R49*SUMPRODUCT(K49:$K$98, X49:$X$98)-K49*$AZ$3)/Z49, 0)</f>
        <v>6778.100173351354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1000000</v>
      </c>
      <c r="S50">
        <f t="shared" si="32"/>
        <v>6335.1470161042344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2089.2145369891232</v>
      </c>
      <c r="AC50">
        <f t="shared" si="33"/>
        <v>1719.6019959130153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-33709.43269409264</v>
      </c>
      <c r="AI50">
        <f t="shared" si="38"/>
        <v>-33712.82567374951</v>
      </c>
      <c r="AJ50">
        <f t="shared" si="39"/>
        <v>369.61254107610785</v>
      </c>
      <c r="AK50">
        <f t="shared" si="61"/>
        <v>146.24501758923864</v>
      </c>
      <c r="AL50">
        <f t="shared" si="40"/>
        <v>-33196.968115084164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-419.17823051919163</v>
      </c>
      <c r="AR50">
        <f t="shared" si="45"/>
        <v>-419.22042236565966</v>
      </c>
      <c r="AS50">
        <f t="shared" si="46"/>
        <v>4.5961476822223712</v>
      </c>
      <c r="AT50">
        <f t="shared" si="47"/>
        <v>1.8185630191886324</v>
      </c>
      <c r="AU50">
        <f t="shared" si="48"/>
        <v>-412.80571166424869</v>
      </c>
      <c r="AW50">
        <v>47</v>
      </c>
      <c r="AX50">
        <f>IF(Z50&gt;0, (R50*SUMPRODUCT(K50:$K$98, X50:$X$98)-K50*$AZ$3)/Z50, 0)</f>
        <v>6335.1470161042344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1000000</v>
      </c>
      <c r="S51">
        <f t="shared" si="32"/>
        <v>5839.1016907499497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1719.6019959130153</v>
      </c>
      <c r="AC51">
        <f t="shared" si="33"/>
        <v>1367.7338156036062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-34486.962644029831</v>
      </c>
      <c r="AI51">
        <f t="shared" si="38"/>
        <v>-34489.89060685708</v>
      </c>
      <c r="AJ51">
        <f t="shared" si="39"/>
        <v>351.86818030940913</v>
      </c>
      <c r="AK51">
        <f t="shared" si="61"/>
        <v>120.37213971391108</v>
      </c>
      <c r="AL51">
        <f t="shared" si="40"/>
        <v>-34017.650286833763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-382.8989719152969</v>
      </c>
      <c r="AR51">
        <f t="shared" si="45"/>
        <v>-382.93148025672235</v>
      </c>
      <c r="AS51">
        <f t="shared" si="46"/>
        <v>3.9066926792262087</v>
      </c>
      <c r="AT51">
        <f t="shared" si="47"/>
        <v>1.3364577512795235</v>
      </c>
      <c r="AU51">
        <f t="shared" si="48"/>
        <v>-377.68832982621672</v>
      </c>
      <c r="AW51">
        <v>48</v>
      </c>
      <c r="AX51">
        <f>IF(Z51&gt;0, (R51*SUMPRODUCT(K51:$K$98, X51:$X$98)-K51*$AZ$3)/Z51, 0)</f>
        <v>5839.1016907499497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1000000</v>
      </c>
      <c r="S52">
        <f t="shared" si="32"/>
        <v>5282.9655608187823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1367.7338156036062</v>
      </c>
      <c r="AC52">
        <f t="shared" si="33"/>
        <v>1044.9331028041879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-34101.75138855508</v>
      </c>
      <c r="AI52">
        <f t="shared" si="38"/>
        <v>-34104.223799861698</v>
      </c>
      <c r="AJ52">
        <f t="shared" si="39"/>
        <v>322.80071279941831</v>
      </c>
      <c r="AK52">
        <f t="shared" si="61"/>
        <v>95.741367092252446</v>
      </c>
      <c r="AL52">
        <f t="shared" si="40"/>
        <v>-33685.681719970024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-338.0554290380623</v>
      </c>
      <c r="AR52">
        <f t="shared" si="45"/>
        <v>-338.07993839699503</v>
      </c>
      <c r="AS52">
        <f t="shared" si="46"/>
        <v>3.1999685944523972</v>
      </c>
      <c r="AT52">
        <f t="shared" si="47"/>
        <v>0.94909755690507924</v>
      </c>
      <c r="AU52">
        <f t="shared" si="48"/>
        <v>-333.93087224563754</v>
      </c>
      <c r="AW52">
        <v>49</v>
      </c>
      <c r="AX52">
        <f>IF(Z52&gt;0, (R52*SUMPRODUCT(K52:$K$98, X52:$X$98)-K52*$AZ$3)/Z52, 0)</f>
        <v>5282.9655608187823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1000000</v>
      </c>
      <c r="S53">
        <f t="shared" si="32"/>
        <v>4659.2573952942785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1044.9331028041879</v>
      </c>
      <c r="AC53">
        <f t="shared" si="33"/>
        <v>760.53683369101748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-32583.634271186205</v>
      </c>
      <c r="AI53">
        <f t="shared" si="38"/>
        <v>-32585.674662951369</v>
      </c>
      <c r="AJ53">
        <f t="shared" si="39"/>
        <v>284.39626911317043</v>
      </c>
      <c r="AK53">
        <f t="shared" si="61"/>
        <v>73.145317196293163</v>
      </c>
      <c r="AL53">
        <f t="shared" si="40"/>
        <v>-32228.133076641905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-288.39832305038203</v>
      </c>
      <c r="AR53">
        <f t="shared" si="45"/>
        <v>-288.416382593972</v>
      </c>
      <c r="AS53">
        <f t="shared" si="46"/>
        <v>2.5171964063736589</v>
      </c>
      <c r="AT53">
        <f t="shared" si="47"/>
        <v>0.64741049579768872</v>
      </c>
      <c r="AU53">
        <f t="shared" si="48"/>
        <v>-285.25177569180062</v>
      </c>
      <c r="AW53">
        <v>50</v>
      </c>
      <c r="AX53">
        <f>IF(Z53&gt;0, (R53*SUMPRODUCT(K53:$K$98, X53:$X$98)-K53*$AZ$3)/Z53, 0)</f>
        <v>4659.2573952942785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1000000</v>
      </c>
      <c r="S54">
        <f t="shared" si="32"/>
        <v>3959.1068938933186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760.53683369101748</v>
      </c>
      <c r="AC54">
        <f t="shared" si="33"/>
        <v>520.0484748592894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-30244.030626892389</v>
      </c>
      <c r="AI54">
        <f t="shared" si="38"/>
        <v>-30245.672564357064</v>
      </c>
      <c r="AJ54">
        <f t="shared" si="39"/>
        <v>240.48835883172808</v>
      </c>
      <c r="AK54">
        <f t="shared" si="61"/>
        <v>53.237578358371231</v>
      </c>
      <c r="AL54">
        <f t="shared" si="40"/>
        <v>-29951.946627166966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-239.00933020344232</v>
      </c>
      <c r="AR54">
        <f t="shared" si="45"/>
        <v>-239.02230593338086</v>
      </c>
      <c r="AS54">
        <f t="shared" si="46"/>
        <v>1.900505996544894</v>
      </c>
      <c r="AT54">
        <f t="shared" si="47"/>
        <v>0.42072031013529687</v>
      </c>
      <c r="AU54">
        <f t="shared" si="48"/>
        <v>-236.70107962670068</v>
      </c>
      <c r="AW54">
        <v>51</v>
      </c>
      <c r="AX54">
        <f>IF(Z54&gt;0, (R54*SUMPRODUCT(K54:$K$98, X54:$X$98)-K54*$AZ$3)/Z54, 0)</f>
        <v>3959.1068938933186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1000000</v>
      </c>
      <c r="S55">
        <f t="shared" si="32"/>
        <v>3146.0452305218992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520.0484748592894</v>
      </c>
      <c r="AC55">
        <f t="shared" si="33"/>
        <v>323.81589842250173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-27113.525098452941</v>
      </c>
      <c r="AI55">
        <f t="shared" si="38"/>
        <v>-27114.811697479239</v>
      </c>
      <c r="AJ55">
        <f t="shared" si="39"/>
        <v>196.23257643678767</v>
      </c>
      <c r="AK55">
        <f t="shared" si="61"/>
        <v>36.403393240150258</v>
      </c>
      <c r="AL55">
        <f t="shared" si="40"/>
        <v>-26882.1757278023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-191.31241234430894</v>
      </c>
      <c r="AR55">
        <f t="shared" si="45"/>
        <v>-191.32149055758248</v>
      </c>
      <c r="AS55">
        <f t="shared" si="46"/>
        <v>1.3846125666928837</v>
      </c>
      <c r="AT55">
        <f t="shared" si="47"/>
        <v>0.25686150926531626</v>
      </c>
      <c r="AU55">
        <f t="shared" si="48"/>
        <v>-189.68001648162428</v>
      </c>
      <c r="AW55">
        <v>52</v>
      </c>
      <c r="AX55">
        <f>IF(Z55&gt;0, (R55*SUMPRODUCT(K55:$K$98, X55:$X$98)-K55*$AZ$3)/Z55, 0)</f>
        <v>3146.0452305218992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1000000</v>
      </c>
      <c r="S56">
        <f t="shared" si="32"/>
        <v>2178.6682509236462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323.81589842250173</v>
      </c>
      <c r="AC56">
        <f t="shared" si="33"/>
        <v>170.69701622699182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-23549.396202175907</v>
      </c>
      <c r="AI56">
        <f t="shared" si="38"/>
        <v>-23550.375567759416</v>
      </c>
      <c r="AJ56">
        <f t="shared" si="39"/>
        <v>153.11888219550991</v>
      </c>
      <c r="AK56">
        <f t="shared" si="61"/>
        <v>22.667112889575122</v>
      </c>
      <c r="AL56">
        <f t="shared" si="40"/>
        <v>-23374.589572674329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-148.36071468847999</v>
      </c>
      <c r="AR56">
        <f t="shared" si="45"/>
        <v>-148.36688467163637</v>
      </c>
      <c r="AS56">
        <f t="shared" si="46"/>
        <v>0.96464582785048403</v>
      </c>
      <c r="AT56">
        <f t="shared" si="47"/>
        <v>0.14280234785429857</v>
      </c>
      <c r="AU56">
        <f t="shared" si="48"/>
        <v>-147.25943649593157</v>
      </c>
      <c r="AW56">
        <v>53</v>
      </c>
      <c r="AX56">
        <f>IF(Z56&gt;0, (R56*SUMPRODUCT(K56:$K$98, X56:$X$98)-K56*$AZ$3)/Z56, 0)</f>
        <v>2178.6682509236462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1000000</v>
      </c>
      <c r="S57">
        <f t="shared" si="32"/>
        <v>976.70868957558309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170.69701622699182</v>
      </c>
      <c r="AC57">
        <f t="shared" si="33"/>
        <v>56.437667742796634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-19782.232530128636</v>
      </c>
      <c r="AI57">
        <f t="shared" si="38"/>
        <v>-19782.954824149685</v>
      </c>
      <c r="AJ57">
        <f t="shared" si="39"/>
        <v>114.25934848419519</v>
      </c>
      <c r="AK57">
        <f t="shared" si="61"/>
        <v>11.948791135889429</v>
      </c>
      <c r="AL57">
        <f t="shared" si="40"/>
        <v>-19656.7466845296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-111.2746969295515</v>
      </c>
      <c r="AR57">
        <f t="shared" si="45"/>
        <v>-111.27875982023706</v>
      </c>
      <c r="AS57">
        <f t="shared" si="46"/>
        <v>0.64270674983639742</v>
      </c>
      <c r="AT57">
        <f t="shared" si="47"/>
        <v>6.7211732057825616E-2</v>
      </c>
      <c r="AU57">
        <f t="shared" si="48"/>
        <v>-110.56884133834284</v>
      </c>
      <c r="AW57">
        <v>54</v>
      </c>
      <c r="AX57">
        <f>IF(Z57&gt;0, (R57*SUMPRODUCT(K57:$K$98, X57:$X$98)-K57*$AZ$3)/Z57, 0)</f>
        <v>976.70868957558309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1000000</v>
      </c>
      <c r="S58">
        <f t="shared" si="32"/>
        <v>-591.66326254874639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56.437667742796634</v>
      </c>
      <c r="AC58">
        <f t="shared" si="33"/>
        <v>-24.389380790072209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-15983.960640960155</v>
      </c>
      <c r="AI58">
        <f t="shared" si="38"/>
        <v>-15984.475912532978</v>
      </c>
      <c r="AJ58">
        <f t="shared" si="39"/>
        <v>80.827048532868844</v>
      </c>
      <c r="AK58">
        <f t="shared" si="61"/>
        <v>3.9506367419957646</v>
      </c>
      <c r="AL58">
        <f t="shared" si="40"/>
        <v>-15899.698227258114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-80.276327568359932</v>
      </c>
      <c r="AR58">
        <f t="shared" si="45"/>
        <v>-80.278915419424877</v>
      </c>
      <c r="AS58">
        <f t="shared" si="46"/>
        <v>0.40593810070959624</v>
      </c>
      <c r="AT58">
        <f t="shared" si="47"/>
        <v>1.9841303186855168E-2</v>
      </c>
      <c r="AU58">
        <f t="shared" si="48"/>
        <v>-79.85313601552842</v>
      </c>
      <c r="AW58">
        <v>55</v>
      </c>
      <c r="AX58">
        <f>IF(Z58&gt;0, (R58*SUMPRODUCT(K58:$K$98, X58:$X$98)-K58*$AZ$3)/Z58, 0)</f>
        <v>-591.66326254874639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1000000</v>
      </c>
      <c r="S59">
        <f t="shared" si="32"/>
        <v>-2731.3207068872512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-24.389380790072209</v>
      </c>
      <c r="AC59">
        <f t="shared" si="33"/>
        <v>-77.480308004251128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-12442.166787256278</v>
      </c>
      <c r="AI59">
        <f t="shared" si="38"/>
        <v>-12442.521379028532</v>
      </c>
      <c r="AJ59">
        <f t="shared" si="39"/>
        <v>53.090927214178919</v>
      </c>
      <c r="AK59">
        <f t="shared" si="61"/>
        <v>-1.7072566553050548</v>
      </c>
      <c r="AL59">
        <f t="shared" si="40"/>
        <v>-12391.13770846966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-55.793176890938398</v>
      </c>
      <c r="AR59">
        <f t="shared" si="45"/>
        <v>-55.794766951722167</v>
      </c>
      <c r="AS59">
        <f t="shared" si="46"/>
        <v>0.23807038950792098</v>
      </c>
      <c r="AT59">
        <f t="shared" si="47"/>
        <v>-7.6556820203719381E-3</v>
      </c>
      <c r="AU59">
        <f t="shared" si="48"/>
        <v>-55.56435224423462</v>
      </c>
      <c r="AW59">
        <v>56</v>
      </c>
      <c r="AX59">
        <f>IF(Z59&gt;0, (R59*SUMPRODUCT(K59:$K$98, X59:$X$98)-K59*$AZ$3)/Z59, 0)</f>
        <v>-2731.3207068872512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1000000</v>
      </c>
      <c r="S60">
        <f t="shared" si="32"/>
        <v>-5797.5345520493674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-77.480308004251128</v>
      </c>
      <c r="AC60">
        <f t="shared" si="33"/>
        <v>-109.00080600752786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-9282.433970850303</v>
      </c>
      <c r="AI60">
        <f t="shared" si="38"/>
        <v>-9282.6689862801995</v>
      </c>
      <c r="AJ60">
        <f t="shared" si="39"/>
        <v>31.520498003276728</v>
      </c>
      <c r="AK60">
        <f t="shared" si="61"/>
        <v>-5.4236215602975797</v>
      </c>
      <c r="AL60">
        <f t="shared" si="40"/>
        <v>-9256.5721098372214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-37.164553392839096</v>
      </c>
      <c r="AR60">
        <f t="shared" si="45"/>
        <v>-37.165494336078766</v>
      </c>
      <c r="AS60">
        <f t="shared" si="46"/>
        <v>0.12620022234366055</v>
      </c>
      <c r="AT60">
        <f t="shared" si="47"/>
        <v>-2.1714829719577149E-2</v>
      </c>
      <c r="AU60">
        <f t="shared" si="48"/>
        <v>-37.061008943454688</v>
      </c>
      <c r="AW60">
        <v>57</v>
      </c>
      <c r="AX60">
        <f>IF(Z60&gt;0, (R60*SUMPRODUCT(K60:$K$98, X60:$X$98)-K60*$AZ$3)/Z60, 0)</f>
        <v>-5797.5345520493674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1000000</v>
      </c>
      <c r="S61">
        <f t="shared" si="32"/>
        <v>-10381.767400120934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-109.00080600752786</v>
      </c>
      <c r="AC61">
        <f t="shared" si="33"/>
        <v>-124.4933246792405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-6621.6872849294023</v>
      </c>
      <c r="AI61">
        <f t="shared" si="38"/>
        <v>-6621.8371791139389</v>
      </c>
      <c r="AJ61">
        <f t="shared" si="39"/>
        <v>15.492518671712645</v>
      </c>
      <c r="AK61">
        <f t="shared" si="61"/>
        <v>-7.6300564205269508</v>
      </c>
      <c r="AL61">
        <f t="shared" si="40"/>
        <v>-6613.9747168627528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-23.671059327166393</v>
      </c>
      <c r="AR61">
        <f t="shared" si="45"/>
        <v>-23.671595165538442</v>
      </c>
      <c r="AS61">
        <f t="shared" si="46"/>
        <v>5.5382308590740552E-2</v>
      </c>
      <c r="AT61">
        <f t="shared" si="47"/>
        <v>-2.7275754717529809E-2</v>
      </c>
      <c r="AU61">
        <f t="shared" si="48"/>
        <v>-23.643488611665227</v>
      </c>
      <c r="AW61">
        <v>58</v>
      </c>
      <c r="AX61">
        <f>IF(Z61&gt;0, (R61*SUMPRODUCT(K61:$K$98, X61:$X$98)-K61*$AZ$3)/Z61, 0)</f>
        <v>-10381.767400120934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1000000</v>
      </c>
      <c r="S62">
        <f t="shared" si="32"/>
        <v>-17545.67354929636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-124.4933246792405</v>
      </c>
      <c r="AC62">
        <f t="shared" si="33"/>
        <v>-128.81435300540113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-4529.9603650839999</v>
      </c>
      <c r="AI62">
        <f t="shared" si="38"/>
        <v>-4530.0521358221276</v>
      </c>
      <c r="AJ62">
        <f t="shared" si="39"/>
        <v>4.3210283261606293</v>
      </c>
      <c r="AK62">
        <f t="shared" si="61"/>
        <v>-8.7145327275468354</v>
      </c>
      <c r="AL62">
        <f t="shared" si="40"/>
        <v>-4534.4456402235137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-14.458572147850623</v>
      </c>
      <c r="AR62">
        <f t="shared" si="45"/>
        <v>-14.458865058545495</v>
      </c>
      <c r="AS62">
        <f t="shared" si="46"/>
        <v>1.3791710030898066E-2</v>
      </c>
      <c r="AT62">
        <f t="shared" si="47"/>
        <v>-2.7814746713287181E-2</v>
      </c>
      <c r="AU62">
        <f t="shared" si="48"/>
        <v>-14.472888095227884</v>
      </c>
      <c r="AW62">
        <v>59</v>
      </c>
      <c r="AX62">
        <f>IF(Z62&gt;0, (R62*SUMPRODUCT(K62:$K$98, X62:$X$98)-K62*$AZ$3)/Z62, 0)</f>
        <v>-17545.67354929636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1000000</v>
      </c>
      <c r="S63">
        <f t="shared" si="32"/>
        <v>-29275.34897538841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-128.81435300540113</v>
      </c>
      <c r="AC63">
        <f t="shared" si="33"/>
        <v>-125.99611175949659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-2964.4129181668413</v>
      </c>
      <c r="AI63">
        <f t="shared" si="38"/>
        <v>-2964.4667160361109</v>
      </c>
      <c r="AJ63">
        <f t="shared" si="39"/>
        <v>-2.8182412459045452</v>
      </c>
      <c r="AK63">
        <f t="shared" si="61"/>
        <v>-9.0170047103780799</v>
      </c>
      <c r="AL63">
        <f t="shared" si="40"/>
        <v>-2976.3019619923934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-8.4479566910036183</v>
      </c>
      <c r="AR63">
        <f t="shared" si="45"/>
        <v>-8.4481100036770549</v>
      </c>
      <c r="AS63">
        <f t="shared" si="46"/>
        <v>-8.0313980027197085E-3</v>
      </c>
      <c r="AT63">
        <f t="shared" si="47"/>
        <v>-2.5696577156651829E-2</v>
      </c>
      <c r="AU63">
        <f t="shared" si="48"/>
        <v>-8.4818379788364275</v>
      </c>
      <c r="AW63">
        <v>60</v>
      </c>
      <c r="AX63">
        <f>IF(Z63&gt;0, (R63*SUMPRODUCT(K63:$K$98, X63:$X$98)-K63*$AZ$3)/Z63, 0)</f>
        <v>-29275.34897538841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1000000</v>
      </c>
      <c r="S64">
        <f t="shared" si="32"/>
        <v>-49388.921079648317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-125.99611175949659</v>
      </c>
      <c r="AC64">
        <f t="shared" si="33"/>
        <v>-119.01834220607597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-1850.9726146628691</v>
      </c>
      <c r="AI64">
        <f t="shared" si="38"/>
        <v>-1851.0027373957626</v>
      </c>
      <c r="AJ64">
        <f t="shared" si="39"/>
        <v>-6.9777695534206146</v>
      </c>
      <c r="AK64">
        <f t="shared" si="61"/>
        <v>-8.8197278231647616</v>
      </c>
      <c r="AL64">
        <f t="shared" si="40"/>
        <v>-1866.8002347723479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-4.7097185238233044</v>
      </c>
      <c r="AR64">
        <f t="shared" si="45"/>
        <v>-4.7097951697941696</v>
      </c>
      <c r="AS64">
        <f t="shared" si="46"/>
        <v>-1.7754628167041233E-2</v>
      </c>
      <c r="AT64">
        <f t="shared" si="47"/>
        <v>-2.2441410086126292E-2</v>
      </c>
      <c r="AU64">
        <f t="shared" si="48"/>
        <v>-4.7499912080473372</v>
      </c>
      <c r="AW64">
        <v>61</v>
      </c>
      <c r="AX64">
        <f>IF(Z64&gt;0, (R64*SUMPRODUCT(K64:$K$98, X64:$X$98)-K64*$AZ$3)/Z64, 0)</f>
        <v>-49388.921079648317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1000000</v>
      </c>
      <c r="S65">
        <f t="shared" si="32"/>
        <v>-85523.312267232483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-119.01834220607597</v>
      </c>
      <c r="AC65">
        <f t="shared" si="33"/>
        <v>-109.95509086880621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-1100.0465399515849</v>
      </c>
      <c r="AI65">
        <f t="shared" si="38"/>
        <v>-1100.0626108754</v>
      </c>
      <c r="AJ65">
        <f t="shared" si="39"/>
        <v>-9.0632513372697616</v>
      </c>
      <c r="AK65">
        <f t="shared" si="61"/>
        <v>-8.3312839544253183</v>
      </c>
      <c r="AL65">
        <f t="shared" si="40"/>
        <v>-1117.4571461670951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-2.4991250956948865</v>
      </c>
      <c r="AR65">
        <f t="shared" si="45"/>
        <v>-2.4991616061947233</v>
      </c>
      <c r="AS65">
        <f t="shared" si="46"/>
        <v>-2.0590218725253188E-2</v>
      </c>
      <c r="AT65">
        <f t="shared" si="47"/>
        <v>-1.8927309030744112E-2</v>
      </c>
      <c r="AU65">
        <f t="shared" si="48"/>
        <v>-2.5386791339507204</v>
      </c>
      <c r="AW65">
        <v>62</v>
      </c>
      <c r="AX65">
        <f>IF(Z65&gt;0, (R65*SUMPRODUCT(K65:$K$98, X65:$X$98)-K65*$AZ$3)/Z65, 0)</f>
        <v>-85523.312267232483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1000000</v>
      </c>
      <c r="S66">
        <f t="shared" si="32"/>
        <v>-153663.99141249337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-109.95509086880621</v>
      </c>
      <c r="AC66">
        <f t="shared" si="33"/>
        <v>-100.15692144566799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-621.02541894665262</v>
      </c>
      <c r="AI66">
        <f t="shared" si="38"/>
        <v>-621.03356634349268</v>
      </c>
      <c r="AJ66">
        <f t="shared" si="39"/>
        <v>-9.7981694231382193</v>
      </c>
      <c r="AK66">
        <f t="shared" si="61"/>
        <v>-7.6968563608164358</v>
      </c>
      <c r="AL66">
        <f t="shared" si="40"/>
        <v>-638.52859212744738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-1.259703366750216</v>
      </c>
      <c r="AR66">
        <f t="shared" si="45"/>
        <v>-1.2597198931320943</v>
      </c>
      <c r="AS66">
        <f t="shared" si="46"/>
        <v>-1.9874849939719628E-2</v>
      </c>
      <c r="AT66">
        <f t="shared" si="47"/>
        <v>-1.561249439283606E-2</v>
      </c>
      <c r="AU66">
        <f t="shared" si="48"/>
        <v>-1.2952072374646502</v>
      </c>
      <c r="AW66">
        <v>63</v>
      </c>
      <c r="AX66">
        <f>IF(Z66&gt;0, (R66*SUMPRODUCT(K66:$K$98, X66:$X$98)-K66*$AZ$3)/Z66, 0)</f>
        <v>-153663.99141249337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1000000</v>
      </c>
      <c r="S67">
        <f t="shared" ref="S67:S79" si="63">AX67</f>
        <v>-288928.65017199033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-100.15692144566799</v>
      </c>
      <c r="AC67">
        <f t="shared" ref="AC67:AC79" si="64">S67*Z67</f>
        <v>-90.436897563460079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-332.26611136083636</v>
      </c>
      <c r="AI67">
        <f t="shared" ref="AI67:AI79" si="69">SUM(AE67:AH67)</f>
        <v>-332.27002395731603</v>
      </c>
      <c r="AJ67">
        <f t="shared" ref="AJ67:AJ79" si="70">AB67-AC67</f>
        <v>-9.7200238822079115</v>
      </c>
      <c r="AK67">
        <f t="shared" si="61"/>
        <v>-7.0109845011967602</v>
      </c>
      <c r="AL67">
        <f t="shared" ref="AL67:AL79" si="71">SUM(AI67:AK67)</f>
        <v>-349.00103234072071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-0.60176502093013506</v>
      </c>
      <c r="AR67">
        <f t="shared" ref="AR67:AR79" si="76">AI67*$K67</f>
        <v>-0.60177210700849804</v>
      </c>
      <c r="AS67">
        <f t="shared" ref="AS67:AS79" si="77">AJ67*$K67</f>
        <v>-1.7603872844456709E-2</v>
      </c>
      <c r="AT67">
        <f t="shared" ref="AT67:AT79" si="78">AK67*$K67</f>
        <v>-1.269754901522829E-2</v>
      </c>
      <c r="AU67">
        <f t="shared" ref="AU67:AU79" si="79">AL67*$K67</f>
        <v>-0.63207352886818313</v>
      </c>
      <c r="AW67">
        <v>64</v>
      </c>
      <c r="AX67">
        <f>IF(Z67&gt;0, (R67*SUMPRODUCT(K67:$K$98, X67:$X$98)-K67*$AZ$3)/Z67, 0)</f>
        <v>-288928.65017199033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1000000</v>
      </c>
      <c r="S68">
        <f t="shared" si="63"/>
        <v>-572347.24890945316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-90.436897563460079</v>
      </c>
      <c r="AC68">
        <f t="shared" si="64"/>
        <v>-81.235334683534731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-167.94399018060102</v>
      </c>
      <c r="AI68">
        <f t="shared" si="69"/>
        <v>-167.94576435123864</v>
      </c>
      <c r="AJ68">
        <f t="shared" si="70"/>
        <v>-9.2015628799253477</v>
      </c>
      <c r="AK68">
        <f t="shared" si="61"/>
        <v>-6.3305828294422062</v>
      </c>
      <c r="AL68">
        <f t="shared" si="71"/>
        <v>-183.47791006060618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-0.27157346634912566</v>
      </c>
      <c r="AR68">
        <f t="shared" si="76"/>
        <v>-0.27157633526792074</v>
      </c>
      <c r="AS68">
        <f t="shared" si="77"/>
        <v>-1.4879367367915584E-2</v>
      </c>
      <c r="AT68">
        <f t="shared" si="78"/>
        <v>-1.0236855282246713E-2</v>
      </c>
      <c r="AU68">
        <f t="shared" si="79"/>
        <v>-0.29669255791808302</v>
      </c>
      <c r="AW68">
        <v>65</v>
      </c>
      <c r="AX68">
        <f>IF(Z68&gt;0, (R68*SUMPRODUCT(K68:$K$98, X68:$X$98)-K68*$AZ$3)/Z68, 0)</f>
        <v>-572347.24890945316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1000000</v>
      </c>
      <c r="S69">
        <f t="shared" si="63"/>
        <v>-1201027.253668831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-81.235334683534731</v>
      </c>
      <c r="AC69">
        <f t="shared" si="64"/>
        <v>-72.753936809834357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-79.937889954167275</v>
      </c>
      <c r="AI69">
        <f t="shared" si="69"/>
        <v>-79.938647159474101</v>
      </c>
      <c r="AJ69">
        <f t="shared" si="70"/>
        <v>-8.4813978737003737</v>
      </c>
      <c r="AK69">
        <f t="shared" si="61"/>
        <v>-5.6864734278474316</v>
      </c>
      <c r="AL69">
        <f t="shared" si="71"/>
        <v>-94.106518461021906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-0.11541374302051033</v>
      </c>
      <c r="AR69">
        <f t="shared" si="76"/>
        <v>-0.11541483626801469</v>
      </c>
      <c r="AS69">
        <f t="shared" si="77"/>
        <v>-1.2245380447384798E-2</v>
      </c>
      <c r="AT69">
        <f t="shared" si="78"/>
        <v>-8.2100888986541259E-3</v>
      </c>
      <c r="AU69">
        <f t="shared" si="79"/>
        <v>-0.13587030561405361</v>
      </c>
      <c r="AW69">
        <v>66</v>
      </c>
      <c r="AX69">
        <f>IF(Z69&gt;0, (R69*SUMPRODUCT(K69:$K$98, X69:$X$98)-K69*$AZ$3)/Z69, 0)</f>
        <v>-1201027.253668831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1000000</v>
      </c>
      <c r="S70">
        <f t="shared" si="63"/>
        <v>-2712976.9258113122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-72.753936809834357</v>
      </c>
      <c r="AC70">
        <f t="shared" si="64"/>
        <v>-65.054197570667782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-35.991762083188284</v>
      </c>
      <c r="AI70">
        <f t="shared" si="69"/>
        <v>-35.992061819416001</v>
      </c>
      <c r="AJ70">
        <f t="shared" si="70"/>
        <v>-7.6997392391665755</v>
      </c>
      <c r="AK70">
        <f t="shared" si="61"/>
        <v>-5.0927755766884051</v>
      </c>
      <c r="AL70">
        <f t="shared" si="71"/>
        <v>-48.78457663527098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-4.6397003418910177E-2</v>
      </c>
      <c r="AR70">
        <f t="shared" si="76"/>
        <v>-4.6397389809072181E-2</v>
      </c>
      <c r="AS70">
        <f t="shared" si="77"/>
        <v>-9.9257387559581901E-3</v>
      </c>
      <c r="AT70">
        <f t="shared" si="78"/>
        <v>-6.5651002386939196E-3</v>
      </c>
      <c r="AU70">
        <f t="shared" si="79"/>
        <v>-6.2888228803724286E-2</v>
      </c>
      <c r="AW70">
        <v>67</v>
      </c>
      <c r="AX70">
        <f>IF(Z70&gt;0, (R70*SUMPRODUCT(K70:$K$98, X70:$X$98)-K70*$AZ$3)/Z70, 0)</f>
        <v>-2712976.9258113122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1000000</v>
      </c>
      <c r="S71">
        <f t="shared" si="63"/>
        <v>-6639678.2247054931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-65.054197570667782</v>
      </c>
      <c r="AC71">
        <f t="shared" si="64"/>
        <v>-58.122779411419671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-14.985254388167339</v>
      </c>
      <c r="AI71">
        <f t="shared" si="69"/>
        <v>-14.985363811352929</v>
      </c>
      <c r="AJ71">
        <f t="shared" si="70"/>
        <v>-6.9314181592481106</v>
      </c>
      <c r="AK71">
        <f t="shared" si="61"/>
        <v>-4.5537938299467449</v>
      </c>
      <c r="AL71">
        <f t="shared" si="71"/>
        <v>-26.470575800547785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-1.7247768726365797E-2</v>
      </c>
      <c r="AR71">
        <f t="shared" si="76"/>
        <v>-1.7247894670560635E-2</v>
      </c>
      <c r="AS71">
        <f t="shared" si="77"/>
        <v>-7.9779424666186396E-3</v>
      </c>
      <c r="AT71">
        <f t="shared" si="78"/>
        <v>-5.2413379694436126E-3</v>
      </c>
      <c r="AU71">
        <f t="shared" si="79"/>
        <v>-3.0467175106622887E-2</v>
      </c>
      <c r="AW71">
        <v>68</v>
      </c>
      <c r="AX71">
        <f>IF(Z71&gt;0, (R71*SUMPRODUCT(K71:$K$98, X71:$X$98)-K71*$AZ$3)/Z71, 0)</f>
        <v>-6639678.2247054931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1000000</v>
      </c>
      <c r="S72">
        <f t="shared" si="63"/>
        <v>-17728263.293925565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-58.122779411419671</v>
      </c>
      <c r="AC72">
        <f t="shared" si="64"/>
        <v>-51.909835070621902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-5.73823280801225</v>
      </c>
      <c r="AI72">
        <f t="shared" si="69"/>
        <v>-5.7382694090558841</v>
      </c>
      <c r="AJ72">
        <f t="shared" si="70"/>
        <v>-6.2129443407977689</v>
      </c>
      <c r="AK72">
        <f t="shared" ref="AK72:AK79" si="92">G72*SUM(AB72:AB72, AE72:AF72)</f>
        <v>-4.0685945587993775</v>
      </c>
      <c r="AL72">
        <f t="shared" si="71"/>
        <v>-16.019808308653033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-5.896970317748179E-3</v>
      </c>
      <c r="AR72">
        <f t="shared" si="76"/>
        <v>-5.8970079312914304E-3</v>
      </c>
      <c r="AS72">
        <f t="shared" si="77"/>
        <v>-6.3848138598261899E-3</v>
      </c>
      <c r="AT72">
        <f t="shared" si="78"/>
        <v>-4.1811446399824181E-3</v>
      </c>
      <c r="AU72">
        <f t="shared" si="79"/>
        <v>-1.646296643110004E-2</v>
      </c>
      <c r="AW72">
        <v>69</v>
      </c>
      <c r="AX72">
        <f>IF(Z72&gt;0, (R72*SUMPRODUCT(K72:$K$98, X72:$X$98)-K72*$AZ$3)/Z72, 0)</f>
        <v>-17728263.293925565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1000000</v>
      </c>
      <c r="S73">
        <f t="shared" si="63"/>
        <v>-52046486.634894721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-51.909835070621902</v>
      </c>
      <c r="AC73">
        <f t="shared" si="64"/>
        <v>-46.353060514578814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-2.0081938268600954</v>
      </c>
      <c r="AI73">
        <f t="shared" si="69"/>
        <v>-2.0082049594704579</v>
      </c>
      <c r="AJ73">
        <f t="shared" si="70"/>
        <v>-5.5567745560430879</v>
      </c>
      <c r="AK73">
        <f t="shared" si="92"/>
        <v>-3.6336884549435333</v>
      </c>
      <c r="AL73">
        <f t="shared" si="71"/>
        <v>-11.198667970457079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-1.8426310393892171E-3</v>
      </c>
      <c r="AR73">
        <f t="shared" si="76"/>
        <v>-1.8426412541867774E-3</v>
      </c>
      <c r="AS73">
        <f t="shared" si="77"/>
        <v>-5.0986538943118441E-3</v>
      </c>
      <c r="AT73">
        <f t="shared" si="78"/>
        <v>-3.3341139908880215E-3</v>
      </c>
      <c r="AU73">
        <f t="shared" si="79"/>
        <v>-1.0275409139386642E-2</v>
      </c>
      <c r="AW73">
        <v>70</v>
      </c>
      <c r="AX73">
        <f>IF(Z73&gt;0, (R73*SUMPRODUCT(K73:$K$98, X73:$X$98)-K73*$AZ$3)/Z73, 0)</f>
        <v>-52046486.634894721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1000000</v>
      </c>
      <c r="S74">
        <f t="shared" si="63"/>
        <v>-169535445.56045818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-46.353060514578814</v>
      </c>
      <c r="AC74">
        <f t="shared" si="64"/>
        <v>-41.388232139938893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-0.63757543148577045</v>
      </c>
      <c r="AI74">
        <f t="shared" si="69"/>
        <v>-0.63757848307713549</v>
      </c>
      <c r="AJ74">
        <f t="shared" si="70"/>
        <v>-4.9648283746399215</v>
      </c>
      <c r="AK74">
        <f t="shared" si="92"/>
        <v>-3.2447142360205175</v>
      </c>
      <c r="AL74">
        <f t="shared" si="71"/>
        <v>-8.8471210937375737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-5.2233160620245619E-4</v>
      </c>
      <c r="AR74">
        <f t="shared" si="76"/>
        <v>-5.2233410620879345E-4</v>
      </c>
      <c r="AS74">
        <f t="shared" si="77"/>
        <v>-4.0674195575603478E-3</v>
      </c>
      <c r="AT74">
        <f t="shared" si="78"/>
        <v>-2.6582216234698149E-3</v>
      </c>
      <c r="AU74">
        <f t="shared" si="79"/>
        <v>-7.2479752872389551E-3</v>
      </c>
      <c r="AW74">
        <v>71</v>
      </c>
      <c r="AX74">
        <f>IF(Z74&gt;0, (R74*SUMPRODUCT(K74:$K$98, X74:$X$98)-K74*$AZ$3)/Z74, 0)</f>
        <v>-169535445.56045818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1000000</v>
      </c>
      <c r="S75">
        <f t="shared" si="63"/>
        <v>-619828198.16260135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-41.388232139938893</v>
      </c>
      <c r="AC75">
        <f t="shared" si="64"/>
        <v>-36.954226787902847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-0.18206592380437062</v>
      </c>
      <c r="AI75">
        <f t="shared" si="69"/>
        <v>-0.18206666905577451</v>
      </c>
      <c r="AJ75">
        <f t="shared" si="70"/>
        <v>-4.4340053520360456</v>
      </c>
      <c r="AK75">
        <f t="shared" si="92"/>
        <v>-2.8971762497957227</v>
      </c>
      <c r="AL75">
        <f t="shared" si="71"/>
        <v>-7.5132482708875425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-1.3317581973042831E-4</v>
      </c>
      <c r="AR75">
        <f t="shared" si="76"/>
        <v>-1.3317636485971196E-4</v>
      </c>
      <c r="AS75">
        <f t="shared" si="77"/>
        <v>-3.2433433182202727E-3</v>
      </c>
      <c r="AT75">
        <f t="shared" si="78"/>
        <v>-2.1191984414648127E-3</v>
      </c>
      <c r="AU75">
        <f t="shared" si="79"/>
        <v>-5.4957181245447973E-3</v>
      </c>
      <c r="AW75">
        <v>72</v>
      </c>
      <c r="AX75">
        <f>IF(Z75&gt;0, (R75*SUMPRODUCT(K75:$K$98, X75:$X$98)-K75*$AZ$3)/Z75, 0)</f>
        <v>-619828198.16260135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1000000</v>
      </c>
      <c r="S76">
        <f t="shared" si="63"/>
        <v>-2582179608.7737899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-36.954226787902847</v>
      </c>
      <c r="AC76">
        <f t="shared" si="64"/>
        <v>-32.994960246184853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-4.6245961840606753E-2</v>
      </c>
      <c r="AI76">
        <f t="shared" si="69"/>
        <v>-4.624612156497359E-2</v>
      </c>
      <c r="AJ76">
        <f t="shared" si="70"/>
        <v>-3.9592665417179944</v>
      </c>
      <c r="AK76">
        <f t="shared" si="92"/>
        <v>-2.5867958751531996</v>
      </c>
      <c r="AL76">
        <f t="shared" si="71"/>
        <v>-6.5923085384361677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-3.0203168350921134E-5</v>
      </c>
      <c r="AR76">
        <f t="shared" si="76"/>
        <v>-3.0203272666665673E-5</v>
      </c>
      <c r="AS76">
        <f t="shared" si="77"/>
        <v>-2.5857910430717285E-3</v>
      </c>
      <c r="AT76">
        <f t="shared" si="78"/>
        <v>-1.6894325082048155E-3</v>
      </c>
      <c r="AU76">
        <f t="shared" si="79"/>
        <v>-4.3054268239432099E-3</v>
      </c>
      <c r="AW76">
        <v>73</v>
      </c>
      <c r="AX76">
        <f>IF(Z76&gt;0, (R76*SUMPRODUCT(K76:$K$98, X76:$X$98)-K76*$AZ$3)/Z76, 0)</f>
        <v>-2582179608.7737899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1000000</v>
      </c>
      <c r="S77">
        <f t="shared" si="63"/>
        <v>-12500969124.219734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-32.994960246184853</v>
      </c>
      <c r="AC77">
        <f t="shared" si="64"/>
        <v>-29.459812130123101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-1.0293567590506425E-2</v>
      </c>
      <c r="AI77">
        <f t="shared" si="69"/>
        <v>-1.0293597048034715E-2</v>
      </c>
      <c r="AJ77">
        <f t="shared" si="70"/>
        <v>-3.5351481160617517</v>
      </c>
      <c r="AK77">
        <f t="shared" si="92"/>
        <v>-2.3096472172329401</v>
      </c>
      <c r="AL77">
        <f t="shared" si="71"/>
        <v>-5.8550889303427267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-6.002422823485924E-6</v>
      </c>
      <c r="AR77">
        <f t="shared" si="76"/>
        <v>-6.00244000086768E-6</v>
      </c>
      <c r="AS77">
        <f t="shared" si="77"/>
        <v>-2.0614285134555924E-3</v>
      </c>
      <c r="AT77">
        <f t="shared" si="78"/>
        <v>-1.3468099421337452E-3</v>
      </c>
      <c r="AU77">
        <f t="shared" si="79"/>
        <v>-3.4142408955902055E-3</v>
      </c>
      <c r="AW77">
        <v>74</v>
      </c>
      <c r="AX77">
        <f>IF(Z77&gt;0, (R77*SUMPRODUCT(K77:$K$98, X77:$X$98)-K77*$AZ$3)/Z77, 0)</f>
        <v>-12500969124.219734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1000000</v>
      </c>
      <c r="S78">
        <f t="shared" si="63"/>
        <v>-72228412756.237503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-29.459812130123101</v>
      </c>
      <c r="AC78">
        <f t="shared" si="64"/>
        <v>-26.303408918947614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-1.9688664088301847E-3</v>
      </c>
      <c r="AI78">
        <f t="shared" si="69"/>
        <v>-1.9688709609530812E-3</v>
      </c>
      <c r="AJ78">
        <f t="shared" si="70"/>
        <v>-3.1564032111754869</v>
      </c>
      <c r="AK78">
        <f t="shared" si="92"/>
        <v>-2.0621868491086173</v>
      </c>
      <c r="AL78">
        <f t="shared" si="71"/>
        <v>-5.2205589312450567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-1.0250826690731956E-6</v>
      </c>
      <c r="AR78">
        <f t="shared" si="76"/>
        <v>-1.0250850391183485E-6</v>
      </c>
      <c r="AS78">
        <f t="shared" si="77"/>
        <v>-1.6433691051214653E-3</v>
      </c>
      <c r="AT78">
        <f t="shared" si="78"/>
        <v>-1.0736695948141549E-3</v>
      </c>
      <c r="AU78">
        <f t="shared" si="79"/>
        <v>-2.7180637849747382E-3</v>
      </c>
      <c r="AW78">
        <v>75</v>
      </c>
      <c r="AX78">
        <f>IF(Z78&gt;0, (R78*SUMPRODUCT(K78:$K$98, X78:$X$98)-K78*$AZ$3)/Z78, 0)</f>
        <v>-72228412756.237503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-26.303408918947614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-3.6416983172146624E-4</v>
      </c>
      <c r="AI79">
        <f t="shared" si="69"/>
        <v>-3.6416983172146624E-4</v>
      </c>
      <c r="AJ79">
        <f t="shared" si="70"/>
        <v>-26.303408918947614</v>
      </c>
      <c r="AK79">
        <f t="shared" si="92"/>
        <v>-1.8412386243263332</v>
      </c>
      <c r="AL79">
        <f t="shared" si="71"/>
        <v>-28.145011713105671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-1.6928893948402699E-7</v>
      </c>
      <c r="AR79">
        <f t="shared" si="76"/>
        <v>-1.6928893948402699E-7</v>
      </c>
      <c r="AS79">
        <f t="shared" si="77"/>
        <v>-1.2227471396118012E-2</v>
      </c>
      <c r="AT79">
        <f t="shared" si="78"/>
        <v>-8.5592299772826097E-4</v>
      </c>
      <c r="AU79">
        <f t="shared" si="79"/>
        <v>-1.3083563682785758E-2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88069.099071902674</v>
      </c>
      <c r="AO81" s="6">
        <f t="shared" si="93"/>
        <v>-8806.9099071902674</v>
      </c>
      <c r="AP81" s="6">
        <f t="shared" si="93"/>
        <v>-248.32230816761</v>
      </c>
      <c r="AQ81" s="6">
        <f t="shared" si="93"/>
        <v>-50520.706448604011</v>
      </c>
      <c r="AR81" s="6">
        <f t="shared" si="93"/>
        <v>28493.160407940799</v>
      </c>
      <c r="AS81" s="6">
        <f t="shared" si="93"/>
        <v>-5371.1335160414665</v>
      </c>
      <c r="AT81" s="6">
        <f t="shared" si="93"/>
        <v>1829.4104050694853</v>
      </c>
      <c r="AU81" s="6">
        <f t="shared" si="93"/>
        <v>24951.43729696879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896F-102F-4085-8200-FB54B1D68641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148675.09041211911</v>
      </c>
      <c r="K3">
        <v>1</v>
      </c>
      <c r="L3" s="2">
        <v>0</v>
      </c>
      <c r="O3">
        <f>$C$3</f>
        <v>148675.09041211911</v>
      </c>
      <c r="P3" s="2">
        <f>O3*C5</f>
        <v>14867.509041211912</v>
      </c>
      <c r="Q3" s="5">
        <f>B8</f>
        <v>125.8175559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148675.09041211911</v>
      </c>
      <c r="AF3">
        <f t="shared" ref="AF3:AF34" si="4">-$Z3*P3</f>
        <v>-14867.509041211912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133681.7638150072</v>
      </c>
      <c r="AJ3">
        <f t="shared" ref="AJ3:AJ34" si="8">AB3-AC3</f>
        <v>0</v>
      </c>
      <c r="AL3">
        <f t="shared" ref="AL3:AL34" si="9">SUM(AI3:AK3)</f>
        <v>133681.7638150072</v>
      </c>
      <c r="AN3">
        <f t="shared" ref="AN3:AN34" si="10">AE3*$K3</f>
        <v>148675.09041211911</v>
      </c>
      <c r="AO3">
        <f t="shared" ref="AO3:AO34" si="11">AF3*$K3</f>
        <v>-14867.509041211912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133681.7638150072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133681.7638150072</v>
      </c>
      <c r="AW3">
        <v>0</v>
      </c>
      <c r="AX3">
        <f>IF(Z3&gt;0, (R3*SUMPRODUCT(K3:$K$98, X3:$X$98)-K3*$AZ$3)/Z3, 0)</f>
        <v>0</v>
      </c>
      <c r="AZ3">
        <f>C6*ABS(SUMPRODUCT(X4:X69, K4:K69))/1</f>
        <v>84011.106235202358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1000000</v>
      </c>
      <c r="S4">
        <f t="shared" si="1"/>
        <v>5713.2789692100196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5635.2258030702942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-3661.7109999999998</v>
      </c>
      <c r="AI4">
        <f t="shared" si="7"/>
        <v>-3661.7109999999998</v>
      </c>
      <c r="AJ4">
        <f t="shared" si="8"/>
        <v>-5635.2258030702942</v>
      </c>
      <c r="AK4">
        <f>G4*SUM(AB4, AE4:AF4)</f>
        <v>0</v>
      </c>
      <c r="AL4">
        <f t="shared" si="9"/>
        <v>-9296.9368030702935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-3416.0938520384361</v>
      </c>
      <c r="AR4">
        <f t="shared" si="14"/>
        <v>-3416.0938520384361</v>
      </c>
      <c r="AS4">
        <f t="shared" si="15"/>
        <v>-5257.2309012690494</v>
      </c>
      <c r="AT4">
        <f t="shared" si="16"/>
        <v>0</v>
      </c>
      <c r="AU4">
        <f t="shared" si="17"/>
        <v>-8673.3247533074846</v>
      </c>
      <c r="AW4">
        <v>1</v>
      </c>
      <c r="AX4">
        <f>IF(Z4&gt;0, (R4*SUMPRODUCT(K4:$K$98, X4:$X$98)-K4*$AZ$3)/Z4, 0)</f>
        <v>5713.2789692100196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1000000</v>
      </c>
      <c r="S5">
        <f t="shared" si="1"/>
        <v>9002.0190603531719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5635.2258030702942</v>
      </c>
      <c r="AC5">
        <f t="shared" si="2"/>
        <v>8756.4418679191003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-3755.1407759812168</v>
      </c>
      <c r="AI5">
        <f t="shared" si="7"/>
        <v>-3767.2997730478919</v>
      </c>
      <c r="AJ5">
        <f t="shared" si="8"/>
        <v>-3121.2160648488061</v>
      </c>
      <c r="AK5">
        <f>G5*SUM(AB5, AE5:AF5)</f>
        <v>231.04425792588208</v>
      </c>
      <c r="AL5">
        <f t="shared" si="9"/>
        <v>-6657.4715799708156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-3211.0509850298949</v>
      </c>
      <c r="AR5">
        <f t="shared" si="14"/>
        <v>-3221.4482409084635</v>
      </c>
      <c r="AS5">
        <f t="shared" si="15"/>
        <v>-2668.9768819399446</v>
      </c>
      <c r="AT5">
        <f t="shared" si="16"/>
        <v>197.56779738957934</v>
      </c>
      <c r="AU5">
        <f t="shared" si="17"/>
        <v>-5692.8573254588282</v>
      </c>
      <c r="AW5">
        <v>2</v>
      </c>
      <c r="AX5">
        <f>IF(Z5&gt;0, (R5*SUMPRODUCT(K5:$K$98, X5:$X$98)-K5*$AZ$3)/Z5, 0)</f>
        <v>9002.0190603531719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1000000</v>
      </c>
      <c r="S6">
        <f t="shared" si="1"/>
        <v>13112.707131813704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8756.4418679191003</v>
      </c>
      <c r="AC6">
        <f t="shared" si="2"/>
        <v>12576.951461061552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-3850.3147016821154</v>
      </c>
      <c r="AI6">
        <f t="shared" si="7"/>
        <v>-3862.3039798443529</v>
      </c>
      <c r="AJ6">
        <f t="shared" si="8"/>
        <v>-3820.5095931424512</v>
      </c>
      <c r="AK6">
        <f>G6*SUM(AB6, AE6:AF6)</f>
        <v>512.25184927326745</v>
      </c>
      <c r="AL6">
        <f t="shared" si="9"/>
        <v>-7170.5617237135375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-2970.1713775102257</v>
      </c>
      <c r="AR6">
        <f t="shared" si="14"/>
        <v>-2979.4200269307339</v>
      </c>
      <c r="AS6">
        <f t="shared" si="15"/>
        <v>-2947.1794178531568</v>
      </c>
      <c r="AT6">
        <f t="shared" si="16"/>
        <v>395.15621414619511</v>
      </c>
      <c r="AU6">
        <f t="shared" si="17"/>
        <v>-5531.4432306376966</v>
      </c>
      <c r="AW6">
        <v>3</v>
      </c>
      <c r="AX6">
        <f>IF(Z6&gt;0, (R6*SUMPRODUCT(K6:$K$98, X6:$X$98)-K6*$AZ$3)/Z6, 0)</f>
        <v>13112.707131813704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1000000</v>
      </c>
      <c r="S7">
        <f t="shared" si="1"/>
        <v>16338.949236984256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12576.951461061552</v>
      </c>
      <c r="AC7">
        <f t="shared" si="2"/>
        <v>15450.08340878458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-3952.482312330751</v>
      </c>
      <c r="AI7">
        <f t="shared" si="7"/>
        <v>-3964.3022916824621</v>
      </c>
      <c r="AJ7">
        <f t="shared" si="8"/>
        <v>-2873.1319477230281</v>
      </c>
      <c r="AK7">
        <f>G7*SUM(AB7, AE7:AF7)</f>
        <v>617.52831673812216</v>
      </c>
      <c r="AL7">
        <f t="shared" si="9"/>
        <v>-6219.905922667368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-2774.0737849622574</v>
      </c>
      <c r="AR7">
        <f t="shared" si="14"/>
        <v>-2782.3697094642043</v>
      </c>
      <c r="AS7">
        <f t="shared" si="15"/>
        <v>-2016.5251573803969</v>
      </c>
      <c r="AT7">
        <f t="shared" si="16"/>
        <v>433.41601038687742</v>
      </c>
      <c r="AU7">
        <f t="shared" si="17"/>
        <v>-4365.4788564577239</v>
      </c>
      <c r="AW7">
        <v>4</v>
      </c>
      <c r="AX7">
        <f>IF(Z7&gt;0, (R7*SUMPRODUCT(K7:$K$98, X7:$X$98)-K7*$AZ$3)/Z7, 0)</f>
        <v>16338.949236984256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1000000</v>
      </c>
      <c r="S8">
        <f t="shared" si="1"/>
        <v>17810.017761829051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15450.08340878458</v>
      </c>
      <c r="AC8">
        <f t="shared" si="2"/>
        <v>16600.318670237095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-4064.7613520796995</v>
      </c>
      <c r="AI8">
        <f t="shared" si="7"/>
        <v>-4076.4123221209925</v>
      </c>
      <c r="AJ8">
        <f t="shared" si="8"/>
        <v>-1150.2352614525153</v>
      </c>
      <c r="AK8">
        <f t="shared" ref="AK8:AK39" si="30">G8*SUM(AB8:AB8, AE8:AF8)</f>
        <v>329.08677660711152</v>
      </c>
      <c r="AL8">
        <f t="shared" si="9"/>
        <v>-4897.5608069663958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-2663.0052393232577</v>
      </c>
      <c r="AR8">
        <f t="shared" si="14"/>
        <v>-2670.6383059600694</v>
      </c>
      <c r="AS8">
        <f t="shared" si="15"/>
        <v>-753.57007764679861</v>
      </c>
      <c r="AT8">
        <f t="shared" si="16"/>
        <v>215.5993265996683</v>
      </c>
      <c r="AU8">
        <f t="shared" si="17"/>
        <v>-3208.6090570071992</v>
      </c>
      <c r="AW8">
        <v>5</v>
      </c>
      <c r="AX8">
        <f>IF(Z8&gt;0, (R8*SUMPRODUCT(K8:$K$98, X8:$X$98)-K8*$AZ$3)/Z8, 0)</f>
        <v>17810.017761829051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1000000</v>
      </c>
      <c r="S9">
        <f t="shared" si="1"/>
        <v>18345.346492609948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16600.318670237095</v>
      </c>
      <c r="AC9">
        <f t="shared" si="2"/>
        <v>16851.133228155268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-4205.9983207515097</v>
      </c>
      <c r="AI9">
        <f t="shared" si="7"/>
        <v>-4217.4802061133805</v>
      </c>
      <c r="AJ9">
        <f t="shared" si="8"/>
        <v>-250.8145579181728</v>
      </c>
      <c r="AK9">
        <f t="shared" si="30"/>
        <v>97.941880154398859</v>
      </c>
      <c r="AL9">
        <f t="shared" si="9"/>
        <v>-4370.3528838771545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-2609.6560607996589</v>
      </c>
      <c r="AR9">
        <f t="shared" si="14"/>
        <v>-2616.7801177866004</v>
      </c>
      <c r="AS9">
        <f t="shared" si="15"/>
        <v>-155.62054030753782</v>
      </c>
      <c r="AT9">
        <f t="shared" si="16"/>
        <v>60.769073513413169</v>
      </c>
      <c r="AU9">
        <f t="shared" si="17"/>
        <v>-2711.6315845807248</v>
      </c>
      <c r="AW9">
        <v>6</v>
      </c>
      <c r="AX9">
        <f>IF(Z9&gt;0, (R9*SUMPRODUCT(K9:$K$98, X9:$X$98)-K9*$AZ$3)/Z9, 0)</f>
        <v>18345.346492609948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1000000</v>
      </c>
      <c r="S10">
        <f t="shared" si="1"/>
        <v>18692.30648490987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16851.133228155268</v>
      </c>
      <c r="AC10">
        <f t="shared" si="2"/>
        <v>16916.739246151461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-4354.5206388534862</v>
      </c>
      <c r="AI10">
        <f t="shared" si="7"/>
        <v>-4365.833273853752</v>
      </c>
      <c r="AJ10">
        <f t="shared" si="8"/>
        <v>-65.606017996193259</v>
      </c>
      <c r="AK10">
        <f t="shared" si="30"/>
        <v>69.089646235436604</v>
      </c>
      <c r="AL10">
        <f t="shared" si="9"/>
        <v>-4362.3496456145085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-2563.1423024522442</v>
      </c>
      <c r="AR10">
        <f t="shared" si="14"/>
        <v>-2569.8011050452701</v>
      </c>
      <c r="AS10">
        <f t="shared" si="15"/>
        <v>-38.616778738189844</v>
      </c>
      <c r="AT10">
        <f t="shared" si="16"/>
        <v>40.667299483539388</v>
      </c>
      <c r="AU10">
        <f t="shared" si="17"/>
        <v>-2567.7505842999208</v>
      </c>
      <c r="AW10">
        <v>7</v>
      </c>
      <c r="AX10">
        <f>IF(Z10&gt;0, (R10*SUMPRODUCT(K10:$K$98, X10:$X$98)-K10*$AZ$3)/Z10, 0)</f>
        <v>18692.30648490987</v>
      </c>
    </row>
    <row r="11" spans="1:52" x14ac:dyDescent="0.25">
      <c r="A11" t="s">
        <v>33</v>
      </c>
      <c r="C11" s="26">
        <f>AU71</f>
        <v>41625.261172451093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1000000</v>
      </c>
      <c r="S11">
        <f t="shared" si="1"/>
        <v>18863.066838883744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16916.739246151461</v>
      </c>
      <c r="AC11">
        <f t="shared" si="2"/>
        <v>16815.775337963642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-4495.084567463754</v>
      </c>
      <c r="AI11">
        <f t="shared" si="7"/>
        <v>-4506.2278875569245</v>
      </c>
      <c r="AJ11">
        <f t="shared" si="8"/>
        <v>100.96390818781947</v>
      </c>
      <c r="AK11">
        <f t="shared" si="30"/>
        <v>40.600174190763504</v>
      </c>
      <c r="AL11">
        <f t="shared" si="9"/>
        <v>-4364.6638051783411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-2514.1396212286813</v>
      </c>
      <c r="AR11">
        <f t="shared" si="14"/>
        <v>-2520.3721763981785</v>
      </c>
      <c r="AS11">
        <f t="shared" si="15"/>
        <v>56.46998584329495</v>
      </c>
      <c r="AT11">
        <f t="shared" si="16"/>
        <v>22.708028075960712</v>
      </c>
      <c r="AU11">
        <f t="shared" si="17"/>
        <v>-2441.1941624789229</v>
      </c>
      <c r="AW11">
        <v>8</v>
      </c>
      <c r="AX11">
        <f>IF(Z11&gt;0, (R11*SUMPRODUCT(K11:$K$98, X11:$X$98)-K11*$AZ$3)/Z11, 0)</f>
        <v>18863.066838883744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1000000</v>
      </c>
      <c r="S12">
        <f t="shared" si="1"/>
        <v>18950.873471791187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16815.775337963642</v>
      </c>
      <c r="AC12">
        <f t="shared" si="2"/>
        <v>16636.976950731791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-4650.6806872655125</v>
      </c>
      <c r="AI12">
        <f t="shared" si="7"/>
        <v>-4661.6544406491603</v>
      </c>
      <c r="AJ12">
        <f t="shared" si="8"/>
        <v>178.79838723185094</v>
      </c>
      <c r="AK12">
        <f t="shared" si="30"/>
        <v>38.676283277316372</v>
      </c>
      <c r="AL12">
        <f t="shared" si="9"/>
        <v>-4444.1797701399928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-2471.8862252865706</v>
      </c>
      <c r="AR12">
        <f t="shared" si="14"/>
        <v>-2477.718891868692</v>
      </c>
      <c r="AS12">
        <f t="shared" si="15"/>
        <v>95.033243566273256</v>
      </c>
      <c r="AT12">
        <f t="shared" si="16"/>
        <v>20.556855717972791</v>
      </c>
      <c r="AU12">
        <f t="shared" si="17"/>
        <v>-2362.1287925844458</v>
      </c>
      <c r="AW12">
        <v>9</v>
      </c>
      <c r="AX12">
        <f>IF(Z12&gt;0, (R12*SUMPRODUCT(K12:$K$98, X12:$X$98)-K12*$AZ$3)/Z12, 0)</f>
        <v>18950.873471791187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1000000</v>
      </c>
      <c r="S13">
        <f t="shared" si="1"/>
        <v>18942.6145121626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16636.976950731791</v>
      </c>
      <c r="AC13">
        <f t="shared" si="2"/>
        <v>16372.263154322165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-4812.7458529622982</v>
      </c>
      <c r="AI13">
        <f t="shared" si="7"/>
        <v>-4823.549709488947</v>
      </c>
      <c r="AJ13">
        <f t="shared" si="8"/>
        <v>264.7137964096255</v>
      </c>
      <c r="AK13">
        <f t="shared" si="30"/>
        <v>33.273953901463585</v>
      </c>
      <c r="AL13">
        <f t="shared" si="9"/>
        <v>-4525.5619591778577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-2431.5832544876889</v>
      </c>
      <c r="AR13">
        <f t="shared" si="14"/>
        <v>-2437.041775967255</v>
      </c>
      <c r="AS13">
        <f t="shared" si="15"/>
        <v>133.74353316107903</v>
      </c>
      <c r="AT13">
        <f t="shared" si="16"/>
        <v>16.811273977327133</v>
      </c>
      <c r="AU13">
        <f t="shared" si="17"/>
        <v>-2286.4869688288486</v>
      </c>
      <c r="AW13">
        <v>10</v>
      </c>
      <c r="AX13">
        <f>IF(Z13&gt;0, (R13*SUMPRODUCT(K13:$K$98, X13:$X$98)-K13*$AZ$3)/Z13, 0)</f>
        <v>18942.6145121626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1000000</v>
      </c>
      <c r="S14">
        <f t="shared" si="1"/>
        <v>18845.202931294993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16372.263154322165</v>
      </c>
      <c r="AC14">
        <f t="shared" si="2"/>
        <v>16031.080455216199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-4993.7559708222097</v>
      </c>
      <c r="AI14">
        <f t="shared" si="7"/>
        <v>-5004.389366833957</v>
      </c>
      <c r="AJ14">
        <f t="shared" si="8"/>
        <v>341.18269910596609</v>
      </c>
      <c r="AK14">
        <f t="shared" si="30"/>
        <v>29.470073677779897</v>
      </c>
      <c r="AL14">
        <f t="shared" si="9"/>
        <v>-4633.7365940502114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-2398.7796997907512</v>
      </c>
      <c r="AR14">
        <f t="shared" si="14"/>
        <v>-2403.8875133567021</v>
      </c>
      <c r="AS14">
        <f t="shared" si="15"/>
        <v>163.88909216171737</v>
      </c>
      <c r="AT14">
        <f t="shared" si="16"/>
        <v>14.156121144613495</v>
      </c>
      <c r="AU14">
        <f t="shared" si="17"/>
        <v>-2225.8423000503717</v>
      </c>
      <c r="AW14">
        <v>11</v>
      </c>
      <c r="AX14">
        <f>IF(Z14&gt;0, (R14*SUMPRODUCT(K14:$K$98, X14:$X$98)-K14*$AZ$3)/Z14, 0)</f>
        <v>18845.202931294993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1000000</v>
      </c>
      <c r="S15">
        <f t="shared" si="1"/>
        <v>18762.496113684221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16031.080455216199</v>
      </c>
      <c r="AC15">
        <f t="shared" si="2"/>
        <v>15703.468166922001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-5204.4620856338624</v>
      </c>
      <c r="AI15">
        <f t="shared" si="7"/>
        <v>-5214.9240919094218</v>
      </c>
      <c r="AJ15">
        <f t="shared" si="8"/>
        <v>327.61228829419815</v>
      </c>
      <c r="AK15">
        <f t="shared" si="30"/>
        <v>65.727429866386416</v>
      </c>
      <c r="AL15">
        <f t="shared" si="9"/>
        <v>-4821.5843737488376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-2371.685424982878</v>
      </c>
      <c r="AR15">
        <f t="shared" si="14"/>
        <v>-2376.4529854706975</v>
      </c>
      <c r="AS15">
        <f t="shared" si="15"/>
        <v>149.29367846437233</v>
      </c>
      <c r="AT15">
        <f t="shared" si="16"/>
        <v>29.952142002530781</v>
      </c>
      <c r="AU15">
        <f t="shared" si="17"/>
        <v>-2197.2071650037947</v>
      </c>
      <c r="AW15">
        <v>12</v>
      </c>
      <c r="AX15">
        <f>IF(Z15&gt;0, (R15*SUMPRODUCT(K15:$K$98, X15:$X$98)-K15*$AZ$3)/Z15, 0)</f>
        <v>18762.496113684221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1000000</v>
      </c>
      <c r="S16">
        <f t="shared" si="1"/>
        <v>18707.946258364882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15703.468166922001</v>
      </c>
      <c r="AC16">
        <f t="shared" si="2"/>
        <v>15399.722935385968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-5426.0919351223656</v>
      </c>
      <c r="AI16">
        <f t="shared" si="7"/>
        <v>-5436.3814951859804</v>
      </c>
      <c r="AJ16">
        <f t="shared" si="8"/>
        <v>303.74523153603332</v>
      </c>
      <c r="AK16">
        <f t="shared" si="30"/>
        <v>111.49462398514621</v>
      </c>
      <c r="AL16">
        <f t="shared" si="9"/>
        <v>-5021.141639664801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-2339.11896759816</v>
      </c>
      <c r="AR16">
        <f t="shared" si="14"/>
        <v>-2343.5546655923736</v>
      </c>
      <c r="AS16">
        <f t="shared" si="15"/>
        <v>130.94069191944268</v>
      </c>
      <c r="AT16">
        <f t="shared" si="16"/>
        <v>48.063909138870656</v>
      </c>
      <c r="AU16">
        <f t="shared" si="17"/>
        <v>-2164.5500645340603</v>
      </c>
      <c r="AW16">
        <v>13</v>
      </c>
      <c r="AX16">
        <f>IF(Z16&gt;0, (R16*SUMPRODUCT(K16:$K$98, X16:$X$98)-K16*$AZ$3)/Z16, 0)</f>
        <v>18707.946258364882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1000000</v>
      </c>
      <c r="S17">
        <f t="shared" si="1"/>
        <v>18822.47777061805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15399.722935385968</v>
      </c>
      <c r="AC17">
        <f t="shared" si="2"/>
        <v>15232.61766125344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-5655.1306866554633</v>
      </c>
      <c r="AI17">
        <f t="shared" si="7"/>
        <v>-5665.2466619848592</v>
      </c>
      <c r="AJ17">
        <f t="shared" si="8"/>
        <v>167.10527413252748</v>
      </c>
      <c r="AK17">
        <f t="shared" si="30"/>
        <v>212.51617650832634</v>
      </c>
      <c r="AL17">
        <f t="shared" si="9"/>
        <v>-5285.625211344005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-2291.6475367909038</v>
      </c>
      <c r="AR17">
        <f t="shared" si="14"/>
        <v>-2295.7468673334411</v>
      </c>
      <c r="AS17">
        <f t="shared" si="15"/>
        <v>67.716629565117273</v>
      </c>
      <c r="AT17">
        <f t="shared" si="16"/>
        <v>86.118641532500803</v>
      </c>
      <c r="AU17">
        <f t="shared" si="17"/>
        <v>-2141.9115962358228</v>
      </c>
      <c r="AW17">
        <v>14</v>
      </c>
      <c r="AX17">
        <f>IF(Z17&gt;0, (R17*SUMPRODUCT(K17:$K$98, X17:$X$98)-K17*$AZ$3)/Z17, 0)</f>
        <v>18822.47777061805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1000000</v>
      </c>
      <c r="S18">
        <f t="shared" si="1"/>
        <v>19132.639151271338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15232.61766125344</v>
      </c>
      <c r="AC18">
        <f t="shared" si="2"/>
        <v>15215.660015595062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-5912.8377552693219</v>
      </c>
      <c r="AI18">
        <f t="shared" si="7"/>
        <v>-5922.7786603734821</v>
      </c>
      <c r="AJ18">
        <f t="shared" si="8"/>
        <v>16.957645658378169</v>
      </c>
      <c r="AK18">
        <f t="shared" si="30"/>
        <v>329.0245414830743</v>
      </c>
      <c r="AL18">
        <f t="shared" si="9"/>
        <v>-5576.7964732320297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-2235.9826752450149</v>
      </c>
      <c r="AR18">
        <f t="shared" si="14"/>
        <v>-2239.7419009348027</v>
      </c>
      <c r="AS18">
        <f t="shared" si="15"/>
        <v>6.412657250959926</v>
      </c>
      <c r="AT18">
        <f t="shared" si="16"/>
        <v>124.42302747626786</v>
      </c>
      <c r="AU18">
        <f t="shared" si="17"/>
        <v>-2108.9062162075752</v>
      </c>
      <c r="AW18">
        <v>15</v>
      </c>
      <c r="AX18">
        <f>IF(Z18&gt;0, (R18*SUMPRODUCT(K18:$K$98, X18:$X$98)-K18*$AZ$3)/Z18, 0)</f>
        <v>19132.639151271338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1000000</v>
      </c>
      <c r="S19">
        <f t="shared" si="1"/>
        <v>19359.083561380234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15215.660015595062</v>
      </c>
      <c r="AC19">
        <f t="shared" si="2"/>
        <v>15121.735047571579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-6201.3529180705164</v>
      </c>
      <c r="AI19">
        <f t="shared" si="7"/>
        <v>-6211.1168972121595</v>
      </c>
      <c r="AJ19">
        <f t="shared" si="8"/>
        <v>93.924968023482506</v>
      </c>
      <c r="AK19">
        <f t="shared" si="30"/>
        <v>339.3092183477699</v>
      </c>
      <c r="AL19">
        <f t="shared" si="9"/>
        <v>-5777.8827108409068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-2186.9689322399468</v>
      </c>
      <c r="AR19">
        <f t="shared" si="14"/>
        <v>-2190.4122968282754</v>
      </c>
      <c r="AS19">
        <f t="shared" si="15"/>
        <v>33.123576378055589</v>
      </c>
      <c r="AT19">
        <f t="shared" si="16"/>
        <v>119.66077866442033</v>
      </c>
      <c r="AU19">
        <f t="shared" si="17"/>
        <v>-2037.6279417857993</v>
      </c>
      <c r="AW19">
        <v>16</v>
      </c>
      <c r="AX19">
        <f>IF(Z19&gt;0, (R19*SUMPRODUCT(K19:$K$98, X19:$X$98)-K19*$AZ$3)/Z19, 0)</f>
        <v>19359.083561380234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1000000</v>
      </c>
      <c r="S20">
        <f t="shared" si="1"/>
        <v>18859.045592504153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15121.735047571579</v>
      </c>
      <c r="AC20">
        <f t="shared" si="2"/>
        <v>14460.674615739152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-6530.5608992915968</v>
      </c>
      <c r="AI20">
        <f t="shared" si="7"/>
        <v>-6540.1456066305827</v>
      </c>
      <c r="AJ20">
        <f t="shared" si="8"/>
        <v>661.06043183242764</v>
      </c>
      <c r="AK20">
        <f t="shared" si="30"/>
        <v>65.023460704557792</v>
      </c>
      <c r="AL20">
        <f t="shared" si="9"/>
        <v>-5814.0617140935974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-2184.4516825621245</v>
      </c>
      <c r="AR20">
        <f t="shared" si="14"/>
        <v>-2187.6577364365758</v>
      </c>
      <c r="AS20">
        <f t="shared" si="15"/>
        <v>221.12259495937556</v>
      </c>
      <c r="AT20">
        <f t="shared" si="16"/>
        <v>21.750139127787833</v>
      </c>
      <c r="AU20">
        <f t="shared" si="17"/>
        <v>-1944.7850023494125</v>
      </c>
      <c r="AW20">
        <v>17</v>
      </c>
      <c r="AX20">
        <f>IF(Z20&gt;0, (R20*SUMPRODUCT(K20:$K$98, X20:$X$98)-K20*$AZ$3)/Z20, 0)</f>
        <v>18859.045592504153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1000000</v>
      </c>
      <c r="S21">
        <f t="shared" si="1"/>
        <v>18153.551131632943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14460.674615739152</v>
      </c>
      <c r="AC21">
        <f t="shared" si="2"/>
        <v>13655.107106885973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-6908.4937265277949</v>
      </c>
      <c r="AI21">
        <f t="shared" si="7"/>
        <v>-6917.8962306218091</v>
      </c>
      <c r="AJ21">
        <f t="shared" si="8"/>
        <v>805.56750885317888</v>
      </c>
      <c r="AK21">
        <f t="shared" si="30"/>
        <v>23.137079385182645</v>
      </c>
      <c r="AL21">
        <f t="shared" si="9"/>
        <v>-6089.1916423834473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-2197.4790809683695</v>
      </c>
      <c r="AR21">
        <f t="shared" si="14"/>
        <v>-2200.4698640353031</v>
      </c>
      <c r="AS21">
        <f t="shared" si="15"/>
        <v>256.23787457680345</v>
      </c>
      <c r="AT21">
        <f t="shared" si="16"/>
        <v>7.3595272654603914</v>
      </c>
      <c r="AU21">
        <f t="shared" si="17"/>
        <v>-1936.8724621930392</v>
      </c>
      <c r="AW21">
        <v>18</v>
      </c>
      <c r="AX21">
        <f>IF(Z21&gt;0, (R21*SUMPRODUCT(K21:$K$98, X21:$X$98)-K21*$AZ$3)/Z21, 0)</f>
        <v>18153.551131632943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1000000</v>
      </c>
      <c r="S22">
        <f t="shared" si="1"/>
        <v>17941.763670873854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13655.107106885973</v>
      </c>
      <c r="AC22">
        <f t="shared" si="2"/>
        <v>13229.151711188508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-7339.9023457214325</v>
      </c>
      <c r="AI22">
        <f t="shared" si="7"/>
        <v>-7349.1190759951851</v>
      </c>
      <c r="AJ22">
        <f t="shared" si="8"/>
        <v>425.95539569746506</v>
      </c>
      <c r="AK22">
        <f t="shared" si="30"/>
        <v>286.75724924460548</v>
      </c>
      <c r="AL22">
        <f t="shared" si="9"/>
        <v>-6636.4064310531148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-2179.9282170590468</v>
      </c>
      <c r="AR22">
        <f t="shared" si="14"/>
        <v>-2182.6655573459361</v>
      </c>
      <c r="AS22">
        <f t="shared" si="15"/>
        <v>126.50743055603817</v>
      </c>
      <c r="AT22">
        <f t="shared" si="16"/>
        <v>85.16601306541061</v>
      </c>
      <c r="AU22">
        <f t="shared" si="17"/>
        <v>-1970.9921137244871</v>
      </c>
      <c r="AW22">
        <v>19</v>
      </c>
      <c r="AX22">
        <f>IF(Z22&gt;0, (R22*SUMPRODUCT(K22:$K$98, X22:$X$98)-K22*$AZ$3)/Z22, 0)</f>
        <v>17941.763670873854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1000000</v>
      </c>
      <c r="S23">
        <f t="shared" si="1"/>
        <v>19003.352667697534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13229.151711188508</v>
      </c>
      <c r="AC23">
        <f t="shared" si="2"/>
        <v>13722.54897492053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-7853.0390838933863</v>
      </c>
      <c r="AI23">
        <f t="shared" si="7"/>
        <v>-7862.0654838758528</v>
      </c>
      <c r="AJ23">
        <f t="shared" si="8"/>
        <v>-493.39726373202211</v>
      </c>
      <c r="AK23">
        <f t="shared" si="30"/>
        <v>926.04061978319567</v>
      </c>
      <c r="AL23">
        <f t="shared" si="9"/>
        <v>-7429.4221278246796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-2082.4359247856614</v>
      </c>
      <c r="AR23">
        <f t="shared" si="14"/>
        <v>-2084.8295076259055</v>
      </c>
      <c r="AS23">
        <f t="shared" si="15"/>
        <v>-130.83701433421484</v>
      </c>
      <c r="AT23">
        <f t="shared" si="16"/>
        <v>245.56356257063632</v>
      </c>
      <c r="AU23">
        <f t="shared" si="17"/>
        <v>-1970.1029593894841</v>
      </c>
      <c r="AW23">
        <v>20</v>
      </c>
      <c r="AX23">
        <f>IF(Z23&gt;0, (R23*SUMPRODUCT(K23:$K$98, X23:$X$98)-K23*$AZ$3)/Z23, 0)</f>
        <v>19003.352667697534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1000000</v>
      </c>
      <c r="S24">
        <f t="shared" si="1"/>
        <v>19855.407469081103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13722.54897492053</v>
      </c>
      <c r="AC24">
        <f t="shared" si="2"/>
        <v>14027.01080084119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-8432.9112951711813</v>
      </c>
      <c r="AI24">
        <f t="shared" si="7"/>
        <v>-8441.7420197626325</v>
      </c>
      <c r="AJ24">
        <f t="shared" si="8"/>
        <v>-304.46182592065998</v>
      </c>
      <c r="AK24">
        <f t="shared" si="30"/>
        <v>960.57842824443719</v>
      </c>
      <c r="AL24">
        <f t="shared" si="9"/>
        <v>-7785.625417438855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-1996.6107165637816</v>
      </c>
      <c r="AR24">
        <f t="shared" si="14"/>
        <v>-1998.701515190397</v>
      </c>
      <c r="AS24">
        <f t="shared" si="15"/>
        <v>-72.085632486832239</v>
      </c>
      <c r="AT24">
        <f t="shared" si="16"/>
        <v>227.43049426252799</v>
      </c>
      <c r="AU24">
        <f t="shared" si="17"/>
        <v>-1843.3566534147012</v>
      </c>
      <c r="AW24">
        <v>21</v>
      </c>
      <c r="AX24">
        <f>IF(Z24&gt;0, (R24*SUMPRODUCT(K24:$K$98, X24:$X$98)-K24*$AZ$3)/Z24, 0)</f>
        <v>19855.407469081103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1000000</v>
      </c>
      <c r="S25">
        <f t="shared" si="1"/>
        <v>20514.824905714398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14027.01080084119</v>
      </c>
      <c r="AC25">
        <f t="shared" si="2"/>
        <v>14161.558790265195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-9084.8495320810998</v>
      </c>
      <c r="AI25">
        <f t="shared" si="7"/>
        <v>-9093.4783888074871</v>
      </c>
      <c r="AJ25">
        <f t="shared" si="8"/>
        <v>-134.54798942400521</v>
      </c>
      <c r="AK25">
        <f t="shared" si="30"/>
        <v>981.89075605888343</v>
      </c>
      <c r="AL25">
        <f t="shared" si="9"/>
        <v>-8246.1356221726091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-1920.5056173048113</v>
      </c>
      <c r="AR25">
        <f t="shared" si="14"/>
        <v>-1922.3297276277644</v>
      </c>
      <c r="AS25">
        <f t="shared" si="15"/>
        <v>-28.442977351841474</v>
      </c>
      <c r="AT25">
        <f t="shared" si="16"/>
        <v>207.56829333625558</v>
      </c>
      <c r="AU25">
        <f t="shared" si="17"/>
        <v>-1743.2044116433503</v>
      </c>
      <c r="AW25">
        <v>22</v>
      </c>
      <c r="AX25">
        <f>IF(Z25&gt;0, (R25*SUMPRODUCT(K25:$K$98, X25:$X$98)-K25*$AZ$3)/Z25, 0)</f>
        <v>20514.824905714398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1000000</v>
      </c>
      <c r="S26">
        <f t="shared" si="1"/>
        <v>20997.853827644645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14161.558790265195</v>
      </c>
      <c r="AC26">
        <f t="shared" si="2"/>
        <v>14143.873446163752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-9818.8299130211708</v>
      </c>
      <c r="AI26">
        <f t="shared" si="7"/>
        <v>-9827.2497458063808</v>
      </c>
      <c r="AJ26">
        <f t="shared" si="8"/>
        <v>17.685344101442752</v>
      </c>
      <c r="AK26">
        <f t="shared" si="30"/>
        <v>991.30911531856373</v>
      </c>
      <c r="AL26">
        <f t="shared" si="9"/>
        <v>-8818.2552863863748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-1853.2736776219735</v>
      </c>
      <c r="AR26">
        <f t="shared" si="14"/>
        <v>-1854.8628949328993</v>
      </c>
      <c r="AS26">
        <f t="shared" si="15"/>
        <v>3.3380538203870418</v>
      </c>
      <c r="AT26">
        <f t="shared" si="16"/>
        <v>187.10651942043253</v>
      </c>
      <c r="AU26">
        <f t="shared" si="17"/>
        <v>-1664.4183216920799</v>
      </c>
      <c r="AW26">
        <v>23</v>
      </c>
      <c r="AX26">
        <f>IF(Z26&gt;0, (R26*SUMPRODUCT(K26:$K$98, X26:$X$98)-K26*$AZ$3)/Z26, 0)</f>
        <v>20997.853827644645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1000000</v>
      </c>
      <c r="S27">
        <f t="shared" si="1"/>
        <v>21317.661489499245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14143.873446163752</v>
      </c>
      <c r="AC27">
        <f t="shared" si="2"/>
        <v>13989.546441044795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-10608.680133104561</v>
      </c>
      <c r="AI27">
        <f t="shared" si="7"/>
        <v>-10616.883159060255</v>
      </c>
      <c r="AJ27">
        <f t="shared" si="8"/>
        <v>154.32700511895746</v>
      </c>
      <c r="AK27">
        <f t="shared" si="30"/>
        <v>990.07114123146278</v>
      </c>
      <c r="AL27">
        <f t="shared" si="9"/>
        <v>-9472.4850127098343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-1787.8173711666757</v>
      </c>
      <c r="AR27">
        <f t="shared" si="14"/>
        <v>-1789.1997780368722</v>
      </c>
      <c r="AS27">
        <f t="shared" si="15"/>
        <v>26.007806544267805</v>
      </c>
      <c r="AT27">
        <f t="shared" si="16"/>
        <v>166.85076397589771</v>
      </c>
      <c r="AU27">
        <f t="shared" si="17"/>
        <v>-1596.3412075167066</v>
      </c>
      <c r="AW27">
        <v>24</v>
      </c>
      <c r="AX27">
        <f>IF(Z27&gt;0, (R27*SUMPRODUCT(K27:$K$98, X27:$X$98)-K27*$AZ$3)/Z27, 0)</f>
        <v>21317.661489499245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1000000</v>
      </c>
      <c r="S28">
        <f t="shared" si="1"/>
        <v>21494.830766132356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13989.546441044795</v>
      </c>
      <c r="AC28">
        <f t="shared" si="2"/>
        <v>13718.645741755812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-11449.660255447259</v>
      </c>
      <c r="AI28">
        <f t="shared" si="7"/>
        <v>-11457.638130390204</v>
      </c>
      <c r="AJ28">
        <f t="shared" si="8"/>
        <v>270.90069928898265</v>
      </c>
      <c r="AK28">
        <f t="shared" si="30"/>
        <v>979.26825087313568</v>
      </c>
      <c r="AL28">
        <f t="shared" si="9"/>
        <v>-10207.469180228085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-1722.8059982329794</v>
      </c>
      <c r="AR28">
        <f t="shared" si="14"/>
        <v>-1724.0064120879072</v>
      </c>
      <c r="AS28">
        <f t="shared" si="15"/>
        <v>40.761851377950499</v>
      </c>
      <c r="AT28">
        <f t="shared" si="16"/>
        <v>147.34840849803479</v>
      </c>
      <c r="AU28">
        <f t="shared" si="17"/>
        <v>-1535.8961522119218</v>
      </c>
      <c r="AW28">
        <v>25</v>
      </c>
      <c r="AX28">
        <f>IF(Z28&gt;0, (R28*SUMPRODUCT(K28:$K$98, X28:$X$98)-K28*$AZ$3)/Z28, 0)</f>
        <v>21494.830766132356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1000000</v>
      </c>
      <c r="S29">
        <f t="shared" si="1"/>
        <v>21548.969638298491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13718.645741755812</v>
      </c>
      <c r="AC29">
        <f t="shared" si="2"/>
        <v>13350.229629127913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-12317.859335265286</v>
      </c>
      <c r="AI29">
        <f t="shared" si="7"/>
        <v>-12325.603458217111</v>
      </c>
      <c r="AJ29">
        <f t="shared" si="8"/>
        <v>368.41611262789957</v>
      </c>
      <c r="AK29">
        <f t="shared" si="30"/>
        <v>960.30520192290692</v>
      </c>
      <c r="AL29">
        <f t="shared" si="9"/>
        <v>-10996.882143666304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-1654.8589866680099</v>
      </c>
      <c r="AR29">
        <f t="shared" si="14"/>
        <v>-1655.8993810345862</v>
      </c>
      <c r="AS29">
        <f t="shared" si="15"/>
        <v>49.495346408941835</v>
      </c>
      <c r="AT29">
        <f t="shared" si="16"/>
        <v>129.01346330498058</v>
      </c>
      <c r="AU29">
        <f t="shared" si="17"/>
        <v>-1477.3905713206639</v>
      </c>
      <c r="AW29">
        <v>26</v>
      </c>
      <c r="AX29">
        <f>IF(Z29&gt;0, (R29*SUMPRODUCT(K29:$K$98, X29:$X$98)-K29*$AZ$3)/Z29, 0)</f>
        <v>21548.969638298491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1000000</v>
      </c>
      <c r="S30">
        <f t="shared" si="1"/>
        <v>21503.605182281906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13350.229629127913</v>
      </c>
      <c r="AC30">
        <f t="shared" si="2"/>
        <v>12904.647326035876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-13219.012194857418</v>
      </c>
      <c r="AI30">
        <f t="shared" si="7"/>
        <v>-13226.513638927288</v>
      </c>
      <c r="AJ30">
        <f t="shared" si="8"/>
        <v>445.58230309203645</v>
      </c>
      <c r="AK30">
        <f t="shared" si="30"/>
        <v>934.516074038954</v>
      </c>
      <c r="AL30">
        <f t="shared" si="9"/>
        <v>-11846.415261796297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-1585.6478132777743</v>
      </c>
      <c r="AR30">
        <f t="shared" si="14"/>
        <v>-1586.5476269862784</v>
      </c>
      <c r="AS30">
        <f t="shared" si="15"/>
        <v>53.448517492708376</v>
      </c>
      <c r="AT30">
        <f t="shared" si="16"/>
        <v>112.09713308603095</v>
      </c>
      <c r="AU30">
        <f t="shared" si="17"/>
        <v>-1421.0019764075389</v>
      </c>
      <c r="AW30">
        <v>27</v>
      </c>
      <c r="AX30">
        <f>IF(Z30&gt;0, (R30*SUMPRODUCT(K30:$K$98, X30:$X$98)-K30*$AZ$3)/Z30, 0)</f>
        <v>21503.605182281906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1000000</v>
      </c>
      <c r="S31">
        <f t="shared" si="1"/>
        <v>21379.49202217007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12904.647326035876</v>
      </c>
      <c r="AC31">
        <f t="shared" si="2"/>
        <v>12398.710837379505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-14179.598051800462</v>
      </c>
      <c r="AI31">
        <f t="shared" si="7"/>
        <v>-14186.847236453985</v>
      </c>
      <c r="AJ31">
        <f t="shared" si="8"/>
        <v>505.93648865637078</v>
      </c>
      <c r="AK31">
        <f t="shared" si="30"/>
        <v>903.32531282251136</v>
      </c>
      <c r="AL31">
        <f t="shared" si="9"/>
        <v>-12777.585434975103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-1518.6357773782597</v>
      </c>
      <c r="AR31">
        <f t="shared" si="14"/>
        <v>-1519.4121654769522</v>
      </c>
      <c r="AS31">
        <f t="shared" si="15"/>
        <v>54.185827408354157</v>
      </c>
      <c r="AT31">
        <f t="shared" si="16"/>
        <v>96.746193626376197</v>
      </c>
      <c r="AU31">
        <f t="shared" si="17"/>
        <v>-1368.4801444422219</v>
      </c>
      <c r="AW31">
        <v>28</v>
      </c>
      <c r="AX31">
        <f>IF(Z31&gt;0, (R31*SUMPRODUCT(K31:$K$98, X31:$X$98)-K31*$AZ$3)/Z31, 0)</f>
        <v>21379.49202217007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1000000</v>
      </c>
      <c r="S32">
        <f t="shared" si="1"/>
        <v>21190.323518060552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12398.710837379505</v>
      </c>
      <c r="AC32">
        <f t="shared" si="2"/>
        <v>11844.103028413205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-15196.198439251335</v>
      </c>
      <c r="AI32">
        <f t="shared" si="7"/>
        <v>-15203.185179577833</v>
      </c>
      <c r="AJ32">
        <f t="shared" si="8"/>
        <v>554.60780896630058</v>
      </c>
      <c r="AK32">
        <f t="shared" si="30"/>
        <v>867.90975861656545</v>
      </c>
      <c r="AL32">
        <f t="shared" si="9"/>
        <v>-13780.667611994966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-1453.1372661572823</v>
      </c>
      <c r="AR32">
        <f t="shared" si="14"/>
        <v>-1453.8053735644069</v>
      </c>
      <c r="AS32">
        <f t="shared" si="15"/>
        <v>53.034400579364593</v>
      </c>
      <c r="AT32">
        <f t="shared" si="16"/>
        <v>82.993915810528037</v>
      </c>
      <c r="AU32">
        <f t="shared" si="17"/>
        <v>-1317.7770571745143</v>
      </c>
      <c r="AW32">
        <v>29</v>
      </c>
      <c r="AX32">
        <f>IF(Z32&gt;0, (R32*SUMPRODUCT(K32:$K$98, X32:$X$98)-K32*$AZ$3)/Z32, 0)</f>
        <v>21190.323518060552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1000000</v>
      </c>
      <c r="S33">
        <f t="shared" si="1"/>
        <v>20949.772781373551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11844.103028413205</v>
      </c>
      <c r="AC33">
        <f t="shared" si="2"/>
        <v>11251.705019766607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-16269.783531265506</v>
      </c>
      <c r="AI33">
        <f t="shared" si="7"/>
        <v>-16276.497031894598</v>
      </c>
      <c r="AJ33">
        <f t="shared" si="8"/>
        <v>592.3980086465981</v>
      </c>
      <c r="AK33">
        <f t="shared" si="30"/>
        <v>829.08721198892442</v>
      </c>
      <c r="AL33">
        <f t="shared" si="9"/>
        <v>-14855.011811259075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-1389.1061575194658</v>
      </c>
      <c r="AR33">
        <f t="shared" si="14"/>
        <v>-1389.6793529184372</v>
      </c>
      <c r="AS33">
        <f t="shared" si="15"/>
        <v>50.578652133379151</v>
      </c>
      <c r="AT33">
        <f t="shared" si="16"/>
        <v>70.78706050890402</v>
      </c>
      <c r="AU33">
        <f t="shared" si="17"/>
        <v>-1268.313640276154</v>
      </c>
      <c r="AW33">
        <v>30</v>
      </c>
      <c r="AX33">
        <f>IF(Z33&gt;0, (R33*SUMPRODUCT(K33:$K$98, X33:$X$98)-K33*$AZ$3)/Z33, 0)</f>
        <v>20949.772781373551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1000000</v>
      </c>
      <c r="S34">
        <f t="shared" si="1"/>
        <v>20667.385857446978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11251.705019766607</v>
      </c>
      <c r="AC34">
        <f t="shared" si="2"/>
        <v>10631.116056453098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-17318.308958060581</v>
      </c>
      <c r="AI34">
        <f t="shared" si="7"/>
        <v>-17324.738844821408</v>
      </c>
      <c r="AJ34">
        <f t="shared" si="8"/>
        <v>620.58896331350843</v>
      </c>
      <c r="AK34">
        <f t="shared" si="30"/>
        <v>787.61935138366255</v>
      </c>
      <c r="AL34">
        <f t="shared" si="9"/>
        <v>-15916.530530124237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-1320.204237002798</v>
      </c>
      <c r="AR34">
        <f t="shared" si="14"/>
        <v>-1320.6943982399978</v>
      </c>
      <c r="AS34">
        <f t="shared" si="15"/>
        <v>47.308555401555729</v>
      </c>
      <c r="AT34">
        <f t="shared" si="16"/>
        <v>60.041566838899534</v>
      </c>
      <c r="AU34">
        <f t="shared" si="17"/>
        <v>-1213.3442759995426</v>
      </c>
      <c r="AW34">
        <v>31</v>
      </c>
      <c r="AX34">
        <f>IF(Z34&gt;0, (R34*SUMPRODUCT(K34:$K$98, X34:$X$98)-K34*$AZ$3)/Z34, 0)</f>
        <v>20667.385857446978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1000000</v>
      </c>
      <c r="S35">
        <f t="shared" ref="S35:S69" si="32">AX35</f>
        <v>20361.732035020566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10631.116056453098</v>
      </c>
      <c r="AC35">
        <f t="shared" ref="AC35:AC69" si="33">S35*Z35</f>
        <v>9997.0878857056323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-18272.694475046123</v>
      </c>
      <c r="AI35">
        <f t="shared" ref="AI35:AI66" si="38">SUM(AE35:AH35)</f>
        <v>-18278.8316542584</v>
      </c>
      <c r="AJ35">
        <f t="shared" ref="AJ35:AJ69" si="39">AB35-AC35</f>
        <v>634.02817074746599</v>
      </c>
      <c r="AK35">
        <f t="shared" si="30"/>
        <v>744.178123951717</v>
      </c>
      <c r="AL35">
        <f t="shared" ref="AL35:AL66" si="40">SUM(AI35:AK35)</f>
        <v>-16900.625359559217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-1243.713101026357</v>
      </c>
      <c r="AR35">
        <f t="shared" ref="AR35:AR69" si="45">AI35*$K35</f>
        <v>-1244.1308221347617</v>
      </c>
      <c r="AS35">
        <f t="shared" ref="AS35:AS69" si="46">AJ35*$K35</f>
        <v>43.15450813536404</v>
      </c>
      <c r="AT35">
        <f t="shared" ref="AT35:AT69" si="47">AK35*$K35</f>
        <v>50.65175710784878</v>
      </c>
      <c r="AU35">
        <f t="shared" ref="AU35:AU69" si="48">AL35*$K35</f>
        <v>-1150.3245568915488</v>
      </c>
      <c r="AW35">
        <v>32</v>
      </c>
      <c r="AX35">
        <f>IF(Z35&gt;0, (R35*SUMPRODUCT(K35:$K$98, X35:$X$98)-K35*$AZ$3)/Z35, 0)</f>
        <v>20361.732035020566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1000000</v>
      </c>
      <c r="S36">
        <f t="shared" si="32"/>
        <v>20252.074302155474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9997.0878857056323</v>
      </c>
      <c r="AC36">
        <f t="shared" si="33"/>
        <v>9366.031986692964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-23591.868747154644</v>
      </c>
      <c r="AI36">
        <f t="shared" si="38"/>
        <v>-23597.649656215461</v>
      </c>
      <c r="AJ36">
        <f t="shared" si="39"/>
        <v>631.05589901266831</v>
      </c>
      <c r="AK36">
        <f t="shared" si="30"/>
        <v>699.79615199939428</v>
      </c>
      <c r="AL36">
        <f t="shared" si="40"/>
        <v>-22266.797605203396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-1433.7120555267572</v>
      </c>
      <c r="AR36">
        <f t="shared" si="45"/>
        <v>-1434.063369748671</v>
      </c>
      <c r="AS36">
        <f t="shared" si="46"/>
        <v>38.350181574100965</v>
      </c>
      <c r="AT36">
        <f t="shared" si="47"/>
        <v>42.527626373547577</v>
      </c>
      <c r="AU36">
        <f t="shared" si="48"/>
        <v>-1353.1855618010222</v>
      </c>
      <c r="AW36">
        <v>33</v>
      </c>
      <c r="AX36">
        <f>IF(Z36&gt;0, (R36*SUMPRODUCT(K36:$K$98, X36:$X$98)-K36*$AZ$3)/Z36, 0)</f>
        <v>20252.074302155474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1000000</v>
      </c>
      <c r="S37">
        <f t="shared" si="32"/>
        <v>19748.448978509106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9366.031986692964</v>
      </c>
      <c r="AC37">
        <f t="shared" si="33"/>
        <v>8479.3352901069993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-28480.845829997765</v>
      </c>
      <c r="AI37">
        <f t="shared" si="38"/>
        <v>-28486.212919395097</v>
      </c>
      <c r="AJ37">
        <f t="shared" si="39"/>
        <v>886.69669658596467</v>
      </c>
      <c r="AK37">
        <f t="shared" si="30"/>
        <v>655.6222390685075</v>
      </c>
      <c r="AL37">
        <f t="shared" si="40"/>
        <v>-26943.893983740625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-1545.3770343388051</v>
      </c>
      <c r="AR37">
        <f t="shared" si="45"/>
        <v>-1545.6682538041746</v>
      </c>
      <c r="AS37">
        <f t="shared" si="46"/>
        <v>48.112360128180256</v>
      </c>
      <c r="AT37">
        <f t="shared" si="47"/>
        <v>35.574208628000456</v>
      </c>
      <c r="AU37">
        <f t="shared" si="48"/>
        <v>-1461.9816850479938</v>
      </c>
      <c r="AW37">
        <v>34</v>
      </c>
      <c r="AX37">
        <f>IF(Z37&gt;0, (R37*SUMPRODUCT(K37:$K$98, X37:$X$98)-K37*$AZ$3)/Z37, 0)</f>
        <v>19748.448978509106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1000000</v>
      </c>
      <c r="S38">
        <f t="shared" si="32"/>
        <v>18923.557913926783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8479.3352901069993</v>
      </c>
      <c r="AC38">
        <f t="shared" si="33"/>
        <v>7422.3648262510405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-32844.658394435093</v>
      </c>
      <c r="AI38">
        <f t="shared" si="38"/>
        <v>-32849.561254708526</v>
      </c>
      <c r="AJ38">
        <f t="shared" si="39"/>
        <v>1056.9704638559588</v>
      </c>
      <c r="AK38">
        <f t="shared" si="30"/>
        <v>593.55347030748999</v>
      </c>
      <c r="AL38">
        <f t="shared" si="40"/>
        <v>-31199.037320545074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-1591.2129244947566</v>
      </c>
      <c r="AR38">
        <f t="shared" si="45"/>
        <v>-1591.4504515391968</v>
      </c>
      <c r="AS38">
        <f t="shared" si="46"/>
        <v>51.206654144461432</v>
      </c>
      <c r="AT38">
        <f t="shared" si="47"/>
        <v>28.755663766989137</v>
      </c>
      <c r="AU38">
        <f t="shared" si="48"/>
        <v>-1511.4881336277463</v>
      </c>
      <c r="AW38">
        <v>35</v>
      </c>
      <c r="AX38">
        <f>IF(Z38&gt;0, (R38*SUMPRODUCT(K38:$K$98, X38:$X$98)-K38*$AZ$3)/Z38, 0)</f>
        <v>18923.557913926783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1000000</v>
      </c>
      <c r="S39">
        <f t="shared" si="32"/>
        <v>17812.995462452876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7422.3648262510405</v>
      </c>
      <c r="AC39">
        <f t="shared" si="33"/>
        <v>6267.229196830257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-36471.873952236318</v>
      </c>
      <c r="AI39">
        <f t="shared" si="38"/>
        <v>-36476.271885482609</v>
      </c>
      <c r="AJ39">
        <f t="shared" si="39"/>
        <v>1155.1356294207835</v>
      </c>
      <c r="AK39">
        <f t="shared" si="30"/>
        <v>519.56553783757283</v>
      </c>
      <c r="AL39">
        <f t="shared" si="40"/>
        <v>-34801.570718224255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-1577.6243614388641</v>
      </c>
      <c r="AR39">
        <f t="shared" si="45"/>
        <v>-1577.8145980754136</v>
      </c>
      <c r="AS39">
        <f t="shared" si="46"/>
        <v>49.966451192686883</v>
      </c>
      <c r="AT39">
        <f t="shared" si="47"/>
        <v>22.474283907925745</v>
      </c>
      <c r="AU39">
        <f t="shared" si="48"/>
        <v>-1505.3738629748011</v>
      </c>
      <c r="AW39">
        <v>36</v>
      </c>
      <c r="AX39">
        <f>IF(Z39&gt;0, (R39*SUMPRODUCT(K39:$K$98, X39:$X$98)-K39*$AZ$3)/Z39, 0)</f>
        <v>17812.995462452876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1000000</v>
      </c>
      <c r="S40">
        <f t="shared" si="32"/>
        <v>16392.302063916759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6267.229196830257</v>
      </c>
      <c r="AC40">
        <f t="shared" si="33"/>
        <v>5078.959563136008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-38478.223048470762</v>
      </c>
      <c r="AI40">
        <f t="shared" si="38"/>
        <v>-38482.096024596482</v>
      </c>
      <c r="AJ40">
        <f t="shared" si="39"/>
        <v>1188.269633694249</v>
      </c>
      <c r="AK40">
        <f t="shared" ref="AK40:AK69" si="61">G40*SUM(AB40:AB40, AE40:AF40)</f>
        <v>438.70604377811804</v>
      </c>
      <c r="AL40">
        <f t="shared" si="40"/>
        <v>-36855.120347124117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-1486.0810999193382</v>
      </c>
      <c r="AR40">
        <f t="shared" si="45"/>
        <v>-1486.2306795039676</v>
      </c>
      <c r="AS40">
        <f t="shared" si="46"/>
        <v>45.892582981720601</v>
      </c>
      <c r="AT40">
        <f t="shared" si="47"/>
        <v>16.943421718247915</v>
      </c>
      <c r="AU40">
        <f t="shared" si="48"/>
        <v>-1423.3946748039991</v>
      </c>
      <c r="AW40">
        <v>37</v>
      </c>
      <c r="AX40">
        <f>IF(Z40&gt;0, (R40*SUMPRODUCT(K40:$K$98, X40:$X$98)-K40*$AZ$3)/Z40, 0)</f>
        <v>16392.302063916759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1000000</v>
      </c>
      <c r="S41">
        <f t="shared" si="32"/>
        <v>14737.847318891172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5078.959563136008</v>
      </c>
      <c r="AC41">
        <f t="shared" si="33"/>
        <v>3940.5166129886566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-39365.748243927192</v>
      </c>
      <c r="AI41">
        <f t="shared" si="38"/>
        <v>-39369.090418438609</v>
      </c>
      <c r="AJ41">
        <f t="shared" si="39"/>
        <v>1138.4429501473514</v>
      </c>
      <c r="AK41">
        <f t="shared" si="61"/>
        <v>355.52716941952059</v>
      </c>
      <c r="AL41">
        <f t="shared" si="40"/>
        <v>-37875.120298871741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-1357.462969002672</v>
      </c>
      <c r="AR41">
        <f t="shared" si="45"/>
        <v>-1357.5782183841161</v>
      </c>
      <c r="AS41">
        <f t="shared" si="46"/>
        <v>39.257329431953245</v>
      </c>
      <c r="AT41">
        <f t="shared" si="47"/>
        <v>12.259768669220955</v>
      </c>
      <c r="AU41">
        <f t="shared" si="48"/>
        <v>-1306.0611202829421</v>
      </c>
      <c r="AW41">
        <v>38</v>
      </c>
      <c r="AX41">
        <f>IF(Z41&gt;0, (R41*SUMPRODUCT(K41:$K$98, X41:$X$98)-K41*$AZ$3)/Z41, 0)</f>
        <v>14737.847318891172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1000000</v>
      </c>
      <c r="S42">
        <f t="shared" si="32"/>
        <v>12815.658811642967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3940.5166129886566</v>
      </c>
      <c r="AC42">
        <f t="shared" si="33"/>
        <v>2893.4448491395374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-38926.042101630221</v>
      </c>
      <c r="AI42">
        <f t="shared" si="38"/>
        <v>-38928.864278870256</v>
      </c>
      <c r="AJ42">
        <f t="shared" si="39"/>
        <v>1047.0717638491192</v>
      </c>
      <c r="AK42">
        <f t="shared" si="61"/>
        <v>275.836162909206</v>
      </c>
      <c r="AL42">
        <f t="shared" si="40"/>
        <v>-37605.956352111934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-1198.4825242387838</v>
      </c>
      <c r="AR42">
        <f t="shared" si="45"/>
        <v>-1198.5694154283287</v>
      </c>
      <c r="AS42">
        <f t="shared" si="46"/>
        <v>32.237986264329017</v>
      </c>
      <c r="AT42">
        <f t="shared" si="47"/>
        <v>8.4926389365930604</v>
      </c>
      <c r="AU42">
        <f t="shared" si="48"/>
        <v>-1157.8387902274067</v>
      </c>
      <c r="AW42">
        <v>39</v>
      </c>
      <c r="AX42">
        <f>IF(Z42&gt;0, (R42*SUMPRODUCT(K42:$K$98, X42:$X$98)-K42*$AZ$3)/Z42, 0)</f>
        <v>12815.658811642967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1000000</v>
      </c>
      <c r="S43">
        <f t="shared" si="32"/>
        <v>10584.277843824806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2893.4448491395374</v>
      </c>
      <c r="AC43">
        <f t="shared" si="33"/>
        <v>1972.0973295021404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-37193.160697605344</v>
      </c>
      <c r="AI43">
        <f t="shared" si="38"/>
        <v>-37195.489738564254</v>
      </c>
      <c r="AJ43">
        <f t="shared" si="39"/>
        <v>921.347519637397</v>
      </c>
      <c r="AK43">
        <f t="shared" si="61"/>
        <v>202.54113943976765</v>
      </c>
      <c r="AL43">
        <f t="shared" si="40"/>
        <v>-36071.601079487089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-1022.4369156832496</v>
      </c>
      <c r="AR43">
        <f t="shared" si="45"/>
        <v>-1022.5009408268476</v>
      </c>
      <c r="AS43">
        <f t="shared" si="46"/>
        <v>25.327767217996175</v>
      </c>
      <c r="AT43">
        <f t="shared" si="47"/>
        <v>5.5678391947232404</v>
      </c>
      <c r="AU43">
        <f t="shared" si="48"/>
        <v>-991.60533441412815</v>
      </c>
      <c r="AW43">
        <v>40</v>
      </c>
      <c r="AX43">
        <f>IF(Z43&gt;0, (R43*SUMPRODUCT(K43:$K$98, X43:$X$98)-K43*$AZ$3)/Z43, 0)</f>
        <v>10584.277843824806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1000000</v>
      </c>
      <c r="S44">
        <f t="shared" si="32"/>
        <v>7984.0110901171438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1972.0973295021404</v>
      </c>
      <c r="AC44">
        <f t="shared" si="33"/>
        <v>1197.1023822129869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-34522.579092536434</v>
      </c>
      <c r="AI44">
        <f t="shared" si="38"/>
        <v>-34524.453310847101</v>
      </c>
      <c r="AJ44">
        <f t="shared" si="39"/>
        <v>774.99494728915352</v>
      </c>
      <c r="AK44">
        <f t="shared" si="61"/>
        <v>138.04681306514985</v>
      </c>
      <c r="AL44">
        <f t="shared" si="40"/>
        <v>-33611.411550492798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-847.3418285099948</v>
      </c>
      <c r="AR44">
        <f t="shared" si="45"/>
        <v>-847.38783039085456</v>
      </c>
      <c r="AS44">
        <f t="shared" si="46"/>
        <v>19.021917046283768</v>
      </c>
      <c r="AT44">
        <f t="shared" si="47"/>
        <v>3.3882995441638459</v>
      </c>
      <c r="AU44">
        <f t="shared" si="48"/>
        <v>-824.97761380040697</v>
      </c>
      <c r="AW44">
        <v>41</v>
      </c>
      <c r="AX44">
        <f>IF(Z44&gt;0, (R44*SUMPRODUCT(K44:$K$98, X44:$X$98)-K44*$AZ$3)/Z44, 0)</f>
        <v>7984.0110901171438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1000000</v>
      </c>
      <c r="S45">
        <f t="shared" si="32"/>
        <v>4857.4033145801604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1197.1023822129869</v>
      </c>
      <c r="AC45">
        <f t="shared" si="33"/>
        <v>570.69088262629202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-30949.208663230049</v>
      </c>
      <c r="AI45">
        <f t="shared" si="38"/>
        <v>-30950.677274249319</v>
      </c>
      <c r="AJ45">
        <f t="shared" si="39"/>
        <v>626.41149958669484</v>
      </c>
      <c r="AK45">
        <f t="shared" si="61"/>
        <v>83.797166754909085</v>
      </c>
      <c r="AL45">
        <f t="shared" si="40"/>
        <v>-30240.468607907715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-678.24552771434037</v>
      </c>
      <c r="AR45">
        <f t="shared" si="45"/>
        <v>-678.27771202207543</v>
      </c>
      <c r="AS45">
        <f t="shared" si="46"/>
        <v>13.727678879501537</v>
      </c>
      <c r="AT45">
        <f t="shared" si="47"/>
        <v>1.8363976347535549</v>
      </c>
      <c r="AU45">
        <f t="shared" si="48"/>
        <v>-662.7136355078203</v>
      </c>
      <c r="AW45">
        <v>42</v>
      </c>
      <c r="AX45">
        <f>IF(Z45&gt;0, (R45*SUMPRODUCT(K45:$K$98, X45:$X$98)-K45*$AZ$3)/Z45, 0)</f>
        <v>4857.4033145801604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1000000</v>
      </c>
      <c r="S46">
        <f t="shared" si="32"/>
        <v>1003.0352924206271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570.69088262629202</v>
      </c>
      <c r="AC46">
        <f t="shared" si="33"/>
        <v>89.704577164897046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-26880.871237056737</v>
      </c>
      <c r="AI46">
        <f t="shared" si="38"/>
        <v>-26881.989151075351</v>
      </c>
      <c r="AJ46">
        <f t="shared" si="39"/>
        <v>480.98630546139498</v>
      </c>
      <c r="AK46">
        <f t="shared" si="61"/>
        <v>39.948361783840447</v>
      </c>
      <c r="AL46">
        <f t="shared" si="40"/>
        <v>-26361.054483830114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-525.97209973427084</v>
      </c>
      <c r="AR46">
        <f t="shared" si="45"/>
        <v>-525.99397371218276</v>
      </c>
      <c r="AS46">
        <f t="shared" si="46"/>
        <v>9.4113533298803667</v>
      </c>
      <c r="AT46">
        <f t="shared" si="47"/>
        <v>0.78166081534682785</v>
      </c>
      <c r="AU46">
        <f t="shared" si="48"/>
        <v>-515.8009595669555</v>
      </c>
      <c r="AW46">
        <v>43</v>
      </c>
      <c r="AX46">
        <f>IF(Z46&gt;0, (R46*SUMPRODUCT(K46:$K$98, X46:$X$98)-K46*$AZ$3)/Z46, 0)</f>
        <v>1003.0352924206271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1000000</v>
      </c>
      <c r="S47">
        <f t="shared" si="32"/>
        <v>-3944.0729176103646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89.704577164897046</v>
      </c>
      <c r="AC47">
        <f t="shared" si="33"/>
        <v>-260.14321698638651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-22580.776205836191</v>
      </c>
      <c r="AI47">
        <f t="shared" si="38"/>
        <v>-22581.600681012045</v>
      </c>
      <c r="AJ47">
        <f t="shared" si="39"/>
        <v>349.84779415128355</v>
      </c>
      <c r="AK47">
        <f t="shared" si="61"/>
        <v>6.2793204015427939</v>
      </c>
      <c r="AL47">
        <f t="shared" si="40"/>
        <v>-22225.473566459219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-394.49382617375187</v>
      </c>
      <c r="AR47">
        <f t="shared" si="45"/>
        <v>-394.5082300349718</v>
      </c>
      <c r="AS47">
        <f t="shared" si="46"/>
        <v>6.1119597322574064</v>
      </c>
      <c r="AT47">
        <f t="shared" si="47"/>
        <v>0.1097018591564304</v>
      </c>
      <c r="AU47">
        <f t="shared" si="48"/>
        <v>-388.286568443558</v>
      </c>
      <c r="AW47">
        <v>44</v>
      </c>
      <c r="AX47">
        <f>IF(Z47&gt;0, (R47*SUMPRODUCT(K47:$K$98, X47:$X$98)-K47*$AZ$3)/Z47, 0)</f>
        <v>-3944.0729176103646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1000000</v>
      </c>
      <c r="S48">
        <f t="shared" si="32"/>
        <v>-10570.642292331198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-260.14321698638651</v>
      </c>
      <c r="AC48">
        <f t="shared" si="33"/>
        <v>-497.38319888961405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-18245.172154695538</v>
      </c>
      <c r="AI48">
        <f t="shared" si="38"/>
        <v>-18245.7603204677</v>
      </c>
      <c r="AJ48">
        <f t="shared" si="39"/>
        <v>237.23998190322754</v>
      </c>
      <c r="AK48">
        <f t="shared" si="61"/>
        <v>-18.210025189047059</v>
      </c>
      <c r="AL48">
        <f t="shared" si="40"/>
        <v>-18026.730363753519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-284.59763528872361</v>
      </c>
      <c r="AR48">
        <f t="shared" si="45"/>
        <v>-284.60680980275373</v>
      </c>
      <c r="AS48">
        <f t="shared" si="46"/>
        <v>3.7005919852733133</v>
      </c>
      <c r="AT48">
        <f t="shared" si="47"/>
        <v>-0.28404939473356078</v>
      </c>
      <c r="AU48">
        <f t="shared" si="48"/>
        <v>-281.19026721221394</v>
      </c>
      <c r="AW48">
        <v>45</v>
      </c>
      <c r="AX48">
        <f>IF(Z48&gt;0, (R48*SUMPRODUCT(K48:$K$98, X48:$X$98)-K48*$AZ$3)/Z48, 0)</f>
        <v>-10570.642292331198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1000000</v>
      </c>
      <c r="S49">
        <f t="shared" si="32"/>
        <v>-19813.702795801513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-497.38319888961405</v>
      </c>
      <c r="AC49">
        <f t="shared" si="33"/>
        <v>-641.57561607965499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-14202.32945451556</v>
      </c>
      <c r="AI49">
        <f t="shared" si="38"/>
        <v>-14202.73420951182</v>
      </c>
      <c r="AJ49">
        <f t="shared" si="39"/>
        <v>144.19241719004094</v>
      </c>
      <c r="AK49">
        <f t="shared" si="61"/>
        <v>-34.816823922272988</v>
      </c>
      <c r="AL49">
        <f t="shared" si="40"/>
        <v>-14093.358616244052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-197.79935990326626</v>
      </c>
      <c r="AR49">
        <f t="shared" si="45"/>
        <v>-197.80499702634768</v>
      </c>
      <c r="AS49">
        <f t="shared" si="46"/>
        <v>2.0082035073497511</v>
      </c>
      <c r="AT49">
        <f t="shared" si="47"/>
        <v>-0.48490253009168993</v>
      </c>
      <c r="AU49">
        <f t="shared" si="48"/>
        <v>-196.28169604908962</v>
      </c>
      <c r="AW49">
        <v>46</v>
      </c>
      <c r="AX49">
        <f>IF(Z49&gt;0, (R49*SUMPRODUCT(K49:$K$98, X49:$X$98)-K49*$AZ$3)/Z49, 0)</f>
        <v>-19813.702795801513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1000000</v>
      </c>
      <c r="S50">
        <f t="shared" si="32"/>
        <v>-33270.267837626772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-641.57561607965499</v>
      </c>
      <c r="AC50">
        <f t="shared" si="33"/>
        <v>-714.01317410909746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-10595.59702485506</v>
      </c>
      <c r="AI50">
        <f t="shared" si="38"/>
        <v>-10595.865287338545</v>
      </c>
      <c r="AJ50">
        <f t="shared" si="39"/>
        <v>72.437558029442471</v>
      </c>
      <c r="AK50">
        <f t="shared" si="61"/>
        <v>-44.910293125575855</v>
      </c>
      <c r="AL50">
        <f t="shared" si="40"/>
        <v>-10568.33802243468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-131.75670004531074</v>
      </c>
      <c r="AR50">
        <f t="shared" si="45"/>
        <v>-131.76003590071247</v>
      </c>
      <c r="AS50">
        <f t="shared" si="46"/>
        <v>0.90076411767184961</v>
      </c>
      <c r="AT50">
        <f t="shared" si="47"/>
        <v>-0.55846140679122536</v>
      </c>
      <c r="AU50">
        <f t="shared" si="48"/>
        <v>-131.41773318983186</v>
      </c>
      <c r="AW50">
        <v>47</v>
      </c>
      <c r="AX50">
        <f>IF(Z50&gt;0, (R50*SUMPRODUCT(K50:$K$98, X50:$X$98)-K50*$AZ$3)/Z50, 0)</f>
        <v>-33270.267837626772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1000000</v>
      </c>
      <c r="S51">
        <f t="shared" si="32"/>
        <v>-53612.105615046574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-714.01317410909746</v>
      </c>
      <c r="AC51">
        <f t="shared" si="33"/>
        <v>-733.83969390992274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-7558.4410636310304</v>
      </c>
      <c r="AI51">
        <f t="shared" si="38"/>
        <v>-7558.6121629763857</v>
      </c>
      <c r="AJ51">
        <f t="shared" si="39"/>
        <v>19.826519800825281</v>
      </c>
      <c r="AK51">
        <f t="shared" si="61"/>
        <v>-49.980922187636828</v>
      </c>
      <c r="AL51">
        <f t="shared" si="40"/>
        <v>-7588.7665653631975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-83.919228910340024</v>
      </c>
      <c r="AR51">
        <f t="shared" si="45"/>
        <v>-83.921128577878406</v>
      </c>
      <c r="AS51">
        <f t="shared" si="46"/>
        <v>0.22012823010113591</v>
      </c>
      <c r="AT51">
        <f t="shared" si="47"/>
        <v>-0.55492401341808462</v>
      </c>
      <c r="AU51">
        <f t="shared" si="48"/>
        <v>-84.255924361195355</v>
      </c>
      <c r="AW51">
        <v>48</v>
      </c>
      <c r="AX51">
        <f>IF(Z51&gt;0, (R51*SUMPRODUCT(K51:$K$98, X51:$X$98)-K51*$AZ$3)/Z51, 0)</f>
        <v>-53612.105615046574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1000000</v>
      </c>
      <c r="S52">
        <f t="shared" si="32"/>
        <v>-85656.148402432053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-733.83969390992274</v>
      </c>
      <c r="AC52">
        <f t="shared" si="33"/>
        <v>-717.82126188768655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-5170.802692238125</v>
      </c>
      <c r="AI52">
        <f t="shared" si="38"/>
        <v>-5170.9074455563741</v>
      </c>
      <c r="AJ52">
        <f t="shared" si="39"/>
        <v>-16.018432022236198</v>
      </c>
      <c r="AK52">
        <f t="shared" si="61"/>
        <v>-51.368778573694598</v>
      </c>
      <c r="AL52">
        <f t="shared" si="40"/>
        <v>-5238.2946561523049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-51.258889981304037</v>
      </c>
      <c r="AR52">
        <f t="shared" si="45"/>
        <v>-51.259928415592654</v>
      </c>
      <c r="AS52">
        <f t="shared" si="46"/>
        <v>-0.15879295605947871</v>
      </c>
      <c r="AT52">
        <f t="shared" si="47"/>
        <v>-0.50922588350461084</v>
      </c>
      <c r="AU52">
        <f t="shared" si="48"/>
        <v>-51.927947255156745</v>
      </c>
      <c r="AW52">
        <v>49</v>
      </c>
      <c r="AX52">
        <f>IF(Z52&gt;0, (R52*SUMPRODUCT(K52:$K$98, X52:$X$98)-K52*$AZ$3)/Z52, 0)</f>
        <v>-85656.148402432053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1000000</v>
      </c>
      <c r="S53">
        <f t="shared" si="32"/>
        <v>-138386.75883994024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-717.82126188768655</v>
      </c>
      <c r="AC53">
        <f t="shared" si="33"/>
        <v>-679.85009746490459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-3383.7811068526521</v>
      </c>
      <c r="AI53">
        <f t="shared" si="38"/>
        <v>-3383.8425153738831</v>
      </c>
      <c r="AJ53">
        <f t="shared" si="39"/>
        <v>-37.971164422781953</v>
      </c>
      <c r="AK53">
        <f t="shared" si="61"/>
        <v>-50.247488332138062</v>
      </c>
      <c r="AL53">
        <f t="shared" si="40"/>
        <v>-3472.0611681288028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-29.949906405892879</v>
      </c>
      <c r="AR53">
        <f t="shared" si="45"/>
        <v>-29.950449933800069</v>
      </c>
      <c r="AS53">
        <f t="shared" si="46"/>
        <v>-0.33608344767988274</v>
      </c>
      <c r="AT53">
        <f t="shared" si="47"/>
        <v>-0.44474140766111359</v>
      </c>
      <c r="AU53">
        <f t="shared" si="48"/>
        <v>-30.731274789141061</v>
      </c>
      <c r="AW53">
        <v>50</v>
      </c>
      <c r="AX53">
        <f>IF(Z53&gt;0, (R53*SUMPRODUCT(K53:$K$98, X53:$X$98)-K53*$AZ$3)/Z53, 0)</f>
        <v>-138386.75883994024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1000000</v>
      </c>
      <c r="S54">
        <f t="shared" si="32"/>
        <v>-229077.50797328429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-679.85009746490459</v>
      </c>
      <c r="AC54">
        <f t="shared" si="33"/>
        <v>-630.1303124385779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-2112.8251480805893</v>
      </c>
      <c r="AI54">
        <f t="shared" si="38"/>
        <v>-2112.859532202257</v>
      </c>
      <c r="AJ54">
        <f t="shared" si="39"/>
        <v>-49.71978502632669</v>
      </c>
      <c r="AK54">
        <f t="shared" si="61"/>
        <v>-47.589506822543328</v>
      </c>
      <c r="AL54">
        <f t="shared" si="40"/>
        <v>-2210.1688240511271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-16.697011377534711</v>
      </c>
      <c r="AR54">
        <f t="shared" si="45"/>
        <v>-16.697283104739025</v>
      </c>
      <c r="AS54">
        <f t="shared" si="46"/>
        <v>-0.3929202646169429</v>
      </c>
      <c r="AT54">
        <f t="shared" si="47"/>
        <v>-0.37608532707457304</v>
      </c>
      <c r="AU54">
        <f t="shared" si="48"/>
        <v>-17.466288696430542</v>
      </c>
      <c r="AW54">
        <v>51</v>
      </c>
      <c r="AX54">
        <f>IF(Z54&gt;0, (R54*SUMPRODUCT(K54:$K$98, X54:$X$98)-K54*$AZ$3)/Z54, 0)</f>
        <v>-229077.50797328429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1000000</v>
      </c>
      <c r="S55">
        <f t="shared" si="32"/>
        <v>-392280.80821705307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-630.1303124385779</v>
      </c>
      <c r="AC55">
        <f t="shared" si="33"/>
        <v>-575.69367075163086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-1255.6674125036002</v>
      </c>
      <c r="AI55">
        <f t="shared" si="38"/>
        <v>-1255.6857569413949</v>
      </c>
      <c r="AJ55">
        <f t="shared" si="39"/>
        <v>-54.436641686947041</v>
      </c>
      <c r="AK55">
        <f t="shared" si="61"/>
        <v>-44.109121870700456</v>
      </c>
      <c r="AL55">
        <f t="shared" si="40"/>
        <v>-1354.2315204990423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-8.8599605147582636</v>
      </c>
      <c r="AR55">
        <f t="shared" si="45"/>
        <v>-8.8600899526913572</v>
      </c>
      <c r="AS55">
        <f t="shared" si="46"/>
        <v>-0.38410369744385769</v>
      </c>
      <c r="AT55">
        <f t="shared" si="47"/>
        <v>-0.31123295406373835</v>
      </c>
      <c r="AU55">
        <f t="shared" si="48"/>
        <v>-9.5554266041989528</v>
      </c>
      <c r="AW55">
        <v>52</v>
      </c>
      <c r="AX55">
        <f>IF(Z55&gt;0, (R55*SUMPRODUCT(K55:$K$98, X55:$X$98)-K55*$AZ$3)/Z55, 0)</f>
        <v>-392280.80821705307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1000000</v>
      </c>
      <c r="S56">
        <f t="shared" si="32"/>
        <v>-700325.34669025906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-575.69367075163086</v>
      </c>
      <c r="AC56">
        <f t="shared" si="33"/>
        <v>-521.04144103024464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-708.88035422758389</v>
      </c>
      <c r="AI56">
        <f t="shared" si="38"/>
        <v>-708.88965421657281</v>
      </c>
      <c r="AJ56">
        <f t="shared" si="39"/>
        <v>-54.65222972138622</v>
      </c>
      <c r="AK56">
        <f t="shared" si="61"/>
        <v>-40.298556952614163</v>
      </c>
      <c r="AL56">
        <f t="shared" si="40"/>
        <v>-803.84044089057318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-4.4659317410486192</v>
      </c>
      <c r="AR56">
        <f t="shared" si="45"/>
        <v>-4.4659903307891433</v>
      </c>
      <c r="AS56">
        <f t="shared" si="46"/>
        <v>-0.34430793007060895</v>
      </c>
      <c r="AT56">
        <f t="shared" si="47"/>
        <v>-0.25388008503809673</v>
      </c>
      <c r="AU56">
        <f t="shared" si="48"/>
        <v>-5.0641783458978491</v>
      </c>
      <c r="AW56">
        <v>53</v>
      </c>
      <c r="AX56">
        <f>IF(Z56&gt;0, (R56*SUMPRODUCT(K56:$K$98, X56:$X$98)-K56*$AZ$3)/Z56, 0)</f>
        <v>-700325.34669025906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1000000</v>
      </c>
      <c r="S57">
        <f t="shared" si="32"/>
        <v>-1312106.381552449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-521.04144103024464</v>
      </c>
      <c r="AC57">
        <f t="shared" si="33"/>
        <v>-468.80006006045005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-379.27097914735208</v>
      </c>
      <c r="AI57">
        <f t="shared" si="38"/>
        <v>-379.27544524921177</v>
      </c>
      <c r="AJ57">
        <f t="shared" si="39"/>
        <v>-52.241380969794591</v>
      </c>
      <c r="AK57">
        <f t="shared" si="61"/>
        <v>-36.47290087211713</v>
      </c>
      <c r="AL57">
        <f t="shared" si="40"/>
        <v>-467.98972709112348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-2.1333923354969992</v>
      </c>
      <c r="AR57">
        <f t="shared" si="45"/>
        <v>-2.1334174572384477</v>
      </c>
      <c r="AS57">
        <f t="shared" si="46"/>
        <v>-0.2938568144794389</v>
      </c>
      <c r="AT57">
        <f t="shared" si="47"/>
        <v>-0.20515940172603042</v>
      </c>
      <c r="AU57">
        <f t="shared" si="48"/>
        <v>-2.6324336734439173</v>
      </c>
      <c r="AW57">
        <v>54</v>
      </c>
      <c r="AX57">
        <f>IF(Z57&gt;0, (R57*SUMPRODUCT(K57:$K$98, X57:$X$98)-K57*$AZ$3)/Z57, 0)</f>
        <v>-1312106.381552449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1000000</v>
      </c>
      <c r="S58">
        <f t="shared" si="32"/>
        <v>-2594253.6635697554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-468.80006006045005</v>
      </c>
      <c r="AC58">
        <f t="shared" si="33"/>
        <v>-420.30192318983694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-191.70261251390926</v>
      </c>
      <c r="AI58">
        <f t="shared" si="38"/>
        <v>-191.70463767209392</v>
      </c>
      <c r="AJ58">
        <f t="shared" si="39"/>
        <v>-48.498136870613109</v>
      </c>
      <c r="AK58">
        <f t="shared" si="61"/>
        <v>-32.816004204231504</v>
      </c>
      <c r="AL58">
        <f t="shared" si="40"/>
        <v>-273.01877874693855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-0.96278901478529477</v>
      </c>
      <c r="AR58">
        <f t="shared" si="45"/>
        <v>-0.96279918574764023</v>
      </c>
      <c r="AS58">
        <f t="shared" si="46"/>
        <v>-0.24357244173285361</v>
      </c>
      <c r="AT58">
        <f t="shared" si="47"/>
        <v>-0.16481198635041935</v>
      </c>
      <c r="AU58">
        <f t="shared" si="48"/>
        <v>-1.3711836138309133</v>
      </c>
      <c r="AW58">
        <v>55</v>
      </c>
      <c r="AX58">
        <f>IF(Z58&gt;0, (R58*SUMPRODUCT(K58:$K$98, X58:$X$98)-K58*$AZ$3)/Z58, 0)</f>
        <v>-2594253.6635697554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1000000</v>
      </c>
      <c r="S59">
        <f t="shared" si="32"/>
        <v>-5438606.2819237821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-420.30192318983694</v>
      </c>
      <c r="AC59">
        <f t="shared" si="33"/>
        <v>-376.05798969916691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-91.246506210695799</v>
      </c>
      <c r="AI59">
        <f t="shared" si="38"/>
        <v>-91.247370535970987</v>
      </c>
      <c r="AJ59">
        <f t="shared" si="39"/>
        <v>-44.243933490670031</v>
      </c>
      <c r="AK59">
        <f t="shared" si="61"/>
        <v>-29.421134623288587</v>
      </c>
      <c r="AL59">
        <f t="shared" si="40"/>
        <v>-164.91243864992961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-0.40916767543317129</v>
      </c>
      <c r="AR59">
        <f t="shared" si="45"/>
        <v>-0.40917155124144439</v>
      </c>
      <c r="AS59">
        <f t="shared" si="46"/>
        <v>-0.1983986913054569</v>
      </c>
      <c r="AT59">
        <f t="shared" si="47"/>
        <v>-0.13193028163314249</v>
      </c>
      <c r="AU59">
        <f t="shared" si="48"/>
        <v>-0.73950052418004386</v>
      </c>
      <c r="AW59">
        <v>56</v>
      </c>
      <c r="AX59">
        <f>IF(Z59&gt;0, (R59*SUMPRODUCT(K59:$K$98, X59:$X$98)-K59*$AZ$3)/Z59, 0)</f>
        <v>-5438606.2819237821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1000000</v>
      </c>
      <c r="S60">
        <f t="shared" si="32"/>
        <v>-12279506.365978632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-376.05798969916691</v>
      </c>
      <c r="AC60">
        <f t="shared" si="33"/>
        <v>-336.1040122804435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-41.083427950631311</v>
      </c>
      <c r="AI60">
        <f t="shared" si="38"/>
        <v>-41.083770089804361</v>
      </c>
      <c r="AJ60">
        <f t="shared" si="39"/>
        <v>-39.953977418723412</v>
      </c>
      <c r="AK60">
        <f t="shared" si="61"/>
        <v>-26.324059278941686</v>
      </c>
      <c r="AL60">
        <f t="shared" si="40"/>
        <v>-107.36180678746946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-0.16448781175571681</v>
      </c>
      <c r="AR60">
        <f t="shared" si="45"/>
        <v>-0.16448918159573986</v>
      </c>
      <c r="AS60">
        <f t="shared" si="46"/>
        <v>-0.15996577316869559</v>
      </c>
      <c r="AT60">
        <f t="shared" si="47"/>
        <v>-0.10539497610871473</v>
      </c>
      <c r="AU60">
        <f t="shared" si="48"/>
        <v>-0.42984993087315021</v>
      </c>
      <c r="AW60">
        <v>57</v>
      </c>
      <c r="AX60">
        <f>IF(Z60&gt;0, (R60*SUMPRODUCT(K60:$K$98, X60:$X$98)-K60*$AZ$3)/Z60, 0)</f>
        <v>-12279506.365978632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1000000</v>
      </c>
      <c r="S61">
        <f t="shared" si="32"/>
        <v>-30046310.353860535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-336.1040122804435</v>
      </c>
      <c r="AC61">
        <f t="shared" si="33"/>
        <v>-300.22997768670223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-17.105181389985958</v>
      </c>
      <c r="AI61">
        <f t="shared" si="38"/>
        <v>-17.105306292999902</v>
      </c>
      <c r="AJ61">
        <f t="shared" si="39"/>
        <v>-35.874034593741271</v>
      </c>
      <c r="AK61">
        <f t="shared" si="61"/>
        <v>-23.527280859631048</v>
      </c>
      <c r="AL61">
        <f t="shared" si="40"/>
        <v>-76.506621746372218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-6.114721913942165E-2</v>
      </c>
      <c r="AR61">
        <f t="shared" si="45"/>
        <v>-6.1147665639917068E-2</v>
      </c>
      <c r="AS61">
        <f t="shared" si="46"/>
        <v>-0.12824169499909005</v>
      </c>
      <c r="AT61">
        <f t="shared" si="47"/>
        <v>-8.4104796416880401E-2</v>
      </c>
      <c r="AU61">
        <f t="shared" si="48"/>
        <v>-0.27349415705588753</v>
      </c>
      <c r="AW61">
        <v>58</v>
      </c>
      <c r="AX61">
        <f>IF(Z61&gt;0, (R61*SUMPRODUCT(K61:$K$98, X61:$X$98)-K61*$AZ$3)/Z61, 0)</f>
        <v>-30046310.353860535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1000000</v>
      </c>
      <c r="S62">
        <f t="shared" si="32"/>
        <v>-80218080.512456968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-300.22997768670223</v>
      </c>
      <c r="AC62">
        <f t="shared" si="33"/>
        <v>-268.11387275807652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-6.5500064594513656</v>
      </c>
      <c r="AI62">
        <f t="shared" si="38"/>
        <v>-6.5500482383544263</v>
      </c>
      <c r="AJ62">
        <f t="shared" si="39"/>
        <v>-32.116104928625703</v>
      </c>
      <c r="AK62">
        <f t="shared" si="61"/>
        <v>-21.016098438069157</v>
      </c>
      <c r="AL62">
        <f t="shared" si="40"/>
        <v>-59.682251605049288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-2.0906085998637445E-2</v>
      </c>
      <c r="AR62">
        <f t="shared" si="45"/>
        <v>-2.0906219347107513E-2</v>
      </c>
      <c r="AS62">
        <f t="shared" si="46"/>
        <v>-0.10250708235719079</v>
      </c>
      <c r="AT62">
        <f t="shared" si="47"/>
        <v>-6.7078462291914359E-2</v>
      </c>
      <c r="AU62">
        <f t="shared" si="48"/>
        <v>-0.19049176399621268</v>
      </c>
      <c r="AW62">
        <v>59</v>
      </c>
      <c r="AX62">
        <f>IF(Z62&gt;0, (R62*SUMPRODUCT(K62:$K$98, X62:$X$98)-K62*$AZ$3)/Z62, 0)</f>
        <v>-80218080.512456968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1000000</v>
      </c>
      <c r="S63">
        <f t="shared" si="32"/>
        <v>-235495611.52000207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-268.11387275807652</v>
      </c>
      <c r="AC63">
        <f t="shared" si="33"/>
        <v>-239.40508942642774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-2.2922880576399063</v>
      </c>
      <c r="AI63">
        <f t="shared" si="38"/>
        <v>-2.2923007651532163</v>
      </c>
      <c r="AJ63">
        <f t="shared" si="39"/>
        <v>-28.708783331648789</v>
      </c>
      <c r="AK63">
        <f t="shared" si="61"/>
        <v>-18.767971093065359</v>
      </c>
      <c r="AL63">
        <f t="shared" si="40"/>
        <v>-49.769055189867359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-6.5325414403543747E-3</v>
      </c>
      <c r="AR63">
        <f t="shared" si="45"/>
        <v>-6.5325776541090225E-3</v>
      </c>
      <c r="AS63">
        <f t="shared" si="46"/>
        <v>-8.1814026902552295E-2</v>
      </c>
      <c r="AT63">
        <f t="shared" si="47"/>
        <v>-5.3484791541884825E-2</v>
      </c>
      <c r="AU63">
        <f t="shared" si="48"/>
        <v>-0.14183139609854611</v>
      </c>
      <c r="AW63">
        <v>60</v>
      </c>
      <c r="AX63">
        <f>IF(Z63&gt;0, (R63*SUMPRODUCT(K63:$K$98, X63:$X$98)-K63*$AZ$3)/Z63, 0)</f>
        <v>-235495611.52000207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1000000</v>
      </c>
      <c r="S64">
        <f t="shared" si="32"/>
        <v>-767090745.20805049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-239.40508942642774</v>
      </c>
      <c r="AC64">
        <f t="shared" si="33"/>
        <v>-213.76011355925431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-0.72777165624723361</v>
      </c>
      <c r="AI64">
        <f t="shared" si="38"/>
        <v>-0.72777513953970741</v>
      </c>
      <c r="AJ64">
        <f t="shared" si="39"/>
        <v>-25.644975867173429</v>
      </c>
      <c r="AK64">
        <f t="shared" si="61"/>
        <v>-16.758356259849943</v>
      </c>
      <c r="AL64">
        <f t="shared" si="40"/>
        <v>-43.131107266563077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-1.8517830157986728E-3</v>
      </c>
      <c r="AR64">
        <f t="shared" si="45"/>
        <v>-1.8517918788833871E-3</v>
      </c>
      <c r="AS64">
        <f t="shared" si="46"/>
        <v>-6.5252514774037831E-2</v>
      </c>
      <c r="AT64">
        <f t="shared" si="47"/>
        <v>-4.264090148098764E-2</v>
      </c>
      <c r="AU64">
        <f t="shared" si="48"/>
        <v>-0.10974520813390885</v>
      </c>
      <c r="AW64">
        <v>61</v>
      </c>
      <c r="AX64">
        <f>IF(Z64&gt;0, (R64*SUMPRODUCT(K64:$K$98, X64:$X$98)-K64*$AZ$3)/Z64, 0)</f>
        <v>-767090745.20805049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1000000</v>
      </c>
      <c r="S65">
        <f t="shared" si="32"/>
        <v>-2804503005.3572831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-213.76011355925431</v>
      </c>
      <c r="AC65">
        <f t="shared" si="33"/>
        <v>-190.85883283457926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-0.20782234127891838</v>
      </c>
      <c r="AI65">
        <f t="shared" si="38"/>
        <v>-0.20782319195920143</v>
      </c>
      <c r="AJ65">
        <f t="shared" si="39"/>
        <v>-22.901280724675047</v>
      </c>
      <c r="AK65">
        <f t="shared" si="61"/>
        <v>-14.963207949147803</v>
      </c>
      <c r="AL65">
        <f t="shared" si="40"/>
        <v>-38.072311865782048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-4.7213823204159241E-4</v>
      </c>
      <c r="AR65">
        <f t="shared" si="45"/>
        <v>-4.7214016464750187E-4</v>
      </c>
      <c r="AS65">
        <f t="shared" si="46"/>
        <v>-5.2027949094870046E-2</v>
      </c>
      <c r="AT65">
        <f t="shared" si="47"/>
        <v>-3.399395129179017E-2</v>
      </c>
      <c r="AU65">
        <f t="shared" si="48"/>
        <v>-8.6494040551307716E-2</v>
      </c>
      <c r="AW65">
        <v>62</v>
      </c>
      <c r="AX65">
        <f>IF(Z65&gt;0, (R65*SUMPRODUCT(K65:$K$98, X65:$X$98)-K65*$AZ$3)/Z65, 0)</f>
        <v>-2804503005.3572831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1000000</v>
      </c>
      <c r="S66">
        <f t="shared" si="32"/>
        <v>-11683435163.079838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-190.85883283457926</v>
      </c>
      <c r="AC66">
        <f t="shared" si="33"/>
        <v>-170.41007951951585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-5.2788264072618808E-2</v>
      </c>
      <c r="AI66">
        <f t="shared" si="38"/>
        <v>-5.278844639279813E-2</v>
      </c>
      <c r="AJ66">
        <f t="shared" si="39"/>
        <v>-20.448753315063414</v>
      </c>
      <c r="AK66">
        <f t="shared" si="61"/>
        <v>-13.360118298420549</v>
      </c>
      <c r="AL66">
        <f t="shared" si="40"/>
        <v>-33.861660059876762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-1.0707702446377587E-4</v>
      </c>
      <c r="AR66">
        <f t="shared" si="45"/>
        <v>-1.0707739428655077E-4</v>
      </c>
      <c r="AS66">
        <f t="shared" si="46"/>
        <v>-4.1478758535393873E-2</v>
      </c>
      <c r="AT66">
        <f t="shared" si="47"/>
        <v>-2.7099995406383269E-2</v>
      </c>
      <c r="AU66">
        <f t="shared" si="48"/>
        <v>-6.8685831336063694E-2</v>
      </c>
      <c r="AW66">
        <v>63</v>
      </c>
      <c r="AX66">
        <f>IF(Z66&gt;0, (R66*SUMPRODUCT(K66:$K$98, X66:$X$98)-K66*$AZ$3)/Z66, 0)</f>
        <v>-11683435163.079838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1000000</v>
      </c>
      <c r="S67">
        <f t="shared" si="32"/>
        <v>-56562378936.706345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-170.41007951951585</v>
      </c>
      <c r="AC67">
        <f t="shared" si="33"/>
        <v>-152.15194958466938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-1.1749773225386428E-2</v>
      </c>
      <c r="AI67">
        <f t="shared" ref="AI67:AI69" si="62">SUM(AE67:AH67)</f>
        <v>-1.1749806850198637E-2</v>
      </c>
      <c r="AJ67">
        <f t="shared" si="39"/>
        <v>-18.258129934846465</v>
      </c>
      <c r="AK67">
        <f t="shared" si="61"/>
        <v>-11.92870556636611</v>
      </c>
      <c r="AL67">
        <f t="shared" ref="AL67:AL69" si="63">SUM(AI67:AK67)</f>
        <v>-30.198585308062775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-2.1279938847631766E-5</v>
      </c>
      <c r="AR67">
        <f t="shared" si="45"/>
        <v>-2.1279999745313266E-5</v>
      </c>
      <c r="AS67">
        <f t="shared" si="46"/>
        <v>-3.30671818964293E-2</v>
      </c>
      <c r="AT67">
        <f t="shared" si="47"/>
        <v>-2.1604002061522944E-2</v>
      </c>
      <c r="AU67">
        <f t="shared" si="48"/>
        <v>-5.4692463957697557E-2</v>
      </c>
      <c r="AW67">
        <v>64</v>
      </c>
      <c r="AX67">
        <f>IF(Z67&gt;0, (R67*SUMPRODUCT(K67:$K$98, X67:$X$98)-K67*$AZ$3)/Z67, 0)</f>
        <v>-56562378936.706345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1000000</v>
      </c>
      <c r="S68">
        <f t="shared" si="32"/>
        <v>-326807510436.66119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-152.15194958466938</v>
      </c>
      <c r="AC68">
        <f t="shared" si="33"/>
        <v>-135.84997353258063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-2.2473970867176764E-3</v>
      </c>
      <c r="AI68">
        <f t="shared" si="62"/>
        <v>-2.2474022828181789E-3</v>
      </c>
      <c r="AJ68">
        <f t="shared" si="39"/>
        <v>-16.301976052088747</v>
      </c>
      <c r="AK68">
        <f t="shared" si="61"/>
        <v>-10.650636470926857</v>
      </c>
      <c r="AL68">
        <f t="shared" si="63"/>
        <v>-26.954859925298422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-3.6341486018434776E-6</v>
      </c>
      <c r="AR68">
        <f t="shared" si="45"/>
        <v>-3.6341570041865651E-6</v>
      </c>
      <c r="AS68">
        <f t="shared" si="46"/>
        <v>-2.6361075142047885E-2</v>
      </c>
      <c r="AT68">
        <f t="shared" si="47"/>
        <v>-1.7222588686404368E-2</v>
      </c>
      <c r="AU68">
        <f t="shared" si="48"/>
        <v>-4.3587297985456436E-2</v>
      </c>
      <c r="AW68">
        <v>65</v>
      </c>
      <c r="AX68">
        <f>IF(Z68&gt;0, (R68*SUMPRODUCT(K68:$K$98, X68:$X$98)-K68*$AZ$3)/Z68, 0)</f>
        <v>-326807510436.66119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-135.84997353258063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-4.1568804018936344E-4</v>
      </c>
      <c r="AI69">
        <f t="shared" si="62"/>
        <v>-4.1568804018936344E-4</v>
      </c>
      <c r="AJ69">
        <f t="shared" si="39"/>
        <v>-135.84997353258063</v>
      </c>
      <c r="AK69">
        <f t="shared" si="61"/>
        <v>-9.5094981472806452</v>
      </c>
      <c r="AL69">
        <f t="shared" si="63"/>
        <v>-145.35988736790148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-6.0016736336951185E-7</v>
      </c>
      <c r="AR69">
        <f t="shared" si="45"/>
        <v>-6.0016736336951185E-7</v>
      </c>
      <c r="AS69">
        <f t="shared" si="46"/>
        <v>-0.19613920186812517</v>
      </c>
      <c r="AT69">
        <f t="shared" si="47"/>
        <v>-1.3729744130768764E-2</v>
      </c>
      <c r="AU69">
        <f t="shared" si="48"/>
        <v>-0.20986954616625733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148675.09041211911</v>
      </c>
      <c r="AO71" s="6">
        <f t="shared" si="70"/>
        <v>-14867.509041211912</v>
      </c>
      <c r="AP71" s="6">
        <f t="shared" si="70"/>
        <v>-244.21517313522682</v>
      </c>
      <c r="AQ71" s="6">
        <f t="shared" si="70"/>
        <v>-84011.106235202271</v>
      </c>
      <c r="AR71" s="6">
        <f t="shared" si="70"/>
        <v>49552.259962569697</v>
      </c>
      <c r="AS71" s="6">
        <f t="shared" si="70"/>
        <v>-11825.06585334155</v>
      </c>
      <c r="AT71" s="6">
        <f t="shared" si="70"/>
        <v>3898.0670632229153</v>
      </c>
      <c r="AU71" s="6">
        <f t="shared" si="70"/>
        <v>41625.261172451093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DB76-5426-45F0-9D03-826A6EA66655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101901.21869652058</v>
      </c>
      <c r="K3">
        <v>1</v>
      </c>
      <c r="L3" s="2">
        <v>0</v>
      </c>
      <c r="O3">
        <f>$C$3</f>
        <v>101901.21869652058</v>
      </c>
      <c r="P3">
        <f>O3*C5</f>
        <v>10190.121869652059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101901.21869652058</v>
      </c>
      <c r="AF3">
        <f t="shared" ref="AF3:AF34" si="4">-$Z3*P3</f>
        <v>-10190.121869652059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91585.279270968516</v>
      </c>
      <c r="AJ3">
        <f t="shared" ref="AJ3:AJ34" si="8">AB3-AC3</f>
        <v>0</v>
      </c>
      <c r="AL3">
        <f t="shared" ref="AL3:AL34" si="9">SUM(AI3:AK3)</f>
        <v>91585.279270968516</v>
      </c>
      <c r="AN3">
        <f t="shared" ref="AN3:AN34" si="10">AE3*$K3</f>
        <v>101901.21869652058</v>
      </c>
      <c r="AO3">
        <f t="shared" ref="AO3:AO34" si="11">AF3*$K3</f>
        <v>-10190.121869652059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91585.279270968516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91585.279270968516</v>
      </c>
      <c r="AW3">
        <v>0</v>
      </c>
      <c r="AX3">
        <f>IF(Z3&gt;0, (R3*SUMPRODUCT(K3:$K$98, X3:$X$98)-K3*$AZ$3)/Z3, 0)</f>
        <v>0</v>
      </c>
      <c r="AZ3">
        <f>C6*SUMPRODUCT(X4:X98, K4:K98)/1</f>
        <v>61287.168996805704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2000000</v>
      </c>
      <c r="S4">
        <f t="shared" si="1"/>
        <v>4162.8664471055545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4110.968794542714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-4933.6140000000005</v>
      </c>
      <c r="AI4">
        <f t="shared" si="7"/>
        <v>-4933.6140000000005</v>
      </c>
      <c r="AJ4">
        <f t="shared" si="8"/>
        <v>-4110.968794542714</v>
      </c>
      <c r="AK4">
        <f>G4*SUM(AB4, AE4:AF4)</f>
        <v>0</v>
      </c>
      <c r="AL4">
        <f t="shared" si="9"/>
        <v>-9044.5827945427154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-4602.6812202630845</v>
      </c>
      <c r="AR4">
        <f t="shared" si="14"/>
        <v>-4602.6812202630845</v>
      </c>
      <c r="AS4">
        <f t="shared" si="15"/>
        <v>-3835.2167128861965</v>
      </c>
      <c r="AT4">
        <f t="shared" si="16"/>
        <v>0</v>
      </c>
      <c r="AU4">
        <f t="shared" si="17"/>
        <v>-8437.897933149281</v>
      </c>
      <c r="AW4">
        <v>1</v>
      </c>
      <c r="AX4">
        <f>IF(Z4&gt;0, (R4*SUMPRODUCT(K4:$K$98, X4:$X$98)-K4*$AZ$3)/Z4, 0)</f>
        <v>4162.8664471055545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12.5</v>
      </c>
      <c r="R5">
        <f t="shared" si="0"/>
        <v>2000000</v>
      </c>
      <c r="S5">
        <f t="shared" si="1"/>
        <v>4386.0326161916792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4110.968794542714</v>
      </c>
      <c r="AC5">
        <f t="shared" si="2"/>
        <v>4277.3381869340083</v>
      </c>
      <c r="AE5">
        <f t="shared" si="3"/>
        <v>0</v>
      </c>
      <c r="AF5">
        <f t="shared" si="4"/>
        <v>0</v>
      </c>
      <c r="AG5">
        <f t="shared" si="5"/>
        <v>-12.190225658444692</v>
      </c>
      <c r="AH5">
        <f t="shared" si="6"/>
        <v>-4879.6167888490736</v>
      </c>
      <c r="AI5">
        <f t="shared" si="7"/>
        <v>-4891.807014507518</v>
      </c>
      <c r="AJ5">
        <f t="shared" si="8"/>
        <v>-166.36939239129424</v>
      </c>
      <c r="AK5">
        <f>G5*SUM(AB5, AE5:AF5)</f>
        <v>168.54972057625127</v>
      </c>
      <c r="AL5">
        <f t="shared" si="9"/>
        <v>-4889.626686322561</v>
      </c>
      <c r="AN5">
        <f t="shared" si="10"/>
        <v>0</v>
      </c>
      <c r="AO5">
        <f t="shared" si="11"/>
        <v>0</v>
      </c>
      <c r="AP5">
        <f t="shared" si="12"/>
        <v>-10.423959697771215</v>
      </c>
      <c r="AQ5">
        <f t="shared" si="13"/>
        <v>-4172.5994393134324</v>
      </c>
      <c r="AR5">
        <f t="shared" si="14"/>
        <v>-4183.0233990112029</v>
      </c>
      <c r="AS5">
        <f t="shared" si="15"/>
        <v>-142.26380132907238</v>
      </c>
      <c r="AT5">
        <f t="shared" si="16"/>
        <v>144.12821744118614</v>
      </c>
      <c r="AU5">
        <f t="shared" si="17"/>
        <v>-4181.1589828990891</v>
      </c>
      <c r="AW5">
        <v>2</v>
      </c>
      <c r="AX5">
        <f>IF(Z5&gt;0, (R5*SUMPRODUCT(K5:$K$98, X5:$X$98)-K5*$AZ$3)/Z5, 0)</f>
        <v>4386.0326161916792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12.5</v>
      </c>
      <c r="R6">
        <f t="shared" si="0"/>
        <v>2000000</v>
      </c>
      <c r="S6">
        <f t="shared" si="1"/>
        <v>5435.1657550157297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4277.3381869340083</v>
      </c>
      <c r="AC6">
        <f t="shared" si="2"/>
        <v>5234.3514950022072</v>
      </c>
      <c r="AE6">
        <f t="shared" si="3"/>
        <v>0</v>
      </c>
      <c r="AF6">
        <f t="shared" si="4"/>
        <v>0</v>
      </c>
      <c r="AG6">
        <f t="shared" si="5"/>
        <v>-12.038159761208282</v>
      </c>
      <c r="AH6">
        <f t="shared" si="6"/>
        <v>-4826.1825043141525</v>
      </c>
      <c r="AI6">
        <f t="shared" si="7"/>
        <v>-4838.2206640753611</v>
      </c>
      <c r="AJ6">
        <f t="shared" si="8"/>
        <v>-957.01330806819897</v>
      </c>
      <c r="AK6">
        <f>G6*SUM(AB6, AE6:AF6)</f>
        <v>250.22428393563951</v>
      </c>
      <c r="AL6">
        <f t="shared" si="9"/>
        <v>-5545.0096882079206</v>
      </c>
      <c r="AN6">
        <f t="shared" si="10"/>
        <v>0</v>
      </c>
      <c r="AO6">
        <f t="shared" si="11"/>
        <v>0</v>
      </c>
      <c r="AP6">
        <f t="shared" si="12"/>
        <v>-9.2863571762109345</v>
      </c>
      <c r="AQ6">
        <f t="shared" si="13"/>
        <v>-3722.9655879017009</v>
      </c>
      <c r="AR6">
        <f t="shared" si="14"/>
        <v>-3732.2519450779118</v>
      </c>
      <c r="AS6">
        <f t="shared" si="15"/>
        <v>-738.24966418425993</v>
      </c>
      <c r="AT6">
        <f t="shared" si="16"/>
        <v>193.02552224599643</v>
      </c>
      <c r="AU6">
        <f t="shared" si="17"/>
        <v>-4277.4760870161754</v>
      </c>
      <c r="AW6">
        <v>3</v>
      </c>
      <c r="AX6">
        <f>IF(Z6&gt;0, (R6*SUMPRODUCT(K6:$K$98, X6:$X$98)-K6*$AZ$3)/Z6, 0)</f>
        <v>5435.1657550157297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12.5</v>
      </c>
      <c r="R7">
        <f t="shared" si="0"/>
        <v>2000000</v>
      </c>
      <c r="S7">
        <f t="shared" si="1"/>
        <v>6071.4398535849841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5234.3514950022072</v>
      </c>
      <c r="AC7">
        <f t="shared" si="2"/>
        <v>5774.1498967872467</v>
      </c>
      <c r="AE7">
        <f t="shared" si="3"/>
        <v>0</v>
      </c>
      <c r="AF7">
        <f t="shared" si="4"/>
        <v>0</v>
      </c>
      <c r="AG7">
        <f t="shared" si="5"/>
        <v>-11.887933579251802</v>
      </c>
      <c r="AH7">
        <f t="shared" si="6"/>
        <v>-4775.1334951033487</v>
      </c>
      <c r="AI7">
        <f t="shared" si="7"/>
        <v>-4787.0214286826003</v>
      </c>
      <c r="AJ7">
        <f t="shared" si="8"/>
        <v>-539.79840178503946</v>
      </c>
      <c r="AK7">
        <f>G7*SUM(AB7, AE7:AF7)</f>
        <v>257.00665840460834</v>
      </c>
      <c r="AL7">
        <f t="shared" si="9"/>
        <v>-5069.8131720630317</v>
      </c>
      <c r="AN7">
        <f t="shared" si="10"/>
        <v>0</v>
      </c>
      <c r="AO7">
        <f t="shared" si="11"/>
        <v>0</v>
      </c>
      <c r="AP7">
        <f t="shared" si="12"/>
        <v>-8.3436185904467877</v>
      </c>
      <c r="AQ7">
        <f t="shared" si="13"/>
        <v>-3351.4565282519857</v>
      </c>
      <c r="AR7">
        <f t="shared" si="14"/>
        <v>-3359.8001468424322</v>
      </c>
      <c r="AS7">
        <f t="shared" si="15"/>
        <v>-378.86079613430871</v>
      </c>
      <c r="AT7">
        <f t="shared" si="16"/>
        <v>180.38168859522332</v>
      </c>
      <c r="AU7">
        <f t="shared" si="17"/>
        <v>-3558.2792543815176</v>
      </c>
      <c r="AW7">
        <v>4</v>
      </c>
      <c r="AX7">
        <f>IF(Z7&gt;0, (R7*SUMPRODUCT(K7:$K$98, X7:$X$98)-K7*$AZ$3)/Z7, 0)</f>
        <v>6071.4398535849841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12.5</v>
      </c>
      <c r="R8">
        <f t="shared" si="0"/>
        <v>2000000</v>
      </c>
      <c r="S8">
        <f t="shared" si="1"/>
        <v>5627.9230610036002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5774.1498967872467</v>
      </c>
      <c r="AC8">
        <f t="shared" si="2"/>
        <v>5285.5266592905245</v>
      </c>
      <c r="AE8">
        <f t="shared" si="3"/>
        <v>0</v>
      </c>
      <c r="AF8">
        <f t="shared" si="4"/>
        <v>0</v>
      </c>
      <c r="AG8">
        <f t="shared" si="5"/>
        <v>-11.739514297722076</v>
      </c>
      <c r="AH8">
        <f t="shared" si="6"/>
        <v>-4726.3913179533229</v>
      </c>
      <c r="AI8">
        <f t="shared" si="7"/>
        <v>-4738.1308322510449</v>
      </c>
      <c r="AJ8">
        <f t="shared" si="8"/>
        <v>488.62323749672214</v>
      </c>
      <c r="AK8">
        <f>G8*SUM(AB8, AE8:AF8)</f>
        <v>122.98939280156836</v>
      </c>
      <c r="AL8">
        <f t="shared" si="9"/>
        <v>-4126.5182019527547</v>
      </c>
      <c r="AN8">
        <f t="shared" si="10"/>
        <v>0</v>
      </c>
      <c r="AO8">
        <f t="shared" si="11"/>
        <v>0</v>
      </c>
      <c r="AP8">
        <f t="shared" si="12"/>
        <v>-7.6910759018974275</v>
      </c>
      <c r="AQ8">
        <f t="shared" si="13"/>
        <v>-3096.4683415822019</v>
      </c>
      <c r="AR8">
        <f t="shared" si="14"/>
        <v>-3104.1594174840993</v>
      </c>
      <c r="AS8">
        <f t="shared" si="15"/>
        <v>320.11872993309009</v>
      </c>
      <c r="AT8">
        <f t="shared" si="16"/>
        <v>80.575799916073606</v>
      </c>
      <c r="AU8">
        <f t="shared" si="17"/>
        <v>-2703.4648876349356</v>
      </c>
      <c r="AW8">
        <v>5</v>
      </c>
      <c r="AX8">
        <f>IF(Z8&gt;0, (R8*SUMPRODUCT(K8:$K$98, X8:$X$98)-K8*$AZ$3)/Z8, 0)</f>
        <v>5627.9230610036002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12.5</v>
      </c>
      <c r="R9">
        <f t="shared" si="0"/>
        <v>2000000</v>
      </c>
      <c r="S9">
        <f t="shared" si="1"/>
        <v>4652.3632274308611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5285.5266592905245</v>
      </c>
      <c r="AC9">
        <f t="shared" si="2"/>
        <v>4314.7268672904611</v>
      </c>
      <c r="AE9">
        <f t="shared" si="3"/>
        <v>0</v>
      </c>
      <c r="AF9">
        <f t="shared" si="4"/>
        <v>0</v>
      </c>
      <c r="AG9">
        <f t="shared" si="5"/>
        <v>-11.592836415507989</v>
      </c>
      <c r="AH9">
        <f t="shared" si="6"/>
        <v>-4685.2382778985939</v>
      </c>
      <c r="AI9">
        <f t="shared" si="7"/>
        <v>-4696.8311143141018</v>
      </c>
      <c r="AJ9">
        <f t="shared" si="8"/>
        <v>970.79979200006346</v>
      </c>
      <c r="AK9">
        <f t="shared" ref="AK9:AK40" si="30">G9*SUM(AB9:AB9, AE9:AF9)</f>
        <v>31.184607289814092</v>
      </c>
      <c r="AL9">
        <f t="shared" si="9"/>
        <v>-3694.8467150242241</v>
      </c>
      <c r="AN9">
        <f t="shared" si="10"/>
        <v>0</v>
      </c>
      <c r="AO9">
        <f t="shared" si="11"/>
        <v>0</v>
      </c>
      <c r="AP9">
        <f t="shared" si="12"/>
        <v>-7.1928977394798119</v>
      </c>
      <c r="AQ9">
        <f t="shared" si="13"/>
        <v>-2907.0055515438198</v>
      </c>
      <c r="AR9">
        <f t="shared" si="14"/>
        <v>-2914.1984492832994</v>
      </c>
      <c r="AS9">
        <f t="shared" si="15"/>
        <v>602.342979671791</v>
      </c>
      <c r="AT9">
        <f t="shared" si="16"/>
        <v>19.348818808605646</v>
      </c>
      <c r="AU9">
        <f t="shared" si="17"/>
        <v>-2292.5066508029026</v>
      </c>
      <c r="AW9">
        <v>6</v>
      </c>
      <c r="AX9">
        <f>IF(Z9&gt;0, (R9*SUMPRODUCT(K9:$K$98, X9:$X$98)-K9*$AZ$3)/Z9, 0)</f>
        <v>4652.3632274308611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12.5</v>
      </c>
      <c r="R10">
        <f t="shared" si="0"/>
        <v>2000000</v>
      </c>
      <c r="S10">
        <f t="shared" si="1"/>
        <v>3668.1048450368908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4314.7268672904611</v>
      </c>
      <c r="AC10">
        <f t="shared" si="2"/>
        <v>3359.3589798773392</v>
      </c>
      <c r="AE10">
        <f t="shared" si="3"/>
        <v>0</v>
      </c>
      <c r="AF10">
        <f t="shared" si="4"/>
        <v>0</v>
      </c>
      <c r="AG10">
        <f t="shared" si="5"/>
        <v>-11.447869955321416</v>
      </c>
      <c r="AH10">
        <f t="shared" si="6"/>
        <v>-4646.0953650389265</v>
      </c>
      <c r="AI10">
        <f t="shared" si="7"/>
        <v>-4657.5432349942475</v>
      </c>
      <c r="AJ10">
        <f t="shared" si="8"/>
        <v>955.36788741312193</v>
      </c>
      <c r="AK10">
        <f t="shared" si="30"/>
        <v>17.690380155890892</v>
      </c>
      <c r="AL10">
        <f t="shared" si="9"/>
        <v>-3684.4849674252346</v>
      </c>
      <c r="AN10">
        <f t="shared" si="10"/>
        <v>0</v>
      </c>
      <c r="AO10">
        <f t="shared" si="11"/>
        <v>0</v>
      </c>
      <c r="AP10">
        <f t="shared" si="12"/>
        <v>-6.7384041066761542</v>
      </c>
      <c r="AQ10">
        <f t="shared" si="13"/>
        <v>-2734.767970807924</v>
      </c>
      <c r="AR10">
        <f t="shared" si="14"/>
        <v>-2741.5063749146002</v>
      </c>
      <c r="AS10">
        <f t="shared" si="15"/>
        <v>562.34521540303047</v>
      </c>
      <c r="AT10">
        <f t="shared" si="16"/>
        <v>10.41284804564944</v>
      </c>
      <c r="AU10">
        <f t="shared" si="17"/>
        <v>-2168.7483114659199</v>
      </c>
      <c r="AW10">
        <v>7</v>
      </c>
      <c r="AX10">
        <f>IF(Z10&gt;0, (R10*SUMPRODUCT(K10:$K$98, X10:$X$98)-K10*$AZ$3)/Z10, 0)</f>
        <v>3668.1048450368908</v>
      </c>
    </row>
    <row r="11" spans="1:52" x14ac:dyDescent="0.25">
      <c r="A11" t="s">
        <v>33</v>
      </c>
      <c r="C11" s="26">
        <f>AU100</f>
        <v>29222.082878122521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12.5</v>
      </c>
      <c r="R11">
        <f t="shared" si="0"/>
        <v>2000000</v>
      </c>
      <c r="S11">
        <f t="shared" si="1"/>
        <v>2676.7692834259883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3359.3589798773392</v>
      </c>
      <c r="AC11">
        <f t="shared" si="2"/>
        <v>2420.781419026629</v>
      </c>
      <c r="AE11">
        <f t="shared" si="3"/>
        <v>0</v>
      </c>
      <c r="AF11">
        <f t="shared" si="4"/>
        <v>0</v>
      </c>
      <c r="AG11">
        <f t="shared" si="5"/>
        <v>-11.304585690367563</v>
      </c>
      <c r="AH11">
        <f t="shared" si="6"/>
        <v>-4608.8904641020872</v>
      </c>
      <c r="AI11">
        <f t="shared" si="7"/>
        <v>-4620.1950497924545</v>
      </c>
      <c r="AJ11">
        <f t="shared" si="8"/>
        <v>938.57756085071014</v>
      </c>
      <c r="AK11">
        <f t="shared" si="30"/>
        <v>8.0624615517056135</v>
      </c>
      <c r="AL11">
        <f t="shared" si="9"/>
        <v>-3673.5550273900385</v>
      </c>
      <c r="AN11">
        <f t="shared" si="10"/>
        <v>0</v>
      </c>
      <c r="AO11">
        <f t="shared" si="11"/>
        <v>0</v>
      </c>
      <c r="AP11">
        <f t="shared" si="12"/>
        <v>-6.3227524108103559</v>
      </c>
      <c r="AQ11">
        <f t="shared" si="13"/>
        <v>-2577.7922421246053</v>
      </c>
      <c r="AR11">
        <f t="shared" si="14"/>
        <v>-2584.1149945354155</v>
      </c>
      <c r="AS11">
        <f t="shared" si="15"/>
        <v>524.9545359860399</v>
      </c>
      <c r="AT11">
        <f t="shared" si="16"/>
        <v>4.5094043788397329</v>
      </c>
      <c r="AU11">
        <f t="shared" si="17"/>
        <v>-2054.6510541705356</v>
      </c>
      <c r="AW11">
        <v>8</v>
      </c>
      <c r="AX11">
        <f>IF(Z11&gt;0, (R11*SUMPRODUCT(K11:$K$98, X11:$X$98)-K11*$AZ$3)/Z11, 0)</f>
        <v>2676.7692834259883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12.5</v>
      </c>
      <c r="R12">
        <f t="shared" si="0"/>
        <v>2000000</v>
      </c>
      <c r="S12">
        <f t="shared" si="1"/>
        <v>1731.9022413197549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2420.781419026629</v>
      </c>
      <c r="AC12">
        <f t="shared" si="2"/>
        <v>1546.6502675258271</v>
      </c>
      <c r="AE12">
        <f t="shared" si="3"/>
        <v>0</v>
      </c>
      <c r="AF12">
        <f t="shared" si="4"/>
        <v>0</v>
      </c>
      <c r="AG12">
        <f t="shared" si="5"/>
        <v>-11.162944352644574</v>
      </c>
      <c r="AH12">
        <f t="shared" si="6"/>
        <v>-4575.2769310899521</v>
      </c>
      <c r="AI12">
        <f t="shared" si="7"/>
        <v>-4586.4398754425965</v>
      </c>
      <c r="AJ12">
        <f t="shared" si="8"/>
        <v>874.13115150080193</v>
      </c>
      <c r="AK12">
        <f t="shared" si="30"/>
        <v>5.5677972637612463</v>
      </c>
      <c r="AL12">
        <f t="shared" si="9"/>
        <v>-3706.7409266780332</v>
      </c>
      <c r="AN12">
        <f t="shared" si="10"/>
        <v>0</v>
      </c>
      <c r="AO12">
        <f t="shared" si="11"/>
        <v>0</v>
      </c>
      <c r="AP12">
        <f t="shared" si="12"/>
        <v>-5.9332235933761694</v>
      </c>
      <c r="AQ12">
        <f t="shared" si="13"/>
        <v>-2431.8083272843264</v>
      </c>
      <c r="AR12">
        <f t="shared" si="14"/>
        <v>-2437.7415508777021</v>
      </c>
      <c r="AS12">
        <f t="shared" si="15"/>
        <v>464.60999965129639</v>
      </c>
      <c r="AT12">
        <f t="shared" si="16"/>
        <v>2.9593434352879582</v>
      </c>
      <c r="AU12">
        <f t="shared" si="17"/>
        <v>-1970.1722077911179</v>
      </c>
      <c r="AW12">
        <v>9</v>
      </c>
      <c r="AX12">
        <f>IF(Z12&gt;0, (R12*SUMPRODUCT(K12:$K$98, X12:$X$98)-K12*$AZ$3)/Z12, 0)</f>
        <v>1731.9022413197549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12.5</v>
      </c>
      <c r="R13">
        <f t="shared" si="0"/>
        <v>2000000</v>
      </c>
      <c r="S13">
        <f t="shared" si="1"/>
        <v>822.15324460777572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1546.6502675258271</v>
      </c>
      <c r="AC13">
        <f t="shared" si="2"/>
        <v>725.00225969922758</v>
      </c>
      <c r="AE13">
        <f t="shared" si="3"/>
        <v>0</v>
      </c>
      <c r="AF13">
        <f t="shared" si="4"/>
        <v>0</v>
      </c>
      <c r="AG13">
        <f t="shared" si="5"/>
        <v>-11.022918544296205</v>
      </c>
      <c r="AH13">
        <f t="shared" si="6"/>
        <v>-4543.4183715077415</v>
      </c>
      <c r="AI13">
        <f t="shared" si="7"/>
        <v>-4554.4412900520374</v>
      </c>
      <c r="AJ13">
        <f t="shared" si="8"/>
        <v>821.6480078265995</v>
      </c>
      <c r="AK13">
        <f t="shared" si="30"/>
        <v>3.0933005350516543</v>
      </c>
      <c r="AL13">
        <f t="shared" si="9"/>
        <v>-3729.6999816903863</v>
      </c>
      <c r="AN13">
        <f t="shared" si="10"/>
        <v>0</v>
      </c>
      <c r="AO13">
        <f t="shared" si="11"/>
        <v>0</v>
      </c>
      <c r="AP13">
        <f t="shared" si="12"/>
        <v>-5.5691999882758889</v>
      </c>
      <c r="AQ13">
        <f t="shared" si="13"/>
        <v>-2295.5087112048454</v>
      </c>
      <c r="AR13">
        <f t="shared" si="14"/>
        <v>-2301.0779111931211</v>
      </c>
      <c r="AS13">
        <f t="shared" si="15"/>
        <v>415.12799511002561</v>
      </c>
      <c r="AT13">
        <f t="shared" si="16"/>
        <v>1.5628537246569487</v>
      </c>
      <c r="AU13">
        <f t="shared" si="17"/>
        <v>-1884.3870623584387</v>
      </c>
      <c r="AW13">
        <v>10</v>
      </c>
      <c r="AX13">
        <f>IF(Z13&gt;0, (R13*SUMPRODUCT(K13:$K$98, X13:$X$98)-K13*$AZ$3)/Z13, 0)</f>
        <v>822.15324460777572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12.5</v>
      </c>
      <c r="R14">
        <f t="shared" si="0"/>
        <v>2000000</v>
      </c>
      <c r="S14">
        <f t="shared" si="1"/>
        <v>-52.290892897876489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725.00225969922758</v>
      </c>
      <c r="AC14">
        <f t="shared" si="2"/>
        <v>-45.532696844911698</v>
      </c>
      <c r="AE14">
        <f t="shared" si="3"/>
        <v>0</v>
      </c>
      <c r="AF14">
        <f t="shared" si="4"/>
        <v>0</v>
      </c>
      <c r="AG14">
        <f t="shared" si="5"/>
        <v>-10.884471062159076</v>
      </c>
      <c r="AH14">
        <f t="shared" si="6"/>
        <v>-4514.9274710668442</v>
      </c>
      <c r="AI14">
        <f t="shared" si="7"/>
        <v>-4525.811942129003</v>
      </c>
      <c r="AJ14">
        <f t="shared" si="8"/>
        <v>770.53495654413928</v>
      </c>
      <c r="AK14">
        <f t="shared" si="30"/>
        <v>1.3050040674586096</v>
      </c>
      <c r="AL14">
        <f t="shared" si="9"/>
        <v>-3753.9719815174053</v>
      </c>
      <c r="AN14">
        <f t="shared" si="10"/>
        <v>0</v>
      </c>
      <c r="AO14">
        <f t="shared" si="11"/>
        <v>0</v>
      </c>
      <c r="AP14">
        <f t="shared" si="12"/>
        <v>-5.228418925438242</v>
      </c>
      <c r="AQ14">
        <f t="shared" si="13"/>
        <v>-2168.771647413831</v>
      </c>
      <c r="AR14">
        <f t="shared" si="14"/>
        <v>-2174.0000663392693</v>
      </c>
      <c r="AS14">
        <f t="shared" si="15"/>
        <v>370.13094403027156</v>
      </c>
      <c r="AT14">
        <f t="shared" si="16"/>
        <v>0.62686628731052252</v>
      </c>
      <c r="AU14">
        <f t="shared" si="17"/>
        <v>-1803.2422560216874</v>
      </c>
      <c r="AW14">
        <v>11</v>
      </c>
      <c r="AX14">
        <f>IF(Z14&gt;0, (R14*SUMPRODUCT(K14:$K$98, X14:$X$98)-K14*$AZ$3)/Z14, 0)</f>
        <v>-52.290892897876489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12.5</v>
      </c>
      <c r="R15">
        <f t="shared" si="0"/>
        <v>2000000</v>
      </c>
      <c r="S15">
        <f t="shared" si="1"/>
        <v>-818.05127450579153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-45.532696844911698</v>
      </c>
      <c r="AC15">
        <f t="shared" si="2"/>
        <v>-703.36141233628587</v>
      </c>
      <c r="AE15">
        <f t="shared" si="3"/>
        <v>0</v>
      </c>
      <c r="AF15">
        <f t="shared" si="4"/>
        <v>0</v>
      </c>
      <c r="AG15">
        <f t="shared" si="5"/>
        <v>-10.747514157367563</v>
      </c>
      <c r="AH15">
        <f t="shared" si="6"/>
        <v>-4497.9510671877142</v>
      </c>
      <c r="AI15">
        <f t="shared" si="7"/>
        <v>-4508.6985813450819</v>
      </c>
      <c r="AJ15">
        <f t="shared" si="8"/>
        <v>657.82871549137417</v>
      </c>
      <c r="AK15">
        <f t="shared" si="30"/>
        <v>-0.18668405706413799</v>
      </c>
      <c r="AL15">
        <f t="shared" si="9"/>
        <v>-3851.056549910772</v>
      </c>
      <c r="AN15">
        <f t="shared" si="10"/>
        <v>0</v>
      </c>
      <c r="AO15">
        <f t="shared" si="11"/>
        <v>0</v>
      </c>
      <c r="AP15">
        <f t="shared" si="12"/>
        <v>-4.8976670907424511</v>
      </c>
      <c r="AQ15">
        <f t="shared" si="13"/>
        <v>-2049.7267177297608</v>
      </c>
      <c r="AR15">
        <f t="shared" si="14"/>
        <v>-2054.6243848205036</v>
      </c>
      <c r="AS15">
        <f t="shared" si="15"/>
        <v>299.77406905752969</v>
      </c>
      <c r="AT15">
        <f t="shared" si="16"/>
        <v>-8.5072357129442666E-2</v>
      </c>
      <c r="AU15">
        <f t="shared" si="17"/>
        <v>-1754.9353881201034</v>
      </c>
      <c r="AW15">
        <v>12</v>
      </c>
      <c r="AX15">
        <f>IF(Z15&gt;0, (R15*SUMPRODUCT(K15:$K$98, X15:$X$98)-K15*$AZ$3)/Z15, 0)</f>
        <v>-818.05127450579153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12.5</v>
      </c>
      <c r="R16">
        <f t="shared" si="0"/>
        <v>2000000</v>
      </c>
      <c r="S16">
        <f t="shared" si="1"/>
        <v>-1465.9113992489829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-703.36141233628587</v>
      </c>
      <c r="AC16">
        <f t="shared" si="2"/>
        <v>-1244.4994946987172</v>
      </c>
      <c r="AE16">
        <f t="shared" si="3"/>
        <v>0</v>
      </c>
      <c r="AF16">
        <f t="shared" si="4"/>
        <v>0</v>
      </c>
      <c r="AG16">
        <f t="shared" si="5"/>
        <v>-10.611994484594195</v>
      </c>
      <c r="AH16">
        <f t="shared" si="6"/>
        <v>-4487.1249919507909</v>
      </c>
      <c r="AI16">
        <f t="shared" si="7"/>
        <v>-4497.736986435385</v>
      </c>
      <c r="AJ16">
        <f t="shared" si="8"/>
        <v>541.13808236243131</v>
      </c>
      <c r="AK16">
        <f t="shared" si="30"/>
        <v>-4.9938660275876297</v>
      </c>
      <c r="AL16">
        <f t="shared" si="9"/>
        <v>-3961.5927701005412</v>
      </c>
      <c r="AN16">
        <f t="shared" si="10"/>
        <v>0</v>
      </c>
      <c r="AO16">
        <f t="shared" si="11"/>
        <v>0</v>
      </c>
      <c r="AP16">
        <f t="shared" si="12"/>
        <v>-4.5746953571293583</v>
      </c>
      <c r="AQ16">
        <f t="shared" si="13"/>
        <v>-1934.3423045815273</v>
      </c>
      <c r="AR16">
        <f t="shared" si="14"/>
        <v>-1938.9169999386565</v>
      </c>
      <c r="AS16">
        <f t="shared" si="15"/>
        <v>233.27771952229429</v>
      </c>
      <c r="AT16">
        <f t="shared" si="16"/>
        <v>-2.1527918963486696</v>
      </c>
      <c r="AU16">
        <f t="shared" si="17"/>
        <v>-1707.7920723127108</v>
      </c>
      <c r="AW16">
        <v>13</v>
      </c>
      <c r="AX16">
        <f>IF(Z16&gt;0, (R16*SUMPRODUCT(K16:$K$98, X16:$X$98)-K16*$AZ$3)/Z16, 0)</f>
        <v>-1465.9113992489829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12.5</v>
      </c>
      <c r="R17">
        <f t="shared" si="0"/>
        <v>2000000</v>
      </c>
      <c r="S17">
        <f t="shared" si="1"/>
        <v>-1902.0152478674395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-1244.4994946987172</v>
      </c>
      <c r="AC17">
        <f t="shared" si="2"/>
        <v>-1594.3302238449251</v>
      </c>
      <c r="AE17">
        <f t="shared" si="3"/>
        <v>0</v>
      </c>
      <c r="AF17">
        <f t="shared" si="4"/>
        <v>0</v>
      </c>
      <c r="AG17">
        <f t="shared" si="5"/>
        <v>-10.477901173718941</v>
      </c>
      <c r="AH17">
        <f t="shared" si="6"/>
        <v>-4475.738564690093</v>
      </c>
      <c r="AI17">
        <f t="shared" si="7"/>
        <v>-4486.2164658638121</v>
      </c>
      <c r="AJ17">
        <f t="shared" si="8"/>
        <v>349.83072914620789</v>
      </c>
      <c r="AK17">
        <f t="shared" si="30"/>
        <v>-17.174093026842296</v>
      </c>
      <c r="AL17">
        <f t="shared" si="9"/>
        <v>-4153.5598297444467</v>
      </c>
      <c r="AN17">
        <f t="shared" si="10"/>
        <v>0</v>
      </c>
      <c r="AO17">
        <f t="shared" si="11"/>
        <v>0</v>
      </c>
      <c r="AP17">
        <f t="shared" si="12"/>
        <v>-4.2459949638568677</v>
      </c>
      <c r="AQ17">
        <f t="shared" si="13"/>
        <v>-1813.7185195905977</v>
      </c>
      <c r="AR17">
        <f t="shared" si="14"/>
        <v>-1817.9645145544546</v>
      </c>
      <c r="AS17">
        <f t="shared" si="15"/>
        <v>141.76307731197718</v>
      </c>
      <c r="AT17">
        <f t="shared" si="16"/>
        <v>-6.9595152017357425</v>
      </c>
      <c r="AU17">
        <f t="shared" si="17"/>
        <v>-1683.1609524442131</v>
      </c>
      <c r="AW17">
        <v>14</v>
      </c>
      <c r="AX17">
        <f>IF(Z17&gt;0, (R17*SUMPRODUCT(K17:$K$98, X17:$X$98)-K17*$AZ$3)/Z17, 0)</f>
        <v>-1902.0152478674395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12.5</v>
      </c>
      <c r="R18">
        <f t="shared" si="0"/>
        <v>2000000</v>
      </c>
      <c r="S18">
        <f t="shared" si="1"/>
        <v>-2112.8534354028075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-1594.3302238449251</v>
      </c>
      <c r="AC18">
        <f t="shared" si="2"/>
        <v>-1748.6335777446257</v>
      </c>
      <c r="AE18">
        <f t="shared" si="3"/>
        <v>0</v>
      </c>
      <c r="AF18">
        <f t="shared" si="4"/>
        <v>0</v>
      </c>
      <c r="AG18">
        <f t="shared" si="5"/>
        <v>-10.345213423495554</v>
      </c>
      <c r="AH18">
        <f t="shared" si="6"/>
        <v>-4465.3981577912746</v>
      </c>
      <c r="AI18">
        <f t="shared" si="7"/>
        <v>-4475.7433712147704</v>
      </c>
      <c r="AJ18">
        <f t="shared" si="8"/>
        <v>154.3033538997006</v>
      </c>
      <c r="AK18">
        <f t="shared" si="30"/>
        <v>-34.437532835050384</v>
      </c>
      <c r="AL18">
        <f t="shared" si="9"/>
        <v>-4355.8775501501204</v>
      </c>
      <c r="AN18">
        <f t="shared" si="10"/>
        <v>0</v>
      </c>
      <c r="AO18">
        <f t="shared" si="11"/>
        <v>0</v>
      </c>
      <c r="AP18">
        <f t="shared" si="12"/>
        <v>-3.9121178263404945</v>
      </c>
      <c r="AQ18">
        <f t="shared" si="13"/>
        <v>-1688.6228461104649</v>
      </c>
      <c r="AR18">
        <f t="shared" si="14"/>
        <v>-1692.5349639368055</v>
      </c>
      <c r="AS18">
        <f t="shared" si="15"/>
        <v>58.350937457139082</v>
      </c>
      <c r="AT18">
        <f t="shared" si="16"/>
        <v>-13.022803936863083</v>
      </c>
      <c r="AU18">
        <f t="shared" si="17"/>
        <v>-1647.2068304165296</v>
      </c>
      <c r="AW18">
        <v>15</v>
      </c>
      <c r="AX18">
        <f>IF(Z18&gt;0, (R18*SUMPRODUCT(K18:$K$98, X18:$X$98)-K18*$AZ$3)/Z18, 0)</f>
        <v>-2112.8534354028075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12.5</v>
      </c>
      <c r="R19">
        <f t="shared" si="0"/>
        <v>2000000</v>
      </c>
      <c r="S19">
        <f t="shared" si="1"/>
        <v>-2294.1838274175348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-1748.6335777446257</v>
      </c>
      <c r="AC19">
        <f t="shared" si="2"/>
        <v>-1874.598120846262</v>
      </c>
      <c r="AE19">
        <f t="shared" si="3"/>
        <v>0</v>
      </c>
      <c r="AF19">
        <f t="shared" si="4"/>
        <v>0</v>
      </c>
      <c r="AG19">
        <f t="shared" si="5"/>
        <v>-10.213861779749017</v>
      </c>
      <c r="AH19">
        <f t="shared" si="6"/>
        <v>-4463.9215218529334</v>
      </c>
      <c r="AI19">
        <f t="shared" si="7"/>
        <v>-4474.1353836326825</v>
      </c>
      <c r="AJ19">
        <f t="shared" si="8"/>
        <v>125.96454310163631</v>
      </c>
      <c r="AK19">
        <f t="shared" si="30"/>
        <v>-38.99452878370515</v>
      </c>
      <c r="AL19">
        <f t="shared" si="9"/>
        <v>-4387.1653693147518</v>
      </c>
      <c r="AN19">
        <f t="shared" si="10"/>
        <v>0</v>
      </c>
      <c r="AO19">
        <f t="shared" si="11"/>
        <v>0</v>
      </c>
      <c r="AP19">
        <f t="shared" si="12"/>
        <v>-3.6020201858555323</v>
      </c>
      <c r="AQ19">
        <f t="shared" si="13"/>
        <v>-1574.2464286788422</v>
      </c>
      <c r="AR19">
        <f t="shared" si="14"/>
        <v>-1577.8484488646977</v>
      </c>
      <c r="AS19">
        <f t="shared" si="15"/>
        <v>44.422651954598173</v>
      </c>
      <c r="AT19">
        <f t="shared" si="16"/>
        <v>-13.751809339667997</v>
      </c>
      <c r="AU19">
        <f t="shared" si="17"/>
        <v>-1547.1776062497679</v>
      </c>
      <c r="AW19">
        <v>16</v>
      </c>
      <c r="AX19">
        <f>IF(Z19&gt;0, (R19*SUMPRODUCT(K19:$K$98, X19:$X$98)-K19*$AZ$3)/Z19, 0)</f>
        <v>-2294.1838274175348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12.5</v>
      </c>
      <c r="R20">
        <f t="shared" si="0"/>
        <v>2000000</v>
      </c>
      <c r="S20">
        <f t="shared" si="1"/>
        <v>-2895.3170612119525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-1874.598120846262</v>
      </c>
      <c r="AC20">
        <f t="shared" si="2"/>
        <v>-2335.674918401357</v>
      </c>
      <c r="AE20">
        <f t="shared" si="3"/>
        <v>0</v>
      </c>
      <c r="AF20">
        <f t="shared" si="4"/>
        <v>0</v>
      </c>
      <c r="AG20">
        <f t="shared" si="5"/>
        <v>-10.083847766156504</v>
      </c>
      <c r="AH20">
        <f t="shared" si="6"/>
        <v>-4460.0633272036739</v>
      </c>
      <c r="AI20">
        <f t="shared" si="7"/>
        <v>-4470.1471749698303</v>
      </c>
      <c r="AJ20">
        <f t="shared" si="8"/>
        <v>461.07679755509503</v>
      </c>
      <c r="AK20">
        <f t="shared" si="30"/>
        <v>-8.0607719196389258</v>
      </c>
      <c r="AL20">
        <f t="shared" si="9"/>
        <v>-4017.1311493343742</v>
      </c>
      <c r="AN20">
        <f t="shared" si="10"/>
        <v>0</v>
      </c>
      <c r="AO20">
        <f t="shared" si="11"/>
        <v>0</v>
      </c>
      <c r="AP20">
        <f t="shared" si="12"/>
        <v>-3.3730147469982787</v>
      </c>
      <c r="AQ20">
        <f t="shared" si="13"/>
        <v>-1491.8768831174277</v>
      </c>
      <c r="AR20">
        <f t="shared" si="14"/>
        <v>-1495.249897864426</v>
      </c>
      <c r="AS20">
        <f t="shared" si="15"/>
        <v>154.22871048011197</v>
      </c>
      <c r="AT20">
        <f t="shared" si="16"/>
        <v>-2.6963023627135683</v>
      </c>
      <c r="AU20">
        <f t="shared" si="17"/>
        <v>-1343.7174897470275</v>
      </c>
      <c r="AW20">
        <v>17</v>
      </c>
      <c r="AX20">
        <f>IF(Z20&gt;0, (R20*SUMPRODUCT(K20:$K$98, X20:$X$98)-K20*$AZ$3)/Z20, 0)</f>
        <v>-2895.3170612119525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12.5</v>
      </c>
      <c r="R21">
        <f t="shared" si="0"/>
        <v>2000000</v>
      </c>
      <c r="S21">
        <f t="shared" si="1"/>
        <v>-3542.9504288006119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-2335.674918401357</v>
      </c>
      <c r="AC21">
        <f t="shared" si="2"/>
        <v>-2821.6382840306433</v>
      </c>
      <c r="AE21">
        <f t="shared" si="3"/>
        <v>0</v>
      </c>
      <c r="AF21">
        <f t="shared" si="4"/>
        <v>0</v>
      </c>
      <c r="AG21">
        <f t="shared" si="5"/>
        <v>-9.9551148849472018</v>
      </c>
      <c r="AH21">
        <f t="shared" si="6"/>
        <v>-4463.1045676382992</v>
      </c>
      <c r="AI21">
        <f t="shared" si="7"/>
        <v>-4473.059682523246</v>
      </c>
      <c r="AJ21">
        <f t="shared" si="8"/>
        <v>485.96336562928627</v>
      </c>
      <c r="AK21">
        <f t="shared" si="30"/>
        <v>-3.7370798694421712</v>
      </c>
      <c r="AL21">
        <f t="shared" si="9"/>
        <v>-3990.8333967634021</v>
      </c>
      <c r="AN21">
        <f t="shared" si="10"/>
        <v>0</v>
      </c>
      <c r="AO21">
        <f t="shared" si="11"/>
        <v>0</v>
      </c>
      <c r="AP21">
        <f t="shared" si="12"/>
        <v>-3.1665595387756484</v>
      </c>
      <c r="AQ21">
        <f t="shared" si="13"/>
        <v>-1419.640707771016</v>
      </c>
      <c r="AR21">
        <f t="shared" si="14"/>
        <v>-1422.8072673097915</v>
      </c>
      <c r="AS21">
        <f t="shared" si="15"/>
        <v>154.57701379777657</v>
      </c>
      <c r="AT21">
        <f t="shared" si="16"/>
        <v>-1.1887041028167222</v>
      </c>
      <c r="AU21">
        <f t="shared" si="17"/>
        <v>-1269.4189576148317</v>
      </c>
      <c r="AW21">
        <v>18</v>
      </c>
      <c r="AX21">
        <f>IF(Z21&gt;0, (R21*SUMPRODUCT(K21:$K$98, X21:$X$98)-K21*$AZ$3)/Z21, 0)</f>
        <v>-3542.9504288006119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12.5</v>
      </c>
      <c r="R22">
        <f t="shared" si="0"/>
        <v>2000000</v>
      </c>
      <c r="S22">
        <f t="shared" si="1"/>
        <v>-3750.8160278089576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-2821.6382840306433</v>
      </c>
      <c r="AC22">
        <f t="shared" si="2"/>
        <v>-2948.9299638400898</v>
      </c>
      <c r="AE22">
        <f t="shared" si="3"/>
        <v>0</v>
      </c>
      <c r="AF22">
        <f t="shared" si="4"/>
        <v>0</v>
      </c>
      <c r="AG22">
        <f t="shared" si="5"/>
        <v>-9.8276279814059215</v>
      </c>
      <c r="AH22">
        <f t="shared" si="6"/>
        <v>-4469.7207506891482</v>
      </c>
      <c r="AI22">
        <f t="shared" si="7"/>
        <v>-4479.5483786705545</v>
      </c>
      <c r="AJ22">
        <f t="shared" si="8"/>
        <v>127.29167980944658</v>
      </c>
      <c r="AK22">
        <f t="shared" si="30"/>
        <v>-59.254403964643515</v>
      </c>
      <c r="AL22">
        <f t="shared" si="9"/>
        <v>-4411.5111028257515</v>
      </c>
      <c r="AN22">
        <f t="shared" si="10"/>
        <v>0</v>
      </c>
      <c r="AO22">
        <f t="shared" si="11"/>
        <v>0</v>
      </c>
      <c r="AP22">
        <f t="shared" si="12"/>
        <v>-2.9187750101217604</v>
      </c>
      <c r="AQ22">
        <f t="shared" si="13"/>
        <v>-1327.4931910342632</v>
      </c>
      <c r="AR22">
        <f t="shared" si="14"/>
        <v>-1330.4119660443851</v>
      </c>
      <c r="AS22">
        <f t="shared" si="15"/>
        <v>37.805233849631556</v>
      </c>
      <c r="AT22">
        <f t="shared" si="16"/>
        <v>-17.598374079573098</v>
      </c>
      <c r="AU22">
        <f t="shared" si="17"/>
        <v>-1310.2051062743267</v>
      </c>
      <c r="AW22">
        <v>19</v>
      </c>
      <c r="AX22">
        <f>IF(Z22&gt;0, (R22*SUMPRODUCT(K22:$K$98, X22:$X$98)-K22*$AZ$3)/Z22, 0)</f>
        <v>-3750.8160278089576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12.5</v>
      </c>
      <c r="R23">
        <f t="shared" si="0"/>
        <v>2000000</v>
      </c>
      <c r="S23">
        <f t="shared" si="1"/>
        <v>-2997.2628979420206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-2948.9299638400898</v>
      </c>
      <c r="AC23">
        <f t="shared" si="2"/>
        <v>-2326.1982635842396</v>
      </c>
      <c r="AE23">
        <f t="shared" si="3"/>
        <v>0</v>
      </c>
      <c r="AF23">
        <f t="shared" si="4"/>
        <v>0</v>
      </c>
      <c r="AG23">
        <f t="shared" si="5"/>
        <v>-9.7013439544352824</v>
      </c>
      <c r="AH23">
        <f t="shared" si="6"/>
        <v>-4481.2395450529211</v>
      </c>
      <c r="AI23">
        <f t="shared" si="7"/>
        <v>-4490.9408890073564</v>
      </c>
      <c r="AJ23">
        <f t="shared" si="8"/>
        <v>-622.73170025585023</v>
      </c>
      <c r="AK23">
        <f t="shared" si="30"/>
        <v>-206.42509746880631</v>
      </c>
      <c r="AL23">
        <f t="shared" si="9"/>
        <v>-5320.0976867320132</v>
      </c>
      <c r="AN23">
        <f t="shared" si="10"/>
        <v>0</v>
      </c>
      <c r="AO23">
        <f t="shared" si="11"/>
        <v>0</v>
      </c>
      <c r="AP23">
        <f t="shared" si="12"/>
        <v>-2.5725616482481897</v>
      </c>
      <c r="AQ23">
        <f t="shared" si="13"/>
        <v>-1188.3162832244282</v>
      </c>
      <c r="AR23">
        <f t="shared" si="14"/>
        <v>-1190.8888448726764</v>
      </c>
      <c r="AS23">
        <f t="shared" si="15"/>
        <v>-165.13337706103849</v>
      </c>
      <c r="AT23">
        <f t="shared" si="16"/>
        <v>-54.738940447664767</v>
      </c>
      <c r="AU23">
        <f t="shared" si="17"/>
        <v>-1410.7611623813796</v>
      </c>
      <c r="AW23">
        <v>20</v>
      </c>
      <c r="AX23">
        <f>IF(Z23&gt;0, (R23*SUMPRODUCT(K23:$K$98, X23:$X$98)-K23*$AZ$3)/Z23, 0)</f>
        <v>-2997.2628979420206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12.5</v>
      </c>
      <c r="R24">
        <f t="shared" si="0"/>
        <v>2000000</v>
      </c>
      <c r="S24">
        <f t="shared" si="1"/>
        <v>-2314.6402302629053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-2326.1982635842396</v>
      </c>
      <c r="AC24">
        <f t="shared" si="2"/>
        <v>-1773.2423224424929</v>
      </c>
      <c r="AE24">
        <f t="shared" si="3"/>
        <v>0</v>
      </c>
      <c r="AF24">
        <f t="shared" si="4"/>
        <v>0</v>
      </c>
      <c r="AG24">
        <f t="shared" si="5"/>
        <v>-9.5762307855564757</v>
      </c>
      <c r="AH24">
        <f t="shared" si="6"/>
        <v>-4495.9566935127677</v>
      </c>
      <c r="AI24">
        <f t="shared" si="7"/>
        <v>-4505.5329242983244</v>
      </c>
      <c r="AJ24">
        <f t="shared" si="8"/>
        <v>-552.95594114174673</v>
      </c>
      <c r="AK24">
        <f t="shared" si="30"/>
        <v>-162.83387845089678</v>
      </c>
      <c r="AL24">
        <f t="shared" si="9"/>
        <v>-5221.322743890968</v>
      </c>
      <c r="AN24">
        <f t="shared" si="10"/>
        <v>0</v>
      </c>
      <c r="AO24">
        <f t="shared" si="11"/>
        <v>0</v>
      </c>
      <c r="AP24">
        <f t="shared" si="12"/>
        <v>-2.2673077353106366</v>
      </c>
      <c r="AQ24">
        <f t="shared" si="13"/>
        <v>-1064.4811739706599</v>
      </c>
      <c r="AR24">
        <f t="shared" si="14"/>
        <v>-1066.7484817059706</v>
      </c>
      <c r="AS24">
        <f t="shared" si="15"/>
        <v>-130.92011990015982</v>
      </c>
      <c r="AT24">
        <f t="shared" si="16"/>
        <v>-38.553217904814346</v>
      </c>
      <c r="AU24">
        <f t="shared" si="17"/>
        <v>-1236.2218195109447</v>
      </c>
      <c r="AW24">
        <v>21</v>
      </c>
      <c r="AX24">
        <f>IF(Z24&gt;0, (R24*SUMPRODUCT(K24:$K$98, X24:$X$98)-K24*$AZ$3)/Z24, 0)</f>
        <v>-2314.6402302629053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12.5</v>
      </c>
      <c r="R25">
        <f t="shared" si="0"/>
        <v>2000000</v>
      </c>
      <c r="S25">
        <f t="shared" si="1"/>
        <v>-1696.7141107919908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-1773.2423224424929</v>
      </c>
      <c r="AC25">
        <f t="shared" si="2"/>
        <v>-1283.0161532290713</v>
      </c>
      <c r="AE25">
        <f t="shared" si="3"/>
        <v>0</v>
      </c>
      <c r="AF25">
        <f t="shared" si="4"/>
        <v>0</v>
      </c>
      <c r="AG25">
        <f t="shared" si="5"/>
        <v>-9.4522122574187382</v>
      </c>
      <c r="AH25">
        <f t="shared" si="6"/>
        <v>-4520.9952451474628</v>
      </c>
      <c r="AI25">
        <f t="shared" si="7"/>
        <v>-4530.4474574048818</v>
      </c>
      <c r="AJ25">
        <f t="shared" si="8"/>
        <v>-490.2261692134216</v>
      </c>
      <c r="AK25">
        <f t="shared" si="30"/>
        <v>-124.12696257097451</v>
      </c>
      <c r="AL25">
        <f t="shared" si="9"/>
        <v>-5144.8005891892781</v>
      </c>
      <c r="AN25">
        <f t="shared" si="10"/>
        <v>0</v>
      </c>
      <c r="AO25">
        <f t="shared" si="11"/>
        <v>0</v>
      </c>
      <c r="AP25">
        <f t="shared" si="12"/>
        <v>-1.9981648206970024</v>
      </c>
      <c r="AQ25">
        <f t="shared" si="13"/>
        <v>-955.72268241245058</v>
      </c>
      <c r="AR25">
        <f t="shared" si="14"/>
        <v>-957.72084723314765</v>
      </c>
      <c r="AS25">
        <f t="shared" si="15"/>
        <v>-103.63210842398249</v>
      </c>
      <c r="AT25">
        <f t="shared" si="16"/>
        <v>-26.24000849268139</v>
      </c>
      <c r="AU25">
        <f t="shared" si="17"/>
        <v>-1087.5929641498115</v>
      </c>
      <c r="AW25">
        <v>22</v>
      </c>
      <c r="AX25">
        <f>IF(Z25&gt;0, (R25*SUMPRODUCT(K25:$K$98, X25:$X$98)-K25*$AZ$3)/Z25, 0)</f>
        <v>-1696.7141107919908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12.5</v>
      </c>
      <c r="R26">
        <f t="shared" si="0"/>
        <v>2000000</v>
      </c>
      <c r="S26">
        <f t="shared" si="1"/>
        <v>-1139.7100735389658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-1283.0161532290713</v>
      </c>
      <c r="AC26">
        <f t="shared" si="2"/>
        <v>-850.60727922715887</v>
      </c>
      <c r="AE26">
        <f t="shared" si="3"/>
        <v>0</v>
      </c>
      <c r="AF26">
        <f t="shared" si="4"/>
        <v>0</v>
      </c>
      <c r="AG26">
        <f t="shared" si="5"/>
        <v>-9.3292068195236197</v>
      </c>
      <c r="AH26">
        <f t="shared" si="6"/>
        <v>-4557.330451348822</v>
      </c>
      <c r="AI26">
        <f t="shared" si="7"/>
        <v>-4566.6596581683452</v>
      </c>
      <c r="AJ26">
        <f t="shared" si="8"/>
        <v>-432.40887400191241</v>
      </c>
      <c r="AK26">
        <f t="shared" si="30"/>
        <v>-89.811130726035003</v>
      </c>
      <c r="AL26">
        <f t="shared" si="9"/>
        <v>-5088.8796628962928</v>
      </c>
      <c r="AN26">
        <f t="shared" si="10"/>
        <v>0</v>
      </c>
      <c r="AO26">
        <f t="shared" si="11"/>
        <v>0</v>
      </c>
      <c r="AP26">
        <f t="shared" si="12"/>
        <v>-1.7608588380562629</v>
      </c>
      <c r="AQ26">
        <f t="shared" si="13"/>
        <v>-860.18198100256973</v>
      </c>
      <c r="AR26">
        <f t="shared" si="14"/>
        <v>-861.94283984062588</v>
      </c>
      <c r="AS26">
        <f t="shared" si="15"/>
        <v>-81.615833175312176</v>
      </c>
      <c r="AT26">
        <f t="shared" si="16"/>
        <v>-16.951572234823765</v>
      </c>
      <c r="AU26">
        <f t="shared" si="17"/>
        <v>-960.51024525076184</v>
      </c>
      <c r="AW26">
        <v>23</v>
      </c>
      <c r="AX26">
        <f>IF(Z26&gt;0, (R26*SUMPRODUCT(K26:$K$98, X26:$X$98)-K26*$AZ$3)/Z26, 0)</f>
        <v>-1139.7100735389658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12.5</v>
      </c>
      <c r="R27">
        <f t="shared" si="0"/>
        <v>2000000</v>
      </c>
      <c r="S27">
        <f t="shared" si="1"/>
        <v>-639.9700603439303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-850.60727922715887</v>
      </c>
      <c r="AC27">
        <f t="shared" si="2"/>
        <v>-471.38608485976874</v>
      </c>
      <c r="AE27">
        <f t="shared" si="3"/>
        <v>0</v>
      </c>
      <c r="AF27">
        <f t="shared" si="4"/>
        <v>0</v>
      </c>
      <c r="AG27">
        <f t="shared" si="5"/>
        <v>-9.2071901888355185</v>
      </c>
      <c r="AH27">
        <f t="shared" si="6"/>
        <v>-4595.929998858478</v>
      </c>
      <c r="AI27">
        <f t="shared" si="7"/>
        <v>-4605.1371890473138</v>
      </c>
      <c r="AJ27">
        <f t="shared" si="8"/>
        <v>-379.22119436739013</v>
      </c>
      <c r="AK27">
        <f t="shared" si="30"/>
        <v>-59.542509545901126</v>
      </c>
      <c r="AL27">
        <f t="shared" si="9"/>
        <v>-5043.9008929606052</v>
      </c>
      <c r="AN27">
        <f t="shared" si="10"/>
        <v>0</v>
      </c>
      <c r="AO27">
        <f t="shared" si="11"/>
        <v>0</v>
      </c>
      <c r="AP27">
        <f t="shared" si="12"/>
        <v>-1.5516326586065505</v>
      </c>
      <c r="AQ27">
        <f t="shared" si="13"/>
        <v>-774.52457662333802</v>
      </c>
      <c r="AR27">
        <f t="shared" si="14"/>
        <v>-776.07620928194456</v>
      </c>
      <c r="AS27">
        <f t="shared" si="15"/>
        <v>-63.907878293827721</v>
      </c>
      <c r="AT27">
        <f t="shared" si="16"/>
        <v>-10.034342779064206</v>
      </c>
      <c r="AU27">
        <f t="shared" si="17"/>
        <v>-850.0184303548366</v>
      </c>
      <c r="AW27">
        <v>24</v>
      </c>
      <c r="AX27">
        <f>IF(Z27&gt;0, (R27*SUMPRODUCT(K27:$K$98, X27:$X$98)-K27*$AZ$3)/Z27, 0)</f>
        <v>-639.9700603439303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12.5</v>
      </c>
      <c r="R28">
        <f t="shared" si="0"/>
        <v>2000000</v>
      </c>
      <c r="S28">
        <f t="shared" si="1"/>
        <v>-191.63972802017202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-471.38608485976874</v>
      </c>
      <c r="AC28">
        <f t="shared" si="2"/>
        <v>-139.30068347421366</v>
      </c>
      <c r="AE28">
        <f t="shared" si="3"/>
        <v>0</v>
      </c>
      <c r="AF28">
        <f t="shared" si="4"/>
        <v>0</v>
      </c>
      <c r="AG28">
        <f t="shared" si="5"/>
        <v>-9.0861042301436878</v>
      </c>
      <c r="AH28">
        <f t="shared" si="6"/>
        <v>-4642.2490885561356</v>
      </c>
      <c r="AI28">
        <f t="shared" si="7"/>
        <v>-4651.3351927862795</v>
      </c>
      <c r="AJ28">
        <f t="shared" si="8"/>
        <v>-332.08540138555509</v>
      </c>
      <c r="AK28">
        <f t="shared" si="30"/>
        <v>-32.997025940183818</v>
      </c>
      <c r="AL28">
        <f t="shared" si="9"/>
        <v>-5016.4176201120181</v>
      </c>
      <c r="AN28">
        <f t="shared" si="10"/>
        <v>0</v>
      </c>
      <c r="AO28">
        <f t="shared" si="11"/>
        <v>0</v>
      </c>
      <c r="AP28">
        <f t="shared" si="12"/>
        <v>-1.3671667559580452</v>
      </c>
      <c r="AQ28">
        <f t="shared" si="13"/>
        <v>-698.50933535352112</v>
      </c>
      <c r="AR28">
        <f t="shared" si="14"/>
        <v>-699.87650210947913</v>
      </c>
      <c r="AS28">
        <f t="shared" si="15"/>
        <v>-49.968183218401713</v>
      </c>
      <c r="AT28">
        <f t="shared" si="16"/>
        <v>-4.9649922308002363</v>
      </c>
      <c r="AU28">
        <f t="shared" si="17"/>
        <v>-754.80967755868107</v>
      </c>
      <c r="AW28">
        <v>25</v>
      </c>
      <c r="AX28">
        <f>IF(Z28&gt;0, (R28*SUMPRODUCT(K28:$K$98, X28:$X$98)-K28*$AZ$3)/Z28, 0)</f>
        <v>-191.63972802017202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12.5</v>
      </c>
      <c r="R29">
        <f t="shared" si="0"/>
        <v>2000000</v>
      </c>
      <c r="S29">
        <f t="shared" si="1"/>
        <v>209.45270881467948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-139.30068347421366</v>
      </c>
      <c r="AC29">
        <f t="shared" si="2"/>
        <v>150.23460439449809</v>
      </c>
      <c r="AE29">
        <f t="shared" si="3"/>
        <v>0</v>
      </c>
      <c r="AF29">
        <f t="shared" si="4"/>
        <v>0</v>
      </c>
      <c r="AG29">
        <f t="shared" si="5"/>
        <v>-8.9659024490955233</v>
      </c>
      <c r="AH29">
        <f t="shared" si="6"/>
        <v>-4694.5181994766772</v>
      </c>
      <c r="AI29">
        <f t="shared" si="7"/>
        <v>-4703.4841019257728</v>
      </c>
      <c r="AJ29">
        <f t="shared" si="8"/>
        <v>-289.53528786871175</v>
      </c>
      <c r="AK29">
        <f t="shared" si="30"/>
        <v>-9.7510478431949572</v>
      </c>
      <c r="AL29">
        <f t="shared" si="9"/>
        <v>-5002.7704376376796</v>
      </c>
      <c r="AN29">
        <f t="shared" si="10"/>
        <v>0</v>
      </c>
      <c r="AO29">
        <f t="shared" si="11"/>
        <v>0</v>
      </c>
      <c r="AP29">
        <f t="shared" si="12"/>
        <v>-1.2045359374251128</v>
      </c>
      <c r="AQ29">
        <f t="shared" si="13"/>
        <v>-630.6912117626639</v>
      </c>
      <c r="AR29">
        <f t="shared" si="14"/>
        <v>-631.89574770008903</v>
      </c>
      <c r="AS29">
        <f t="shared" si="15"/>
        <v>-38.897998430238431</v>
      </c>
      <c r="AT29">
        <f t="shared" si="16"/>
        <v>-1.3100173263501034</v>
      </c>
      <c r="AU29">
        <f t="shared" si="17"/>
        <v>-672.1037634566776</v>
      </c>
      <c r="AW29">
        <v>26</v>
      </c>
      <c r="AX29">
        <f>IF(Z29&gt;0, (R29*SUMPRODUCT(K29:$K$98, X29:$X$98)-K29*$AZ$3)/Z29, 0)</f>
        <v>209.45270881467948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12.5</v>
      </c>
      <c r="R30">
        <f t="shared" si="0"/>
        <v>2000000</v>
      </c>
      <c r="S30">
        <f t="shared" si="1"/>
        <v>567.63488506119063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150.23460439449809</v>
      </c>
      <c r="AC30">
        <f t="shared" si="2"/>
        <v>401.72609193739663</v>
      </c>
      <c r="AE30">
        <f t="shared" si="3"/>
        <v>0</v>
      </c>
      <c r="AF30">
        <f t="shared" si="4"/>
        <v>0</v>
      </c>
      <c r="AG30">
        <f t="shared" si="5"/>
        <v>-8.8464896738616332</v>
      </c>
      <c r="AH30">
        <f t="shared" si="6"/>
        <v>-4760.6001188693917</v>
      </c>
      <c r="AI30">
        <f t="shared" si="7"/>
        <v>-4769.4466085432532</v>
      </c>
      <c r="AJ30">
        <f t="shared" si="8"/>
        <v>-251.49148754289854</v>
      </c>
      <c r="AK30">
        <f t="shared" si="30"/>
        <v>10.516422307614867</v>
      </c>
      <c r="AL30">
        <f t="shared" si="9"/>
        <v>-5010.4216737785373</v>
      </c>
      <c r="AN30">
        <f t="shared" si="10"/>
        <v>0</v>
      </c>
      <c r="AO30">
        <f t="shared" si="11"/>
        <v>0</v>
      </c>
      <c r="AP30">
        <f t="shared" si="12"/>
        <v>-1.0611547065521421</v>
      </c>
      <c r="AQ30">
        <f t="shared" si="13"/>
        <v>-571.04381606606</v>
      </c>
      <c r="AR30">
        <f t="shared" si="14"/>
        <v>-572.10497077261209</v>
      </c>
      <c r="AS30">
        <f t="shared" si="15"/>
        <v>-30.166923322417961</v>
      </c>
      <c r="AT30">
        <f t="shared" si="16"/>
        <v>1.2614665747915956</v>
      </c>
      <c r="AU30">
        <f t="shared" si="17"/>
        <v>-601.01042752023852</v>
      </c>
      <c r="AW30">
        <v>27</v>
      </c>
      <c r="AX30">
        <f>IF(Z30&gt;0, (R30*SUMPRODUCT(K30:$K$98, X30:$X$98)-K30*$AZ$3)/Z30, 0)</f>
        <v>567.63488506119063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12.5</v>
      </c>
      <c r="R31">
        <f t="shared" si="0"/>
        <v>2000000</v>
      </c>
      <c r="S31">
        <f t="shared" si="1"/>
        <v>885.60161045524569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401.72609193739663</v>
      </c>
      <c r="AC31">
        <f t="shared" si="2"/>
        <v>618.34540025130354</v>
      </c>
      <c r="AE31">
        <f t="shared" si="3"/>
        <v>0</v>
      </c>
      <c r="AF31">
        <f t="shared" si="4"/>
        <v>0</v>
      </c>
      <c r="AG31">
        <f t="shared" si="5"/>
        <v>-8.7277590870323962</v>
      </c>
      <c r="AH31">
        <f t="shared" si="6"/>
        <v>-4842.5104144995985</v>
      </c>
      <c r="AI31">
        <f t="shared" si="7"/>
        <v>-4851.2381735866311</v>
      </c>
      <c r="AJ31">
        <f t="shared" si="8"/>
        <v>-216.61930831390691</v>
      </c>
      <c r="AK31">
        <f t="shared" si="30"/>
        <v>28.120826435617769</v>
      </c>
      <c r="AL31">
        <f t="shared" si="9"/>
        <v>-5039.7366554649207</v>
      </c>
      <c r="AN31">
        <f t="shared" si="10"/>
        <v>0</v>
      </c>
      <c r="AO31">
        <f t="shared" si="11"/>
        <v>0</v>
      </c>
      <c r="AP31">
        <f t="shared" si="12"/>
        <v>-0.93474350665551076</v>
      </c>
      <c r="AQ31">
        <f t="shared" si="13"/>
        <v>-518.63314749264964</v>
      </c>
      <c r="AR31">
        <f t="shared" si="14"/>
        <v>-519.56789099930518</v>
      </c>
      <c r="AS31">
        <f t="shared" si="15"/>
        <v>-23.199940539545853</v>
      </c>
      <c r="AT31">
        <f t="shared" si="16"/>
        <v>3.0117421494293328</v>
      </c>
      <c r="AU31">
        <f t="shared" si="17"/>
        <v>-539.75608938942173</v>
      </c>
      <c r="AW31">
        <v>28</v>
      </c>
      <c r="AX31">
        <f>IF(Z31&gt;0, (R31*SUMPRODUCT(K31:$K$98, X31:$X$98)-K31*$AZ$3)/Z31, 0)</f>
        <v>885.60161045524569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12.5</v>
      </c>
      <c r="R32">
        <f t="shared" si="0"/>
        <v>2000000</v>
      </c>
      <c r="S32">
        <f t="shared" si="1"/>
        <v>1165.8190979813053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618.34540025130354</v>
      </c>
      <c r="AC32">
        <f t="shared" si="2"/>
        <v>802.98289952647872</v>
      </c>
      <c r="AE32">
        <f t="shared" si="3"/>
        <v>0</v>
      </c>
      <c r="AF32">
        <f t="shared" si="4"/>
        <v>0</v>
      </c>
      <c r="AG32">
        <f t="shared" si="5"/>
        <v>-8.6096430067591321</v>
      </c>
      <c r="AH32">
        <f t="shared" si="6"/>
        <v>-4934.1583044701647</v>
      </c>
      <c r="AI32">
        <f t="shared" si="7"/>
        <v>-4942.7679474769238</v>
      </c>
      <c r="AJ32">
        <f t="shared" si="8"/>
        <v>-184.63749927517517</v>
      </c>
      <c r="AK32">
        <f t="shared" si="30"/>
        <v>43.284178017591252</v>
      </c>
      <c r="AL32">
        <f t="shared" si="9"/>
        <v>-5084.1212687345078</v>
      </c>
      <c r="AN32">
        <f t="shared" si="10"/>
        <v>0</v>
      </c>
      <c r="AO32">
        <f t="shared" si="11"/>
        <v>0</v>
      </c>
      <c r="AP32">
        <f t="shared" si="12"/>
        <v>-0.82329756033697221</v>
      </c>
      <c r="AQ32">
        <f t="shared" si="13"/>
        <v>-471.82914450663549</v>
      </c>
      <c r="AR32">
        <f t="shared" si="14"/>
        <v>-472.65244206697247</v>
      </c>
      <c r="AS32">
        <f t="shared" si="15"/>
        <v>-17.655970471787526</v>
      </c>
      <c r="AT32">
        <f t="shared" si="16"/>
        <v>4.1390517742835193</v>
      </c>
      <c r="AU32">
        <f t="shared" si="17"/>
        <v>-486.16936076447649</v>
      </c>
      <c r="AW32">
        <v>29</v>
      </c>
      <c r="AX32">
        <f>IF(Z32&gt;0, (R32*SUMPRODUCT(K32:$K$98, X32:$X$98)-K32*$AZ$3)/Z32, 0)</f>
        <v>1165.8190979813053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12.5</v>
      </c>
      <c r="R33">
        <f t="shared" si="0"/>
        <v>2000000</v>
      </c>
      <c r="S33">
        <f t="shared" si="1"/>
        <v>1411.7281768430194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802.98289952647872</v>
      </c>
      <c r="AC33">
        <f t="shared" si="2"/>
        <v>959.07397534826214</v>
      </c>
      <c r="AE33">
        <f t="shared" si="3"/>
        <v>0</v>
      </c>
      <c r="AF33">
        <f t="shared" si="4"/>
        <v>0</v>
      </c>
      <c r="AG33">
        <f t="shared" si="5"/>
        <v>-8.4920205521876184</v>
      </c>
      <c r="AH33">
        <f t="shared" si="6"/>
        <v>-5044.1639206276786</v>
      </c>
      <c r="AI33">
        <f t="shared" si="7"/>
        <v>-5052.6559411798662</v>
      </c>
      <c r="AJ33">
        <f t="shared" si="8"/>
        <v>-156.09107582178342</v>
      </c>
      <c r="AK33">
        <f t="shared" si="30"/>
        <v>56.208802966853519</v>
      </c>
      <c r="AL33">
        <f t="shared" si="9"/>
        <v>-5152.5382140347956</v>
      </c>
      <c r="AN33">
        <f t="shared" si="10"/>
        <v>0</v>
      </c>
      <c r="AO33">
        <f t="shared" si="11"/>
        <v>0</v>
      </c>
      <c r="AP33">
        <f t="shared" si="12"/>
        <v>-0.72504455982200311</v>
      </c>
      <c r="AQ33">
        <f t="shared" si="13"/>
        <v>-430.66824756557929</v>
      </c>
      <c r="AR33">
        <f t="shared" si="14"/>
        <v>-431.39329212540127</v>
      </c>
      <c r="AS33">
        <f t="shared" si="15"/>
        <v>-13.326979682378834</v>
      </c>
      <c r="AT33">
        <f t="shared" si="16"/>
        <v>4.7990800958112914</v>
      </c>
      <c r="AU33">
        <f t="shared" si="17"/>
        <v>-439.92119171196879</v>
      </c>
      <c r="AW33">
        <v>30</v>
      </c>
      <c r="AX33">
        <f>IF(Z33&gt;0, (R33*SUMPRODUCT(K33:$K$98, X33:$X$98)-K33*$AZ$3)/Z33, 0)</f>
        <v>1411.7281768430194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12.5</v>
      </c>
      <c r="R34">
        <f t="shared" si="0"/>
        <v>2000000</v>
      </c>
      <c r="S34">
        <f t="shared" si="1"/>
        <v>1625.4905976246262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959.07397534826214</v>
      </c>
      <c r="AC34">
        <f t="shared" si="2"/>
        <v>1089.0487816473396</v>
      </c>
      <c r="AE34">
        <f t="shared" si="3"/>
        <v>0</v>
      </c>
      <c r="AF34">
        <f t="shared" si="4"/>
        <v>0</v>
      </c>
      <c r="AG34">
        <f t="shared" si="5"/>
        <v>-8.3747699251444185</v>
      </c>
      <c r="AH34">
        <f t="shared" si="6"/>
        <v>-5172.8674434116392</v>
      </c>
      <c r="AI34">
        <f t="shared" si="7"/>
        <v>-5181.2422133367836</v>
      </c>
      <c r="AJ34">
        <f t="shared" si="8"/>
        <v>-129.9748062990775</v>
      </c>
      <c r="AK34">
        <f t="shared" si="30"/>
        <v>67.135178274378362</v>
      </c>
      <c r="AL34">
        <f t="shared" si="9"/>
        <v>-5244.0818413614825</v>
      </c>
      <c r="AN34">
        <f t="shared" si="10"/>
        <v>0</v>
      </c>
      <c r="AO34">
        <f t="shared" si="11"/>
        <v>0</v>
      </c>
      <c r="AP34">
        <f t="shared" si="12"/>
        <v>-0.63842299879707409</v>
      </c>
      <c r="AQ34">
        <f t="shared" si="13"/>
        <v>-394.33651015143118</v>
      </c>
      <c r="AR34">
        <f t="shared" si="14"/>
        <v>-394.97493315022825</v>
      </c>
      <c r="AS34">
        <f t="shared" si="15"/>
        <v>-9.9082012219093833</v>
      </c>
      <c r="AT34">
        <f t="shared" si="16"/>
        <v>5.1178291728373306</v>
      </c>
      <c r="AU34">
        <f t="shared" si="17"/>
        <v>-399.76530519930026</v>
      </c>
      <c r="AW34">
        <v>31</v>
      </c>
      <c r="AX34">
        <f>IF(Z34&gt;0, (R34*SUMPRODUCT(K34:$K$98, X34:$X$98)-K34*$AZ$3)/Z34, 0)</f>
        <v>1625.4905976246262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1809.3135407022987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1089.0487816473396</v>
      </c>
      <c r="AC35">
        <f t="shared" ref="AC35:AC66" si="33">S35*Z35</f>
        <v>1195.2864267322093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-8.2578723908478153</v>
      </c>
      <c r="AH35">
        <f t="shared" ref="AH35:AH66" si="37">-X35*R35</f>
        <v>-5303.9736072254882</v>
      </c>
      <c r="AI35">
        <f t="shared" ref="AI35:AI66" si="38">SUM(AE35:AH35)</f>
        <v>-5312.2314796163364</v>
      </c>
      <c r="AJ35">
        <f t="shared" ref="AJ35:AJ66" si="39">AB35-AC35</f>
        <v>-106.23764508486965</v>
      </c>
      <c r="AK35">
        <f t="shared" si="30"/>
        <v>76.233414715313785</v>
      </c>
      <c r="AL35">
        <f t="shared" ref="AL35:AL66" si="40">SUM(AI35:AK35)</f>
        <v>-5342.2357099858918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-0.56206401815161688</v>
      </c>
      <c r="AQ35">
        <f t="shared" ref="AQ35:AQ66" si="44">AH35*$K35</f>
        <v>-361.00978275606582</v>
      </c>
      <c r="AR35">
        <f t="shared" ref="AR35:AR66" si="45">AI35*$K35</f>
        <v>-361.57184677421748</v>
      </c>
      <c r="AS35">
        <f t="shared" ref="AS35:AS66" si="46">AJ35*$K35</f>
        <v>-7.2309615418066162</v>
      </c>
      <c r="AT35">
        <f t="shared" ref="AT35:AT66" si="47">AK35*$K35</f>
        <v>5.1887529092598097</v>
      </c>
      <c r="AU35">
        <f t="shared" ref="AU35:AU66" si="48">AL35*$K35</f>
        <v>-363.61405540676424</v>
      </c>
      <c r="AW35">
        <v>32</v>
      </c>
      <c r="AX35">
        <f>IF(Z35&gt;0, (R35*SUMPRODUCT(K35:$K$98, X35:$X$98)-K35*$AZ$3)/Z35, 0)</f>
        <v>1809.3135407022987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12.5</v>
      </c>
      <c r="R36">
        <f t="shared" si="31"/>
        <v>2000000</v>
      </c>
      <c r="S36">
        <f t="shared" si="32"/>
        <v>1967.1666182752908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1195.2864267322093</v>
      </c>
      <c r="AC36">
        <f t="shared" si="33"/>
        <v>1281.2178540085547</v>
      </c>
      <c r="AE36">
        <f t="shared" si="34"/>
        <v>0</v>
      </c>
      <c r="AF36">
        <f t="shared" si="35"/>
        <v>0</v>
      </c>
      <c r="AG36">
        <f t="shared" si="36"/>
        <v>-8.1412642052396382</v>
      </c>
      <c r="AH36">
        <f t="shared" si="37"/>
        <v>-5444.713871951617</v>
      </c>
      <c r="AI36">
        <f t="shared" si="38"/>
        <v>-5452.855136156857</v>
      </c>
      <c r="AJ36">
        <f t="shared" si="39"/>
        <v>-85.931427276345403</v>
      </c>
      <c r="AK36">
        <f t="shared" si="30"/>
        <v>83.670049871254662</v>
      </c>
      <c r="AL36">
        <f t="shared" si="40"/>
        <v>-5455.1165135619485</v>
      </c>
      <c r="AN36">
        <f t="shared" si="41"/>
        <v>0</v>
      </c>
      <c r="AO36">
        <f t="shared" si="42"/>
        <v>0</v>
      </c>
      <c r="AP36">
        <f t="shared" si="43"/>
        <v>-0.49475642490967536</v>
      </c>
      <c r="AQ36">
        <f t="shared" si="44"/>
        <v>-330.8831530377297</v>
      </c>
      <c r="AR36">
        <f t="shared" si="45"/>
        <v>-331.37790946263942</v>
      </c>
      <c r="AS36">
        <f t="shared" si="46"/>
        <v>-5.2221773762443542</v>
      </c>
      <c r="AT36">
        <f t="shared" si="47"/>
        <v>5.0847501939163147</v>
      </c>
      <c r="AU36">
        <f t="shared" si="48"/>
        <v>-331.51533664496748</v>
      </c>
      <c r="AW36">
        <v>33</v>
      </c>
      <c r="AX36">
        <f>IF(Z36&gt;0, (R36*SUMPRODUCT(K36:$K$98, X36:$X$98)-K36*$AZ$3)/Z36, 0)</f>
        <v>1967.1666182752908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12.5</v>
      </c>
      <c r="R37">
        <f t="shared" si="31"/>
        <v>2000000</v>
      </c>
      <c r="S37">
        <f t="shared" si="32"/>
        <v>2101.8904427614152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1281.2178540085547</v>
      </c>
      <c r="AC37">
        <f t="shared" si="33"/>
        <v>1349.3893527854775</v>
      </c>
      <c r="AE37">
        <f t="shared" si="34"/>
        <v>0</v>
      </c>
      <c r="AF37">
        <f t="shared" si="35"/>
        <v>0</v>
      </c>
      <c r="AG37">
        <f t="shared" si="36"/>
        <v>-8.0248554190381647</v>
      </c>
      <c r="AH37">
        <f t="shared" si="37"/>
        <v>-5599.3830638524441</v>
      </c>
      <c r="AI37">
        <f t="shared" si="38"/>
        <v>-5607.4079192714826</v>
      </c>
      <c r="AJ37">
        <f t="shared" si="39"/>
        <v>-68.171498776922817</v>
      </c>
      <c r="AK37">
        <f t="shared" si="30"/>
        <v>89.685249780598838</v>
      </c>
      <c r="AL37">
        <f t="shared" si="40"/>
        <v>-5585.8941682678069</v>
      </c>
      <c r="AN37">
        <f t="shared" si="41"/>
        <v>0</v>
      </c>
      <c r="AO37">
        <f t="shared" si="42"/>
        <v>0</v>
      </c>
      <c r="AP37">
        <f t="shared" si="43"/>
        <v>-0.4354304413041325</v>
      </c>
      <c r="AQ37">
        <f t="shared" si="44"/>
        <v>-303.82377142146487</v>
      </c>
      <c r="AR37">
        <f t="shared" si="45"/>
        <v>-304.25920186276903</v>
      </c>
      <c r="AS37">
        <f t="shared" si="46"/>
        <v>-3.6990006980533812</v>
      </c>
      <c r="AT37">
        <f t="shared" si="47"/>
        <v>4.8663416162976958</v>
      </c>
      <c r="AU37">
        <f t="shared" si="48"/>
        <v>-303.09186094452474</v>
      </c>
      <c r="AW37">
        <v>34</v>
      </c>
      <c r="AX37">
        <f>IF(Z37&gt;0, (R37*SUMPRODUCT(K37:$K$98, X37:$X$98)-K37*$AZ$3)/Z37, 0)</f>
        <v>2101.8904427614152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12.5</v>
      </c>
      <c r="R38">
        <f t="shared" si="31"/>
        <v>2000000</v>
      </c>
      <c r="S38">
        <f t="shared" si="32"/>
        <v>2215.7852938483311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1349.3893527854775</v>
      </c>
      <c r="AC38">
        <f t="shared" si="33"/>
        <v>1401.864377627096</v>
      </c>
      <c r="AE38">
        <f t="shared" si="34"/>
        <v>0</v>
      </c>
      <c r="AF38">
        <f t="shared" si="35"/>
        <v>0</v>
      </c>
      <c r="AG38">
        <f t="shared" si="36"/>
        <v>-7.908394720819083</v>
      </c>
      <c r="AH38">
        <f t="shared" si="37"/>
        <v>-5793.9430445918206</v>
      </c>
      <c r="AI38">
        <f t="shared" si="38"/>
        <v>-5801.8514393126397</v>
      </c>
      <c r="AJ38">
        <f t="shared" si="39"/>
        <v>-52.475024841618506</v>
      </c>
      <c r="AK38">
        <f t="shared" si="30"/>
        <v>94.457254694983433</v>
      </c>
      <c r="AL38">
        <f t="shared" si="40"/>
        <v>-5759.8692094592752</v>
      </c>
      <c r="AN38">
        <f t="shared" si="41"/>
        <v>0</v>
      </c>
      <c r="AO38">
        <f t="shared" si="42"/>
        <v>0</v>
      </c>
      <c r="AP38">
        <f t="shared" si="43"/>
        <v>-0.38313505169247059</v>
      </c>
      <c r="AQ38">
        <f t="shared" si="44"/>
        <v>-280.69699936057361</v>
      </c>
      <c r="AR38">
        <f t="shared" si="45"/>
        <v>-281.08013441226603</v>
      </c>
      <c r="AS38">
        <f t="shared" si="46"/>
        <v>-2.5422379718010433</v>
      </c>
      <c r="AT38">
        <f t="shared" si="47"/>
        <v>4.5761354153227067</v>
      </c>
      <c r="AU38">
        <f t="shared" si="48"/>
        <v>-279.04623696874444</v>
      </c>
      <c r="AW38">
        <v>35</v>
      </c>
      <c r="AX38">
        <f>IF(Z38&gt;0, (R38*SUMPRODUCT(K38:$K$98, X38:$X$98)-K38*$AZ$3)/Z38, 0)</f>
        <v>2215.7852938483311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12.5</v>
      </c>
      <c r="R39">
        <f t="shared" si="31"/>
        <v>2000000</v>
      </c>
      <c r="S39">
        <f t="shared" si="32"/>
        <v>2308.9780708606722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1401.864377627096</v>
      </c>
      <c r="AC39">
        <f t="shared" si="33"/>
        <v>1439.2913035014176</v>
      </c>
      <c r="AE39">
        <f t="shared" si="34"/>
        <v>0</v>
      </c>
      <c r="AF39">
        <f t="shared" si="35"/>
        <v>0</v>
      </c>
      <c r="AG39">
        <f t="shared" si="36"/>
        <v>-7.7918199054447994</v>
      </c>
      <c r="AH39">
        <f t="shared" si="37"/>
        <v>-5998.5389065749141</v>
      </c>
      <c r="AI39">
        <f t="shared" si="38"/>
        <v>-6006.3307264803589</v>
      </c>
      <c r="AJ39">
        <f t="shared" si="39"/>
        <v>-37.426925874321569</v>
      </c>
      <c r="AK39">
        <f t="shared" si="30"/>
        <v>98.130506433896727</v>
      </c>
      <c r="AL39">
        <f t="shared" si="40"/>
        <v>-5945.6271459207837</v>
      </c>
      <c r="AN39">
        <f t="shared" si="41"/>
        <v>0</v>
      </c>
      <c r="AO39">
        <f t="shared" si="42"/>
        <v>0</v>
      </c>
      <c r="AP39">
        <f t="shared" si="43"/>
        <v>-0.33704231701591109</v>
      </c>
      <c r="AQ39">
        <f t="shared" si="44"/>
        <v>-259.4723025322138</v>
      </c>
      <c r="AR39">
        <f t="shared" si="45"/>
        <v>-259.80934484922972</v>
      </c>
      <c r="AS39">
        <f t="shared" si="46"/>
        <v>-1.6189360083450226</v>
      </c>
      <c r="AT39">
        <f t="shared" si="47"/>
        <v>4.2447250654899822</v>
      </c>
      <c r="AU39">
        <f t="shared" si="48"/>
        <v>-257.1835557920848</v>
      </c>
      <c r="AW39">
        <v>36</v>
      </c>
      <c r="AX39">
        <f>IF(Z39&gt;0, (R39*SUMPRODUCT(K39:$K$98, X39:$X$98)-K39*$AZ$3)/Z39, 0)</f>
        <v>2308.9780708606722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12.5</v>
      </c>
      <c r="R40">
        <f t="shared" si="31"/>
        <v>2000000</v>
      </c>
      <c r="S40">
        <f t="shared" si="32"/>
        <v>2384.0715864138674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1439.2913035014176</v>
      </c>
      <c r="AC40">
        <f t="shared" si="33"/>
        <v>1463.8582199289335</v>
      </c>
      <c r="AE40">
        <f t="shared" si="34"/>
        <v>0</v>
      </c>
      <c r="AF40">
        <f t="shared" si="35"/>
        <v>0</v>
      </c>
      <c r="AG40">
        <f t="shared" si="36"/>
        <v>-7.6752006329792959</v>
      </c>
      <c r="AH40">
        <f t="shared" si="37"/>
        <v>-6192.171745768831</v>
      </c>
      <c r="AI40">
        <f t="shared" si="38"/>
        <v>-6199.8469464018099</v>
      </c>
      <c r="AJ40">
        <f t="shared" si="39"/>
        <v>-24.566916427515935</v>
      </c>
      <c r="AK40">
        <f t="shared" si="30"/>
        <v>100.75039124509924</v>
      </c>
      <c r="AL40">
        <f t="shared" si="40"/>
        <v>-6123.6634715842265</v>
      </c>
      <c r="AN40">
        <f t="shared" si="41"/>
        <v>0</v>
      </c>
      <c r="AO40">
        <f t="shared" si="42"/>
        <v>0</v>
      </c>
      <c r="AP40">
        <f t="shared" si="43"/>
        <v>-0.29642664590803602</v>
      </c>
      <c r="AQ40">
        <f t="shared" si="44"/>
        <v>-239.15006125022475</v>
      </c>
      <c r="AR40">
        <f t="shared" si="45"/>
        <v>-239.44648789613277</v>
      </c>
      <c r="AS40">
        <f t="shared" si="46"/>
        <v>-0.94880759281009186</v>
      </c>
      <c r="AT40">
        <f t="shared" si="47"/>
        <v>3.8911165947090476</v>
      </c>
      <c r="AU40">
        <f t="shared" si="48"/>
        <v>-236.50417889423383</v>
      </c>
      <c r="AW40">
        <v>37</v>
      </c>
      <c r="AX40">
        <f>IF(Z40&gt;0, (R40*SUMPRODUCT(K40:$K$98, X40:$X$98)-K40*$AZ$3)/Z40, 0)</f>
        <v>2384.0715864138674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12.5</v>
      </c>
      <c r="R41">
        <f t="shared" si="31"/>
        <v>2000000</v>
      </c>
      <c r="S41">
        <f t="shared" si="32"/>
        <v>2444.8181062300105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1463.8582199289335</v>
      </c>
      <c r="AC41">
        <f t="shared" si="33"/>
        <v>1478.3146041784662</v>
      </c>
      <c r="AE41">
        <f t="shared" si="34"/>
        <v>0</v>
      </c>
      <c r="AF41">
        <f t="shared" si="35"/>
        <v>0</v>
      </c>
      <c r="AG41">
        <f t="shared" si="36"/>
        <v>-7.558407926193718</v>
      </c>
      <c r="AH41">
        <f t="shared" si="37"/>
        <v>-6406.5120729256405</v>
      </c>
      <c r="AI41">
        <f t="shared" si="38"/>
        <v>-6414.070480851834</v>
      </c>
      <c r="AJ41">
        <f t="shared" si="39"/>
        <v>-14.456384249532675</v>
      </c>
      <c r="AK41">
        <f t="shared" ref="AK41:AK72" si="61">G41*SUM(AB41:AB41, AE41:AF41)</f>
        <v>102.47007539502536</v>
      </c>
      <c r="AL41">
        <f t="shared" si="40"/>
        <v>-6326.0567897063411</v>
      </c>
      <c r="AN41">
        <f t="shared" si="41"/>
        <v>0</v>
      </c>
      <c r="AO41">
        <f t="shared" si="42"/>
        <v>0</v>
      </c>
      <c r="AP41">
        <f t="shared" si="43"/>
        <v>-0.26063924406687905</v>
      </c>
      <c r="AQ41">
        <f t="shared" si="44"/>
        <v>-220.91801343587304</v>
      </c>
      <c r="AR41">
        <f t="shared" si="45"/>
        <v>-221.17865267993992</v>
      </c>
      <c r="AS41">
        <f t="shared" si="46"/>
        <v>-0.49850459243947975</v>
      </c>
      <c r="AT41">
        <f t="shared" si="47"/>
        <v>3.5335117198265658</v>
      </c>
      <c r="AU41">
        <f t="shared" si="48"/>
        <v>-218.14364555255281</v>
      </c>
      <c r="AW41">
        <v>38</v>
      </c>
      <c r="AX41">
        <f>IF(Z41&gt;0, (R41*SUMPRODUCT(K41:$K$98, X41:$X$98)-K41*$AZ$3)/Z41, 0)</f>
        <v>2444.8181062300105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12.5</v>
      </c>
      <c r="R42">
        <f t="shared" si="31"/>
        <v>2000000</v>
      </c>
      <c r="S42">
        <f t="shared" si="32"/>
        <v>2492.5305472664249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1478.3146041784662</v>
      </c>
      <c r="AC42">
        <f t="shared" si="33"/>
        <v>1483.8309170816626</v>
      </c>
      <c r="AE42">
        <f t="shared" si="34"/>
        <v>0</v>
      </c>
      <c r="AF42">
        <f t="shared" si="35"/>
        <v>0</v>
      </c>
      <c r="AG42">
        <f t="shared" si="36"/>
        <v>-7.441387823255516</v>
      </c>
      <c r="AH42">
        <f t="shared" si="37"/>
        <v>-6629.7637882025347</v>
      </c>
      <c r="AI42">
        <f t="shared" si="38"/>
        <v>-6637.20517602579</v>
      </c>
      <c r="AJ42">
        <f t="shared" si="39"/>
        <v>-5.5163129031964218</v>
      </c>
      <c r="AK42">
        <f t="shared" si="61"/>
        <v>103.48202229249264</v>
      </c>
      <c r="AL42">
        <f t="shared" si="40"/>
        <v>-6539.2394666364935</v>
      </c>
      <c r="AN42">
        <f t="shared" si="41"/>
        <v>0</v>
      </c>
      <c r="AO42">
        <f t="shared" si="42"/>
        <v>0</v>
      </c>
      <c r="AP42">
        <f t="shared" si="43"/>
        <v>-0.22911071305349889</v>
      </c>
      <c r="AQ42">
        <f t="shared" si="44"/>
        <v>-204.12185804163971</v>
      </c>
      <c r="AR42">
        <f t="shared" si="45"/>
        <v>-204.35096875469321</v>
      </c>
      <c r="AS42">
        <f t="shared" si="46"/>
        <v>-0.16984014443217549</v>
      </c>
      <c r="AT42">
        <f t="shared" si="47"/>
        <v>3.1860777154440436</v>
      </c>
      <c r="AU42">
        <f t="shared" si="48"/>
        <v>-201.33473118368133</v>
      </c>
      <c r="AW42">
        <v>39</v>
      </c>
      <c r="AX42">
        <f>IF(Z42&gt;0, (R42*SUMPRODUCT(K42:$K$98, X42:$X$98)-K42*$AZ$3)/Z42, 0)</f>
        <v>2492.5305472664249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12.5</v>
      </c>
      <c r="R43">
        <f t="shared" si="31"/>
        <v>2000000</v>
      </c>
      <c r="S43">
        <f t="shared" si="32"/>
        <v>2529.1621975383282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1483.8309170816626</v>
      </c>
      <c r="AC43">
        <f t="shared" si="33"/>
        <v>1481.8825646999055</v>
      </c>
      <c r="AE43">
        <f t="shared" si="34"/>
        <v>0</v>
      </c>
      <c r="AF43">
        <f t="shared" si="35"/>
        <v>0</v>
      </c>
      <c r="AG43">
        <f t="shared" si="36"/>
        <v>-7.3239794888513092</v>
      </c>
      <c r="AH43">
        <f t="shared" si="37"/>
        <v>-6879.1129874641738</v>
      </c>
      <c r="AI43">
        <f t="shared" si="38"/>
        <v>-6886.4369669530251</v>
      </c>
      <c r="AJ43">
        <f t="shared" si="39"/>
        <v>1.948352381757104</v>
      </c>
      <c r="AK43">
        <f t="shared" si="61"/>
        <v>103.86816419571639</v>
      </c>
      <c r="AL43">
        <f t="shared" si="40"/>
        <v>-6780.6204503755516</v>
      </c>
      <c r="AN43">
        <f t="shared" si="41"/>
        <v>0</v>
      </c>
      <c r="AO43">
        <f t="shared" si="42"/>
        <v>0</v>
      </c>
      <c r="AP43">
        <f t="shared" si="43"/>
        <v>-0.20133559123924213</v>
      </c>
      <c r="AQ43">
        <f t="shared" si="44"/>
        <v>-189.10624785895916</v>
      </c>
      <c r="AR43">
        <f t="shared" si="45"/>
        <v>-189.30758345019839</v>
      </c>
      <c r="AS43">
        <f t="shared" si="46"/>
        <v>5.3560046054276438E-2</v>
      </c>
      <c r="AT43">
        <f t="shared" si="47"/>
        <v>2.8553272549591928</v>
      </c>
      <c r="AU43">
        <f t="shared" si="48"/>
        <v>-186.39869614918493</v>
      </c>
      <c r="AW43">
        <v>40</v>
      </c>
      <c r="AX43">
        <f>IF(Z43&gt;0, (R43*SUMPRODUCT(K43:$K$98, X43:$X$98)-K43*$AZ$3)/Z43, 0)</f>
        <v>2529.1621975383282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12.5</v>
      </c>
      <c r="R44">
        <f t="shared" si="31"/>
        <v>2000000</v>
      </c>
      <c r="S44">
        <f t="shared" si="32"/>
        <v>2555.6870239929067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1481.8825646999055</v>
      </c>
      <c r="AC44">
        <f t="shared" si="33"/>
        <v>1473.2883754658419</v>
      </c>
      <c r="AE44">
        <f t="shared" si="34"/>
        <v>0</v>
      </c>
      <c r="AF44">
        <f t="shared" si="35"/>
        <v>0</v>
      </c>
      <c r="AG44">
        <f t="shared" si="36"/>
        <v>-7.2059311333632765</v>
      </c>
      <c r="AH44">
        <f t="shared" si="37"/>
        <v>-7169.3696959232984</v>
      </c>
      <c r="AI44">
        <f t="shared" si="38"/>
        <v>-7176.5756270566617</v>
      </c>
      <c r="AJ44">
        <f t="shared" si="39"/>
        <v>8.5941892340636059</v>
      </c>
      <c r="AK44">
        <f t="shared" si="61"/>
        <v>103.7317795289934</v>
      </c>
      <c r="AL44">
        <f t="shared" si="40"/>
        <v>-7064.2496582936046</v>
      </c>
      <c r="AN44">
        <f t="shared" si="41"/>
        <v>0</v>
      </c>
      <c r="AO44">
        <f t="shared" si="42"/>
        <v>0</v>
      </c>
      <c r="AP44">
        <f t="shared" si="43"/>
        <v>-0.17686647472932265</v>
      </c>
      <c r="AQ44">
        <f t="shared" si="44"/>
        <v>-175.96909000119143</v>
      </c>
      <c r="AR44">
        <f t="shared" si="45"/>
        <v>-176.14595647592074</v>
      </c>
      <c r="AS44">
        <f t="shared" si="46"/>
        <v>0.21094067162921606</v>
      </c>
      <c r="AT44">
        <f t="shared" si="47"/>
        <v>2.5460518319066012</v>
      </c>
      <c r="AU44">
        <f t="shared" si="48"/>
        <v>-173.38896397238494</v>
      </c>
      <c r="AW44">
        <v>41</v>
      </c>
      <c r="AX44">
        <f>IF(Z44&gt;0, (R44*SUMPRODUCT(K44:$K$98, X44:$X$98)-K44*$AZ$3)/Z44, 0)</f>
        <v>2555.6870239929067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12.5</v>
      </c>
      <c r="R45">
        <f t="shared" si="31"/>
        <v>2000000</v>
      </c>
      <c r="S45">
        <f t="shared" si="32"/>
        <v>2572.4192998590129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1473.2883754658419</v>
      </c>
      <c r="AC45">
        <f t="shared" si="33"/>
        <v>1458.4907663797358</v>
      </c>
      <c r="AE45">
        <f t="shared" si="34"/>
        <v>0</v>
      </c>
      <c r="AF45">
        <f t="shared" si="35"/>
        <v>0</v>
      </c>
      <c r="AG45">
        <f t="shared" si="36"/>
        <v>-7.0871551075463852</v>
      </c>
      <c r="AH45">
        <f t="shared" si="37"/>
        <v>-7474.6743173213426</v>
      </c>
      <c r="AI45">
        <f t="shared" si="38"/>
        <v>-7481.7614724288887</v>
      </c>
      <c r="AJ45">
        <f t="shared" si="39"/>
        <v>14.797609086106149</v>
      </c>
      <c r="AK45">
        <f t="shared" si="61"/>
        <v>103.13018628260895</v>
      </c>
      <c r="AL45">
        <f t="shared" si="40"/>
        <v>-7363.8336770601736</v>
      </c>
      <c r="AN45">
        <f t="shared" si="41"/>
        <v>0</v>
      </c>
      <c r="AO45">
        <f t="shared" si="42"/>
        <v>0</v>
      </c>
      <c r="AP45">
        <f t="shared" si="43"/>
        <v>-0.15531354317378887</v>
      </c>
      <c r="AQ45">
        <f t="shared" si="44"/>
        <v>-163.80594676941055</v>
      </c>
      <c r="AR45">
        <f t="shared" si="45"/>
        <v>-163.96126031258433</v>
      </c>
      <c r="AS45">
        <f t="shared" si="46"/>
        <v>0.32428655261355954</v>
      </c>
      <c r="AT45">
        <f t="shared" si="47"/>
        <v>2.2600767722254962</v>
      </c>
      <c r="AU45">
        <f t="shared" si="48"/>
        <v>-161.37689698774525</v>
      </c>
      <c r="AW45">
        <v>42</v>
      </c>
      <c r="AX45">
        <f>IF(Z45&gt;0, (R45*SUMPRODUCT(K45:$K$98, X45:$X$98)-K45*$AZ$3)/Z45, 0)</f>
        <v>2572.4192998590129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12.5</v>
      </c>
      <c r="R46">
        <f t="shared" si="31"/>
        <v>2000000</v>
      </c>
      <c r="S46">
        <f t="shared" si="32"/>
        <v>2580.8545635114206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1458.4907663797358</v>
      </c>
      <c r="AC46">
        <f t="shared" si="33"/>
        <v>1438.5879275702232</v>
      </c>
      <c r="AE46">
        <f t="shared" si="34"/>
        <v>0</v>
      </c>
      <c r="AF46">
        <f t="shared" si="35"/>
        <v>0</v>
      </c>
      <c r="AG46">
        <f t="shared" si="36"/>
        <v>-6.9675949001022488</v>
      </c>
      <c r="AH46">
        <f t="shared" si="37"/>
        <v>-7790.1850189875449</v>
      </c>
      <c r="AI46">
        <f t="shared" si="38"/>
        <v>-7797.152613887647</v>
      </c>
      <c r="AJ46">
        <f t="shared" si="39"/>
        <v>19.902838809512559</v>
      </c>
      <c r="AK46">
        <f t="shared" si="61"/>
        <v>102.09435364658151</v>
      </c>
      <c r="AL46">
        <f t="shared" si="40"/>
        <v>-7675.1554214315538</v>
      </c>
      <c r="AN46">
        <f t="shared" si="41"/>
        <v>0</v>
      </c>
      <c r="AO46">
        <f t="shared" si="42"/>
        <v>0</v>
      </c>
      <c r="AP46">
        <f t="shared" si="43"/>
        <v>-0.1363333981025327</v>
      </c>
      <c r="AQ46">
        <f t="shared" si="44"/>
        <v>-152.42883817347499</v>
      </c>
      <c r="AR46">
        <f t="shared" si="45"/>
        <v>-152.56517157157751</v>
      </c>
      <c r="AS46">
        <f t="shared" si="46"/>
        <v>0.38943447282619642</v>
      </c>
      <c r="AT46">
        <f t="shared" si="47"/>
        <v>1.9976577799487023</v>
      </c>
      <c r="AU46">
        <f t="shared" si="48"/>
        <v>-150.17807931880262</v>
      </c>
      <c r="AW46">
        <v>43</v>
      </c>
      <c r="AX46">
        <f>IF(Z46&gt;0, (R46*SUMPRODUCT(K46:$K$98, X46:$X$98)-K46*$AZ$3)/Z46, 0)</f>
        <v>2580.8545635114206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12.5</v>
      </c>
      <c r="R47">
        <f t="shared" si="31"/>
        <v>2000000</v>
      </c>
      <c r="S47">
        <f t="shared" si="32"/>
        <v>2582.5938828440385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1438.5879275702232</v>
      </c>
      <c r="AC47">
        <f t="shared" si="33"/>
        <v>1414.6440072180856</v>
      </c>
      <c r="AE47">
        <f t="shared" si="34"/>
        <v>0</v>
      </c>
      <c r="AF47">
        <f t="shared" si="35"/>
        <v>0</v>
      </c>
      <c r="AG47">
        <f t="shared" si="36"/>
        <v>-6.8470115288714712</v>
      </c>
      <c r="AH47">
        <f t="shared" si="37"/>
        <v>-8145.1875567609377</v>
      </c>
      <c r="AI47">
        <f t="shared" si="38"/>
        <v>-8152.0345682898096</v>
      </c>
      <c r="AJ47">
        <f t="shared" si="39"/>
        <v>23.943920352137638</v>
      </c>
      <c r="AK47">
        <f t="shared" si="61"/>
        <v>100.70115492991563</v>
      </c>
      <c r="AL47">
        <f t="shared" si="40"/>
        <v>-8027.3894930077558</v>
      </c>
      <c r="AN47">
        <f t="shared" si="41"/>
        <v>0</v>
      </c>
      <c r="AO47">
        <f t="shared" si="42"/>
        <v>0</v>
      </c>
      <c r="AP47">
        <f t="shared" si="43"/>
        <v>-0.11961961587406256</v>
      </c>
      <c r="AQ47">
        <f t="shared" si="44"/>
        <v>-142.29919179390168</v>
      </c>
      <c r="AR47">
        <f t="shared" si="45"/>
        <v>-142.41881140977577</v>
      </c>
      <c r="AS47">
        <f t="shared" si="46"/>
        <v>0.41830841717801609</v>
      </c>
      <c r="AT47">
        <f t="shared" si="47"/>
        <v>1.759283363259704</v>
      </c>
      <c r="AU47">
        <f t="shared" si="48"/>
        <v>-140.24121962933802</v>
      </c>
      <c r="AW47">
        <v>44</v>
      </c>
      <c r="AX47">
        <f>IF(Z47&gt;0, (R47*SUMPRODUCT(K47:$K$98, X47:$X$98)-K47*$AZ$3)/Z47, 0)</f>
        <v>2582.5938828440385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12.5</v>
      </c>
      <c r="R48">
        <f t="shared" si="31"/>
        <v>2000000</v>
      </c>
      <c r="S48">
        <f t="shared" si="32"/>
        <v>2578.1274328881827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1414.6440072180856</v>
      </c>
      <c r="AC48">
        <f t="shared" si="33"/>
        <v>1387.0634920503771</v>
      </c>
      <c r="AE48">
        <f t="shared" si="34"/>
        <v>0</v>
      </c>
      <c r="AF48">
        <f t="shared" si="35"/>
        <v>0</v>
      </c>
      <c r="AG48">
        <f t="shared" si="36"/>
        <v>-6.7251499787992453</v>
      </c>
      <c r="AH48">
        <f t="shared" si="37"/>
        <v>-8542.6295653617854</v>
      </c>
      <c r="AI48">
        <f t="shared" si="38"/>
        <v>-8549.3547153405852</v>
      </c>
      <c r="AJ48">
        <f t="shared" si="39"/>
        <v>27.580515167708427</v>
      </c>
      <c r="AK48">
        <f t="shared" si="61"/>
        <v>99.025080505266004</v>
      </c>
      <c r="AL48">
        <f t="shared" si="40"/>
        <v>-8422.749119667611</v>
      </c>
      <c r="AN48">
        <f t="shared" si="41"/>
        <v>0</v>
      </c>
      <c r="AO48">
        <f t="shared" si="42"/>
        <v>0</v>
      </c>
      <c r="AP48">
        <f t="shared" si="43"/>
        <v>-0.10490236895000751</v>
      </c>
      <c r="AQ48">
        <f t="shared" si="44"/>
        <v>-133.25235590193154</v>
      </c>
      <c r="AR48">
        <f t="shared" si="45"/>
        <v>-133.35725827088154</v>
      </c>
      <c r="AS48">
        <f t="shared" si="46"/>
        <v>0.43021514569565189</v>
      </c>
      <c r="AT48">
        <f t="shared" si="47"/>
        <v>1.5446444411225384</v>
      </c>
      <c r="AU48">
        <f t="shared" si="48"/>
        <v>-131.38239868406336</v>
      </c>
      <c r="AW48">
        <v>45</v>
      </c>
      <c r="AX48">
        <f>IF(Z48&gt;0, (R48*SUMPRODUCT(K48:$K$98, X48:$X$98)-K48*$AZ$3)/Z48, 0)</f>
        <v>2578.1274328881827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12.5</v>
      </c>
      <c r="R49">
        <f t="shared" si="31"/>
        <v>2000000</v>
      </c>
      <c r="S49">
        <f t="shared" si="32"/>
        <v>2567.98275134406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1387.0634920503771</v>
      </c>
      <c r="AC49">
        <f t="shared" si="33"/>
        <v>1356.2385259932616</v>
      </c>
      <c r="AE49">
        <f t="shared" si="34"/>
        <v>0</v>
      </c>
      <c r="AF49">
        <f t="shared" si="35"/>
        <v>0</v>
      </c>
      <c r="AG49">
        <f t="shared" si="36"/>
        <v>-6.6016726810344526</v>
      </c>
      <c r="AH49">
        <f t="shared" si="37"/>
        <v>-8996.1276762880825</v>
      </c>
      <c r="AI49">
        <f t="shared" si="38"/>
        <v>-9002.7293489691165</v>
      </c>
      <c r="AJ49">
        <f t="shared" si="39"/>
        <v>30.824966057115489</v>
      </c>
      <c r="AK49">
        <f t="shared" si="61"/>
        <v>97.094444443526413</v>
      </c>
      <c r="AL49">
        <f t="shared" si="40"/>
        <v>-8874.8099384684756</v>
      </c>
      <c r="AN49">
        <f t="shared" si="41"/>
        <v>0</v>
      </c>
      <c r="AO49">
        <f t="shared" si="42"/>
        <v>0</v>
      </c>
      <c r="AP49">
        <f t="shared" si="43"/>
        <v>-9.1943130511193683E-2</v>
      </c>
      <c r="AQ49">
        <f t="shared" si="44"/>
        <v>-125.29129828149991</v>
      </c>
      <c r="AR49">
        <f t="shared" si="45"/>
        <v>-125.38324141201109</v>
      </c>
      <c r="AS49">
        <f t="shared" si="46"/>
        <v>0.42930693691229588</v>
      </c>
      <c r="AT49">
        <f t="shared" si="47"/>
        <v>1.3522583758248594</v>
      </c>
      <c r="AU49">
        <f t="shared" si="48"/>
        <v>-123.60167609927394</v>
      </c>
      <c r="AW49">
        <v>46</v>
      </c>
      <c r="AX49">
        <f>IF(Z49&gt;0, (R49*SUMPRODUCT(K49:$K$98, X49:$X$98)-K49*$AZ$3)/Z49, 0)</f>
        <v>2567.98275134406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12.5</v>
      </c>
      <c r="R50">
        <f t="shared" si="31"/>
        <v>2000000</v>
      </c>
      <c r="S50">
        <f t="shared" si="32"/>
        <v>2552.4325528668974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1356.2385259932616</v>
      </c>
      <c r="AC50">
        <f t="shared" si="33"/>
        <v>1322.4002543589199</v>
      </c>
      <c r="AE50">
        <f t="shared" si="34"/>
        <v>0</v>
      </c>
      <c r="AF50">
        <f t="shared" si="35"/>
        <v>0</v>
      </c>
      <c r="AG50">
        <f t="shared" si="36"/>
        <v>-6.4761762895242683</v>
      </c>
      <c r="AH50">
        <f t="shared" si="37"/>
        <v>-9516.746351974296</v>
      </c>
      <c r="AI50">
        <f t="shared" si="38"/>
        <v>-9523.222528263821</v>
      </c>
      <c r="AJ50">
        <f t="shared" si="39"/>
        <v>33.838271634341709</v>
      </c>
      <c r="AK50">
        <f t="shared" si="61"/>
        <v>94.936696819528322</v>
      </c>
      <c r="AL50">
        <f t="shared" si="40"/>
        <v>-9394.4475598099507</v>
      </c>
      <c r="AN50">
        <f t="shared" si="41"/>
        <v>0</v>
      </c>
      <c r="AO50">
        <f t="shared" si="42"/>
        <v>0</v>
      </c>
      <c r="AP50">
        <f t="shared" si="43"/>
        <v>-8.0531527842913106E-2</v>
      </c>
      <c r="AQ50">
        <f t="shared" si="44"/>
        <v>-118.34114600272228</v>
      </c>
      <c r="AR50">
        <f t="shared" si="45"/>
        <v>-118.42167753056522</v>
      </c>
      <c r="AS50">
        <f t="shared" si="46"/>
        <v>0.42078034822570043</v>
      </c>
      <c r="AT50">
        <f t="shared" si="47"/>
        <v>1.1805418662866056</v>
      </c>
      <c r="AU50">
        <f t="shared" si="48"/>
        <v>-116.8203553160529</v>
      </c>
      <c r="AW50">
        <v>47</v>
      </c>
      <c r="AX50">
        <f>IF(Z50&gt;0, (R50*SUMPRODUCT(K50:$K$98, X50:$X$98)-K50*$AZ$3)/Z50, 0)</f>
        <v>2552.4325528668974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12.5</v>
      </c>
      <c r="R51">
        <f t="shared" si="31"/>
        <v>2000000</v>
      </c>
      <c r="S51">
        <f t="shared" si="32"/>
        <v>2531.6416991705969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1322.4002543589199</v>
      </c>
      <c r="AC51">
        <f t="shared" si="33"/>
        <v>1285.7135964340164</v>
      </c>
      <c r="AE51">
        <f t="shared" si="34"/>
        <v>0</v>
      </c>
      <c r="AF51">
        <f t="shared" si="35"/>
        <v>0</v>
      </c>
      <c r="AG51">
        <f t="shared" si="36"/>
        <v>-6.3482205877278917</v>
      </c>
      <c r="AH51">
        <f t="shared" si="37"/>
        <v>-10111.030224181675</v>
      </c>
      <c r="AI51">
        <f t="shared" si="38"/>
        <v>-10117.378444769403</v>
      </c>
      <c r="AJ51">
        <f t="shared" si="39"/>
        <v>36.686657924903557</v>
      </c>
      <c r="AK51">
        <f t="shared" si="61"/>
        <v>92.568017805124398</v>
      </c>
      <c r="AL51">
        <f t="shared" si="40"/>
        <v>-9988.1237690393755</v>
      </c>
      <c r="AN51">
        <f t="shared" si="41"/>
        <v>0</v>
      </c>
      <c r="AO51">
        <f t="shared" si="42"/>
        <v>0</v>
      </c>
      <c r="AP51">
        <f t="shared" si="43"/>
        <v>-7.0482493968001672E-2</v>
      </c>
      <c r="AQ51">
        <f t="shared" si="44"/>
        <v>-112.25990290315892</v>
      </c>
      <c r="AR51">
        <f t="shared" si="45"/>
        <v>-112.33038539712692</v>
      </c>
      <c r="AS51">
        <f t="shared" si="46"/>
        <v>0.40732156517951662</v>
      </c>
      <c r="AT51">
        <f t="shared" si="47"/>
        <v>1.0277564659917915</v>
      </c>
      <c r="AU51">
        <f t="shared" si="48"/>
        <v>-110.89530736595562</v>
      </c>
      <c r="AW51">
        <v>48</v>
      </c>
      <c r="AX51">
        <f>IF(Z51&gt;0, (R51*SUMPRODUCT(K51:$K$98, X51:$X$98)-K51*$AZ$3)/Z51, 0)</f>
        <v>2531.6416991705969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12.5</v>
      </c>
      <c r="R52">
        <f t="shared" si="31"/>
        <v>2000000</v>
      </c>
      <c r="S52">
        <f t="shared" si="32"/>
        <v>2505.8993947697668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1285.7135964340164</v>
      </c>
      <c r="AC52">
        <f t="shared" si="33"/>
        <v>1246.3594864574811</v>
      </c>
      <c r="AE52">
        <f t="shared" si="34"/>
        <v>0</v>
      </c>
      <c r="AF52">
        <f t="shared" si="35"/>
        <v>0</v>
      </c>
      <c r="AG52">
        <f t="shared" si="36"/>
        <v>-6.2171265188201632</v>
      </c>
      <c r="AH52">
        <f t="shared" si="37"/>
        <v>-10817.898084871815</v>
      </c>
      <c r="AI52">
        <f t="shared" si="38"/>
        <v>-10824.115211390636</v>
      </c>
      <c r="AJ52">
        <f t="shared" si="39"/>
        <v>39.354109976535256</v>
      </c>
      <c r="AK52">
        <f t="shared" si="61"/>
        <v>89.999951750381157</v>
      </c>
      <c r="AL52">
        <f t="shared" si="40"/>
        <v>-10694.761149663718</v>
      </c>
      <c r="AN52">
        <f t="shared" si="41"/>
        <v>0</v>
      </c>
      <c r="AO52">
        <f t="shared" si="42"/>
        <v>0</v>
      </c>
      <c r="AP52">
        <f t="shared" si="43"/>
        <v>-6.1631244353304082E-2</v>
      </c>
      <c r="AQ52">
        <f t="shared" si="44"/>
        <v>-107.23933608872416</v>
      </c>
      <c r="AR52">
        <f t="shared" si="45"/>
        <v>-107.30096733307747</v>
      </c>
      <c r="AS52">
        <f t="shared" si="46"/>
        <v>0.39012279401560701</v>
      </c>
      <c r="AT52">
        <f t="shared" si="47"/>
        <v>0.89218210395466557</v>
      </c>
      <c r="AU52">
        <f t="shared" si="48"/>
        <v>-106.01866243510719</v>
      </c>
      <c r="AW52">
        <v>49</v>
      </c>
      <c r="AX52">
        <f>IF(Z52&gt;0, (R52*SUMPRODUCT(K52:$K$98, X52:$X$98)-K52*$AZ$3)/Z52, 0)</f>
        <v>2505.8993947697668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12.5</v>
      </c>
      <c r="R53">
        <f t="shared" si="31"/>
        <v>2000000</v>
      </c>
      <c r="S53">
        <f t="shared" si="32"/>
        <v>2474.8132518137368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1246.3594864574811</v>
      </c>
      <c r="AC53">
        <f t="shared" si="33"/>
        <v>1204.2146083389569</v>
      </c>
      <c r="AE53">
        <f t="shared" si="34"/>
        <v>0</v>
      </c>
      <c r="AF53">
        <f t="shared" si="35"/>
        <v>0</v>
      </c>
      <c r="AG53">
        <f t="shared" si="36"/>
        <v>-6.0823508978728711</v>
      </c>
      <c r="AH53">
        <f t="shared" si="37"/>
        <v>-11616.696921454502</v>
      </c>
      <c r="AI53">
        <f t="shared" si="38"/>
        <v>-11622.779272352376</v>
      </c>
      <c r="AJ53">
        <f t="shared" si="39"/>
        <v>42.144878118524275</v>
      </c>
      <c r="AK53">
        <f t="shared" si="61"/>
        <v>87.245164052023682</v>
      </c>
      <c r="AL53">
        <f t="shared" si="40"/>
        <v>-11493.389230181829</v>
      </c>
      <c r="AN53">
        <f t="shared" si="41"/>
        <v>0</v>
      </c>
      <c r="AO53">
        <f t="shared" si="42"/>
        <v>0</v>
      </c>
      <c r="AP53">
        <f t="shared" si="43"/>
        <v>-5.3834995340029092E-2</v>
      </c>
      <c r="AQ53">
        <f t="shared" si="44"/>
        <v>-102.81958984835025</v>
      </c>
      <c r="AR53">
        <f t="shared" si="45"/>
        <v>-102.87342484369029</v>
      </c>
      <c r="AS53">
        <f t="shared" si="46"/>
        <v>0.3730250613969544</v>
      </c>
      <c r="AT53">
        <f t="shared" si="47"/>
        <v>0.77220848961926147</v>
      </c>
      <c r="AU53">
        <f t="shared" si="48"/>
        <v>-101.72819129267407</v>
      </c>
      <c r="AW53">
        <v>50</v>
      </c>
      <c r="AX53">
        <f>IF(Z53&gt;0, (R53*SUMPRODUCT(K53:$K$98, X53:$X$98)-K53*$AZ$3)/Z53, 0)</f>
        <v>2474.8132518137368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12.5</v>
      </c>
      <c r="R54">
        <f t="shared" si="31"/>
        <v>2000000</v>
      </c>
      <c r="S54">
        <f t="shared" si="32"/>
        <v>2438.6979963605613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1204.2146083389569</v>
      </c>
      <c r="AC54">
        <f t="shared" si="33"/>
        <v>1159.5150702497135</v>
      </c>
      <c r="AE54">
        <f t="shared" si="34"/>
        <v>0</v>
      </c>
      <c r="AF54">
        <f t="shared" si="35"/>
        <v>0</v>
      </c>
      <c r="AG54">
        <f t="shared" si="36"/>
        <v>-5.9433100776528009</v>
      </c>
      <c r="AH54">
        <f t="shared" si="37"/>
        <v>-12514.769798614563</v>
      </c>
      <c r="AI54">
        <f t="shared" si="38"/>
        <v>-12520.713108692216</v>
      </c>
      <c r="AJ54">
        <f t="shared" si="39"/>
        <v>44.699538089243333</v>
      </c>
      <c r="AK54">
        <f t="shared" si="61"/>
        <v>84.29502258372699</v>
      </c>
      <c r="AL54">
        <f t="shared" si="40"/>
        <v>-12391.718548019246</v>
      </c>
      <c r="AN54">
        <f t="shared" si="41"/>
        <v>0</v>
      </c>
      <c r="AO54">
        <f t="shared" si="42"/>
        <v>0</v>
      </c>
      <c r="AP54">
        <f t="shared" si="43"/>
        <v>-4.6968163019517596E-2</v>
      </c>
      <c r="AQ54">
        <f t="shared" si="44"/>
        <v>-98.900400681298976</v>
      </c>
      <c r="AR54">
        <f t="shared" si="45"/>
        <v>-98.947368844318504</v>
      </c>
      <c r="AS54">
        <f t="shared" si="46"/>
        <v>0.35324678747063748</v>
      </c>
      <c r="AT54">
        <f t="shared" si="47"/>
        <v>0.66615779939417386</v>
      </c>
      <c r="AU54">
        <f t="shared" si="48"/>
        <v>-97.927964257453695</v>
      </c>
      <c r="AW54">
        <v>51</v>
      </c>
      <c r="AX54">
        <f>IF(Z54&gt;0, (R54*SUMPRODUCT(K54:$K$98, X54:$X$98)-K54*$AZ$3)/Z54, 0)</f>
        <v>2438.6979963605613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12.5</v>
      </c>
      <c r="R55">
        <f t="shared" si="31"/>
        <v>2000000</v>
      </c>
      <c r="S55">
        <f t="shared" si="32"/>
        <v>2397.9183504514658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1159.5150702497135</v>
      </c>
      <c r="AC55">
        <f t="shared" si="33"/>
        <v>1112.5075729247601</v>
      </c>
      <c r="AE55">
        <f t="shared" si="34"/>
        <v>0</v>
      </c>
      <c r="AF55">
        <f t="shared" si="35"/>
        <v>0</v>
      </c>
      <c r="AG55">
        <f t="shared" si="36"/>
        <v>-5.7993403565810731</v>
      </c>
      <c r="AH55">
        <f t="shared" si="37"/>
        <v>-13525.859247232016</v>
      </c>
      <c r="AI55">
        <f t="shared" si="38"/>
        <v>-13531.658587588598</v>
      </c>
      <c r="AJ55">
        <f t="shared" si="39"/>
        <v>47.00749732495342</v>
      </c>
      <c r="AK55">
        <f t="shared" si="61"/>
        <v>81.166054917479954</v>
      </c>
      <c r="AL55">
        <f t="shared" si="40"/>
        <v>-13403.485035346164</v>
      </c>
      <c r="AN55">
        <f t="shared" si="41"/>
        <v>0</v>
      </c>
      <c r="AO55">
        <f t="shared" si="42"/>
        <v>0</v>
      </c>
      <c r="AP55">
        <f t="shared" si="43"/>
        <v>-4.0920012783086462E-2</v>
      </c>
      <c r="AQ55">
        <f t="shared" si="44"/>
        <v>-95.438153180797002</v>
      </c>
      <c r="AR55">
        <f t="shared" si="45"/>
        <v>-95.479073193580078</v>
      </c>
      <c r="AS55">
        <f t="shared" si="46"/>
        <v>0.33168382491211457</v>
      </c>
      <c r="AT55">
        <f t="shared" si="47"/>
        <v>0.57270582524216884</v>
      </c>
      <c r="AU55">
        <f t="shared" si="48"/>
        <v>-94.574683543425806</v>
      </c>
      <c r="AW55">
        <v>52</v>
      </c>
      <c r="AX55">
        <f>IF(Z55&gt;0, (R55*SUMPRODUCT(K55:$K$98, X55:$X$98)-K55*$AZ$3)/Z55, 0)</f>
        <v>2397.9183504514658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12.5</v>
      </c>
      <c r="R56">
        <f t="shared" si="31"/>
        <v>2000000</v>
      </c>
      <c r="S56">
        <f t="shared" si="32"/>
        <v>2352.6559429997642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1112.5075729247601</v>
      </c>
      <c r="AC56">
        <f t="shared" si="33"/>
        <v>1063.4023691692717</v>
      </c>
      <c r="AE56">
        <f t="shared" si="34"/>
        <v>0</v>
      </c>
      <c r="AF56">
        <f t="shared" si="35"/>
        <v>0</v>
      </c>
      <c r="AG56">
        <f t="shared" si="36"/>
        <v>-5.6500100042963348</v>
      </c>
      <c r="AH56">
        <f t="shared" si="37"/>
        <v>-14613.911795028516</v>
      </c>
      <c r="AI56">
        <f t="shared" si="38"/>
        <v>-14619.561805032812</v>
      </c>
      <c r="AJ56">
        <f t="shared" si="39"/>
        <v>49.105203755488446</v>
      </c>
      <c r="AK56">
        <f t="shared" si="61"/>
        <v>77.875530104733215</v>
      </c>
      <c r="AL56">
        <f t="shared" si="40"/>
        <v>-14492.58107117259</v>
      </c>
      <c r="AN56">
        <f t="shared" si="41"/>
        <v>0</v>
      </c>
      <c r="AO56">
        <f t="shared" si="42"/>
        <v>0</v>
      </c>
      <c r="AP56">
        <f t="shared" si="43"/>
        <v>-3.559494753232844E-2</v>
      </c>
      <c r="AQ56">
        <f t="shared" si="44"/>
        <v>-92.067345578249174</v>
      </c>
      <c r="AR56">
        <f t="shared" si="45"/>
        <v>-92.102940525781506</v>
      </c>
      <c r="AS56">
        <f t="shared" si="46"/>
        <v>0.30936177987504215</v>
      </c>
      <c r="AT56">
        <f t="shared" si="47"/>
        <v>0.49061424776635787</v>
      </c>
      <c r="AU56">
        <f t="shared" si="48"/>
        <v>-91.302964498140099</v>
      </c>
      <c r="AW56">
        <v>53</v>
      </c>
      <c r="AX56">
        <f>IF(Z56&gt;0, (R56*SUMPRODUCT(K56:$K$98, X56:$X$98)-K56*$AZ$3)/Z56, 0)</f>
        <v>2352.6559429997642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12.5</v>
      </c>
      <c r="R57">
        <f t="shared" si="31"/>
        <v>2000000</v>
      </c>
      <c r="S57">
        <f t="shared" si="32"/>
        <v>2303.7219832755372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1063.4023691692717</v>
      </c>
      <c r="AC57">
        <f t="shared" si="33"/>
        <v>1012.703728435048</v>
      </c>
      <c r="AE57">
        <f t="shared" si="34"/>
        <v>0</v>
      </c>
      <c r="AF57">
        <f t="shared" si="35"/>
        <v>0</v>
      </c>
      <c r="AG57">
        <f t="shared" si="36"/>
        <v>-5.494932416905292</v>
      </c>
      <c r="AH57">
        <f t="shared" si="37"/>
        <v>-15772.397975692718</v>
      </c>
      <c r="AI57">
        <f t="shared" si="38"/>
        <v>-15777.892908109623</v>
      </c>
      <c r="AJ57">
        <f t="shared" si="39"/>
        <v>50.698640734223659</v>
      </c>
      <c r="AK57">
        <f t="shared" si="61"/>
        <v>74.438165841849028</v>
      </c>
      <c r="AL57">
        <f t="shared" si="40"/>
        <v>-15652.75610153355</v>
      </c>
      <c r="AN57">
        <f t="shared" si="41"/>
        <v>0</v>
      </c>
      <c r="AO57">
        <f t="shared" si="42"/>
        <v>0</v>
      </c>
      <c r="AP57">
        <f t="shared" si="43"/>
        <v>-3.0908894555165167E-2</v>
      </c>
      <c r="AQ57">
        <f t="shared" si="44"/>
        <v>-88.71945074573776</v>
      </c>
      <c r="AR57">
        <f t="shared" si="45"/>
        <v>-88.750359640292913</v>
      </c>
      <c r="AS57">
        <f t="shared" si="46"/>
        <v>0.28517892881144224</v>
      </c>
      <c r="AT57">
        <f t="shared" si="47"/>
        <v>0.41871332426348651</v>
      </c>
      <c r="AU57">
        <f t="shared" si="48"/>
        <v>-88.046467387217987</v>
      </c>
      <c r="AW57">
        <v>54</v>
      </c>
      <c r="AX57">
        <f>IF(Z57&gt;0, (R57*SUMPRODUCT(K57:$K$98, X57:$X$98)-K57*$AZ$3)/Z57, 0)</f>
        <v>2303.7219832755372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12.5</v>
      </c>
      <c r="R58">
        <f t="shared" si="31"/>
        <v>2000000</v>
      </c>
      <c r="S58">
        <f t="shared" si="32"/>
        <v>2251.9054697116339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1012.703728435048</v>
      </c>
      <c r="AC58">
        <f t="shared" si="33"/>
        <v>960.92062130004729</v>
      </c>
      <c r="AE58">
        <f t="shared" si="34"/>
        <v>0</v>
      </c>
      <c r="AF58">
        <f t="shared" si="35"/>
        <v>0</v>
      </c>
      <c r="AG58">
        <f t="shared" si="36"/>
        <v>-5.3339307212521296</v>
      </c>
      <c r="AH58">
        <f t="shared" si="37"/>
        <v>-16968.379437457515</v>
      </c>
      <c r="AI58">
        <f t="shared" si="38"/>
        <v>-16973.713368178767</v>
      </c>
      <c r="AJ58">
        <f t="shared" si="39"/>
        <v>51.783107135000705</v>
      </c>
      <c r="AK58">
        <f t="shared" si="61"/>
        <v>70.889260990453366</v>
      </c>
      <c r="AL58">
        <f t="shared" si="40"/>
        <v>-16851.041000053312</v>
      </c>
      <c r="AN58">
        <f t="shared" si="41"/>
        <v>0</v>
      </c>
      <c r="AO58">
        <f t="shared" si="42"/>
        <v>0</v>
      </c>
      <c r="AP58">
        <f t="shared" si="43"/>
        <v>-2.6788627638941253E-2</v>
      </c>
      <c r="AQ58">
        <f t="shared" si="44"/>
        <v>-85.220379142759072</v>
      </c>
      <c r="AR58">
        <f t="shared" si="45"/>
        <v>-85.247167770398008</v>
      </c>
      <c r="AS58">
        <f t="shared" si="46"/>
        <v>0.26007056475253465</v>
      </c>
      <c r="AT58">
        <f t="shared" si="47"/>
        <v>0.3560274993273978</v>
      </c>
      <c r="AU58">
        <f t="shared" si="48"/>
        <v>-84.631069706318073</v>
      </c>
      <c r="AW58">
        <v>55</v>
      </c>
      <c r="AX58">
        <f>IF(Z58&gt;0, (R58*SUMPRODUCT(K58:$K$98, X58:$X$98)-K58*$AZ$3)/Z58, 0)</f>
        <v>2251.9054697116339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12.5</v>
      </c>
      <c r="R59">
        <f t="shared" si="31"/>
        <v>2000000</v>
      </c>
      <c r="S59">
        <f t="shared" si="32"/>
        <v>2198.3688180203985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960.92062130004729</v>
      </c>
      <c r="AC59">
        <f t="shared" si="33"/>
        <v>908.6791203811606</v>
      </c>
      <c r="AE59">
        <f t="shared" si="34"/>
        <v>0</v>
      </c>
      <c r="AF59">
        <f t="shared" si="35"/>
        <v>0</v>
      </c>
      <c r="AG59">
        <f t="shared" si="36"/>
        <v>-5.1667804381398907</v>
      </c>
      <c r="AH59">
        <f t="shared" si="37"/>
        <v>-18209.756143954855</v>
      </c>
      <c r="AI59">
        <f t="shared" si="38"/>
        <v>-18214.922924392995</v>
      </c>
      <c r="AJ59">
        <f t="shared" si="39"/>
        <v>52.241500918886686</v>
      </c>
      <c r="AK59">
        <f t="shared" si="61"/>
        <v>67.26444349100332</v>
      </c>
      <c r="AL59">
        <f t="shared" si="40"/>
        <v>-18095.416979983103</v>
      </c>
      <c r="AN59">
        <f t="shared" si="41"/>
        <v>0</v>
      </c>
      <c r="AO59">
        <f t="shared" si="42"/>
        <v>0</v>
      </c>
      <c r="AP59">
        <f t="shared" si="43"/>
        <v>-2.3168882066187772E-2</v>
      </c>
      <c r="AQ59">
        <f t="shared" si="44"/>
        <v>-81.656206917361814</v>
      </c>
      <c r="AR59">
        <f t="shared" si="45"/>
        <v>-81.679375799428001</v>
      </c>
      <c r="AS59">
        <f t="shared" si="46"/>
        <v>0.23426139125549481</v>
      </c>
      <c r="AT59">
        <f t="shared" si="47"/>
        <v>0.30162728553100032</v>
      </c>
      <c r="AU59">
        <f t="shared" si="48"/>
        <v>-81.143487122641503</v>
      </c>
      <c r="AW59">
        <v>56</v>
      </c>
      <c r="AX59">
        <f>IF(Z59&gt;0, (R59*SUMPRODUCT(K59:$K$98, X59:$X$98)-K59*$AZ$3)/Z59, 0)</f>
        <v>2198.3688180203985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12.5</v>
      </c>
      <c r="R60">
        <f t="shared" si="31"/>
        <v>2000000</v>
      </c>
      <c r="S60">
        <f t="shared" si="32"/>
        <v>2144.1592273532365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908.6791203811606</v>
      </c>
      <c r="AC60">
        <f t="shared" si="33"/>
        <v>856.46834044939908</v>
      </c>
      <c r="AE60">
        <f t="shared" si="34"/>
        <v>0</v>
      </c>
      <c r="AF60">
        <f t="shared" si="35"/>
        <v>0</v>
      </c>
      <c r="AG60">
        <f t="shared" si="36"/>
        <v>-4.9930313565531526</v>
      </c>
      <c r="AH60">
        <f t="shared" si="37"/>
        <v>-19533.004352854285</v>
      </c>
      <c r="AI60">
        <f t="shared" si="38"/>
        <v>-19537.997384210837</v>
      </c>
      <c r="AJ60">
        <f t="shared" si="39"/>
        <v>52.210779931761522</v>
      </c>
      <c r="AK60">
        <f t="shared" si="61"/>
        <v>63.607538426681245</v>
      </c>
      <c r="AL60">
        <f t="shared" si="40"/>
        <v>-19422.179065852397</v>
      </c>
      <c r="AN60">
        <f t="shared" si="41"/>
        <v>0</v>
      </c>
      <c r="AO60">
        <f t="shared" si="42"/>
        <v>0</v>
      </c>
      <c r="AP60">
        <f t="shared" si="43"/>
        <v>-1.9990853802512015E-2</v>
      </c>
      <c r="AQ60">
        <f t="shared" si="44"/>
        <v>-78.205283816062888</v>
      </c>
      <c r="AR60">
        <f t="shared" si="45"/>
        <v>-78.225274669865399</v>
      </c>
      <c r="AS60">
        <f t="shared" si="46"/>
        <v>0.2090389572981769</v>
      </c>
      <c r="AT60">
        <f t="shared" si="47"/>
        <v>0.2546687394134961</v>
      </c>
      <c r="AU60">
        <f t="shared" si="48"/>
        <v>-77.761566973153734</v>
      </c>
      <c r="AW60">
        <v>57</v>
      </c>
      <c r="AX60">
        <f>IF(Z60&gt;0, (R60*SUMPRODUCT(K60:$K$98, X60:$X$98)-K60*$AZ$3)/Z60, 0)</f>
        <v>2144.1592273532365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12.5</v>
      </c>
      <c r="R61">
        <f t="shared" si="31"/>
        <v>2000000</v>
      </c>
      <c r="S61">
        <f t="shared" si="32"/>
        <v>2089.8507478656297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856.46834044939908</v>
      </c>
      <c r="AC61">
        <f t="shared" si="33"/>
        <v>804.55361644190793</v>
      </c>
      <c r="AE61">
        <f t="shared" si="34"/>
        <v>0</v>
      </c>
      <c r="AF61">
        <f t="shared" si="35"/>
        <v>0</v>
      </c>
      <c r="AG61">
        <f t="shared" si="36"/>
        <v>-4.8122671993657971</v>
      </c>
      <c r="AH61">
        <f t="shared" si="37"/>
        <v>-20933.414979491889</v>
      </c>
      <c r="AI61">
        <f t="shared" si="38"/>
        <v>-20938.227246691255</v>
      </c>
      <c r="AJ61">
        <f t="shared" si="39"/>
        <v>51.914724007491145</v>
      </c>
      <c r="AK61">
        <f t="shared" si="61"/>
        <v>59.952783831457943</v>
      </c>
      <c r="AL61">
        <f t="shared" si="40"/>
        <v>-20826.359738852305</v>
      </c>
      <c r="AN61">
        <f t="shared" si="41"/>
        <v>0</v>
      </c>
      <c r="AO61">
        <f t="shared" si="42"/>
        <v>0</v>
      </c>
      <c r="AP61">
        <f t="shared" si="43"/>
        <v>-1.7202784950841894E-2</v>
      </c>
      <c r="AQ61">
        <f t="shared" si="44"/>
        <v>-74.832302791995886</v>
      </c>
      <c r="AR61">
        <f t="shared" si="45"/>
        <v>-74.849505576946726</v>
      </c>
      <c r="AS61">
        <f t="shared" si="46"/>
        <v>0.18558359207503622</v>
      </c>
      <c r="AT61">
        <f t="shared" si="47"/>
        <v>0.21431786821662832</v>
      </c>
      <c r="AU61">
        <f t="shared" si="48"/>
        <v>-74.449604116655067</v>
      </c>
      <c r="AW61">
        <v>58</v>
      </c>
      <c r="AX61">
        <f>IF(Z61&gt;0, (R61*SUMPRODUCT(K61:$K$98, X61:$X$98)-K61*$AZ$3)/Z61, 0)</f>
        <v>2089.8507478656297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12.5</v>
      </c>
      <c r="R62">
        <f t="shared" si="31"/>
        <v>2000000</v>
      </c>
      <c r="S62">
        <f t="shared" si="32"/>
        <v>2036.0727537693103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804.55361644190793</v>
      </c>
      <c r="AC62">
        <f t="shared" si="33"/>
        <v>753.19502776470858</v>
      </c>
      <c r="AE62">
        <f t="shared" si="34"/>
        <v>0</v>
      </c>
      <c r="AF62">
        <f t="shared" si="35"/>
        <v>0</v>
      </c>
      <c r="AG62">
        <f t="shared" si="36"/>
        <v>-4.6240674993706943</v>
      </c>
      <c r="AH62">
        <f t="shared" si="37"/>
        <v>-22412.3244802312</v>
      </c>
      <c r="AI62">
        <f t="shared" si="38"/>
        <v>-22416.948547730572</v>
      </c>
      <c r="AJ62">
        <f t="shared" si="39"/>
        <v>51.35858867719935</v>
      </c>
      <c r="AK62">
        <f t="shared" si="61"/>
        <v>56.31875315093356</v>
      </c>
      <c r="AL62">
        <f t="shared" si="40"/>
        <v>-22309.271205902442</v>
      </c>
      <c r="AN62">
        <f t="shared" si="41"/>
        <v>0</v>
      </c>
      <c r="AO62">
        <f t="shared" si="42"/>
        <v>0</v>
      </c>
      <c r="AP62">
        <f t="shared" si="43"/>
        <v>-1.4758940071861456E-2</v>
      </c>
      <c r="AQ62">
        <f t="shared" si="44"/>
        <v>-71.534888692663557</v>
      </c>
      <c r="AR62">
        <f t="shared" si="45"/>
        <v>-71.549647632735415</v>
      </c>
      <c r="AS62">
        <f t="shared" si="46"/>
        <v>0.1639245821055437</v>
      </c>
      <c r="AT62">
        <f t="shared" si="47"/>
        <v>0.17975626497444264</v>
      </c>
      <c r="AU62">
        <f t="shared" si="48"/>
        <v>-71.205966785655448</v>
      </c>
      <c r="AW62">
        <v>59</v>
      </c>
      <c r="AX62">
        <f>IF(Z62&gt;0, (R62*SUMPRODUCT(K62:$K$98, X62:$X$98)-K62*$AZ$3)/Z62, 0)</f>
        <v>2036.0727537693103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12.5</v>
      </c>
      <c r="R63">
        <f t="shared" si="31"/>
        <v>2000000</v>
      </c>
      <c r="S63">
        <f t="shared" si="32"/>
        <v>1983.1306700923669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753.19502776470858</v>
      </c>
      <c r="AC63">
        <f t="shared" si="33"/>
        <v>702.61881238882734</v>
      </c>
      <c r="AE63">
        <f t="shared" si="34"/>
        <v>0</v>
      </c>
      <c r="AF63">
        <f t="shared" si="35"/>
        <v>0</v>
      </c>
      <c r="AG63">
        <f t="shared" si="36"/>
        <v>-4.4287223667673263</v>
      </c>
      <c r="AH63">
        <f t="shared" si="37"/>
        <v>-23856.713217545657</v>
      </c>
      <c r="AI63">
        <f t="shared" si="38"/>
        <v>-23861.141939912424</v>
      </c>
      <c r="AJ63">
        <f t="shared" si="39"/>
        <v>50.576215375881247</v>
      </c>
      <c r="AK63">
        <f t="shared" si="61"/>
        <v>52.723651943529603</v>
      </c>
      <c r="AL63">
        <f t="shared" si="40"/>
        <v>-23757.842072593015</v>
      </c>
      <c r="AN63">
        <f t="shared" si="41"/>
        <v>0</v>
      </c>
      <c r="AO63">
        <f t="shared" si="42"/>
        <v>0</v>
      </c>
      <c r="AP63">
        <f t="shared" si="43"/>
        <v>-1.2620932300506092E-2</v>
      </c>
      <c r="AQ63">
        <f t="shared" si="44"/>
        <v>-67.986642082287773</v>
      </c>
      <c r="AR63">
        <f t="shared" si="45"/>
        <v>-67.99926301458828</v>
      </c>
      <c r="AS63">
        <f t="shared" si="46"/>
        <v>0.1441316337787828</v>
      </c>
      <c r="AT63">
        <f t="shared" si="47"/>
        <v>0.15025137877415587</v>
      </c>
      <c r="AU63">
        <f t="shared" si="48"/>
        <v>-67.704880002035353</v>
      </c>
      <c r="AW63">
        <v>60</v>
      </c>
      <c r="AX63">
        <f>IF(Z63&gt;0, (R63*SUMPRODUCT(K63:$K$98, X63:$X$98)-K63*$AZ$3)/Z63, 0)</f>
        <v>1983.1306700923669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12.5</v>
      </c>
      <c r="R64">
        <f t="shared" si="31"/>
        <v>2000000</v>
      </c>
      <c r="S64">
        <f t="shared" si="32"/>
        <v>1932.0075928595616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702.61881238882734</v>
      </c>
      <c r="AC64">
        <f t="shared" si="33"/>
        <v>653.3452714822381</v>
      </c>
      <c r="AE64">
        <f t="shared" si="34"/>
        <v>0</v>
      </c>
      <c r="AF64">
        <f t="shared" si="35"/>
        <v>0</v>
      </c>
      <c r="AG64">
        <f t="shared" si="36"/>
        <v>-4.2271137668979257</v>
      </c>
      <c r="AH64">
        <f t="shared" si="37"/>
        <v>-25171.420192276339</v>
      </c>
      <c r="AI64">
        <f t="shared" si="38"/>
        <v>-25175.647306043236</v>
      </c>
      <c r="AJ64">
        <f t="shared" si="39"/>
        <v>49.273540906589233</v>
      </c>
      <c r="AK64">
        <f t="shared" si="61"/>
        <v>49.183316867217918</v>
      </c>
      <c r="AL64">
        <f t="shared" si="40"/>
        <v>-25077.19044826943</v>
      </c>
      <c r="AN64">
        <f t="shared" si="41"/>
        <v>0</v>
      </c>
      <c r="AO64">
        <f t="shared" si="42"/>
        <v>0</v>
      </c>
      <c r="AP64">
        <f t="shared" si="43"/>
        <v>-1.0755705326247492E-2</v>
      </c>
      <c r="AQ64">
        <f t="shared" si="44"/>
        <v>-64.047573157691616</v>
      </c>
      <c r="AR64">
        <f t="shared" si="45"/>
        <v>-64.058328863017863</v>
      </c>
      <c r="AS64">
        <f t="shared" si="46"/>
        <v>0.12537436075703162</v>
      </c>
      <c r="AT64">
        <f t="shared" si="47"/>
        <v>0.12514478965146525</v>
      </c>
      <c r="AU64">
        <f t="shared" si="48"/>
        <v>-63.807809712609362</v>
      </c>
      <c r="AW64">
        <v>61</v>
      </c>
      <c r="AX64">
        <f>IF(Z64&gt;0, (R64*SUMPRODUCT(K64:$K$98, X64:$X$98)-K64*$AZ$3)/Z64, 0)</f>
        <v>1932.0075928595616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12.5</v>
      </c>
      <c r="R65">
        <f t="shared" si="31"/>
        <v>2000000</v>
      </c>
      <c r="S65">
        <f t="shared" si="32"/>
        <v>1902.4600362318829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653.3452714822381</v>
      </c>
      <c r="AC65">
        <f t="shared" si="33"/>
        <v>606.00582437427715</v>
      </c>
      <c r="AE65">
        <f t="shared" si="34"/>
        <v>0</v>
      </c>
      <c r="AF65">
        <f t="shared" si="35"/>
        <v>0</v>
      </c>
      <c r="AG65">
        <f t="shared" si="36"/>
        <v>-3.9817250614536275</v>
      </c>
      <c r="AH65">
        <f t="shared" si="37"/>
        <v>-32498.810844051095</v>
      </c>
      <c r="AI65">
        <f t="shared" si="38"/>
        <v>-32502.792569112549</v>
      </c>
      <c r="AJ65">
        <f t="shared" si="39"/>
        <v>47.33944710796095</v>
      </c>
      <c r="AK65">
        <f t="shared" si="61"/>
        <v>45.734169003756669</v>
      </c>
      <c r="AL65">
        <f t="shared" si="40"/>
        <v>-32409.718953000833</v>
      </c>
      <c r="AN65">
        <f t="shared" si="41"/>
        <v>0</v>
      </c>
      <c r="AO65">
        <f t="shared" si="42"/>
        <v>0</v>
      </c>
      <c r="AP65">
        <f t="shared" si="43"/>
        <v>-9.0458254845053911E-3</v>
      </c>
      <c r="AQ65">
        <f t="shared" si="44"/>
        <v>-73.831961476996952</v>
      </c>
      <c r="AR65">
        <f t="shared" si="45"/>
        <v>-73.841007302481458</v>
      </c>
      <c r="AS65">
        <f t="shared" si="46"/>
        <v>0.10754745002791687</v>
      </c>
      <c r="AT65">
        <f t="shared" si="47"/>
        <v>0.10390052178435091</v>
      </c>
      <c r="AU65">
        <f t="shared" si="48"/>
        <v>-73.629559330669196</v>
      </c>
      <c r="AW65">
        <v>62</v>
      </c>
      <c r="AX65">
        <f>IF(Z65&gt;0, (R65*SUMPRODUCT(K65:$K$98, X65:$X$98)-K65*$AZ$3)/Z65, 0)</f>
        <v>1902.4600362318829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12.5</v>
      </c>
      <c r="R66">
        <f t="shared" si="31"/>
        <v>2000000</v>
      </c>
      <c r="S66">
        <f t="shared" si="32"/>
        <v>1849.9342116213429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606.00582437427715</v>
      </c>
      <c r="AC66">
        <f t="shared" si="33"/>
        <v>547.09183258453982</v>
      </c>
      <c r="AE66">
        <f t="shared" si="34"/>
        <v>0</v>
      </c>
      <c r="AF66">
        <f t="shared" si="35"/>
        <v>0</v>
      </c>
      <c r="AG66">
        <f t="shared" si="36"/>
        <v>-3.6966978957122656</v>
      </c>
      <c r="AH66">
        <f t="shared" si="37"/>
        <v>-39233.586420292049</v>
      </c>
      <c r="AI66">
        <f t="shared" si="38"/>
        <v>-39237.283118187763</v>
      </c>
      <c r="AJ66">
        <f t="shared" si="39"/>
        <v>58.913991789737338</v>
      </c>
      <c r="AK66">
        <f t="shared" si="61"/>
        <v>42.420407706199406</v>
      </c>
      <c r="AL66">
        <f t="shared" si="40"/>
        <v>-39135.948718691827</v>
      </c>
      <c r="AN66">
        <f t="shared" si="41"/>
        <v>0</v>
      </c>
      <c r="AO66">
        <f t="shared" si="42"/>
        <v>0</v>
      </c>
      <c r="AP66">
        <f t="shared" si="43"/>
        <v>-7.4984737226789803E-3</v>
      </c>
      <c r="AQ66">
        <f t="shared" si="44"/>
        <v>-79.582380037125276</v>
      </c>
      <c r="AR66">
        <f t="shared" si="45"/>
        <v>-79.589878510847953</v>
      </c>
      <c r="AS66">
        <f t="shared" si="46"/>
        <v>0.11950260253775838</v>
      </c>
      <c r="AT66">
        <f t="shared" si="47"/>
        <v>8.6046607394997074E-2</v>
      </c>
      <c r="AU66">
        <f t="shared" si="48"/>
        <v>-79.384329300915198</v>
      </c>
      <c r="AW66">
        <v>63</v>
      </c>
      <c r="AX66">
        <f>IF(Z66&gt;0, (R66*SUMPRODUCT(K66:$K$98, X66:$X$98)-K66*$AZ$3)/Z66, 0)</f>
        <v>1849.9342116213429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12.5</v>
      </c>
      <c r="R67">
        <f t="shared" ref="R67:R98" si="62">$C$6</f>
        <v>2000000</v>
      </c>
      <c r="S67">
        <f t="shared" ref="S67:S98" si="63">AX67</f>
        <v>1779.8199905224969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547.09183258453982</v>
      </c>
      <c r="AC67">
        <f t="shared" ref="AC67:AC98" si="64">S67*Z67</f>
        <v>480.82906833961061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-3.3769501333001024</v>
      </c>
      <c r="AH67">
        <f t="shared" ref="AH67:AH98" si="68">-X67*R67</f>
        <v>-45244.925352806524</v>
      </c>
      <c r="AI67">
        <f t="shared" ref="AI67:AI98" si="69">SUM(AE67:AH67)</f>
        <v>-45248.302302939825</v>
      </c>
      <c r="AJ67">
        <f t="shared" ref="AJ67:AJ98" si="70">AB67-AC67</f>
        <v>66.262764244929201</v>
      </c>
      <c r="AK67">
        <f t="shared" si="61"/>
        <v>38.296428280917787</v>
      </c>
      <c r="AL67">
        <f t="shared" ref="AL67:AL98" si="71">SUM(AI67:AK67)</f>
        <v>-45143.743110413976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-6.1159727042957241E-3</v>
      </c>
      <c r="AQ67">
        <f t="shared" ref="AQ67:AQ98" si="75">AH67*$K67</f>
        <v>-81.942793805854237</v>
      </c>
      <c r="AR67">
        <f t="shared" ref="AR67:AR98" si="76">AI67*$K67</f>
        <v>-81.94890977855853</v>
      </c>
      <c r="AS67">
        <f t="shared" ref="AS67:AS98" si="77">AJ67*$K67</f>
        <v>0.12000806687575535</v>
      </c>
      <c r="AT67">
        <f t="shared" ref="AT67:AT98" si="78">AK67*$K67</f>
        <v>6.9358415372637483E-2</v>
      </c>
      <c r="AU67">
        <f t="shared" ref="AU67:AU98" si="79">AL67*$K67</f>
        <v>-81.759543296310142</v>
      </c>
      <c r="AW67">
        <v>64</v>
      </c>
      <c r="AX67">
        <f>IF(Z67&gt;0, (R67*SUMPRODUCT(K67:$K$98, X67:$X$98)-K67*$AZ$3)/Z67, 0)</f>
        <v>1779.8199905224969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12.5</v>
      </c>
      <c r="R68">
        <f t="shared" si="62"/>
        <v>2000000</v>
      </c>
      <c r="S68">
        <f t="shared" si="63"/>
        <v>1695.0958421833843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480.82906833961061</v>
      </c>
      <c r="AC68">
        <f t="shared" si="64"/>
        <v>410.77878863393153</v>
      </c>
      <c r="AE68">
        <f t="shared" si="65"/>
        <v>0</v>
      </c>
      <c r="AF68">
        <f t="shared" si="66"/>
        <v>0</v>
      </c>
      <c r="AG68">
        <f t="shared" si="67"/>
        <v>-3.0291708174508294</v>
      </c>
      <c r="AH68">
        <f t="shared" si="68"/>
        <v>-50241.570322603533</v>
      </c>
      <c r="AI68">
        <f t="shared" si="69"/>
        <v>-50244.599493420981</v>
      </c>
      <c r="AJ68">
        <f t="shared" si="70"/>
        <v>70.050279705679088</v>
      </c>
      <c r="AK68">
        <f t="shared" si="61"/>
        <v>33.658034783772749</v>
      </c>
      <c r="AL68">
        <f t="shared" si="71"/>
        <v>-50140.891178931532</v>
      </c>
      <c r="AN68">
        <f t="shared" si="72"/>
        <v>0</v>
      </c>
      <c r="AO68">
        <f t="shared" si="73"/>
        <v>0</v>
      </c>
      <c r="AP68">
        <f t="shared" si="74"/>
        <v>-4.8983141235009109E-3</v>
      </c>
      <c r="AQ68">
        <f t="shared" si="75"/>
        <v>-81.243022704535178</v>
      </c>
      <c r="AR68">
        <f t="shared" si="76"/>
        <v>-81.247921018658673</v>
      </c>
      <c r="AS68">
        <f t="shared" si="77"/>
        <v>0.11327465340045549</v>
      </c>
      <c r="AT68">
        <f t="shared" si="78"/>
        <v>5.4426652402977331E-2</v>
      </c>
      <c r="AU68">
        <f t="shared" si="79"/>
        <v>-81.080219712855239</v>
      </c>
      <c r="AW68">
        <v>65</v>
      </c>
      <c r="AX68">
        <f>IF(Z68&gt;0, (R68*SUMPRODUCT(K68:$K$98, X68:$X$98)-K68*$AZ$3)/Z68, 0)</f>
        <v>1695.0958421833843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12.5</v>
      </c>
      <c r="R69">
        <f t="shared" si="62"/>
        <v>2000000</v>
      </c>
      <c r="S69">
        <f t="shared" si="63"/>
        <v>1593.9171709938903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410.77878863393153</v>
      </c>
      <c r="AC69">
        <f t="shared" si="64"/>
        <v>340.15408209026702</v>
      </c>
      <c r="AE69">
        <f t="shared" si="65"/>
        <v>0</v>
      </c>
      <c r="AF69">
        <f t="shared" si="66"/>
        <v>0</v>
      </c>
      <c r="AG69">
        <f t="shared" si="67"/>
        <v>-2.6675953452945369</v>
      </c>
      <c r="AH69">
        <f t="shared" si="68"/>
        <v>-53005.402237085516</v>
      </c>
      <c r="AI69">
        <f t="shared" si="69"/>
        <v>-53008.06983243081</v>
      </c>
      <c r="AJ69">
        <f t="shared" si="70"/>
        <v>70.624706543664502</v>
      </c>
      <c r="AK69">
        <f t="shared" si="61"/>
        <v>28.75451520437521</v>
      </c>
      <c r="AL69">
        <f t="shared" si="71"/>
        <v>-52908.690610682774</v>
      </c>
      <c r="AN69">
        <f t="shared" si="72"/>
        <v>0</v>
      </c>
      <c r="AO69">
        <f t="shared" si="73"/>
        <v>0</v>
      </c>
      <c r="AP69">
        <f t="shared" si="74"/>
        <v>-3.8514547211723487E-3</v>
      </c>
      <c r="AQ69">
        <f t="shared" si="75"/>
        <v>-76.52881350755311</v>
      </c>
      <c r="AR69">
        <f t="shared" si="76"/>
        <v>-76.532664962274282</v>
      </c>
      <c r="AS69">
        <f t="shared" si="77"/>
        <v>0.10196743667618566</v>
      </c>
      <c r="AT69">
        <f t="shared" si="78"/>
        <v>4.1515559522272712E-2</v>
      </c>
      <c r="AU69">
        <f t="shared" si="79"/>
        <v>-76.389181966075839</v>
      </c>
      <c r="AW69">
        <v>66</v>
      </c>
      <c r="AX69">
        <f>IF(Z69&gt;0, (R69*SUMPRODUCT(K69:$K$98, X69:$X$98)-K69*$AZ$3)/Z69, 0)</f>
        <v>1593.9171709938903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12.5</v>
      </c>
      <c r="R70">
        <f t="shared" si="62"/>
        <v>2000000</v>
      </c>
      <c r="S70">
        <f t="shared" si="63"/>
        <v>1482.9853279382442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340.15408209026702</v>
      </c>
      <c r="AC70">
        <f t="shared" si="64"/>
        <v>273.10590801206263</v>
      </c>
      <c r="AE70">
        <f t="shared" si="65"/>
        <v>0</v>
      </c>
      <c r="AF70">
        <f t="shared" si="66"/>
        <v>0</v>
      </c>
      <c r="AG70">
        <f t="shared" si="67"/>
        <v>-2.3019943527674229</v>
      </c>
      <c r="AH70">
        <f t="shared" si="68"/>
        <v>-54228.006251866958</v>
      </c>
      <c r="AI70">
        <f t="shared" si="69"/>
        <v>-54230.308246219727</v>
      </c>
      <c r="AJ70">
        <f t="shared" si="70"/>
        <v>67.048174078204397</v>
      </c>
      <c r="AK70">
        <f t="shared" si="61"/>
        <v>23.810785746318693</v>
      </c>
      <c r="AL70">
        <f t="shared" si="71"/>
        <v>-54139.449286395204</v>
      </c>
      <c r="AN70">
        <f t="shared" si="72"/>
        <v>0</v>
      </c>
      <c r="AO70">
        <f t="shared" si="73"/>
        <v>0</v>
      </c>
      <c r="AP70">
        <f t="shared" si="74"/>
        <v>-2.9675023859293301E-3</v>
      </c>
      <c r="AQ70">
        <f t="shared" si="75"/>
        <v>-69.905357388539272</v>
      </c>
      <c r="AR70">
        <f t="shared" si="76"/>
        <v>-69.908324890925201</v>
      </c>
      <c r="AS70">
        <f t="shared" si="77"/>
        <v>8.6431843896612154E-2</v>
      </c>
      <c r="AT70">
        <f t="shared" si="78"/>
        <v>3.069449906691046E-2</v>
      </c>
      <c r="AU70">
        <f t="shared" si="79"/>
        <v>-69.79119854796167</v>
      </c>
      <c r="AW70">
        <v>67</v>
      </c>
      <c r="AX70">
        <f>IF(Z70&gt;0, (R70*SUMPRODUCT(K70:$K$98, X70:$X$98)-K70*$AZ$3)/Z70, 0)</f>
        <v>1482.9853279382442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12.5</v>
      </c>
      <c r="R71">
        <f t="shared" si="62"/>
        <v>2000000</v>
      </c>
      <c r="S71">
        <f t="shared" si="63"/>
        <v>1361.1327492456039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273.10590801206263</v>
      </c>
      <c r="AC71">
        <f t="shared" si="64"/>
        <v>211.66540725687048</v>
      </c>
      <c r="AE71">
        <f t="shared" si="65"/>
        <v>0</v>
      </c>
      <c r="AF71">
        <f t="shared" si="66"/>
        <v>0</v>
      </c>
      <c r="AG71">
        <f t="shared" si="67"/>
        <v>-1.9438350830786364</v>
      </c>
      <c r="AH71">
        <f t="shared" si="68"/>
        <v>-53622.292185777966</v>
      </c>
      <c r="AI71">
        <f t="shared" si="69"/>
        <v>-53624.236020861041</v>
      </c>
      <c r="AJ71">
        <f t="shared" si="70"/>
        <v>61.440500755192147</v>
      </c>
      <c r="AK71">
        <f t="shared" si="61"/>
        <v>19.117413560844387</v>
      </c>
      <c r="AL71">
        <f t="shared" si="71"/>
        <v>-53543.678106545005</v>
      </c>
      <c r="AN71">
        <f t="shared" si="72"/>
        <v>0</v>
      </c>
      <c r="AO71">
        <f t="shared" si="73"/>
        <v>0</v>
      </c>
      <c r="AP71">
        <f t="shared" si="74"/>
        <v>-2.2373205743914377E-3</v>
      </c>
      <c r="AQ71">
        <f t="shared" si="75"/>
        <v>-61.718331250232382</v>
      </c>
      <c r="AR71">
        <f t="shared" si="76"/>
        <v>-61.720568570806769</v>
      </c>
      <c r="AS71">
        <f t="shared" si="77"/>
        <v>7.0716954147567013E-2</v>
      </c>
      <c r="AT71">
        <f t="shared" si="78"/>
        <v>2.2003812494774653E-2</v>
      </c>
      <c r="AU71">
        <f t="shared" si="79"/>
        <v>-61.627847804164425</v>
      </c>
      <c r="AW71">
        <v>68</v>
      </c>
      <c r="AX71">
        <f>IF(Z71&gt;0, (R71*SUMPRODUCT(K71:$K$98, X71:$X$98)-K71*$AZ$3)/Z71, 0)</f>
        <v>1361.1327492456039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12.5</v>
      </c>
      <c r="R72">
        <f t="shared" si="62"/>
        <v>2000000</v>
      </c>
      <c r="S72">
        <f t="shared" si="63"/>
        <v>1227.3037349676738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211.66540725687048</v>
      </c>
      <c r="AC72">
        <f t="shared" si="64"/>
        <v>157.50498371498364</v>
      </c>
      <c r="AE72">
        <f t="shared" si="65"/>
        <v>0</v>
      </c>
      <c r="AF72">
        <f t="shared" si="66"/>
        <v>0</v>
      </c>
      <c r="AG72">
        <f t="shared" si="67"/>
        <v>-1.6041768963484433</v>
      </c>
      <c r="AH72">
        <f t="shared" si="68"/>
        <v>-51235.173743905056</v>
      </c>
      <c r="AI72">
        <f t="shared" si="69"/>
        <v>-51236.777920801404</v>
      </c>
      <c r="AJ72">
        <f t="shared" si="70"/>
        <v>54.160423541886843</v>
      </c>
      <c r="AK72">
        <f t="shared" si="61"/>
        <v>14.816578507980935</v>
      </c>
      <c r="AL72">
        <f t="shared" si="71"/>
        <v>-51167.800918751534</v>
      </c>
      <c r="AN72">
        <f t="shared" si="72"/>
        <v>0</v>
      </c>
      <c r="AO72">
        <f t="shared" si="73"/>
        <v>0</v>
      </c>
      <c r="AP72">
        <f t="shared" si="74"/>
        <v>-1.64855345864942E-3</v>
      </c>
      <c r="AQ72">
        <f t="shared" si="75"/>
        <v>-52.652499280024671</v>
      </c>
      <c r="AR72">
        <f t="shared" si="76"/>
        <v>-52.654147833483322</v>
      </c>
      <c r="AS72">
        <f t="shared" si="77"/>
        <v>5.5658670658538849E-2</v>
      </c>
      <c r="AT72">
        <f t="shared" si="78"/>
        <v>1.5226451521825855E-2</v>
      </c>
      <c r="AU72">
        <f t="shared" si="79"/>
        <v>-52.583262711302957</v>
      </c>
      <c r="AW72">
        <v>69</v>
      </c>
      <c r="AX72">
        <f>IF(Z72&gt;0, (R72*SUMPRODUCT(K72:$K$98, X72:$X$98)-K72*$AZ$3)/Z72, 0)</f>
        <v>1227.3037349676738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12.5</v>
      </c>
      <c r="R73">
        <f t="shared" si="62"/>
        <v>2000000</v>
      </c>
      <c r="S73">
        <f t="shared" si="63"/>
        <v>1080.640645618955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157.50498371498364</v>
      </c>
      <c r="AC73">
        <f t="shared" si="64"/>
        <v>111.60061631741043</v>
      </c>
      <c r="AE73">
        <f t="shared" si="65"/>
        <v>0</v>
      </c>
      <c r="AF73">
        <f t="shared" si="66"/>
        <v>0</v>
      </c>
      <c r="AG73">
        <f t="shared" si="67"/>
        <v>-1.2909080457256135</v>
      </c>
      <c r="AH73">
        <f t="shared" si="68"/>
        <v>-47556.333065495266</v>
      </c>
      <c r="AI73">
        <f t="shared" si="69"/>
        <v>-47557.623973540991</v>
      </c>
      <c r="AJ73">
        <f t="shared" si="70"/>
        <v>45.90436739757321</v>
      </c>
      <c r="AK73">
        <f t="shared" ref="AK73:AK98" si="92">G73*SUM(AB73:AB73, AE73:AF73)</f>
        <v>11.025348860048856</v>
      </c>
      <c r="AL73">
        <f t="shared" si="71"/>
        <v>-47500.694257283365</v>
      </c>
      <c r="AN73">
        <f t="shared" si="72"/>
        <v>0</v>
      </c>
      <c r="AO73">
        <f t="shared" si="73"/>
        <v>0</v>
      </c>
      <c r="AP73">
        <f t="shared" si="74"/>
        <v>-1.1844809013134192E-3</v>
      </c>
      <c r="AQ73">
        <f t="shared" si="75"/>
        <v>-43.635616370270895</v>
      </c>
      <c r="AR73">
        <f t="shared" si="76"/>
        <v>-43.636800851172211</v>
      </c>
      <c r="AS73">
        <f t="shared" si="77"/>
        <v>4.2119844747529729E-2</v>
      </c>
      <c r="AT73">
        <f t="shared" si="78"/>
        <v>1.011637908547155E-2</v>
      </c>
      <c r="AU73">
        <f t="shared" si="79"/>
        <v>-43.584564627339205</v>
      </c>
      <c r="AW73">
        <v>70</v>
      </c>
      <c r="AX73">
        <f>IF(Z73&gt;0, (R73*SUMPRODUCT(K73:$K$98, X73:$X$98)-K73*$AZ$3)/Z73, 0)</f>
        <v>1080.640645618955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12.5</v>
      </c>
      <c r="R74">
        <f t="shared" si="62"/>
        <v>2000000</v>
      </c>
      <c r="S74">
        <f t="shared" si="63"/>
        <v>914.32757471950652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111.60061631741043</v>
      </c>
      <c r="AC74">
        <f t="shared" si="64"/>
        <v>73.990117699328351</v>
      </c>
      <c r="AE74">
        <f t="shared" si="65"/>
        <v>0</v>
      </c>
      <c r="AF74">
        <f t="shared" si="66"/>
        <v>0</v>
      </c>
      <c r="AG74">
        <f t="shared" si="67"/>
        <v>-1.0115373273362493</v>
      </c>
      <c r="AH74">
        <f t="shared" si="68"/>
        <v>-42633.862069137263</v>
      </c>
      <c r="AI74">
        <f t="shared" si="69"/>
        <v>-42634.8736064646</v>
      </c>
      <c r="AJ74">
        <f t="shared" si="70"/>
        <v>37.610498618082076</v>
      </c>
      <c r="AK74">
        <f t="shared" si="92"/>
        <v>7.8120431422187311</v>
      </c>
      <c r="AL74">
        <f t="shared" si="71"/>
        <v>-42589.451064704299</v>
      </c>
      <c r="AN74">
        <f t="shared" si="72"/>
        <v>0</v>
      </c>
      <c r="AO74">
        <f t="shared" si="73"/>
        <v>0</v>
      </c>
      <c r="AP74">
        <f t="shared" si="74"/>
        <v>-8.2869867756671053E-4</v>
      </c>
      <c r="AQ74">
        <f t="shared" si="75"/>
        <v>-34.927653346509864</v>
      </c>
      <c r="AR74">
        <f t="shared" si="76"/>
        <v>-34.92848204518743</v>
      </c>
      <c r="AS74">
        <f t="shared" si="77"/>
        <v>3.08122791172773E-2</v>
      </c>
      <c r="AT74">
        <f t="shared" si="78"/>
        <v>6.3999910295932756E-3</v>
      </c>
      <c r="AU74">
        <f t="shared" si="79"/>
        <v>-34.891269775040556</v>
      </c>
      <c r="AW74">
        <v>71</v>
      </c>
      <c r="AX74">
        <f>IF(Z74&gt;0, (R74*SUMPRODUCT(K74:$K$98, X74:$X$98)-K74*$AZ$3)/Z74, 0)</f>
        <v>914.32757471950652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12.5</v>
      </c>
      <c r="R75">
        <f t="shared" si="62"/>
        <v>2000000</v>
      </c>
      <c r="S75">
        <f t="shared" si="63"/>
        <v>721.47353466025061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73.990117699328351</v>
      </c>
      <c r="AC75">
        <f t="shared" si="64"/>
        <v>44.442033774415641</v>
      </c>
      <c r="AE75">
        <f t="shared" si="65"/>
        <v>0</v>
      </c>
      <c r="AF75">
        <f t="shared" si="66"/>
        <v>0</v>
      </c>
      <c r="AG75">
        <f t="shared" si="67"/>
        <v>-0.76998724900116844</v>
      </c>
      <c r="AH75">
        <f t="shared" si="68"/>
        <v>-37029.552809874935</v>
      </c>
      <c r="AI75">
        <f t="shared" si="69"/>
        <v>-37030.322797123939</v>
      </c>
      <c r="AJ75">
        <f t="shared" si="70"/>
        <v>29.54808392491271</v>
      </c>
      <c r="AK75">
        <f t="shared" si="92"/>
        <v>5.1793082389529852</v>
      </c>
      <c r="AL75">
        <f t="shared" si="71"/>
        <v>-36995.59540496007</v>
      </c>
      <c r="AN75">
        <f t="shared" si="72"/>
        <v>0</v>
      </c>
      <c r="AO75">
        <f t="shared" si="73"/>
        <v>0</v>
      </c>
      <c r="AP75">
        <f t="shared" si="74"/>
        <v>-5.6322282020160438E-4</v>
      </c>
      <c r="AQ75">
        <f t="shared" si="75"/>
        <v>-27.086018880749485</v>
      </c>
      <c r="AR75">
        <f t="shared" si="76"/>
        <v>-27.08658210356969</v>
      </c>
      <c r="AS75">
        <f t="shared" si="77"/>
        <v>2.1613546433829026E-2</v>
      </c>
      <c r="AT75">
        <f t="shared" si="78"/>
        <v>3.7885102601641634E-3</v>
      </c>
      <c r="AU75">
        <f t="shared" si="79"/>
        <v>-27.061180046875695</v>
      </c>
      <c r="AW75">
        <v>72</v>
      </c>
      <c r="AX75">
        <f>IF(Z75&gt;0, (R75*SUMPRODUCT(K75:$K$98, X75:$X$98)-K75*$AZ$3)/Z75, 0)</f>
        <v>721.47353466025061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12.5</v>
      </c>
      <c r="R76">
        <f t="shared" si="62"/>
        <v>2000000</v>
      </c>
      <c r="S76">
        <f t="shared" si="63"/>
        <v>487.76587387693996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44.442033774415641</v>
      </c>
      <c r="AC76">
        <f t="shared" si="64"/>
        <v>22.159201877235006</v>
      </c>
      <c r="AE76">
        <f t="shared" si="65"/>
        <v>0</v>
      </c>
      <c r="AF76">
        <f t="shared" si="66"/>
        <v>0</v>
      </c>
      <c r="AG76">
        <f t="shared" si="67"/>
        <v>-0.56787495456338599</v>
      </c>
      <c r="AH76">
        <f t="shared" si="68"/>
        <v>-31105.98751164331</v>
      </c>
      <c r="AI76">
        <f t="shared" si="69"/>
        <v>-31106.555386597873</v>
      </c>
      <c r="AJ76">
        <f t="shared" si="70"/>
        <v>22.282831897180635</v>
      </c>
      <c r="AK76">
        <f t="shared" si="92"/>
        <v>3.110942364209095</v>
      </c>
      <c r="AL76">
        <f t="shared" si="71"/>
        <v>-31081.161612336484</v>
      </c>
      <c r="AN76">
        <f t="shared" si="72"/>
        <v>0</v>
      </c>
      <c r="AO76">
        <f t="shared" si="73"/>
        <v>0</v>
      </c>
      <c r="AP76">
        <f t="shared" si="74"/>
        <v>-3.7087828152574986E-4</v>
      </c>
      <c r="AQ76">
        <f t="shared" si="75"/>
        <v>-20.315273812964055</v>
      </c>
      <c r="AR76">
        <f t="shared" si="76"/>
        <v>-20.315644691245577</v>
      </c>
      <c r="AS76">
        <f t="shared" si="77"/>
        <v>1.4552884107923922E-2</v>
      </c>
      <c r="AT76">
        <f t="shared" si="78"/>
        <v>2.0317517944608314E-3</v>
      </c>
      <c r="AU76">
        <f t="shared" si="79"/>
        <v>-20.299060055343194</v>
      </c>
      <c r="AW76">
        <v>73</v>
      </c>
      <c r="AX76">
        <f>IF(Z76&gt;0, (R76*SUMPRODUCT(K76:$K$98, X76:$X$98)-K76*$AZ$3)/Z76, 0)</f>
        <v>487.76587387693996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12.5</v>
      </c>
      <c r="R77">
        <f t="shared" si="62"/>
        <v>2000000</v>
      </c>
      <c r="S77">
        <f t="shared" si="63"/>
        <v>189.22208882831563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22.159201877235006</v>
      </c>
      <c r="AC77">
        <f t="shared" si="64"/>
        <v>6.1324878710288644</v>
      </c>
      <c r="AE77">
        <f t="shared" si="65"/>
        <v>0</v>
      </c>
      <c r="AF77">
        <f t="shared" si="66"/>
        <v>0</v>
      </c>
      <c r="AG77">
        <f t="shared" si="67"/>
        <v>-0.40511178616896126</v>
      </c>
      <c r="AH77">
        <f t="shared" si="68"/>
        <v>-25133.507015806554</v>
      </c>
      <c r="AI77">
        <f t="shared" si="69"/>
        <v>-25133.912127592721</v>
      </c>
      <c r="AJ77">
        <f t="shared" si="70"/>
        <v>16.026714006206142</v>
      </c>
      <c r="AK77">
        <f t="shared" si="92"/>
        <v>1.5511441314064505</v>
      </c>
      <c r="AL77">
        <f t="shared" si="71"/>
        <v>-25116.33426945511</v>
      </c>
      <c r="AN77">
        <f t="shared" si="72"/>
        <v>0</v>
      </c>
      <c r="AO77">
        <f t="shared" si="73"/>
        <v>0</v>
      </c>
      <c r="AP77">
        <f t="shared" si="74"/>
        <v>-2.3623026807599652E-4</v>
      </c>
      <c r="AQ77">
        <f t="shared" si="75"/>
        <v>-14.655942637910899</v>
      </c>
      <c r="AR77">
        <f t="shared" si="76"/>
        <v>-14.656178868178973</v>
      </c>
      <c r="AS77">
        <f t="shared" si="77"/>
        <v>9.3455561534424685E-3</v>
      </c>
      <c r="AT77">
        <f t="shared" si="78"/>
        <v>9.0450884545192575E-4</v>
      </c>
      <c r="AU77">
        <f t="shared" si="79"/>
        <v>-14.64592880318008</v>
      </c>
      <c r="AW77">
        <v>74</v>
      </c>
      <c r="AX77">
        <f>IF(Z77&gt;0, (R77*SUMPRODUCT(K77:$K$98, X77:$X$98)-K77*$AZ$3)/Z77, 0)</f>
        <v>189.22208882831563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12.5</v>
      </c>
      <c r="R78">
        <f t="shared" si="62"/>
        <v>2000000</v>
      </c>
      <c r="S78">
        <f t="shared" si="63"/>
        <v>-210.48503807113912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6.1324878710288644</v>
      </c>
      <c r="AC78">
        <f t="shared" si="64"/>
        <v>-4.6943835108481693</v>
      </c>
      <c r="AE78">
        <f t="shared" si="65"/>
        <v>0</v>
      </c>
      <c r="AF78">
        <f t="shared" si="66"/>
        <v>0</v>
      </c>
      <c r="AG78">
        <f t="shared" si="67"/>
        <v>-0.27878368183951246</v>
      </c>
      <c r="AH78">
        <f t="shared" si="68"/>
        <v>-19564.317834841477</v>
      </c>
      <c r="AI78">
        <f t="shared" si="69"/>
        <v>-19564.596618523316</v>
      </c>
      <c r="AJ78">
        <f t="shared" si="70"/>
        <v>10.826871381877034</v>
      </c>
      <c r="AK78">
        <f t="shared" si="92"/>
        <v>0.42927415097202054</v>
      </c>
      <c r="AL78">
        <f t="shared" si="71"/>
        <v>-19553.340472990469</v>
      </c>
      <c r="AN78">
        <f t="shared" si="72"/>
        <v>0</v>
      </c>
      <c r="AO78">
        <f t="shared" si="73"/>
        <v>0</v>
      </c>
      <c r="AP78">
        <f t="shared" si="74"/>
        <v>-1.4514764404147457E-4</v>
      </c>
      <c r="AQ78">
        <f t="shared" si="75"/>
        <v>-10.186086295540724</v>
      </c>
      <c r="AR78">
        <f t="shared" si="76"/>
        <v>-10.186231443184765</v>
      </c>
      <c r="AS78">
        <f t="shared" si="77"/>
        <v>5.6369686455471192E-3</v>
      </c>
      <c r="AT78">
        <f t="shared" si="78"/>
        <v>2.234999238490652E-4</v>
      </c>
      <c r="AU78">
        <f t="shared" si="79"/>
        <v>-10.18037097461537</v>
      </c>
      <c r="AW78">
        <v>75</v>
      </c>
      <c r="AX78">
        <f>IF(Z78&gt;0, (R78*SUMPRODUCT(K78:$K$98, X78:$X$98)-K78*$AZ$3)/Z78, 0)</f>
        <v>-210.48503807113912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12.5</v>
      </c>
      <c r="R79">
        <f t="shared" si="62"/>
        <v>2000000</v>
      </c>
      <c r="S79">
        <f t="shared" si="63"/>
        <v>-775.39378893342132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-4.6943835108481693</v>
      </c>
      <c r="AC79">
        <f t="shared" si="64"/>
        <v>-11.461656184930082</v>
      </c>
      <c r="AE79">
        <f t="shared" si="65"/>
        <v>0</v>
      </c>
      <c r="AF79">
        <f t="shared" si="66"/>
        <v>0</v>
      </c>
      <c r="AG79">
        <f t="shared" si="67"/>
        <v>-0.18477153719363601</v>
      </c>
      <c r="AH79">
        <f t="shared" si="68"/>
        <v>-14595.889252397012</v>
      </c>
      <c r="AI79">
        <f t="shared" si="69"/>
        <v>-14596.074023934205</v>
      </c>
      <c r="AJ79">
        <f t="shared" si="70"/>
        <v>6.7672726740819122</v>
      </c>
      <c r="AK79">
        <f t="shared" si="92"/>
        <v>-0.32860684575937188</v>
      </c>
      <c r="AL79">
        <f t="shared" si="71"/>
        <v>-14589.635358105883</v>
      </c>
      <c r="AN79">
        <f t="shared" si="72"/>
        <v>0</v>
      </c>
      <c r="AO79">
        <f t="shared" si="73"/>
        <v>0</v>
      </c>
      <c r="AP79">
        <f t="shared" si="74"/>
        <v>-8.5893379554482962E-5</v>
      </c>
      <c r="AQ79">
        <f t="shared" si="75"/>
        <v>-6.785083214291272</v>
      </c>
      <c r="AR79">
        <f t="shared" si="76"/>
        <v>-6.7851691076708258</v>
      </c>
      <c r="AS79">
        <f t="shared" si="77"/>
        <v>3.1458520569347666E-3</v>
      </c>
      <c r="AT79">
        <f t="shared" si="78"/>
        <v>-1.5275703691002964E-4</v>
      </c>
      <c r="AU79">
        <f t="shared" si="79"/>
        <v>-6.7821760126508019</v>
      </c>
      <c r="AW79">
        <v>76</v>
      </c>
      <c r="AX79">
        <f>IF(Z79&gt;0, (R79*SUMPRODUCT(K79:$K$98, X79:$X$98)-K79*$AZ$3)/Z79, 0)</f>
        <v>-775.39378893342132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12.5</v>
      </c>
      <c r="R80">
        <f t="shared" si="62"/>
        <v>2000000</v>
      </c>
      <c r="S80">
        <f t="shared" si="63"/>
        <v>-1611.6292882289677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-11.461656184930082</v>
      </c>
      <c r="AC80">
        <f t="shared" si="64"/>
        <v>-15.194227237204567</v>
      </c>
      <c r="AE80">
        <f t="shared" si="65"/>
        <v>0</v>
      </c>
      <c r="AF80">
        <f t="shared" si="66"/>
        <v>0</v>
      </c>
      <c r="AG80">
        <f t="shared" si="67"/>
        <v>-0.11784834257620766</v>
      </c>
      <c r="AH80">
        <f t="shared" si="68"/>
        <v>-10412.076679278722</v>
      </c>
      <c r="AI80">
        <f t="shared" si="69"/>
        <v>-10412.194527621297</v>
      </c>
      <c r="AJ80">
        <f t="shared" si="70"/>
        <v>3.7325710522744853</v>
      </c>
      <c r="AK80">
        <f t="shared" si="92"/>
        <v>-0.80231593294510584</v>
      </c>
      <c r="AL80">
        <f t="shared" si="71"/>
        <v>-10409.264272501969</v>
      </c>
      <c r="AN80">
        <f t="shared" si="72"/>
        <v>0</v>
      </c>
      <c r="AO80">
        <f t="shared" si="73"/>
        <v>0</v>
      </c>
      <c r="AP80">
        <f t="shared" si="74"/>
        <v>-4.8913650398577474E-5</v>
      </c>
      <c r="AQ80">
        <f t="shared" si="75"/>
        <v>-4.3215939017901954</v>
      </c>
      <c r="AR80">
        <f t="shared" si="76"/>
        <v>-4.3216428154405939</v>
      </c>
      <c r="AS80">
        <f t="shared" si="77"/>
        <v>1.5492256534769826E-3</v>
      </c>
      <c r="AT80">
        <f t="shared" si="78"/>
        <v>-3.3300596508523508E-4</v>
      </c>
      <c r="AU80">
        <f t="shared" si="79"/>
        <v>-4.3204265957522026</v>
      </c>
      <c r="AW80">
        <v>77</v>
      </c>
      <c r="AX80">
        <f>IF(Z80&gt;0, (R80*SUMPRODUCT(K80:$K$98, X80:$X$98)-K80*$AZ$3)/Z80, 0)</f>
        <v>-1611.6292882289677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12.5</v>
      </c>
      <c r="R81">
        <f t="shared" si="62"/>
        <v>2000000</v>
      </c>
      <c r="S81">
        <f t="shared" si="63"/>
        <v>-2908.8893426870313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-15.194227237204567</v>
      </c>
      <c r="AC81">
        <f t="shared" si="64"/>
        <v>-16.790363851479768</v>
      </c>
      <c r="AE81">
        <f t="shared" si="65"/>
        <v>0</v>
      </c>
      <c r="AF81">
        <f t="shared" si="66"/>
        <v>0</v>
      </c>
      <c r="AG81">
        <f t="shared" si="67"/>
        <v>-7.215109391188626E-2</v>
      </c>
      <c r="AH81">
        <f t="shared" si="68"/>
        <v>-7123.0024381694893</v>
      </c>
      <c r="AI81">
        <f t="shared" si="69"/>
        <v>-7123.0745892634013</v>
      </c>
      <c r="AJ81">
        <f t="shared" si="70"/>
        <v>1.5961366142752009</v>
      </c>
      <c r="AK81">
        <f t="shared" si="92"/>
        <v>-1.0635959066043197</v>
      </c>
      <c r="AL81">
        <f t="shared" si="71"/>
        <v>-7122.5420485557297</v>
      </c>
      <c r="AN81">
        <f t="shared" si="72"/>
        <v>0</v>
      </c>
      <c r="AO81">
        <f t="shared" si="73"/>
        <v>0</v>
      </c>
      <c r="AP81">
        <f t="shared" si="74"/>
        <v>-2.6738158508971916E-5</v>
      </c>
      <c r="AQ81">
        <f t="shared" si="75"/>
        <v>-2.6396823377918777</v>
      </c>
      <c r="AR81">
        <f t="shared" si="76"/>
        <v>-2.6397090759503867</v>
      </c>
      <c r="AS81">
        <f t="shared" si="77"/>
        <v>5.9150529091885745E-4</v>
      </c>
      <c r="AT81">
        <f t="shared" si="78"/>
        <v>-3.9415335788269983E-4</v>
      </c>
      <c r="AU81">
        <f t="shared" si="79"/>
        <v>-2.6395117240173502</v>
      </c>
      <c r="AW81">
        <v>78</v>
      </c>
      <c r="AX81">
        <f>IF(Z81&gt;0, (R81*SUMPRODUCT(K81:$K$98, X81:$X$98)-K81*$AZ$3)/Z81, 0)</f>
        <v>-2908.8893426870313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12.5</v>
      </c>
      <c r="R82">
        <f t="shared" si="62"/>
        <v>2000000</v>
      </c>
      <c r="S82">
        <f t="shared" si="63"/>
        <v>-5023.0598422479861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-16.790363851479768</v>
      </c>
      <c r="AC82">
        <f t="shared" si="64"/>
        <v>-16.996602182561833</v>
      </c>
      <c r="AE82">
        <f t="shared" si="65"/>
        <v>0</v>
      </c>
      <c r="AF82">
        <f t="shared" si="66"/>
        <v>0</v>
      </c>
      <c r="AG82">
        <f t="shared" si="67"/>
        <v>-4.229643562974976E-2</v>
      </c>
      <c r="AH82">
        <f t="shared" si="68"/>
        <v>-4661.3035748828224</v>
      </c>
      <c r="AI82">
        <f t="shared" si="69"/>
        <v>-4661.3458713184518</v>
      </c>
      <c r="AJ82">
        <f t="shared" si="70"/>
        <v>0.20623833108206568</v>
      </c>
      <c r="AK82">
        <f t="shared" si="92"/>
        <v>-1.1753254696035838</v>
      </c>
      <c r="AL82">
        <f t="shared" si="71"/>
        <v>-4662.3149584569728</v>
      </c>
      <c r="AN82">
        <f t="shared" si="72"/>
        <v>0</v>
      </c>
      <c r="AO82">
        <f t="shared" si="73"/>
        <v>0</v>
      </c>
      <c r="AP82">
        <f t="shared" si="74"/>
        <v>-1.3995045710378957E-5</v>
      </c>
      <c r="AQ82">
        <f t="shared" si="75"/>
        <v>-1.542332246893966</v>
      </c>
      <c r="AR82">
        <f t="shared" si="76"/>
        <v>-1.5423462419396763</v>
      </c>
      <c r="AS82">
        <f t="shared" si="77"/>
        <v>6.8240144299432426E-5</v>
      </c>
      <c r="AT82">
        <f t="shared" si="78"/>
        <v>-3.8889172164912483E-4</v>
      </c>
      <c r="AU82">
        <f t="shared" si="79"/>
        <v>-1.5426668935170258</v>
      </c>
      <c r="AW82">
        <v>79</v>
      </c>
      <c r="AX82">
        <f>IF(Z82&gt;0, (R82*SUMPRODUCT(K82:$K$98, X82:$X$98)-K82*$AZ$3)/Z82, 0)</f>
        <v>-5023.0598422479861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12.5</v>
      </c>
      <c r="R83">
        <f t="shared" si="62"/>
        <v>2000000</v>
      </c>
      <c r="S83">
        <f t="shared" si="63"/>
        <v>-8638.2394957703164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-16.996602182561833</v>
      </c>
      <c r="AC83">
        <f t="shared" si="64"/>
        <v>-16.366216566322034</v>
      </c>
      <c r="AE83">
        <f t="shared" si="65"/>
        <v>0</v>
      </c>
      <c r="AF83">
        <f t="shared" si="66"/>
        <v>0</v>
      </c>
      <c r="AG83">
        <f t="shared" si="67"/>
        <v>-2.3682801012775367E-2</v>
      </c>
      <c r="AH83">
        <f t="shared" si="68"/>
        <v>-2910.5072417083034</v>
      </c>
      <c r="AI83">
        <f t="shared" si="69"/>
        <v>-2910.5309245093163</v>
      </c>
      <c r="AJ83">
        <f t="shared" si="70"/>
        <v>-0.63038561623979916</v>
      </c>
      <c r="AK83">
        <f t="shared" si="92"/>
        <v>-1.1897621527793285</v>
      </c>
      <c r="AL83">
        <f t="shared" si="71"/>
        <v>-2912.3510722783353</v>
      </c>
      <c r="AN83">
        <f t="shared" si="72"/>
        <v>0</v>
      </c>
      <c r="AO83">
        <f t="shared" si="73"/>
        <v>0</v>
      </c>
      <c r="AP83">
        <f t="shared" si="74"/>
        <v>-6.9965766151613848E-6</v>
      </c>
      <c r="AQ83">
        <f t="shared" si="75"/>
        <v>-0.85984706347063078</v>
      </c>
      <c r="AR83">
        <f t="shared" si="76"/>
        <v>-0.85985406004724596</v>
      </c>
      <c r="AS83">
        <f t="shared" si="77"/>
        <v>-1.8623393654907083E-4</v>
      </c>
      <c r="AT83">
        <f t="shared" si="78"/>
        <v>-3.514897604911474E-4</v>
      </c>
      <c r="AU83">
        <f t="shared" si="79"/>
        <v>-0.86039178374428615</v>
      </c>
      <c r="AW83">
        <v>80</v>
      </c>
      <c r="AX83">
        <f>IF(Z83&gt;0, (R83*SUMPRODUCT(K83:$K$98, X83:$X$98)-K83*$AZ$3)/Z83, 0)</f>
        <v>-8638.2394957703164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12.5</v>
      </c>
      <c r="R84">
        <f t="shared" si="62"/>
        <v>2000000</v>
      </c>
      <c r="S84">
        <f t="shared" si="63"/>
        <v>-15122.661185454277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-16.366216566322034</v>
      </c>
      <c r="AC84">
        <f t="shared" si="64"/>
        <v>-15.286136966280381</v>
      </c>
      <c r="AE84">
        <f t="shared" si="65"/>
        <v>0</v>
      </c>
      <c r="AF84">
        <f t="shared" si="66"/>
        <v>0</v>
      </c>
      <c r="AG84">
        <f t="shared" si="67"/>
        <v>-1.2635124845770651E-2</v>
      </c>
      <c r="AH84">
        <f t="shared" si="68"/>
        <v>-1729.7357051003144</v>
      </c>
      <c r="AI84">
        <f t="shared" si="69"/>
        <v>-1729.7483402251601</v>
      </c>
      <c r="AJ84">
        <f t="shared" si="70"/>
        <v>-1.0800796000416533</v>
      </c>
      <c r="AK84">
        <f t="shared" si="92"/>
        <v>-1.1456351596425425</v>
      </c>
      <c r="AL84">
        <f t="shared" si="71"/>
        <v>-1731.9740549848443</v>
      </c>
      <c r="AN84">
        <f t="shared" si="72"/>
        <v>0</v>
      </c>
      <c r="AO84">
        <f t="shared" si="73"/>
        <v>0</v>
      </c>
      <c r="AP84">
        <f t="shared" si="74"/>
        <v>-3.3328367620736646E-6</v>
      </c>
      <c r="AQ84">
        <f t="shared" si="75"/>
        <v>-0.45626195364103822</v>
      </c>
      <c r="AR84">
        <f t="shared" si="76"/>
        <v>-0.45626528647780029</v>
      </c>
      <c r="AS84">
        <f t="shared" si="77"/>
        <v>-2.848985697351125E-4</v>
      </c>
      <c r="AT84">
        <f t="shared" si="78"/>
        <v>-3.0219052226135036E-4</v>
      </c>
      <c r="AU84">
        <f t="shared" si="79"/>
        <v>-0.45685237556979674</v>
      </c>
      <c r="AW84">
        <v>81</v>
      </c>
      <c r="AX84">
        <f>IF(Z84&gt;0, (R84*SUMPRODUCT(K84:$K$98, X84:$X$98)-K84*$AZ$3)/Z84, 0)</f>
        <v>-15122.661185454277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12.5</v>
      </c>
      <c r="R85">
        <f t="shared" si="62"/>
        <v>2000000</v>
      </c>
      <c r="S85">
        <f t="shared" si="63"/>
        <v>-27340.128420704081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-15.286136966280381</v>
      </c>
      <c r="AC85">
        <f t="shared" si="64"/>
        <v>-14.010321541785448</v>
      </c>
      <c r="AE85">
        <f t="shared" si="65"/>
        <v>0</v>
      </c>
      <c r="AF85">
        <f t="shared" si="66"/>
        <v>0</v>
      </c>
      <c r="AG85">
        <f t="shared" si="67"/>
        <v>-6.4055668129084833E-3</v>
      </c>
      <c r="AH85">
        <f t="shared" si="68"/>
        <v>-976.51308550471356</v>
      </c>
      <c r="AI85">
        <f t="shared" si="69"/>
        <v>-976.51949107152643</v>
      </c>
      <c r="AJ85">
        <f t="shared" si="70"/>
        <v>-1.2758154244949331</v>
      </c>
      <c r="AK85">
        <f t="shared" si="92"/>
        <v>-1.0700295876396269</v>
      </c>
      <c r="AL85">
        <f t="shared" si="71"/>
        <v>-978.86533608366096</v>
      </c>
      <c r="AN85">
        <f t="shared" si="72"/>
        <v>0</v>
      </c>
      <c r="AO85">
        <f t="shared" si="73"/>
        <v>0</v>
      </c>
      <c r="AP85">
        <f t="shared" si="74"/>
        <v>-1.5085998086803964E-6</v>
      </c>
      <c r="AQ85">
        <f t="shared" si="75"/>
        <v>-0.22998237267584046</v>
      </c>
      <c r="AR85">
        <f t="shared" si="76"/>
        <v>-0.22998388127564914</v>
      </c>
      <c r="AS85">
        <f t="shared" si="77"/>
        <v>-3.0047222385159018E-4</v>
      </c>
      <c r="AT85">
        <f t="shared" si="78"/>
        <v>-2.5200680569633261E-4</v>
      </c>
      <c r="AU85">
        <f t="shared" si="79"/>
        <v>-0.23053636030519706</v>
      </c>
      <c r="AW85">
        <v>82</v>
      </c>
      <c r="AX85">
        <f>IF(Z85&gt;0, (R85*SUMPRODUCT(K85:$K$98, X85:$X$98)-K85*$AZ$3)/Z85, 0)</f>
        <v>-27340.128420704081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12.5</v>
      </c>
      <c r="R86">
        <f t="shared" si="62"/>
        <v>2000000</v>
      </c>
      <c r="S86">
        <f t="shared" si="63"/>
        <v>-51581.993622108384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-14.010321541785448</v>
      </c>
      <c r="AC86">
        <f t="shared" si="64"/>
        <v>-12.693806255411314</v>
      </c>
      <c r="AE86">
        <f t="shared" si="65"/>
        <v>0</v>
      </c>
      <c r="AF86">
        <f t="shared" si="66"/>
        <v>0</v>
      </c>
      <c r="AG86">
        <f t="shared" si="67"/>
        <v>-3.076123411496707E-3</v>
      </c>
      <c r="AH86">
        <f t="shared" si="68"/>
        <v>-522.46203732523065</v>
      </c>
      <c r="AI86">
        <f t="shared" si="69"/>
        <v>-522.46511344864211</v>
      </c>
      <c r="AJ86">
        <f t="shared" si="70"/>
        <v>-1.3165152863741341</v>
      </c>
      <c r="AK86">
        <f t="shared" si="92"/>
        <v>-0.98072250792498139</v>
      </c>
      <c r="AL86">
        <f t="shared" si="71"/>
        <v>-524.76235124294124</v>
      </c>
      <c r="AN86">
        <f t="shared" si="72"/>
        <v>0</v>
      </c>
      <c r="AO86">
        <f t="shared" si="73"/>
        <v>0</v>
      </c>
      <c r="AP86">
        <f t="shared" si="74"/>
        <v>-6.4684796354307329E-7</v>
      </c>
      <c r="AQ86">
        <f t="shared" si="75"/>
        <v>-0.1098634416321929</v>
      </c>
      <c r="AR86">
        <f t="shared" si="76"/>
        <v>-0.10986408848015644</v>
      </c>
      <c r="AS86">
        <f t="shared" si="77"/>
        <v>-2.7683714794462372E-4</v>
      </c>
      <c r="AT86">
        <f t="shared" si="78"/>
        <v>-2.0622656252385825E-4</v>
      </c>
      <c r="AU86">
        <f t="shared" si="79"/>
        <v>-0.11034715219062492</v>
      </c>
      <c r="AW86">
        <v>83</v>
      </c>
      <c r="AX86">
        <f>IF(Z86&gt;0, (R86*SUMPRODUCT(K86:$K$98, X86:$X$98)-K86*$AZ$3)/Z86, 0)</f>
        <v>-51581.993622108384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12.5</v>
      </c>
      <c r="R87">
        <f t="shared" si="62"/>
        <v>2000000</v>
      </c>
      <c r="S87">
        <f t="shared" si="63"/>
        <v>-102364.90714572932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-12.693806255411314</v>
      </c>
      <c r="AC87">
        <f t="shared" si="64"/>
        <v>-11.422868215748888</v>
      </c>
      <c r="AE87">
        <f t="shared" si="65"/>
        <v>0</v>
      </c>
      <c r="AF87">
        <f t="shared" si="66"/>
        <v>0</v>
      </c>
      <c r="AG87">
        <f t="shared" si="67"/>
        <v>-1.3948711201739038E-3</v>
      </c>
      <c r="AH87">
        <f t="shared" si="68"/>
        <v>-264.0785691532538</v>
      </c>
      <c r="AI87">
        <f t="shared" si="69"/>
        <v>-264.07996402437396</v>
      </c>
      <c r="AJ87">
        <f t="shared" si="70"/>
        <v>-1.2709380396624255</v>
      </c>
      <c r="AK87">
        <f t="shared" si="92"/>
        <v>-0.88856643787879208</v>
      </c>
      <c r="AL87">
        <f t="shared" si="71"/>
        <v>-266.23946850191521</v>
      </c>
      <c r="AN87">
        <f t="shared" si="72"/>
        <v>0</v>
      </c>
      <c r="AO87">
        <f t="shared" si="73"/>
        <v>0</v>
      </c>
      <c r="AP87">
        <f t="shared" si="74"/>
        <v>-2.6188734940745317E-7</v>
      </c>
      <c r="AQ87">
        <f t="shared" si="75"/>
        <v>-4.9580807510185003E-2</v>
      </c>
      <c r="AR87">
        <f t="shared" si="76"/>
        <v>-4.9581069397534407E-2</v>
      </c>
      <c r="AS87">
        <f t="shared" si="77"/>
        <v>-2.3861888718923398E-4</v>
      </c>
      <c r="AT87">
        <f t="shared" si="78"/>
        <v>-1.6682853764976303E-4</v>
      </c>
      <c r="AU87">
        <f t="shared" si="79"/>
        <v>-4.9986516822373414E-2</v>
      </c>
      <c r="AW87">
        <v>84</v>
      </c>
      <c r="AX87">
        <f>IF(Z87&gt;0, (R87*SUMPRODUCT(K87:$K$98, X87:$X$98)-K87*$AZ$3)/Z87, 0)</f>
        <v>-102364.90714572932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12.5</v>
      </c>
      <c r="R88">
        <f t="shared" si="62"/>
        <v>2000000</v>
      </c>
      <c r="S88">
        <f t="shared" si="63"/>
        <v>-215000.89115158765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-11.422868215748888</v>
      </c>
      <c r="AC88">
        <f t="shared" si="64"/>
        <v>-10.239590557817449</v>
      </c>
      <c r="AE88">
        <f t="shared" si="65"/>
        <v>0</v>
      </c>
      <c r="AF88">
        <f t="shared" si="66"/>
        <v>0</v>
      </c>
      <c r="AG88">
        <f t="shared" si="67"/>
        <v>-5.9532256488404299E-4</v>
      </c>
      <c r="AH88">
        <f t="shared" si="68"/>
        <v>-125.69597505409949</v>
      </c>
      <c r="AI88">
        <f t="shared" si="69"/>
        <v>-125.69657037666438</v>
      </c>
      <c r="AJ88">
        <f t="shared" si="70"/>
        <v>-1.1832776579314395</v>
      </c>
      <c r="AK88">
        <f t="shared" si="92"/>
        <v>-0.79960077510242222</v>
      </c>
      <c r="AL88">
        <f t="shared" si="71"/>
        <v>-127.67944880969824</v>
      </c>
      <c r="AN88">
        <f t="shared" si="72"/>
        <v>0</v>
      </c>
      <c r="AO88">
        <f t="shared" si="73"/>
        <v>0</v>
      </c>
      <c r="AP88">
        <f t="shared" si="74"/>
        <v>-9.9796373340936206E-8</v>
      </c>
      <c r="AQ88">
        <f t="shared" si="75"/>
        <v>-2.1070933967361441E-2</v>
      </c>
      <c r="AR88">
        <f t="shared" si="76"/>
        <v>-2.1071033763734783E-2</v>
      </c>
      <c r="AS88">
        <f t="shared" si="77"/>
        <v>-1.9835770703553878E-4</v>
      </c>
      <c r="AT88">
        <f t="shared" si="78"/>
        <v>-1.3404037102367558E-4</v>
      </c>
      <c r="AU88">
        <f t="shared" si="79"/>
        <v>-2.1403431841793996E-2</v>
      </c>
      <c r="AW88">
        <v>85</v>
      </c>
      <c r="AX88">
        <f>IF(Z88&gt;0, (R88*SUMPRODUCT(K88:$K$98, X88:$X$98)-K88*$AZ$3)/Z88, 0)</f>
        <v>-215000.89115158765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12.5</v>
      </c>
      <c r="R89">
        <f t="shared" si="62"/>
        <v>2000000</v>
      </c>
      <c r="S89">
        <f t="shared" si="63"/>
        <v>-485872.78767578618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-10.239590557817449</v>
      </c>
      <c r="AC89">
        <f t="shared" si="64"/>
        <v>-9.1598950047833601</v>
      </c>
      <c r="AE89">
        <f t="shared" si="65"/>
        <v>0</v>
      </c>
      <c r="AF89">
        <f t="shared" si="66"/>
        <v>0</v>
      </c>
      <c r="AG89">
        <f t="shared" si="67"/>
        <v>-2.356556910863566E-4</v>
      </c>
      <c r="AH89">
        <f t="shared" si="68"/>
        <v>-56.594183703815361</v>
      </c>
      <c r="AI89">
        <f t="shared" si="69"/>
        <v>-56.594419359506446</v>
      </c>
      <c r="AJ89">
        <f t="shared" si="70"/>
        <v>-1.0796955530340888</v>
      </c>
      <c r="AK89">
        <f t="shared" si="92"/>
        <v>-0.71677133904722146</v>
      </c>
      <c r="AL89">
        <f t="shared" si="71"/>
        <v>-58.390886251587752</v>
      </c>
      <c r="AN89">
        <f t="shared" si="72"/>
        <v>0</v>
      </c>
      <c r="AO89">
        <f t="shared" si="73"/>
        <v>0</v>
      </c>
      <c r="AP89">
        <f t="shared" si="74"/>
        <v>-3.5271369666374439E-8</v>
      </c>
      <c r="AQ89">
        <f t="shared" si="75"/>
        <v>-8.4706393687410675E-3</v>
      </c>
      <c r="AR89">
        <f t="shared" si="76"/>
        <v>-8.4706746401107327E-3</v>
      </c>
      <c r="AS89">
        <f t="shared" si="77"/>
        <v>-1.6160161803285524E-4</v>
      </c>
      <c r="AT89">
        <f t="shared" si="78"/>
        <v>-1.0728154600998914E-4</v>
      </c>
      <c r="AU89">
        <f t="shared" si="79"/>
        <v>-8.7395578041535773E-3</v>
      </c>
      <c r="AW89">
        <v>86</v>
      </c>
      <c r="AX89">
        <f>IF(Z89&gt;0, (R89*SUMPRODUCT(K89:$K$98, X89:$X$98)-K89*$AZ$3)/Z89, 0)</f>
        <v>-485872.78767578618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12.5</v>
      </c>
      <c r="R90">
        <f t="shared" si="62"/>
        <v>2000000</v>
      </c>
      <c r="S90">
        <f t="shared" si="63"/>
        <v>-1189348.7356929048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-9.1598950047833601</v>
      </c>
      <c r="AC90">
        <f t="shared" si="64"/>
        <v>-8.1855384236150925</v>
      </c>
      <c r="AE90">
        <f t="shared" si="65"/>
        <v>0</v>
      </c>
      <c r="AF90">
        <f t="shared" si="66"/>
        <v>0</v>
      </c>
      <c r="AG90">
        <f t="shared" si="67"/>
        <v>-8.6029628841853792E-5</v>
      </c>
      <c r="AH90">
        <f t="shared" si="68"/>
        <v>-23.56312085338228</v>
      </c>
      <c r="AI90">
        <f t="shared" si="69"/>
        <v>-23.563206883011123</v>
      </c>
      <c r="AJ90">
        <f t="shared" si="70"/>
        <v>-0.97435658116826751</v>
      </c>
      <c r="AK90">
        <f t="shared" si="92"/>
        <v>-0.6411926503348353</v>
      </c>
      <c r="AL90">
        <f t="shared" si="71"/>
        <v>-25.178756114514229</v>
      </c>
      <c r="AN90">
        <f t="shared" si="72"/>
        <v>0</v>
      </c>
      <c r="AO90">
        <f t="shared" si="73"/>
        <v>0</v>
      </c>
      <c r="AP90">
        <f t="shared" si="74"/>
        <v>-1.1496732293573079E-8</v>
      </c>
      <c r="AQ90">
        <f t="shared" si="75"/>
        <v>-3.1489022572726922E-3</v>
      </c>
      <c r="AR90">
        <f t="shared" si="76"/>
        <v>-3.1489137540049858E-3</v>
      </c>
      <c r="AS90">
        <f t="shared" si="77"/>
        <v>-1.3020998605916219E-4</v>
      </c>
      <c r="AT90">
        <f t="shared" si="78"/>
        <v>-8.5686993524722568E-5</v>
      </c>
      <c r="AU90">
        <f t="shared" si="79"/>
        <v>-3.3648107335888708E-3</v>
      </c>
      <c r="AW90">
        <v>87</v>
      </c>
      <c r="AX90">
        <f>IF(Z90&gt;0, (R90*SUMPRODUCT(K90:$K$98, X90:$X$98)-K90*$AZ$3)/Z90, 0)</f>
        <v>-1189348.7356929048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12.5</v>
      </c>
      <c r="R91">
        <f t="shared" si="62"/>
        <v>2000000</v>
      </c>
      <c r="S91">
        <f t="shared" si="63"/>
        <v>-3175881.698860161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-8.1855384236150925</v>
      </c>
      <c r="AC91">
        <f t="shared" si="64"/>
        <v>-7.3111630218214643</v>
      </c>
      <c r="AE91">
        <f t="shared" si="65"/>
        <v>0</v>
      </c>
      <c r="AF91">
        <f t="shared" si="66"/>
        <v>0</v>
      </c>
      <c r="AG91">
        <f t="shared" si="67"/>
        <v>-2.8776115245592566E-5</v>
      </c>
      <c r="AH91">
        <f t="shared" si="68"/>
        <v>-9.0229147692548288</v>
      </c>
      <c r="AI91">
        <f t="shared" si="69"/>
        <v>-9.0229435453700741</v>
      </c>
      <c r="AJ91">
        <f t="shared" si="70"/>
        <v>-0.87437540179362827</v>
      </c>
      <c r="AK91">
        <f t="shared" si="92"/>
        <v>-0.57298768965305658</v>
      </c>
      <c r="AL91">
        <f t="shared" si="71"/>
        <v>-10.470306636816758</v>
      </c>
      <c r="AN91">
        <f t="shared" si="72"/>
        <v>0</v>
      </c>
      <c r="AO91">
        <f t="shared" si="73"/>
        <v>0</v>
      </c>
      <c r="AP91">
        <f t="shared" si="74"/>
        <v>-3.4335273485892354E-9</v>
      </c>
      <c r="AQ91">
        <f t="shared" si="75"/>
        <v>-1.076602048602486E-3</v>
      </c>
      <c r="AR91">
        <f t="shared" si="76"/>
        <v>-1.0766054821298345E-3</v>
      </c>
      <c r="AS91">
        <f t="shared" si="77"/>
        <v>-1.0432929634071952E-4</v>
      </c>
      <c r="AT91">
        <f t="shared" si="78"/>
        <v>-6.8368120089804657E-5</v>
      </c>
      <c r="AU91">
        <f t="shared" si="79"/>
        <v>-1.2493028985603586E-3</v>
      </c>
      <c r="AW91">
        <v>88</v>
      </c>
      <c r="AX91">
        <f>IF(Z91&gt;0, (R91*SUMPRODUCT(K91:$K$98, X91:$X$98)-K91*$AZ$3)/Z91, 0)</f>
        <v>-3175881.698860161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12.5</v>
      </c>
      <c r="R92">
        <f t="shared" si="62"/>
        <v>2000000</v>
      </c>
      <c r="S92">
        <f t="shared" si="63"/>
        <v>-9324024.4065256733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-7.3111630218214643</v>
      </c>
      <c r="AC92">
        <f t="shared" si="64"/>
        <v>-6.5287357809674766</v>
      </c>
      <c r="AE92">
        <f t="shared" si="65"/>
        <v>0</v>
      </c>
      <c r="AF92">
        <f t="shared" si="66"/>
        <v>0</v>
      </c>
      <c r="AG92">
        <f t="shared" si="67"/>
        <v>-8.7525722481997185E-6</v>
      </c>
      <c r="AH92">
        <f t="shared" si="68"/>
        <v>-3.1577250951899076</v>
      </c>
      <c r="AI92">
        <f t="shared" si="69"/>
        <v>-3.1577338477621559</v>
      </c>
      <c r="AJ92">
        <f t="shared" si="70"/>
        <v>-0.78242724085398763</v>
      </c>
      <c r="AK92">
        <f t="shared" si="92"/>
        <v>-0.51178141152750256</v>
      </c>
      <c r="AL92">
        <f t="shared" si="71"/>
        <v>-4.4519425001436463</v>
      </c>
      <c r="AN92">
        <f t="shared" si="72"/>
        <v>0</v>
      </c>
      <c r="AO92">
        <f t="shared" si="73"/>
        <v>0</v>
      </c>
      <c r="AP92">
        <f t="shared" si="74"/>
        <v>-9.3245102033571127E-10</v>
      </c>
      <c r="AQ92">
        <f t="shared" si="75"/>
        <v>-3.3640670461819233E-4</v>
      </c>
      <c r="AR92">
        <f t="shared" si="76"/>
        <v>-3.364076370692127E-4</v>
      </c>
      <c r="AS92">
        <f t="shared" si="77"/>
        <v>-8.3355504917176717E-5</v>
      </c>
      <c r="AT92">
        <f t="shared" si="78"/>
        <v>-5.4522383344602038E-5</v>
      </c>
      <c r="AU92">
        <f t="shared" si="79"/>
        <v>-4.7428552533099145E-4</v>
      </c>
      <c r="AW92">
        <v>89</v>
      </c>
      <c r="AX92">
        <f>IF(Z92&gt;0, (R92*SUMPRODUCT(K92:$K$98, X92:$X$98)-K92*$AZ$3)/Z92, 0)</f>
        <v>-9324024.4065256733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12.5</v>
      </c>
      <c r="R93">
        <f t="shared" si="62"/>
        <v>2000000</v>
      </c>
      <c r="S93">
        <f t="shared" si="63"/>
        <v>-30372278.843947791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-6.5287357809674766</v>
      </c>
      <c r="AC93">
        <f t="shared" si="64"/>
        <v>-5.8295151850804965</v>
      </c>
      <c r="AE93">
        <f t="shared" si="65"/>
        <v>0</v>
      </c>
      <c r="AF93">
        <f t="shared" si="66"/>
        <v>0</v>
      </c>
      <c r="AG93">
        <f t="shared" si="67"/>
        <v>-2.3991923749912042E-6</v>
      </c>
      <c r="AH93">
        <f t="shared" si="68"/>
        <v>-1.0025366641162428</v>
      </c>
      <c r="AI93">
        <f t="shared" si="69"/>
        <v>-1.0025390633086178</v>
      </c>
      <c r="AJ93">
        <f t="shared" si="70"/>
        <v>-0.69922059588698016</v>
      </c>
      <c r="AK93">
        <f t="shared" si="92"/>
        <v>-0.45701150466772339</v>
      </c>
      <c r="AL93">
        <f t="shared" si="71"/>
        <v>-2.1587711638633214</v>
      </c>
      <c r="AN93">
        <f t="shared" si="72"/>
        <v>0</v>
      </c>
      <c r="AO93">
        <f t="shared" si="73"/>
        <v>0</v>
      </c>
      <c r="AP93">
        <f t="shared" si="74"/>
        <v>-2.2821142037318075E-10</v>
      </c>
      <c r="AQ93">
        <f t="shared" si="75"/>
        <v>-9.5361388473484525E-5</v>
      </c>
      <c r="AR93">
        <f t="shared" si="76"/>
        <v>-9.5361616684904894E-5</v>
      </c>
      <c r="AS93">
        <f t="shared" si="77"/>
        <v>-6.6509933511327778E-5</v>
      </c>
      <c r="AT93">
        <f t="shared" si="78"/>
        <v>-4.3470980357499691E-5</v>
      </c>
      <c r="AU93">
        <f t="shared" si="79"/>
        <v>-2.0534253055373236E-4</v>
      </c>
      <c r="AW93">
        <v>90</v>
      </c>
      <c r="AX93">
        <f>IF(Z93&gt;0, (R93*SUMPRODUCT(K93:$K$98, X93:$X$98)-K93*$AZ$3)/Z93, 0)</f>
        <v>-30372278.843947791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12.5</v>
      </c>
      <c r="R94">
        <f t="shared" si="62"/>
        <v>2000000</v>
      </c>
      <c r="S94">
        <f t="shared" si="63"/>
        <v>-111042634.30437082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-5.8295151850804965</v>
      </c>
      <c r="AC94">
        <f t="shared" si="64"/>
        <v>-5.2050060798693289</v>
      </c>
      <c r="AE94">
        <f t="shared" si="65"/>
        <v>0</v>
      </c>
      <c r="AF94">
        <f t="shared" si="66"/>
        <v>0</v>
      </c>
      <c r="AG94">
        <f t="shared" si="67"/>
        <v>-5.8592428400093933E-7</v>
      </c>
      <c r="AH94">
        <f t="shared" si="68"/>
        <v>-0.28628418675845646</v>
      </c>
      <c r="AI94">
        <f t="shared" si="69"/>
        <v>-0.28628477268274044</v>
      </c>
      <c r="AJ94">
        <f t="shared" si="70"/>
        <v>-0.62450910521116754</v>
      </c>
      <c r="AK94">
        <f t="shared" si="92"/>
        <v>-0.4080660629556348</v>
      </c>
      <c r="AL94">
        <f t="shared" si="71"/>
        <v>-1.3188599408495427</v>
      </c>
      <c r="AN94">
        <f t="shared" si="72"/>
        <v>0</v>
      </c>
      <c r="AO94">
        <f t="shared" si="73"/>
        <v>0</v>
      </c>
      <c r="AP94">
        <f t="shared" si="74"/>
        <v>-4.9761765100627842E-11</v>
      </c>
      <c r="AQ94">
        <f t="shared" si="75"/>
        <v>-2.4313732750963678E-5</v>
      </c>
      <c r="AR94">
        <f t="shared" si="76"/>
        <v>-2.4313782512728777E-5</v>
      </c>
      <c r="AS94">
        <f t="shared" si="77"/>
        <v>-5.3038722314966516E-5</v>
      </c>
      <c r="AT94">
        <f t="shared" si="78"/>
        <v>-3.4656504474738169E-5</v>
      </c>
      <c r="AU94">
        <f t="shared" si="79"/>
        <v>-1.1200900930243346E-4</v>
      </c>
      <c r="AW94">
        <v>91</v>
      </c>
      <c r="AX94">
        <f>IF(Z94&gt;0, (R94*SUMPRODUCT(K94:$K$98, X94:$X$98)-K94*$AZ$3)/Z94, 0)</f>
        <v>-111042634.30437082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12.5</v>
      </c>
      <c r="R95">
        <f t="shared" si="62"/>
        <v>2000000</v>
      </c>
      <c r="S95">
        <f t="shared" si="63"/>
        <v>-462599672.94541651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-5.2050060798693289</v>
      </c>
      <c r="AC95">
        <f t="shared" si="64"/>
        <v>-4.647347834138114</v>
      </c>
      <c r="AE95">
        <f t="shared" si="65"/>
        <v>0</v>
      </c>
      <c r="AF95">
        <f t="shared" si="66"/>
        <v>0</v>
      </c>
      <c r="AG95">
        <f t="shared" si="67"/>
        <v>-1.2557693254915219E-7</v>
      </c>
      <c r="AH95">
        <f t="shared" si="68"/>
        <v>-7.2718097377884441E-2</v>
      </c>
      <c r="AI95">
        <f t="shared" si="69"/>
        <v>-7.2718222954816988E-2</v>
      </c>
      <c r="AJ95">
        <f t="shared" si="70"/>
        <v>-0.55765824573121492</v>
      </c>
      <c r="AK95">
        <f t="shared" si="92"/>
        <v>-0.36435042559085307</v>
      </c>
      <c r="AL95">
        <f t="shared" si="71"/>
        <v>-0.99472689427688499</v>
      </c>
      <c r="AN95">
        <f t="shared" si="72"/>
        <v>0</v>
      </c>
      <c r="AO95">
        <f t="shared" si="73"/>
        <v>0</v>
      </c>
      <c r="AP95">
        <f t="shared" si="74"/>
        <v>-9.5223935531670276E-12</v>
      </c>
      <c r="AQ95">
        <f t="shared" si="75"/>
        <v>-5.5141523814392124E-6</v>
      </c>
      <c r="AR95">
        <f t="shared" si="76"/>
        <v>-5.5141619038327656E-6</v>
      </c>
      <c r="AS95">
        <f t="shared" si="77"/>
        <v>-4.2286757418149773E-5</v>
      </c>
      <c r="AT95">
        <f t="shared" si="78"/>
        <v>-2.7628387422045099E-5</v>
      </c>
      <c r="AU95">
        <f t="shared" si="79"/>
        <v>-7.5429306744027638E-5</v>
      </c>
      <c r="AW95">
        <v>92</v>
      </c>
      <c r="AX95">
        <f>IF(Z95&gt;0, (R95*SUMPRODUCT(K95:$K$98, X95:$X$98)-K95*$AZ$3)/Z95, 0)</f>
        <v>-462599672.94541651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12.5</v>
      </c>
      <c r="R96">
        <f t="shared" si="62"/>
        <v>2000000</v>
      </c>
      <c r="S96">
        <f t="shared" si="63"/>
        <v>-2239559839.9907508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-4.647347834138114</v>
      </c>
      <c r="AC96">
        <f t="shared" si="64"/>
        <v>-4.1494224916262406</v>
      </c>
      <c r="AE96">
        <f t="shared" si="65"/>
        <v>0</v>
      </c>
      <c r="AF96">
        <f t="shared" si="66"/>
        <v>0</v>
      </c>
      <c r="AG96">
        <f t="shared" si="67"/>
        <v>-2.3159810342706549E-8</v>
      </c>
      <c r="AH96">
        <f t="shared" si="68"/>
        <v>-1.6185816460952657E-2</v>
      </c>
      <c r="AI96">
        <f t="shared" si="69"/>
        <v>-1.6185839620763001E-2</v>
      </c>
      <c r="AJ96">
        <f t="shared" si="70"/>
        <v>-0.49792534251187348</v>
      </c>
      <c r="AK96">
        <f t="shared" si="92"/>
        <v>-0.325314348389668</v>
      </c>
      <c r="AL96">
        <f t="shared" si="71"/>
        <v>-0.83942553052230451</v>
      </c>
      <c r="AN96">
        <f t="shared" si="72"/>
        <v>0</v>
      </c>
      <c r="AO96">
        <f t="shared" si="73"/>
        <v>0</v>
      </c>
      <c r="AP96">
        <f t="shared" si="74"/>
        <v>-1.5680259007023395E-12</v>
      </c>
      <c r="AQ96">
        <f t="shared" si="75"/>
        <v>-1.0958543726926763E-6</v>
      </c>
      <c r="AR96">
        <f t="shared" si="76"/>
        <v>-1.095855940718577E-6</v>
      </c>
      <c r="AS96">
        <f t="shared" si="77"/>
        <v>-3.3711840560066459E-5</v>
      </c>
      <c r="AT96">
        <f t="shared" si="78"/>
        <v>-2.2025280716763043E-5</v>
      </c>
      <c r="AU96">
        <f t="shared" si="79"/>
        <v>-5.683297721754808E-5</v>
      </c>
      <c r="AW96">
        <v>93</v>
      </c>
      <c r="AX96">
        <f>IF(Z96&gt;0, (R96*SUMPRODUCT(K96:$K$98, X96:$X$98)-K96*$AZ$3)/Z96, 0)</f>
        <v>-2239559839.9907508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12.5</v>
      </c>
      <c r="R97">
        <f t="shared" si="62"/>
        <v>2000000</v>
      </c>
      <c r="S97">
        <f t="shared" si="63"/>
        <v>-12939785742.740396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-4.1494224916262406</v>
      </c>
      <c r="AC97">
        <f t="shared" si="64"/>
        <v>-3.7048424654589569</v>
      </c>
      <c r="AE97">
        <f t="shared" si="65"/>
        <v>0</v>
      </c>
      <c r="AF97">
        <f t="shared" si="66"/>
        <v>0</v>
      </c>
      <c r="AG97">
        <f t="shared" si="67"/>
        <v>-3.5789256282097673E-9</v>
      </c>
      <c r="AH97">
        <f t="shared" si="68"/>
        <v>-3.0958858577711545E-3</v>
      </c>
      <c r="AI97">
        <f t="shared" si="69"/>
        <v>-3.0958894366967826E-3</v>
      </c>
      <c r="AJ97">
        <f t="shared" si="70"/>
        <v>-0.44458002616728365</v>
      </c>
      <c r="AK97">
        <f t="shared" si="92"/>
        <v>-0.29045957441383685</v>
      </c>
      <c r="AL97">
        <f t="shared" si="71"/>
        <v>-0.73813549001781731</v>
      </c>
      <c r="AN97">
        <f t="shared" si="72"/>
        <v>0</v>
      </c>
      <c r="AO97">
        <f t="shared" si="73"/>
        <v>0</v>
      </c>
      <c r="AP97">
        <f t="shared" si="74"/>
        <v>-2.1634799984323076E-13</v>
      </c>
      <c r="AQ97">
        <f t="shared" si="75"/>
        <v>-1.8714798312441394E-7</v>
      </c>
      <c r="AR97">
        <f t="shared" si="76"/>
        <v>-1.8714819947241376E-7</v>
      </c>
      <c r="AS97">
        <f t="shared" si="77"/>
        <v>-2.687510426967316E-5</v>
      </c>
      <c r="AT97">
        <f t="shared" si="78"/>
        <v>-1.7558439176391417E-5</v>
      </c>
      <c r="AU97">
        <f t="shared" si="79"/>
        <v>-4.4620691645536996E-5</v>
      </c>
      <c r="AW97">
        <v>94</v>
      </c>
      <c r="AX97">
        <f>IF(Z97&gt;0, (R97*SUMPRODUCT(K97:$K$98, X97:$X$98)-K97*$AZ$3)/Z97, 0)</f>
        <v>-12939785742.740396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-3.7048424654589569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-5.726281005135628E-4</v>
      </c>
      <c r="AI98">
        <f t="shared" si="69"/>
        <v>-5.726281005135628E-4</v>
      </c>
      <c r="AJ98">
        <f t="shared" si="70"/>
        <v>-3.7048424654589569</v>
      </c>
      <c r="AK98">
        <f t="shared" si="92"/>
        <v>-0.25933897258212701</v>
      </c>
      <c r="AL98">
        <f t="shared" si="71"/>
        <v>-3.9647540661415972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-3.0906857120461536E-8</v>
      </c>
      <c r="AR98">
        <f t="shared" si="76"/>
        <v>-3.0906857120461536E-8</v>
      </c>
      <c r="AS98">
        <f t="shared" si="77"/>
        <v>-1.9996405456013133E-4</v>
      </c>
      <c r="AT98">
        <f t="shared" si="78"/>
        <v>-1.3997483819209194E-5</v>
      </c>
      <c r="AU98">
        <f t="shared" si="79"/>
        <v>-2.1399244523646096E-4</v>
      </c>
      <c r="AW98">
        <v>95</v>
      </c>
    </row>
    <row r="100" spans="5:50" x14ac:dyDescent="0.25">
      <c r="AN100" s="6">
        <f t="shared" ref="AN100:AU100" si="93">SUM(AN3:AN98)</f>
        <v>101901.21869652058</v>
      </c>
      <c r="AO100" s="6">
        <f t="shared" si="93"/>
        <v>-10190.121869652059</v>
      </c>
      <c r="AP100" s="6">
        <f t="shared" si="93"/>
        <v>-250.71605897487296</v>
      </c>
      <c r="AQ100" s="6">
        <f t="shared" si="93"/>
        <v>-61287.168996805674</v>
      </c>
      <c r="AR100" s="6">
        <f t="shared" si="93"/>
        <v>30173.211771087932</v>
      </c>
      <c r="AS100" s="6">
        <f t="shared" si="93"/>
        <v>-1453.6738262900667</v>
      </c>
      <c r="AT100" s="6">
        <f t="shared" si="93"/>
        <v>502.54493332459589</v>
      </c>
      <c r="AU100" s="6">
        <f t="shared" si="93"/>
        <v>29222.082878122521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FD5F-7CC9-4A06-A558-3FC344744E36}">
  <sheetPr codeName="Sheet94"/>
  <dimension ref="A1:AZ164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122599.96102354645</v>
      </c>
      <c r="K3">
        <v>1</v>
      </c>
      <c r="L3" s="2">
        <v>0</v>
      </c>
      <c r="O3">
        <f>$C$3</f>
        <v>122599.96102354645</v>
      </c>
      <c r="P3">
        <f>O3*C5</f>
        <v>12259.996102354646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122599.96102354645</v>
      </c>
      <c r="AF3">
        <f t="shared" ref="AF3:AF34" si="4">-$Z3*P3</f>
        <v>-12259.996102354646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110214.14736529181</v>
      </c>
      <c r="AJ3">
        <f t="shared" ref="AJ3:AJ34" si="8">AB3-AC3</f>
        <v>0</v>
      </c>
      <c r="AL3">
        <f t="shared" ref="AL3:AL34" si="9">SUM(AI3:AK3)</f>
        <v>110214.14736529181</v>
      </c>
      <c r="AN3">
        <f t="shared" ref="AN3:AN34" si="10">AE3*$K3</f>
        <v>122599.96102354645</v>
      </c>
      <c r="AO3">
        <f t="shared" ref="AO3:AO34" si="11">AF3*$K3</f>
        <v>-12259.996102354646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110214.14736529181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110214.14736529181</v>
      </c>
      <c r="AW3">
        <v>0</v>
      </c>
      <c r="AX3">
        <f>IF(Z3&gt;0, (R3*SUMPRODUCT(K3:$K$98, X3:$X$98)-K3*$AZ$3)/Z3, 0)</f>
        <v>0</v>
      </c>
      <c r="AZ3">
        <f>C6*SUMPRODUCT(X4:X89, K4:K89)/1</f>
        <v>72278.804285043705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2000000</v>
      </c>
      <c r="S4">
        <f t="shared" si="1"/>
        <v>4909.844530691721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4848.2563934085629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-5087.6120000000001</v>
      </c>
      <c r="AI4">
        <f t="shared" si="7"/>
        <v>-5087.6120000000001</v>
      </c>
      <c r="AJ4">
        <f t="shared" si="8"/>
        <v>-4848.2563934085629</v>
      </c>
      <c r="AK4">
        <f>G4*SUM(AB4, AE4:AF4)</f>
        <v>0</v>
      </c>
      <c r="AL4">
        <f t="shared" si="9"/>
        <v>-9935.8683934085639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-4746.3494728985916</v>
      </c>
      <c r="AR4">
        <f t="shared" si="14"/>
        <v>-4746.3494728985916</v>
      </c>
      <c r="AS4">
        <f t="shared" si="15"/>
        <v>-4523.049158884749</v>
      </c>
      <c r="AT4">
        <f t="shared" si="16"/>
        <v>0</v>
      </c>
      <c r="AU4">
        <f t="shared" si="17"/>
        <v>-9269.3986317833405</v>
      </c>
      <c r="AW4">
        <v>1</v>
      </c>
      <c r="AX4">
        <f>IF(Z4&gt;0, (R4*SUMPRODUCT(K4:$K$98, X4:$X$98)-K4*$AZ$3)/Z4, 0)</f>
        <v>4909.844530691721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12.5</v>
      </c>
      <c r="R5">
        <f t="shared" si="0"/>
        <v>2000000</v>
      </c>
      <c r="S5">
        <f t="shared" si="1"/>
        <v>5872.7732672241382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4848.2563934085629</v>
      </c>
      <c r="AC5">
        <f t="shared" si="2"/>
        <v>5726.2697602339103</v>
      </c>
      <c r="AE5">
        <f t="shared" si="3"/>
        <v>0</v>
      </c>
      <c r="AF5">
        <f t="shared" si="4"/>
        <v>0</v>
      </c>
      <c r="AG5">
        <f t="shared" si="5"/>
        <v>-12.188172222210882</v>
      </c>
      <c r="AH5">
        <f t="shared" si="6"/>
        <v>-5055.7085662588079</v>
      </c>
      <c r="AI5">
        <f t="shared" si="7"/>
        <v>-5067.8967384810185</v>
      </c>
      <c r="AJ5">
        <f t="shared" si="8"/>
        <v>-878.01336682534748</v>
      </c>
      <c r="AK5">
        <f>G5*SUM(AB5, AE5:AF5)</f>
        <v>198.77851212975108</v>
      </c>
      <c r="AL5">
        <f t="shared" si="9"/>
        <v>-5747.1315931766148</v>
      </c>
      <c r="AN5">
        <f t="shared" si="10"/>
        <v>0</v>
      </c>
      <c r="AO5">
        <f t="shared" si="11"/>
        <v>0</v>
      </c>
      <c r="AP5">
        <f t="shared" si="12"/>
        <v>-10.422203787983905</v>
      </c>
      <c r="AQ5">
        <f t="shared" si="13"/>
        <v>-4323.1769300226697</v>
      </c>
      <c r="AR5">
        <f t="shared" si="14"/>
        <v>-4333.5991338106533</v>
      </c>
      <c r="AS5">
        <f t="shared" si="15"/>
        <v>-750.79626959584562</v>
      </c>
      <c r="AT5">
        <f t="shared" si="16"/>
        <v>169.97709946312992</v>
      </c>
      <c r="AU5">
        <f t="shared" si="17"/>
        <v>-4914.4183039433692</v>
      </c>
      <c r="AW5">
        <v>2</v>
      </c>
      <c r="AX5">
        <f>IF(Z5&gt;0, (R5*SUMPRODUCT(K5:$K$98, X5:$X$98)-K5*$AZ$3)/Z5, 0)</f>
        <v>5872.7732672241382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12.5</v>
      </c>
      <c r="R6">
        <f t="shared" si="0"/>
        <v>2000000</v>
      </c>
      <c r="S6">
        <f t="shared" si="1"/>
        <v>7740.7564357984775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5726.2697602339103</v>
      </c>
      <c r="AC6">
        <f t="shared" si="2"/>
        <v>7452.6833382242039</v>
      </c>
      <c r="AE6">
        <f t="shared" si="3"/>
        <v>0</v>
      </c>
      <c r="AF6">
        <f t="shared" si="4"/>
        <v>0</v>
      </c>
      <c r="AG6">
        <f t="shared" si="5"/>
        <v>-12.03481113253669</v>
      </c>
      <c r="AH6">
        <f t="shared" si="6"/>
        <v>-5036.6987923330908</v>
      </c>
      <c r="AI6">
        <f t="shared" si="7"/>
        <v>-5048.7336034656273</v>
      </c>
      <c r="AJ6">
        <f t="shared" si="8"/>
        <v>-1726.4135779902936</v>
      </c>
      <c r="AK6">
        <f>G6*SUM(AB6, AE6:AF6)</f>
        <v>334.98678097368378</v>
      </c>
      <c r="AL6">
        <f t="shared" si="9"/>
        <v>-6440.1604004822375</v>
      </c>
      <c r="AN6">
        <f t="shared" si="10"/>
        <v>0</v>
      </c>
      <c r="AO6">
        <f t="shared" si="11"/>
        <v>0</v>
      </c>
      <c r="AP6">
        <f t="shared" si="12"/>
        <v>-9.283774010468683</v>
      </c>
      <c r="AQ6">
        <f t="shared" si="13"/>
        <v>-3885.359963847226</v>
      </c>
      <c r="AR6">
        <f t="shared" si="14"/>
        <v>-3894.6437378576948</v>
      </c>
      <c r="AS6">
        <f t="shared" si="15"/>
        <v>-1331.7727490824561</v>
      </c>
      <c r="AT6">
        <f t="shared" si="16"/>
        <v>258.41216258443592</v>
      </c>
      <c r="AU6">
        <f t="shared" si="17"/>
        <v>-4968.0043243557157</v>
      </c>
      <c r="AW6">
        <v>3</v>
      </c>
      <c r="AX6">
        <f>IF(Z6&gt;0, (R6*SUMPRODUCT(K6:$K$98, X6:$X$98)-K6*$AZ$3)/Z6, 0)</f>
        <v>7740.7564357984775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12.5</v>
      </c>
      <c r="R7">
        <f t="shared" si="0"/>
        <v>2000000</v>
      </c>
      <c r="S7">
        <f t="shared" si="1"/>
        <v>9040.8103097353378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7452.6833382242039</v>
      </c>
      <c r="AC7">
        <f t="shared" si="2"/>
        <v>8594.598890071924</v>
      </c>
      <c r="AE7">
        <f t="shared" si="3"/>
        <v>0</v>
      </c>
      <c r="AF7">
        <f t="shared" si="4"/>
        <v>0</v>
      </c>
      <c r="AG7">
        <f t="shared" si="5"/>
        <v>-11.883059421146516</v>
      </c>
      <c r="AH7">
        <f t="shared" si="6"/>
        <v>-5024.5760103692546</v>
      </c>
      <c r="AI7">
        <f t="shared" si="7"/>
        <v>-5036.4590697904014</v>
      </c>
      <c r="AJ7">
        <f t="shared" si="8"/>
        <v>-1141.9155518477201</v>
      </c>
      <c r="AK7">
        <f>G7*SUM(AB7, AE7:AF7)</f>
        <v>365.92675190680842</v>
      </c>
      <c r="AL7">
        <f t="shared" si="9"/>
        <v>-5812.4478697313134</v>
      </c>
      <c r="AN7">
        <f t="shared" si="10"/>
        <v>0</v>
      </c>
      <c r="AO7">
        <f t="shared" si="11"/>
        <v>0</v>
      </c>
      <c r="AP7">
        <f t="shared" si="12"/>
        <v>-8.3401976328927336</v>
      </c>
      <c r="AQ7">
        <f t="shared" si="13"/>
        <v>-3526.5292769131038</v>
      </c>
      <c r="AR7">
        <f t="shared" si="14"/>
        <v>-3534.8694745459966</v>
      </c>
      <c r="AS7">
        <f t="shared" si="15"/>
        <v>-801.46038532262651</v>
      </c>
      <c r="AT7">
        <f t="shared" si="16"/>
        <v>256.82791963778908</v>
      </c>
      <c r="AU7">
        <f t="shared" si="17"/>
        <v>-4079.5019402308344</v>
      </c>
      <c r="AW7">
        <v>4</v>
      </c>
      <c r="AX7">
        <f>IF(Z7&gt;0, (R7*SUMPRODUCT(K7:$K$98, X7:$X$98)-K7*$AZ$3)/Z7, 0)</f>
        <v>9040.8103097353378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12.5</v>
      </c>
      <c r="R8">
        <f t="shared" si="0"/>
        <v>2000000</v>
      </c>
      <c r="S8">
        <f t="shared" si="1"/>
        <v>8996.4313078523555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8594.598890071924</v>
      </c>
      <c r="AC8">
        <f t="shared" si="2"/>
        <v>8444.3418494240104</v>
      </c>
      <c r="AE8">
        <f t="shared" si="3"/>
        <v>0</v>
      </c>
      <c r="AF8">
        <f t="shared" si="4"/>
        <v>0</v>
      </c>
      <c r="AG8">
        <f t="shared" si="5"/>
        <v>-11.732904915938077</v>
      </c>
      <c r="AH8">
        <f t="shared" si="6"/>
        <v>-5011.8257595158575</v>
      </c>
      <c r="AI8">
        <f t="shared" si="7"/>
        <v>-5023.5586644317955</v>
      </c>
      <c r="AJ8">
        <f t="shared" si="8"/>
        <v>150.25704064791353</v>
      </c>
      <c r="AK8">
        <f t="shared" ref="AK8:AK39" si="30">G8*SUM(AB8:AB8, AE8:AF8)</f>
        <v>183.06495635853199</v>
      </c>
      <c r="AL8">
        <f t="shared" si="9"/>
        <v>-4690.2366674253499</v>
      </c>
      <c r="AN8">
        <f t="shared" si="10"/>
        <v>0</v>
      </c>
      <c r="AO8">
        <f t="shared" si="11"/>
        <v>0</v>
      </c>
      <c r="AP8">
        <f t="shared" si="12"/>
        <v>-7.6867458030810552</v>
      </c>
      <c r="AQ8">
        <f t="shared" si="13"/>
        <v>-3283.4690896028533</v>
      </c>
      <c r="AR8">
        <f t="shared" si="14"/>
        <v>-3291.1558354059343</v>
      </c>
      <c r="AS8">
        <f t="shared" si="15"/>
        <v>98.440044035026972</v>
      </c>
      <c r="AT8">
        <f t="shared" si="16"/>
        <v>119.93396307751932</v>
      </c>
      <c r="AU8">
        <f t="shared" si="17"/>
        <v>-3072.7818282933877</v>
      </c>
      <c r="AW8">
        <v>5</v>
      </c>
      <c r="AX8">
        <f>IF(Z8&gt;0, (R8*SUMPRODUCT(K8:$K$98, X8:$X$98)-K8*$AZ$3)/Z8, 0)</f>
        <v>8996.4313078523555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12.5</v>
      </c>
      <c r="R9">
        <f t="shared" si="0"/>
        <v>2000000</v>
      </c>
      <c r="S9">
        <f t="shared" si="1"/>
        <v>8273.8666621759676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8444.3418494240104</v>
      </c>
      <c r="AC9">
        <f t="shared" si="2"/>
        <v>7667.7723863666106</v>
      </c>
      <c r="AE9">
        <f t="shared" si="3"/>
        <v>0</v>
      </c>
      <c r="AF9">
        <f t="shared" si="4"/>
        <v>0</v>
      </c>
      <c r="AG9">
        <f t="shared" si="5"/>
        <v>-11.584324324169797</v>
      </c>
      <c r="AH9">
        <f t="shared" si="6"/>
        <v>-5000.246817423882</v>
      </c>
      <c r="AI9">
        <f t="shared" si="7"/>
        <v>-5011.8311417480518</v>
      </c>
      <c r="AJ9">
        <f t="shared" si="8"/>
        <v>776.56946305739984</v>
      </c>
      <c r="AK9">
        <f t="shared" si="30"/>
        <v>49.821616911601659</v>
      </c>
      <c r="AL9">
        <f t="shared" si="9"/>
        <v>-4185.4400617790507</v>
      </c>
      <c r="AN9">
        <f t="shared" si="10"/>
        <v>0</v>
      </c>
      <c r="AO9">
        <f t="shared" si="11"/>
        <v>0</v>
      </c>
      <c r="AP9">
        <f t="shared" si="12"/>
        <v>-7.1876163225469529</v>
      </c>
      <c r="AQ9">
        <f t="shared" si="13"/>
        <v>-3102.4559254348237</v>
      </c>
      <c r="AR9">
        <f t="shared" si="14"/>
        <v>-3109.6435417573707</v>
      </c>
      <c r="AS9">
        <f t="shared" si="15"/>
        <v>481.83072159134383</v>
      </c>
      <c r="AT9">
        <f t="shared" si="16"/>
        <v>30.912348179199732</v>
      </c>
      <c r="AU9">
        <f t="shared" si="17"/>
        <v>-2596.9004719868271</v>
      </c>
      <c r="AW9">
        <v>6</v>
      </c>
      <c r="AX9">
        <f>IF(Z9&gt;0, (R9*SUMPRODUCT(K9:$K$98, X9:$X$98)-K9*$AZ$3)/Z9, 0)</f>
        <v>8273.8666621759676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12.5</v>
      </c>
      <c r="R10">
        <f t="shared" si="0"/>
        <v>2000000</v>
      </c>
      <c r="S10">
        <f t="shared" si="1"/>
        <v>7505.0596336165509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7667.7723863666106</v>
      </c>
      <c r="AC10">
        <f t="shared" si="2"/>
        <v>6866.973383090728</v>
      </c>
      <c r="AE10">
        <f t="shared" si="3"/>
        <v>0</v>
      </c>
      <c r="AF10">
        <f t="shared" si="4"/>
        <v>0</v>
      </c>
      <c r="AG10">
        <f t="shared" si="5"/>
        <v>-11.437239872705813</v>
      </c>
      <c r="AH10">
        <f t="shared" si="6"/>
        <v>-4998.5933155657549</v>
      </c>
      <c r="AI10">
        <f t="shared" si="7"/>
        <v>-5010.0305554384604</v>
      </c>
      <c r="AJ10">
        <f t="shared" si="8"/>
        <v>800.79900327588257</v>
      </c>
      <c r="AK10">
        <f t="shared" si="30"/>
        <v>31.437866784103107</v>
      </c>
      <c r="AL10">
        <f t="shared" si="9"/>
        <v>-4177.7936853784749</v>
      </c>
      <c r="AN10">
        <f t="shared" si="10"/>
        <v>0</v>
      </c>
      <c r="AO10">
        <f t="shared" si="11"/>
        <v>0</v>
      </c>
      <c r="AP10">
        <f t="shared" si="12"/>
        <v>-6.7321470656169149</v>
      </c>
      <c r="AQ10">
        <f t="shared" si="13"/>
        <v>-2942.2540487154383</v>
      </c>
      <c r="AR10">
        <f t="shared" si="14"/>
        <v>-2948.9861957810549</v>
      </c>
      <c r="AS10">
        <f t="shared" si="15"/>
        <v>471.36343384020165</v>
      </c>
      <c r="AT10">
        <f t="shared" si="16"/>
        <v>18.5048442609768</v>
      </c>
      <c r="AU10">
        <f t="shared" si="17"/>
        <v>-2459.1179176798764</v>
      </c>
      <c r="AW10">
        <v>7</v>
      </c>
      <c r="AX10">
        <f>IF(Z10&gt;0, (R10*SUMPRODUCT(K10:$K$98, X10:$X$98)-K10*$AZ$3)/Z10, 0)</f>
        <v>7505.0596336165509</v>
      </c>
    </row>
    <row r="11" spans="1:52" x14ac:dyDescent="0.25">
      <c r="A11" t="s">
        <v>33</v>
      </c>
      <c r="C11" s="26">
        <f>AU91</f>
        <v>35028.184595851999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12.5</v>
      </c>
      <c r="R11">
        <f t="shared" si="0"/>
        <v>2000000</v>
      </c>
      <c r="S11">
        <f t="shared" si="1"/>
        <v>6689.73128665272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6866.973383090728</v>
      </c>
      <c r="AC11">
        <f t="shared" si="2"/>
        <v>6043.0500914500226</v>
      </c>
      <c r="AE11">
        <f t="shared" si="3"/>
        <v>0</v>
      </c>
      <c r="AF11">
        <f t="shared" si="4"/>
        <v>0</v>
      </c>
      <c r="AG11">
        <f t="shared" si="5"/>
        <v>-11.291653267723643</v>
      </c>
      <c r="AH11">
        <f t="shared" si="6"/>
        <v>-4994.2730008179433</v>
      </c>
      <c r="AI11">
        <f t="shared" si="7"/>
        <v>-5005.5646540856669</v>
      </c>
      <c r="AJ11">
        <f t="shared" si="8"/>
        <v>823.92329164070543</v>
      </c>
      <c r="AK11">
        <f t="shared" si="30"/>
        <v>16.480736119417745</v>
      </c>
      <c r="AL11">
        <f t="shared" si="9"/>
        <v>-4165.1606263255435</v>
      </c>
      <c r="AN11">
        <f t="shared" si="10"/>
        <v>0</v>
      </c>
      <c r="AO11">
        <f t="shared" si="11"/>
        <v>0</v>
      </c>
      <c r="AP11">
        <f t="shared" si="12"/>
        <v>-6.3155191951323024</v>
      </c>
      <c r="AQ11">
        <f t="shared" si="13"/>
        <v>-2793.3400233387938</v>
      </c>
      <c r="AR11">
        <f t="shared" si="14"/>
        <v>-2799.6555425339261</v>
      </c>
      <c r="AS11">
        <f t="shared" si="15"/>
        <v>460.82741298365011</v>
      </c>
      <c r="AT11">
        <f t="shared" si="16"/>
        <v>9.2178180505781739</v>
      </c>
      <c r="AU11">
        <f t="shared" si="17"/>
        <v>-2329.6103114996977</v>
      </c>
      <c r="AW11">
        <v>8</v>
      </c>
      <c r="AX11">
        <f>IF(Z11&gt;0, (R11*SUMPRODUCT(K11:$K$98, X11:$X$98)-K11*$AZ$3)/Z11, 0)</f>
        <v>6689.73128665272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12.5</v>
      </c>
      <c r="R12">
        <f t="shared" si="0"/>
        <v>2000000</v>
      </c>
      <c r="S12">
        <f t="shared" si="1"/>
        <v>5896.968059244391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6043.0500914500226</v>
      </c>
      <c r="AC12">
        <f t="shared" si="2"/>
        <v>5258.9167022707989</v>
      </c>
      <c r="AE12">
        <f t="shared" si="3"/>
        <v>0</v>
      </c>
      <c r="AF12">
        <f t="shared" si="4"/>
        <v>0</v>
      </c>
      <c r="AG12">
        <f t="shared" si="5"/>
        <v>-11.14750124436118</v>
      </c>
      <c r="AH12">
        <f t="shared" si="6"/>
        <v>-4997.6785096363928</v>
      </c>
      <c r="AI12">
        <f t="shared" si="7"/>
        <v>-5008.8260108807544</v>
      </c>
      <c r="AJ12">
        <f t="shared" si="8"/>
        <v>784.13338917922374</v>
      </c>
      <c r="AK12">
        <f t="shared" si="30"/>
        <v>13.899015210335051</v>
      </c>
      <c r="AL12">
        <f t="shared" si="9"/>
        <v>-4210.7936064911955</v>
      </c>
      <c r="AN12">
        <f t="shared" si="10"/>
        <v>0</v>
      </c>
      <c r="AO12">
        <f t="shared" si="11"/>
        <v>0</v>
      </c>
      <c r="AP12">
        <f t="shared" si="12"/>
        <v>-5.9250154171524487</v>
      </c>
      <c r="AQ12">
        <f t="shared" si="13"/>
        <v>-2656.3192567074711</v>
      </c>
      <c r="AR12">
        <f t="shared" si="14"/>
        <v>-2662.2442721246239</v>
      </c>
      <c r="AS12">
        <f t="shared" si="15"/>
        <v>416.77523223789922</v>
      </c>
      <c r="AT12">
        <f t="shared" si="16"/>
        <v>7.387474340595225</v>
      </c>
      <c r="AU12">
        <f t="shared" si="17"/>
        <v>-2238.0815655461292</v>
      </c>
      <c r="AW12">
        <v>9</v>
      </c>
      <c r="AX12">
        <f>IF(Z12&gt;0, (R12*SUMPRODUCT(K12:$K$98, X12:$X$98)-K12*$AZ$3)/Z12, 0)</f>
        <v>5896.968059244391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12.5</v>
      </c>
      <c r="R13">
        <f t="shared" si="0"/>
        <v>2000000</v>
      </c>
      <c r="S13">
        <f t="shared" si="1"/>
        <v>5113.174486058253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5258.9167022707989</v>
      </c>
      <c r="AC13">
        <f t="shared" si="2"/>
        <v>4501.5342785519024</v>
      </c>
      <c r="AE13">
        <f t="shared" si="3"/>
        <v>0</v>
      </c>
      <c r="AF13">
        <f t="shared" si="4"/>
        <v>0</v>
      </c>
      <c r="AG13">
        <f t="shared" si="5"/>
        <v>-11.004744437203179</v>
      </c>
      <c r="AH13">
        <f t="shared" si="6"/>
        <v>-5005.0871543024414</v>
      </c>
      <c r="AI13">
        <f t="shared" si="7"/>
        <v>-5016.0918987396444</v>
      </c>
      <c r="AJ13">
        <f t="shared" si="8"/>
        <v>757.38242371889646</v>
      </c>
      <c r="AK13">
        <f t="shared" si="30"/>
        <v>10.517833404541598</v>
      </c>
      <c r="AL13">
        <f t="shared" si="9"/>
        <v>-4248.1916416162067</v>
      </c>
      <c r="AN13">
        <f t="shared" si="10"/>
        <v>0</v>
      </c>
      <c r="AO13">
        <f t="shared" si="11"/>
        <v>0</v>
      </c>
      <c r="AP13">
        <f t="shared" si="12"/>
        <v>-5.5600177343562338</v>
      </c>
      <c r="AQ13">
        <f t="shared" si="13"/>
        <v>-2528.7614354625252</v>
      </c>
      <c r="AR13">
        <f t="shared" si="14"/>
        <v>-2534.3214531968811</v>
      </c>
      <c r="AS13">
        <f t="shared" si="15"/>
        <v>382.65856436707941</v>
      </c>
      <c r="AT13">
        <f t="shared" si="16"/>
        <v>5.3140116601488314</v>
      </c>
      <c r="AU13">
        <f t="shared" si="17"/>
        <v>-2146.3488771696534</v>
      </c>
      <c r="AW13">
        <v>10</v>
      </c>
      <c r="AX13">
        <f>IF(Z13&gt;0, (R13*SUMPRODUCT(K13:$K$98, X13:$X$98)-K13*$AZ$3)/Z13, 0)</f>
        <v>5113.174486058253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12.5</v>
      </c>
      <c r="R14">
        <f t="shared" si="0"/>
        <v>2000000</v>
      </c>
      <c r="S14">
        <f t="shared" si="1"/>
        <v>4339.4194202678273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4501.5342785519024</v>
      </c>
      <c r="AC14">
        <f t="shared" si="2"/>
        <v>3771.2452045504469</v>
      </c>
      <c r="AE14">
        <f t="shared" si="3"/>
        <v>0</v>
      </c>
      <c r="AF14">
        <f t="shared" si="4"/>
        <v>0</v>
      </c>
      <c r="AG14">
        <f t="shared" si="5"/>
        <v>-10.863334582664306</v>
      </c>
      <c r="AH14">
        <f t="shared" si="6"/>
        <v>-5017.9856266945444</v>
      </c>
      <c r="AI14">
        <f t="shared" si="7"/>
        <v>-5028.8489612772091</v>
      </c>
      <c r="AJ14">
        <f t="shared" si="8"/>
        <v>730.28907400145545</v>
      </c>
      <c r="AK14">
        <f t="shared" si="30"/>
        <v>8.1027617013934243</v>
      </c>
      <c r="AL14">
        <f t="shared" si="9"/>
        <v>-4290.4571255743604</v>
      </c>
      <c r="AN14">
        <f t="shared" si="10"/>
        <v>0</v>
      </c>
      <c r="AO14">
        <f t="shared" si="11"/>
        <v>0</v>
      </c>
      <c r="AP14">
        <f t="shared" si="12"/>
        <v>-5.2182658946867724</v>
      </c>
      <c r="AQ14">
        <f t="shared" si="13"/>
        <v>-2410.4185557899364</v>
      </c>
      <c r="AR14">
        <f t="shared" si="14"/>
        <v>-2415.6368216846236</v>
      </c>
      <c r="AS14">
        <f t="shared" si="15"/>
        <v>350.79860047811803</v>
      </c>
      <c r="AT14">
        <f t="shared" si="16"/>
        <v>3.8922086692082196</v>
      </c>
      <c r="AU14">
        <f t="shared" si="17"/>
        <v>-2060.9460125372971</v>
      </c>
      <c r="AW14">
        <v>11</v>
      </c>
      <c r="AX14">
        <f>IF(Z14&gt;0, (R14*SUMPRODUCT(K14:$K$98, X14:$X$98)-K14*$AZ$3)/Z14, 0)</f>
        <v>4339.4194202678273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12.5</v>
      </c>
      <c r="R15">
        <f t="shared" si="0"/>
        <v>2000000</v>
      </c>
      <c r="S15">
        <f t="shared" si="1"/>
        <v>3663.4835091775503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3771.2452045504469</v>
      </c>
      <c r="AC15">
        <f t="shared" si="2"/>
        <v>3142.7518094411425</v>
      </c>
      <c r="AE15">
        <f t="shared" si="3"/>
        <v>0</v>
      </c>
      <c r="AF15">
        <f t="shared" si="4"/>
        <v>0</v>
      </c>
      <c r="AG15">
        <f t="shared" si="5"/>
        <v>-10.723235827212337</v>
      </c>
      <c r="AH15">
        <f t="shared" si="6"/>
        <v>-5034.4655400522161</v>
      </c>
      <c r="AI15">
        <f t="shared" si="7"/>
        <v>-5045.1887758794282</v>
      </c>
      <c r="AJ15">
        <f t="shared" si="8"/>
        <v>628.4933951093044</v>
      </c>
      <c r="AK15">
        <f t="shared" si="30"/>
        <v>15.462105338656833</v>
      </c>
      <c r="AL15">
        <f t="shared" si="9"/>
        <v>-4401.2332754314666</v>
      </c>
      <c r="AN15">
        <f t="shared" si="10"/>
        <v>0</v>
      </c>
      <c r="AO15">
        <f t="shared" si="11"/>
        <v>0</v>
      </c>
      <c r="AP15">
        <f t="shared" si="12"/>
        <v>-4.8866033994666482</v>
      </c>
      <c r="AQ15">
        <f t="shared" si="13"/>
        <v>-2294.217605481158</v>
      </c>
      <c r="AR15">
        <f t="shared" si="14"/>
        <v>-2299.1042088806248</v>
      </c>
      <c r="AS15">
        <f t="shared" si="15"/>
        <v>286.40589562431222</v>
      </c>
      <c r="AT15">
        <f t="shared" si="16"/>
        <v>7.0461172101662237</v>
      </c>
      <c r="AU15">
        <f t="shared" si="17"/>
        <v>-2005.6521960461462</v>
      </c>
      <c r="AW15">
        <v>12</v>
      </c>
      <c r="AX15">
        <f>IF(Z15&gt;0, (R15*SUMPRODUCT(K15:$K$98, X15:$X$98)-K15*$AZ$3)/Z15, 0)</f>
        <v>3663.4835091775503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12.5</v>
      </c>
      <c r="R16">
        <f t="shared" si="0"/>
        <v>2000000</v>
      </c>
      <c r="S16">
        <f t="shared" si="1"/>
        <v>3103.2605327411957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3142.7518094411425</v>
      </c>
      <c r="AC16">
        <f t="shared" si="2"/>
        <v>2627.6828333907288</v>
      </c>
      <c r="AE16">
        <f t="shared" si="3"/>
        <v>0</v>
      </c>
      <c r="AF16">
        <f t="shared" si="4"/>
        <v>0</v>
      </c>
      <c r="AG16">
        <f t="shared" si="5"/>
        <v>-10.584362824467819</v>
      </c>
      <c r="AH16">
        <f t="shared" si="6"/>
        <v>-5062.503115583042</v>
      </c>
      <c r="AI16">
        <f t="shared" si="7"/>
        <v>-5073.0874784075095</v>
      </c>
      <c r="AJ16">
        <f t="shared" si="8"/>
        <v>515.06897605041377</v>
      </c>
      <c r="AK16">
        <f t="shared" si="30"/>
        <v>22.313537847032112</v>
      </c>
      <c r="AL16">
        <f t="shared" si="9"/>
        <v>-4535.7049645100633</v>
      </c>
      <c r="AN16">
        <f t="shared" si="10"/>
        <v>0</v>
      </c>
      <c r="AO16">
        <f t="shared" si="11"/>
        <v>0</v>
      </c>
      <c r="AP16">
        <f t="shared" si="12"/>
        <v>-4.5627837011750119</v>
      </c>
      <c r="AQ16">
        <f t="shared" si="13"/>
        <v>-2182.38046881121</v>
      </c>
      <c r="AR16">
        <f t="shared" si="14"/>
        <v>-2186.9432525123848</v>
      </c>
      <c r="AS16">
        <f t="shared" si="15"/>
        <v>222.03966057086629</v>
      </c>
      <c r="AT16">
        <f t="shared" si="16"/>
        <v>9.6190813270905586</v>
      </c>
      <c r="AU16">
        <f t="shared" si="17"/>
        <v>-1955.2845106144277</v>
      </c>
      <c r="AW16">
        <v>13</v>
      </c>
      <c r="AX16">
        <f>IF(Z16&gt;0, (R16*SUMPRODUCT(K16:$K$98, X16:$X$98)-K16*$AZ$3)/Z16, 0)</f>
        <v>3103.2605327411957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12.5</v>
      </c>
      <c r="R17">
        <f t="shared" si="0"/>
        <v>2000000</v>
      </c>
      <c r="S17">
        <f t="shared" si="1"/>
        <v>2768.8255866246532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2627.6828333907288</v>
      </c>
      <c r="AC17">
        <f t="shared" si="2"/>
        <v>2313.9904427357178</v>
      </c>
      <c r="AE17">
        <f t="shared" si="3"/>
        <v>0</v>
      </c>
      <c r="AF17">
        <f t="shared" si="4"/>
        <v>0</v>
      </c>
      <c r="AG17">
        <f t="shared" si="5"/>
        <v>-10.446624256119163</v>
      </c>
      <c r="AH17">
        <f t="shared" si="6"/>
        <v>-5103.1904166363165</v>
      </c>
      <c r="AI17">
        <f t="shared" si="7"/>
        <v>-5113.6370408924358</v>
      </c>
      <c r="AJ17">
        <f t="shared" si="8"/>
        <v>313.69239065501097</v>
      </c>
      <c r="AK17">
        <f t="shared" si="30"/>
        <v>36.262023100792057</v>
      </c>
      <c r="AL17">
        <f t="shared" si="9"/>
        <v>-4763.6826271366326</v>
      </c>
      <c r="AN17">
        <f t="shared" si="10"/>
        <v>0</v>
      </c>
      <c r="AO17">
        <f t="shared" si="11"/>
        <v>0</v>
      </c>
      <c r="AP17">
        <f t="shared" si="12"/>
        <v>-4.233320513849006</v>
      </c>
      <c r="AQ17">
        <f t="shared" si="13"/>
        <v>-2067.9829337376473</v>
      </c>
      <c r="AR17">
        <f t="shared" si="14"/>
        <v>-2072.2162542514961</v>
      </c>
      <c r="AS17">
        <f t="shared" si="15"/>
        <v>127.11861744432269</v>
      </c>
      <c r="AT17">
        <f t="shared" si="16"/>
        <v>14.694580995993132</v>
      </c>
      <c r="AU17">
        <f t="shared" si="17"/>
        <v>-1930.4030558111804</v>
      </c>
      <c r="AW17">
        <v>14</v>
      </c>
      <c r="AX17">
        <f>IF(Z17&gt;0, (R17*SUMPRODUCT(K17:$K$98, X17:$X$98)-K17*$AZ$3)/Z17, 0)</f>
        <v>2768.8255866246532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12.5</v>
      </c>
      <c r="R18">
        <f t="shared" si="0"/>
        <v>2000000</v>
      </c>
      <c r="S18">
        <f t="shared" si="1"/>
        <v>2670.9922161702702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2313.9904427357178</v>
      </c>
      <c r="AC18">
        <f t="shared" si="2"/>
        <v>2203.0328693121955</v>
      </c>
      <c r="AE18">
        <f t="shared" si="3"/>
        <v>0</v>
      </c>
      <c r="AF18">
        <f t="shared" si="4"/>
        <v>0</v>
      </c>
      <c r="AG18">
        <f t="shared" si="5"/>
        <v>-10.30999293059975</v>
      </c>
      <c r="AH18">
        <f t="shared" si="6"/>
        <v>-5146.4132733153783</v>
      </c>
      <c r="AI18">
        <f t="shared" si="7"/>
        <v>-5156.7232662459783</v>
      </c>
      <c r="AJ18">
        <f t="shared" si="8"/>
        <v>110.95757342352226</v>
      </c>
      <c r="AK18">
        <f t="shared" si="30"/>
        <v>49.982193563091506</v>
      </c>
      <c r="AL18">
        <f t="shared" si="9"/>
        <v>-4995.7834992593644</v>
      </c>
      <c r="AN18">
        <f t="shared" si="10"/>
        <v>0</v>
      </c>
      <c r="AO18">
        <f t="shared" si="11"/>
        <v>0</v>
      </c>
      <c r="AP18">
        <f t="shared" si="12"/>
        <v>-3.8987989403523868</v>
      </c>
      <c r="AQ18">
        <f t="shared" si="13"/>
        <v>-1946.1536735942507</v>
      </c>
      <c r="AR18">
        <f t="shared" si="14"/>
        <v>-1950.0524725346031</v>
      </c>
      <c r="AS18">
        <f t="shared" si="15"/>
        <v>41.959414773578864</v>
      </c>
      <c r="AT18">
        <f t="shared" si="16"/>
        <v>18.901130642087949</v>
      </c>
      <c r="AU18">
        <f t="shared" si="17"/>
        <v>-1889.1919271189363</v>
      </c>
      <c r="AW18">
        <v>15</v>
      </c>
      <c r="AX18">
        <f>IF(Z18&gt;0, (R18*SUMPRODUCT(K18:$K$98, X18:$X$98)-K18*$AZ$3)/Z18, 0)</f>
        <v>2670.9922161702702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12.5</v>
      </c>
      <c r="R19">
        <f t="shared" si="0"/>
        <v>2000000</v>
      </c>
      <c r="S19">
        <f t="shared" si="1"/>
        <v>2579.751534636323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2203.0328693121955</v>
      </c>
      <c r="AC19">
        <f t="shared" si="2"/>
        <v>2099.7946949386787</v>
      </c>
      <c r="AE19">
        <f t="shared" si="3"/>
        <v>0</v>
      </c>
      <c r="AF19">
        <f t="shared" si="4"/>
        <v>0</v>
      </c>
      <c r="AG19">
        <f t="shared" si="5"/>
        <v>-10.174403749481122</v>
      </c>
      <c r="AH19">
        <f t="shared" si="6"/>
        <v>-5198.2802900208362</v>
      </c>
      <c r="AI19">
        <f t="shared" si="7"/>
        <v>-5208.4546937703171</v>
      </c>
      <c r="AJ19">
        <f t="shared" si="8"/>
        <v>103.23817437351681</v>
      </c>
      <c r="AK19">
        <f t="shared" si="30"/>
        <v>49.127632985661961</v>
      </c>
      <c r="AL19">
        <f t="shared" si="9"/>
        <v>-5056.0888864111384</v>
      </c>
      <c r="AN19">
        <f t="shared" si="10"/>
        <v>0</v>
      </c>
      <c r="AO19">
        <f t="shared" si="11"/>
        <v>0</v>
      </c>
      <c r="AP19">
        <f t="shared" si="12"/>
        <v>-3.5881049180964899</v>
      </c>
      <c r="AQ19">
        <f t="shared" si="13"/>
        <v>-1833.2253696162816</v>
      </c>
      <c r="AR19">
        <f t="shared" si="14"/>
        <v>-1836.813474534378</v>
      </c>
      <c r="AS19">
        <f t="shared" si="15"/>
        <v>36.407971447349922</v>
      </c>
      <c r="AT19">
        <f t="shared" si="16"/>
        <v>17.325349560585579</v>
      </c>
      <c r="AU19">
        <f t="shared" si="17"/>
        <v>-1783.0801535264425</v>
      </c>
      <c r="AW19">
        <v>16</v>
      </c>
      <c r="AX19">
        <f>IF(Z19&gt;0, (R19*SUMPRODUCT(K19:$K$98, X19:$X$98)-K19*$AZ$3)/Z19, 0)</f>
        <v>2579.751534636323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12.5</v>
      </c>
      <c r="R20">
        <f t="shared" si="0"/>
        <v>2000000</v>
      </c>
      <c r="S20">
        <f t="shared" si="1"/>
        <v>1966.4002647387761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2099.7946949386787</v>
      </c>
      <c r="AC20">
        <f t="shared" si="2"/>
        <v>1579.381961654828</v>
      </c>
      <c r="AE20">
        <f t="shared" si="3"/>
        <v>0</v>
      </c>
      <c r="AF20">
        <f t="shared" si="4"/>
        <v>0</v>
      </c>
      <c r="AG20">
        <f t="shared" si="5"/>
        <v>-10.039804649491332</v>
      </c>
      <c r="AH20">
        <f t="shared" si="6"/>
        <v>-5256.8099991967119</v>
      </c>
      <c r="AI20">
        <f t="shared" si="7"/>
        <v>-5266.849803846203</v>
      </c>
      <c r="AJ20">
        <f t="shared" si="8"/>
        <v>520.41273328385068</v>
      </c>
      <c r="AK20">
        <f t="shared" si="30"/>
        <v>9.0291171882363184</v>
      </c>
      <c r="AL20">
        <f t="shared" si="9"/>
        <v>-4737.407953374116</v>
      </c>
      <c r="AN20">
        <f t="shared" si="10"/>
        <v>0</v>
      </c>
      <c r="AO20">
        <f t="shared" si="11"/>
        <v>0</v>
      </c>
      <c r="AP20">
        <f t="shared" si="12"/>
        <v>-3.3582824656845935</v>
      </c>
      <c r="AQ20">
        <f t="shared" si="13"/>
        <v>-1758.386090373999</v>
      </c>
      <c r="AR20">
        <f t="shared" si="14"/>
        <v>-1761.7443728396836</v>
      </c>
      <c r="AS20">
        <f t="shared" si="15"/>
        <v>174.07639073880745</v>
      </c>
      <c r="AT20">
        <f t="shared" si="16"/>
        <v>3.0202107503557545</v>
      </c>
      <c r="AU20">
        <f t="shared" si="17"/>
        <v>-1584.6477713505203</v>
      </c>
      <c r="AW20">
        <v>17</v>
      </c>
      <c r="AX20">
        <f>IF(Z20&gt;0, (R20*SUMPRODUCT(K20:$K$98, X20:$X$98)-K20*$AZ$3)/Z20, 0)</f>
        <v>1966.4002647387761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12.5</v>
      </c>
      <c r="R21">
        <f t="shared" si="0"/>
        <v>2000000</v>
      </c>
      <c r="S21">
        <f t="shared" si="1"/>
        <v>1271.0823442616497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1579.381961654828</v>
      </c>
      <c r="AC21">
        <f t="shared" si="2"/>
        <v>1007.3163923346618</v>
      </c>
      <c r="AE21">
        <f t="shared" si="3"/>
        <v>0</v>
      </c>
      <c r="AF21">
        <f t="shared" si="4"/>
        <v>0</v>
      </c>
      <c r="AG21">
        <f t="shared" si="5"/>
        <v>-9.9060890594758728</v>
      </c>
      <c r="AH21">
        <f t="shared" si="6"/>
        <v>-5330.806963287394</v>
      </c>
      <c r="AI21">
        <f t="shared" si="7"/>
        <v>-5340.7130523468695</v>
      </c>
      <c r="AJ21">
        <f t="shared" si="8"/>
        <v>572.06556932016622</v>
      </c>
      <c r="AK21">
        <f t="shared" si="30"/>
        <v>2.5270111386477252</v>
      </c>
      <c r="AL21">
        <f t="shared" si="9"/>
        <v>-4766.1204718880554</v>
      </c>
      <c r="AN21">
        <f t="shared" si="10"/>
        <v>0</v>
      </c>
      <c r="AO21">
        <f t="shared" si="11"/>
        <v>0</v>
      </c>
      <c r="AP21">
        <f t="shared" si="12"/>
        <v>-3.1509652239850348</v>
      </c>
      <c r="AQ21">
        <f t="shared" si="13"/>
        <v>-1695.6426755550065</v>
      </c>
      <c r="AR21">
        <f t="shared" si="14"/>
        <v>-1698.7936407789914</v>
      </c>
      <c r="AS21">
        <f t="shared" si="15"/>
        <v>181.96471926958597</v>
      </c>
      <c r="AT21">
        <f t="shared" si="16"/>
        <v>0.80380099257083615</v>
      </c>
      <c r="AU21">
        <f t="shared" si="17"/>
        <v>-1516.0251205168347</v>
      </c>
      <c r="AW21">
        <v>18</v>
      </c>
      <c r="AX21">
        <f>IF(Z21&gt;0, (R21*SUMPRODUCT(K21:$K$98, X21:$X$98)-K21*$AZ$3)/Z21, 0)</f>
        <v>1271.0823442616497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12.5</v>
      </c>
      <c r="R22">
        <f t="shared" si="0"/>
        <v>2000000</v>
      </c>
      <c r="S22">
        <f t="shared" si="1"/>
        <v>1069.0028500978615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1007.3163923346618</v>
      </c>
      <c r="AC22">
        <f t="shared" si="2"/>
        <v>835.80093604917056</v>
      </c>
      <c r="AE22">
        <f t="shared" si="3"/>
        <v>0</v>
      </c>
      <c r="AF22">
        <f t="shared" si="4"/>
        <v>0</v>
      </c>
      <c r="AG22">
        <f t="shared" si="5"/>
        <v>-9.7731373678360338</v>
      </c>
      <c r="AH22">
        <f t="shared" si="6"/>
        <v>-5422.5281672128631</v>
      </c>
      <c r="AI22">
        <f t="shared" si="7"/>
        <v>-5432.3013045806993</v>
      </c>
      <c r="AJ22">
        <f t="shared" si="8"/>
        <v>171.51545628549127</v>
      </c>
      <c r="AK22">
        <f t="shared" si="30"/>
        <v>21.153644239027901</v>
      </c>
      <c r="AL22">
        <f t="shared" si="9"/>
        <v>-5239.6322040561799</v>
      </c>
      <c r="AN22">
        <f t="shared" si="10"/>
        <v>0</v>
      </c>
      <c r="AO22">
        <f t="shared" si="11"/>
        <v>0</v>
      </c>
      <c r="AP22">
        <f t="shared" si="12"/>
        <v>-2.9025914670048549</v>
      </c>
      <c r="AQ22">
        <f t="shared" si="13"/>
        <v>-1610.4740366737058</v>
      </c>
      <c r="AR22">
        <f t="shared" si="14"/>
        <v>-1613.3766281407106</v>
      </c>
      <c r="AS22">
        <f t="shared" si="15"/>
        <v>50.939558213120939</v>
      </c>
      <c r="AT22">
        <f t="shared" si="16"/>
        <v>6.2825666879840512</v>
      </c>
      <c r="AU22">
        <f t="shared" si="17"/>
        <v>-1556.1545032396057</v>
      </c>
      <c r="AW22">
        <v>19</v>
      </c>
      <c r="AX22">
        <f>IF(Z22&gt;0, (R22*SUMPRODUCT(K22:$K$98, X22:$X$98)-K22*$AZ$3)/Z22, 0)</f>
        <v>1069.0028500978615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12.5</v>
      </c>
      <c r="R23">
        <f t="shared" si="0"/>
        <v>2000000</v>
      </c>
      <c r="S23">
        <f t="shared" si="1"/>
        <v>1977.6704201968575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835.80093604917056</v>
      </c>
      <c r="AC23">
        <f t="shared" si="2"/>
        <v>1525.3176729209845</v>
      </c>
      <c r="AE23">
        <f t="shared" si="3"/>
        <v>0</v>
      </c>
      <c r="AF23">
        <f t="shared" si="4"/>
        <v>0</v>
      </c>
      <c r="AG23">
        <f t="shared" si="5"/>
        <v>-9.6408737860449101</v>
      </c>
      <c r="AH23">
        <f t="shared" si="6"/>
        <v>-5525.1532980423181</v>
      </c>
      <c r="AI23">
        <f t="shared" si="7"/>
        <v>-5534.7941718283628</v>
      </c>
      <c r="AJ23">
        <f t="shared" si="8"/>
        <v>-689.51673687181392</v>
      </c>
      <c r="AK23">
        <f t="shared" si="30"/>
        <v>58.506065523441947</v>
      </c>
      <c r="AL23">
        <f t="shared" si="9"/>
        <v>-6165.8048431767347</v>
      </c>
      <c r="AN23">
        <f t="shared" si="10"/>
        <v>0</v>
      </c>
      <c r="AO23">
        <f t="shared" si="11"/>
        <v>0</v>
      </c>
      <c r="AP23">
        <f t="shared" si="12"/>
        <v>-2.5565264229438585</v>
      </c>
      <c r="AQ23">
        <f t="shared" si="13"/>
        <v>-1465.1369482408022</v>
      </c>
      <c r="AR23">
        <f t="shared" si="14"/>
        <v>-1467.6934746637462</v>
      </c>
      <c r="AS23">
        <f t="shared" si="15"/>
        <v>-182.84315260162546</v>
      </c>
      <c r="AT23">
        <f t="shared" si="16"/>
        <v>15.514392754489617</v>
      </c>
      <c r="AU23">
        <f t="shared" si="17"/>
        <v>-1635.0222345108818</v>
      </c>
      <c r="AW23">
        <v>20</v>
      </c>
      <c r="AX23">
        <f>IF(Z23&gt;0, (R23*SUMPRODUCT(K23:$K$98, X23:$X$98)-K23*$AZ$3)/Z23, 0)</f>
        <v>1977.6704201968575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12.5</v>
      </c>
      <c r="R24">
        <f t="shared" si="0"/>
        <v>2000000</v>
      </c>
      <c r="S24">
        <f t="shared" si="1"/>
        <v>2778.5620109772635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1525.3176729209845</v>
      </c>
      <c r="AC24">
        <f t="shared" si="2"/>
        <v>2113.7439153458399</v>
      </c>
      <c r="AE24">
        <f t="shared" si="3"/>
        <v>0</v>
      </c>
      <c r="AF24">
        <f t="shared" si="4"/>
        <v>0</v>
      </c>
      <c r="AG24">
        <f t="shared" si="5"/>
        <v>-9.5091629545924867</v>
      </c>
      <c r="AH24">
        <f t="shared" si="6"/>
        <v>-5648.3349747155662</v>
      </c>
      <c r="AI24">
        <f t="shared" si="7"/>
        <v>-5657.8441376701585</v>
      </c>
      <c r="AJ24">
        <f t="shared" si="8"/>
        <v>-588.42624242485545</v>
      </c>
      <c r="AK24">
        <f t="shared" si="30"/>
        <v>106.77223710446893</v>
      </c>
      <c r="AL24">
        <f t="shared" si="9"/>
        <v>-6139.4981429905447</v>
      </c>
      <c r="AN24">
        <f t="shared" si="10"/>
        <v>0</v>
      </c>
      <c r="AO24">
        <f t="shared" si="11"/>
        <v>0</v>
      </c>
      <c r="AP24">
        <f t="shared" si="12"/>
        <v>-2.2514284801694062</v>
      </c>
      <c r="AQ24">
        <f t="shared" si="13"/>
        <v>-1337.3229892405966</v>
      </c>
      <c r="AR24">
        <f t="shared" si="14"/>
        <v>-1339.574417720766</v>
      </c>
      <c r="AS24">
        <f t="shared" si="15"/>
        <v>-139.31821412678281</v>
      </c>
      <c r="AT24">
        <f t="shared" si="16"/>
        <v>25.279833425538747</v>
      </c>
      <c r="AU24">
        <f t="shared" si="17"/>
        <v>-1453.61279842201</v>
      </c>
      <c r="AW24">
        <v>21</v>
      </c>
      <c r="AX24">
        <f>IF(Z24&gt;0, (R24*SUMPRODUCT(K24:$K$98, X24:$X$98)-K24*$AZ$3)/Z24, 0)</f>
        <v>2778.5620109772635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12.5</v>
      </c>
      <c r="R25">
        <f t="shared" si="0"/>
        <v>2000000</v>
      </c>
      <c r="S25">
        <f t="shared" si="1"/>
        <v>3478.8815455236695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2113.7439153458399</v>
      </c>
      <c r="AC25">
        <f t="shared" si="2"/>
        <v>2609.9594891995785</v>
      </c>
      <c r="AE25">
        <f t="shared" si="3"/>
        <v>0</v>
      </c>
      <c r="AF25">
        <f t="shared" si="4"/>
        <v>0</v>
      </c>
      <c r="AG25">
        <f t="shared" si="5"/>
        <v>-9.3778684867764959</v>
      </c>
      <c r="AH25">
        <f t="shared" si="6"/>
        <v>-5792.4541232105039</v>
      </c>
      <c r="AI25">
        <f t="shared" si="7"/>
        <v>-5801.8319916972805</v>
      </c>
      <c r="AJ25">
        <f t="shared" si="8"/>
        <v>-496.21557385373853</v>
      </c>
      <c r="AK25">
        <f t="shared" si="30"/>
        <v>147.9620740742088</v>
      </c>
      <c r="AL25">
        <f t="shared" si="9"/>
        <v>-6150.0854914768106</v>
      </c>
      <c r="AN25">
        <f t="shared" si="10"/>
        <v>0</v>
      </c>
      <c r="AO25">
        <f t="shared" si="11"/>
        <v>0</v>
      </c>
      <c r="AP25">
        <f t="shared" si="12"/>
        <v>-1.982448805959955</v>
      </c>
      <c r="AQ25">
        <f t="shared" si="13"/>
        <v>-1224.5046703660564</v>
      </c>
      <c r="AR25">
        <f t="shared" si="14"/>
        <v>-1226.4871191720163</v>
      </c>
      <c r="AS25">
        <f t="shared" si="15"/>
        <v>-104.8982477491767</v>
      </c>
      <c r="AT25">
        <f t="shared" si="16"/>
        <v>31.278668227154949</v>
      </c>
      <c r="AU25">
        <f t="shared" si="17"/>
        <v>-1300.1066986940382</v>
      </c>
      <c r="AW25">
        <v>22</v>
      </c>
      <c r="AX25">
        <f>IF(Z25&gt;0, (R25*SUMPRODUCT(K25:$K$98, X25:$X$98)-K25*$AZ$3)/Z25, 0)</f>
        <v>3478.8815455236695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12.5</v>
      </c>
      <c r="R26">
        <f t="shared" si="0"/>
        <v>2000000</v>
      </c>
      <c r="S26">
        <f t="shared" si="1"/>
        <v>4085.8559837228167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2609.9594891995785</v>
      </c>
      <c r="AC26">
        <f t="shared" si="2"/>
        <v>3022.5428215963148</v>
      </c>
      <c r="AE26">
        <f t="shared" si="3"/>
        <v>0</v>
      </c>
      <c r="AF26">
        <f t="shared" si="4"/>
        <v>0</v>
      </c>
      <c r="AG26">
        <f t="shared" si="5"/>
        <v>-9.2469694038332602</v>
      </c>
      <c r="AH26">
        <f t="shared" si="6"/>
        <v>-5939.2636920752684</v>
      </c>
      <c r="AI26">
        <f t="shared" si="7"/>
        <v>-5948.5106614791021</v>
      </c>
      <c r="AJ26">
        <f t="shared" si="8"/>
        <v>-412.5833323967363</v>
      </c>
      <c r="AK26">
        <f t="shared" si="30"/>
        <v>182.69716424397052</v>
      </c>
      <c r="AL26">
        <f t="shared" si="9"/>
        <v>-6178.3968296318681</v>
      </c>
      <c r="AN26">
        <f t="shared" si="10"/>
        <v>0</v>
      </c>
      <c r="AO26">
        <f t="shared" si="11"/>
        <v>0</v>
      </c>
      <c r="AP26">
        <f t="shared" si="12"/>
        <v>-1.7453367810326978</v>
      </c>
      <c r="AQ26">
        <f t="shared" si="13"/>
        <v>-1121.0175919619539</v>
      </c>
      <c r="AR26">
        <f t="shared" si="14"/>
        <v>-1122.7629287429866</v>
      </c>
      <c r="AS26">
        <f t="shared" si="15"/>
        <v>-77.873823717265978</v>
      </c>
      <c r="AT26">
        <f t="shared" si="16"/>
        <v>34.483522829997611</v>
      </c>
      <c r="AU26">
        <f t="shared" si="17"/>
        <v>-1166.1532296302551</v>
      </c>
      <c r="AW26">
        <v>23</v>
      </c>
      <c r="AX26">
        <f>IF(Z26&gt;0, (R26*SUMPRODUCT(K26:$K$98, X26:$X$98)-K26*$AZ$3)/Z26, 0)</f>
        <v>4085.8559837228167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12.5</v>
      </c>
      <c r="R27">
        <f t="shared" si="0"/>
        <v>2000000</v>
      </c>
      <c r="S27">
        <f t="shared" si="1"/>
        <v>4611.4873187089343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3022.5428215963148</v>
      </c>
      <c r="AC27">
        <f t="shared" si="2"/>
        <v>3363.2109463868546</v>
      </c>
      <c r="AE27">
        <f t="shared" si="3"/>
        <v>0</v>
      </c>
      <c r="AF27">
        <f t="shared" si="4"/>
        <v>0</v>
      </c>
      <c r="AG27">
        <f t="shared" si="5"/>
        <v>-9.1163943266801724</v>
      </c>
      <c r="AH27">
        <f t="shared" si="6"/>
        <v>-6096.8612983609119</v>
      </c>
      <c r="AI27">
        <f t="shared" si="7"/>
        <v>-6105.977692687592</v>
      </c>
      <c r="AJ27">
        <f t="shared" si="8"/>
        <v>-340.66812479053988</v>
      </c>
      <c r="AK27">
        <f t="shared" si="30"/>
        <v>211.57799751174204</v>
      </c>
      <c r="AL27">
        <f t="shared" si="9"/>
        <v>-6235.0678199663898</v>
      </c>
      <c r="AN27">
        <f t="shared" si="10"/>
        <v>0</v>
      </c>
      <c r="AO27">
        <f t="shared" si="11"/>
        <v>0</v>
      </c>
      <c r="AP27">
        <f t="shared" si="12"/>
        <v>-1.5363313753597458</v>
      </c>
      <c r="AQ27">
        <f t="shared" si="13"/>
        <v>-1027.4675456364821</v>
      </c>
      <c r="AR27">
        <f t="shared" si="14"/>
        <v>-1029.0038770118417</v>
      </c>
      <c r="AS27">
        <f t="shared" si="15"/>
        <v>-57.410760213492161</v>
      </c>
      <c r="AT27">
        <f t="shared" si="16"/>
        <v>35.655973651969838</v>
      </c>
      <c r="AU27">
        <f t="shared" si="17"/>
        <v>-1050.7586635733642</v>
      </c>
      <c r="AW27">
        <v>24</v>
      </c>
      <c r="AX27">
        <f>IF(Z27&gt;0, (R27*SUMPRODUCT(K27:$K$98, X27:$X$98)-K27*$AZ$3)/Z27, 0)</f>
        <v>4611.4873187089343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12.5</v>
      </c>
      <c r="R28">
        <f t="shared" si="0"/>
        <v>2000000</v>
      </c>
      <c r="S28">
        <f t="shared" si="1"/>
        <v>5064.5486048217908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3363.2109463868546</v>
      </c>
      <c r="AC28">
        <f t="shared" si="2"/>
        <v>3640.8199335650988</v>
      </c>
      <c r="AE28">
        <f t="shared" si="3"/>
        <v>0</v>
      </c>
      <c r="AF28">
        <f t="shared" si="4"/>
        <v>0</v>
      </c>
      <c r="AG28">
        <f t="shared" si="5"/>
        <v>-8.986042532247577</v>
      </c>
      <c r="AH28">
        <f t="shared" si="6"/>
        <v>-6270.056186526981</v>
      </c>
      <c r="AI28">
        <f t="shared" si="7"/>
        <v>-6279.0422290592287</v>
      </c>
      <c r="AJ28">
        <f t="shared" si="8"/>
        <v>-277.60898717824421</v>
      </c>
      <c r="AK28">
        <f t="shared" si="30"/>
        <v>235.42476624707984</v>
      </c>
      <c r="AL28">
        <f t="shared" si="9"/>
        <v>-6321.2264499903931</v>
      </c>
      <c r="AN28">
        <f t="shared" si="10"/>
        <v>0</v>
      </c>
      <c r="AO28">
        <f t="shared" si="11"/>
        <v>0</v>
      </c>
      <c r="AP28">
        <f t="shared" si="12"/>
        <v>-1.3521106853426064</v>
      </c>
      <c r="AQ28">
        <f t="shared" si="13"/>
        <v>-943.44200320418327</v>
      </c>
      <c r="AR28">
        <f t="shared" si="14"/>
        <v>-944.79411388952587</v>
      </c>
      <c r="AS28">
        <f t="shared" si="15"/>
        <v>-41.771233172313792</v>
      </c>
      <c r="AT28">
        <f t="shared" si="16"/>
        <v>35.423863274030616</v>
      </c>
      <c r="AU28">
        <f t="shared" si="17"/>
        <v>-951.14148378780908</v>
      </c>
      <c r="AW28">
        <v>25</v>
      </c>
      <c r="AX28">
        <f>IF(Z28&gt;0, (R28*SUMPRODUCT(K28:$K$98, X28:$X$98)-K28*$AZ$3)/Z28, 0)</f>
        <v>5064.5486048217908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12.5</v>
      </c>
      <c r="R29">
        <f t="shared" si="0"/>
        <v>2000000</v>
      </c>
      <c r="S29">
        <f t="shared" si="1"/>
        <v>5452.2147169690452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3640.8199335650988</v>
      </c>
      <c r="AC29">
        <f t="shared" si="2"/>
        <v>3862.6248346597822</v>
      </c>
      <c r="AE29">
        <f t="shared" si="3"/>
        <v>0</v>
      </c>
      <c r="AF29">
        <f t="shared" si="4"/>
        <v>0</v>
      </c>
      <c r="AG29">
        <f t="shared" si="5"/>
        <v>-8.8556326079704171</v>
      </c>
      <c r="AH29">
        <f t="shared" si="6"/>
        <v>-6487.9198327491395</v>
      </c>
      <c r="AI29">
        <f t="shared" si="7"/>
        <v>-6496.7754653571101</v>
      </c>
      <c r="AJ29">
        <f t="shared" si="8"/>
        <v>-221.80490109468337</v>
      </c>
      <c r="AK29">
        <f t="shared" si="30"/>
        <v>254.85739534955695</v>
      </c>
      <c r="AL29">
        <f t="shared" si="9"/>
        <v>-6463.7229711022364</v>
      </c>
      <c r="AN29">
        <f t="shared" si="10"/>
        <v>0</v>
      </c>
      <c r="AO29">
        <f t="shared" si="11"/>
        <v>0</v>
      </c>
      <c r="AP29">
        <f t="shared" si="12"/>
        <v>-1.1897215908266008</v>
      </c>
      <c r="AQ29">
        <f t="shared" si="13"/>
        <v>-871.62810905530569</v>
      </c>
      <c r="AR29">
        <f t="shared" si="14"/>
        <v>-872.81783064613228</v>
      </c>
      <c r="AS29">
        <f t="shared" si="15"/>
        <v>-29.798670684011405</v>
      </c>
      <c r="AT29">
        <f t="shared" si="16"/>
        <v>34.239151425082667</v>
      </c>
      <c r="AU29">
        <f t="shared" si="17"/>
        <v>-868.37734990506101</v>
      </c>
      <c r="AW29">
        <v>26</v>
      </c>
      <c r="AX29">
        <f>IF(Z29&gt;0, (R29*SUMPRODUCT(K29:$K$98, X29:$X$98)-K29*$AZ$3)/Z29, 0)</f>
        <v>5452.2147169690452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12.5</v>
      </c>
      <c r="R30">
        <f t="shared" si="0"/>
        <v>2000000</v>
      </c>
      <c r="S30">
        <f t="shared" si="1"/>
        <v>5775.5757880325027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3862.6248346597822</v>
      </c>
      <c r="AC30">
        <f t="shared" si="2"/>
        <v>4031.3957472998918</v>
      </c>
      <c r="AE30">
        <f t="shared" si="3"/>
        <v>0</v>
      </c>
      <c r="AF30">
        <f t="shared" si="4"/>
        <v>0</v>
      </c>
      <c r="AG30">
        <f t="shared" si="5"/>
        <v>-8.7250948980128005</v>
      </c>
      <c r="AH30">
        <f t="shared" si="6"/>
        <v>-6717.0214204662552</v>
      </c>
      <c r="AI30">
        <f t="shared" si="7"/>
        <v>-6725.7465153642679</v>
      </c>
      <c r="AJ30">
        <f t="shared" si="8"/>
        <v>-168.7709126401096</v>
      </c>
      <c r="AK30">
        <f t="shared" si="30"/>
        <v>270.38373842618478</v>
      </c>
      <c r="AL30">
        <f t="shared" si="9"/>
        <v>-6624.1336895781924</v>
      </c>
      <c r="AN30">
        <f t="shared" si="10"/>
        <v>0</v>
      </c>
      <c r="AO30">
        <f t="shared" si="11"/>
        <v>0</v>
      </c>
      <c r="AP30">
        <f t="shared" si="12"/>
        <v>-1.0465931524790675</v>
      </c>
      <c r="AQ30">
        <f t="shared" si="13"/>
        <v>-805.72059168277121</v>
      </c>
      <c r="AR30">
        <f t="shared" si="14"/>
        <v>-806.7671848352503</v>
      </c>
      <c r="AS30">
        <f t="shared" si="15"/>
        <v>-20.2444195245385</v>
      </c>
      <c r="AT30">
        <f t="shared" si="16"/>
        <v>32.433087833003093</v>
      </c>
      <c r="AU30">
        <f t="shared" si="17"/>
        <v>-794.57851652678562</v>
      </c>
      <c r="AW30">
        <v>27</v>
      </c>
      <c r="AX30">
        <f>IF(Z30&gt;0, (R30*SUMPRODUCT(K30:$K$98, X30:$X$98)-K30*$AZ$3)/Z30, 0)</f>
        <v>5775.5757880325027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12.5</v>
      </c>
      <c r="R31">
        <f t="shared" si="0"/>
        <v>2000000</v>
      </c>
      <c r="S31">
        <f t="shared" si="1"/>
        <v>6042.5261409251343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4031.3957472998918</v>
      </c>
      <c r="AC31">
        <f t="shared" si="2"/>
        <v>4154.6028535594533</v>
      </c>
      <c r="AE31">
        <f t="shared" si="3"/>
        <v>0</v>
      </c>
      <c r="AF31">
        <f t="shared" si="4"/>
        <v>0</v>
      </c>
      <c r="AG31">
        <f t="shared" si="5"/>
        <v>-8.5945074060601563</v>
      </c>
      <c r="AH31">
        <f t="shared" si="6"/>
        <v>-6933.8468756026095</v>
      </c>
      <c r="AI31">
        <f t="shared" si="7"/>
        <v>-6942.4413830086696</v>
      </c>
      <c r="AJ31">
        <f t="shared" si="8"/>
        <v>-123.20710625956144</v>
      </c>
      <c r="AK31">
        <f t="shared" si="30"/>
        <v>282.19770231099244</v>
      </c>
      <c r="AL31">
        <f t="shared" si="9"/>
        <v>-6783.450786957239</v>
      </c>
      <c r="AN31">
        <f t="shared" si="10"/>
        <v>0</v>
      </c>
      <c r="AO31">
        <f t="shared" si="11"/>
        <v>0</v>
      </c>
      <c r="AP31">
        <f t="shared" si="12"/>
        <v>-0.92047224386082649</v>
      </c>
      <c r="AQ31">
        <f t="shared" si="13"/>
        <v>-742.61540430728462</v>
      </c>
      <c r="AR31">
        <f t="shared" si="14"/>
        <v>-743.53587655114552</v>
      </c>
      <c r="AS31">
        <f t="shared" si="15"/>
        <v>-13.195488257811155</v>
      </c>
      <c r="AT31">
        <f t="shared" si="16"/>
        <v>30.223390356893553</v>
      </c>
      <c r="AU31">
        <f t="shared" si="17"/>
        <v>-726.50797445206308</v>
      </c>
      <c r="AW31">
        <v>28</v>
      </c>
      <c r="AX31">
        <f>IF(Z31&gt;0, (R31*SUMPRODUCT(K31:$K$98, X31:$X$98)-K31*$AZ$3)/Z31, 0)</f>
        <v>6042.5261409251343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12.5</v>
      </c>
      <c r="R32">
        <f t="shared" si="0"/>
        <v>2000000</v>
      </c>
      <c r="S32">
        <f t="shared" si="1"/>
        <v>6264.0663914612169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4154.6028535594533</v>
      </c>
      <c r="AC32">
        <f t="shared" si="2"/>
        <v>4241.3871795578261</v>
      </c>
      <c r="AE32">
        <f t="shared" si="3"/>
        <v>0</v>
      </c>
      <c r="AF32">
        <f t="shared" si="4"/>
        <v>0</v>
      </c>
      <c r="AG32">
        <f t="shared" si="5"/>
        <v>-8.4637257064744311</v>
      </c>
      <c r="AH32">
        <f t="shared" si="6"/>
        <v>-7173.8600840197423</v>
      </c>
      <c r="AI32">
        <f t="shared" si="7"/>
        <v>-7182.3238097262165</v>
      </c>
      <c r="AJ32">
        <f t="shared" si="8"/>
        <v>-86.784325998372879</v>
      </c>
      <c r="AK32">
        <f t="shared" si="30"/>
        <v>290.82219974916177</v>
      </c>
      <c r="AL32">
        <f t="shared" si="9"/>
        <v>-6978.2859359754275</v>
      </c>
      <c r="AN32">
        <f t="shared" si="10"/>
        <v>0</v>
      </c>
      <c r="AO32">
        <f t="shared" si="11"/>
        <v>0</v>
      </c>
      <c r="AP32">
        <f t="shared" si="12"/>
        <v>-0.80934421090761277</v>
      </c>
      <c r="AQ32">
        <f t="shared" si="13"/>
        <v>-686.00074367026264</v>
      </c>
      <c r="AR32">
        <f t="shared" si="14"/>
        <v>-686.81008788117026</v>
      </c>
      <c r="AS32">
        <f t="shared" si="15"/>
        <v>-8.2987556875304218</v>
      </c>
      <c r="AT32">
        <f t="shared" si="16"/>
        <v>27.809887977625298</v>
      </c>
      <c r="AU32">
        <f t="shared" si="17"/>
        <v>-667.29895559107536</v>
      </c>
      <c r="AW32">
        <v>29</v>
      </c>
      <c r="AX32">
        <f>IF(Z32&gt;0, (R32*SUMPRODUCT(K32:$K$98, X32:$X$98)-K32*$AZ$3)/Z32, 0)</f>
        <v>6264.0663914612169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12.5</v>
      </c>
      <c r="R33">
        <f t="shared" si="0"/>
        <v>2000000</v>
      </c>
      <c r="S33">
        <f t="shared" si="1"/>
        <v>6444.3808543064561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4241.3871795578261</v>
      </c>
      <c r="AC33">
        <f t="shared" si="2"/>
        <v>4295.9219093747561</v>
      </c>
      <c r="AE33">
        <f t="shared" si="3"/>
        <v>0</v>
      </c>
      <c r="AF33">
        <f t="shared" si="4"/>
        <v>0</v>
      </c>
      <c r="AG33">
        <f t="shared" si="5"/>
        <v>-8.332689374076967</v>
      </c>
      <c r="AH33">
        <f t="shared" si="6"/>
        <v>-7423.8520532352877</v>
      </c>
      <c r="AI33">
        <f t="shared" si="7"/>
        <v>-7432.1847426093645</v>
      </c>
      <c r="AJ33">
        <f t="shared" si="8"/>
        <v>-54.534729816929939</v>
      </c>
      <c r="AK33">
        <f t="shared" si="30"/>
        <v>296.89710256904783</v>
      </c>
      <c r="AL33">
        <f t="shared" si="9"/>
        <v>-7189.8223698572465</v>
      </c>
      <c r="AN33">
        <f t="shared" si="10"/>
        <v>0</v>
      </c>
      <c r="AO33">
        <f t="shared" si="11"/>
        <v>0</v>
      </c>
      <c r="AP33">
        <f t="shared" si="12"/>
        <v>-0.71144094179149808</v>
      </c>
      <c r="AQ33">
        <f t="shared" si="13"/>
        <v>-633.84485600839048</v>
      </c>
      <c r="AR33">
        <f t="shared" si="14"/>
        <v>-634.55629695018195</v>
      </c>
      <c r="AS33">
        <f t="shared" si="15"/>
        <v>-4.6561485493510677</v>
      </c>
      <c r="AT33">
        <f t="shared" si="16"/>
        <v>25.348929353350375</v>
      </c>
      <c r="AU33">
        <f t="shared" si="17"/>
        <v>-613.86351614618263</v>
      </c>
      <c r="AW33">
        <v>30</v>
      </c>
      <c r="AX33">
        <f>IF(Z33&gt;0, (R33*SUMPRODUCT(K33:$K$98, X33:$X$98)-K33*$AZ$3)/Z33, 0)</f>
        <v>6444.3808543064561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12.5</v>
      </c>
      <c r="R34">
        <f t="shared" si="0"/>
        <v>2000000</v>
      </c>
      <c r="S34">
        <f t="shared" si="1"/>
        <v>6589.3707455396079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4295.9219093747561</v>
      </c>
      <c r="AC34">
        <f t="shared" si="2"/>
        <v>4323.2694404085014</v>
      </c>
      <c r="AE34">
        <f t="shared" si="3"/>
        <v>0</v>
      </c>
      <c r="AF34">
        <f t="shared" si="4"/>
        <v>0</v>
      </c>
      <c r="AG34">
        <f t="shared" si="5"/>
        <v>-8.2012183093031936</v>
      </c>
      <c r="AH34">
        <f t="shared" si="6"/>
        <v>-7703.0673652808109</v>
      </c>
      <c r="AI34">
        <f t="shared" si="7"/>
        <v>-7711.2685835901138</v>
      </c>
      <c r="AJ34">
        <f t="shared" si="8"/>
        <v>-27.347531033745327</v>
      </c>
      <c r="AK34">
        <f t="shared" si="30"/>
        <v>300.71453365623296</v>
      </c>
      <c r="AL34">
        <f t="shared" si="9"/>
        <v>-7437.9015809676266</v>
      </c>
      <c r="AN34">
        <f t="shared" si="10"/>
        <v>0</v>
      </c>
      <c r="AO34">
        <f t="shared" si="11"/>
        <v>0</v>
      </c>
      <c r="AP34">
        <f t="shared" si="12"/>
        <v>-0.62519286304149124</v>
      </c>
      <c r="AQ34">
        <f t="shared" si="13"/>
        <v>-587.21796673042888</v>
      </c>
      <c r="AR34">
        <f t="shared" si="14"/>
        <v>-587.84315959347032</v>
      </c>
      <c r="AS34">
        <f t="shared" si="15"/>
        <v>-2.0847489457399826</v>
      </c>
      <c r="AT34">
        <f t="shared" si="16"/>
        <v>22.923981921254423</v>
      </c>
      <c r="AU34">
        <f t="shared" si="17"/>
        <v>-567.00392661795593</v>
      </c>
      <c r="AW34">
        <v>31</v>
      </c>
      <c r="AX34">
        <f>IF(Z34&gt;0, (R34*SUMPRODUCT(K34:$K$98, X34:$X$98)-K34*$AZ$3)/Z34, 0)</f>
        <v>6589.3707455396079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6702.1710118595702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4323.2694404085014</v>
      </c>
      <c r="AC35">
        <f t="shared" ref="AC35:AC66" si="33">S35*Z35</f>
        <v>4326.4018192514086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-8.0690305641183091</v>
      </c>
      <c r="AH35">
        <f t="shared" ref="AH35:AH66" si="37">-X35*R35</f>
        <v>-8028.0899346963379</v>
      </c>
      <c r="AI35">
        <f t="shared" ref="AI35:AI66" si="38">SUM(AE35:AH35)</f>
        <v>-8036.1589652604562</v>
      </c>
      <c r="AJ35">
        <f t="shared" ref="AJ35:AJ66" si="39">AB35-AC35</f>
        <v>-3.132378842907201</v>
      </c>
      <c r="AK35">
        <f t="shared" si="30"/>
        <v>302.62886082859512</v>
      </c>
      <c r="AL35">
        <f t="shared" ref="AL35:AL66" si="40">SUM(AI35:AK35)</f>
        <v>-7736.6624832747684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-0.54921068367234904</v>
      </c>
      <c r="AQ35">
        <f t="shared" ref="AQ35:AQ66" si="44">AH35*$K35</f>
        <v>-546.4240997207645</v>
      </c>
      <c r="AR35">
        <f t="shared" ref="AR35:AR66" si="45">AI35*$K35</f>
        <v>-546.97331040443692</v>
      </c>
      <c r="AS35">
        <f t="shared" ref="AS35:AS66" si="46">AJ35*$K35</f>
        <v>-0.21320230629487572</v>
      </c>
      <c r="AT35">
        <f t="shared" ref="AT35:AT66" si="47">AK35*$K35</f>
        <v>20.598137810228767</v>
      </c>
      <c r="AU35">
        <f t="shared" ref="AU35:AU66" si="48">AL35*$K35</f>
        <v>-526.58837490050303</v>
      </c>
      <c r="AW35">
        <v>32</v>
      </c>
      <c r="AX35">
        <f>IF(Z35&gt;0, (R35*SUMPRODUCT(K35:$K$98, X35:$X$98)-K35*$AZ$3)/Z35, 0)</f>
        <v>6702.1710118595702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12.5</v>
      </c>
      <c r="R36">
        <f t="shared" si="31"/>
        <v>2000000</v>
      </c>
      <c r="S36">
        <f t="shared" si="32"/>
        <v>6784.0553348284293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4326.4018192514086</v>
      </c>
      <c r="AC36">
        <f t="shared" si="33"/>
        <v>4307.0762423639799</v>
      </c>
      <c r="AE36">
        <f t="shared" si="34"/>
        <v>0</v>
      </c>
      <c r="AF36">
        <f t="shared" si="35"/>
        <v>0</v>
      </c>
      <c r="AG36">
        <f t="shared" si="36"/>
        <v>-7.9360279909791362</v>
      </c>
      <c r="AH36">
        <f t="shared" si="37"/>
        <v>-8369.9627996785439</v>
      </c>
      <c r="AI36">
        <f t="shared" si="38"/>
        <v>-8377.8988276695236</v>
      </c>
      <c r="AJ36">
        <f t="shared" si="39"/>
        <v>19.325576887428724</v>
      </c>
      <c r="AK36">
        <f t="shared" si="30"/>
        <v>302.84812734759862</v>
      </c>
      <c r="AL36">
        <f t="shared" si="40"/>
        <v>-8055.7251234344949</v>
      </c>
      <c r="AN36">
        <f t="shared" si="41"/>
        <v>0</v>
      </c>
      <c r="AO36">
        <f t="shared" si="42"/>
        <v>0</v>
      </c>
      <c r="AP36">
        <f t="shared" si="43"/>
        <v>-0.48228392271963827</v>
      </c>
      <c r="AQ36">
        <f t="shared" si="44"/>
        <v>-508.6547699472481</v>
      </c>
      <c r="AR36">
        <f t="shared" si="45"/>
        <v>-509.13705386996776</v>
      </c>
      <c r="AS36">
        <f t="shared" si="46"/>
        <v>1.174443316062342</v>
      </c>
      <c r="AT36">
        <f t="shared" si="47"/>
        <v>18.40451961756197</v>
      </c>
      <c r="AU36">
        <f t="shared" si="48"/>
        <v>-489.55809093634338</v>
      </c>
      <c r="AW36">
        <v>33</v>
      </c>
      <c r="AX36">
        <f>IF(Z36&gt;0, (R36*SUMPRODUCT(K36:$K$98, X36:$X$98)-K36*$AZ$3)/Z36, 0)</f>
        <v>6784.0553348284293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12.5</v>
      </c>
      <c r="R37">
        <f t="shared" si="31"/>
        <v>2000000</v>
      </c>
      <c r="S37">
        <f t="shared" si="32"/>
        <v>6839.535617512478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4307.0762423639799</v>
      </c>
      <c r="AC37">
        <f t="shared" si="33"/>
        <v>4269.0451535179263</v>
      </c>
      <c r="AE37">
        <f t="shared" si="34"/>
        <v>0</v>
      </c>
      <c r="AF37">
        <f t="shared" si="35"/>
        <v>0</v>
      </c>
      <c r="AG37">
        <f t="shared" si="36"/>
        <v>-7.8021473098757097</v>
      </c>
      <c r="AH37">
        <f t="shared" si="37"/>
        <v>-8723.2641909815648</v>
      </c>
      <c r="AI37">
        <f t="shared" si="38"/>
        <v>-8731.0663382914408</v>
      </c>
      <c r="AJ37">
        <f t="shared" si="39"/>
        <v>38.031088846053535</v>
      </c>
      <c r="AK37">
        <f t="shared" si="30"/>
        <v>301.4953369654786</v>
      </c>
      <c r="AL37">
        <f t="shared" si="40"/>
        <v>-8391.5399124799078</v>
      </c>
      <c r="AN37">
        <f t="shared" si="41"/>
        <v>0</v>
      </c>
      <c r="AO37">
        <f t="shared" si="42"/>
        <v>0</v>
      </c>
      <c r="AP37">
        <f t="shared" si="43"/>
        <v>-0.42334624972797574</v>
      </c>
      <c r="AQ37">
        <f t="shared" si="44"/>
        <v>-473.32625672985654</v>
      </c>
      <c r="AR37">
        <f t="shared" si="45"/>
        <v>-473.74960297958455</v>
      </c>
      <c r="AS37">
        <f t="shared" si="46"/>
        <v>2.0635753461959045</v>
      </c>
      <c r="AT37">
        <f t="shared" si="47"/>
        <v>16.359204094140718</v>
      </c>
      <c r="AU37">
        <f t="shared" si="48"/>
        <v>-455.32682353924787</v>
      </c>
      <c r="AW37">
        <v>34</v>
      </c>
      <c r="AX37">
        <f>IF(Z37&gt;0, (R37*SUMPRODUCT(K37:$K$98, X37:$X$98)-K37*$AZ$3)/Z37, 0)</f>
        <v>6839.535617512478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12.5</v>
      </c>
      <c r="R38">
        <f t="shared" si="31"/>
        <v>2000000</v>
      </c>
      <c r="S38">
        <f t="shared" si="32"/>
        <v>6873.373100545602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4269.0451535179263</v>
      </c>
      <c r="AC38">
        <f t="shared" si="33"/>
        <v>4215.9186120569939</v>
      </c>
      <c r="AE38">
        <f t="shared" si="34"/>
        <v>0</v>
      </c>
      <c r="AF38">
        <f t="shared" si="35"/>
        <v>0</v>
      </c>
      <c r="AG38">
        <f t="shared" si="36"/>
        <v>-7.667120914261039</v>
      </c>
      <c r="AH38">
        <f t="shared" si="37"/>
        <v>-9120.7876025460191</v>
      </c>
      <c r="AI38">
        <f t="shared" si="38"/>
        <v>-9128.4547234602796</v>
      </c>
      <c r="AJ38">
        <f t="shared" si="39"/>
        <v>53.126541460932458</v>
      </c>
      <c r="AK38">
        <f t="shared" si="30"/>
        <v>298.83316074625486</v>
      </c>
      <c r="AL38">
        <f t="shared" si="40"/>
        <v>-8776.4950212530912</v>
      </c>
      <c r="AN38">
        <f t="shared" si="41"/>
        <v>0</v>
      </c>
      <c r="AO38">
        <f t="shared" si="42"/>
        <v>0</v>
      </c>
      <c r="AP38">
        <f t="shared" si="43"/>
        <v>-0.37144614950549415</v>
      </c>
      <c r="AQ38">
        <f t="shared" si="44"/>
        <v>-441.87139779178659</v>
      </c>
      <c r="AR38">
        <f t="shared" si="45"/>
        <v>-442.24284394129205</v>
      </c>
      <c r="AS38">
        <f t="shared" si="46"/>
        <v>2.5738017546459013</v>
      </c>
      <c r="AT38">
        <f t="shared" si="47"/>
        <v>14.477458767774111</v>
      </c>
      <c r="AU38">
        <f t="shared" si="48"/>
        <v>-425.19158341887197</v>
      </c>
      <c r="AW38">
        <v>35</v>
      </c>
      <c r="AX38">
        <f>IF(Z38&gt;0, (R38*SUMPRODUCT(K38:$K$98, X38:$X$98)-K38*$AZ$3)/Z38, 0)</f>
        <v>6873.373100545602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12.5</v>
      </c>
      <c r="R39">
        <f t="shared" si="31"/>
        <v>2000000</v>
      </c>
      <c r="S39">
        <f t="shared" si="32"/>
        <v>6887.2179595074458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4215.9186120569939</v>
      </c>
      <c r="AC39">
        <f t="shared" si="33"/>
        <v>4149.2255314696013</v>
      </c>
      <c r="AE39">
        <f t="shared" si="34"/>
        <v>0</v>
      </c>
      <c r="AF39">
        <f t="shared" si="35"/>
        <v>0</v>
      </c>
      <c r="AG39">
        <f t="shared" si="36"/>
        <v>-7.5306632443325885</v>
      </c>
      <c r="AH39">
        <f t="shared" si="37"/>
        <v>-9565.833725734261</v>
      </c>
      <c r="AI39">
        <f t="shared" si="38"/>
        <v>-9573.3643889785944</v>
      </c>
      <c r="AJ39">
        <f t="shared" si="39"/>
        <v>66.693080587392615</v>
      </c>
      <c r="AK39">
        <f t="shared" si="30"/>
        <v>295.11430284398961</v>
      </c>
      <c r="AL39">
        <f t="shared" si="40"/>
        <v>-9211.5570055472126</v>
      </c>
      <c r="AN39">
        <f t="shared" si="41"/>
        <v>0</v>
      </c>
      <c r="AO39">
        <f t="shared" si="42"/>
        <v>0</v>
      </c>
      <c r="AP39">
        <f t="shared" si="43"/>
        <v>-0.32574574609492624</v>
      </c>
      <c r="AQ39">
        <f t="shared" si="44"/>
        <v>-413.77891201739368</v>
      </c>
      <c r="AR39">
        <f t="shared" si="45"/>
        <v>-414.10465776348866</v>
      </c>
      <c r="AS39">
        <f t="shared" si="46"/>
        <v>2.8848703746856552</v>
      </c>
      <c r="AT39">
        <f t="shared" si="47"/>
        <v>12.765439861561516</v>
      </c>
      <c r="AU39">
        <f t="shared" si="48"/>
        <v>-398.45434752724151</v>
      </c>
      <c r="AW39">
        <v>36</v>
      </c>
      <c r="AX39">
        <f>IF(Z39&gt;0, (R39*SUMPRODUCT(K39:$K$98, X39:$X$98)-K39*$AZ$3)/Z39, 0)</f>
        <v>6887.2179595074458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12.5</v>
      </c>
      <c r="R40">
        <f t="shared" si="31"/>
        <v>2000000</v>
      </c>
      <c r="S40">
        <f t="shared" si="32"/>
        <v>6882.7939808829196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4149.2255314696013</v>
      </c>
      <c r="AC40">
        <f t="shared" si="33"/>
        <v>4070.4272598132748</v>
      </c>
      <c r="AE40">
        <f t="shared" si="34"/>
        <v>0</v>
      </c>
      <c r="AF40">
        <f t="shared" si="35"/>
        <v>0</v>
      </c>
      <c r="AG40">
        <f t="shared" si="36"/>
        <v>-7.392396298507113</v>
      </c>
      <c r="AH40">
        <f t="shared" si="37"/>
        <v>-10073.650141144031</v>
      </c>
      <c r="AI40">
        <f t="shared" si="38"/>
        <v>-10081.042537442538</v>
      </c>
      <c r="AJ40">
        <f t="shared" si="39"/>
        <v>78.798271656326506</v>
      </c>
      <c r="AK40">
        <f t="shared" ref="AK40:AK71" si="61">G40*SUM(AB40:AB40, AE40:AF40)</f>
        <v>290.44578720287211</v>
      </c>
      <c r="AL40">
        <f t="shared" si="40"/>
        <v>-9711.7984785833396</v>
      </c>
      <c r="AN40">
        <f t="shared" si="41"/>
        <v>0</v>
      </c>
      <c r="AO40">
        <f t="shared" si="42"/>
        <v>0</v>
      </c>
      <c r="AP40">
        <f t="shared" si="43"/>
        <v>-0.28550435940054925</v>
      </c>
      <c r="AQ40">
        <f t="shared" si="44"/>
        <v>-389.0580150516821</v>
      </c>
      <c r="AR40">
        <f t="shared" si="45"/>
        <v>-389.34351941108258</v>
      </c>
      <c r="AS40">
        <f t="shared" si="46"/>
        <v>3.0432959980315522</v>
      </c>
      <c r="AT40">
        <f t="shared" si="47"/>
        <v>11.217409763690641</v>
      </c>
      <c r="AU40">
        <f t="shared" si="48"/>
        <v>-375.08281364936045</v>
      </c>
      <c r="AW40">
        <v>37</v>
      </c>
      <c r="AX40">
        <f>IF(Z40&gt;0, (R40*SUMPRODUCT(K40:$K$98, X40:$X$98)-K40*$AZ$3)/Z40, 0)</f>
        <v>6882.7939808829196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12.5</v>
      </c>
      <c r="R41">
        <f t="shared" si="31"/>
        <v>2000000</v>
      </c>
      <c r="S41">
        <f t="shared" si="32"/>
        <v>6861.0923282015447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4070.4272598132748</v>
      </c>
      <c r="AC41">
        <f t="shared" si="33"/>
        <v>3980.459102226831</v>
      </c>
      <c r="AE41">
        <f t="shared" si="34"/>
        <v>0</v>
      </c>
      <c r="AF41">
        <f t="shared" si="35"/>
        <v>0</v>
      </c>
      <c r="AG41">
        <f t="shared" si="36"/>
        <v>-7.2518684194529044</v>
      </c>
      <c r="AH41">
        <f t="shared" si="37"/>
        <v>-10656.626571062001</v>
      </c>
      <c r="AI41">
        <f t="shared" si="38"/>
        <v>-10663.878439481454</v>
      </c>
      <c r="AJ41">
        <f t="shared" si="39"/>
        <v>89.968157586443795</v>
      </c>
      <c r="AK41">
        <f t="shared" si="61"/>
        <v>284.92990818692925</v>
      </c>
      <c r="AL41">
        <f t="shared" si="40"/>
        <v>-10288.980373708082</v>
      </c>
      <c r="AN41">
        <f t="shared" si="41"/>
        <v>0</v>
      </c>
      <c r="AO41">
        <f t="shared" si="42"/>
        <v>0</v>
      </c>
      <c r="AP41">
        <f t="shared" si="43"/>
        <v>-0.25006873423283332</v>
      </c>
      <c r="AQ41">
        <f t="shared" si="44"/>
        <v>-367.47620939577087</v>
      </c>
      <c r="AR41">
        <f t="shared" si="45"/>
        <v>-367.72627813000372</v>
      </c>
      <c r="AS41">
        <f t="shared" si="46"/>
        <v>3.1024036824153232</v>
      </c>
      <c r="AT41">
        <f t="shared" si="47"/>
        <v>9.8253384319896711</v>
      </c>
      <c r="AU41">
        <f t="shared" si="48"/>
        <v>-354.79853601559876</v>
      </c>
      <c r="AW41">
        <v>38</v>
      </c>
      <c r="AX41">
        <f>IF(Z41&gt;0, (R41*SUMPRODUCT(K41:$K$98, X41:$X$98)-K41*$AZ$3)/Z41, 0)</f>
        <v>6861.0923282015447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12.5</v>
      </c>
      <c r="R42">
        <f t="shared" si="31"/>
        <v>2000000</v>
      </c>
      <c r="S42">
        <f t="shared" si="32"/>
        <v>6822.7827701378583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3980.459102226831</v>
      </c>
      <c r="AC42">
        <f t="shared" si="33"/>
        <v>3880.0274084250218</v>
      </c>
      <c r="AE42">
        <f t="shared" si="34"/>
        <v>0</v>
      </c>
      <c r="AF42">
        <f t="shared" si="35"/>
        <v>0</v>
      </c>
      <c r="AG42">
        <f t="shared" si="36"/>
        <v>-7.108586663141379</v>
      </c>
      <c r="AH42">
        <f t="shared" si="37"/>
        <v>-11322.091538719244</v>
      </c>
      <c r="AI42">
        <f t="shared" si="38"/>
        <v>-11329.200125382386</v>
      </c>
      <c r="AJ42">
        <f t="shared" si="39"/>
        <v>100.43169380180916</v>
      </c>
      <c r="AK42">
        <f t="shared" si="61"/>
        <v>278.63213715587818</v>
      </c>
      <c r="AL42">
        <f t="shared" si="40"/>
        <v>-10950.136294424698</v>
      </c>
      <c r="AN42">
        <f t="shared" si="41"/>
        <v>0</v>
      </c>
      <c r="AO42">
        <f t="shared" si="42"/>
        <v>0</v>
      </c>
      <c r="AP42">
        <f t="shared" si="43"/>
        <v>-0.21886419548046052</v>
      </c>
      <c r="AQ42">
        <f t="shared" si="44"/>
        <v>-348.59256462702461</v>
      </c>
      <c r="AR42">
        <f t="shared" si="45"/>
        <v>-348.81142882250509</v>
      </c>
      <c r="AS42">
        <f t="shared" si="46"/>
        <v>3.0921620437780892</v>
      </c>
      <c r="AT42">
        <f t="shared" si="47"/>
        <v>8.5787233698398193</v>
      </c>
      <c r="AU42">
        <f t="shared" si="48"/>
        <v>-337.14054340888714</v>
      </c>
      <c r="AW42">
        <v>39</v>
      </c>
      <c r="AX42">
        <f>IF(Z42&gt;0, (R42*SUMPRODUCT(K42:$K$98, X42:$X$98)-K42*$AZ$3)/Z42, 0)</f>
        <v>6822.7827701378583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12.5</v>
      </c>
      <c r="R43">
        <f t="shared" si="31"/>
        <v>2000000</v>
      </c>
      <c r="S43">
        <f t="shared" si="32"/>
        <v>6768.8538105816715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3880.0274084250218</v>
      </c>
      <c r="AC43">
        <f t="shared" si="33"/>
        <v>3769.8674470068918</v>
      </c>
      <c r="AE43">
        <f t="shared" si="34"/>
        <v>0</v>
      </c>
      <c r="AF43">
        <f t="shared" si="35"/>
        <v>0</v>
      </c>
      <c r="AG43">
        <f t="shared" si="36"/>
        <v>-6.9617906378652714</v>
      </c>
      <c r="AH43">
        <f t="shared" si="37"/>
        <v>-12113.625383151017</v>
      </c>
      <c r="AI43">
        <f t="shared" si="38"/>
        <v>-12120.587173788881</v>
      </c>
      <c r="AJ43">
        <f t="shared" si="39"/>
        <v>110.15996141813002</v>
      </c>
      <c r="AK43">
        <f t="shared" si="61"/>
        <v>271.60191858975156</v>
      </c>
      <c r="AL43">
        <f t="shared" si="40"/>
        <v>-11738.825293780999</v>
      </c>
      <c r="AN43">
        <f t="shared" si="41"/>
        <v>0</v>
      </c>
      <c r="AO43">
        <f t="shared" si="42"/>
        <v>0</v>
      </c>
      <c r="AP43">
        <f t="shared" si="43"/>
        <v>-0.19137904963989191</v>
      </c>
      <c r="AQ43">
        <f t="shared" si="44"/>
        <v>-333.0025612824208</v>
      </c>
      <c r="AR43">
        <f t="shared" si="45"/>
        <v>-333.19394033206066</v>
      </c>
      <c r="AS43">
        <f t="shared" si="46"/>
        <v>3.0282882409450709</v>
      </c>
      <c r="AT43">
        <f t="shared" si="47"/>
        <v>7.4663143096208513</v>
      </c>
      <c r="AU43">
        <f t="shared" si="48"/>
        <v>-322.69933778149471</v>
      </c>
      <c r="AW43">
        <v>40</v>
      </c>
      <c r="AX43">
        <f>IF(Z43&gt;0, (R43*SUMPRODUCT(K43:$K$98, X43:$X$98)-K43*$AZ$3)/Z43, 0)</f>
        <v>6768.8538105816715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12.5</v>
      </c>
      <c r="R44">
        <f t="shared" si="31"/>
        <v>2000000</v>
      </c>
      <c r="S44">
        <f t="shared" si="32"/>
        <v>6698.3917148424889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3769.8674470068918</v>
      </c>
      <c r="AC44">
        <f t="shared" si="33"/>
        <v>3649.7511385895564</v>
      </c>
      <c r="AE44">
        <f t="shared" si="34"/>
        <v>0</v>
      </c>
      <c r="AF44">
        <f t="shared" si="35"/>
        <v>0</v>
      </c>
      <c r="AG44">
        <f t="shared" si="36"/>
        <v>-6.8108720980409609</v>
      </c>
      <c r="AH44">
        <f t="shared" si="37"/>
        <v>-13008.101351305251</v>
      </c>
      <c r="AI44">
        <f t="shared" si="38"/>
        <v>-13014.912223403293</v>
      </c>
      <c r="AJ44">
        <f t="shared" si="39"/>
        <v>120.1163084173354</v>
      </c>
      <c r="AK44">
        <f t="shared" si="61"/>
        <v>263.89072129048247</v>
      </c>
      <c r="AL44">
        <f t="shared" si="40"/>
        <v>-12630.905193695475</v>
      </c>
      <c r="AN44">
        <f t="shared" si="41"/>
        <v>0</v>
      </c>
      <c r="AO44">
        <f t="shared" si="42"/>
        <v>0</v>
      </c>
      <c r="AP44">
        <f t="shared" si="43"/>
        <v>-0.1671699209329762</v>
      </c>
      <c r="AQ44">
        <f t="shared" si="44"/>
        <v>-319.27824265138059</v>
      </c>
      <c r="AR44">
        <f t="shared" si="45"/>
        <v>-319.44541257231361</v>
      </c>
      <c r="AS44">
        <f t="shared" si="46"/>
        <v>2.948203033597208</v>
      </c>
      <c r="AT44">
        <f t="shared" si="47"/>
        <v>6.4770840471024069</v>
      </c>
      <c r="AU44">
        <f t="shared" si="48"/>
        <v>-310.02012549161395</v>
      </c>
      <c r="AW44">
        <v>41</v>
      </c>
      <c r="AX44">
        <f>IF(Z44&gt;0, (R44*SUMPRODUCT(K44:$K$98, X44:$X$98)-K44*$AZ$3)/Z44, 0)</f>
        <v>6698.3917148424889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12.5</v>
      </c>
      <c r="R45">
        <f t="shared" si="31"/>
        <v>2000000</v>
      </c>
      <c r="S45">
        <f t="shared" si="32"/>
        <v>6612.4267779769643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3649.7511385895564</v>
      </c>
      <c r="AC45">
        <f t="shared" si="33"/>
        <v>3520.5499074248592</v>
      </c>
      <c r="AE45">
        <f t="shared" si="34"/>
        <v>0</v>
      </c>
      <c r="AF45">
        <f t="shared" si="35"/>
        <v>0</v>
      </c>
      <c r="AG45">
        <f t="shared" si="36"/>
        <v>-6.6551774893565483</v>
      </c>
      <c r="AH45">
        <f t="shared" si="37"/>
        <v>-14013.742032640481</v>
      </c>
      <c r="AI45">
        <f t="shared" si="38"/>
        <v>-14020.397210129837</v>
      </c>
      <c r="AJ45">
        <f t="shared" si="39"/>
        <v>129.20123116469722</v>
      </c>
      <c r="AK45">
        <f t="shared" si="61"/>
        <v>255.48257970126897</v>
      </c>
      <c r="AL45">
        <f t="shared" si="40"/>
        <v>-13635.71339926387</v>
      </c>
      <c r="AN45">
        <f t="shared" si="41"/>
        <v>0</v>
      </c>
      <c r="AO45">
        <f t="shared" si="42"/>
        <v>0</v>
      </c>
      <c r="AP45">
        <f t="shared" si="43"/>
        <v>-0.14584684272279996</v>
      </c>
      <c r="AQ45">
        <f t="shared" si="44"/>
        <v>-307.1082677300642</v>
      </c>
      <c r="AR45">
        <f t="shared" si="45"/>
        <v>-307.25411457278699</v>
      </c>
      <c r="AS45">
        <f t="shared" si="46"/>
        <v>2.8314183463034279</v>
      </c>
      <c r="AT45">
        <f t="shared" si="47"/>
        <v>5.598848066741609</v>
      </c>
      <c r="AU45">
        <f t="shared" si="48"/>
        <v>-298.82384815974194</v>
      </c>
      <c r="AW45">
        <v>42</v>
      </c>
      <c r="AX45">
        <f>IF(Z45&gt;0, (R45*SUMPRODUCT(K45:$K$98, X45:$X$98)-K45*$AZ$3)/Z45, 0)</f>
        <v>6612.4267779769643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12.5</v>
      </c>
      <c r="R46">
        <f t="shared" si="31"/>
        <v>2000000</v>
      </c>
      <c r="S46">
        <f t="shared" si="32"/>
        <v>6512.1115891305899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3520.5499074248592</v>
      </c>
      <c r="AC46">
        <f t="shared" si="33"/>
        <v>3383.1532570936192</v>
      </c>
      <c r="AE46">
        <f t="shared" si="34"/>
        <v>0</v>
      </c>
      <c r="AF46">
        <f t="shared" si="35"/>
        <v>0</v>
      </c>
      <c r="AG46">
        <f t="shared" si="36"/>
        <v>-6.4939636145449038</v>
      </c>
      <c r="AH46">
        <f t="shared" si="37"/>
        <v>-15145.9359868927</v>
      </c>
      <c r="AI46">
        <f t="shared" si="38"/>
        <v>-15152.429950507245</v>
      </c>
      <c r="AJ46">
        <f t="shared" si="39"/>
        <v>137.39665033123993</v>
      </c>
      <c r="AK46">
        <f t="shared" si="61"/>
        <v>246.43849351974018</v>
      </c>
      <c r="AL46">
        <f t="shared" si="40"/>
        <v>-14768.594806656265</v>
      </c>
      <c r="AN46">
        <f t="shared" si="41"/>
        <v>0</v>
      </c>
      <c r="AO46">
        <f t="shared" si="42"/>
        <v>0</v>
      </c>
      <c r="AP46">
        <f t="shared" si="43"/>
        <v>-0.12706595883066052</v>
      </c>
      <c r="AQ46">
        <f t="shared" si="44"/>
        <v>-296.35720074745115</v>
      </c>
      <c r="AR46">
        <f t="shared" si="45"/>
        <v>-296.4842667062818</v>
      </c>
      <c r="AS46">
        <f t="shared" si="46"/>
        <v>2.6884100605918588</v>
      </c>
      <c r="AT46">
        <f t="shared" si="47"/>
        <v>4.822007841518186</v>
      </c>
      <c r="AU46">
        <f t="shared" si="48"/>
        <v>-288.97384880417178</v>
      </c>
      <c r="AW46">
        <v>43</v>
      </c>
      <c r="AX46">
        <f>IF(Z46&gt;0, (R46*SUMPRODUCT(K46:$K$98, X46:$X$98)-K46*$AZ$3)/Z46, 0)</f>
        <v>6512.1115891305899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12.5</v>
      </c>
      <c r="R47">
        <f t="shared" si="31"/>
        <v>2000000</v>
      </c>
      <c r="S47">
        <f t="shared" si="32"/>
        <v>6398.083149376077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3383.1532570936192</v>
      </c>
      <c r="AC47">
        <f t="shared" si="33"/>
        <v>3238.3242861665458</v>
      </c>
      <c r="AE47">
        <f t="shared" si="34"/>
        <v>0</v>
      </c>
      <c r="AF47">
        <f t="shared" si="35"/>
        <v>0</v>
      </c>
      <c r="AG47">
        <f t="shared" si="36"/>
        <v>-6.3267470321996715</v>
      </c>
      <c r="AH47">
        <f t="shared" si="37"/>
        <v>-16364.311391965304</v>
      </c>
      <c r="AI47">
        <f t="shared" si="38"/>
        <v>-16370.638138997503</v>
      </c>
      <c r="AJ47">
        <f t="shared" si="39"/>
        <v>144.82897092707344</v>
      </c>
      <c r="AK47">
        <f t="shared" si="61"/>
        <v>236.82072799655336</v>
      </c>
      <c r="AL47">
        <f t="shared" si="40"/>
        <v>-15988.988440073876</v>
      </c>
      <c r="AN47">
        <f t="shared" si="41"/>
        <v>0</v>
      </c>
      <c r="AO47">
        <f t="shared" si="42"/>
        <v>0</v>
      </c>
      <c r="AP47">
        <f t="shared" si="43"/>
        <v>-0.11053041849468402</v>
      </c>
      <c r="AQ47">
        <f t="shared" si="44"/>
        <v>-285.89007547254283</v>
      </c>
      <c r="AR47">
        <f t="shared" si="45"/>
        <v>-286.00060589103748</v>
      </c>
      <c r="AS47">
        <f t="shared" si="46"/>
        <v>2.5302112895065791</v>
      </c>
      <c r="AT47">
        <f t="shared" si="47"/>
        <v>4.1373385154256734</v>
      </c>
      <c r="AU47">
        <f t="shared" si="48"/>
        <v>-279.33305608610522</v>
      </c>
      <c r="AW47">
        <v>44</v>
      </c>
      <c r="AX47">
        <f>IF(Z47&gt;0, (R47*SUMPRODUCT(K47:$K$98, X47:$X$98)-K47*$AZ$3)/Z47, 0)</f>
        <v>6398.083149376077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12.5</v>
      </c>
      <c r="R48">
        <f t="shared" si="31"/>
        <v>2000000</v>
      </c>
      <c r="S48">
        <f t="shared" si="32"/>
        <v>6272.7118570149014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3238.3242861665458</v>
      </c>
      <c r="AC48">
        <f t="shared" si="33"/>
        <v>3087.7272730336263</v>
      </c>
      <c r="AE48">
        <f t="shared" si="34"/>
        <v>0</v>
      </c>
      <c r="AF48">
        <f t="shared" si="35"/>
        <v>0</v>
      </c>
      <c r="AG48">
        <f t="shared" si="36"/>
        <v>-6.1530948324618127</v>
      </c>
      <c r="AH48">
        <f t="shared" si="37"/>
        <v>-17661.556706537871</v>
      </c>
      <c r="AI48">
        <f t="shared" si="38"/>
        <v>-17667.709801370333</v>
      </c>
      <c r="AJ48">
        <f t="shared" si="39"/>
        <v>150.59701313291953</v>
      </c>
      <c r="AK48">
        <f t="shared" si="61"/>
        <v>226.68270003165821</v>
      </c>
      <c r="AL48">
        <f t="shared" si="40"/>
        <v>-17290.430088205754</v>
      </c>
      <c r="AN48">
        <f t="shared" si="41"/>
        <v>0</v>
      </c>
      <c r="AO48">
        <f t="shared" si="42"/>
        <v>0</v>
      </c>
      <c r="AP48">
        <f t="shared" si="43"/>
        <v>-9.5979156797115939E-2</v>
      </c>
      <c r="AQ48">
        <f t="shared" si="44"/>
        <v>-275.49409956676033</v>
      </c>
      <c r="AR48">
        <f t="shared" si="45"/>
        <v>-275.59007872355744</v>
      </c>
      <c r="AS48">
        <f t="shared" si="46"/>
        <v>2.3490901294753477</v>
      </c>
      <c r="AT48">
        <f t="shared" si="47"/>
        <v>3.5359140403216189</v>
      </c>
      <c r="AU48">
        <f t="shared" si="48"/>
        <v>-269.70507455376043</v>
      </c>
      <c r="AW48">
        <v>45</v>
      </c>
      <c r="AX48">
        <f>IF(Z48&gt;0, (R48*SUMPRODUCT(K48:$K$98, X48:$X$98)-K48*$AZ$3)/Z48, 0)</f>
        <v>6272.7118570149014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12.5</v>
      </c>
      <c r="R49">
        <f t="shared" si="31"/>
        <v>2000000</v>
      </c>
      <c r="S49">
        <f t="shared" si="32"/>
        <v>6138.2981016249732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3087.7272730336263</v>
      </c>
      <c r="AC49">
        <f t="shared" si="33"/>
        <v>2933.0305505558158</v>
      </c>
      <c r="AE49">
        <f t="shared" si="34"/>
        <v>0</v>
      </c>
      <c r="AF49">
        <f t="shared" si="35"/>
        <v>0</v>
      </c>
      <c r="AG49">
        <f t="shared" si="36"/>
        <v>-5.9728089569716465</v>
      </c>
      <c r="AH49">
        <f t="shared" si="37"/>
        <v>-19000.788346487621</v>
      </c>
      <c r="AI49">
        <f t="shared" si="38"/>
        <v>-19006.761155444594</v>
      </c>
      <c r="AJ49">
        <f t="shared" si="39"/>
        <v>154.69672247781045</v>
      </c>
      <c r="AK49">
        <f t="shared" si="61"/>
        <v>216.14090911235385</v>
      </c>
      <c r="AL49">
        <f t="shared" si="40"/>
        <v>-18635.923523854432</v>
      </c>
      <c r="AN49">
        <f t="shared" si="41"/>
        <v>0</v>
      </c>
      <c r="AO49">
        <f t="shared" si="42"/>
        <v>0</v>
      </c>
      <c r="AP49">
        <f t="shared" si="43"/>
        <v>-8.318478967109591E-2</v>
      </c>
      <c r="AQ49">
        <f t="shared" si="44"/>
        <v>-264.62868535962218</v>
      </c>
      <c r="AR49">
        <f t="shared" si="45"/>
        <v>-264.71187014929325</v>
      </c>
      <c r="AS49">
        <f t="shared" si="46"/>
        <v>2.1544995687672461</v>
      </c>
      <c r="AT49">
        <f t="shared" si="47"/>
        <v>3.0102479743378074</v>
      </c>
      <c r="AU49">
        <f t="shared" si="48"/>
        <v>-259.54712260618822</v>
      </c>
      <c r="AW49">
        <v>46</v>
      </c>
      <c r="AX49">
        <f>IF(Z49&gt;0, (R49*SUMPRODUCT(K49:$K$98, X49:$X$98)-K49*$AZ$3)/Z49, 0)</f>
        <v>6138.2981016249732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12.5</v>
      </c>
      <c r="R50">
        <f t="shared" si="31"/>
        <v>2000000</v>
      </c>
      <c r="S50">
        <f t="shared" si="32"/>
        <v>5998.1644360824484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2933.0305505558158</v>
      </c>
      <c r="AC50">
        <f t="shared" si="33"/>
        <v>2776.2566661684687</v>
      </c>
      <c r="AE50">
        <f t="shared" si="34"/>
        <v>0</v>
      </c>
      <c r="AF50">
        <f t="shared" si="35"/>
        <v>0</v>
      </c>
      <c r="AG50">
        <f t="shared" si="36"/>
        <v>-5.7856380392551214</v>
      </c>
      <c r="AH50">
        <f t="shared" si="37"/>
        <v>-20390.852503489408</v>
      </c>
      <c r="AI50">
        <f t="shared" si="38"/>
        <v>-20396.638141528663</v>
      </c>
      <c r="AJ50">
        <f t="shared" si="39"/>
        <v>156.77388438734715</v>
      </c>
      <c r="AK50">
        <f t="shared" si="61"/>
        <v>205.31213853890713</v>
      </c>
      <c r="AL50">
        <f t="shared" si="40"/>
        <v>-20034.552118602409</v>
      </c>
      <c r="AN50">
        <f t="shared" si="41"/>
        <v>0</v>
      </c>
      <c r="AO50">
        <f t="shared" si="42"/>
        <v>0</v>
      </c>
      <c r="AP50">
        <f t="shared" si="43"/>
        <v>-7.1944655305471519E-2</v>
      </c>
      <c r="AQ50">
        <f t="shared" si="44"/>
        <v>-253.56111889383399</v>
      </c>
      <c r="AR50">
        <f t="shared" si="45"/>
        <v>-253.63306354913945</v>
      </c>
      <c r="AS50">
        <f t="shared" si="46"/>
        <v>1.9494899260237279</v>
      </c>
      <c r="AT50">
        <f t="shared" si="47"/>
        <v>2.5530651826108035</v>
      </c>
      <c r="AU50">
        <f t="shared" si="48"/>
        <v>-249.13050844050494</v>
      </c>
      <c r="AW50">
        <v>47</v>
      </c>
      <c r="AX50">
        <f>IF(Z50&gt;0, (R50*SUMPRODUCT(K50:$K$98, X50:$X$98)-K50*$AZ$3)/Z50, 0)</f>
        <v>5998.1644360824484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12.5</v>
      </c>
      <c r="R51">
        <f t="shared" si="31"/>
        <v>2000000</v>
      </c>
      <c r="S51">
        <f t="shared" si="32"/>
        <v>5855.2986183579851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2776.2566661684687</v>
      </c>
      <c r="AC51">
        <f t="shared" si="33"/>
        <v>2618.9944767141674</v>
      </c>
      <c r="AE51">
        <f t="shared" si="34"/>
        <v>0</v>
      </c>
      <c r="AF51">
        <f t="shared" si="35"/>
        <v>0</v>
      </c>
      <c r="AG51">
        <f t="shared" si="36"/>
        <v>-5.5910779437083136</v>
      </c>
      <c r="AH51">
        <f t="shared" si="37"/>
        <v>-21872.594424681036</v>
      </c>
      <c r="AI51">
        <f t="shared" si="38"/>
        <v>-21878.185502624743</v>
      </c>
      <c r="AJ51">
        <f t="shared" si="39"/>
        <v>157.26218945430128</v>
      </c>
      <c r="AK51">
        <f t="shared" si="61"/>
        <v>194.33796663179282</v>
      </c>
      <c r="AL51">
        <f t="shared" si="40"/>
        <v>-21526.58534653865</v>
      </c>
      <c r="AN51">
        <f t="shared" si="41"/>
        <v>0</v>
      </c>
      <c r="AO51">
        <f t="shared" si="42"/>
        <v>0</v>
      </c>
      <c r="AP51">
        <f t="shared" si="43"/>
        <v>-6.2076153781400363E-2</v>
      </c>
      <c r="AQ51">
        <f t="shared" si="44"/>
        <v>-242.84521674976938</v>
      </c>
      <c r="AR51">
        <f t="shared" si="45"/>
        <v>-242.90729290355077</v>
      </c>
      <c r="AS51">
        <f t="shared" si="46"/>
        <v>1.746037518140924</v>
      </c>
      <c r="AT51">
        <f t="shared" si="47"/>
        <v>2.1576793640974485</v>
      </c>
      <c r="AU51">
        <f t="shared" si="48"/>
        <v>-239.0035760213124</v>
      </c>
      <c r="AW51">
        <v>48</v>
      </c>
      <c r="AX51">
        <f>IF(Z51&gt;0, (R51*SUMPRODUCT(K51:$K$98, X51:$X$98)-K51*$AZ$3)/Z51, 0)</f>
        <v>5855.2986183579851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12.5</v>
      </c>
      <c r="R52">
        <f t="shared" si="31"/>
        <v>2000000</v>
      </c>
      <c r="S52">
        <f t="shared" si="32"/>
        <v>5711.3672266645999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2618.9944767141674</v>
      </c>
      <c r="AC52">
        <f t="shared" si="33"/>
        <v>2462.1304469639808</v>
      </c>
      <c r="AE52">
        <f t="shared" si="34"/>
        <v>0</v>
      </c>
      <c r="AF52">
        <f t="shared" si="35"/>
        <v>0</v>
      </c>
      <c r="AG52">
        <f t="shared" si="36"/>
        <v>-5.3886625330907156</v>
      </c>
      <c r="AH52">
        <f t="shared" si="37"/>
        <v>-23440.740988882349</v>
      </c>
      <c r="AI52">
        <f t="shared" si="38"/>
        <v>-23446.129651415442</v>
      </c>
      <c r="AJ52">
        <f t="shared" si="39"/>
        <v>156.86402975018655</v>
      </c>
      <c r="AK52">
        <f t="shared" si="61"/>
        <v>183.32961336999173</v>
      </c>
      <c r="AL52">
        <f t="shared" si="40"/>
        <v>-23105.936008295263</v>
      </c>
      <c r="AN52">
        <f t="shared" si="41"/>
        <v>0</v>
      </c>
      <c r="AO52">
        <f t="shared" si="42"/>
        <v>0</v>
      </c>
      <c r="AP52">
        <f t="shared" si="43"/>
        <v>-5.3418565041110609E-2</v>
      </c>
      <c r="AQ52">
        <f t="shared" si="44"/>
        <v>-232.37134250606809</v>
      </c>
      <c r="AR52">
        <f t="shared" si="45"/>
        <v>-232.42476107110923</v>
      </c>
      <c r="AS52">
        <f t="shared" si="46"/>
        <v>1.5550150569579164</v>
      </c>
      <c r="AT52">
        <f t="shared" si="47"/>
        <v>1.8173720873460568</v>
      </c>
      <c r="AU52">
        <f t="shared" si="48"/>
        <v>-229.05237392680525</v>
      </c>
      <c r="AW52">
        <v>49</v>
      </c>
      <c r="AX52">
        <f>IF(Z52&gt;0, (R52*SUMPRODUCT(K52:$K$98, X52:$X$98)-K52*$AZ$3)/Z52, 0)</f>
        <v>5711.3672266645999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12.5</v>
      </c>
      <c r="R53">
        <f t="shared" si="31"/>
        <v>2000000</v>
      </c>
      <c r="S53">
        <f t="shared" si="32"/>
        <v>5568.1808179598047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2462.1304469639808</v>
      </c>
      <c r="AC53">
        <f t="shared" si="33"/>
        <v>2306.528021421826</v>
      </c>
      <c r="AE53">
        <f t="shared" si="34"/>
        <v>0</v>
      </c>
      <c r="AF53">
        <f t="shared" si="35"/>
        <v>0</v>
      </c>
      <c r="AG53">
        <f t="shared" si="36"/>
        <v>-5.177920978208606</v>
      </c>
      <c r="AH53">
        <f t="shared" si="37"/>
        <v>-25096.788728192434</v>
      </c>
      <c r="AI53">
        <f t="shared" si="38"/>
        <v>-25101.966649170641</v>
      </c>
      <c r="AJ53">
        <f t="shared" si="39"/>
        <v>155.60242554215483</v>
      </c>
      <c r="AK53">
        <f t="shared" si="61"/>
        <v>172.34913128747868</v>
      </c>
      <c r="AL53">
        <f t="shared" si="40"/>
        <v>-24774.015092341007</v>
      </c>
      <c r="AN53">
        <f t="shared" si="41"/>
        <v>0</v>
      </c>
      <c r="AO53">
        <f t="shared" si="42"/>
        <v>0</v>
      </c>
      <c r="AP53">
        <f t="shared" si="43"/>
        <v>-4.5829870129719945E-2</v>
      </c>
      <c r="AQ53">
        <f t="shared" si="44"/>
        <v>-222.13212077330789</v>
      </c>
      <c r="AR53">
        <f t="shared" si="45"/>
        <v>-222.17795064343761</v>
      </c>
      <c r="AS53">
        <f t="shared" si="46"/>
        <v>1.3772398197033808</v>
      </c>
      <c r="AT53">
        <f t="shared" si="47"/>
        <v>1.5254652083562523</v>
      </c>
      <c r="AU53">
        <f t="shared" si="48"/>
        <v>-219.27524561537797</v>
      </c>
      <c r="AW53">
        <v>50</v>
      </c>
      <c r="AX53">
        <f>IF(Z53&gt;0, (R53*SUMPRODUCT(K53:$K$98, X53:$X$98)-K53*$AZ$3)/Z53, 0)</f>
        <v>5568.1808179598047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12.5</v>
      </c>
      <c r="R54">
        <f t="shared" si="31"/>
        <v>2000000</v>
      </c>
      <c r="S54">
        <f t="shared" si="32"/>
        <v>5426.6541672424792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2306.528021421826</v>
      </c>
      <c r="AC54">
        <f t="shared" si="33"/>
        <v>2152.9395765091544</v>
      </c>
      <c r="AE54">
        <f t="shared" si="34"/>
        <v>0</v>
      </c>
      <c r="AF54">
        <f t="shared" si="35"/>
        <v>0</v>
      </c>
      <c r="AG54">
        <f t="shared" si="36"/>
        <v>-4.9591781375741268</v>
      </c>
      <c r="AH54">
        <f t="shared" si="37"/>
        <v>-26714.180936382865</v>
      </c>
      <c r="AI54">
        <f t="shared" si="38"/>
        <v>-26719.14011452044</v>
      </c>
      <c r="AJ54">
        <f t="shared" si="39"/>
        <v>153.58844491267155</v>
      </c>
      <c r="AK54">
        <f t="shared" si="61"/>
        <v>161.45696149952784</v>
      </c>
      <c r="AL54">
        <f t="shared" si="40"/>
        <v>-26404.094708108241</v>
      </c>
      <c r="AN54">
        <f t="shared" si="41"/>
        <v>0</v>
      </c>
      <c r="AO54">
        <f t="shared" si="42"/>
        <v>0</v>
      </c>
      <c r="AP54">
        <f t="shared" si="43"/>
        <v>-3.9190869088963638E-2</v>
      </c>
      <c r="AQ54">
        <f t="shared" si="44"/>
        <v>-211.11400696906702</v>
      </c>
      <c r="AR54">
        <f t="shared" si="45"/>
        <v>-211.15319783815599</v>
      </c>
      <c r="AS54">
        <f t="shared" si="46"/>
        <v>1.2137625370913674</v>
      </c>
      <c r="AT54">
        <f t="shared" si="47"/>
        <v>1.2759450187294781</v>
      </c>
      <c r="AU54">
        <f t="shared" si="48"/>
        <v>-208.66349028233515</v>
      </c>
      <c r="AW54">
        <v>51</v>
      </c>
      <c r="AX54">
        <f>IF(Z54&gt;0, (R54*SUMPRODUCT(K54:$K$98, X54:$X$98)-K54*$AZ$3)/Z54, 0)</f>
        <v>5426.6541672424792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12.5</v>
      </c>
      <c r="R55">
        <f t="shared" si="31"/>
        <v>2000000</v>
      </c>
      <c r="S55">
        <f t="shared" si="32"/>
        <v>5289.5807806562862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2152.9395765091544</v>
      </c>
      <c r="AC55">
        <f t="shared" si="33"/>
        <v>2003.0252801299416</v>
      </c>
      <c r="AE55">
        <f t="shared" si="34"/>
        <v>0</v>
      </c>
      <c r="AF55">
        <f t="shared" si="35"/>
        <v>0</v>
      </c>
      <c r="AG55">
        <f t="shared" si="36"/>
        <v>-4.7334216150335058</v>
      </c>
      <c r="AH55">
        <f t="shared" si="37"/>
        <v>-28186.358586380753</v>
      </c>
      <c r="AI55">
        <f t="shared" si="38"/>
        <v>-28191.092007995787</v>
      </c>
      <c r="AJ55">
        <f t="shared" si="39"/>
        <v>149.91429637921283</v>
      </c>
      <c r="AK55">
        <f t="shared" si="61"/>
        <v>150.70577035564082</v>
      </c>
      <c r="AL55">
        <f t="shared" si="40"/>
        <v>-27890.471941260934</v>
      </c>
      <c r="AN55">
        <f t="shared" si="41"/>
        <v>0</v>
      </c>
      <c r="AO55">
        <f t="shared" si="42"/>
        <v>0</v>
      </c>
      <c r="AP55">
        <f t="shared" si="43"/>
        <v>-3.3398914546394598E-2</v>
      </c>
      <c r="AQ55">
        <f t="shared" si="44"/>
        <v>-198.88230087315023</v>
      </c>
      <c r="AR55">
        <f t="shared" si="45"/>
        <v>-198.91569978769661</v>
      </c>
      <c r="AS55">
        <f t="shared" si="46"/>
        <v>1.0577918430401134</v>
      </c>
      <c r="AT55">
        <f t="shared" si="47"/>
        <v>1.0633764652973949</v>
      </c>
      <c r="AU55">
        <f t="shared" si="48"/>
        <v>-196.79453147935911</v>
      </c>
      <c r="AW55">
        <v>52</v>
      </c>
      <c r="AX55">
        <f>IF(Z55&gt;0, (R55*SUMPRODUCT(K55:$K$98, X55:$X$98)-K55*$AZ$3)/Z55, 0)</f>
        <v>5289.5807806562862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12.5</v>
      </c>
      <c r="R56">
        <f t="shared" si="31"/>
        <v>2000000</v>
      </c>
      <c r="S56">
        <f t="shared" si="32"/>
        <v>5211.1885302075252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2003.0252801299416</v>
      </c>
      <c r="AC56">
        <f t="shared" si="33"/>
        <v>1858.7855779977333</v>
      </c>
      <c r="AE56">
        <f t="shared" si="34"/>
        <v>0</v>
      </c>
      <c r="AF56">
        <f t="shared" si="35"/>
        <v>0</v>
      </c>
      <c r="AG56">
        <f t="shared" si="36"/>
        <v>-4.4586411699149151</v>
      </c>
      <c r="AH56">
        <f t="shared" si="37"/>
        <v>-36391.396634920835</v>
      </c>
      <c r="AI56">
        <f t="shared" si="38"/>
        <v>-36395.855276090748</v>
      </c>
      <c r="AJ56">
        <f t="shared" si="39"/>
        <v>144.23970213220832</v>
      </c>
      <c r="AK56">
        <f t="shared" si="61"/>
        <v>140.21176960909594</v>
      </c>
      <c r="AL56">
        <f t="shared" si="40"/>
        <v>-36111.403804349444</v>
      </c>
      <c r="AN56">
        <f t="shared" si="41"/>
        <v>0</v>
      </c>
      <c r="AO56">
        <f t="shared" si="42"/>
        <v>0</v>
      </c>
      <c r="AP56">
        <f t="shared" si="43"/>
        <v>-2.8089348229103958E-2</v>
      </c>
      <c r="AQ56">
        <f t="shared" si="44"/>
        <v>-229.26505490488714</v>
      </c>
      <c r="AR56">
        <f t="shared" si="45"/>
        <v>-229.29314425311622</v>
      </c>
      <c r="AS56">
        <f t="shared" si="46"/>
        <v>0.90870717495553588</v>
      </c>
      <c r="AT56">
        <f t="shared" si="47"/>
        <v>0.88333128239695258</v>
      </c>
      <c r="AU56">
        <f t="shared" si="48"/>
        <v>-227.50110579576375</v>
      </c>
      <c r="AW56">
        <v>53</v>
      </c>
      <c r="AX56">
        <f>IF(Z56&gt;0, (R56*SUMPRODUCT(K56:$K$98, X56:$X$98)-K56*$AZ$3)/Z56, 0)</f>
        <v>5211.1885302075252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12.5</v>
      </c>
      <c r="R57">
        <f t="shared" si="31"/>
        <v>2000000</v>
      </c>
      <c r="S57">
        <f t="shared" si="32"/>
        <v>5068.0000271897916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1858.7855779977333</v>
      </c>
      <c r="AC57">
        <f t="shared" si="33"/>
        <v>1678.3085576829719</v>
      </c>
      <c r="AE57">
        <f t="shared" si="34"/>
        <v>0</v>
      </c>
      <c r="AF57">
        <f t="shared" si="35"/>
        <v>0</v>
      </c>
      <c r="AG57">
        <f t="shared" si="36"/>
        <v>-4.1394745182489538</v>
      </c>
      <c r="AH57">
        <f t="shared" si="37"/>
        <v>-43932.838394689883</v>
      </c>
      <c r="AI57">
        <f t="shared" si="38"/>
        <v>-43936.977869208131</v>
      </c>
      <c r="AJ57">
        <f t="shared" si="39"/>
        <v>180.47702031476138</v>
      </c>
      <c r="AK57">
        <f t="shared" si="61"/>
        <v>130.11499045984135</v>
      </c>
      <c r="AL57">
        <f t="shared" si="40"/>
        <v>-43626.385858433525</v>
      </c>
      <c r="AN57">
        <f t="shared" si="41"/>
        <v>0</v>
      </c>
      <c r="AO57">
        <f t="shared" si="42"/>
        <v>0</v>
      </c>
      <c r="AP57">
        <f t="shared" si="43"/>
        <v>-2.3284468614157894E-2</v>
      </c>
      <c r="AQ57">
        <f t="shared" si="44"/>
        <v>-247.12141413658188</v>
      </c>
      <c r="AR57">
        <f t="shared" si="45"/>
        <v>-247.14469860519603</v>
      </c>
      <c r="AS57">
        <f t="shared" si="46"/>
        <v>1.0151799453215198</v>
      </c>
      <c r="AT57">
        <f t="shared" si="47"/>
        <v>0.73189444656255809</v>
      </c>
      <c r="AU57">
        <f t="shared" si="48"/>
        <v>-245.39762421331193</v>
      </c>
      <c r="AW57">
        <v>54</v>
      </c>
      <c r="AX57">
        <f>IF(Z57&gt;0, (R57*SUMPRODUCT(K57:$K$98, X57:$X$98)-K57*$AZ$3)/Z57, 0)</f>
        <v>5068.0000271897916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12.5</v>
      </c>
      <c r="R58">
        <f t="shared" si="31"/>
        <v>2000000</v>
      </c>
      <c r="S58">
        <f t="shared" si="32"/>
        <v>4874.9694150296873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1678.3085576829719</v>
      </c>
      <c r="AC58">
        <f t="shared" si="33"/>
        <v>1474.7478887161458</v>
      </c>
      <c r="AE58">
        <f t="shared" si="34"/>
        <v>0</v>
      </c>
      <c r="AF58">
        <f t="shared" si="35"/>
        <v>0</v>
      </c>
      <c r="AG58">
        <f t="shared" si="36"/>
        <v>-3.7814285669399554</v>
      </c>
      <c r="AH58">
        <f t="shared" si="37"/>
        <v>-50664.192980241445</v>
      </c>
      <c r="AI58">
        <f t="shared" si="38"/>
        <v>-50667.974408808383</v>
      </c>
      <c r="AJ58">
        <f t="shared" si="39"/>
        <v>203.56066896682614</v>
      </c>
      <c r="AK58">
        <f t="shared" si="61"/>
        <v>117.48159903780805</v>
      </c>
      <c r="AL58">
        <f t="shared" si="40"/>
        <v>-50346.93214080375</v>
      </c>
      <c r="AN58">
        <f t="shared" si="41"/>
        <v>0</v>
      </c>
      <c r="AO58">
        <f t="shared" si="42"/>
        <v>0</v>
      </c>
      <c r="AP58">
        <f t="shared" si="43"/>
        <v>-1.8991488100773439E-2</v>
      </c>
      <c r="AQ58">
        <f t="shared" si="44"/>
        <v>-254.45103645000918</v>
      </c>
      <c r="AR58">
        <f t="shared" si="45"/>
        <v>-254.47002793810995</v>
      </c>
      <c r="AS58">
        <f t="shared" si="46"/>
        <v>1.0223437925729157</v>
      </c>
      <c r="AT58">
        <f t="shared" si="47"/>
        <v>0.59002843784826042</v>
      </c>
      <c r="AU58">
        <f t="shared" si="48"/>
        <v>-252.85765570768876</v>
      </c>
      <c r="AW58">
        <v>55</v>
      </c>
      <c r="AX58">
        <f>IF(Z58&gt;0, (R58*SUMPRODUCT(K58:$K$98, X58:$X$98)-K58*$AZ$3)/Z58, 0)</f>
        <v>4874.9694150296873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12.5</v>
      </c>
      <c r="R59">
        <f t="shared" si="31"/>
        <v>2000000</v>
      </c>
      <c r="S59">
        <f t="shared" si="32"/>
        <v>4640.3035449904237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1474.7478887161458</v>
      </c>
      <c r="AC59">
        <f t="shared" si="33"/>
        <v>1259.1903747391327</v>
      </c>
      <c r="AE59">
        <f t="shared" si="34"/>
        <v>0</v>
      </c>
      <c r="AF59">
        <f t="shared" si="35"/>
        <v>0</v>
      </c>
      <c r="AG59">
        <f t="shared" si="36"/>
        <v>-3.3919935477565062</v>
      </c>
      <c r="AH59">
        <f t="shared" si="37"/>
        <v>-56259.317362247857</v>
      </c>
      <c r="AI59">
        <f t="shared" si="38"/>
        <v>-56262.70935579561</v>
      </c>
      <c r="AJ59">
        <f t="shared" si="39"/>
        <v>215.55751397701306</v>
      </c>
      <c r="AK59">
        <f t="shared" si="61"/>
        <v>103.23235221013022</v>
      </c>
      <c r="AL59">
        <f t="shared" si="40"/>
        <v>-55943.919489608466</v>
      </c>
      <c r="AN59">
        <f t="shared" si="41"/>
        <v>0</v>
      </c>
      <c r="AO59">
        <f t="shared" si="42"/>
        <v>0</v>
      </c>
      <c r="AP59">
        <f t="shared" si="43"/>
        <v>-1.5210380897380135E-2</v>
      </c>
      <c r="AQ59">
        <f t="shared" si="44"/>
        <v>-252.27808781427834</v>
      </c>
      <c r="AR59">
        <f t="shared" si="45"/>
        <v>-252.29329819517571</v>
      </c>
      <c r="AS59">
        <f t="shared" si="46"/>
        <v>0.96660322218221173</v>
      </c>
      <c r="AT59">
        <f t="shared" si="47"/>
        <v>0.46291461818585378</v>
      </c>
      <c r="AU59">
        <f t="shared" si="48"/>
        <v>-250.86378035480763</v>
      </c>
      <c r="AW59">
        <v>56</v>
      </c>
      <c r="AX59">
        <f>IF(Z59&gt;0, (R59*SUMPRODUCT(K59:$K$98, X59:$X$98)-K59*$AZ$3)/Z59, 0)</f>
        <v>4640.3035449904237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12.5</v>
      </c>
      <c r="R60">
        <f t="shared" si="31"/>
        <v>2000000</v>
      </c>
      <c r="S60">
        <f t="shared" si="32"/>
        <v>4358.8898385397015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1259.1903747391327</v>
      </c>
      <c r="AC60">
        <f t="shared" si="33"/>
        <v>1041.6386462757432</v>
      </c>
      <c r="AE60">
        <f t="shared" si="34"/>
        <v>0</v>
      </c>
      <c r="AF60">
        <f t="shared" si="35"/>
        <v>0</v>
      </c>
      <c r="AG60">
        <f t="shared" si="36"/>
        <v>-2.9871099203573506</v>
      </c>
      <c r="AH60">
        <f t="shared" si="37"/>
        <v>-59354.190707454502</v>
      </c>
      <c r="AI60">
        <f t="shared" si="38"/>
        <v>-59357.177817374861</v>
      </c>
      <c r="AJ60">
        <f t="shared" si="39"/>
        <v>217.55172846338951</v>
      </c>
      <c r="AK60">
        <f t="shared" si="61"/>
        <v>88.143326231739294</v>
      </c>
      <c r="AL60">
        <f t="shared" si="40"/>
        <v>-59051.482762679734</v>
      </c>
      <c r="AN60">
        <f t="shared" si="41"/>
        <v>0</v>
      </c>
      <c r="AO60">
        <f t="shared" si="42"/>
        <v>0</v>
      </c>
      <c r="AP60">
        <f t="shared" si="43"/>
        <v>-1.1959644040994E-2</v>
      </c>
      <c r="AQ60">
        <f t="shared" si="44"/>
        <v>-237.63939464186478</v>
      </c>
      <c r="AR60">
        <f t="shared" si="45"/>
        <v>-237.65135428590577</v>
      </c>
      <c r="AS60">
        <f t="shared" si="46"/>
        <v>0.87102292928472502</v>
      </c>
      <c r="AT60">
        <f t="shared" si="47"/>
        <v>0.3529039219938383</v>
      </c>
      <c r="AU60">
        <f t="shared" si="48"/>
        <v>-236.42742743462722</v>
      </c>
      <c r="AW60">
        <v>57</v>
      </c>
      <c r="AX60">
        <f>IF(Z60&gt;0, (R60*SUMPRODUCT(K60:$K$98, X60:$X$98)-K60*$AZ$3)/Z60, 0)</f>
        <v>4358.8898385397015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12.5</v>
      </c>
      <c r="R61">
        <f t="shared" si="31"/>
        <v>2000000</v>
      </c>
      <c r="S61">
        <f t="shared" si="32"/>
        <v>4049.1470156694295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1041.6386462757432</v>
      </c>
      <c r="AC61">
        <f t="shared" si="33"/>
        <v>835.00492962574401</v>
      </c>
      <c r="AE61">
        <f t="shared" si="34"/>
        <v>0</v>
      </c>
      <c r="AF61">
        <f t="shared" si="35"/>
        <v>0</v>
      </c>
      <c r="AG61">
        <f t="shared" si="36"/>
        <v>-2.5777186108408561</v>
      </c>
      <c r="AH61">
        <f t="shared" si="37"/>
        <v>-60723.233650067334</v>
      </c>
      <c r="AI61">
        <f t="shared" si="38"/>
        <v>-60725.811368678173</v>
      </c>
      <c r="AJ61">
        <f t="shared" si="39"/>
        <v>206.6337166499992</v>
      </c>
      <c r="AK61">
        <f t="shared" si="61"/>
        <v>72.914705239302037</v>
      </c>
      <c r="AL61">
        <f t="shared" si="40"/>
        <v>-60446.262946788869</v>
      </c>
      <c r="AN61">
        <f t="shared" si="41"/>
        <v>0</v>
      </c>
      <c r="AO61">
        <f t="shared" si="42"/>
        <v>0</v>
      </c>
      <c r="AP61">
        <f t="shared" si="43"/>
        <v>-9.2147707284255097E-3</v>
      </c>
      <c r="AQ61">
        <f t="shared" si="44"/>
        <v>-217.0720549639268</v>
      </c>
      <c r="AR61">
        <f t="shared" si="45"/>
        <v>-217.08126973465522</v>
      </c>
      <c r="AS61">
        <f t="shared" si="46"/>
        <v>0.73866958002489991</v>
      </c>
      <c r="AT61">
        <f t="shared" si="47"/>
        <v>0.26065385441420319</v>
      </c>
      <c r="AU61">
        <f t="shared" si="48"/>
        <v>-216.08194630021612</v>
      </c>
      <c r="AW61">
        <v>58</v>
      </c>
      <c r="AX61">
        <f>IF(Z61&gt;0, (R61*SUMPRODUCT(K61:$K$98, X61:$X$98)-K61*$AZ$3)/Z61, 0)</f>
        <v>4049.1470156694295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12.5</v>
      </c>
      <c r="R62">
        <f t="shared" si="31"/>
        <v>2000000</v>
      </c>
      <c r="S62">
        <f t="shared" si="32"/>
        <v>3707.6094062378215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835.00492962574401</v>
      </c>
      <c r="AC62">
        <f t="shared" si="33"/>
        <v>645.61651572598225</v>
      </c>
      <c r="AE62">
        <f t="shared" si="34"/>
        <v>0</v>
      </c>
      <c r="AF62">
        <f t="shared" si="35"/>
        <v>0</v>
      </c>
      <c r="AG62">
        <f t="shared" si="36"/>
        <v>-2.1766603658403607</v>
      </c>
      <c r="AH62">
        <f t="shared" si="37"/>
        <v>-60044.969422733921</v>
      </c>
      <c r="AI62">
        <f t="shared" si="38"/>
        <v>-60047.14608309976</v>
      </c>
      <c r="AJ62">
        <f t="shared" si="39"/>
        <v>189.38841389976176</v>
      </c>
      <c r="AK62">
        <f t="shared" si="61"/>
        <v>58.450345073802083</v>
      </c>
      <c r="AL62">
        <f t="shared" si="40"/>
        <v>-59799.307324126195</v>
      </c>
      <c r="AN62">
        <f t="shared" si="41"/>
        <v>0</v>
      </c>
      <c r="AO62">
        <f t="shared" si="42"/>
        <v>0</v>
      </c>
      <c r="AP62">
        <f t="shared" si="43"/>
        <v>-6.9473899117186216E-3</v>
      </c>
      <c r="AQ62">
        <f t="shared" si="44"/>
        <v>-191.64947428805689</v>
      </c>
      <c r="AR62">
        <f t="shared" si="45"/>
        <v>-191.65642167796861</v>
      </c>
      <c r="AS62">
        <f t="shared" si="46"/>
        <v>0.60448344480954952</v>
      </c>
      <c r="AT62">
        <f t="shared" si="47"/>
        <v>0.18655980697541083</v>
      </c>
      <c r="AU62">
        <f t="shared" si="48"/>
        <v>-190.86537842618367</v>
      </c>
      <c r="AW62">
        <v>59</v>
      </c>
      <c r="AX62">
        <f>IF(Z62&gt;0, (R62*SUMPRODUCT(K62:$K$98, X62:$X$98)-K62*$AZ$3)/Z62, 0)</f>
        <v>3707.6094062378215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12.5</v>
      </c>
      <c r="R63">
        <f t="shared" si="31"/>
        <v>2000000</v>
      </c>
      <c r="S63">
        <f t="shared" si="32"/>
        <v>3331.0100151605193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645.61651572598225</v>
      </c>
      <c r="AC63">
        <f t="shared" si="33"/>
        <v>478.68457810235873</v>
      </c>
      <c r="AE63">
        <f t="shared" si="34"/>
        <v>0</v>
      </c>
      <c r="AF63">
        <f t="shared" si="35"/>
        <v>0</v>
      </c>
      <c r="AG63">
        <f t="shared" si="36"/>
        <v>-1.7963191941922578</v>
      </c>
      <c r="AH63">
        <f t="shared" si="37"/>
        <v>-57371.930878351828</v>
      </c>
      <c r="AI63">
        <f t="shared" si="38"/>
        <v>-57373.727197546017</v>
      </c>
      <c r="AJ63">
        <f t="shared" si="39"/>
        <v>166.93193762362353</v>
      </c>
      <c r="AK63">
        <f t="shared" si="61"/>
        <v>45.193156100818761</v>
      </c>
      <c r="AL63">
        <f t="shared" si="40"/>
        <v>-57161.602103821577</v>
      </c>
      <c r="AN63">
        <f t="shared" si="41"/>
        <v>0</v>
      </c>
      <c r="AO63">
        <f t="shared" si="42"/>
        <v>0</v>
      </c>
      <c r="AP63">
        <f t="shared" si="43"/>
        <v>-5.1191339312941925E-3</v>
      </c>
      <c r="AQ63">
        <f t="shared" si="44"/>
        <v>-163.49800136456267</v>
      </c>
      <c r="AR63">
        <f t="shared" si="45"/>
        <v>-163.50312049849393</v>
      </c>
      <c r="AS63">
        <f t="shared" si="46"/>
        <v>0.4757211017221451</v>
      </c>
      <c r="AT63">
        <f t="shared" si="47"/>
        <v>0.12879104092744853</v>
      </c>
      <c r="AU63">
        <f t="shared" si="48"/>
        <v>-162.89860835584435</v>
      </c>
      <c r="AW63">
        <v>60</v>
      </c>
      <c r="AX63">
        <f>IF(Z63&gt;0, (R63*SUMPRODUCT(K63:$K$98, X63:$X$98)-K63*$AZ$3)/Z63, 0)</f>
        <v>3331.0100151605193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12.5</v>
      </c>
      <c r="R64">
        <f t="shared" si="31"/>
        <v>2000000</v>
      </c>
      <c r="S64">
        <f t="shared" si="32"/>
        <v>2916.3717790444211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478.68457810235873</v>
      </c>
      <c r="AC64">
        <f t="shared" si="33"/>
        <v>337.25580590246886</v>
      </c>
      <c r="AE64">
        <f t="shared" si="34"/>
        <v>0</v>
      </c>
      <c r="AF64">
        <f t="shared" si="35"/>
        <v>0</v>
      </c>
      <c r="AG64">
        <f t="shared" si="36"/>
        <v>-1.4455281744504389</v>
      </c>
      <c r="AH64">
        <f t="shared" si="37"/>
        <v>-53252.452447983414</v>
      </c>
      <c r="AI64">
        <f t="shared" si="38"/>
        <v>-53253.897976157867</v>
      </c>
      <c r="AJ64">
        <f t="shared" si="39"/>
        <v>141.42877219988986</v>
      </c>
      <c r="AK64">
        <f t="shared" si="61"/>
        <v>33.507920467165114</v>
      </c>
      <c r="AL64">
        <f t="shared" si="40"/>
        <v>-53078.961283490811</v>
      </c>
      <c r="AN64">
        <f t="shared" si="41"/>
        <v>0</v>
      </c>
      <c r="AO64">
        <f t="shared" si="42"/>
        <v>0</v>
      </c>
      <c r="AP64">
        <f t="shared" si="43"/>
        <v>-3.6780829527063058E-3</v>
      </c>
      <c r="AQ64">
        <f t="shared" si="44"/>
        <v>-135.49852642145541</v>
      </c>
      <c r="AR64">
        <f t="shared" si="45"/>
        <v>-135.5022045044081</v>
      </c>
      <c r="AS64">
        <f t="shared" si="46"/>
        <v>0.35985929935150734</v>
      </c>
      <c r="AT64">
        <f t="shared" si="47"/>
        <v>8.5259431970444985E-2</v>
      </c>
      <c r="AU64">
        <f t="shared" si="48"/>
        <v>-135.05708577308616</v>
      </c>
      <c r="AW64">
        <v>61</v>
      </c>
      <c r="AX64">
        <f>IF(Z64&gt;0, (R64*SUMPRODUCT(K64:$K$98, X64:$X$98)-K64*$AZ$3)/Z64, 0)</f>
        <v>2916.3717790444211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12.5</v>
      </c>
      <c r="R65">
        <f t="shared" si="31"/>
        <v>2000000</v>
      </c>
      <c r="S65">
        <f t="shared" si="32"/>
        <v>2443.9705181048212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337.25580590246886</v>
      </c>
      <c r="AC65">
        <f t="shared" si="33"/>
        <v>221.46194837804276</v>
      </c>
      <c r="AE65">
        <f t="shared" si="34"/>
        <v>0</v>
      </c>
      <c r="AF65">
        <f t="shared" si="35"/>
        <v>0</v>
      </c>
      <c r="AG65">
        <f t="shared" si="36"/>
        <v>-1.1326954782057661</v>
      </c>
      <c r="AH65">
        <f t="shared" si="37"/>
        <v>-47740.386320026955</v>
      </c>
      <c r="AI65">
        <f t="shared" si="38"/>
        <v>-47741.51901550516</v>
      </c>
      <c r="AJ65">
        <f t="shared" si="39"/>
        <v>115.7938575244261</v>
      </c>
      <c r="AK65">
        <f t="shared" si="61"/>
        <v>23.607906413172824</v>
      </c>
      <c r="AL65">
        <f t="shared" si="40"/>
        <v>-47602.117251567564</v>
      </c>
      <c r="AN65">
        <f t="shared" si="41"/>
        <v>0</v>
      </c>
      <c r="AO65">
        <f t="shared" si="42"/>
        <v>0</v>
      </c>
      <c r="AP65">
        <f t="shared" si="43"/>
        <v>-2.5732981219946721E-3</v>
      </c>
      <c r="AQ65">
        <f t="shared" si="44"/>
        <v>-108.45831807788717</v>
      </c>
      <c r="AR65">
        <f t="shared" si="45"/>
        <v>-108.46089137600917</v>
      </c>
      <c r="AS65">
        <f t="shared" si="46"/>
        <v>0.26306462931954472</v>
      </c>
      <c r="AT65">
        <f t="shared" si="47"/>
        <v>5.3633286621285241E-2</v>
      </c>
      <c r="AU65">
        <f t="shared" si="48"/>
        <v>-108.14419346006835</v>
      </c>
      <c r="AW65">
        <v>62</v>
      </c>
      <c r="AX65">
        <f>IF(Z65&gt;0, (R65*SUMPRODUCT(K65:$K$98, X65:$X$98)-K65*$AZ$3)/Z65, 0)</f>
        <v>2443.9705181048212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12.5</v>
      </c>
      <c r="R66">
        <f t="shared" si="31"/>
        <v>2000000</v>
      </c>
      <c r="S66">
        <f t="shared" si="32"/>
        <v>1893.3404296082747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221.46194837804276</v>
      </c>
      <c r="AC66">
        <f t="shared" si="33"/>
        <v>130.59708467250314</v>
      </c>
      <c r="AE66">
        <f t="shared" si="34"/>
        <v>0</v>
      </c>
      <c r="AF66">
        <f t="shared" si="35"/>
        <v>0</v>
      </c>
      <c r="AG66">
        <f t="shared" si="36"/>
        <v>-0.86221343656831972</v>
      </c>
      <c r="AH66">
        <f t="shared" si="37"/>
        <v>-41464.813896862208</v>
      </c>
      <c r="AI66">
        <f t="shared" si="38"/>
        <v>-41465.676110298773</v>
      </c>
      <c r="AJ66">
        <f t="shared" si="39"/>
        <v>90.864863705539619</v>
      </c>
      <c r="AK66">
        <f t="shared" si="61"/>
        <v>15.502336386462995</v>
      </c>
      <c r="AL66">
        <f t="shared" si="40"/>
        <v>-41359.308910206775</v>
      </c>
      <c r="AN66">
        <f t="shared" si="41"/>
        <v>0</v>
      </c>
      <c r="AO66">
        <f t="shared" si="42"/>
        <v>0</v>
      </c>
      <c r="AP66">
        <f t="shared" si="43"/>
        <v>-1.7489351253039246E-3</v>
      </c>
      <c r="AQ66">
        <f t="shared" si="44"/>
        <v>-84.108257204904234</v>
      </c>
      <c r="AR66">
        <f t="shared" si="45"/>
        <v>-84.110006140029526</v>
      </c>
      <c r="AS66">
        <f t="shared" si="46"/>
        <v>0.18431254379782538</v>
      </c>
      <c r="AT66">
        <f t="shared" si="47"/>
        <v>3.1445323722247412E-2</v>
      </c>
      <c r="AU66">
        <f t="shared" si="48"/>
        <v>-83.894248272509472</v>
      </c>
      <c r="AW66">
        <v>63</v>
      </c>
      <c r="AX66">
        <f>IF(Z66&gt;0, (R66*SUMPRODUCT(K66:$K$98, X66:$X$98)-K66*$AZ$3)/Z66, 0)</f>
        <v>1893.3404296082747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12.5</v>
      </c>
      <c r="R67">
        <f t="shared" ref="R67:R89" si="62">$C$6</f>
        <v>2000000</v>
      </c>
      <c r="S67">
        <f t="shared" ref="S67:S89" si="63">AX67</f>
        <v>1222.6365077724395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130.59708467250314</v>
      </c>
      <c r="AC67">
        <f t="shared" ref="AC67:AC89" si="64">S67*Z67</f>
        <v>62.197268871480588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-0.63589288881124384</v>
      </c>
      <c r="AH67">
        <f t="shared" ref="AH67:AH89" si="68">-X67*R67</f>
        <v>-34831.746142622833</v>
      </c>
      <c r="AI67">
        <f t="shared" ref="AI67:AI89" si="69">SUM(AE67:AH67)</f>
        <v>-34832.382035511648</v>
      </c>
      <c r="AJ67">
        <f t="shared" ref="AJ67:AJ89" si="70">AB67-AC67</f>
        <v>68.399815801022555</v>
      </c>
      <c r="AK67">
        <f t="shared" si="61"/>
        <v>9.1417959270752203</v>
      </c>
      <c r="AL67">
        <f t="shared" ref="AL67:AL89" si="71">SUM(AI67:AK67)</f>
        <v>-34754.840423783549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-1.1516615280974618E-3</v>
      </c>
      <c r="AQ67">
        <f t="shared" ref="AQ67:AQ89" si="75">AH67*$K67</f>
        <v>-63.083551797389717</v>
      </c>
      <c r="AR67">
        <f t="shared" ref="AR67:AR89" si="76">AI67*$K67</f>
        <v>-63.084703458917822</v>
      </c>
      <c r="AS67">
        <f t="shared" ref="AS67:AS89" si="77">AJ67*$K67</f>
        <v>0.1238784672277934</v>
      </c>
      <c r="AT67">
        <f t="shared" ref="AT67:AT89" si="78">AK67*$K67</f>
        <v>1.655664790749967E-2</v>
      </c>
      <c r="AU67">
        <f t="shared" ref="AU67:AU89" si="79">AL67*$K67</f>
        <v>-62.944268343782525</v>
      </c>
      <c r="AW67">
        <v>64</v>
      </c>
      <c r="AX67">
        <f>IF(Z67&gt;0, (R67*SUMPRODUCT(K67:$K$98, X67:$X$98)-K67*$AZ$3)/Z67, 0)</f>
        <v>1222.6365077724395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12.5</v>
      </c>
      <c r="R68">
        <f t="shared" si="62"/>
        <v>2000000</v>
      </c>
      <c r="S68">
        <f t="shared" si="63"/>
        <v>362.05109800690497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62.197268871480588</v>
      </c>
      <c r="AC68">
        <f t="shared" si="64"/>
        <v>13.13911118469953</v>
      </c>
      <c r="AE68">
        <f t="shared" si="65"/>
        <v>0</v>
      </c>
      <c r="AF68">
        <f t="shared" si="66"/>
        <v>0</v>
      </c>
      <c r="AG68">
        <f t="shared" si="67"/>
        <v>-0.45363455797505076</v>
      </c>
      <c r="AH68">
        <f t="shared" si="68"/>
        <v>-28143.904311692906</v>
      </c>
      <c r="AI68">
        <f t="shared" si="69"/>
        <v>-28144.357946250882</v>
      </c>
      <c r="AJ68">
        <f t="shared" si="70"/>
        <v>49.058157686781058</v>
      </c>
      <c r="AK68">
        <f t="shared" si="61"/>
        <v>4.3538088210036419</v>
      </c>
      <c r="AL68">
        <f t="shared" si="71"/>
        <v>-28090.945979743097</v>
      </c>
      <c r="AN68">
        <f t="shared" si="72"/>
        <v>0</v>
      </c>
      <c r="AO68">
        <f t="shared" si="73"/>
        <v>0</v>
      </c>
      <c r="AP68">
        <f t="shared" si="74"/>
        <v>-7.3354878154650415E-4</v>
      </c>
      <c r="AQ68">
        <f t="shared" si="75"/>
        <v>-45.510039640628918</v>
      </c>
      <c r="AR68">
        <f t="shared" si="76"/>
        <v>-45.510773189410465</v>
      </c>
      <c r="AS68">
        <f t="shared" si="77"/>
        <v>7.9329387859453426E-2</v>
      </c>
      <c r="AT68">
        <f t="shared" si="78"/>
        <v>7.0403171442447602E-3</v>
      </c>
      <c r="AU68">
        <f t="shared" si="79"/>
        <v>-45.424403484406767</v>
      </c>
      <c r="AW68">
        <v>65</v>
      </c>
      <c r="AX68">
        <f>IF(Z68&gt;0, (R68*SUMPRODUCT(K68:$K$98, X68:$X$98)-K68*$AZ$3)/Z68, 0)</f>
        <v>362.05109800690497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12.5</v>
      </c>
      <c r="R69">
        <f t="shared" si="62"/>
        <v>2000000</v>
      </c>
      <c r="S69">
        <f t="shared" si="63"/>
        <v>-794.75587019714806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13.13911118469953</v>
      </c>
      <c r="AC69">
        <f t="shared" si="64"/>
        <v>-19.848255142885861</v>
      </c>
      <c r="AE69">
        <f t="shared" si="65"/>
        <v>0</v>
      </c>
      <c r="AF69">
        <f t="shared" si="66"/>
        <v>0</v>
      </c>
      <c r="AG69">
        <f t="shared" si="67"/>
        <v>-0.31217534665648777</v>
      </c>
      <c r="AH69">
        <f t="shared" si="68"/>
        <v>-21907.658518210006</v>
      </c>
      <c r="AI69">
        <f t="shared" si="69"/>
        <v>-21907.970693556661</v>
      </c>
      <c r="AJ69">
        <f t="shared" si="70"/>
        <v>32.987366327585391</v>
      </c>
      <c r="AK69">
        <f t="shared" si="61"/>
        <v>0.91973778292896724</v>
      </c>
      <c r="AL69">
        <f t="shared" si="71"/>
        <v>-21874.063589446145</v>
      </c>
      <c r="AN69">
        <f t="shared" si="72"/>
        <v>0</v>
      </c>
      <c r="AO69">
        <f t="shared" si="73"/>
        <v>0</v>
      </c>
      <c r="AP69">
        <f t="shared" si="74"/>
        <v>-4.5071649072809118E-4</v>
      </c>
      <c r="AQ69">
        <f t="shared" si="75"/>
        <v>-31.630117730796727</v>
      </c>
      <c r="AR69">
        <f t="shared" si="76"/>
        <v>-31.630568447287452</v>
      </c>
      <c r="AS69">
        <f t="shared" si="77"/>
        <v>4.7626919129817508E-2</v>
      </c>
      <c r="AT69">
        <f t="shared" si="78"/>
        <v>1.3279107090026958E-3</v>
      </c>
      <c r="AU69">
        <f t="shared" si="79"/>
        <v>-31.581613617448628</v>
      </c>
      <c r="AW69">
        <v>66</v>
      </c>
      <c r="AX69">
        <f>IF(Z69&gt;0, (R69*SUMPRODUCT(K69:$K$98, X69:$X$98)-K69*$AZ$3)/Z69, 0)</f>
        <v>-794.75587019714806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12.5</v>
      </c>
      <c r="R70">
        <f t="shared" si="62"/>
        <v>2000000</v>
      </c>
      <c r="S70">
        <f t="shared" si="63"/>
        <v>-2434.5621793478822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-19.848255142885861</v>
      </c>
      <c r="AC70">
        <f t="shared" si="64"/>
        <v>-40.297414558465199</v>
      </c>
      <c r="AE70">
        <f t="shared" si="65"/>
        <v>0</v>
      </c>
      <c r="AF70">
        <f t="shared" si="66"/>
        <v>0</v>
      </c>
      <c r="AG70">
        <f t="shared" si="67"/>
        <v>-0.20690277958550232</v>
      </c>
      <c r="AH70">
        <f t="shared" si="68"/>
        <v>-16344.130176707293</v>
      </c>
      <c r="AI70">
        <f t="shared" si="69"/>
        <v>-16344.337079486879</v>
      </c>
      <c r="AJ70">
        <f t="shared" si="70"/>
        <v>20.449159415579338</v>
      </c>
      <c r="AK70">
        <f t="shared" si="61"/>
        <v>-1.3893778600020104</v>
      </c>
      <c r="AL70">
        <f t="shared" si="71"/>
        <v>-16325.277297931301</v>
      </c>
      <c r="AN70">
        <f t="shared" si="72"/>
        <v>0</v>
      </c>
      <c r="AO70">
        <f t="shared" si="73"/>
        <v>0</v>
      </c>
      <c r="AP70">
        <f t="shared" si="74"/>
        <v>-2.6671850490739285E-4</v>
      </c>
      <c r="AQ70">
        <f t="shared" si="75"/>
        <v>-21.069228617790046</v>
      </c>
      <c r="AR70">
        <f t="shared" si="76"/>
        <v>-21.069495336294953</v>
      </c>
      <c r="AS70">
        <f t="shared" si="77"/>
        <v>2.6361024423465163E-2</v>
      </c>
      <c r="AT70">
        <f t="shared" si="78"/>
        <v>-1.7910478840040445E-3</v>
      </c>
      <c r="AU70">
        <f t="shared" si="79"/>
        <v>-21.044925359755492</v>
      </c>
      <c r="AW70">
        <v>67</v>
      </c>
      <c r="AX70">
        <f>IF(Z70&gt;0, (R70*SUMPRODUCT(K70:$K$98, X70:$X$98)-K70*$AZ$3)/Z70, 0)</f>
        <v>-2434.5621793478822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12.5</v>
      </c>
      <c r="R71">
        <f t="shared" si="62"/>
        <v>2000000</v>
      </c>
      <c r="S71">
        <f t="shared" si="63"/>
        <v>-4867.2111432865386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-40.297414558465199</v>
      </c>
      <c r="AC71">
        <f t="shared" si="64"/>
        <v>-51.383644680525435</v>
      </c>
      <c r="AE71">
        <f t="shared" si="65"/>
        <v>0</v>
      </c>
      <c r="AF71">
        <f t="shared" si="66"/>
        <v>0</v>
      </c>
      <c r="AG71">
        <f t="shared" si="67"/>
        <v>-0.1319637754759215</v>
      </c>
      <c r="AH71">
        <f t="shared" si="68"/>
        <v>-11659.196210196129</v>
      </c>
      <c r="AI71">
        <f t="shared" si="69"/>
        <v>-11659.328173971604</v>
      </c>
      <c r="AJ71">
        <f t="shared" si="70"/>
        <v>11.086230122060236</v>
      </c>
      <c r="AK71">
        <f t="shared" si="61"/>
        <v>-2.8208190190925642</v>
      </c>
      <c r="AL71">
        <f t="shared" si="71"/>
        <v>-11651.062762868636</v>
      </c>
      <c r="AN71">
        <f t="shared" si="72"/>
        <v>0</v>
      </c>
      <c r="AO71">
        <f t="shared" si="73"/>
        <v>0</v>
      </c>
      <c r="AP71">
        <f t="shared" si="74"/>
        <v>-1.5188802410081179E-4</v>
      </c>
      <c r="AQ71">
        <f t="shared" si="75"/>
        <v>-13.4195332664871</v>
      </c>
      <c r="AR71">
        <f t="shared" si="76"/>
        <v>-13.4196851545112</v>
      </c>
      <c r="AS71">
        <f t="shared" si="77"/>
        <v>1.276005920483742E-2</v>
      </c>
      <c r="AT71">
        <f t="shared" si="78"/>
        <v>-3.2467139228987553E-3</v>
      </c>
      <c r="AU71">
        <f t="shared" si="79"/>
        <v>-13.410171809229261</v>
      </c>
      <c r="AW71">
        <v>68</v>
      </c>
      <c r="AX71">
        <f>IF(Z71&gt;0, (R71*SUMPRODUCT(K71:$K$98, X71:$X$98)-K71*$AZ$3)/Z71, 0)</f>
        <v>-4867.2111432865386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12.5</v>
      </c>
      <c r="R72">
        <f t="shared" si="62"/>
        <v>2000000</v>
      </c>
      <c r="S72">
        <f t="shared" si="63"/>
        <v>-8647.0563647217496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-51.383644680525435</v>
      </c>
      <c r="AC72">
        <f t="shared" si="64"/>
        <v>-55.88978643296808</v>
      </c>
      <c r="AE72">
        <f t="shared" si="65"/>
        <v>0</v>
      </c>
      <c r="AF72">
        <f t="shared" si="66"/>
        <v>0</v>
      </c>
      <c r="AG72">
        <f t="shared" si="67"/>
        <v>-8.0793081592753294E-2</v>
      </c>
      <c r="AH72">
        <f t="shared" si="68"/>
        <v>-7976.1689805454389</v>
      </c>
      <c r="AI72">
        <f t="shared" si="69"/>
        <v>-7976.2497736270316</v>
      </c>
      <c r="AJ72">
        <f t="shared" si="70"/>
        <v>4.5061417524426446</v>
      </c>
      <c r="AK72">
        <f t="shared" ref="AK72:AK89" si="92">G72*SUM(AB72:AB72, AE72:AF72)</f>
        <v>-3.5968551276367808</v>
      </c>
      <c r="AL72">
        <f t="shared" si="71"/>
        <v>-7975.340487002225</v>
      </c>
      <c r="AN72">
        <f t="shared" si="72"/>
        <v>0</v>
      </c>
      <c r="AO72">
        <f t="shared" si="73"/>
        <v>0</v>
      </c>
      <c r="AP72">
        <f t="shared" si="74"/>
        <v>-8.3028071528682369E-5</v>
      </c>
      <c r="AQ72">
        <f t="shared" si="75"/>
        <v>-8.1968148210970586</v>
      </c>
      <c r="AR72">
        <f t="shared" si="76"/>
        <v>-8.1968978491685878</v>
      </c>
      <c r="AS72">
        <f t="shared" si="77"/>
        <v>4.6307957607814284E-3</v>
      </c>
      <c r="AT72">
        <f t="shared" si="78"/>
        <v>-3.6963554171762273E-3</v>
      </c>
      <c r="AU72">
        <f t="shared" si="79"/>
        <v>-8.1959634088249818</v>
      </c>
      <c r="AW72">
        <v>69</v>
      </c>
      <c r="AX72">
        <f>IF(Z72&gt;0, (R72*SUMPRODUCT(K72:$K$98, X72:$X$98)-K72*$AZ$3)/Z72, 0)</f>
        <v>-8647.0563647217496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12.5</v>
      </c>
      <c r="R73">
        <f t="shared" si="62"/>
        <v>2000000</v>
      </c>
      <c r="S73">
        <f t="shared" si="63"/>
        <v>-14813.450405418542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-55.88978643296808</v>
      </c>
      <c r="AC73">
        <f t="shared" si="64"/>
        <v>-56.12821597366829</v>
      </c>
      <c r="AE73">
        <f t="shared" si="65"/>
        <v>0</v>
      </c>
      <c r="AF73">
        <f t="shared" si="66"/>
        <v>0</v>
      </c>
      <c r="AG73">
        <f t="shared" si="67"/>
        <v>-4.7362544206055984E-2</v>
      </c>
      <c r="AH73">
        <f t="shared" si="68"/>
        <v>-5219.6170513231637</v>
      </c>
      <c r="AI73">
        <f t="shared" si="69"/>
        <v>-5219.6644138673701</v>
      </c>
      <c r="AJ73">
        <f t="shared" si="70"/>
        <v>0.23842954070020994</v>
      </c>
      <c r="AK73">
        <f t="shared" si="92"/>
        <v>-3.9122850503077662</v>
      </c>
      <c r="AL73">
        <f t="shared" si="71"/>
        <v>-5223.3382693769781</v>
      </c>
      <c r="AN73">
        <f t="shared" si="72"/>
        <v>0</v>
      </c>
      <c r="AO73">
        <f t="shared" si="73"/>
        <v>0</v>
      </c>
      <c r="AP73">
        <f t="shared" si="74"/>
        <v>-4.3457804167726198E-5</v>
      </c>
      <c r="AQ73">
        <f t="shared" si="75"/>
        <v>-4.7892928779345985</v>
      </c>
      <c r="AR73">
        <f t="shared" si="76"/>
        <v>-4.789336335738767</v>
      </c>
      <c r="AS73">
        <f t="shared" si="77"/>
        <v>2.1877254402701078E-4</v>
      </c>
      <c r="AT73">
        <f t="shared" si="78"/>
        <v>-3.5897420718133282E-3</v>
      </c>
      <c r="AU73">
        <f t="shared" si="79"/>
        <v>-4.7927073052665534</v>
      </c>
      <c r="AW73">
        <v>70</v>
      </c>
      <c r="AX73">
        <f>IF(Z73&gt;0, (R73*SUMPRODUCT(K73:$K$98, X73:$X$98)-K73*$AZ$3)/Z73, 0)</f>
        <v>-14813.450405418542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12.5</v>
      </c>
      <c r="R74">
        <f t="shared" si="62"/>
        <v>2000000</v>
      </c>
      <c r="S74">
        <f t="shared" si="63"/>
        <v>-25364.323022430737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-56.12821597366829</v>
      </c>
      <c r="AC74">
        <f t="shared" si="64"/>
        <v>-53.811807708391427</v>
      </c>
      <c r="AE74">
        <f t="shared" si="65"/>
        <v>0</v>
      </c>
      <c r="AF74">
        <f t="shared" si="66"/>
        <v>0</v>
      </c>
      <c r="AG74">
        <f t="shared" si="67"/>
        <v>-2.6519438179368804E-2</v>
      </c>
      <c r="AH74">
        <f t="shared" si="68"/>
        <v>-3259.1168935402593</v>
      </c>
      <c r="AI74">
        <f t="shared" si="69"/>
        <v>-3259.1434129784388</v>
      </c>
      <c r="AJ74">
        <f t="shared" si="70"/>
        <v>-2.3164082652768627</v>
      </c>
      <c r="AK74">
        <f t="shared" si="92"/>
        <v>-3.9289751181567807</v>
      </c>
      <c r="AL74">
        <f t="shared" si="71"/>
        <v>-3265.3887963618727</v>
      </c>
      <c r="AN74">
        <f t="shared" si="72"/>
        <v>0</v>
      </c>
      <c r="AO74">
        <f t="shared" si="73"/>
        <v>0</v>
      </c>
      <c r="AP74">
        <f t="shared" si="74"/>
        <v>-2.1725963793078809E-5</v>
      </c>
      <c r="AQ74">
        <f t="shared" si="75"/>
        <v>-2.6700209539715245</v>
      </c>
      <c r="AR74">
        <f t="shared" si="76"/>
        <v>-2.6700426799353174</v>
      </c>
      <c r="AS74">
        <f t="shared" si="77"/>
        <v>-1.8977099650831081E-3</v>
      </c>
      <c r="AT74">
        <f t="shared" si="78"/>
        <v>-3.2188001338350164E-3</v>
      </c>
      <c r="AU74">
        <f t="shared" si="79"/>
        <v>-2.6751591900342357</v>
      </c>
      <c r="AW74">
        <v>71</v>
      </c>
      <c r="AX74">
        <f>IF(Z74&gt;0, (R74*SUMPRODUCT(K74:$K$98, X74:$X$98)-K74*$AZ$3)/Z74, 0)</f>
        <v>-25364.323022430737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12.5</v>
      </c>
      <c r="R75">
        <f t="shared" si="62"/>
        <v>2000000</v>
      </c>
      <c r="S75">
        <f t="shared" si="63"/>
        <v>-44295.691625817599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-53.811807708391427</v>
      </c>
      <c r="AC75">
        <f t="shared" si="64"/>
        <v>-50.137452641638419</v>
      </c>
      <c r="AE75">
        <f t="shared" si="65"/>
        <v>0</v>
      </c>
      <c r="AF75">
        <f t="shared" si="66"/>
        <v>0</v>
      </c>
      <c r="AG75">
        <f t="shared" si="67"/>
        <v>-1.4148512756378311E-2</v>
      </c>
      <c r="AH75">
        <f t="shared" si="68"/>
        <v>-1936.9169665914885</v>
      </c>
      <c r="AI75">
        <f t="shared" si="69"/>
        <v>-1936.9311151042448</v>
      </c>
      <c r="AJ75">
        <f t="shared" si="70"/>
        <v>-3.6743550667530087</v>
      </c>
      <c r="AK75">
        <f t="shared" si="92"/>
        <v>-3.7668265395874001</v>
      </c>
      <c r="AL75">
        <f t="shared" si="71"/>
        <v>-1944.372296710585</v>
      </c>
      <c r="AN75">
        <f t="shared" si="72"/>
        <v>0</v>
      </c>
      <c r="AO75">
        <f t="shared" si="73"/>
        <v>0</v>
      </c>
      <c r="AP75">
        <f t="shared" si="74"/>
        <v>-1.0349217167742572E-5</v>
      </c>
      <c r="AQ75">
        <f t="shared" si="75"/>
        <v>-1.416797275325191</v>
      </c>
      <c r="AR75">
        <f t="shared" si="76"/>
        <v>-1.4168076245423586</v>
      </c>
      <c r="AS75">
        <f t="shared" si="77"/>
        <v>-2.6876816801878539E-3</v>
      </c>
      <c r="AT75">
        <f t="shared" si="78"/>
        <v>-2.755321818106427E-3</v>
      </c>
      <c r="AU75">
        <f t="shared" si="79"/>
        <v>-1.4222506280406528</v>
      </c>
      <c r="AW75">
        <v>72</v>
      </c>
      <c r="AX75">
        <f>IF(Z75&gt;0, (R75*SUMPRODUCT(K75:$K$98, X75:$X$98)-K75*$AZ$3)/Z75, 0)</f>
        <v>-44295.691625817599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12.5</v>
      </c>
      <c r="R76">
        <f t="shared" si="62"/>
        <v>2000000</v>
      </c>
      <c r="S76">
        <f t="shared" si="63"/>
        <v>-79971.590951261955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-50.137452641638419</v>
      </c>
      <c r="AC76">
        <f t="shared" si="64"/>
        <v>-45.889628469888144</v>
      </c>
      <c r="AE76">
        <f t="shared" si="65"/>
        <v>0</v>
      </c>
      <c r="AF76">
        <f t="shared" si="66"/>
        <v>0</v>
      </c>
      <c r="AG76">
        <f t="shared" si="67"/>
        <v>-7.1728016042995829E-3</v>
      </c>
      <c r="AH76">
        <f t="shared" si="68"/>
        <v>-1093.4761639223912</v>
      </c>
      <c r="AI76">
        <f t="shared" si="69"/>
        <v>-1093.4833367239955</v>
      </c>
      <c r="AJ76">
        <f t="shared" si="70"/>
        <v>-4.247824171750274</v>
      </c>
      <c r="AK76">
        <f t="shared" si="92"/>
        <v>-3.5096216849146895</v>
      </c>
      <c r="AL76">
        <f t="shared" si="71"/>
        <v>-1101.2407825806606</v>
      </c>
      <c r="AN76">
        <f t="shared" si="72"/>
        <v>0</v>
      </c>
      <c r="AO76">
        <f t="shared" si="73"/>
        <v>0</v>
      </c>
      <c r="AP76">
        <f t="shared" si="74"/>
        <v>-4.684545975043237E-6</v>
      </c>
      <c r="AQ76">
        <f t="shared" si="75"/>
        <v>-0.71414764343096004</v>
      </c>
      <c r="AR76">
        <f t="shared" si="76"/>
        <v>-0.71415232797693506</v>
      </c>
      <c r="AS76">
        <f t="shared" si="77"/>
        <v>-2.7742475986699548E-3</v>
      </c>
      <c r="AT76">
        <f t="shared" si="78"/>
        <v>-2.2921286611547118E-3</v>
      </c>
      <c r="AU76">
        <f t="shared" si="79"/>
        <v>-0.71921870423675982</v>
      </c>
      <c r="AW76">
        <v>73</v>
      </c>
      <c r="AX76">
        <f>IF(Z76&gt;0, (R76*SUMPRODUCT(K76:$K$98, X76:$X$98)-K76*$AZ$3)/Z76, 0)</f>
        <v>-79971.590951261955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12.5</v>
      </c>
      <c r="R77">
        <f t="shared" si="62"/>
        <v>2000000</v>
      </c>
      <c r="S77">
        <f t="shared" si="63"/>
        <v>-150766.56529292007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-45.889628469888144</v>
      </c>
      <c r="AC77">
        <f t="shared" si="64"/>
        <v>-41.546078392716005</v>
      </c>
      <c r="AE77">
        <f t="shared" si="65"/>
        <v>0</v>
      </c>
      <c r="AF77">
        <f t="shared" si="66"/>
        <v>0</v>
      </c>
      <c r="AG77">
        <f t="shared" si="67"/>
        <v>-3.444569947587294E-3</v>
      </c>
      <c r="AH77">
        <f t="shared" si="68"/>
        <v>-585.04058250708692</v>
      </c>
      <c r="AI77">
        <f t="shared" si="69"/>
        <v>-585.04402707703446</v>
      </c>
      <c r="AJ77">
        <f t="shared" si="70"/>
        <v>-4.3435500771721394</v>
      </c>
      <c r="AK77">
        <f t="shared" si="92"/>
        <v>-3.2122739928921704</v>
      </c>
      <c r="AL77">
        <f t="shared" si="71"/>
        <v>-592.59985114709878</v>
      </c>
      <c r="AN77">
        <f t="shared" si="72"/>
        <v>0</v>
      </c>
      <c r="AO77">
        <f t="shared" si="73"/>
        <v>0</v>
      </c>
      <c r="AP77">
        <f t="shared" si="74"/>
        <v>-2.0086102402009366E-6</v>
      </c>
      <c r="AQ77">
        <f t="shared" si="75"/>
        <v>-0.34115100660967934</v>
      </c>
      <c r="AR77">
        <f t="shared" si="76"/>
        <v>-0.34115301521991953</v>
      </c>
      <c r="AS77">
        <f t="shared" si="77"/>
        <v>-2.5328268249987184E-3</v>
      </c>
      <c r="AT77">
        <f t="shared" si="78"/>
        <v>-1.8731529725426919E-3</v>
      </c>
      <c r="AU77">
        <f t="shared" si="79"/>
        <v>-0.34555899501746096</v>
      </c>
      <c r="AW77">
        <v>74</v>
      </c>
      <c r="AX77">
        <f>IF(Z77&gt;0, (R77*SUMPRODUCT(K77:$K$98, X77:$X$98)-K77*$AZ$3)/Z77, 0)</f>
        <v>-150766.56529292007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12.5</v>
      </c>
      <c r="R78">
        <f t="shared" si="62"/>
        <v>2000000</v>
      </c>
      <c r="S78">
        <f t="shared" si="63"/>
        <v>-299077.93170335592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-41.546078392716005</v>
      </c>
      <c r="AC78">
        <f t="shared" si="64"/>
        <v>-37.371427863072924</v>
      </c>
      <c r="AE78">
        <f t="shared" si="65"/>
        <v>0</v>
      </c>
      <c r="AF78">
        <f t="shared" si="66"/>
        <v>0</v>
      </c>
      <c r="AG78">
        <f t="shared" si="67"/>
        <v>-1.5619435564097482E-3</v>
      </c>
      <c r="AH78">
        <f t="shared" si="68"/>
        <v>-295.70891067226768</v>
      </c>
      <c r="AI78">
        <f t="shared" si="69"/>
        <v>-295.71047261582407</v>
      </c>
      <c r="AJ78">
        <f t="shared" si="70"/>
        <v>-4.1746505296430811</v>
      </c>
      <c r="AK78">
        <f t="shared" si="92"/>
        <v>-2.9082254874901206</v>
      </c>
      <c r="AL78">
        <f t="shared" si="71"/>
        <v>-302.7933486329573</v>
      </c>
      <c r="AN78">
        <f t="shared" si="72"/>
        <v>0</v>
      </c>
      <c r="AO78">
        <f t="shared" si="73"/>
        <v>0</v>
      </c>
      <c r="AP78">
        <f t="shared" si="74"/>
        <v>-8.1321986223407676E-7</v>
      </c>
      <c r="AQ78">
        <f t="shared" si="75"/>
        <v>-0.15395969887096594</v>
      </c>
      <c r="AR78">
        <f t="shared" si="76"/>
        <v>-0.15396051209082817</v>
      </c>
      <c r="AS78">
        <f t="shared" si="77"/>
        <v>-2.1735156271557149E-3</v>
      </c>
      <c r="AT78">
        <f t="shared" si="78"/>
        <v>-1.5141563346364121E-3</v>
      </c>
      <c r="AU78">
        <f t="shared" si="79"/>
        <v>-0.15764818405262029</v>
      </c>
      <c r="AW78">
        <v>75</v>
      </c>
      <c r="AX78">
        <f>IF(Z78&gt;0, (R78*SUMPRODUCT(K78:$K$98, X78:$X$98)-K78*$AZ$3)/Z78, 0)</f>
        <v>-299077.93170335592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12.5</v>
      </c>
      <c r="R79">
        <f t="shared" si="62"/>
        <v>2000000</v>
      </c>
      <c r="S79">
        <f t="shared" si="63"/>
        <v>-628038.0199820702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-37.371427863072924</v>
      </c>
      <c r="AC79">
        <f t="shared" si="64"/>
        <v>-33.493421904575349</v>
      </c>
      <c r="AE79">
        <f t="shared" si="65"/>
        <v>0</v>
      </c>
      <c r="AF79">
        <f t="shared" si="66"/>
        <v>0</v>
      </c>
      <c r="AG79">
        <f t="shared" si="67"/>
        <v>-6.6662807105076916E-4</v>
      </c>
      <c r="AH79">
        <f t="shared" si="68"/>
        <v>-140.75136796718104</v>
      </c>
      <c r="AI79">
        <f t="shared" si="69"/>
        <v>-140.7520345952521</v>
      </c>
      <c r="AJ79">
        <f t="shared" si="70"/>
        <v>-3.8780059584975746</v>
      </c>
      <c r="AK79">
        <f t="shared" si="92"/>
        <v>-2.6159999504151048</v>
      </c>
      <c r="AL79">
        <f t="shared" si="71"/>
        <v>-147.24604050416477</v>
      </c>
      <c r="AN79">
        <f t="shared" si="72"/>
        <v>0</v>
      </c>
      <c r="AO79">
        <f t="shared" si="73"/>
        <v>0</v>
      </c>
      <c r="AP79">
        <f t="shared" si="74"/>
        <v>-3.098904668873897E-7</v>
      </c>
      <c r="AQ79">
        <f t="shared" si="75"/>
        <v>-6.5430048671122773E-2</v>
      </c>
      <c r="AR79">
        <f t="shared" si="76"/>
        <v>-6.5430358561589672E-2</v>
      </c>
      <c r="AS79">
        <f t="shared" si="77"/>
        <v>-1.8027399823962243E-3</v>
      </c>
      <c r="AT79">
        <f t="shared" si="78"/>
        <v>-1.2160805720852785E-3</v>
      </c>
      <c r="AU79">
        <f t="shared" si="79"/>
        <v>-6.8449179116071165E-2</v>
      </c>
      <c r="AW79">
        <v>76</v>
      </c>
      <c r="AX79">
        <f>IF(Z79&gt;0, (R79*SUMPRODUCT(K79:$K$98, X79:$X$98)-K79*$AZ$3)/Z79, 0)</f>
        <v>-628038.0199820702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12.5</v>
      </c>
      <c r="R80">
        <f t="shared" si="62"/>
        <v>2000000</v>
      </c>
      <c r="S80">
        <f t="shared" si="63"/>
        <v>-1419143.9127635178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-33.493421904575349</v>
      </c>
      <c r="AC80">
        <f t="shared" si="64"/>
        <v>-29.958882616310277</v>
      </c>
      <c r="AE80">
        <f t="shared" si="65"/>
        <v>0</v>
      </c>
      <c r="AF80">
        <f t="shared" si="66"/>
        <v>0</v>
      </c>
      <c r="AG80">
        <f t="shared" si="67"/>
        <v>-2.6388164677015516E-4</v>
      </c>
      <c r="AH80">
        <f t="shared" si="68"/>
        <v>-63.372822971217012</v>
      </c>
      <c r="AI80">
        <f t="shared" si="69"/>
        <v>-63.373086852863779</v>
      </c>
      <c r="AJ80">
        <f t="shared" si="70"/>
        <v>-3.5345392882650728</v>
      </c>
      <c r="AK80">
        <f t="shared" si="92"/>
        <v>-2.3445395333202748</v>
      </c>
      <c r="AL80">
        <f t="shared" si="71"/>
        <v>-69.252165674449117</v>
      </c>
      <c r="AN80">
        <f t="shared" si="72"/>
        <v>0</v>
      </c>
      <c r="AO80">
        <f t="shared" si="73"/>
        <v>0</v>
      </c>
      <c r="AP80">
        <f t="shared" si="74"/>
        <v>-1.0952563552915127E-7</v>
      </c>
      <c r="AQ80">
        <f t="shared" si="75"/>
        <v>-2.6303264346552335E-2</v>
      </c>
      <c r="AR80">
        <f t="shared" si="76"/>
        <v>-2.6303373872187865E-2</v>
      </c>
      <c r="AS80">
        <f t="shared" si="77"/>
        <v>-1.4670314005853378E-3</v>
      </c>
      <c r="AT80">
        <f t="shared" si="78"/>
        <v>-9.7311497617637755E-4</v>
      </c>
      <c r="AU80">
        <f t="shared" si="79"/>
        <v>-2.8743520248949574E-2</v>
      </c>
      <c r="AW80">
        <v>77</v>
      </c>
      <c r="AX80">
        <f>IF(Z80&gt;0, (R80*SUMPRODUCT(K80:$K$98, X80:$X$98)-K80*$AZ$3)/Z80, 0)</f>
        <v>-1419143.9127635178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12.5</v>
      </c>
      <c r="R81">
        <f t="shared" si="62"/>
        <v>2000000</v>
      </c>
      <c r="S81">
        <f t="shared" si="63"/>
        <v>-3473714.5616761604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-29.958882616310277</v>
      </c>
      <c r="AC81">
        <f t="shared" si="64"/>
        <v>-26.770927544106655</v>
      </c>
      <c r="AE81">
        <f t="shared" si="65"/>
        <v>0</v>
      </c>
      <c r="AF81">
        <f t="shared" si="66"/>
        <v>0</v>
      </c>
      <c r="AG81">
        <f t="shared" si="67"/>
        <v>-9.6333935434194691E-5</v>
      </c>
      <c r="AH81">
        <f t="shared" si="68"/>
        <v>-26.385423178921421</v>
      </c>
      <c r="AI81">
        <f t="shared" si="69"/>
        <v>-26.385519512856856</v>
      </c>
      <c r="AJ81">
        <f t="shared" si="70"/>
        <v>-3.1879550722036214</v>
      </c>
      <c r="AK81">
        <f t="shared" si="92"/>
        <v>-2.0971217831417195</v>
      </c>
      <c r="AL81">
        <f t="shared" si="71"/>
        <v>-31.670596368202197</v>
      </c>
      <c r="AN81">
        <f t="shared" si="72"/>
        <v>0</v>
      </c>
      <c r="AO81">
        <f t="shared" si="73"/>
        <v>0</v>
      </c>
      <c r="AP81">
        <f t="shared" si="74"/>
        <v>-3.5699972041702125E-8</v>
      </c>
      <c r="AQ81">
        <f t="shared" si="75"/>
        <v>-9.7780586410219084E-3</v>
      </c>
      <c r="AR81">
        <f t="shared" si="76"/>
        <v>-9.7780943409939494E-3</v>
      </c>
      <c r="AS81">
        <f t="shared" si="77"/>
        <v>-1.1814103351525053E-3</v>
      </c>
      <c r="AT81">
        <f t="shared" si="78"/>
        <v>-7.771631947637534E-4</v>
      </c>
      <c r="AU81">
        <f t="shared" si="79"/>
        <v>-1.173666787091021E-2</v>
      </c>
      <c r="AW81">
        <v>78</v>
      </c>
      <c r="AX81">
        <f>IF(Z81&gt;0, (R81*SUMPRODUCT(K81:$K$98, X81:$X$98)-K81*$AZ$3)/Z81, 0)</f>
        <v>-3473714.5616761604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12.5</v>
      </c>
      <c r="R82">
        <f t="shared" si="62"/>
        <v>2000000</v>
      </c>
      <c r="S82">
        <f t="shared" si="63"/>
        <v>-9275584.481971642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-26.770927544106655</v>
      </c>
      <c r="AC82">
        <f t="shared" si="64"/>
        <v>-23.910832087970729</v>
      </c>
      <c r="AE82">
        <f t="shared" si="65"/>
        <v>0</v>
      </c>
      <c r="AF82">
        <f t="shared" si="66"/>
        <v>0</v>
      </c>
      <c r="AG82">
        <f t="shared" si="67"/>
        <v>-3.2222810506503225E-5</v>
      </c>
      <c r="AH82">
        <f t="shared" si="68"/>
        <v>-10.103645691735924</v>
      </c>
      <c r="AI82">
        <f t="shared" si="69"/>
        <v>-10.103677914546431</v>
      </c>
      <c r="AJ82">
        <f t="shared" si="70"/>
        <v>-2.8600954561359266</v>
      </c>
      <c r="AK82">
        <f t="shared" si="92"/>
        <v>-1.873964928087466</v>
      </c>
      <c r="AL82">
        <f t="shared" si="71"/>
        <v>-14.837738298769823</v>
      </c>
      <c r="AN82">
        <f t="shared" si="72"/>
        <v>0</v>
      </c>
      <c r="AO82">
        <f t="shared" si="73"/>
        <v>0</v>
      </c>
      <c r="AP82">
        <f t="shared" si="74"/>
        <v>-1.0661884370185641E-8</v>
      </c>
      <c r="AQ82">
        <f t="shared" si="75"/>
        <v>-3.3430945466681695E-3</v>
      </c>
      <c r="AR82">
        <f t="shared" si="76"/>
        <v>-3.3431052085525397E-3</v>
      </c>
      <c r="AS82">
        <f t="shared" si="77"/>
        <v>-9.463484581787268E-4</v>
      </c>
      <c r="AT82">
        <f t="shared" si="78"/>
        <v>-6.200575636634624E-4</v>
      </c>
      <c r="AU82">
        <f t="shared" si="79"/>
        <v>-4.9095112303947286E-3</v>
      </c>
      <c r="AW82">
        <v>79</v>
      </c>
      <c r="AX82">
        <f>IF(Z82&gt;0, (R82*SUMPRODUCT(K82:$K$98, X82:$X$98)-K82*$AZ$3)/Z82, 0)</f>
        <v>-9275584.481971642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12.5</v>
      </c>
      <c r="R83">
        <f t="shared" si="62"/>
        <v>2000000</v>
      </c>
      <c r="S83">
        <f t="shared" si="63"/>
        <v>-27231860.052869126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-23.910832087970729</v>
      </c>
      <c r="AC83">
        <f t="shared" si="64"/>
        <v>-21.351788115752274</v>
      </c>
      <c r="AE83">
        <f t="shared" si="65"/>
        <v>0</v>
      </c>
      <c r="AF83">
        <f t="shared" si="66"/>
        <v>0</v>
      </c>
      <c r="AG83">
        <f t="shared" si="67"/>
        <v>-9.8009225564738223E-6</v>
      </c>
      <c r="AH83">
        <f t="shared" si="68"/>
        <v>-3.5359455751942996</v>
      </c>
      <c r="AI83">
        <f t="shared" si="69"/>
        <v>-3.5359553761168563</v>
      </c>
      <c r="AJ83">
        <f t="shared" si="70"/>
        <v>-2.5590439722184541</v>
      </c>
      <c r="AK83">
        <f t="shared" si="92"/>
        <v>-1.6737582461579512</v>
      </c>
      <c r="AL83">
        <f t="shared" si="71"/>
        <v>-7.7687575944932616</v>
      </c>
      <c r="AN83">
        <f t="shared" si="72"/>
        <v>0</v>
      </c>
      <c r="AO83">
        <f t="shared" si="73"/>
        <v>0</v>
      </c>
      <c r="AP83">
        <f t="shared" si="74"/>
        <v>-2.8954727748901725E-9</v>
      </c>
      <c r="AQ83">
        <f t="shared" si="75"/>
        <v>-1.0446194312295413E-3</v>
      </c>
      <c r="AR83">
        <f t="shared" si="76"/>
        <v>-1.0446223267023163E-3</v>
      </c>
      <c r="AS83">
        <f t="shared" si="77"/>
        <v>-7.5601476377456242E-4</v>
      </c>
      <c r="AT83">
        <f t="shared" si="78"/>
        <v>-4.9447604606334963E-4</v>
      </c>
      <c r="AU83">
        <f t="shared" si="79"/>
        <v>-2.2951131365402284E-3</v>
      </c>
      <c r="AW83">
        <v>80</v>
      </c>
      <c r="AX83">
        <f>IF(Z83&gt;0, (R83*SUMPRODUCT(K83:$K$98, X83:$X$98)-K83*$AZ$3)/Z83, 0)</f>
        <v>-27231860.052869126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12.5</v>
      </c>
      <c r="R84">
        <f t="shared" si="62"/>
        <v>2000000</v>
      </c>
      <c r="S84">
        <f t="shared" si="63"/>
        <v>-88705429.687310651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-21.351788115752274</v>
      </c>
      <c r="AC84">
        <f t="shared" si="64"/>
        <v>-19.0649871398575</v>
      </c>
      <c r="AE84">
        <f t="shared" si="65"/>
        <v>0</v>
      </c>
      <c r="AF84">
        <f t="shared" si="66"/>
        <v>0</v>
      </c>
      <c r="AG84">
        <f t="shared" si="67"/>
        <v>-2.6865586479686422E-6</v>
      </c>
      <c r="AH84">
        <f t="shared" si="68"/>
        <v>-1.1226167492704706</v>
      </c>
      <c r="AI84">
        <f t="shared" si="69"/>
        <v>-1.1226194358291186</v>
      </c>
      <c r="AJ84">
        <f t="shared" si="70"/>
        <v>-2.2868009758947743</v>
      </c>
      <c r="AK84">
        <f t="shared" si="92"/>
        <v>-1.4946251681026594</v>
      </c>
      <c r="AL84">
        <f t="shared" si="71"/>
        <v>-4.904045579826553</v>
      </c>
      <c r="AN84">
        <f t="shared" si="72"/>
        <v>0</v>
      </c>
      <c r="AO84">
        <f t="shared" si="73"/>
        <v>0</v>
      </c>
      <c r="AP84">
        <f t="shared" si="74"/>
        <v>-7.086484332138541E-10</v>
      </c>
      <c r="AQ84">
        <f t="shared" si="75"/>
        <v>-2.9611882884882204E-4</v>
      </c>
      <c r="AR84">
        <f t="shared" si="76"/>
        <v>-2.9611953749725527E-4</v>
      </c>
      <c r="AS84">
        <f t="shared" si="77"/>
        <v>-6.0320214109789254E-4</v>
      </c>
      <c r="AT84">
        <f t="shared" si="78"/>
        <v>-3.9424554696350914E-4</v>
      </c>
      <c r="AU84">
        <f t="shared" si="79"/>
        <v>-1.2935672255586571E-3</v>
      </c>
      <c r="AW84">
        <v>81</v>
      </c>
      <c r="AX84">
        <f>IF(Z84&gt;0, (R84*SUMPRODUCT(K84:$K$98, X84:$X$98)-K84*$AZ$3)/Z84, 0)</f>
        <v>-88705429.687310651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12.5</v>
      </c>
      <c r="R85">
        <f t="shared" si="62"/>
        <v>2000000</v>
      </c>
      <c r="S85">
        <f t="shared" si="63"/>
        <v>-324311416.34658813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-19.0649871398575</v>
      </c>
      <c r="AC85">
        <f t="shared" si="64"/>
        <v>-17.022563977145275</v>
      </c>
      <c r="AE85">
        <f t="shared" si="65"/>
        <v>0</v>
      </c>
      <c r="AF85">
        <f t="shared" si="66"/>
        <v>0</v>
      </c>
      <c r="AG85">
        <f t="shared" si="67"/>
        <v>-6.5610409929855211E-7</v>
      </c>
      <c r="AH85">
        <f t="shared" si="68"/>
        <v>-0.32057423395046458</v>
      </c>
      <c r="AI85">
        <f t="shared" si="69"/>
        <v>-0.32057489005456385</v>
      </c>
      <c r="AJ85">
        <f t="shared" si="70"/>
        <v>-2.0424231627122253</v>
      </c>
      <c r="AK85">
        <f t="shared" si="92"/>
        <v>-1.3345490997900251</v>
      </c>
      <c r="AL85">
        <f t="shared" si="71"/>
        <v>-3.6975471525568144</v>
      </c>
      <c r="AN85">
        <f t="shared" si="72"/>
        <v>0</v>
      </c>
      <c r="AO85">
        <f t="shared" si="73"/>
        <v>0</v>
      </c>
      <c r="AP85">
        <f t="shared" si="74"/>
        <v>-1.5452161340064081E-10</v>
      </c>
      <c r="AQ85">
        <f t="shared" si="75"/>
        <v>-7.5499677410428251E-5</v>
      </c>
      <c r="AR85">
        <f t="shared" si="76"/>
        <v>-7.5499831932041651E-5</v>
      </c>
      <c r="AS85">
        <f t="shared" si="77"/>
        <v>-4.8101897654128717E-4</v>
      </c>
      <c r="AT85">
        <f t="shared" si="78"/>
        <v>-3.1430481882737196E-4</v>
      </c>
      <c r="AU85">
        <f t="shared" si="79"/>
        <v>-8.7082362730070081E-4</v>
      </c>
      <c r="AW85">
        <v>82</v>
      </c>
      <c r="AX85">
        <f>IF(Z85&gt;0, (R85*SUMPRODUCT(K85:$K$98, X85:$X$98)-K85*$AZ$3)/Z85, 0)</f>
        <v>-324311416.34658813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12.5</v>
      </c>
      <c r="R86">
        <f t="shared" si="62"/>
        <v>2000000</v>
      </c>
      <c r="S86">
        <f t="shared" si="63"/>
        <v>-1351069540.7090454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-17.022563977145275</v>
      </c>
      <c r="AC86">
        <f t="shared" si="64"/>
        <v>-15.198782975446722</v>
      </c>
      <c r="AE86">
        <f t="shared" si="65"/>
        <v>0</v>
      </c>
      <c r="AF86">
        <f t="shared" si="66"/>
        <v>0</v>
      </c>
      <c r="AG86">
        <f t="shared" si="67"/>
        <v>-1.4061806699703957E-7</v>
      </c>
      <c r="AH86">
        <f t="shared" si="68"/>
        <v>-8.1427998609364324E-2</v>
      </c>
      <c r="AI86">
        <f t="shared" si="69"/>
        <v>-8.142813922743132E-2</v>
      </c>
      <c r="AJ86">
        <f t="shared" si="70"/>
        <v>-1.8237810016985527</v>
      </c>
      <c r="AK86">
        <f t="shared" si="92"/>
        <v>-1.1915794784001694</v>
      </c>
      <c r="AL86">
        <f t="shared" si="71"/>
        <v>-3.0967886193261536</v>
      </c>
      <c r="AN86">
        <f t="shared" si="72"/>
        <v>0</v>
      </c>
      <c r="AO86">
        <f t="shared" si="73"/>
        <v>0</v>
      </c>
      <c r="AP86">
        <f t="shared" si="74"/>
        <v>-2.9569200616090387E-11</v>
      </c>
      <c r="AQ86">
        <f t="shared" si="75"/>
        <v>-1.7122698939516168E-5</v>
      </c>
      <c r="AR86">
        <f t="shared" si="76"/>
        <v>-1.7122728508716781E-5</v>
      </c>
      <c r="AS86">
        <f t="shared" si="77"/>
        <v>-3.8350510336750772E-4</v>
      </c>
      <c r="AT86">
        <f t="shared" si="78"/>
        <v>-2.5056561649060879E-4</v>
      </c>
      <c r="AU86">
        <f t="shared" si="79"/>
        <v>-6.5119344836683335E-4</v>
      </c>
      <c r="AW86">
        <v>83</v>
      </c>
      <c r="AX86">
        <f>IF(Z86&gt;0, (R86*SUMPRODUCT(K86:$K$98, X86:$X$98)-K86*$AZ$3)/Z86, 0)</f>
        <v>-1351069540.7090454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12.5</v>
      </c>
      <c r="R87">
        <f t="shared" si="62"/>
        <v>2000000</v>
      </c>
      <c r="S87">
        <f t="shared" si="63"/>
        <v>-6540862618.8234749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-15.198782975446722</v>
      </c>
      <c r="AC87">
        <f t="shared" si="64"/>
        <v>-13.570356793345697</v>
      </c>
      <c r="AE87">
        <f t="shared" si="65"/>
        <v>0</v>
      </c>
      <c r="AF87">
        <f t="shared" si="66"/>
        <v>0</v>
      </c>
      <c r="AG87">
        <f t="shared" si="67"/>
        <v>-2.5933805646468843E-8</v>
      </c>
      <c r="AH87">
        <f t="shared" si="68"/>
        <v>-1.8124492908896055E-2</v>
      </c>
      <c r="AI87">
        <f t="shared" si="69"/>
        <v>-1.8124518842701703E-2</v>
      </c>
      <c r="AJ87">
        <f t="shared" si="70"/>
        <v>-1.6284261821010251</v>
      </c>
      <c r="AK87">
        <f t="shared" si="92"/>
        <v>-1.0639148082812706</v>
      </c>
      <c r="AL87">
        <f t="shared" si="71"/>
        <v>-2.7104655092249974</v>
      </c>
      <c r="AN87">
        <f t="shared" si="72"/>
        <v>0</v>
      </c>
      <c r="AO87">
        <f t="shared" si="73"/>
        <v>0</v>
      </c>
      <c r="AP87">
        <f t="shared" si="74"/>
        <v>-4.8690775244920237E-12</v>
      </c>
      <c r="AQ87">
        <f t="shared" si="75"/>
        <v>-3.4028773974997737E-6</v>
      </c>
      <c r="AR87">
        <f t="shared" si="76"/>
        <v>-3.4028822665772986E-6</v>
      </c>
      <c r="AS87">
        <f t="shared" si="77"/>
        <v>-3.05737361945645E-4</v>
      </c>
      <c r="AT87">
        <f t="shared" si="78"/>
        <v>-1.9975023147757431E-4</v>
      </c>
      <c r="AU87">
        <f t="shared" si="79"/>
        <v>-5.088904756897966E-4</v>
      </c>
      <c r="AW87">
        <v>84</v>
      </c>
      <c r="AX87">
        <f>IF(Z87&gt;0, (R87*SUMPRODUCT(K87:$K$98, X87:$X$98)-K87*$AZ$3)/Z87, 0)</f>
        <v>-6540862618.8234749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12.5</v>
      </c>
      <c r="R88">
        <f t="shared" si="62"/>
        <v>2000000</v>
      </c>
      <c r="S88">
        <f t="shared" si="63"/>
        <v>-37791961726.966019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-13.570356793345697</v>
      </c>
      <c r="AC88">
        <f t="shared" si="64"/>
        <v>-12.116392959794554</v>
      </c>
      <c r="AE88">
        <f t="shared" si="65"/>
        <v>0</v>
      </c>
      <c r="AF88">
        <f t="shared" si="66"/>
        <v>0</v>
      </c>
      <c r="AG88">
        <f t="shared" si="67"/>
        <v>-4.0075959298340162E-9</v>
      </c>
      <c r="AH88">
        <f t="shared" si="68"/>
        <v>-3.4666994656272223E-3</v>
      </c>
      <c r="AI88">
        <f t="shared" si="69"/>
        <v>-3.4667034732231523E-3</v>
      </c>
      <c r="AJ88">
        <f t="shared" si="70"/>
        <v>-1.4539638335511427</v>
      </c>
      <c r="AK88">
        <f t="shared" si="92"/>
        <v>-0.94992497553419886</v>
      </c>
      <c r="AL88">
        <f t="shared" si="71"/>
        <v>-2.4073555125585648</v>
      </c>
      <c r="AN88">
        <f t="shared" si="72"/>
        <v>0</v>
      </c>
      <c r="AO88">
        <f t="shared" si="73"/>
        <v>0</v>
      </c>
      <c r="AP88">
        <f t="shared" si="74"/>
        <v>-6.7180981068848429E-13</v>
      </c>
      <c r="AQ88">
        <f t="shared" si="75"/>
        <v>-5.8113710875371445E-7</v>
      </c>
      <c r="AR88">
        <f t="shared" si="76"/>
        <v>-5.8113778056352516E-7</v>
      </c>
      <c r="AS88">
        <f t="shared" si="77"/>
        <v>-2.4373394545451391E-4</v>
      </c>
      <c r="AT88">
        <f t="shared" si="78"/>
        <v>-1.5923983584051709E-4</v>
      </c>
      <c r="AU88">
        <f t="shared" si="79"/>
        <v>-4.0355491907559458E-4</v>
      </c>
      <c r="AW88">
        <v>85</v>
      </c>
      <c r="AX88">
        <f>IF(Z88&gt;0, (R88*SUMPRODUCT(K88:$K$98, X88:$X$98)-K88*$AZ$3)/Z88, 0)</f>
        <v>-37791961726.966019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-12.116392959794554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-6.4121534877344263E-4</v>
      </c>
      <c r="AI89">
        <f t="shared" si="69"/>
        <v>-6.4121534877344263E-4</v>
      </c>
      <c r="AJ89">
        <f t="shared" si="70"/>
        <v>-12.116392959794554</v>
      </c>
      <c r="AK89">
        <f t="shared" si="92"/>
        <v>-0.84814750718561893</v>
      </c>
      <c r="AL89">
        <f t="shared" si="71"/>
        <v>-12.965181682328947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-9.5972830098354899E-8</v>
      </c>
      <c r="AR89">
        <f t="shared" si="76"/>
        <v>-9.5972830098354899E-8</v>
      </c>
      <c r="AS89">
        <f t="shared" si="77"/>
        <v>-1.8135007609528201E-3</v>
      </c>
      <c r="AT89">
        <f t="shared" si="78"/>
        <v>-1.2694505326669742E-4</v>
      </c>
      <c r="AU89">
        <f t="shared" si="79"/>
        <v>-1.9405417870496159E-3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122599.96102354645</v>
      </c>
      <c r="AO91" s="6">
        <f t="shared" si="93"/>
        <v>-12259.996102354646</v>
      </c>
      <c r="AP91" s="6">
        <f t="shared" si="93"/>
        <v>-250.06068016405146</v>
      </c>
      <c r="AQ91" s="6">
        <f t="shared" si="93"/>
        <v>-72278.804285043749</v>
      </c>
      <c r="AR91" s="6">
        <f t="shared" si="93"/>
        <v>37811.099955983991</v>
      </c>
      <c r="AS91" s="6">
        <f t="shared" si="93"/>
        <v>-4253.0324580558236</v>
      </c>
      <c r="AT91" s="6">
        <f t="shared" si="93"/>
        <v>1470.1170979238061</v>
      </c>
      <c r="AU91" s="6">
        <f t="shared" si="93"/>
        <v>35028.184595851999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FFF2-A604-47B1-9D38-35D3787218F0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f>'S.45.04.F'!C3*(1+C12)</f>
        <v>175792.54531760694</v>
      </c>
      <c r="K3">
        <v>1</v>
      </c>
      <c r="L3" s="2">
        <v>0</v>
      </c>
      <c r="O3">
        <f>$C$3</f>
        <v>175792.54531760694</v>
      </c>
      <c r="P3">
        <f>O3*C5</f>
        <v>17579.254531760696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175792.54531760694</v>
      </c>
      <c r="AF3">
        <f t="shared" ref="AF3:AF34" si="4">-$Z3*P3</f>
        <v>-17579.254531760696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158087.47322994625</v>
      </c>
      <c r="AJ3">
        <f t="shared" ref="AJ3:AJ34" si="8">AB3-AC3</f>
        <v>0</v>
      </c>
      <c r="AL3">
        <f t="shared" ref="AL3:AL34" si="9">SUM(AI3:AK3)</f>
        <v>158087.47322994625</v>
      </c>
      <c r="AN3">
        <f t="shared" ref="AN3:AN34" si="10">AE3*$K3</f>
        <v>175792.54531760694</v>
      </c>
      <c r="AO3">
        <f t="shared" ref="AO3:AO34" si="11">AF3*$K3</f>
        <v>-17579.254531760696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158087.47322994625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158087.47322994625</v>
      </c>
      <c r="AW3">
        <v>0</v>
      </c>
      <c r="AX3">
        <f>IF(Z3&gt;0, (R3*SUMPRODUCT(K3:$K$98, X3:$X$98)-K3*$AZ$3)/Z3, 0)</f>
        <v>0</v>
      </c>
      <c r="AZ3">
        <f>C6*ABS(SUMPRODUCT(X4:X79, K4:K79))/1</f>
        <v>101041.41289720799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2000000</v>
      </c>
      <c r="S4">
        <f t="shared" si="1"/>
        <v>6865.7950569333534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6777.570283897061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-5699.7979999999998</v>
      </c>
      <c r="AI4">
        <f t="shared" si="7"/>
        <v>-5699.7979999999998</v>
      </c>
      <c r="AJ4">
        <f t="shared" si="8"/>
        <v>-6777.570283897061</v>
      </c>
      <c r="AK4">
        <f>G4*SUM(AB4, AE4:AF4)</f>
        <v>0</v>
      </c>
      <c r="AL4">
        <f t="shared" si="9"/>
        <v>-12477.36828389706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-5317.4717790838695</v>
      </c>
      <c r="AR4">
        <f t="shared" si="14"/>
        <v>-5317.4717790838695</v>
      </c>
      <c r="AS4">
        <f t="shared" si="15"/>
        <v>-6322.9501668971552</v>
      </c>
      <c r="AT4">
        <f t="shared" si="16"/>
        <v>0</v>
      </c>
      <c r="AU4">
        <f t="shared" si="17"/>
        <v>-11640.421945981025</v>
      </c>
      <c r="AW4">
        <v>1</v>
      </c>
      <c r="AX4">
        <f>IF(Z4&gt;0, (R4*SUMPRODUCT(K4:$K$98, X4:$X$98)-K4*$AZ$3)/Z4, 0)</f>
        <v>6865.7950569333534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12.5</v>
      </c>
      <c r="R5">
        <f t="shared" si="0"/>
        <v>2000000</v>
      </c>
      <c r="S5">
        <f t="shared" si="1"/>
        <v>9567.3581550678846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6777.570283897061</v>
      </c>
      <c r="AC5">
        <f t="shared" si="2"/>
        <v>9322.6188327795244</v>
      </c>
      <c r="AE5">
        <f t="shared" si="3"/>
        <v>0</v>
      </c>
      <c r="AF5">
        <f t="shared" si="4"/>
        <v>0</v>
      </c>
      <c r="AG5">
        <f t="shared" si="5"/>
        <v>-12.180241767996947</v>
      </c>
      <c r="AH5">
        <f t="shared" si="6"/>
        <v>-5718.517100488556</v>
      </c>
      <c r="AI5">
        <f t="shared" si="7"/>
        <v>-5730.6973422565534</v>
      </c>
      <c r="AJ5">
        <f t="shared" si="8"/>
        <v>-2545.0485488824634</v>
      </c>
      <c r="AK5">
        <f>G5*SUM(AB5, AE5:AF5)</f>
        <v>277.8803816397795</v>
      </c>
      <c r="AL5">
        <f t="shared" si="9"/>
        <v>-7997.8655094992373</v>
      </c>
      <c r="AN5">
        <f t="shared" si="10"/>
        <v>0</v>
      </c>
      <c r="AO5">
        <f t="shared" si="11"/>
        <v>0</v>
      </c>
      <c r="AP5">
        <f t="shared" si="12"/>
        <v>-10.415422393001785</v>
      </c>
      <c r="AQ5">
        <f t="shared" si="13"/>
        <v>-4889.9498218241833</v>
      </c>
      <c r="AR5">
        <f t="shared" si="14"/>
        <v>-4900.365244217186</v>
      </c>
      <c r="AS5">
        <f t="shared" si="15"/>
        <v>-2176.291419514765</v>
      </c>
      <c r="AT5">
        <f t="shared" si="16"/>
        <v>237.61774229402695</v>
      </c>
      <c r="AU5">
        <f t="shared" si="17"/>
        <v>-6839.0389214379238</v>
      </c>
      <c r="AW5">
        <v>2</v>
      </c>
      <c r="AX5">
        <f>IF(Z5&gt;0, (R5*SUMPRODUCT(K5:$K$98, X5:$X$98)-K5*$AZ$3)/Z5, 0)</f>
        <v>9567.3581550678846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12.5</v>
      </c>
      <c r="R6">
        <f t="shared" si="0"/>
        <v>2000000</v>
      </c>
      <c r="S6">
        <f t="shared" si="1"/>
        <v>13401.572522449696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9322.6188327795244</v>
      </c>
      <c r="AC6">
        <f t="shared" si="2"/>
        <v>12889.631995132091</v>
      </c>
      <c r="AE6">
        <f t="shared" si="3"/>
        <v>0</v>
      </c>
      <c r="AF6">
        <f t="shared" si="4"/>
        <v>0</v>
      </c>
      <c r="AG6">
        <f t="shared" si="5"/>
        <v>-12.022499573781335</v>
      </c>
      <c r="AH6">
        <f t="shared" si="6"/>
        <v>-5750.3642457026253</v>
      </c>
      <c r="AI6">
        <f t="shared" si="7"/>
        <v>-5762.3867452764071</v>
      </c>
      <c r="AJ6">
        <f t="shared" si="8"/>
        <v>-3567.0131623525667</v>
      </c>
      <c r="AK6">
        <f>G6*SUM(AB6, AE6:AF6)</f>
        <v>545.37320171760223</v>
      </c>
      <c r="AL6">
        <f t="shared" si="9"/>
        <v>-8784.0267059113703</v>
      </c>
      <c r="AN6">
        <f t="shared" si="10"/>
        <v>0</v>
      </c>
      <c r="AO6">
        <f t="shared" si="11"/>
        <v>0</v>
      </c>
      <c r="AP6">
        <f t="shared" si="12"/>
        <v>-9.2742767505663384</v>
      </c>
      <c r="AQ6">
        <f t="shared" si="13"/>
        <v>-4435.8886522658631</v>
      </c>
      <c r="AR6">
        <f t="shared" si="14"/>
        <v>-4445.1629290164301</v>
      </c>
      <c r="AS6">
        <f t="shared" si="15"/>
        <v>-2751.6297287058824</v>
      </c>
      <c r="AT6">
        <f t="shared" si="16"/>
        <v>420.70635761151061</v>
      </c>
      <c r="AU6">
        <f t="shared" si="17"/>
        <v>-6776.0863001108009</v>
      </c>
      <c r="AW6">
        <v>3</v>
      </c>
      <c r="AX6">
        <f>IF(Z6&gt;0, (R6*SUMPRODUCT(K6:$K$98, X6:$X$98)-K6*$AZ$3)/Z6, 0)</f>
        <v>13401.572522449696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12.5</v>
      </c>
      <c r="R7">
        <f t="shared" si="0"/>
        <v>2000000</v>
      </c>
      <c r="S7">
        <f t="shared" si="1"/>
        <v>16308.688286302957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12889.631995132091</v>
      </c>
      <c r="AC7">
        <f t="shared" si="2"/>
        <v>15481.57157209533</v>
      </c>
      <c r="AE7">
        <f t="shared" si="3"/>
        <v>0</v>
      </c>
      <c r="AF7">
        <f t="shared" si="4"/>
        <v>0</v>
      </c>
      <c r="AG7">
        <f t="shared" si="5"/>
        <v>-11.866045953782891</v>
      </c>
      <c r="AH7">
        <f t="shared" si="6"/>
        <v>-5796.5798817010918</v>
      </c>
      <c r="AI7">
        <f t="shared" si="7"/>
        <v>-5808.445927654875</v>
      </c>
      <c r="AJ7">
        <f t="shared" si="8"/>
        <v>-2591.9395769632392</v>
      </c>
      <c r="AK7">
        <f>G7*SUM(AB7, AE7:AF7)</f>
        <v>632.88093096098567</v>
      </c>
      <c r="AL7">
        <f t="shared" si="9"/>
        <v>-7767.5045736571283</v>
      </c>
      <c r="AN7">
        <f t="shared" si="10"/>
        <v>0</v>
      </c>
      <c r="AO7">
        <f t="shared" si="11"/>
        <v>0</v>
      </c>
      <c r="AP7">
        <f t="shared" si="12"/>
        <v>-8.3282566271967671</v>
      </c>
      <c r="AQ7">
        <f t="shared" si="13"/>
        <v>-4068.3648961819831</v>
      </c>
      <c r="AR7">
        <f t="shared" si="14"/>
        <v>-4076.6931528091804</v>
      </c>
      <c r="AS7">
        <f t="shared" si="15"/>
        <v>-1819.1685792566789</v>
      </c>
      <c r="AT7">
        <f t="shared" si="16"/>
        <v>444.19133618995983</v>
      </c>
      <c r="AU7">
        <f t="shared" si="17"/>
        <v>-5451.670395875899</v>
      </c>
      <c r="AW7">
        <v>4</v>
      </c>
      <c r="AX7">
        <f>IF(Z7&gt;0, (R7*SUMPRODUCT(K7:$K$98, X7:$X$98)-K7*$AZ$3)/Z7, 0)</f>
        <v>16308.688286302957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12.5</v>
      </c>
      <c r="R8">
        <f t="shared" si="0"/>
        <v>2000000</v>
      </c>
      <c r="S8">
        <f t="shared" si="1"/>
        <v>17220.175925825599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15481.57157209533</v>
      </c>
      <c r="AC8">
        <f t="shared" si="2"/>
        <v>16133.031809329972</v>
      </c>
      <c r="AE8">
        <f t="shared" si="3"/>
        <v>0</v>
      </c>
      <c r="AF8">
        <f t="shared" si="4"/>
        <v>0</v>
      </c>
      <c r="AG8">
        <f t="shared" si="5"/>
        <v>-11.710850021815686</v>
      </c>
      <c r="AH8">
        <f t="shared" si="6"/>
        <v>-5845.6755887001345</v>
      </c>
      <c r="AI8">
        <f t="shared" si="7"/>
        <v>-5857.3864387219501</v>
      </c>
      <c r="AJ8">
        <f t="shared" si="8"/>
        <v>-651.46023723464168</v>
      </c>
      <c r="AK8">
        <f t="shared" ref="AK8:AK39" si="30">G8*SUM(AB8:AB8, AE8:AF8)</f>
        <v>329.75747448563055</v>
      </c>
      <c r="AL8">
        <f t="shared" si="9"/>
        <v>-6179.0892014709616</v>
      </c>
      <c r="AN8">
        <f t="shared" si="10"/>
        <v>0</v>
      </c>
      <c r="AO8">
        <f t="shared" si="11"/>
        <v>0</v>
      </c>
      <c r="AP8">
        <f t="shared" si="12"/>
        <v>-7.6722966648627438</v>
      </c>
      <c r="AQ8">
        <f t="shared" si="13"/>
        <v>-3829.7610540229562</v>
      </c>
      <c r="AR8">
        <f t="shared" si="14"/>
        <v>-3837.4333506878188</v>
      </c>
      <c r="AS8">
        <f t="shared" si="15"/>
        <v>-426.80046248693208</v>
      </c>
      <c r="AT8">
        <f t="shared" si="16"/>
        <v>216.03873049322908</v>
      </c>
      <c r="AU8">
        <f t="shared" si="17"/>
        <v>-4048.1950826815223</v>
      </c>
      <c r="AW8">
        <v>5</v>
      </c>
      <c r="AX8">
        <f>IF(Z8&gt;0, (R8*SUMPRODUCT(K8:$K$98, X8:$X$98)-K8*$AZ$3)/Z8, 0)</f>
        <v>17220.175925825599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12.5</v>
      </c>
      <c r="R9">
        <f t="shared" si="0"/>
        <v>2000000</v>
      </c>
      <c r="S9">
        <f t="shared" si="1"/>
        <v>17097.848904548253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16133.031809329972</v>
      </c>
      <c r="AC9">
        <f t="shared" si="2"/>
        <v>15807.765368398592</v>
      </c>
      <c r="AE9">
        <f t="shared" si="3"/>
        <v>0</v>
      </c>
      <c r="AF9">
        <f t="shared" si="4"/>
        <v>0</v>
      </c>
      <c r="AG9">
        <f t="shared" si="5"/>
        <v>-11.556837834285632</v>
      </c>
      <c r="AH9">
        <f t="shared" si="6"/>
        <v>-5904.5899699034308</v>
      </c>
      <c r="AI9">
        <f t="shared" si="7"/>
        <v>-5916.1468077377167</v>
      </c>
      <c r="AJ9">
        <f t="shared" si="8"/>
        <v>325.2664409313802</v>
      </c>
      <c r="AK9">
        <f t="shared" si="30"/>
        <v>95.184887675046838</v>
      </c>
      <c r="AL9">
        <f t="shared" si="9"/>
        <v>-5495.6954791312901</v>
      </c>
      <c r="AN9">
        <f t="shared" si="10"/>
        <v>0</v>
      </c>
      <c r="AO9">
        <f t="shared" si="11"/>
        <v>0</v>
      </c>
      <c r="AP9">
        <f t="shared" si="12"/>
        <v>-7.1705620397236771</v>
      </c>
      <c r="AQ9">
        <f t="shared" si="13"/>
        <v>-3663.5651815339193</v>
      </c>
      <c r="AR9">
        <f t="shared" si="14"/>
        <v>-3670.735743573643</v>
      </c>
      <c r="AS9">
        <f t="shared" si="15"/>
        <v>201.81499711099377</v>
      </c>
      <c r="AT9">
        <f t="shared" si="16"/>
        <v>59.058468424052471</v>
      </c>
      <c r="AU9">
        <f t="shared" si="17"/>
        <v>-3409.8622780385972</v>
      </c>
      <c r="AW9">
        <v>6</v>
      </c>
      <c r="AX9">
        <f>IF(Z9&gt;0, (R9*SUMPRODUCT(K9:$K$98, X9:$X$98)-K9*$AZ$3)/Z9, 0)</f>
        <v>17097.848904548253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12.5</v>
      </c>
      <c r="R10">
        <f t="shared" si="0"/>
        <v>2000000</v>
      </c>
      <c r="S10">
        <f t="shared" si="1"/>
        <v>16838.220008271644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15807.765368398592</v>
      </c>
      <c r="AC10">
        <f t="shared" si="2"/>
        <v>15361.777867071285</v>
      </c>
      <c r="AE10">
        <f t="shared" si="3"/>
        <v>0</v>
      </c>
      <c r="AF10">
        <f t="shared" si="4"/>
        <v>0</v>
      </c>
      <c r="AG10">
        <f t="shared" si="5"/>
        <v>-11.403950253890354</v>
      </c>
      <c r="AH10">
        <f t="shared" si="6"/>
        <v>-5971.0723283873849</v>
      </c>
      <c r="AI10">
        <f t="shared" si="7"/>
        <v>-5982.4762786412757</v>
      </c>
      <c r="AJ10">
        <f t="shared" si="8"/>
        <v>445.98750132730675</v>
      </c>
      <c r="AK10">
        <f t="shared" si="30"/>
        <v>64.811838010434229</v>
      </c>
      <c r="AL10">
        <f t="shared" si="9"/>
        <v>-5471.6769393035347</v>
      </c>
      <c r="AN10">
        <f t="shared" si="10"/>
        <v>0</v>
      </c>
      <c r="AO10">
        <f t="shared" si="11"/>
        <v>0</v>
      </c>
      <c r="AP10">
        <f t="shared" si="12"/>
        <v>-6.7125522497244177</v>
      </c>
      <c r="AQ10">
        <f t="shared" si="13"/>
        <v>-3514.6711533146718</v>
      </c>
      <c r="AR10">
        <f t="shared" si="14"/>
        <v>-3521.3837055643967</v>
      </c>
      <c r="AS10">
        <f t="shared" si="15"/>
        <v>262.51556160220059</v>
      </c>
      <c r="AT10">
        <f t="shared" si="16"/>
        <v>38.149311366673182</v>
      </c>
      <c r="AU10">
        <f t="shared" si="17"/>
        <v>-3220.7188325955226</v>
      </c>
      <c r="AW10">
        <v>7</v>
      </c>
      <c r="AX10">
        <f>IF(Z10&gt;0, (R10*SUMPRODUCT(K10:$K$98, X10:$X$98)-K10*$AZ$3)/Z10, 0)</f>
        <v>16838.220008271644</v>
      </c>
    </row>
    <row r="11" spans="1:52" x14ac:dyDescent="0.25">
      <c r="A11" t="s">
        <v>33</v>
      </c>
      <c r="C11" s="26">
        <f>AU81</f>
        <v>49840.109358526657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12.5</v>
      </c>
      <c r="R11">
        <f t="shared" si="0"/>
        <v>2000000</v>
      </c>
      <c r="S11">
        <f t="shared" si="1"/>
        <v>16450.762420680639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15361.777867071285</v>
      </c>
      <c r="AC11">
        <f t="shared" si="2"/>
        <v>14808.405462340546</v>
      </c>
      <c r="AE11">
        <f t="shared" si="3"/>
        <v>0</v>
      </c>
      <c r="AF11">
        <f t="shared" si="4"/>
        <v>0</v>
      </c>
      <c r="AG11">
        <f t="shared" si="5"/>
        <v>-11.252066229256155</v>
      </c>
      <c r="AH11">
        <f t="shared" si="6"/>
        <v>-6055.1235352474505</v>
      </c>
      <c r="AI11">
        <f t="shared" si="7"/>
        <v>-6066.3756014767068</v>
      </c>
      <c r="AJ11">
        <f t="shared" si="8"/>
        <v>553.37240473073871</v>
      </c>
      <c r="AK11">
        <f t="shared" si="30"/>
        <v>36.868266880971078</v>
      </c>
      <c r="AL11">
        <f t="shared" si="9"/>
        <v>-5476.1349298649966</v>
      </c>
      <c r="AN11">
        <f t="shared" si="10"/>
        <v>0</v>
      </c>
      <c r="AO11">
        <f t="shared" si="11"/>
        <v>0</v>
      </c>
      <c r="AP11">
        <f t="shared" si="12"/>
        <v>-6.2933778226165078</v>
      </c>
      <c r="AQ11">
        <f t="shared" si="13"/>
        <v>-3386.6828894810669</v>
      </c>
      <c r="AR11">
        <f t="shared" si="14"/>
        <v>-3392.9762673036835</v>
      </c>
      <c r="AS11">
        <f t="shared" si="15"/>
        <v>309.50596527111105</v>
      </c>
      <c r="AT11">
        <f t="shared" si="16"/>
        <v>20.620740086272022</v>
      </c>
      <c r="AU11">
        <f t="shared" si="17"/>
        <v>-3062.8495619463001</v>
      </c>
      <c r="AW11">
        <v>8</v>
      </c>
      <c r="AX11">
        <f>IF(Z11&gt;0, (R11*SUMPRODUCT(K11:$K$98, X11:$X$98)-K11*$AZ$3)/Z11, 0)</f>
        <v>16450.762420680639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12.5</v>
      </c>
      <c r="R12">
        <f t="shared" si="0"/>
        <v>2000000</v>
      </c>
      <c r="S12">
        <f t="shared" si="1"/>
        <v>16023.791111867953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14808.405462340546</v>
      </c>
      <c r="AC12">
        <f t="shared" si="2"/>
        <v>14230.472373386227</v>
      </c>
      <c r="AE12">
        <f t="shared" si="3"/>
        <v>0</v>
      </c>
      <c r="AF12">
        <f t="shared" si="4"/>
        <v>0</v>
      </c>
      <c r="AG12">
        <f t="shared" si="5"/>
        <v>-11.101049896711466</v>
      </c>
      <c r="AH12">
        <f t="shared" si="6"/>
        <v>-6159.3072403403548</v>
      </c>
      <c r="AI12">
        <f t="shared" si="7"/>
        <v>-6170.4082902370665</v>
      </c>
      <c r="AJ12">
        <f t="shared" si="8"/>
        <v>577.93308895431983</v>
      </c>
      <c r="AK12">
        <f t="shared" si="30"/>
        <v>34.059332563383258</v>
      </c>
      <c r="AL12">
        <f t="shared" si="9"/>
        <v>-5558.4158687193631</v>
      </c>
      <c r="AN12">
        <f t="shared" si="10"/>
        <v>0</v>
      </c>
      <c r="AO12">
        <f t="shared" si="11"/>
        <v>0</v>
      </c>
      <c r="AP12">
        <f t="shared" si="12"/>
        <v>-5.9003260320661459</v>
      </c>
      <c r="AQ12">
        <f t="shared" si="13"/>
        <v>-3273.7372760066137</v>
      </c>
      <c r="AR12">
        <f t="shared" si="14"/>
        <v>-3279.6376020386797</v>
      </c>
      <c r="AS12">
        <f t="shared" si="15"/>
        <v>307.17758061422074</v>
      </c>
      <c r="AT12">
        <f t="shared" si="16"/>
        <v>18.102897332085718</v>
      </c>
      <c r="AU12">
        <f t="shared" si="17"/>
        <v>-2954.3571240923729</v>
      </c>
      <c r="AW12">
        <v>9</v>
      </c>
      <c r="AX12">
        <f>IF(Z12&gt;0, (R12*SUMPRODUCT(K12:$K$98, X12:$X$98)-K12*$AZ$3)/Z12, 0)</f>
        <v>16023.791111867953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12.5</v>
      </c>
      <c r="R13">
        <f t="shared" si="0"/>
        <v>2000000</v>
      </c>
      <c r="S13">
        <f t="shared" si="1"/>
        <v>15536.896282729707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14230.472373386227</v>
      </c>
      <c r="AC13">
        <f t="shared" si="2"/>
        <v>13611.334360685607</v>
      </c>
      <c r="AE13">
        <f t="shared" si="3"/>
        <v>0</v>
      </c>
      <c r="AF13">
        <f t="shared" si="4"/>
        <v>0</v>
      </c>
      <c r="AG13">
        <f t="shared" si="5"/>
        <v>-10.950815170060308</v>
      </c>
      <c r="AH13">
        <f t="shared" si="6"/>
        <v>-6275.8764294467774</v>
      </c>
      <c r="AI13">
        <f t="shared" si="7"/>
        <v>-6286.8272446168376</v>
      </c>
      <c r="AJ13">
        <f t="shared" si="8"/>
        <v>619.13801270061958</v>
      </c>
      <c r="AK13">
        <f t="shared" si="30"/>
        <v>28.460944746772455</v>
      </c>
      <c r="AL13">
        <f t="shared" si="9"/>
        <v>-5639.2282871694451</v>
      </c>
      <c r="AN13">
        <f t="shared" si="10"/>
        <v>0</v>
      </c>
      <c r="AO13">
        <f t="shared" si="11"/>
        <v>0</v>
      </c>
      <c r="AP13">
        <f t="shared" si="12"/>
        <v>-5.5327706062265225</v>
      </c>
      <c r="AQ13">
        <f t="shared" si="13"/>
        <v>-3170.812774932605</v>
      </c>
      <c r="AR13">
        <f t="shared" si="14"/>
        <v>-3176.3455455388316</v>
      </c>
      <c r="AS13">
        <f t="shared" si="15"/>
        <v>312.81220116224705</v>
      </c>
      <c r="AT13">
        <f t="shared" si="16"/>
        <v>14.379557692736823</v>
      </c>
      <c r="AU13">
        <f t="shared" si="17"/>
        <v>-2849.1537866838476</v>
      </c>
      <c r="AW13">
        <v>10</v>
      </c>
      <c r="AX13">
        <f>IF(Z13&gt;0, (R13*SUMPRODUCT(K13:$K$98, X13:$X$98)-K13*$AZ$3)/Z13, 0)</f>
        <v>15536.896282729707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12.5</v>
      </c>
      <c r="R14">
        <f t="shared" si="0"/>
        <v>2000000</v>
      </c>
      <c r="S14">
        <f t="shared" si="1"/>
        <v>14992.162467395174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13611.334360685607</v>
      </c>
      <c r="AC14">
        <f t="shared" si="2"/>
        <v>12954.677571814471</v>
      </c>
      <c r="AE14">
        <f t="shared" si="3"/>
        <v>0</v>
      </c>
      <c r="AF14">
        <f t="shared" si="4"/>
        <v>0</v>
      </c>
      <c r="AG14">
        <f t="shared" si="5"/>
        <v>-10.801208297992527</v>
      </c>
      <c r="AH14">
        <f t="shared" si="6"/>
        <v>-6415.7952587482714</v>
      </c>
      <c r="AI14">
        <f t="shared" si="7"/>
        <v>-6426.5964670462636</v>
      </c>
      <c r="AJ14">
        <f t="shared" si="8"/>
        <v>656.65678887113609</v>
      </c>
      <c r="AK14">
        <f t="shared" si="30"/>
        <v>24.500401849234091</v>
      </c>
      <c r="AL14">
        <f t="shared" si="9"/>
        <v>-5745.4392763258938</v>
      </c>
      <c r="AN14">
        <f t="shared" si="10"/>
        <v>0</v>
      </c>
      <c r="AO14">
        <f t="shared" si="11"/>
        <v>0</v>
      </c>
      <c r="AP14">
        <f t="shared" si="12"/>
        <v>-5.188423172822743</v>
      </c>
      <c r="AQ14">
        <f t="shared" si="13"/>
        <v>-3081.8645353559723</v>
      </c>
      <c r="AR14">
        <f t="shared" si="14"/>
        <v>-3087.052958528795</v>
      </c>
      <c r="AS14">
        <f t="shared" si="15"/>
        <v>315.42890443133001</v>
      </c>
      <c r="AT14">
        <f t="shared" si="16"/>
        <v>11.768910402520531</v>
      </c>
      <c r="AU14">
        <f t="shared" si="17"/>
        <v>-2759.8551436949447</v>
      </c>
      <c r="AW14">
        <v>11</v>
      </c>
      <c r="AX14">
        <f>IF(Z14&gt;0, (R14*SUMPRODUCT(K14:$K$98, X14:$X$98)-K14*$AZ$3)/Z14, 0)</f>
        <v>14992.162467395174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12.5</v>
      </c>
      <c r="R15">
        <f t="shared" si="0"/>
        <v>2000000</v>
      </c>
      <c r="S15">
        <f t="shared" si="1"/>
        <v>14508.719865583009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12954.677571814471</v>
      </c>
      <c r="AC15">
        <f t="shared" si="2"/>
        <v>12363.837032956893</v>
      </c>
      <c r="AE15">
        <f t="shared" si="3"/>
        <v>0</v>
      </c>
      <c r="AF15">
        <f t="shared" si="4"/>
        <v>0</v>
      </c>
      <c r="AG15">
        <f t="shared" si="5"/>
        <v>-10.652074362437276</v>
      </c>
      <c r="AH15">
        <f t="shared" si="6"/>
        <v>-6579.4964120523437</v>
      </c>
      <c r="AI15">
        <f t="shared" si="7"/>
        <v>-6590.1484864147806</v>
      </c>
      <c r="AJ15">
        <f t="shared" si="8"/>
        <v>590.84053885757749</v>
      </c>
      <c r="AK15">
        <f t="shared" si="30"/>
        <v>53.114178044439335</v>
      </c>
      <c r="AL15">
        <f t="shared" si="9"/>
        <v>-5946.1937695127635</v>
      </c>
      <c r="AN15">
        <f t="shared" si="10"/>
        <v>0</v>
      </c>
      <c r="AO15">
        <f t="shared" si="11"/>
        <v>0</v>
      </c>
      <c r="AP15">
        <f t="shared" si="12"/>
        <v>-4.8541749551720272</v>
      </c>
      <c r="AQ15">
        <f t="shared" si="13"/>
        <v>-2998.2917518537706</v>
      </c>
      <c r="AR15">
        <f t="shared" si="14"/>
        <v>-3003.1459268089425</v>
      </c>
      <c r="AS15">
        <f t="shared" si="15"/>
        <v>269.24740183343664</v>
      </c>
      <c r="AT15">
        <f t="shared" si="16"/>
        <v>24.204253937340418</v>
      </c>
      <c r="AU15">
        <f t="shared" si="17"/>
        <v>-2709.6942710381654</v>
      </c>
      <c r="AW15">
        <v>12</v>
      </c>
      <c r="AX15">
        <f>IF(Z15&gt;0, (R15*SUMPRODUCT(K15:$K$98, X15:$X$98)-K15*$AZ$3)/Z15, 0)</f>
        <v>14508.719865583009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12.5</v>
      </c>
      <c r="R16">
        <f t="shared" si="0"/>
        <v>2000000</v>
      </c>
      <c r="S16">
        <f t="shared" si="1"/>
        <v>14105.789154621591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12363.837032956893</v>
      </c>
      <c r="AC16">
        <f t="shared" si="2"/>
        <v>11852.687854226875</v>
      </c>
      <c r="AE16">
        <f t="shared" si="3"/>
        <v>0</v>
      </c>
      <c r="AF16">
        <f t="shared" si="4"/>
        <v>0</v>
      </c>
      <c r="AG16">
        <f t="shared" si="5"/>
        <v>-10.503389534168216</v>
      </c>
      <c r="AH16">
        <f t="shared" si="6"/>
        <v>-6746.2535431498791</v>
      </c>
      <c r="AI16">
        <f t="shared" si="7"/>
        <v>-6756.7569326840476</v>
      </c>
      <c r="AJ16">
        <f t="shared" si="8"/>
        <v>511.14917873001832</v>
      </c>
      <c r="AK16">
        <f t="shared" si="30"/>
        <v>87.783242933993947</v>
      </c>
      <c r="AL16">
        <f t="shared" si="9"/>
        <v>-6157.8245110200351</v>
      </c>
      <c r="AN16">
        <f t="shared" si="10"/>
        <v>0</v>
      </c>
      <c r="AO16">
        <f t="shared" si="11"/>
        <v>0</v>
      </c>
      <c r="AP16">
        <f t="shared" si="12"/>
        <v>-4.5278771493743255</v>
      </c>
      <c r="AQ16">
        <f t="shared" si="13"/>
        <v>-2908.2237845740274</v>
      </c>
      <c r="AR16">
        <f t="shared" si="14"/>
        <v>-2912.7516617234014</v>
      </c>
      <c r="AS16">
        <f t="shared" si="15"/>
        <v>220.34988598339046</v>
      </c>
      <c r="AT16">
        <f t="shared" si="16"/>
        <v>37.842235450356739</v>
      </c>
      <c r="AU16">
        <f t="shared" si="17"/>
        <v>-2654.5595402896543</v>
      </c>
      <c r="AW16">
        <v>13</v>
      </c>
      <c r="AX16">
        <f>IF(Z16&gt;0, (R16*SUMPRODUCT(K16:$K$98, X16:$X$98)-K16*$AZ$3)/Z16, 0)</f>
        <v>14105.789154621591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12.5</v>
      </c>
      <c r="R17">
        <f t="shared" si="0"/>
        <v>2000000</v>
      </c>
      <c r="S17">
        <f t="shared" si="1"/>
        <v>13950.623153029044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11852.687854226875</v>
      </c>
      <c r="AC17">
        <f t="shared" si="2"/>
        <v>11556.777396481666</v>
      </c>
      <c r="AE17">
        <f t="shared" si="3"/>
        <v>0</v>
      </c>
      <c r="AF17">
        <f t="shared" si="4"/>
        <v>0</v>
      </c>
      <c r="AG17">
        <f t="shared" si="5"/>
        <v>-10.355072735561267</v>
      </c>
      <c r="AH17">
        <f t="shared" si="6"/>
        <v>-6925.2645224426597</v>
      </c>
      <c r="AI17">
        <f t="shared" si="7"/>
        <v>-6935.6195951782211</v>
      </c>
      <c r="AJ17">
        <f t="shared" si="8"/>
        <v>295.91045774520899</v>
      </c>
      <c r="AK17">
        <f t="shared" si="30"/>
        <v>163.56709238833088</v>
      </c>
      <c r="AL17">
        <f t="shared" si="9"/>
        <v>-6476.1420450446813</v>
      </c>
      <c r="AN17">
        <f t="shared" si="10"/>
        <v>0</v>
      </c>
      <c r="AO17">
        <f t="shared" si="11"/>
        <v>0</v>
      </c>
      <c r="AP17">
        <f t="shared" si="12"/>
        <v>-4.1962207847355755</v>
      </c>
      <c r="AQ17">
        <f t="shared" si="13"/>
        <v>-2806.348122410428</v>
      </c>
      <c r="AR17">
        <f t="shared" si="14"/>
        <v>-2810.5443431951639</v>
      </c>
      <c r="AS17">
        <f t="shared" si="15"/>
        <v>119.91278525227676</v>
      </c>
      <c r="AT17">
        <f t="shared" si="16"/>
        <v>66.282840334049652</v>
      </c>
      <c r="AU17">
        <f t="shared" si="17"/>
        <v>-2624.3487176088374</v>
      </c>
      <c r="AW17">
        <v>14</v>
      </c>
      <c r="AX17">
        <f>IF(Z17&gt;0, (R17*SUMPRODUCT(K17:$K$98, X17:$X$98)-K17*$AZ$3)/Z17, 0)</f>
        <v>13950.623153029044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12.5</v>
      </c>
      <c r="R18">
        <f t="shared" si="0"/>
        <v>2000000</v>
      </c>
      <c r="S18">
        <f t="shared" si="1"/>
        <v>14066.598954616733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11556.777396481666</v>
      </c>
      <c r="AC18">
        <f t="shared" si="2"/>
        <v>11486.232798185745</v>
      </c>
      <c r="AE18">
        <f t="shared" si="3"/>
        <v>0</v>
      </c>
      <c r="AF18">
        <f t="shared" si="4"/>
        <v>0</v>
      </c>
      <c r="AG18">
        <f t="shared" si="5"/>
        <v>-10.207009557928625</v>
      </c>
      <c r="AH18">
        <f t="shared" si="6"/>
        <v>-7121.9920443246756</v>
      </c>
      <c r="AI18">
        <f t="shared" si="7"/>
        <v>-7132.1990538826039</v>
      </c>
      <c r="AJ18">
        <f t="shared" si="8"/>
        <v>70.544598295920878</v>
      </c>
      <c r="AK18">
        <f t="shared" si="30"/>
        <v>249.62639176400401</v>
      </c>
      <c r="AL18">
        <f t="shared" si="9"/>
        <v>-6812.0280638226786</v>
      </c>
      <c r="AN18">
        <f t="shared" si="10"/>
        <v>0</v>
      </c>
      <c r="AO18">
        <f t="shared" si="11"/>
        <v>0</v>
      </c>
      <c r="AP18">
        <f t="shared" si="12"/>
        <v>-3.859855027689516</v>
      </c>
      <c r="AQ18">
        <f t="shared" si="13"/>
        <v>-2693.2331789674572</v>
      </c>
      <c r="AR18">
        <f t="shared" si="14"/>
        <v>-2697.0930339951469</v>
      </c>
      <c r="AS18">
        <f t="shared" si="15"/>
        <v>26.676953799591175</v>
      </c>
      <c r="AT18">
        <f t="shared" si="16"/>
        <v>94.398038703298454</v>
      </c>
      <c r="AU18">
        <f t="shared" si="17"/>
        <v>-2576.018041492257</v>
      </c>
      <c r="AW18">
        <v>15</v>
      </c>
      <c r="AX18">
        <f>IF(Z18&gt;0, (R18*SUMPRODUCT(K18:$K$98, X18:$X$98)-K18*$AZ$3)/Z18, 0)</f>
        <v>14066.598954616733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12.5</v>
      </c>
      <c r="R19">
        <f t="shared" si="0"/>
        <v>2000000</v>
      </c>
      <c r="S19">
        <f t="shared" si="1"/>
        <v>14128.416925808775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11486.232798185745</v>
      </c>
      <c r="AC19">
        <f t="shared" si="2"/>
        <v>11369.28443374113</v>
      </c>
      <c r="AE19">
        <f t="shared" si="3"/>
        <v>0</v>
      </c>
      <c r="AF19">
        <f t="shared" si="4"/>
        <v>0</v>
      </c>
      <c r="AG19">
        <f t="shared" si="5"/>
        <v>-10.058880352133206</v>
      </c>
      <c r="AH19">
        <f t="shared" si="6"/>
        <v>-7369.4576345814094</v>
      </c>
      <c r="AI19">
        <f t="shared" si="7"/>
        <v>-7379.5165149335426</v>
      </c>
      <c r="AJ19">
        <f t="shared" si="8"/>
        <v>116.94836444461544</v>
      </c>
      <c r="AK19">
        <f t="shared" si="30"/>
        <v>256.1429913995421</v>
      </c>
      <c r="AL19">
        <f t="shared" si="9"/>
        <v>-7006.4251590893855</v>
      </c>
      <c r="AN19">
        <f t="shared" si="10"/>
        <v>0</v>
      </c>
      <c r="AO19">
        <f t="shared" si="11"/>
        <v>0</v>
      </c>
      <c r="AP19">
        <f t="shared" si="12"/>
        <v>-3.5473644402871236</v>
      </c>
      <c r="AQ19">
        <f t="shared" si="13"/>
        <v>-2598.9127061813128</v>
      </c>
      <c r="AR19">
        <f t="shared" si="14"/>
        <v>-2602.4600706216002</v>
      </c>
      <c r="AS19">
        <f t="shared" si="15"/>
        <v>41.243006662524614</v>
      </c>
      <c r="AT19">
        <f t="shared" si="16"/>
        <v>90.331379588068231</v>
      </c>
      <c r="AU19">
        <f t="shared" si="17"/>
        <v>-2470.8856843710073</v>
      </c>
      <c r="AW19">
        <v>16</v>
      </c>
      <c r="AX19">
        <f>IF(Z19&gt;0, (R19*SUMPRODUCT(K19:$K$98, X19:$X$98)-K19*$AZ$3)/Z19, 0)</f>
        <v>14128.416925808775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12.5</v>
      </c>
      <c r="R20">
        <f t="shared" si="0"/>
        <v>2000000</v>
      </c>
      <c r="S20">
        <f t="shared" si="1"/>
        <v>13376.584496655247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11369.28443374113</v>
      </c>
      <c r="AC20">
        <f t="shared" si="2"/>
        <v>10605.604683561905</v>
      </c>
      <c r="AE20">
        <f t="shared" si="3"/>
        <v>0</v>
      </c>
      <c r="AF20">
        <f t="shared" si="4"/>
        <v>0</v>
      </c>
      <c r="AG20">
        <f t="shared" si="5"/>
        <v>-9.9106059979415786</v>
      </c>
      <c r="AH20">
        <f t="shared" si="6"/>
        <v>-7629.6881072475944</v>
      </c>
      <c r="AI20">
        <f t="shared" si="7"/>
        <v>-7639.5987132455357</v>
      </c>
      <c r="AJ20">
        <f t="shared" si="8"/>
        <v>763.67975017922436</v>
      </c>
      <c r="AK20">
        <f t="shared" si="30"/>
        <v>48.887923065086859</v>
      </c>
      <c r="AL20">
        <f t="shared" si="9"/>
        <v>-6827.031040001224</v>
      </c>
      <c r="AN20">
        <f t="shared" si="10"/>
        <v>0</v>
      </c>
      <c r="AO20">
        <f t="shared" si="11"/>
        <v>0</v>
      </c>
      <c r="AP20">
        <f t="shared" si="12"/>
        <v>-3.3150659309772563</v>
      </c>
      <c r="AQ20">
        <f t="shared" si="13"/>
        <v>-2552.1062096073797</v>
      </c>
      <c r="AR20">
        <f t="shared" si="14"/>
        <v>-2555.4212755383569</v>
      </c>
      <c r="AS20">
        <f t="shared" si="15"/>
        <v>255.44842792884606</v>
      </c>
      <c r="AT20">
        <f t="shared" si="16"/>
        <v>16.352853521062961</v>
      </c>
      <c r="AU20">
        <f t="shared" si="17"/>
        <v>-2283.619994088448</v>
      </c>
      <c r="AW20">
        <v>17</v>
      </c>
      <c r="AX20">
        <f>IF(Z20&gt;0, (R20*SUMPRODUCT(K20:$K$98, X20:$X$98)-K20*$AZ$3)/Z20, 0)</f>
        <v>13376.584496655247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12.5</v>
      </c>
      <c r="R21">
        <f t="shared" si="0"/>
        <v>2000000</v>
      </c>
      <c r="S21">
        <f t="shared" si="1"/>
        <v>12435.501686310216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10605.604683561905</v>
      </c>
      <c r="AC21">
        <f t="shared" si="2"/>
        <v>9711.903075163933</v>
      </c>
      <c r="AE21">
        <f t="shared" si="3"/>
        <v>0</v>
      </c>
      <c r="AF21">
        <f t="shared" si="4"/>
        <v>0</v>
      </c>
      <c r="AG21">
        <f t="shared" si="5"/>
        <v>-9.7622750976900754</v>
      </c>
      <c r="AH21">
        <f t="shared" si="6"/>
        <v>-7875.974443533768</v>
      </c>
      <c r="AI21">
        <f t="shared" si="7"/>
        <v>-7885.7367186314577</v>
      </c>
      <c r="AJ21">
        <f t="shared" si="8"/>
        <v>893.70160839797245</v>
      </c>
      <c r="AK21">
        <f t="shared" si="30"/>
        <v>16.968967493699051</v>
      </c>
      <c r="AL21">
        <f t="shared" si="9"/>
        <v>-6975.0661427397863</v>
      </c>
      <c r="AN21">
        <f t="shared" si="10"/>
        <v>0</v>
      </c>
      <c r="AO21">
        <f t="shared" si="11"/>
        <v>0</v>
      </c>
      <c r="AP21">
        <f t="shared" si="12"/>
        <v>-3.1052203503431928</v>
      </c>
      <c r="AQ21">
        <f t="shared" si="13"/>
        <v>-2505.2189040063854</v>
      </c>
      <c r="AR21">
        <f t="shared" si="14"/>
        <v>-2508.3241243567286</v>
      </c>
      <c r="AS21">
        <f t="shared" si="15"/>
        <v>284.27189295131353</v>
      </c>
      <c r="AT21">
        <f t="shared" si="16"/>
        <v>5.3975515603134712</v>
      </c>
      <c r="AU21">
        <f t="shared" si="17"/>
        <v>-2218.6546798451013</v>
      </c>
      <c r="AW21">
        <v>18</v>
      </c>
      <c r="AX21">
        <f>IF(Z21&gt;0, (R21*SUMPRODUCT(K21:$K$98, X21:$X$98)-K21*$AZ$3)/Z21, 0)</f>
        <v>12435.501686310216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12.5</v>
      </c>
      <c r="R22">
        <f t="shared" si="0"/>
        <v>2000000</v>
      </c>
      <c r="S22">
        <f t="shared" si="1"/>
        <v>12140.616069845933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9711.903075163933</v>
      </c>
      <c r="AC22">
        <f t="shared" si="2"/>
        <v>9337.3221803691849</v>
      </c>
      <c r="AE22">
        <f t="shared" si="3"/>
        <v>0</v>
      </c>
      <c r="AF22">
        <f t="shared" si="4"/>
        <v>0</v>
      </c>
      <c r="AG22">
        <f t="shared" si="5"/>
        <v>-9.6137236020919623</v>
      </c>
      <c r="AH22">
        <f t="shared" si="6"/>
        <v>-8148.5991393941886</v>
      </c>
      <c r="AI22">
        <f t="shared" si="7"/>
        <v>-8158.2128629962808</v>
      </c>
      <c r="AJ22">
        <f t="shared" si="8"/>
        <v>374.58089479474802</v>
      </c>
      <c r="AK22">
        <f t="shared" si="30"/>
        <v>203.9499645784426</v>
      </c>
      <c r="AL22">
        <f t="shared" si="9"/>
        <v>-7579.6820036230902</v>
      </c>
      <c r="AN22">
        <f t="shared" si="10"/>
        <v>0</v>
      </c>
      <c r="AO22">
        <f t="shared" si="11"/>
        <v>0</v>
      </c>
      <c r="AP22">
        <f t="shared" si="12"/>
        <v>-2.8552460733245546</v>
      </c>
      <c r="AQ22">
        <f t="shared" si="13"/>
        <v>-2420.108654963653</v>
      </c>
      <c r="AR22">
        <f t="shared" si="14"/>
        <v>-2422.9639010369774</v>
      </c>
      <c r="AS22">
        <f t="shared" si="15"/>
        <v>111.24936323032762</v>
      </c>
      <c r="AT22">
        <f t="shared" si="16"/>
        <v>60.572506514600114</v>
      </c>
      <c r="AU22">
        <f t="shared" si="17"/>
        <v>-2251.1420312920495</v>
      </c>
      <c r="AW22">
        <v>19</v>
      </c>
      <c r="AX22">
        <f>IF(Z22&gt;0, (R22*SUMPRODUCT(K22:$K$98, X22:$X$98)-K22*$AZ$3)/Z22, 0)</f>
        <v>12140.616069845933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12.5</v>
      </c>
      <c r="R23">
        <f t="shared" si="0"/>
        <v>2000000</v>
      </c>
      <c r="S23">
        <f t="shared" si="1"/>
        <v>13381.652688204354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9337.3221803691849</v>
      </c>
      <c r="AC23">
        <f t="shared" si="2"/>
        <v>10132.462030252074</v>
      </c>
      <c r="AE23">
        <f t="shared" si="3"/>
        <v>0</v>
      </c>
      <c r="AF23">
        <f t="shared" si="4"/>
        <v>0</v>
      </c>
      <c r="AG23">
        <f t="shared" si="5"/>
        <v>-9.4648828757747783</v>
      </c>
      <c r="AH23">
        <f t="shared" si="6"/>
        <v>-8432.5584474022999</v>
      </c>
      <c r="AI23">
        <f t="shared" si="7"/>
        <v>-8442.0233302780744</v>
      </c>
      <c r="AJ23">
        <f t="shared" si="8"/>
        <v>-795.13984988288939</v>
      </c>
      <c r="AK23">
        <f t="shared" si="30"/>
        <v>653.61255262584302</v>
      </c>
      <c r="AL23">
        <f t="shared" si="9"/>
        <v>-8583.5506275351199</v>
      </c>
      <c r="AN23">
        <f t="shared" si="10"/>
        <v>0</v>
      </c>
      <c r="AO23">
        <f t="shared" si="11"/>
        <v>0</v>
      </c>
      <c r="AP23">
        <f t="shared" si="12"/>
        <v>-2.509857892446675</v>
      </c>
      <c r="AQ23">
        <f t="shared" si="13"/>
        <v>-2236.1104358618968</v>
      </c>
      <c r="AR23">
        <f t="shared" si="14"/>
        <v>-2238.620293754343</v>
      </c>
      <c r="AS23">
        <f t="shared" si="15"/>
        <v>-210.85184613698357</v>
      </c>
      <c r="AT23">
        <f t="shared" si="16"/>
        <v>173.32223180584296</v>
      </c>
      <c r="AU23">
        <f t="shared" si="17"/>
        <v>-2276.1499080854837</v>
      </c>
      <c r="AW23">
        <v>20</v>
      </c>
      <c r="AX23">
        <f>IF(Z23&gt;0, (R23*SUMPRODUCT(K23:$K$98, X23:$X$98)-K23*$AZ$3)/Z23, 0)</f>
        <v>13381.652688204354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12.5</v>
      </c>
      <c r="R24">
        <f t="shared" si="0"/>
        <v>2000000</v>
      </c>
      <c r="S24">
        <f t="shared" si="1"/>
        <v>14447.766230905789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10132.462030252074</v>
      </c>
      <c r="AC24">
        <f t="shared" si="2"/>
        <v>10767.109188003156</v>
      </c>
      <c r="AE24">
        <f t="shared" si="3"/>
        <v>0</v>
      </c>
      <c r="AF24">
        <f t="shared" si="4"/>
        <v>0</v>
      </c>
      <c r="AG24">
        <f t="shared" si="5"/>
        <v>-9.3155483483761721</v>
      </c>
      <c r="AH24">
        <f t="shared" si="6"/>
        <v>-8749.7117825374553</v>
      </c>
      <c r="AI24">
        <f t="shared" si="7"/>
        <v>-8759.0273308858323</v>
      </c>
      <c r="AJ24">
        <f t="shared" si="8"/>
        <v>-634.64715775108198</v>
      </c>
      <c r="AK24">
        <f t="shared" si="30"/>
        <v>709.27234211764528</v>
      </c>
      <c r="AL24">
        <f t="shared" si="9"/>
        <v>-8684.4021465192691</v>
      </c>
      <c r="AN24">
        <f t="shared" si="10"/>
        <v>0</v>
      </c>
      <c r="AO24">
        <f t="shared" si="11"/>
        <v>0</v>
      </c>
      <c r="AP24">
        <f t="shared" si="12"/>
        <v>-2.2055874907265158</v>
      </c>
      <c r="AQ24">
        <f t="shared" si="13"/>
        <v>-2071.6177012157282</v>
      </c>
      <c r="AR24">
        <f t="shared" si="14"/>
        <v>-2073.8232887064546</v>
      </c>
      <c r="AS24">
        <f t="shared" si="15"/>
        <v>-150.26166789257482</v>
      </c>
      <c r="AT24">
        <f t="shared" si="16"/>
        <v>167.93023306734983</v>
      </c>
      <c r="AU24">
        <f t="shared" si="17"/>
        <v>-2056.1547235316798</v>
      </c>
      <c r="AW24">
        <v>21</v>
      </c>
      <c r="AX24">
        <f>IF(Z24&gt;0, (R24*SUMPRODUCT(K24:$K$98, X24:$X$98)-K24*$AZ$3)/Z24, 0)</f>
        <v>14447.766230905789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12.5</v>
      </c>
      <c r="R25">
        <f t="shared" si="0"/>
        <v>2000000</v>
      </c>
      <c r="S25">
        <f t="shared" si="1"/>
        <v>15354.851126734431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10767.109188003156</v>
      </c>
      <c r="AC25">
        <f t="shared" si="2"/>
        <v>11258.667909656164</v>
      </c>
      <c r="AE25">
        <f t="shared" si="3"/>
        <v>0</v>
      </c>
      <c r="AF25">
        <f t="shared" si="4"/>
        <v>0</v>
      </c>
      <c r="AG25">
        <f t="shared" si="5"/>
        <v>-9.1653997625330472</v>
      </c>
      <c r="AH25">
        <f t="shared" si="6"/>
        <v>-9118.8963774980821</v>
      </c>
      <c r="AI25">
        <f t="shared" si="7"/>
        <v>-9128.0617772606147</v>
      </c>
      <c r="AJ25">
        <f t="shared" si="8"/>
        <v>-491.55872165300752</v>
      </c>
      <c r="AK25">
        <f t="shared" si="30"/>
        <v>753.69764316022099</v>
      </c>
      <c r="AL25">
        <f t="shared" si="9"/>
        <v>-8865.9228557534007</v>
      </c>
      <c r="AN25">
        <f t="shared" si="10"/>
        <v>0</v>
      </c>
      <c r="AO25">
        <f t="shared" si="11"/>
        <v>0</v>
      </c>
      <c r="AP25">
        <f t="shared" si="12"/>
        <v>-1.9375336560755014</v>
      </c>
      <c r="AQ25">
        <f t="shared" si="13"/>
        <v>-1927.7030020984639</v>
      </c>
      <c r="AR25">
        <f t="shared" si="14"/>
        <v>-1929.6405357545393</v>
      </c>
      <c r="AS25">
        <f t="shared" si="15"/>
        <v>-103.91380537851552</v>
      </c>
      <c r="AT25">
        <f t="shared" si="16"/>
        <v>159.32906233913397</v>
      </c>
      <c r="AU25">
        <f t="shared" si="17"/>
        <v>-1874.2252787939208</v>
      </c>
      <c r="AW25">
        <v>22</v>
      </c>
      <c r="AX25">
        <f>IF(Z25&gt;0, (R25*SUMPRODUCT(K25:$K$98, X25:$X$98)-K25*$AZ$3)/Z25, 0)</f>
        <v>15354.851126734431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12.5</v>
      </c>
      <c r="R26">
        <f t="shared" si="0"/>
        <v>2000000</v>
      </c>
      <c r="S26">
        <f t="shared" si="1"/>
        <v>16112.568698379173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11258.667909656164</v>
      </c>
      <c r="AC26">
        <f t="shared" si="2"/>
        <v>11619.515285119069</v>
      </c>
      <c r="AE26">
        <f t="shared" si="3"/>
        <v>0</v>
      </c>
      <c r="AF26">
        <f t="shared" si="4"/>
        <v>0</v>
      </c>
      <c r="AG26">
        <f t="shared" si="5"/>
        <v>-9.0143256350304366</v>
      </c>
      <c r="AH26">
        <f t="shared" si="6"/>
        <v>-9507.2207803647834</v>
      </c>
      <c r="AI26">
        <f t="shared" si="7"/>
        <v>-9516.2351059998146</v>
      </c>
      <c r="AJ26">
        <f t="shared" si="8"/>
        <v>-360.84737546290489</v>
      </c>
      <c r="AK26">
        <f t="shared" si="30"/>
        <v>788.10675367593149</v>
      </c>
      <c r="AL26">
        <f t="shared" si="9"/>
        <v>-9088.9757277867884</v>
      </c>
      <c r="AN26">
        <f t="shared" si="10"/>
        <v>0</v>
      </c>
      <c r="AO26">
        <f t="shared" si="11"/>
        <v>0</v>
      </c>
      <c r="AP26">
        <f t="shared" si="12"/>
        <v>-1.7014259915797432</v>
      </c>
      <c r="AQ26">
        <f t="shared" si="13"/>
        <v>-1794.4584207762621</v>
      </c>
      <c r="AR26">
        <f t="shared" si="14"/>
        <v>-1796.1598467678418</v>
      </c>
      <c r="AS26">
        <f t="shared" si="15"/>
        <v>-68.108822386007347</v>
      </c>
      <c r="AT26">
        <f t="shared" si="16"/>
        <v>148.75270421038397</v>
      </c>
      <c r="AU26">
        <f t="shared" si="17"/>
        <v>-1715.5159649434654</v>
      </c>
      <c r="AW26">
        <v>23</v>
      </c>
      <c r="AX26">
        <f>IF(Z26&gt;0, (R26*SUMPRODUCT(K26:$K$98, X26:$X$98)-K26*$AZ$3)/Z26, 0)</f>
        <v>16112.568698379173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12.5</v>
      </c>
      <c r="R27">
        <f t="shared" si="0"/>
        <v>2000000</v>
      </c>
      <c r="S27">
        <f t="shared" si="1"/>
        <v>16740.105420975866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11619.515285119069</v>
      </c>
      <c r="AC27">
        <f t="shared" si="2"/>
        <v>11868.405415736892</v>
      </c>
      <c r="AE27">
        <f t="shared" si="3"/>
        <v>0</v>
      </c>
      <c r="AF27">
        <f t="shared" si="4"/>
        <v>0</v>
      </c>
      <c r="AG27">
        <f t="shared" si="5"/>
        <v>-8.8622540877680311</v>
      </c>
      <c r="AH27">
        <f t="shared" si="6"/>
        <v>-9908.5265459360326</v>
      </c>
      <c r="AI27">
        <f t="shared" si="7"/>
        <v>-9917.3888000238003</v>
      </c>
      <c r="AJ27">
        <f t="shared" si="8"/>
        <v>-248.89013061782316</v>
      </c>
      <c r="AK27">
        <f t="shared" si="30"/>
        <v>813.36606995833483</v>
      </c>
      <c r="AL27">
        <f t="shared" si="9"/>
        <v>-9352.9128606832892</v>
      </c>
      <c r="AN27">
        <f t="shared" si="10"/>
        <v>0</v>
      </c>
      <c r="AO27">
        <f t="shared" si="11"/>
        <v>0</v>
      </c>
      <c r="AP27">
        <f t="shared" si="12"/>
        <v>-1.4935026418944255</v>
      </c>
      <c r="AQ27">
        <f t="shared" si="13"/>
        <v>-1669.8246774555646</v>
      </c>
      <c r="AR27">
        <f t="shared" si="14"/>
        <v>-1671.3181800974589</v>
      </c>
      <c r="AS27">
        <f t="shared" si="15"/>
        <v>-41.943964135741133</v>
      </c>
      <c r="AT27">
        <f t="shared" si="16"/>
        <v>137.07171587268257</v>
      </c>
      <c r="AU27">
        <f t="shared" si="17"/>
        <v>-1576.1904283605177</v>
      </c>
      <c r="AW27">
        <v>24</v>
      </c>
      <c r="AX27">
        <f>IF(Z27&gt;0, (R27*SUMPRODUCT(K27:$K$98, X27:$X$98)-K27*$AZ$3)/Z27, 0)</f>
        <v>16740.105420975866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12.5</v>
      </c>
      <c r="R28">
        <f t="shared" si="0"/>
        <v>2000000</v>
      </c>
      <c r="S28">
        <f t="shared" si="1"/>
        <v>17256.807843373019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11868.405415736892</v>
      </c>
      <c r="AC28">
        <f t="shared" si="2"/>
        <v>12022.999087740323</v>
      </c>
      <c r="AE28">
        <f t="shared" si="3"/>
        <v>0</v>
      </c>
      <c r="AF28">
        <f t="shared" si="4"/>
        <v>0</v>
      </c>
      <c r="AG28">
        <f t="shared" si="5"/>
        <v>-8.7088811535018422</v>
      </c>
      <c r="AH28">
        <f t="shared" si="6"/>
        <v>-10360.062942161379</v>
      </c>
      <c r="AI28">
        <f t="shared" si="7"/>
        <v>-10368.771823314881</v>
      </c>
      <c r="AJ28">
        <f t="shared" si="8"/>
        <v>-154.59367200343149</v>
      </c>
      <c r="AK28">
        <f t="shared" si="30"/>
        <v>830.78837910158256</v>
      </c>
      <c r="AL28">
        <f t="shared" si="9"/>
        <v>-9692.5771162167293</v>
      </c>
      <c r="AN28">
        <f t="shared" si="10"/>
        <v>0</v>
      </c>
      <c r="AO28">
        <f t="shared" si="11"/>
        <v>0</v>
      </c>
      <c r="AP28">
        <f t="shared" si="12"/>
        <v>-1.3104068028580145</v>
      </c>
      <c r="AQ28">
        <f t="shared" si="13"/>
        <v>-1558.8566106435635</v>
      </c>
      <c r="AR28">
        <f t="shared" si="14"/>
        <v>-1560.1670174464214</v>
      </c>
      <c r="AS28">
        <f t="shared" si="15"/>
        <v>-23.261380641374299</v>
      </c>
      <c r="AT28">
        <f t="shared" si="16"/>
        <v>125.00695835909328</v>
      </c>
      <c r="AU28">
        <f t="shared" si="17"/>
        <v>-1458.4214397287024</v>
      </c>
      <c r="AW28">
        <v>25</v>
      </c>
      <c r="AX28">
        <f>IF(Z28&gt;0, (R28*SUMPRODUCT(K28:$K$98, X28:$X$98)-K28*$AZ$3)/Z28, 0)</f>
        <v>17256.807843373019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12.5</v>
      </c>
      <c r="R29">
        <f t="shared" si="0"/>
        <v>2000000</v>
      </c>
      <c r="S29">
        <f t="shared" si="1"/>
        <v>17671.927734352903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12022.999087740323</v>
      </c>
      <c r="AC29">
        <f t="shared" si="2"/>
        <v>12093.087431970871</v>
      </c>
      <c r="AE29">
        <f t="shared" si="3"/>
        <v>0</v>
      </c>
      <c r="AF29">
        <f t="shared" si="4"/>
        <v>0</v>
      </c>
      <c r="AG29">
        <f t="shared" si="5"/>
        <v>-8.5538824723567188</v>
      </c>
      <c r="AH29">
        <f t="shared" si="6"/>
        <v>-10865.579137616698</v>
      </c>
      <c r="AI29">
        <f t="shared" si="7"/>
        <v>-10874.133020089055</v>
      </c>
      <c r="AJ29">
        <f t="shared" si="8"/>
        <v>-70.088344230547591</v>
      </c>
      <c r="AK29">
        <f t="shared" si="30"/>
        <v>841.60993614182269</v>
      </c>
      <c r="AL29">
        <f t="shared" si="9"/>
        <v>-10102.611428177781</v>
      </c>
      <c r="AN29">
        <f t="shared" si="10"/>
        <v>0</v>
      </c>
      <c r="AO29">
        <f t="shared" si="11"/>
        <v>0</v>
      </c>
      <c r="AP29">
        <f t="shared" si="12"/>
        <v>-1.1491825726370524</v>
      </c>
      <c r="AQ29">
        <f t="shared" si="13"/>
        <v>-1459.7504965622493</v>
      </c>
      <c r="AR29">
        <f t="shared" si="14"/>
        <v>-1460.8996791348864</v>
      </c>
      <c r="AS29">
        <f t="shared" si="15"/>
        <v>-9.4161106368978267</v>
      </c>
      <c r="AT29">
        <f t="shared" si="16"/>
        <v>113.06719196784773</v>
      </c>
      <c r="AU29">
        <f t="shared" si="17"/>
        <v>-1357.2485978039367</v>
      </c>
      <c r="AW29">
        <v>26</v>
      </c>
      <c r="AX29">
        <f>IF(Z29&gt;0, (R29*SUMPRODUCT(K29:$K$98, X29:$X$98)-K29*$AZ$3)/Z29, 0)</f>
        <v>17671.927734352903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12.5</v>
      </c>
      <c r="R30">
        <f t="shared" si="0"/>
        <v>2000000</v>
      </c>
      <c r="S30">
        <f t="shared" si="1"/>
        <v>17994.519912045958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12093.087431970871</v>
      </c>
      <c r="AC30">
        <f t="shared" si="2"/>
        <v>12087.752073689082</v>
      </c>
      <c r="AE30">
        <f t="shared" si="3"/>
        <v>0</v>
      </c>
      <c r="AF30">
        <f t="shared" si="4"/>
        <v>0</v>
      </c>
      <c r="AG30">
        <f t="shared" si="5"/>
        <v>-8.3968286822681861</v>
      </c>
      <c r="AH30">
        <f t="shared" si="6"/>
        <v>-11442.394458394416</v>
      </c>
      <c r="AI30">
        <f t="shared" si="7"/>
        <v>-11450.791287076683</v>
      </c>
      <c r="AJ30">
        <f t="shared" si="8"/>
        <v>5.3353582817890128</v>
      </c>
      <c r="AK30">
        <f t="shared" si="30"/>
        <v>846.5161202379611</v>
      </c>
      <c r="AL30">
        <f t="shared" si="9"/>
        <v>-10598.939808556934</v>
      </c>
      <c r="AN30">
        <f t="shared" si="10"/>
        <v>0</v>
      </c>
      <c r="AO30">
        <f t="shared" si="11"/>
        <v>0</v>
      </c>
      <c r="AP30">
        <f t="shared" si="12"/>
        <v>-1.0072169419501966</v>
      </c>
      <c r="AQ30">
        <f t="shared" si="13"/>
        <v>-1372.5388466373622</v>
      </c>
      <c r="AR30">
        <f t="shared" si="14"/>
        <v>-1373.5460635793124</v>
      </c>
      <c r="AS30">
        <f t="shared" si="15"/>
        <v>0.63998724472494228</v>
      </c>
      <c r="AT30">
        <f t="shared" si="16"/>
        <v>101.54135688609874</v>
      </c>
      <c r="AU30">
        <f t="shared" si="17"/>
        <v>-1271.3647194484888</v>
      </c>
      <c r="AW30">
        <v>27</v>
      </c>
      <c r="AX30">
        <f>IF(Z30&gt;0, (R30*SUMPRODUCT(K30:$K$98, X30:$X$98)-K30*$AZ$3)/Z30, 0)</f>
        <v>17994.519912045958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12.5</v>
      </c>
      <c r="R31">
        <f t="shared" si="0"/>
        <v>2000000</v>
      </c>
      <c r="S31">
        <f t="shared" si="1"/>
        <v>18230.995235344781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12087.752073689082</v>
      </c>
      <c r="AC31">
        <f t="shared" si="2"/>
        <v>12013.798171944978</v>
      </c>
      <c r="AE31">
        <f t="shared" si="3"/>
        <v>0</v>
      </c>
      <c r="AF31">
        <f t="shared" si="4"/>
        <v>0</v>
      </c>
      <c r="AG31">
        <f t="shared" si="5"/>
        <v>-8.2372067575427774</v>
      </c>
      <c r="AH31">
        <f t="shared" si="6"/>
        <v>-12104.582064436327</v>
      </c>
      <c r="AI31">
        <f t="shared" si="7"/>
        <v>-12112.81927119387</v>
      </c>
      <c r="AJ31">
        <f t="shared" si="8"/>
        <v>73.95390174410386</v>
      </c>
      <c r="AK31">
        <f t="shared" si="30"/>
        <v>846.14264515823584</v>
      </c>
      <c r="AL31">
        <f t="shared" si="9"/>
        <v>-11192.722724291531</v>
      </c>
      <c r="AN31">
        <f t="shared" si="10"/>
        <v>0</v>
      </c>
      <c r="AO31">
        <f t="shared" si="11"/>
        <v>0</v>
      </c>
      <c r="AP31">
        <f t="shared" si="12"/>
        <v>-0.88220532359011772</v>
      </c>
      <c r="AQ31">
        <f t="shared" si="13"/>
        <v>-1296.4014442518051</v>
      </c>
      <c r="AR31">
        <f t="shared" si="14"/>
        <v>-1297.2836495753952</v>
      </c>
      <c r="AS31">
        <f t="shared" si="15"/>
        <v>7.9204671849673547</v>
      </c>
      <c r="AT31">
        <f t="shared" si="16"/>
        <v>90.621926588364261</v>
      </c>
      <c r="AU31">
        <f t="shared" si="17"/>
        <v>-1198.7412558020637</v>
      </c>
      <c r="AW31">
        <v>28</v>
      </c>
      <c r="AX31">
        <f>IF(Z31&gt;0, (R31*SUMPRODUCT(K31:$K$98, X31:$X$98)-K31*$AZ$3)/Z31, 0)</f>
        <v>18230.995235344781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12.5</v>
      </c>
      <c r="R32">
        <f t="shared" si="0"/>
        <v>2000000</v>
      </c>
      <c r="S32">
        <f t="shared" si="1"/>
        <v>18386.449857888034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12013.798171944978</v>
      </c>
      <c r="AC32">
        <f t="shared" si="2"/>
        <v>11876.847571347877</v>
      </c>
      <c r="AE32">
        <f t="shared" si="3"/>
        <v>0</v>
      </c>
      <c r="AF32">
        <f t="shared" si="4"/>
        <v>0</v>
      </c>
      <c r="AG32">
        <f t="shared" si="5"/>
        <v>-8.0744567760130632</v>
      </c>
      <c r="AH32">
        <f t="shared" si="6"/>
        <v>-12860.466232686</v>
      </c>
      <c r="AI32">
        <f t="shared" si="7"/>
        <v>-12868.540689462014</v>
      </c>
      <c r="AJ32">
        <f t="shared" si="8"/>
        <v>136.95060059710158</v>
      </c>
      <c r="AK32">
        <f t="shared" si="30"/>
        <v>840.96587203614854</v>
      </c>
      <c r="AL32">
        <f t="shared" si="9"/>
        <v>-11890.624216828764</v>
      </c>
      <c r="AN32">
        <f t="shared" si="10"/>
        <v>0</v>
      </c>
      <c r="AO32">
        <f t="shared" si="11"/>
        <v>0</v>
      </c>
      <c r="AP32">
        <f t="shared" si="12"/>
        <v>-0.77212034918509698</v>
      </c>
      <c r="AQ32">
        <f t="shared" si="13"/>
        <v>-1229.7827524154175</v>
      </c>
      <c r="AR32">
        <f t="shared" si="14"/>
        <v>-1230.5548727646026</v>
      </c>
      <c r="AS32">
        <f t="shared" si="15"/>
        <v>13.095908305345512</v>
      </c>
      <c r="AT32">
        <f t="shared" si="16"/>
        <v>80.417405254836197</v>
      </c>
      <c r="AU32">
        <f t="shared" si="17"/>
        <v>-1137.041559204421</v>
      </c>
      <c r="AW32">
        <v>29</v>
      </c>
      <c r="AX32">
        <f>IF(Z32&gt;0, (R32*SUMPRODUCT(K32:$K$98, X32:$X$98)-K32*$AZ$3)/Z32, 0)</f>
        <v>18386.449857888034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12.5</v>
      </c>
      <c r="R33">
        <f t="shared" si="0"/>
        <v>2000000</v>
      </c>
      <c r="S33">
        <f t="shared" si="1"/>
        <v>18466.599934446218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11876.847571347877</v>
      </c>
      <c r="AC33">
        <f t="shared" si="2"/>
        <v>11682.288786481298</v>
      </c>
      <c r="AE33">
        <f t="shared" si="3"/>
        <v>0</v>
      </c>
      <c r="AF33">
        <f t="shared" si="4"/>
        <v>0</v>
      </c>
      <c r="AG33">
        <f t="shared" si="5"/>
        <v>-7.9077150287219551</v>
      </c>
      <c r="AH33">
        <f t="shared" si="6"/>
        <v>-13759.548724956192</v>
      </c>
      <c r="AI33">
        <f t="shared" si="7"/>
        <v>-13767.456439984913</v>
      </c>
      <c r="AJ33">
        <f t="shared" si="8"/>
        <v>194.55878486657821</v>
      </c>
      <c r="AK33">
        <f t="shared" si="30"/>
        <v>831.37932999435145</v>
      </c>
      <c r="AL33">
        <f t="shared" si="9"/>
        <v>-12741.518325123983</v>
      </c>
      <c r="AN33">
        <f t="shared" si="10"/>
        <v>0</v>
      </c>
      <c r="AO33">
        <f t="shared" si="11"/>
        <v>0</v>
      </c>
      <c r="AP33">
        <f t="shared" si="12"/>
        <v>-0.67515684011393062</v>
      </c>
      <c r="AQ33">
        <f t="shared" si="13"/>
        <v>-1174.7835379490796</v>
      </c>
      <c r="AR33">
        <f t="shared" si="14"/>
        <v>-1175.4586947891935</v>
      </c>
      <c r="AS33">
        <f t="shared" si="15"/>
        <v>16.611333859378465</v>
      </c>
      <c r="AT33">
        <f t="shared" si="16"/>
        <v>70.982760422733932</v>
      </c>
      <c r="AU33">
        <f t="shared" si="17"/>
        <v>-1087.8646005070809</v>
      </c>
      <c r="AW33">
        <v>30</v>
      </c>
      <c r="AX33">
        <f>IF(Z33&gt;0, (R33*SUMPRODUCT(K33:$K$98, X33:$X$98)-K33*$AZ$3)/Z33, 0)</f>
        <v>18466.599934446218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12.5</v>
      </c>
      <c r="R34">
        <f t="shared" si="0"/>
        <v>2000000</v>
      </c>
      <c r="S34">
        <f t="shared" si="1"/>
        <v>18471.081484355534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11682.288786481298</v>
      </c>
      <c r="AC34">
        <f t="shared" si="2"/>
        <v>11431.812362415105</v>
      </c>
      <c r="AE34">
        <f t="shared" si="3"/>
        <v>0</v>
      </c>
      <c r="AF34">
        <f t="shared" si="4"/>
        <v>0</v>
      </c>
      <c r="AG34">
        <f t="shared" si="5"/>
        <v>-7.7362906254958022</v>
      </c>
      <c r="AH34">
        <f t="shared" si="6"/>
        <v>-14775.560470229353</v>
      </c>
      <c r="AI34">
        <f t="shared" si="7"/>
        <v>-14783.29676085485</v>
      </c>
      <c r="AJ34">
        <f t="shared" si="8"/>
        <v>250.47642406619343</v>
      </c>
      <c r="AK34">
        <f t="shared" si="30"/>
        <v>817.76021505369101</v>
      </c>
      <c r="AL34">
        <f t="shared" si="9"/>
        <v>-13715.060121734965</v>
      </c>
      <c r="AN34">
        <f t="shared" si="10"/>
        <v>0</v>
      </c>
      <c r="AO34">
        <f t="shared" si="11"/>
        <v>0</v>
      </c>
      <c r="AP34">
        <f t="shared" si="12"/>
        <v>-0.58975063253568138</v>
      </c>
      <c r="AQ34">
        <f t="shared" si="13"/>
        <v>-1126.3661818325907</v>
      </c>
      <c r="AR34">
        <f t="shared" si="14"/>
        <v>-1126.9559324651264</v>
      </c>
      <c r="AS34">
        <f t="shared" si="15"/>
        <v>19.094245120715868</v>
      </c>
      <c r="AT34">
        <f t="shared" si="16"/>
        <v>62.339256296944143</v>
      </c>
      <c r="AU34">
        <f t="shared" si="17"/>
        <v>-1045.5224310474664</v>
      </c>
      <c r="AW34">
        <v>31</v>
      </c>
      <c r="AX34">
        <f>IF(Z34&gt;0, (R34*SUMPRODUCT(K34:$K$98, X34:$X$98)-K34*$AZ$3)/Z34, 0)</f>
        <v>18471.081484355534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18405.329306886502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11431.812362415105</v>
      </c>
      <c r="AC35">
        <f t="shared" ref="AC35:AC66" si="33">S35*Z35</f>
        <v>11130.720389406524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-7.5594412111672158</v>
      </c>
      <c r="AH35">
        <f t="shared" ref="AH35:AH66" si="37">-X35*R35</f>
        <v>-15917.84129178064</v>
      </c>
      <c r="AI35">
        <f t="shared" ref="AI35:AI66" si="38">SUM(AE35:AH35)</f>
        <v>-15925.400732991808</v>
      </c>
      <c r="AJ35">
        <f t="shared" ref="AJ35:AJ66" si="39">AB35-AC35</f>
        <v>301.09197300858068</v>
      </c>
      <c r="AK35">
        <f t="shared" si="30"/>
        <v>800.22686536905746</v>
      </c>
      <c r="AL35">
        <f t="shared" ref="AL35:AL66" si="40">SUM(AI35:AK35)</f>
        <v>-14824.08189461417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-0.51452598212084355</v>
      </c>
      <c r="AQ35">
        <f t="shared" ref="AQ35:AQ66" si="44">AH35*$K35</f>
        <v>-1083.4323192828365</v>
      </c>
      <c r="AR35">
        <f t="shared" ref="AR35:AR66" si="45">AI35*$K35</f>
        <v>-1083.9468452649573</v>
      </c>
      <c r="AS35">
        <f t="shared" ref="AS35:AS66" si="46">AJ35*$K35</f>
        <v>20.493531041962044</v>
      </c>
      <c r="AT35">
        <f t="shared" ref="AT35:AT66" si="47">AK35*$K35</f>
        <v>54.466659945083954</v>
      </c>
      <c r="AU35">
        <f t="shared" ref="AU35:AU66" si="48">AL35*$K35</f>
        <v>-1008.9866542779113</v>
      </c>
      <c r="AW35">
        <v>32</v>
      </c>
      <c r="AX35">
        <f>IF(Z35&gt;0, (R35*SUMPRODUCT(K35:$K$98, X35:$X$98)-K35*$AZ$3)/Z35, 0)</f>
        <v>18405.329306886502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12.5</v>
      </c>
      <c r="R36">
        <f t="shared" si="31"/>
        <v>2000000</v>
      </c>
      <c r="S36">
        <f t="shared" si="32"/>
        <v>18274.926098227839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11130.720389406524</v>
      </c>
      <c r="AC36">
        <f t="shared" si="33"/>
        <v>10784.140042287978</v>
      </c>
      <c r="AE36">
        <f t="shared" si="34"/>
        <v>0</v>
      </c>
      <c r="AF36">
        <f t="shared" si="35"/>
        <v>0</v>
      </c>
      <c r="AG36">
        <f t="shared" si="36"/>
        <v>-7.3763226074917894</v>
      </c>
      <c r="AH36">
        <f t="shared" si="37"/>
        <v>-17203.870650200668</v>
      </c>
      <c r="AI36">
        <f t="shared" si="38"/>
        <v>-17211.24697280816</v>
      </c>
      <c r="AJ36">
        <f t="shared" si="39"/>
        <v>346.58034711854634</v>
      </c>
      <c r="AK36">
        <f t="shared" si="30"/>
        <v>779.15042725845672</v>
      </c>
      <c r="AL36">
        <f t="shared" si="40"/>
        <v>-16085.516198431156</v>
      </c>
      <c r="AN36">
        <f t="shared" si="41"/>
        <v>0</v>
      </c>
      <c r="AO36">
        <f t="shared" si="42"/>
        <v>0</v>
      </c>
      <c r="AP36">
        <f t="shared" si="43"/>
        <v>-0.44826981538251526</v>
      </c>
      <c r="AQ36">
        <f t="shared" si="44"/>
        <v>-1045.5041530311362</v>
      </c>
      <c r="AR36">
        <f t="shared" si="45"/>
        <v>-1045.9524228465189</v>
      </c>
      <c r="AS36">
        <f t="shared" si="46"/>
        <v>21.062189994272394</v>
      </c>
      <c r="AT36">
        <f t="shared" si="47"/>
        <v>47.350100689416607</v>
      </c>
      <c r="AU36">
        <f t="shared" si="48"/>
        <v>-977.54013216282976</v>
      </c>
      <c r="AW36">
        <v>33</v>
      </c>
      <c r="AX36">
        <f>IF(Z36&gt;0, (R36*SUMPRODUCT(K36:$K$98, X36:$X$98)-K36*$AZ$3)/Z36, 0)</f>
        <v>18274.926098227839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12.5</v>
      </c>
      <c r="R37">
        <f t="shared" si="31"/>
        <v>2000000</v>
      </c>
      <c r="S37">
        <f t="shared" si="32"/>
        <v>18083.741761816338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10784.140042287978</v>
      </c>
      <c r="AC37">
        <f t="shared" si="33"/>
        <v>10396.539435832103</v>
      </c>
      <c r="AE37">
        <f t="shared" si="34"/>
        <v>0</v>
      </c>
      <c r="AF37">
        <f t="shared" si="35"/>
        <v>0</v>
      </c>
      <c r="AG37">
        <f t="shared" si="36"/>
        <v>-7.1863856860809525</v>
      </c>
      <c r="AH37">
        <f t="shared" si="37"/>
        <v>-18587.791253747011</v>
      </c>
      <c r="AI37">
        <f t="shared" si="38"/>
        <v>-18594.977639433091</v>
      </c>
      <c r="AJ37">
        <f t="shared" si="39"/>
        <v>387.60060645587509</v>
      </c>
      <c r="AK37">
        <f t="shared" si="30"/>
        <v>754.88980296015848</v>
      </c>
      <c r="AL37">
        <f t="shared" si="40"/>
        <v>-17452.487230017057</v>
      </c>
      <c r="AN37">
        <f t="shared" si="41"/>
        <v>0</v>
      </c>
      <c r="AO37">
        <f t="shared" si="42"/>
        <v>0</v>
      </c>
      <c r="AP37">
        <f t="shared" si="43"/>
        <v>-0.38993488695737566</v>
      </c>
      <c r="AQ37">
        <f t="shared" si="44"/>
        <v>-1008.577690918479</v>
      </c>
      <c r="AR37">
        <f t="shared" si="45"/>
        <v>-1008.9676258054363</v>
      </c>
      <c r="AS37">
        <f t="shared" si="46"/>
        <v>21.031295183017729</v>
      </c>
      <c r="AT37">
        <f t="shared" si="47"/>
        <v>40.960488740908517</v>
      </c>
      <c r="AU37">
        <f t="shared" si="48"/>
        <v>-946.97584188151006</v>
      </c>
      <c r="AW37">
        <v>34</v>
      </c>
      <c r="AX37">
        <f>IF(Z37&gt;0, (R37*SUMPRODUCT(K37:$K$98, X37:$X$98)-K37*$AZ$3)/Z37, 0)</f>
        <v>18083.741761816338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12.5</v>
      </c>
      <c r="R38">
        <f t="shared" si="31"/>
        <v>2000000</v>
      </c>
      <c r="S38">
        <f t="shared" si="32"/>
        <v>17840.852841681644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10396.539435832103</v>
      </c>
      <c r="AC38">
        <f t="shared" si="33"/>
        <v>9975.3756257843961</v>
      </c>
      <c r="AE38">
        <f t="shared" si="34"/>
        <v>0</v>
      </c>
      <c r="AF38">
        <f t="shared" si="35"/>
        <v>0</v>
      </c>
      <c r="AG38">
        <f t="shared" si="36"/>
        <v>-6.9891387160027545</v>
      </c>
      <c r="AH38">
        <f t="shared" si="37"/>
        <v>-20061.298114782152</v>
      </c>
      <c r="AI38">
        <f t="shared" si="38"/>
        <v>-20068.287253498154</v>
      </c>
      <c r="AJ38">
        <f t="shared" si="39"/>
        <v>421.16381004770665</v>
      </c>
      <c r="AK38">
        <f t="shared" si="30"/>
        <v>727.75776050824732</v>
      </c>
      <c r="AL38">
        <f t="shared" si="40"/>
        <v>-18919.3656829422</v>
      </c>
      <c r="AN38">
        <f t="shared" si="41"/>
        <v>0</v>
      </c>
      <c r="AO38">
        <f t="shared" si="42"/>
        <v>0</v>
      </c>
      <c r="AP38">
        <f t="shared" si="43"/>
        <v>-0.33860019862086771</v>
      </c>
      <c r="AQ38">
        <f t="shared" si="44"/>
        <v>-971.90223320429482</v>
      </c>
      <c r="AR38">
        <f t="shared" si="45"/>
        <v>-972.24083340291577</v>
      </c>
      <c r="AS38">
        <f t="shared" si="46"/>
        <v>20.403966143575776</v>
      </c>
      <c r="AT38">
        <f t="shared" si="47"/>
        <v>35.257408998301138</v>
      </c>
      <c r="AU38">
        <f t="shared" si="48"/>
        <v>-916.57945826103878</v>
      </c>
      <c r="AW38">
        <v>35</v>
      </c>
      <c r="AX38">
        <f>IF(Z38&gt;0, (R38*SUMPRODUCT(K38:$K$98, X38:$X$98)-K38*$AZ$3)/Z38, 0)</f>
        <v>17840.852841681644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12.5</v>
      </c>
      <c r="R39">
        <f t="shared" si="31"/>
        <v>2000000</v>
      </c>
      <c r="S39">
        <f t="shared" si="32"/>
        <v>17554.999047746707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9975.3756257843961</v>
      </c>
      <c r="AC39">
        <f t="shared" si="33"/>
        <v>9527.9500719290008</v>
      </c>
      <c r="AE39">
        <f t="shared" si="34"/>
        <v>0</v>
      </c>
      <c r="AF39">
        <f t="shared" si="35"/>
        <v>0</v>
      </c>
      <c r="AG39">
        <f t="shared" si="36"/>
        <v>-6.7843567279714359</v>
      </c>
      <c r="AH39">
        <f t="shared" si="37"/>
        <v>-21582.496139406732</v>
      </c>
      <c r="AI39">
        <f t="shared" si="38"/>
        <v>-21589.280496134703</v>
      </c>
      <c r="AJ39">
        <f t="shared" si="39"/>
        <v>447.42555385539526</v>
      </c>
      <c r="AK39">
        <f t="shared" si="30"/>
        <v>698.27629380490782</v>
      </c>
      <c r="AL39">
        <f t="shared" si="40"/>
        <v>-20443.578648474399</v>
      </c>
      <c r="AN39">
        <f t="shared" si="41"/>
        <v>0</v>
      </c>
      <c r="AO39">
        <f t="shared" si="42"/>
        <v>0</v>
      </c>
      <c r="AP39">
        <f t="shared" si="43"/>
        <v>-0.29346357318399102</v>
      </c>
      <c r="AQ39">
        <f t="shared" si="44"/>
        <v>-933.57066694130026</v>
      </c>
      <c r="AR39">
        <f t="shared" si="45"/>
        <v>-933.86413051448426</v>
      </c>
      <c r="AS39">
        <f t="shared" si="46"/>
        <v>19.353802730755127</v>
      </c>
      <c r="AT39">
        <f t="shared" si="47"/>
        <v>30.204581578795388</v>
      </c>
      <c r="AU39">
        <f t="shared" si="48"/>
        <v>-884.3057462049336</v>
      </c>
      <c r="AW39">
        <v>36</v>
      </c>
      <c r="AX39">
        <f>IF(Z39&gt;0, (R39*SUMPRODUCT(K39:$K$98, X39:$X$98)-K39*$AZ$3)/Z39, 0)</f>
        <v>17554.999047746707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12.5</v>
      </c>
      <c r="R40">
        <f t="shared" si="31"/>
        <v>2000000</v>
      </c>
      <c r="S40">
        <f t="shared" si="32"/>
        <v>17237.905353442286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9527.9500719290008</v>
      </c>
      <c r="AC40">
        <f t="shared" si="33"/>
        <v>9062.6621544063655</v>
      </c>
      <c r="AE40">
        <f t="shared" si="34"/>
        <v>0</v>
      </c>
      <c r="AF40">
        <f t="shared" si="35"/>
        <v>0</v>
      </c>
      <c r="AG40">
        <f t="shared" si="36"/>
        <v>-6.5717542014150645</v>
      </c>
      <c r="AH40">
        <f t="shared" si="37"/>
        <v>-23161.433484265093</v>
      </c>
      <c r="AI40">
        <f t="shared" si="38"/>
        <v>-23168.005238466507</v>
      </c>
      <c r="AJ40">
        <f t="shared" si="39"/>
        <v>465.28791752263533</v>
      </c>
      <c r="AK40">
        <f t="shared" ref="AK40:AK71" si="61">G40*SUM(AB40:AB40, AE40:AF40)</f>
        <v>666.95650503503009</v>
      </c>
      <c r="AL40">
        <f t="shared" si="40"/>
        <v>-22035.760815908841</v>
      </c>
      <c r="AN40">
        <f t="shared" si="41"/>
        <v>0</v>
      </c>
      <c r="AO40">
        <f t="shared" si="42"/>
        <v>0</v>
      </c>
      <c r="AP40">
        <f t="shared" si="43"/>
        <v>-0.25381004990111067</v>
      </c>
      <c r="AQ40">
        <f t="shared" si="44"/>
        <v>-894.52593755815872</v>
      </c>
      <c r="AR40">
        <f t="shared" si="45"/>
        <v>-894.77974760805967</v>
      </c>
      <c r="AS40">
        <f t="shared" si="46"/>
        <v>17.970049692268642</v>
      </c>
      <c r="AT40">
        <f t="shared" si="47"/>
        <v>25.758763738966536</v>
      </c>
      <c r="AU40">
        <f t="shared" si="48"/>
        <v>-851.05093417682451</v>
      </c>
      <c r="AW40">
        <v>37</v>
      </c>
      <c r="AX40">
        <f>IF(Z40&gt;0, (R40*SUMPRODUCT(K40:$K$98, X40:$X$98)-K40*$AZ$3)/Z40, 0)</f>
        <v>17237.905353442286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12.5</v>
      </c>
      <c r="R41">
        <f t="shared" si="31"/>
        <v>2000000</v>
      </c>
      <c r="S41">
        <f t="shared" si="32"/>
        <v>16900.039995039901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9062.6621544063655</v>
      </c>
      <c r="AC41">
        <f t="shared" si="33"/>
        <v>8586.2458145434393</v>
      </c>
      <c r="AE41">
        <f t="shared" si="34"/>
        <v>0</v>
      </c>
      <c r="AF41">
        <f t="shared" si="35"/>
        <v>0</v>
      </c>
      <c r="AG41">
        <f t="shared" si="36"/>
        <v>-6.3507585019499002</v>
      </c>
      <c r="AH41">
        <f t="shared" si="37"/>
        <v>-24844.505192162254</v>
      </c>
      <c r="AI41">
        <f t="shared" si="38"/>
        <v>-24850.855950664205</v>
      </c>
      <c r="AJ41">
        <f t="shared" si="39"/>
        <v>476.41633986292618</v>
      </c>
      <c r="AK41">
        <f t="shared" si="61"/>
        <v>634.38635080844563</v>
      </c>
      <c r="AL41">
        <f t="shared" si="40"/>
        <v>-23740.053259992834</v>
      </c>
      <c r="AN41">
        <f t="shared" si="41"/>
        <v>0</v>
      </c>
      <c r="AO41">
        <f t="shared" si="42"/>
        <v>0</v>
      </c>
      <c r="AP41">
        <f t="shared" si="43"/>
        <v>-0.21899544340061644</v>
      </c>
      <c r="AQ41">
        <f t="shared" si="44"/>
        <v>-856.72182762987575</v>
      </c>
      <c r="AR41">
        <f t="shared" si="45"/>
        <v>-856.94082307327642</v>
      </c>
      <c r="AS41">
        <f t="shared" si="46"/>
        <v>16.428432534404589</v>
      </c>
      <c r="AT41">
        <f t="shared" si="47"/>
        <v>21.875768089739044</v>
      </c>
      <c r="AU41">
        <f t="shared" si="48"/>
        <v>-818.6366224491328</v>
      </c>
      <c r="AW41">
        <v>38</v>
      </c>
      <c r="AX41">
        <f>IF(Z41&gt;0, (R41*SUMPRODUCT(K41:$K$98, X41:$X$98)-K41*$AZ$3)/Z41, 0)</f>
        <v>16900.039995039901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12.5</v>
      </c>
      <c r="R42">
        <f t="shared" si="31"/>
        <v>2000000</v>
      </c>
      <c r="S42">
        <f t="shared" si="32"/>
        <v>16547.638723791668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8586.2458145434393</v>
      </c>
      <c r="AC42">
        <f t="shared" si="33"/>
        <v>8102.8361277128815</v>
      </c>
      <c r="AE42">
        <f t="shared" si="34"/>
        <v>0</v>
      </c>
      <c r="AF42">
        <f t="shared" si="35"/>
        <v>0</v>
      </c>
      <c r="AG42">
        <f t="shared" si="36"/>
        <v>-6.1208401565346007</v>
      </c>
      <c r="AH42">
        <f t="shared" si="37"/>
        <v>-26625.721663328051</v>
      </c>
      <c r="AI42">
        <f t="shared" si="38"/>
        <v>-26631.842503484586</v>
      </c>
      <c r="AJ42">
        <f t="shared" si="39"/>
        <v>483.4096868305578</v>
      </c>
      <c r="AK42">
        <f t="shared" si="61"/>
        <v>601.03720701804082</v>
      </c>
      <c r="AL42">
        <f t="shared" si="40"/>
        <v>-25547.395609635987</v>
      </c>
      <c r="AN42">
        <f t="shared" si="41"/>
        <v>0</v>
      </c>
      <c r="AO42">
        <f t="shared" si="42"/>
        <v>0</v>
      </c>
      <c r="AP42">
        <f t="shared" si="43"/>
        <v>-0.18845275720848281</v>
      </c>
      <c r="AQ42">
        <f t="shared" si="44"/>
        <v>-819.77155615849938</v>
      </c>
      <c r="AR42">
        <f t="shared" si="45"/>
        <v>-819.96000891570782</v>
      </c>
      <c r="AS42">
        <f t="shared" si="46"/>
        <v>14.88355944849331</v>
      </c>
      <c r="AT42">
        <f t="shared" si="47"/>
        <v>18.505158761009572</v>
      </c>
      <c r="AU42">
        <f t="shared" si="48"/>
        <v>-786.57129070620499</v>
      </c>
      <c r="AW42">
        <v>39</v>
      </c>
      <c r="AX42">
        <f>IF(Z42&gt;0, (R42*SUMPRODUCT(K42:$K$98, X42:$X$98)-K42*$AZ$3)/Z42, 0)</f>
        <v>16547.638723791668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12.5</v>
      </c>
      <c r="R43">
        <f t="shared" si="31"/>
        <v>2000000</v>
      </c>
      <c r="S43">
        <f t="shared" si="32"/>
        <v>16187.250558158163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8102.8361277128815</v>
      </c>
      <c r="AC43">
        <f t="shared" si="33"/>
        <v>7616.3789829823436</v>
      </c>
      <c r="AE43">
        <f t="shared" si="34"/>
        <v>0</v>
      </c>
      <c r="AF43">
        <f t="shared" si="35"/>
        <v>0</v>
      </c>
      <c r="AG43">
        <f t="shared" si="36"/>
        <v>-5.8814643626614744</v>
      </c>
      <c r="AH43">
        <f t="shared" si="37"/>
        <v>-28506.782769244754</v>
      </c>
      <c r="AI43">
        <f t="shared" si="38"/>
        <v>-28512.664233607415</v>
      </c>
      <c r="AJ43">
        <f t="shared" si="39"/>
        <v>486.45714473053795</v>
      </c>
      <c r="AK43">
        <f t="shared" si="61"/>
        <v>567.19852893990173</v>
      </c>
      <c r="AL43">
        <f t="shared" si="40"/>
        <v>-27459.008559936974</v>
      </c>
      <c r="AN43">
        <f t="shared" si="41"/>
        <v>0</v>
      </c>
      <c r="AO43">
        <f t="shared" si="42"/>
        <v>0</v>
      </c>
      <c r="AP43">
        <f t="shared" si="43"/>
        <v>-0.16168096956190436</v>
      </c>
      <c r="AQ43">
        <f t="shared" si="44"/>
        <v>-783.64910386644226</v>
      </c>
      <c r="AR43">
        <f t="shared" si="45"/>
        <v>-783.81078483600413</v>
      </c>
      <c r="AS43">
        <f t="shared" si="46"/>
        <v>13.372666730697999</v>
      </c>
      <c r="AT43">
        <f t="shared" si="47"/>
        <v>15.592240713941999</v>
      </c>
      <c r="AU43">
        <f t="shared" si="48"/>
        <v>-754.84587739136418</v>
      </c>
      <c r="AW43">
        <v>40</v>
      </c>
      <c r="AX43">
        <f>IF(Z43&gt;0, (R43*SUMPRODUCT(K43:$K$98, X43:$X$98)-K43*$AZ$3)/Z43, 0)</f>
        <v>16187.250558158163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12.5</v>
      </c>
      <c r="R44">
        <f t="shared" si="31"/>
        <v>2000000</v>
      </c>
      <c r="S44">
        <f t="shared" si="32"/>
        <v>15822.678595064672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7616.3789829823436</v>
      </c>
      <c r="AC44">
        <f t="shared" si="33"/>
        <v>7130.3320321765805</v>
      </c>
      <c r="AE44">
        <f t="shared" si="34"/>
        <v>0</v>
      </c>
      <c r="AF44">
        <f t="shared" si="35"/>
        <v>0</v>
      </c>
      <c r="AG44">
        <f t="shared" si="36"/>
        <v>-5.6330001185771392</v>
      </c>
      <c r="AH44">
        <f t="shared" si="37"/>
        <v>-30343.936073235385</v>
      </c>
      <c r="AI44">
        <f t="shared" si="38"/>
        <v>-30349.569073353963</v>
      </c>
      <c r="AJ44">
        <f t="shared" si="39"/>
        <v>486.04695080576312</v>
      </c>
      <c r="AK44">
        <f t="shared" si="61"/>
        <v>533.14652880876406</v>
      </c>
      <c r="AL44">
        <f t="shared" si="40"/>
        <v>-29330.375593739438</v>
      </c>
      <c r="AN44">
        <f t="shared" si="41"/>
        <v>0</v>
      </c>
      <c r="AO44">
        <f t="shared" si="42"/>
        <v>0</v>
      </c>
      <c r="AP44">
        <f t="shared" si="43"/>
        <v>-0.13825956072627493</v>
      </c>
      <c r="AQ44">
        <f t="shared" si="44"/>
        <v>-744.77883612248331</v>
      </c>
      <c r="AR44">
        <f t="shared" si="45"/>
        <v>-744.91709568320971</v>
      </c>
      <c r="AS44">
        <f t="shared" si="46"/>
        <v>11.929812976415246</v>
      </c>
      <c r="AT44">
        <f t="shared" si="47"/>
        <v>13.085851823922445</v>
      </c>
      <c r="AU44">
        <f t="shared" si="48"/>
        <v>-719.90143088287198</v>
      </c>
      <c r="AW44">
        <v>41</v>
      </c>
      <c r="AX44">
        <f>IF(Z44&gt;0, (R44*SUMPRODUCT(K44:$K$98, X44:$X$98)-K44*$AZ$3)/Z44, 0)</f>
        <v>15822.678595064672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12.5</v>
      </c>
      <c r="R45">
        <f t="shared" si="31"/>
        <v>2000000</v>
      </c>
      <c r="S45">
        <f t="shared" si="32"/>
        <v>15463.553836641511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7130.3320321765805</v>
      </c>
      <c r="AC45">
        <f t="shared" si="33"/>
        <v>6651.269404143989</v>
      </c>
      <c r="AE45">
        <f t="shared" si="34"/>
        <v>0</v>
      </c>
      <c r="AF45">
        <f t="shared" si="35"/>
        <v>0</v>
      </c>
      <c r="AG45">
        <f t="shared" si="36"/>
        <v>-5.3765692175361552</v>
      </c>
      <c r="AH45">
        <f t="shared" si="37"/>
        <v>-32016.143976833966</v>
      </c>
      <c r="AI45">
        <f t="shared" si="38"/>
        <v>-32021.520546051503</v>
      </c>
      <c r="AJ45">
        <f t="shared" si="39"/>
        <v>479.06262803259142</v>
      </c>
      <c r="AK45">
        <f t="shared" si="61"/>
        <v>499.12324225236068</v>
      </c>
      <c r="AL45">
        <f t="shared" si="40"/>
        <v>-31043.334675766549</v>
      </c>
      <c r="AN45">
        <f t="shared" si="41"/>
        <v>0</v>
      </c>
      <c r="AO45">
        <f t="shared" si="42"/>
        <v>0</v>
      </c>
      <c r="AP45">
        <f t="shared" si="43"/>
        <v>-0.11782640602933926</v>
      </c>
      <c r="AQ45">
        <f t="shared" si="44"/>
        <v>-701.62719516460049</v>
      </c>
      <c r="AR45">
        <f t="shared" si="45"/>
        <v>-701.74502157062989</v>
      </c>
      <c r="AS45">
        <f t="shared" si="46"/>
        <v>10.498558735177459</v>
      </c>
      <c r="AT45">
        <f t="shared" si="47"/>
        <v>10.938182960333373</v>
      </c>
      <c r="AU45">
        <f t="shared" si="48"/>
        <v>-680.30827987511896</v>
      </c>
      <c r="AW45">
        <v>42</v>
      </c>
      <c r="AX45">
        <f>IF(Z45&gt;0, (R45*SUMPRODUCT(K45:$K$98, X45:$X$98)-K45*$AZ$3)/Z45, 0)</f>
        <v>15463.553836641511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12.5</v>
      </c>
      <c r="R46">
        <f t="shared" si="31"/>
        <v>2000000</v>
      </c>
      <c r="S46">
        <f t="shared" si="32"/>
        <v>15270.376728612964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6651.269404143989</v>
      </c>
      <c r="AC46">
        <f t="shared" si="33"/>
        <v>6186.8888233453663</v>
      </c>
      <c r="AE46">
        <f t="shared" si="34"/>
        <v>0</v>
      </c>
      <c r="AF46">
        <f t="shared" si="35"/>
        <v>0</v>
      </c>
      <c r="AG46">
        <f t="shared" si="36"/>
        <v>-5.0644533311943807</v>
      </c>
      <c r="AH46">
        <f t="shared" si="37"/>
        <v>-41336.031066626048</v>
      </c>
      <c r="AI46">
        <f t="shared" si="38"/>
        <v>-41341.095519957242</v>
      </c>
      <c r="AJ46">
        <f t="shared" si="39"/>
        <v>464.38058079862276</v>
      </c>
      <c r="AK46">
        <f t="shared" si="61"/>
        <v>465.58885829007926</v>
      </c>
      <c r="AL46">
        <f t="shared" si="40"/>
        <v>-40411.12608086854</v>
      </c>
      <c r="AN46">
        <f t="shared" si="41"/>
        <v>0</v>
      </c>
      <c r="AO46">
        <f t="shared" si="42"/>
        <v>0</v>
      </c>
      <c r="AP46">
        <f t="shared" si="43"/>
        <v>-9.9095045287906885E-2</v>
      </c>
      <c r="AQ46">
        <f t="shared" si="44"/>
        <v>-808.81303522716121</v>
      </c>
      <c r="AR46">
        <f t="shared" si="45"/>
        <v>-808.91213027244908</v>
      </c>
      <c r="AS46">
        <f t="shared" si="46"/>
        <v>9.0864327649380012</v>
      </c>
      <c r="AT46">
        <f t="shared" si="47"/>
        <v>9.1100748650633463</v>
      </c>
      <c r="AU46">
        <f t="shared" si="48"/>
        <v>-790.71562264244767</v>
      </c>
      <c r="AW46">
        <v>43</v>
      </c>
      <c r="AX46">
        <f>IF(Z46&gt;0, (R46*SUMPRODUCT(K46:$K$98, X46:$X$98)-K46*$AZ$3)/Z46, 0)</f>
        <v>15270.376728612964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12.5</v>
      </c>
      <c r="R47">
        <f t="shared" si="31"/>
        <v>2000000</v>
      </c>
      <c r="S47">
        <f t="shared" si="32"/>
        <v>14860.691863001637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6186.8888233453663</v>
      </c>
      <c r="AC47">
        <f t="shared" si="33"/>
        <v>5589.9031223735401</v>
      </c>
      <c r="AE47">
        <f t="shared" si="34"/>
        <v>0</v>
      </c>
      <c r="AF47">
        <f t="shared" si="35"/>
        <v>0</v>
      </c>
      <c r="AG47">
        <f t="shared" si="36"/>
        <v>-4.7019203193111485</v>
      </c>
      <c r="AH47">
        <f t="shared" si="37"/>
        <v>-49902.156571406151</v>
      </c>
      <c r="AI47">
        <f t="shared" si="38"/>
        <v>-49906.858491725463</v>
      </c>
      <c r="AJ47">
        <f t="shared" si="39"/>
        <v>596.98570097182619</v>
      </c>
      <c r="AK47">
        <f t="shared" si="61"/>
        <v>433.08221763417566</v>
      </c>
      <c r="AL47">
        <f t="shared" si="40"/>
        <v>-48876.790573119462</v>
      </c>
      <c r="AN47">
        <f t="shared" si="41"/>
        <v>0</v>
      </c>
      <c r="AO47">
        <f t="shared" si="42"/>
        <v>0</v>
      </c>
      <c r="AP47">
        <f t="shared" si="43"/>
        <v>-8.2144144214571113E-2</v>
      </c>
      <c r="AQ47">
        <f t="shared" si="44"/>
        <v>-871.80761638688091</v>
      </c>
      <c r="AR47">
        <f t="shared" si="45"/>
        <v>-871.88976053109548</v>
      </c>
      <c r="AS47">
        <f t="shared" si="46"/>
        <v>10.429542864276128</v>
      </c>
      <c r="AT47">
        <f t="shared" si="47"/>
        <v>7.5660933674265056</v>
      </c>
      <c r="AU47">
        <f t="shared" si="48"/>
        <v>-853.89412429939284</v>
      </c>
      <c r="AW47">
        <v>44</v>
      </c>
      <c r="AX47">
        <f>IF(Z47&gt;0, (R47*SUMPRODUCT(K47:$K$98, X47:$X$98)-K47*$AZ$3)/Z47, 0)</f>
        <v>14860.691863001637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12.5</v>
      </c>
      <c r="R48">
        <f t="shared" si="31"/>
        <v>2000000</v>
      </c>
      <c r="S48">
        <f t="shared" si="32"/>
        <v>14281.052431203334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5589.9031223735401</v>
      </c>
      <c r="AC48">
        <f t="shared" si="33"/>
        <v>4907.2270544289222</v>
      </c>
      <c r="AE48">
        <f t="shared" si="34"/>
        <v>0</v>
      </c>
      <c r="AF48">
        <f t="shared" si="35"/>
        <v>0</v>
      </c>
      <c r="AG48">
        <f t="shared" si="36"/>
        <v>-4.2952253327168091</v>
      </c>
      <c r="AH48">
        <f t="shared" si="37"/>
        <v>-57548.125344196567</v>
      </c>
      <c r="AI48">
        <f t="shared" si="38"/>
        <v>-57552.420569529284</v>
      </c>
      <c r="AJ48">
        <f t="shared" si="39"/>
        <v>682.6760679446179</v>
      </c>
      <c r="AK48">
        <f t="shared" si="61"/>
        <v>391.29321856614786</v>
      </c>
      <c r="AL48">
        <f t="shared" si="40"/>
        <v>-56478.451283018519</v>
      </c>
      <c r="AN48">
        <f t="shared" si="41"/>
        <v>0</v>
      </c>
      <c r="AO48">
        <f t="shared" si="42"/>
        <v>0</v>
      </c>
      <c r="AP48">
        <f t="shared" si="43"/>
        <v>-6.6999147081702265E-2</v>
      </c>
      <c r="AQ48">
        <f t="shared" si="44"/>
        <v>-897.66543441698263</v>
      </c>
      <c r="AR48">
        <f t="shared" si="45"/>
        <v>-897.73243356406431</v>
      </c>
      <c r="AS48">
        <f t="shared" si="46"/>
        <v>10.648734523189507</v>
      </c>
      <c r="AT48">
        <f t="shared" si="47"/>
        <v>6.1035940776135513</v>
      </c>
      <c r="AU48">
        <f t="shared" si="48"/>
        <v>-880.98010496326128</v>
      </c>
      <c r="AW48">
        <v>45</v>
      </c>
      <c r="AX48">
        <f>IF(Z48&gt;0, (R48*SUMPRODUCT(K48:$K$98, X48:$X$98)-K48*$AZ$3)/Z48, 0)</f>
        <v>14281.052431203334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12.5</v>
      </c>
      <c r="R49">
        <f t="shared" si="31"/>
        <v>2000000</v>
      </c>
      <c r="S49">
        <f t="shared" si="32"/>
        <v>13556.200346702708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4907.2270544289222</v>
      </c>
      <c r="AC49">
        <f t="shared" si="33"/>
        <v>4178.4290739782464</v>
      </c>
      <c r="AE49">
        <f t="shared" si="34"/>
        <v>0</v>
      </c>
      <c r="AF49">
        <f t="shared" si="35"/>
        <v>0</v>
      </c>
      <c r="AG49">
        <f t="shared" si="36"/>
        <v>-3.8528763288329637</v>
      </c>
      <c r="AH49">
        <f t="shared" si="37"/>
        <v>-63903.480089068318</v>
      </c>
      <c r="AI49">
        <f t="shared" si="38"/>
        <v>-63907.332965397152</v>
      </c>
      <c r="AJ49">
        <f t="shared" si="39"/>
        <v>728.79798045067582</v>
      </c>
      <c r="AK49">
        <f t="shared" si="61"/>
        <v>343.50589381002459</v>
      </c>
      <c r="AL49">
        <f t="shared" si="40"/>
        <v>-62835.02909113645</v>
      </c>
      <c r="AN49">
        <f t="shared" si="41"/>
        <v>0</v>
      </c>
      <c r="AO49">
        <f t="shared" si="42"/>
        <v>0</v>
      </c>
      <c r="AP49">
        <f t="shared" si="43"/>
        <v>-5.3659962900473472E-2</v>
      </c>
      <c r="AQ49">
        <f t="shared" si="44"/>
        <v>-889.99959462213337</v>
      </c>
      <c r="AR49">
        <f t="shared" si="45"/>
        <v>-890.05325458503387</v>
      </c>
      <c r="AS49">
        <f t="shared" si="46"/>
        <v>10.150149980227591</v>
      </c>
      <c r="AT49">
        <f t="shared" si="47"/>
        <v>4.7840916615984685</v>
      </c>
      <c r="AU49">
        <f t="shared" si="48"/>
        <v>-875.11901294320785</v>
      </c>
      <c r="AW49">
        <v>46</v>
      </c>
      <c r="AX49">
        <f>IF(Z49&gt;0, (R49*SUMPRODUCT(K49:$K$98, X49:$X$98)-K49*$AZ$3)/Z49, 0)</f>
        <v>13556.200346702708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12.5</v>
      </c>
      <c r="R50">
        <f t="shared" si="31"/>
        <v>2000000</v>
      </c>
      <c r="S50">
        <f t="shared" si="32"/>
        <v>12670.294032208469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4178.4290739782464</v>
      </c>
      <c r="AC50">
        <f t="shared" si="33"/>
        <v>3439.2039918260307</v>
      </c>
      <c r="AE50">
        <f t="shared" si="34"/>
        <v>0</v>
      </c>
      <c r="AF50">
        <f t="shared" si="35"/>
        <v>0</v>
      </c>
      <c r="AG50">
        <f t="shared" si="36"/>
        <v>-3.3929796568684756</v>
      </c>
      <c r="AH50">
        <f t="shared" si="37"/>
        <v>-67418.865388185281</v>
      </c>
      <c r="AI50">
        <f t="shared" si="38"/>
        <v>-67422.258367842151</v>
      </c>
      <c r="AJ50">
        <f t="shared" si="39"/>
        <v>739.22508215221569</v>
      </c>
      <c r="AK50">
        <f t="shared" si="61"/>
        <v>292.49003517847729</v>
      </c>
      <c r="AL50">
        <f t="shared" si="40"/>
        <v>-66390.543250511459</v>
      </c>
      <c r="AN50">
        <f t="shared" si="41"/>
        <v>0</v>
      </c>
      <c r="AO50">
        <f t="shared" si="42"/>
        <v>0</v>
      </c>
      <c r="AP50">
        <f t="shared" si="43"/>
        <v>-4.2191846468035754E-2</v>
      </c>
      <c r="AQ50">
        <f t="shared" si="44"/>
        <v>-838.35646103838326</v>
      </c>
      <c r="AR50">
        <f t="shared" si="45"/>
        <v>-838.39865288485134</v>
      </c>
      <c r="AS50">
        <f t="shared" si="46"/>
        <v>9.1922953644447425</v>
      </c>
      <c r="AT50">
        <f t="shared" si="47"/>
        <v>3.6371260383772648</v>
      </c>
      <c r="AU50">
        <f t="shared" si="48"/>
        <v>-825.56923148202929</v>
      </c>
      <c r="AW50">
        <v>47</v>
      </c>
      <c r="AX50">
        <f>IF(Z50&gt;0, (R50*SUMPRODUCT(K50:$K$98, X50:$X$98)-K50*$AZ$3)/Z50, 0)</f>
        <v>12670.294032208469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12.5</v>
      </c>
      <c r="R51">
        <f t="shared" si="31"/>
        <v>2000000</v>
      </c>
      <c r="S51">
        <f t="shared" si="32"/>
        <v>11678.203381499899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3439.2039918260307</v>
      </c>
      <c r="AC51">
        <f t="shared" si="33"/>
        <v>2735.4676312072124</v>
      </c>
      <c r="AE51">
        <f t="shared" si="34"/>
        <v>0</v>
      </c>
      <c r="AF51">
        <f t="shared" si="35"/>
        <v>0</v>
      </c>
      <c r="AG51">
        <f t="shared" si="36"/>
        <v>-2.9279628272494178</v>
      </c>
      <c r="AH51">
        <f t="shared" si="37"/>
        <v>-68973.925288059661</v>
      </c>
      <c r="AI51">
        <f t="shared" si="38"/>
        <v>-68976.85325088691</v>
      </c>
      <c r="AJ51">
        <f t="shared" si="39"/>
        <v>703.73636061881825</v>
      </c>
      <c r="AK51">
        <f t="shared" si="61"/>
        <v>240.74427942782216</v>
      </c>
      <c r="AL51">
        <f t="shared" si="40"/>
        <v>-68032.372610840277</v>
      </c>
      <c r="AN51">
        <f t="shared" si="41"/>
        <v>0</v>
      </c>
      <c r="AO51">
        <f t="shared" si="42"/>
        <v>0</v>
      </c>
      <c r="AP51">
        <f t="shared" si="43"/>
        <v>-3.2508341425483249E-2</v>
      </c>
      <c r="AQ51">
        <f t="shared" si="44"/>
        <v>-765.79794383059379</v>
      </c>
      <c r="AR51">
        <f t="shared" si="45"/>
        <v>-765.83045217201925</v>
      </c>
      <c r="AS51">
        <f t="shared" si="46"/>
        <v>7.8133853584524173</v>
      </c>
      <c r="AT51">
        <f t="shared" si="47"/>
        <v>2.672915502559047</v>
      </c>
      <c r="AU51">
        <f t="shared" si="48"/>
        <v>-755.34415131100786</v>
      </c>
      <c r="AW51">
        <v>48</v>
      </c>
      <c r="AX51">
        <f>IF(Z51&gt;0, (R51*SUMPRODUCT(K51:$K$98, X51:$X$98)-K51*$AZ$3)/Z51, 0)</f>
        <v>11678.203381499899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12.5</v>
      </c>
      <c r="R52">
        <f t="shared" si="31"/>
        <v>2000000</v>
      </c>
      <c r="S52">
        <f t="shared" si="32"/>
        <v>10565.931121637565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2735.4676312072124</v>
      </c>
      <c r="AC52">
        <f t="shared" si="33"/>
        <v>2089.8662056083758</v>
      </c>
      <c r="AE52">
        <f t="shared" si="34"/>
        <v>0</v>
      </c>
      <c r="AF52">
        <f t="shared" si="35"/>
        <v>0</v>
      </c>
      <c r="AG52">
        <f t="shared" si="36"/>
        <v>-2.4724113066199855</v>
      </c>
      <c r="AH52">
        <f t="shared" si="37"/>
        <v>-68203.50277711016</v>
      </c>
      <c r="AI52">
        <f t="shared" si="38"/>
        <v>-68205.975188416778</v>
      </c>
      <c r="AJ52">
        <f t="shared" si="39"/>
        <v>645.60142559883661</v>
      </c>
      <c r="AK52">
        <f t="shared" si="61"/>
        <v>191.48273418450489</v>
      </c>
      <c r="AL52">
        <f t="shared" si="40"/>
        <v>-67368.891028633429</v>
      </c>
      <c r="AN52">
        <f t="shared" si="41"/>
        <v>0</v>
      </c>
      <c r="AO52">
        <f t="shared" si="42"/>
        <v>0</v>
      </c>
      <c r="AP52">
        <f t="shared" si="43"/>
        <v>-2.4509358932763878E-2</v>
      </c>
      <c r="AQ52">
        <f t="shared" si="44"/>
        <v>-676.1108580761246</v>
      </c>
      <c r="AR52">
        <f t="shared" si="45"/>
        <v>-676.13536743505733</v>
      </c>
      <c r="AS52">
        <f t="shared" si="46"/>
        <v>6.3999371889047945</v>
      </c>
      <c r="AT52">
        <f t="shared" si="47"/>
        <v>1.8981951138101585</v>
      </c>
      <c r="AU52">
        <f t="shared" si="48"/>
        <v>-667.83723513234236</v>
      </c>
      <c r="AW52">
        <v>49</v>
      </c>
      <c r="AX52">
        <f>IF(Z52&gt;0, (R52*SUMPRODUCT(K52:$K$98, X52:$X$98)-K52*$AZ$3)/Z52, 0)</f>
        <v>10565.931121637565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12.5</v>
      </c>
      <c r="R53">
        <f t="shared" si="31"/>
        <v>2000000</v>
      </c>
      <c r="S53">
        <f t="shared" si="32"/>
        <v>9318.5147905885569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2089.8662056083758</v>
      </c>
      <c r="AC53">
        <f t="shared" si="33"/>
        <v>1521.073667382035</v>
      </c>
      <c r="AE53">
        <f t="shared" si="34"/>
        <v>0</v>
      </c>
      <c r="AF53">
        <f t="shared" si="35"/>
        <v>0</v>
      </c>
      <c r="AG53">
        <f t="shared" si="36"/>
        <v>-2.040391765163958</v>
      </c>
      <c r="AH53">
        <f t="shared" si="37"/>
        <v>-65167.268542372411</v>
      </c>
      <c r="AI53">
        <f t="shared" si="38"/>
        <v>-65169.308934137574</v>
      </c>
      <c r="AJ53">
        <f t="shared" si="39"/>
        <v>568.79253822634087</v>
      </c>
      <c r="AK53">
        <f t="shared" si="61"/>
        <v>146.29063439258633</v>
      </c>
      <c r="AL53">
        <f t="shared" si="40"/>
        <v>-64454.225761518646</v>
      </c>
      <c r="AN53">
        <f t="shared" si="41"/>
        <v>0</v>
      </c>
      <c r="AO53">
        <f t="shared" si="42"/>
        <v>0</v>
      </c>
      <c r="AP53">
        <f t="shared" si="43"/>
        <v>-1.805954358993829E-2</v>
      </c>
      <c r="AQ53">
        <f t="shared" si="44"/>
        <v>-576.79664610076406</v>
      </c>
      <c r="AR53">
        <f t="shared" si="45"/>
        <v>-576.81470564435404</v>
      </c>
      <c r="AS53">
        <f t="shared" si="46"/>
        <v>5.0343928127473179</v>
      </c>
      <c r="AT53">
        <f t="shared" si="47"/>
        <v>1.2948209915953774</v>
      </c>
      <c r="AU53">
        <f t="shared" si="48"/>
        <v>-570.48549184001138</v>
      </c>
      <c r="AW53">
        <v>50</v>
      </c>
      <c r="AX53">
        <f>IF(Z53&gt;0, (R53*SUMPRODUCT(K53:$K$98, X53:$X$98)-K53*$AZ$3)/Z53, 0)</f>
        <v>9318.5147905885569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12.5</v>
      </c>
      <c r="R54">
        <f t="shared" si="31"/>
        <v>2000000</v>
      </c>
      <c r="S54">
        <f t="shared" si="32"/>
        <v>7918.2137877866371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1521.073667382035</v>
      </c>
      <c r="AC54">
        <f t="shared" si="33"/>
        <v>1040.0969497185788</v>
      </c>
      <c r="AE54">
        <f t="shared" si="34"/>
        <v>0</v>
      </c>
      <c r="AF54">
        <f t="shared" si="35"/>
        <v>0</v>
      </c>
      <c r="AG54">
        <f t="shared" si="36"/>
        <v>-1.6419374646761637</v>
      </c>
      <c r="AH54">
        <f t="shared" si="37"/>
        <v>-60488.061253784777</v>
      </c>
      <c r="AI54">
        <f t="shared" si="38"/>
        <v>-60489.703191249457</v>
      </c>
      <c r="AJ54">
        <f t="shared" si="39"/>
        <v>480.97671766345616</v>
      </c>
      <c r="AK54">
        <f t="shared" si="61"/>
        <v>106.47515671674246</v>
      </c>
      <c r="AL54">
        <f t="shared" si="40"/>
        <v>-59902.25131686926</v>
      </c>
      <c r="AN54">
        <f t="shared" si="41"/>
        <v>0</v>
      </c>
      <c r="AO54">
        <f t="shared" si="42"/>
        <v>0</v>
      </c>
      <c r="AP54">
        <f t="shared" si="43"/>
        <v>-1.297572993856314E-2</v>
      </c>
      <c r="AQ54">
        <f t="shared" si="44"/>
        <v>-478.01866040688463</v>
      </c>
      <c r="AR54">
        <f t="shared" si="45"/>
        <v>-478.03163613682318</v>
      </c>
      <c r="AS54">
        <f t="shared" si="46"/>
        <v>3.8010119930897881</v>
      </c>
      <c r="AT54">
        <f t="shared" si="47"/>
        <v>0.84144062027059374</v>
      </c>
      <c r="AU54">
        <f t="shared" si="48"/>
        <v>-473.38918352346286</v>
      </c>
      <c r="AW54">
        <v>51</v>
      </c>
      <c r="AX54">
        <f>IF(Z54&gt;0, (R54*SUMPRODUCT(K54:$K$98, X54:$X$98)-K54*$AZ$3)/Z54, 0)</f>
        <v>7918.2137877866371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12.5</v>
      </c>
      <c r="R55">
        <f t="shared" si="31"/>
        <v>2000000</v>
      </c>
      <c r="S55">
        <f t="shared" si="32"/>
        <v>6292.0904610437983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1040.0969497185788</v>
      </c>
      <c r="AC55">
        <f t="shared" si="33"/>
        <v>647.63179684500346</v>
      </c>
      <c r="AE55">
        <f t="shared" si="34"/>
        <v>0</v>
      </c>
      <c r="AF55">
        <f t="shared" si="35"/>
        <v>0</v>
      </c>
      <c r="AG55">
        <f t="shared" si="36"/>
        <v>-1.2865990262987403</v>
      </c>
      <c r="AH55">
        <f t="shared" si="37"/>
        <v>-54227.050196905882</v>
      </c>
      <c r="AI55">
        <f t="shared" si="38"/>
        <v>-54228.336795932184</v>
      </c>
      <c r="AJ55">
        <f t="shared" si="39"/>
        <v>392.46515287357533</v>
      </c>
      <c r="AK55">
        <f t="shared" si="61"/>
        <v>72.806786480300516</v>
      </c>
      <c r="AL55">
        <f t="shared" si="40"/>
        <v>-53763.064856578305</v>
      </c>
      <c r="AN55">
        <f t="shared" si="41"/>
        <v>0</v>
      </c>
      <c r="AO55">
        <f t="shared" si="42"/>
        <v>0</v>
      </c>
      <c r="AP55">
        <f t="shared" si="43"/>
        <v>-9.0782132735331977E-3</v>
      </c>
      <c r="AQ55">
        <f t="shared" si="44"/>
        <v>-382.62482468861788</v>
      </c>
      <c r="AR55">
        <f t="shared" si="45"/>
        <v>-382.63390290189147</v>
      </c>
      <c r="AS55">
        <f t="shared" si="46"/>
        <v>2.7692251333857674</v>
      </c>
      <c r="AT55">
        <f t="shared" si="47"/>
        <v>0.51372301853063251</v>
      </c>
      <c r="AU55">
        <f t="shared" si="48"/>
        <v>-379.35095474997502</v>
      </c>
      <c r="AW55">
        <v>52</v>
      </c>
      <c r="AX55">
        <f>IF(Z55&gt;0, (R55*SUMPRODUCT(K55:$K$98, X55:$X$98)-K55*$AZ$3)/Z55, 0)</f>
        <v>6292.0904610437983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12.5</v>
      </c>
      <c r="R56">
        <f t="shared" si="31"/>
        <v>2000000</v>
      </c>
      <c r="S56">
        <f t="shared" si="32"/>
        <v>4357.3365018472923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647.63179684500346</v>
      </c>
      <c r="AC56">
        <f t="shared" si="33"/>
        <v>341.39403245398364</v>
      </c>
      <c r="AE56">
        <f t="shared" si="34"/>
        <v>0</v>
      </c>
      <c r="AF56">
        <f t="shared" si="35"/>
        <v>0</v>
      </c>
      <c r="AG56">
        <f t="shared" si="36"/>
        <v>-0.97936558350855407</v>
      </c>
      <c r="AH56">
        <f t="shared" si="37"/>
        <v>-47098.792404351814</v>
      </c>
      <c r="AI56">
        <f t="shared" si="38"/>
        <v>-47099.771769935323</v>
      </c>
      <c r="AJ56">
        <f t="shared" si="39"/>
        <v>306.23776439101982</v>
      </c>
      <c r="AK56">
        <f t="shared" si="61"/>
        <v>45.334225779150245</v>
      </c>
      <c r="AL56">
        <f t="shared" si="40"/>
        <v>-46748.199779765149</v>
      </c>
      <c r="AN56">
        <f t="shared" si="41"/>
        <v>0</v>
      </c>
      <c r="AO56">
        <f t="shared" si="42"/>
        <v>0</v>
      </c>
      <c r="AP56">
        <f t="shared" si="43"/>
        <v>-6.1699831563920941E-3</v>
      </c>
      <c r="AQ56">
        <f t="shared" si="44"/>
        <v>-296.72142937695997</v>
      </c>
      <c r="AR56">
        <f t="shared" si="45"/>
        <v>-296.72759936011636</v>
      </c>
      <c r="AS56">
        <f t="shared" si="46"/>
        <v>1.9292916557009681</v>
      </c>
      <c r="AT56">
        <f t="shared" si="47"/>
        <v>0.28560469570859714</v>
      </c>
      <c r="AU56">
        <f t="shared" si="48"/>
        <v>-294.51270300870675</v>
      </c>
      <c r="AW56">
        <v>53</v>
      </c>
      <c r="AX56">
        <f>IF(Z56&gt;0, (R56*SUMPRODUCT(K56:$K$98, X56:$X$98)-K56*$AZ$3)/Z56, 0)</f>
        <v>4357.3365018472923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12.5</v>
      </c>
      <c r="R57">
        <f t="shared" si="31"/>
        <v>2000000</v>
      </c>
      <c r="S57">
        <f t="shared" si="32"/>
        <v>1953.4173791511662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341.39403245398364</v>
      </c>
      <c r="AC57">
        <f t="shared" si="33"/>
        <v>112.87533548559327</v>
      </c>
      <c r="AE57">
        <f t="shared" si="34"/>
        <v>0</v>
      </c>
      <c r="AF57">
        <f t="shared" si="35"/>
        <v>0</v>
      </c>
      <c r="AG57">
        <f t="shared" si="36"/>
        <v>-0.72229402104686069</v>
      </c>
      <c r="AH57">
        <f t="shared" si="37"/>
        <v>-39564.465060257273</v>
      </c>
      <c r="AI57">
        <f t="shared" si="38"/>
        <v>-39565.187354278321</v>
      </c>
      <c r="AJ57">
        <f t="shared" si="39"/>
        <v>228.51869696839037</v>
      </c>
      <c r="AK57">
        <f t="shared" si="61"/>
        <v>23.897582271778859</v>
      </c>
      <c r="AL57">
        <f t="shared" si="40"/>
        <v>-39312.771075038152</v>
      </c>
      <c r="AN57">
        <f t="shared" si="41"/>
        <v>0</v>
      </c>
      <c r="AO57">
        <f t="shared" si="42"/>
        <v>0</v>
      </c>
      <c r="AP57">
        <f t="shared" si="43"/>
        <v>-4.0628906855486183E-3</v>
      </c>
      <c r="AQ57">
        <f t="shared" si="44"/>
        <v>-222.54939385910299</v>
      </c>
      <c r="AR57">
        <f t="shared" si="45"/>
        <v>-222.55345674978855</v>
      </c>
      <c r="AS57">
        <f t="shared" si="46"/>
        <v>1.2854134996727948</v>
      </c>
      <c r="AT57">
        <f t="shared" si="47"/>
        <v>0.13442346411565123</v>
      </c>
      <c r="AU57">
        <f t="shared" si="48"/>
        <v>-221.13361978600011</v>
      </c>
      <c r="AW57">
        <v>54</v>
      </c>
      <c r="AX57">
        <f>IF(Z57&gt;0, (R57*SUMPRODUCT(K57:$K$98, X57:$X$98)-K57*$AZ$3)/Z57, 0)</f>
        <v>1953.4173791511662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12.5</v>
      </c>
      <c r="R58">
        <f t="shared" si="31"/>
        <v>2000000</v>
      </c>
      <c r="S58">
        <f t="shared" si="32"/>
        <v>-1183.3265250974928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112.87533548559327</v>
      </c>
      <c r="AC58">
        <f t="shared" si="33"/>
        <v>-48.778761580144419</v>
      </c>
      <c r="AE58">
        <f t="shared" si="34"/>
        <v>0</v>
      </c>
      <c r="AF58">
        <f t="shared" si="35"/>
        <v>0</v>
      </c>
      <c r="AG58">
        <f t="shared" si="36"/>
        <v>-0.51527157282439018</v>
      </c>
      <c r="AH58">
        <f t="shared" si="37"/>
        <v>-31967.921281920309</v>
      </c>
      <c r="AI58">
        <f t="shared" si="38"/>
        <v>-31968.436553493135</v>
      </c>
      <c r="AJ58">
        <f t="shared" si="39"/>
        <v>161.65409706573769</v>
      </c>
      <c r="AK58">
        <f t="shared" si="61"/>
        <v>7.9012734839915293</v>
      </c>
      <c r="AL58">
        <f t="shared" si="40"/>
        <v>-31798.881182943405</v>
      </c>
      <c r="AN58">
        <f t="shared" si="41"/>
        <v>0</v>
      </c>
      <c r="AO58">
        <f t="shared" si="42"/>
        <v>0</v>
      </c>
      <c r="AP58">
        <f t="shared" si="43"/>
        <v>-2.5878510649429403E-3</v>
      </c>
      <c r="AQ58">
        <f t="shared" si="44"/>
        <v>-160.55265513671986</v>
      </c>
      <c r="AR58">
        <f t="shared" si="45"/>
        <v>-160.55524298778482</v>
      </c>
      <c r="AS58">
        <f t="shared" si="46"/>
        <v>0.81187620141919248</v>
      </c>
      <c r="AT58">
        <f t="shared" si="47"/>
        <v>3.9682606373710336E-2</v>
      </c>
      <c r="AU58">
        <f t="shared" si="48"/>
        <v>-159.70368417999191</v>
      </c>
      <c r="AW58">
        <v>55</v>
      </c>
      <c r="AX58">
        <f>IF(Z58&gt;0, (R58*SUMPRODUCT(K58:$K$98, X58:$X$98)-K58*$AZ$3)/Z58, 0)</f>
        <v>-1183.3265250974928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12.5</v>
      </c>
      <c r="R59">
        <f t="shared" si="31"/>
        <v>2000000</v>
      </c>
      <c r="S59">
        <f t="shared" si="32"/>
        <v>-5462.6414137745023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-48.778761580144419</v>
      </c>
      <c r="AC59">
        <f t="shared" si="33"/>
        <v>-154.96061600850226</v>
      </c>
      <c r="AE59">
        <f t="shared" si="34"/>
        <v>0</v>
      </c>
      <c r="AF59">
        <f t="shared" si="35"/>
        <v>0</v>
      </c>
      <c r="AG59">
        <f t="shared" si="36"/>
        <v>-0.35459177225544275</v>
      </c>
      <c r="AH59">
        <f t="shared" si="37"/>
        <v>-24884.333574512555</v>
      </c>
      <c r="AI59">
        <f t="shared" si="38"/>
        <v>-24884.68816628481</v>
      </c>
      <c r="AJ59">
        <f t="shared" si="39"/>
        <v>106.18185442835784</v>
      </c>
      <c r="AK59">
        <f t="shared" si="61"/>
        <v>-3.4145133106101095</v>
      </c>
      <c r="AL59">
        <f t="shared" si="40"/>
        <v>-24781.920825167061</v>
      </c>
      <c r="AN59">
        <f t="shared" si="41"/>
        <v>0</v>
      </c>
      <c r="AO59">
        <f t="shared" si="42"/>
        <v>0</v>
      </c>
      <c r="AP59">
        <f t="shared" si="43"/>
        <v>-1.59006078376819E-3</v>
      </c>
      <c r="AQ59">
        <f t="shared" si="44"/>
        <v>-111.5863537818768</v>
      </c>
      <c r="AR59">
        <f t="shared" si="45"/>
        <v>-111.58794384266056</v>
      </c>
      <c r="AS59">
        <f t="shared" si="46"/>
        <v>0.47614077901584195</v>
      </c>
      <c r="AT59">
        <f t="shared" si="47"/>
        <v>-1.5311364040743876E-2</v>
      </c>
      <c r="AU59">
        <f t="shared" si="48"/>
        <v>-111.12711442768546</v>
      </c>
      <c r="AW59">
        <v>56</v>
      </c>
      <c r="AX59">
        <f>IF(Z59&gt;0, (R59*SUMPRODUCT(K59:$K$98, X59:$X$98)-K59*$AZ$3)/Z59, 0)</f>
        <v>-5462.6414137745023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12.5</v>
      </c>
      <c r="R60">
        <f t="shared" si="31"/>
        <v>2000000</v>
      </c>
      <c r="S60">
        <f t="shared" si="32"/>
        <v>-11595.069104098735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-154.96061600850226</v>
      </c>
      <c r="AC60">
        <f t="shared" si="33"/>
        <v>-218.00161201505571</v>
      </c>
      <c r="AE60">
        <f t="shared" si="34"/>
        <v>0</v>
      </c>
      <c r="AF60">
        <f t="shared" si="35"/>
        <v>0</v>
      </c>
      <c r="AG60">
        <f t="shared" si="36"/>
        <v>-0.23501542989725954</v>
      </c>
      <c r="AH60">
        <f t="shared" si="37"/>
        <v>-18564.867941700606</v>
      </c>
      <c r="AI60">
        <f t="shared" si="38"/>
        <v>-18565.102957130504</v>
      </c>
      <c r="AJ60">
        <f t="shared" si="39"/>
        <v>63.040996006553456</v>
      </c>
      <c r="AK60">
        <f t="shared" si="61"/>
        <v>-10.847243120595159</v>
      </c>
      <c r="AL60">
        <f t="shared" si="40"/>
        <v>-18512.909204244548</v>
      </c>
      <c r="AN60">
        <f t="shared" si="41"/>
        <v>0</v>
      </c>
      <c r="AO60">
        <f t="shared" si="42"/>
        <v>0</v>
      </c>
      <c r="AP60">
        <f t="shared" si="43"/>
        <v>-9.4094323967032207E-4</v>
      </c>
      <c r="AQ60">
        <f t="shared" si="44"/>
        <v>-74.329106785678192</v>
      </c>
      <c r="AR60">
        <f t="shared" si="45"/>
        <v>-74.330047728917876</v>
      </c>
      <c r="AS60">
        <f t="shared" si="46"/>
        <v>0.25240044468732109</v>
      </c>
      <c r="AT60">
        <f t="shared" si="47"/>
        <v>-4.3429659439154299E-2</v>
      </c>
      <c r="AU60">
        <f t="shared" si="48"/>
        <v>-74.121076943669706</v>
      </c>
      <c r="AW60">
        <v>57</v>
      </c>
      <c r="AX60">
        <f>IF(Z60&gt;0, (R60*SUMPRODUCT(K60:$K$98, X60:$X$98)-K60*$AZ$3)/Z60, 0)</f>
        <v>-11595.069104098735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12.5</v>
      </c>
      <c r="R61">
        <f t="shared" si="31"/>
        <v>2000000</v>
      </c>
      <c r="S61">
        <f t="shared" si="32"/>
        <v>-20763.534800241869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-218.00161201505571</v>
      </c>
      <c r="AC61">
        <f t="shared" si="33"/>
        <v>-248.986649358481</v>
      </c>
      <c r="AE61">
        <f t="shared" si="34"/>
        <v>0</v>
      </c>
      <c r="AF61">
        <f t="shared" si="35"/>
        <v>0</v>
      </c>
      <c r="AG61">
        <f t="shared" si="36"/>
        <v>-0.14989418453666944</v>
      </c>
      <c r="AH61">
        <f t="shared" si="37"/>
        <v>-13243.374569858805</v>
      </c>
      <c r="AI61">
        <f t="shared" si="38"/>
        <v>-13243.524464043341</v>
      </c>
      <c r="AJ61">
        <f t="shared" si="39"/>
        <v>30.98503734342529</v>
      </c>
      <c r="AK61">
        <f t="shared" si="61"/>
        <v>-15.260112841053902</v>
      </c>
      <c r="AL61">
        <f t="shared" si="40"/>
        <v>-13227.799539540969</v>
      </c>
      <c r="AN61">
        <f t="shared" si="41"/>
        <v>0</v>
      </c>
      <c r="AO61">
        <f t="shared" si="42"/>
        <v>0</v>
      </c>
      <c r="AP61">
        <f t="shared" si="43"/>
        <v>-5.3583837204757988E-4</v>
      </c>
      <c r="AQ61">
        <f t="shared" si="44"/>
        <v>-47.342118654332786</v>
      </c>
      <c r="AR61">
        <f t="shared" si="45"/>
        <v>-47.342654492704831</v>
      </c>
      <c r="AS61">
        <f t="shared" si="46"/>
        <v>0.1107646171814811</v>
      </c>
      <c r="AT61">
        <f t="shared" si="47"/>
        <v>-5.4551509435059618E-2</v>
      </c>
      <c r="AU61">
        <f t="shared" si="48"/>
        <v>-47.286441384958408</v>
      </c>
      <c r="AW61">
        <v>58</v>
      </c>
      <c r="AX61">
        <f>IF(Z61&gt;0, (R61*SUMPRODUCT(K61:$K$98, X61:$X$98)-K61*$AZ$3)/Z61, 0)</f>
        <v>-20763.534800241869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12.5</v>
      </c>
      <c r="R62">
        <f t="shared" si="31"/>
        <v>2000000</v>
      </c>
      <c r="S62">
        <f t="shared" si="32"/>
        <v>-35091.34709859272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-248.986649358481</v>
      </c>
      <c r="AC62">
        <f t="shared" si="33"/>
        <v>-257.62870601080226</v>
      </c>
      <c r="AE62">
        <f t="shared" si="34"/>
        <v>0</v>
      </c>
      <c r="AF62">
        <f t="shared" si="35"/>
        <v>0</v>
      </c>
      <c r="AG62">
        <f t="shared" si="36"/>
        <v>-9.1770738127752743E-2</v>
      </c>
      <c r="AH62">
        <f t="shared" si="37"/>
        <v>-9059.9207301679999</v>
      </c>
      <c r="AI62">
        <f t="shared" si="38"/>
        <v>-9060.0125009061285</v>
      </c>
      <c r="AJ62">
        <f t="shared" si="39"/>
        <v>8.6420566523212585</v>
      </c>
      <c r="AK62">
        <f t="shared" si="61"/>
        <v>-17.429065455093671</v>
      </c>
      <c r="AL62">
        <f t="shared" si="40"/>
        <v>-9068.7995097089006</v>
      </c>
      <c r="AN62">
        <f t="shared" si="41"/>
        <v>0</v>
      </c>
      <c r="AO62">
        <f t="shared" si="42"/>
        <v>0</v>
      </c>
      <c r="AP62">
        <f t="shared" si="43"/>
        <v>-2.9291069487249576E-4</v>
      </c>
      <c r="AQ62">
        <f t="shared" si="44"/>
        <v>-28.917144295701245</v>
      </c>
      <c r="AR62">
        <f t="shared" si="45"/>
        <v>-28.917437206396119</v>
      </c>
      <c r="AS62">
        <f t="shared" si="46"/>
        <v>2.7583420061796132E-2</v>
      </c>
      <c r="AT62">
        <f t="shared" si="47"/>
        <v>-5.5629493426574361E-2</v>
      </c>
      <c r="AU62">
        <f t="shared" si="48"/>
        <v>-28.945483279760897</v>
      </c>
      <c r="AW62">
        <v>59</v>
      </c>
      <c r="AX62">
        <f>IF(Z62&gt;0, (R62*SUMPRODUCT(K62:$K$98, X62:$X$98)-K62*$AZ$3)/Z62, 0)</f>
        <v>-35091.34709859272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12.5</v>
      </c>
      <c r="R63">
        <f t="shared" si="31"/>
        <v>2000000</v>
      </c>
      <c r="S63">
        <f t="shared" si="32"/>
        <v>-58550.697950776819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-257.62870601080226</v>
      </c>
      <c r="AC63">
        <f t="shared" si="33"/>
        <v>-251.99222351899317</v>
      </c>
      <c r="AE63">
        <f t="shared" si="34"/>
        <v>0</v>
      </c>
      <c r="AF63">
        <f t="shared" si="35"/>
        <v>0</v>
      </c>
      <c r="AG63">
        <f t="shared" si="36"/>
        <v>-5.3797869269389696E-2</v>
      </c>
      <c r="AH63">
        <f t="shared" si="37"/>
        <v>-5928.8258363336827</v>
      </c>
      <c r="AI63">
        <f t="shared" si="38"/>
        <v>-5928.8796342029518</v>
      </c>
      <c r="AJ63">
        <f t="shared" si="39"/>
        <v>-5.6364824918090903</v>
      </c>
      <c r="AK63">
        <f t="shared" si="61"/>
        <v>-18.03400942075616</v>
      </c>
      <c r="AL63">
        <f t="shared" si="40"/>
        <v>-5952.5501261155168</v>
      </c>
      <c r="AN63">
        <f t="shared" si="41"/>
        <v>0</v>
      </c>
      <c r="AO63">
        <f t="shared" si="42"/>
        <v>0</v>
      </c>
      <c r="AP63">
        <f t="shared" si="43"/>
        <v>-1.5331267343725012E-4</v>
      </c>
      <c r="AQ63">
        <f t="shared" si="44"/>
        <v>-16.895913382007237</v>
      </c>
      <c r="AR63">
        <f t="shared" si="45"/>
        <v>-16.896066694680673</v>
      </c>
      <c r="AS63">
        <f t="shared" si="46"/>
        <v>-1.6062796005439417E-2</v>
      </c>
      <c r="AT63">
        <f t="shared" si="47"/>
        <v>-5.1393154313303657E-2</v>
      </c>
      <c r="AU63">
        <f t="shared" si="48"/>
        <v>-16.963522644999415</v>
      </c>
      <c r="AW63">
        <v>60</v>
      </c>
      <c r="AX63">
        <f>IF(Z63&gt;0, (R63*SUMPRODUCT(K63:$K$98, X63:$X$98)-K63*$AZ$3)/Z63, 0)</f>
        <v>-58550.697950776819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12.5</v>
      </c>
      <c r="R64">
        <f t="shared" si="31"/>
        <v>2000000</v>
      </c>
      <c r="S64">
        <f t="shared" si="32"/>
        <v>-98777.842159296633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-251.99222351899317</v>
      </c>
      <c r="AC64">
        <f t="shared" si="33"/>
        <v>-238.03668441215194</v>
      </c>
      <c r="AE64">
        <f t="shared" si="34"/>
        <v>0</v>
      </c>
      <c r="AF64">
        <f t="shared" si="35"/>
        <v>0</v>
      </c>
      <c r="AG64">
        <f t="shared" si="36"/>
        <v>-3.0122732893409936E-2</v>
      </c>
      <c r="AH64">
        <f t="shared" si="37"/>
        <v>-3701.9452293257382</v>
      </c>
      <c r="AI64">
        <f t="shared" si="38"/>
        <v>-3701.9753520586314</v>
      </c>
      <c r="AJ64">
        <f t="shared" si="39"/>
        <v>-13.955539106841229</v>
      </c>
      <c r="AK64">
        <f t="shared" si="61"/>
        <v>-17.639455646329523</v>
      </c>
      <c r="AL64">
        <f t="shared" si="40"/>
        <v>-3733.5703468118022</v>
      </c>
      <c r="AN64">
        <f t="shared" si="41"/>
        <v>0</v>
      </c>
      <c r="AO64">
        <f t="shared" si="42"/>
        <v>0</v>
      </c>
      <c r="AP64">
        <f t="shared" si="43"/>
        <v>-7.6645970865492284E-5</v>
      </c>
      <c r="AQ64">
        <f t="shared" si="44"/>
        <v>-9.4194370476466087</v>
      </c>
      <c r="AR64">
        <f t="shared" si="45"/>
        <v>-9.419513693617473</v>
      </c>
      <c r="AS64">
        <f t="shared" si="46"/>
        <v>-3.5509256334082466E-2</v>
      </c>
      <c r="AT64">
        <f t="shared" si="47"/>
        <v>-4.4882820172252584E-2</v>
      </c>
      <c r="AU64">
        <f t="shared" si="48"/>
        <v>-9.4999057701238083</v>
      </c>
      <c r="AW64">
        <v>61</v>
      </c>
      <c r="AX64">
        <f>IF(Z64&gt;0, (R64*SUMPRODUCT(K64:$K$98, X64:$X$98)-K64*$AZ$3)/Z64, 0)</f>
        <v>-98777.842159296633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12.5</v>
      </c>
      <c r="R65">
        <f t="shared" si="31"/>
        <v>2000000</v>
      </c>
      <c r="S65">
        <f t="shared" si="32"/>
        <v>-171046.62453446497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-238.03668441215194</v>
      </c>
      <c r="AC65">
        <f t="shared" si="33"/>
        <v>-219.91018173761242</v>
      </c>
      <c r="AE65">
        <f t="shared" si="34"/>
        <v>0</v>
      </c>
      <c r="AF65">
        <f t="shared" si="35"/>
        <v>0</v>
      </c>
      <c r="AG65">
        <f t="shared" si="36"/>
        <v>-1.6070923815081024E-2</v>
      </c>
      <c r="AH65">
        <f t="shared" si="37"/>
        <v>-2200.0930799031698</v>
      </c>
      <c r="AI65">
        <f t="shared" si="38"/>
        <v>-2200.1091508269851</v>
      </c>
      <c r="AJ65">
        <f t="shared" si="39"/>
        <v>-18.126502674539523</v>
      </c>
      <c r="AK65">
        <f t="shared" si="61"/>
        <v>-16.662567908850637</v>
      </c>
      <c r="AL65">
        <f t="shared" si="40"/>
        <v>-2234.8982214103753</v>
      </c>
      <c r="AN65">
        <f t="shared" si="41"/>
        <v>0</v>
      </c>
      <c r="AO65">
        <f t="shared" si="42"/>
        <v>0</v>
      </c>
      <c r="AP65">
        <f t="shared" si="43"/>
        <v>-3.6510499836704417E-5</v>
      </c>
      <c r="AQ65">
        <f t="shared" si="44"/>
        <v>-4.998250191389773</v>
      </c>
      <c r="AR65">
        <f t="shared" si="45"/>
        <v>-4.9982867018896107</v>
      </c>
      <c r="AS65">
        <f t="shared" si="46"/>
        <v>-4.1180437450506376E-2</v>
      </c>
      <c r="AT65">
        <f t="shared" si="47"/>
        <v>-3.7854618061488224E-2</v>
      </c>
      <c r="AU65">
        <f t="shared" si="48"/>
        <v>-5.077321757401605</v>
      </c>
      <c r="AW65">
        <v>62</v>
      </c>
      <c r="AX65">
        <f>IF(Z65&gt;0, (R65*SUMPRODUCT(K65:$K$98, X65:$X$98)-K65*$AZ$3)/Z65, 0)</f>
        <v>-171046.62453446497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12.5</v>
      </c>
      <c r="R66">
        <f t="shared" si="31"/>
        <v>2000000</v>
      </c>
      <c r="S66">
        <f t="shared" si="32"/>
        <v>-307327.98282498674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-219.91018173761242</v>
      </c>
      <c r="AC66">
        <f t="shared" si="33"/>
        <v>-200.31384289133598</v>
      </c>
      <c r="AE66">
        <f t="shared" si="34"/>
        <v>0</v>
      </c>
      <c r="AF66">
        <f t="shared" si="35"/>
        <v>0</v>
      </c>
      <c r="AG66">
        <f t="shared" si="36"/>
        <v>-8.1473968400970573E-3</v>
      </c>
      <c r="AH66">
        <f t="shared" si="37"/>
        <v>-1242.0508378933052</v>
      </c>
      <c r="AI66">
        <f t="shared" si="38"/>
        <v>-1242.0589852901453</v>
      </c>
      <c r="AJ66">
        <f t="shared" si="39"/>
        <v>-19.596338846276439</v>
      </c>
      <c r="AK66">
        <f t="shared" si="61"/>
        <v>-15.393712721632872</v>
      </c>
      <c r="AL66">
        <f t="shared" si="40"/>
        <v>-1277.0490368580547</v>
      </c>
      <c r="AN66">
        <f t="shared" si="41"/>
        <v>0</v>
      </c>
      <c r="AO66">
        <f t="shared" si="42"/>
        <v>0</v>
      </c>
      <c r="AP66">
        <f t="shared" si="43"/>
        <v>-1.652638187842352E-5</v>
      </c>
      <c r="AQ66">
        <f t="shared" si="44"/>
        <v>-2.519406733500432</v>
      </c>
      <c r="AR66">
        <f t="shared" si="45"/>
        <v>-2.5194232598823105</v>
      </c>
      <c r="AS66">
        <f t="shared" si="46"/>
        <v>-3.9749699879439257E-2</v>
      </c>
      <c r="AT66">
        <f t="shared" si="47"/>
        <v>-3.122498878567212E-2</v>
      </c>
      <c r="AU66">
        <f t="shared" si="48"/>
        <v>-2.5903979485474218</v>
      </c>
      <c r="AW66">
        <v>63</v>
      </c>
      <c r="AX66">
        <f>IF(Z66&gt;0, (R66*SUMPRODUCT(K66:$K$98, X66:$X$98)-K66*$AZ$3)/Z66, 0)</f>
        <v>-307327.98282498674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12.5</v>
      </c>
      <c r="R67">
        <f t="shared" ref="R67:R79" si="62">$C$6</f>
        <v>2000000</v>
      </c>
      <c r="S67">
        <f t="shared" ref="S67:S79" si="63">AX67</f>
        <v>-577857.30034398066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-200.31384289133598</v>
      </c>
      <c r="AC67">
        <f t="shared" ref="AC67:AC79" si="64">S67*Z67</f>
        <v>-180.87379512692016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-3.9125964796856323E-3</v>
      </c>
      <c r="AH67">
        <f t="shared" ref="AH67:AH79" si="68">-X67*R67</f>
        <v>-664.53222272167272</v>
      </c>
      <c r="AI67">
        <f t="shared" ref="AI67:AI79" si="69">SUM(AE67:AH67)</f>
        <v>-664.53613531815245</v>
      </c>
      <c r="AJ67">
        <f t="shared" ref="AJ67:AJ79" si="70">AB67-AC67</f>
        <v>-19.440047764415823</v>
      </c>
      <c r="AK67">
        <f t="shared" si="61"/>
        <v>-14.02196900239352</v>
      </c>
      <c r="AL67">
        <f t="shared" ref="AL67:AL79" si="71">SUM(AI67:AK67)</f>
        <v>-697.99815208496182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-7.0860783630512431E-6</v>
      </c>
      <c r="AQ67">
        <f t="shared" ref="AQ67:AQ79" si="75">AH67*$K67</f>
        <v>-1.2035300418602701</v>
      </c>
      <c r="AR67">
        <f t="shared" ref="AR67:AR79" si="76">AI67*$K67</f>
        <v>-1.2035371279386333</v>
      </c>
      <c r="AS67">
        <f t="shared" ref="AS67:AS79" si="77">AJ67*$K67</f>
        <v>-3.5207745688913418E-2</v>
      </c>
      <c r="AT67">
        <f t="shared" ref="AT67:AT79" si="78">AK67*$K67</f>
        <v>-2.539509803045658E-2</v>
      </c>
      <c r="AU67">
        <f t="shared" ref="AU67:AU79" si="79">AL67*$K67</f>
        <v>-1.2641399716580033</v>
      </c>
      <c r="AW67">
        <v>64</v>
      </c>
      <c r="AX67">
        <f>IF(Z67&gt;0, (R67*SUMPRODUCT(K67:$K$98, X67:$X$98)-K67*$AZ$3)/Z67, 0)</f>
        <v>-577857.30034398066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12.5</v>
      </c>
      <c r="R68">
        <f t="shared" si="62"/>
        <v>2000000</v>
      </c>
      <c r="S68">
        <f t="shared" si="63"/>
        <v>-1144694.4978189063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-180.87379512692016</v>
      </c>
      <c r="AC68">
        <f t="shared" si="64"/>
        <v>-162.47066936706946</v>
      </c>
      <c r="AE68">
        <f t="shared" si="65"/>
        <v>0</v>
      </c>
      <c r="AF68">
        <f t="shared" si="66"/>
        <v>0</v>
      </c>
      <c r="AG68">
        <f t="shared" si="67"/>
        <v>-1.7741706376312638E-3</v>
      </c>
      <c r="AH68">
        <f t="shared" si="68"/>
        <v>-335.88798036120204</v>
      </c>
      <c r="AI68">
        <f t="shared" si="69"/>
        <v>-335.88975453183969</v>
      </c>
      <c r="AJ68">
        <f t="shared" si="70"/>
        <v>-18.403125759850695</v>
      </c>
      <c r="AK68">
        <f t="shared" si="61"/>
        <v>-12.661165658884412</v>
      </c>
      <c r="AL68">
        <f t="shared" si="71"/>
        <v>-366.95404595057477</v>
      </c>
      <c r="AN68">
        <f t="shared" si="72"/>
        <v>0</v>
      </c>
      <c r="AO68">
        <f t="shared" si="73"/>
        <v>0</v>
      </c>
      <c r="AP68">
        <f t="shared" si="74"/>
        <v>-2.8689187951187251E-6</v>
      </c>
      <c r="AQ68">
        <f t="shared" si="75"/>
        <v>-0.54314693269825132</v>
      </c>
      <c r="AR68">
        <f t="shared" si="76"/>
        <v>-0.54314980161704651</v>
      </c>
      <c r="AS68">
        <f t="shared" si="77"/>
        <v>-2.9758734735831169E-2</v>
      </c>
      <c r="AT68">
        <f t="shared" si="78"/>
        <v>-2.0473710564493427E-2</v>
      </c>
      <c r="AU68">
        <f t="shared" si="79"/>
        <v>-0.59338224691737107</v>
      </c>
      <c r="AW68">
        <v>65</v>
      </c>
      <c r="AX68">
        <f>IF(Z68&gt;0, (R68*SUMPRODUCT(K68:$K$98, X68:$X$98)-K68*$AZ$3)/Z68, 0)</f>
        <v>-1144694.4978189063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12.5</v>
      </c>
      <c r="R69">
        <f t="shared" si="62"/>
        <v>2000000</v>
      </c>
      <c r="S69">
        <f t="shared" si="63"/>
        <v>-2402054.5073376619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-162.47066936706946</v>
      </c>
      <c r="AC69">
        <f t="shared" si="64"/>
        <v>-145.50787361966871</v>
      </c>
      <c r="AE69">
        <f t="shared" si="65"/>
        <v>0</v>
      </c>
      <c r="AF69">
        <f t="shared" si="66"/>
        <v>0</v>
      </c>
      <c r="AG69">
        <f t="shared" si="67"/>
        <v>-7.5720530682786026E-4</v>
      </c>
      <c r="AH69">
        <f t="shared" si="68"/>
        <v>-159.87577990833455</v>
      </c>
      <c r="AI69">
        <f t="shared" si="69"/>
        <v>-159.87653711364138</v>
      </c>
      <c r="AJ69">
        <f t="shared" si="70"/>
        <v>-16.962795747400747</v>
      </c>
      <c r="AK69">
        <f t="shared" si="61"/>
        <v>-11.372946855694863</v>
      </c>
      <c r="AL69">
        <f t="shared" si="71"/>
        <v>-188.21227971673699</v>
      </c>
      <c r="AN69">
        <f t="shared" si="72"/>
        <v>0</v>
      </c>
      <c r="AO69">
        <f t="shared" si="73"/>
        <v>0</v>
      </c>
      <c r="AP69">
        <f t="shared" si="74"/>
        <v>-1.0932475043574938E-6</v>
      </c>
      <c r="AQ69">
        <f t="shared" si="75"/>
        <v>-0.23082748604102066</v>
      </c>
      <c r="AR69">
        <f t="shared" si="76"/>
        <v>-0.23082857928852502</v>
      </c>
      <c r="AS69">
        <f t="shared" si="77"/>
        <v>-2.4490760894769596E-2</v>
      </c>
      <c r="AT69">
        <f t="shared" si="78"/>
        <v>-1.6420177797308252E-2</v>
      </c>
      <c r="AU69">
        <f t="shared" si="79"/>
        <v>-0.27173951798060286</v>
      </c>
      <c r="AW69">
        <v>66</v>
      </c>
      <c r="AX69">
        <f>IF(Z69&gt;0, (R69*SUMPRODUCT(K69:$K$98, X69:$X$98)-K69*$AZ$3)/Z69, 0)</f>
        <v>-2402054.5073376619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12.5</v>
      </c>
      <c r="R70">
        <f t="shared" si="62"/>
        <v>2000000</v>
      </c>
      <c r="S70">
        <f t="shared" si="63"/>
        <v>-5425953.8516226243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-145.50787361966871</v>
      </c>
      <c r="AC70">
        <f t="shared" si="64"/>
        <v>-130.10839514133556</v>
      </c>
      <c r="AE70">
        <f t="shared" si="65"/>
        <v>0</v>
      </c>
      <c r="AF70">
        <f t="shared" si="66"/>
        <v>0</v>
      </c>
      <c r="AG70">
        <f t="shared" si="67"/>
        <v>-2.9973622771972805E-4</v>
      </c>
      <c r="AH70">
        <f t="shared" si="68"/>
        <v>-71.983524166376569</v>
      </c>
      <c r="AI70">
        <f t="shared" si="69"/>
        <v>-71.983823902604286</v>
      </c>
      <c r="AJ70">
        <f t="shared" si="70"/>
        <v>-15.399478478333151</v>
      </c>
      <c r="AK70">
        <f t="shared" si="61"/>
        <v>-10.18555115337681</v>
      </c>
      <c r="AL70">
        <f t="shared" si="71"/>
        <v>-97.568853534314243</v>
      </c>
      <c r="AN70">
        <f t="shared" si="72"/>
        <v>0</v>
      </c>
      <c r="AO70">
        <f t="shared" si="73"/>
        <v>0</v>
      </c>
      <c r="AP70">
        <f t="shared" si="74"/>
        <v>-3.8639016200819304E-7</v>
      </c>
      <c r="AQ70">
        <f t="shared" si="75"/>
        <v>-9.2794006837820353E-2</v>
      </c>
      <c r="AR70">
        <f t="shared" si="76"/>
        <v>-9.2794393227982358E-2</v>
      </c>
      <c r="AS70">
        <f t="shared" si="77"/>
        <v>-1.985147751191638E-2</v>
      </c>
      <c r="AT70">
        <f t="shared" si="78"/>
        <v>-1.3130200477387839E-2</v>
      </c>
      <c r="AU70">
        <f t="shared" si="79"/>
        <v>-0.12577607121728657</v>
      </c>
      <c r="AW70">
        <v>67</v>
      </c>
      <c r="AX70">
        <f>IF(Z70&gt;0, (R70*SUMPRODUCT(K70:$K$98, X70:$X$98)-K70*$AZ$3)/Z70, 0)</f>
        <v>-5425953.8516226243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12.5</v>
      </c>
      <c r="R71">
        <f t="shared" si="62"/>
        <v>2000000</v>
      </c>
      <c r="S71">
        <f t="shared" si="63"/>
        <v>-13279356.449410986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-130.10839514133556</v>
      </c>
      <c r="AC71">
        <f t="shared" si="64"/>
        <v>-116.24555882283934</v>
      </c>
      <c r="AE71">
        <f t="shared" si="65"/>
        <v>0</v>
      </c>
      <c r="AF71">
        <f t="shared" si="66"/>
        <v>0</v>
      </c>
      <c r="AG71">
        <f t="shared" si="67"/>
        <v>-1.0942318559043903E-4</v>
      </c>
      <c r="AH71">
        <f t="shared" si="68"/>
        <v>-29.970508776334679</v>
      </c>
      <c r="AI71">
        <f t="shared" si="69"/>
        <v>-29.970618199520271</v>
      </c>
      <c r="AJ71">
        <f t="shared" si="70"/>
        <v>-13.862836318496221</v>
      </c>
      <c r="AK71">
        <f t="shared" si="61"/>
        <v>-9.1075876598934897</v>
      </c>
      <c r="AL71">
        <f t="shared" si="71"/>
        <v>-52.941042177909985</v>
      </c>
      <c r="AN71">
        <f t="shared" si="72"/>
        <v>0</v>
      </c>
      <c r="AO71">
        <f t="shared" si="73"/>
        <v>0</v>
      </c>
      <c r="AP71">
        <f t="shared" si="74"/>
        <v>-1.2594419483838389E-7</v>
      </c>
      <c r="AQ71">
        <f t="shared" si="75"/>
        <v>-3.4495537452731595E-2</v>
      </c>
      <c r="AR71">
        <f t="shared" si="76"/>
        <v>-3.4495663396926432E-2</v>
      </c>
      <c r="AS71">
        <f t="shared" si="77"/>
        <v>-1.5955884933237279E-2</v>
      </c>
      <c r="AT71">
        <f t="shared" si="78"/>
        <v>-1.0482675938887225E-2</v>
      </c>
      <c r="AU71">
        <f t="shared" si="79"/>
        <v>-6.0934224269050936E-2</v>
      </c>
      <c r="AW71">
        <v>68</v>
      </c>
      <c r="AX71">
        <f>IF(Z71&gt;0, (R71*SUMPRODUCT(K71:$K$98, X71:$X$98)-K71*$AZ$3)/Z71, 0)</f>
        <v>-13279356.449410986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12.5</v>
      </c>
      <c r="R72">
        <f t="shared" si="62"/>
        <v>2000000</v>
      </c>
      <c r="S72">
        <f t="shared" si="63"/>
        <v>-35456526.587851129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-116.24555882283934</v>
      </c>
      <c r="AC72">
        <f t="shared" si="64"/>
        <v>-103.8196701412438</v>
      </c>
      <c r="AE72">
        <f t="shared" si="65"/>
        <v>0</v>
      </c>
      <c r="AF72">
        <f t="shared" si="66"/>
        <v>0</v>
      </c>
      <c r="AG72">
        <f t="shared" si="67"/>
        <v>-3.6601043634381513E-5</v>
      </c>
      <c r="AH72">
        <f t="shared" si="68"/>
        <v>-11.4764656160245</v>
      </c>
      <c r="AI72">
        <f t="shared" si="69"/>
        <v>-11.476502217068134</v>
      </c>
      <c r="AJ72">
        <f t="shared" si="70"/>
        <v>-12.425888681595538</v>
      </c>
      <c r="AK72">
        <f t="shared" ref="AK72:AK79" si="92">G72*SUM(AB72:AB72, AE72:AF72)</f>
        <v>-8.137189117598755</v>
      </c>
      <c r="AL72">
        <f t="shared" si="71"/>
        <v>-32.039580016262427</v>
      </c>
      <c r="AN72">
        <f t="shared" si="72"/>
        <v>0</v>
      </c>
      <c r="AO72">
        <f t="shared" si="73"/>
        <v>0</v>
      </c>
      <c r="AP72">
        <f t="shared" si="74"/>
        <v>-3.7613543251362094E-8</v>
      </c>
      <c r="AQ72">
        <f t="shared" si="75"/>
        <v>-1.1793940635496358E-2</v>
      </c>
      <c r="AR72">
        <f t="shared" si="76"/>
        <v>-1.1793978249039608E-2</v>
      </c>
      <c r="AS72">
        <f t="shared" si="77"/>
        <v>-1.276962771965238E-2</v>
      </c>
      <c r="AT72">
        <f t="shared" si="78"/>
        <v>-8.3622892799648362E-3</v>
      </c>
      <c r="AU72">
        <f t="shared" si="79"/>
        <v>-3.2925895248656828E-2</v>
      </c>
      <c r="AW72">
        <v>69</v>
      </c>
      <c r="AX72">
        <f>IF(Z72&gt;0, (R72*SUMPRODUCT(K72:$K$98, X72:$X$98)-K72*$AZ$3)/Z72, 0)</f>
        <v>-35456526.587851129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12.5</v>
      </c>
      <c r="R73">
        <f t="shared" si="62"/>
        <v>2000000</v>
      </c>
      <c r="S73">
        <f t="shared" si="63"/>
        <v>-104092973.26978944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-103.8196701412438</v>
      </c>
      <c r="AC73">
        <f t="shared" si="64"/>
        <v>-92.706121029157629</v>
      </c>
      <c r="AE73">
        <f t="shared" si="65"/>
        <v>0</v>
      </c>
      <c r="AF73">
        <f t="shared" si="66"/>
        <v>0</v>
      </c>
      <c r="AG73">
        <f t="shared" si="67"/>
        <v>-1.1132610362286508E-5</v>
      </c>
      <c r="AH73">
        <f t="shared" si="68"/>
        <v>-4.0163876537201908</v>
      </c>
      <c r="AI73">
        <f t="shared" si="69"/>
        <v>-4.0163987863305532</v>
      </c>
      <c r="AJ73">
        <f t="shared" si="70"/>
        <v>-11.113549112086176</v>
      </c>
      <c r="AK73">
        <f t="shared" si="92"/>
        <v>-7.2673769098870666</v>
      </c>
      <c r="AL73">
        <f t="shared" si="71"/>
        <v>-22.397324808303797</v>
      </c>
      <c r="AN73">
        <f t="shared" si="72"/>
        <v>0</v>
      </c>
      <c r="AO73">
        <f t="shared" si="73"/>
        <v>0</v>
      </c>
      <c r="AP73">
        <f t="shared" si="74"/>
        <v>-1.0214797560178067E-8</v>
      </c>
      <c r="AQ73">
        <f t="shared" si="75"/>
        <v>-3.6852620787784342E-3</v>
      </c>
      <c r="AR73">
        <f t="shared" si="76"/>
        <v>-3.6852722935759945E-3</v>
      </c>
      <c r="AS73">
        <f t="shared" si="77"/>
        <v>-1.0197307788623688E-2</v>
      </c>
      <c r="AT73">
        <f t="shared" si="78"/>
        <v>-6.6682279817760429E-3</v>
      </c>
      <c r="AU73">
        <f t="shared" si="79"/>
        <v>-2.0550808063975728E-2</v>
      </c>
      <c r="AW73">
        <v>70</v>
      </c>
      <c r="AX73">
        <f>IF(Z73&gt;0, (R73*SUMPRODUCT(K73:$K$98, X73:$X$98)-K73*$AZ$3)/Z73, 0)</f>
        <v>-104092973.26978944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12.5</v>
      </c>
      <c r="R74">
        <f t="shared" si="62"/>
        <v>2000000</v>
      </c>
      <c r="S74">
        <f t="shared" si="63"/>
        <v>-339070891.12091637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-92.706121029157629</v>
      </c>
      <c r="AC74">
        <f t="shared" si="64"/>
        <v>-82.776464279877786</v>
      </c>
      <c r="AE74">
        <f t="shared" si="65"/>
        <v>0</v>
      </c>
      <c r="AF74">
        <f t="shared" si="66"/>
        <v>0</v>
      </c>
      <c r="AG74">
        <f t="shared" si="67"/>
        <v>-3.051591365091511E-6</v>
      </c>
      <c r="AH74">
        <f t="shared" si="68"/>
        <v>-1.2751508629715409</v>
      </c>
      <c r="AI74">
        <f t="shared" si="69"/>
        <v>-1.2751539145629061</v>
      </c>
      <c r="AJ74">
        <f t="shared" si="70"/>
        <v>-9.9296567492798431</v>
      </c>
      <c r="AK74">
        <f t="shared" si="92"/>
        <v>-6.4894284720410349</v>
      </c>
      <c r="AL74">
        <f t="shared" si="71"/>
        <v>-17.694239135883784</v>
      </c>
      <c r="AN74">
        <f t="shared" si="72"/>
        <v>0</v>
      </c>
      <c r="AO74">
        <f t="shared" si="73"/>
        <v>0</v>
      </c>
      <c r="AP74">
        <f t="shared" si="74"/>
        <v>-2.5000063372695514E-9</v>
      </c>
      <c r="AQ74">
        <f t="shared" si="75"/>
        <v>-1.0446632124049124E-3</v>
      </c>
      <c r="AR74">
        <f t="shared" si="76"/>
        <v>-1.0446657124112497E-3</v>
      </c>
      <c r="AS74">
        <f t="shared" si="77"/>
        <v>-8.1348391151206956E-3</v>
      </c>
      <c r="AT74">
        <f t="shared" si="78"/>
        <v>-5.3164432469396299E-3</v>
      </c>
      <c r="AU74">
        <f t="shared" si="79"/>
        <v>-1.4495948074471575E-2</v>
      </c>
      <c r="AW74">
        <v>71</v>
      </c>
      <c r="AX74">
        <f>IF(Z74&gt;0, (R74*SUMPRODUCT(K74:$K$98, X74:$X$98)-K74*$AZ$3)/Z74, 0)</f>
        <v>-339070891.12091637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12.5</v>
      </c>
      <c r="R75">
        <f t="shared" si="62"/>
        <v>2000000</v>
      </c>
      <c r="S75">
        <f t="shared" si="63"/>
        <v>-1239656396.3252027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-82.776464279877786</v>
      </c>
      <c r="AC75">
        <f t="shared" si="64"/>
        <v>-73.908453575805694</v>
      </c>
      <c r="AE75">
        <f t="shared" si="65"/>
        <v>0</v>
      </c>
      <c r="AF75">
        <f t="shared" si="66"/>
        <v>0</v>
      </c>
      <c r="AG75">
        <f t="shared" si="67"/>
        <v>-7.452514038859631E-7</v>
      </c>
      <c r="AH75">
        <f t="shared" si="68"/>
        <v>-0.36413184760874123</v>
      </c>
      <c r="AI75">
        <f t="shared" si="69"/>
        <v>-0.3641325928601451</v>
      </c>
      <c r="AJ75">
        <f t="shared" si="70"/>
        <v>-8.8680107040720912</v>
      </c>
      <c r="AK75">
        <f t="shared" si="92"/>
        <v>-5.7943524995914455</v>
      </c>
      <c r="AL75">
        <f t="shared" si="71"/>
        <v>-15.026495796523681</v>
      </c>
      <c r="AN75">
        <f t="shared" si="72"/>
        <v>0</v>
      </c>
      <c r="AO75">
        <f t="shared" si="73"/>
        <v>0</v>
      </c>
      <c r="AP75">
        <f t="shared" si="74"/>
        <v>-5.4512928363469567E-10</v>
      </c>
      <c r="AQ75">
        <f t="shared" si="75"/>
        <v>-2.6635163946085662E-4</v>
      </c>
      <c r="AR75">
        <f t="shared" si="76"/>
        <v>-2.6635218459014024E-4</v>
      </c>
      <c r="AS75">
        <f t="shared" si="77"/>
        <v>-6.4866866364405454E-3</v>
      </c>
      <c r="AT75">
        <f t="shared" si="78"/>
        <v>-4.2383968829296254E-3</v>
      </c>
      <c r="AU75">
        <f t="shared" si="79"/>
        <v>-1.0991435703960311E-2</v>
      </c>
      <c r="AW75">
        <v>72</v>
      </c>
      <c r="AX75">
        <f>IF(Z75&gt;0, (R75*SUMPRODUCT(K75:$K$98, X75:$X$98)-K75*$AZ$3)/Z75, 0)</f>
        <v>-1239656396.3252027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12.5</v>
      </c>
      <c r="R76">
        <f t="shared" si="62"/>
        <v>2000000</v>
      </c>
      <c r="S76">
        <f t="shared" si="63"/>
        <v>-5164359217.5475798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-73.908453575805694</v>
      </c>
      <c r="AC76">
        <f t="shared" si="64"/>
        <v>-65.989920492369706</v>
      </c>
      <c r="AE76">
        <f t="shared" si="65"/>
        <v>0</v>
      </c>
      <c r="AF76">
        <f t="shared" si="66"/>
        <v>0</v>
      </c>
      <c r="AG76">
        <f t="shared" si="67"/>
        <v>-1.5972436683951909E-7</v>
      </c>
      <c r="AH76">
        <f t="shared" si="68"/>
        <v>-9.2491923681213506E-2</v>
      </c>
      <c r="AI76">
        <f t="shared" si="69"/>
        <v>-9.249208340558035E-2</v>
      </c>
      <c r="AJ76">
        <f t="shared" si="70"/>
        <v>-7.9185330834359888</v>
      </c>
      <c r="AK76">
        <f t="shared" si="92"/>
        <v>-5.1735917503063993</v>
      </c>
      <c r="AL76">
        <f t="shared" si="71"/>
        <v>-13.18461691714797</v>
      </c>
      <c r="AN76">
        <f t="shared" si="72"/>
        <v>0</v>
      </c>
      <c r="AO76">
        <f t="shared" si="73"/>
        <v>0</v>
      </c>
      <c r="AP76">
        <f t="shared" si="74"/>
        <v>-1.0431574454058292E-10</v>
      </c>
      <c r="AQ76">
        <f t="shared" si="75"/>
        <v>-6.0406336701842267E-5</v>
      </c>
      <c r="AR76">
        <f t="shared" si="76"/>
        <v>-6.0406441017586813E-5</v>
      </c>
      <c r="AS76">
        <f t="shared" si="77"/>
        <v>-5.171582086143457E-3</v>
      </c>
      <c r="AT76">
        <f t="shared" si="78"/>
        <v>-3.378865016409631E-3</v>
      </c>
      <c r="AU76">
        <f t="shared" si="79"/>
        <v>-8.6108535435706762E-3</v>
      </c>
      <c r="AW76">
        <v>73</v>
      </c>
      <c r="AX76">
        <f>IF(Z76&gt;0, (R76*SUMPRODUCT(K76:$K$98, X76:$X$98)-K76*$AZ$3)/Z76, 0)</f>
        <v>-5164359217.5475798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12.5</v>
      </c>
      <c r="R77">
        <f t="shared" si="62"/>
        <v>2000000</v>
      </c>
      <c r="S77">
        <f t="shared" si="63"/>
        <v>-25001938248.439468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-65.989920492369706</v>
      </c>
      <c r="AC77">
        <f t="shared" si="64"/>
        <v>-58.919624260246202</v>
      </c>
      <c r="AE77">
        <f t="shared" si="65"/>
        <v>0</v>
      </c>
      <c r="AF77">
        <f t="shared" si="66"/>
        <v>0</v>
      </c>
      <c r="AG77">
        <f t="shared" si="67"/>
        <v>-2.9457528289793572E-8</v>
      </c>
      <c r="AH77">
        <f t="shared" si="68"/>
        <v>-2.058713518101285E-2</v>
      </c>
      <c r="AI77">
        <f t="shared" si="69"/>
        <v>-2.0587164638541138E-2</v>
      </c>
      <c r="AJ77">
        <f t="shared" si="70"/>
        <v>-7.0702962321235034</v>
      </c>
      <c r="AK77">
        <f t="shared" si="92"/>
        <v>-4.6192944344658802</v>
      </c>
      <c r="AL77">
        <f t="shared" si="71"/>
        <v>-11.710177831227924</v>
      </c>
      <c r="AN77">
        <f t="shared" si="72"/>
        <v>0</v>
      </c>
      <c r="AO77">
        <f t="shared" si="73"/>
        <v>0</v>
      </c>
      <c r="AP77">
        <f t="shared" si="74"/>
        <v>-1.7177381755691195E-11</v>
      </c>
      <c r="AQ77">
        <f t="shared" si="75"/>
        <v>-1.2004845646971848E-5</v>
      </c>
      <c r="AR77">
        <f t="shared" si="76"/>
        <v>-1.2004862824353603E-5</v>
      </c>
      <c r="AS77">
        <f t="shared" si="77"/>
        <v>-4.1228570269111848E-3</v>
      </c>
      <c r="AT77">
        <f t="shared" si="78"/>
        <v>-2.6936198842674904E-3</v>
      </c>
      <c r="AU77">
        <f t="shared" si="79"/>
        <v>-6.8284817740030283E-3</v>
      </c>
      <c r="AW77">
        <v>74</v>
      </c>
      <c r="AX77">
        <f>IF(Z77&gt;0, (R77*SUMPRODUCT(K77:$K$98, X77:$X$98)-K77*$AZ$3)/Z77, 0)</f>
        <v>-25001938248.439468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12.5</v>
      </c>
      <c r="R78">
        <f t="shared" si="62"/>
        <v>2000000</v>
      </c>
      <c r="S78">
        <f t="shared" si="63"/>
        <v>-144456825512.47501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-58.919624260246202</v>
      </c>
      <c r="AC78">
        <f t="shared" si="64"/>
        <v>-52.606817837895228</v>
      </c>
      <c r="AE78">
        <f t="shared" si="65"/>
        <v>0</v>
      </c>
      <c r="AF78">
        <f t="shared" si="66"/>
        <v>0</v>
      </c>
      <c r="AG78">
        <f t="shared" si="67"/>
        <v>-4.5521228965183276E-9</v>
      </c>
      <c r="AH78">
        <f t="shared" si="68"/>
        <v>-3.9377328176603693E-3</v>
      </c>
      <c r="AI78">
        <f t="shared" si="69"/>
        <v>-3.9377373697832658E-3</v>
      </c>
      <c r="AJ78">
        <f t="shared" si="70"/>
        <v>-6.3128064223509739</v>
      </c>
      <c r="AK78">
        <f t="shared" si="92"/>
        <v>-4.1243736982172345</v>
      </c>
      <c r="AL78">
        <f t="shared" si="71"/>
        <v>-10.441117857937993</v>
      </c>
      <c r="AN78">
        <f t="shared" si="72"/>
        <v>0</v>
      </c>
      <c r="AO78">
        <f t="shared" si="73"/>
        <v>0</v>
      </c>
      <c r="AP78">
        <f t="shared" si="74"/>
        <v>-2.370045152776378E-12</v>
      </c>
      <c r="AQ78">
        <f t="shared" si="75"/>
        <v>-2.0501653381463911E-6</v>
      </c>
      <c r="AR78">
        <f t="shared" si="76"/>
        <v>-2.0501677081915438E-6</v>
      </c>
      <c r="AS78">
        <f t="shared" si="77"/>
        <v>-3.2867382102429307E-3</v>
      </c>
      <c r="AT78">
        <f t="shared" si="78"/>
        <v>-2.1473391896283099E-3</v>
      </c>
      <c r="AU78">
        <f t="shared" si="79"/>
        <v>-5.4361275675794329E-3</v>
      </c>
      <c r="AW78">
        <v>75</v>
      </c>
      <c r="AX78">
        <f>IF(Z78&gt;0, (R78*SUMPRODUCT(K78:$K$98, X78:$X$98)-K78*$AZ$3)/Z78, 0)</f>
        <v>-144456825512.47501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-52.606817837895228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-7.2833966344293248E-4</v>
      </c>
      <c r="AI79">
        <f t="shared" si="69"/>
        <v>-7.2833966344293248E-4</v>
      </c>
      <c r="AJ79">
        <f t="shared" si="70"/>
        <v>-52.606817837895228</v>
      </c>
      <c r="AK79">
        <f t="shared" si="92"/>
        <v>-3.6824772486526665</v>
      </c>
      <c r="AL79">
        <f t="shared" si="71"/>
        <v>-56.290023426211341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-3.3857787896805398E-7</v>
      </c>
      <c r="AR79">
        <f t="shared" si="76"/>
        <v>-3.3857787896805398E-7</v>
      </c>
      <c r="AS79">
        <f t="shared" si="77"/>
        <v>-2.4454942792236024E-2</v>
      </c>
      <c r="AT79">
        <f t="shared" si="78"/>
        <v>-1.7118459954565219E-3</v>
      </c>
      <c r="AU79">
        <f t="shared" si="79"/>
        <v>-2.6167127365571516E-2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175792.54531760694</v>
      </c>
      <c r="AO81" s="6">
        <f t="shared" si="93"/>
        <v>-17579.254531760696</v>
      </c>
      <c r="AP81" s="6">
        <f t="shared" si="93"/>
        <v>-248.32230816761</v>
      </c>
      <c r="AQ81" s="6">
        <f t="shared" si="93"/>
        <v>-101041.41289720802</v>
      </c>
      <c r="AR81" s="6">
        <f t="shared" si="93"/>
        <v>56923.555580470602</v>
      </c>
      <c r="AS81" s="6">
        <f t="shared" si="93"/>
        <v>-10742.267032082933</v>
      </c>
      <c r="AT81" s="6">
        <f t="shared" si="93"/>
        <v>3658.8208101389705</v>
      </c>
      <c r="AU81" s="6">
        <f t="shared" si="93"/>
        <v>49840.109358526657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A73D-E4F7-442E-BA97-11F55DF44B5B}">
  <sheetPr codeName="Sheet9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'S.55.04.F'!C3*(1+C12)</f>
        <v>297011.12900999445</v>
      </c>
      <c r="K3">
        <v>1</v>
      </c>
      <c r="L3" s="2">
        <v>0</v>
      </c>
      <c r="O3">
        <f>$C$3</f>
        <v>297011.12900999445</v>
      </c>
      <c r="P3" s="2">
        <f>O3*C5</f>
        <v>29701.112900999447</v>
      </c>
      <c r="Q3" s="5">
        <f>B8</f>
        <v>125.8175559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297011.12900999445</v>
      </c>
      <c r="AF3">
        <f t="shared" ref="AF3:AF34" si="4">-$Z3*P3</f>
        <v>-29701.112900999447</v>
      </c>
      <c r="AG3">
        <f t="shared" ref="AG3:AG34" si="5">-$Z3*Q3</f>
        <v>-125.8175559</v>
      </c>
      <c r="AH3">
        <f t="shared" ref="AH3:AH34" si="6">-X3*R3</f>
        <v>0</v>
      </c>
      <c r="AI3">
        <f t="shared" ref="AI3:AI34" si="7">SUM(AE3:AH3)</f>
        <v>267184.19855309499</v>
      </c>
      <c r="AJ3">
        <f t="shared" ref="AJ3:AJ34" si="8">AB3-AC3</f>
        <v>0</v>
      </c>
      <c r="AL3">
        <f t="shared" ref="AL3:AL34" si="9">SUM(AI3:AK3)</f>
        <v>267184.19855309499</v>
      </c>
      <c r="AN3">
        <f t="shared" ref="AN3:AN34" si="10">AE3*$K3</f>
        <v>297011.12900999445</v>
      </c>
      <c r="AO3">
        <f t="shared" ref="AO3:AO34" si="11">AF3*$K3</f>
        <v>-29701.112900999447</v>
      </c>
      <c r="AP3">
        <f t="shared" ref="AP3:AP34" si="12">AG3*$K3</f>
        <v>-125.8175559</v>
      </c>
      <c r="AQ3">
        <f t="shared" ref="AQ3:AQ34" si="13">AH3*$K3</f>
        <v>0</v>
      </c>
      <c r="AR3">
        <f t="shared" ref="AR3:AR34" si="14">AI3*$K3</f>
        <v>267184.19855309499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267184.19855309499</v>
      </c>
      <c r="AW3">
        <v>0</v>
      </c>
      <c r="AX3">
        <f>IF(Z3&gt;0, (R3*SUMPRODUCT(K3:$K$98, X3:$X$98)-K3*$AZ$3)/Z3, 0)</f>
        <v>0</v>
      </c>
      <c r="AZ3">
        <f>C6*ABS(SUMPRODUCT(X4:X69, K4:K69))/1</f>
        <v>168022.21247040472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2000000</v>
      </c>
      <c r="S4">
        <f t="shared" si="1"/>
        <v>11426.557938420039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11270.451606140588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-7323.4219999999996</v>
      </c>
      <c r="AI4">
        <f t="shared" si="7"/>
        <v>-7323.4219999999996</v>
      </c>
      <c r="AJ4">
        <f t="shared" si="8"/>
        <v>-11270.451606140588</v>
      </c>
      <c r="AK4">
        <f>G4*SUM(AB4, AE4:AF4)</f>
        <v>0</v>
      </c>
      <c r="AL4">
        <f t="shared" si="9"/>
        <v>-18593.873606140587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-6832.1877040768723</v>
      </c>
      <c r="AR4">
        <f t="shared" si="14"/>
        <v>-6832.1877040768723</v>
      </c>
      <c r="AS4">
        <f t="shared" si="15"/>
        <v>-10514.461802538099</v>
      </c>
      <c r="AT4">
        <f t="shared" si="16"/>
        <v>0</v>
      </c>
      <c r="AU4">
        <f t="shared" si="17"/>
        <v>-17346.649506614969</v>
      </c>
      <c r="AW4">
        <v>1</v>
      </c>
      <c r="AX4">
        <f>IF(Z4&gt;0, (R4*SUMPRODUCT(K4:$K$98, X4:$X$98)-K4*$AZ$3)/Z4, 0)</f>
        <v>11426.557938420039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12.5</v>
      </c>
      <c r="R5">
        <f t="shared" si="0"/>
        <v>2000000</v>
      </c>
      <c r="S5">
        <f t="shared" si="1"/>
        <v>18004.038120706344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11270.451606140588</v>
      </c>
      <c r="AC5">
        <f t="shared" si="2"/>
        <v>17512.883735838201</v>
      </c>
      <c r="AE5">
        <f t="shared" si="3"/>
        <v>0</v>
      </c>
      <c r="AF5">
        <f t="shared" si="4"/>
        <v>0</v>
      </c>
      <c r="AG5">
        <f t="shared" si="5"/>
        <v>-12.158997066675234</v>
      </c>
      <c r="AH5">
        <f t="shared" si="6"/>
        <v>-7510.2815519624337</v>
      </c>
      <c r="AI5">
        <f t="shared" si="7"/>
        <v>-7522.4405490291092</v>
      </c>
      <c r="AJ5">
        <f t="shared" si="8"/>
        <v>-6242.4321296976123</v>
      </c>
      <c r="AK5">
        <f>G5*SUM(AB5, AE5:AF5)</f>
        <v>462.08851585176416</v>
      </c>
      <c r="AL5">
        <f t="shared" si="9"/>
        <v>-13302.784162874957</v>
      </c>
      <c r="AN5">
        <f t="shared" si="10"/>
        <v>0</v>
      </c>
      <c r="AO5">
        <f t="shared" si="11"/>
        <v>0</v>
      </c>
      <c r="AP5">
        <f t="shared" si="12"/>
        <v>-10.397255878568535</v>
      </c>
      <c r="AQ5">
        <f t="shared" si="13"/>
        <v>-6422.1019700597899</v>
      </c>
      <c r="AR5">
        <f t="shared" si="14"/>
        <v>-6432.4992259383589</v>
      </c>
      <c r="AS5">
        <f t="shared" si="15"/>
        <v>-5337.9537638798893</v>
      </c>
      <c r="AT5">
        <f t="shared" si="16"/>
        <v>395.13559477915868</v>
      </c>
      <c r="AU5">
        <f t="shared" si="17"/>
        <v>-11375.31739503909</v>
      </c>
      <c r="AW5">
        <v>2</v>
      </c>
      <c r="AX5">
        <f>IF(Z5&gt;0, (R5*SUMPRODUCT(K5:$K$98, X5:$X$98)-K5*$AZ$3)/Z5, 0)</f>
        <v>18004.038120706344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12.5</v>
      </c>
      <c r="R6">
        <f t="shared" si="0"/>
        <v>2000000</v>
      </c>
      <c r="S6">
        <f t="shared" si="1"/>
        <v>26225.414263627408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17512.883735838201</v>
      </c>
      <c r="AC6">
        <f t="shared" si="2"/>
        <v>25153.902922123103</v>
      </c>
      <c r="AE6">
        <f t="shared" si="3"/>
        <v>0</v>
      </c>
      <c r="AF6">
        <f t="shared" si="4"/>
        <v>0</v>
      </c>
      <c r="AG6">
        <f t="shared" si="5"/>
        <v>-11.989278162237456</v>
      </c>
      <c r="AH6">
        <f t="shared" si="6"/>
        <v>-7700.6294033642307</v>
      </c>
      <c r="AI6">
        <f t="shared" si="7"/>
        <v>-7712.6186815264682</v>
      </c>
      <c r="AJ6">
        <f t="shared" si="8"/>
        <v>-7641.0191862849024</v>
      </c>
      <c r="AK6">
        <f>G6*SUM(AB6, AE6:AF6)</f>
        <v>1024.5036985465349</v>
      </c>
      <c r="AL6">
        <f t="shared" si="9"/>
        <v>-14329.134169264835</v>
      </c>
      <c r="AN6">
        <f t="shared" si="10"/>
        <v>0</v>
      </c>
      <c r="AO6">
        <f t="shared" si="11"/>
        <v>0</v>
      </c>
      <c r="AP6">
        <f t="shared" si="12"/>
        <v>-9.2486494205080945</v>
      </c>
      <c r="AQ6">
        <f t="shared" si="13"/>
        <v>-5940.3427550204515</v>
      </c>
      <c r="AR6">
        <f t="shared" si="14"/>
        <v>-5949.5914044409601</v>
      </c>
      <c r="AS6">
        <f t="shared" si="15"/>
        <v>-5894.3588357063136</v>
      </c>
      <c r="AT6">
        <f t="shared" si="16"/>
        <v>790.31242829239022</v>
      </c>
      <c r="AU6">
        <f t="shared" si="17"/>
        <v>-11053.637811854882</v>
      </c>
      <c r="AW6">
        <v>3</v>
      </c>
      <c r="AX6">
        <f>IF(Z6&gt;0, (R6*SUMPRODUCT(K6:$K$98, X6:$X$98)-K6*$AZ$3)/Z6, 0)</f>
        <v>26225.414263627408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12.5</v>
      </c>
      <c r="R7">
        <f t="shared" si="0"/>
        <v>2000000</v>
      </c>
      <c r="S7">
        <f t="shared" si="1"/>
        <v>32677.898473968511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25153.902922123103</v>
      </c>
      <c r="AC7">
        <f t="shared" si="2"/>
        <v>30900.166817569159</v>
      </c>
      <c r="AE7">
        <f t="shared" si="3"/>
        <v>0</v>
      </c>
      <c r="AF7">
        <f t="shared" si="4"/>
        <v>0</v>
      </c>
      <c r="AG7">
        <f t="shared" si="5"/>
        <v>-11.819979351710948</v>
      </c>
      <c r="AH7">
        <f t="shared" si="6"/>
        <v>-7904.9646246615021</v>
      </c>
      <c r="AI7">
        <f t="shared" si="7"/>
        <v>-7916.7846040132126</v>
      </c>
      <c r="AJ7">
        <f t="shared" si="8"/>
        <v>-5746.2638954460563</v>
      </c>
      <c r="AK7">
        <f>G7*SUM(AB7, AE7:AF7)</f>
        <v>1235.0566334762443</v>
      </c>
      <c r="AL7">
        <f t="shared" si="9"/>
        <v>-12427.991865983025</v>
      </c>
      <c r="AN7">
        <f t="shared" si="10"/>
        <v>0</v>
      </c>
      <c r="AO7">
        <f t="shared" si="11"/>
        <v>0</v>
      </c>
      <c r="AP7">
        <f t="shared" si="12"/>
        <v>-8.2959245019469261</v>
      </c>
      <c r="AQ7">
        <f t="shared" si="13"/>
        <v>-5548.1475699245148</v>
      </c>
      <c r="AR7">
        <f t="shared" si="14"/>
        <v>-5556.4434944264613</v>
      </c>
      <c r="AS7">
        <f t="shared" si="15"/>
        <v>-4033.0503147607938</v>
      </c>
      <c r="AT7">
        <f t="shared" si="16"/>
        <v>866.83202077375483</v>
      </c>
      <c r="AU7">
        <f t="shared" si="17"/>
        <v>-8722.6617884135012</v>
      </c>
      <c r="AW7">
        <v>4</v>
      </c>
      <c r="AX7">
        <f>IF(Z7&gt;0, (R7*SUMPRODUCT(K7:$K$98, X7:$X$98)-K7*$AZ$3)/Z7, 0)</f>
        <v>32677.898473968511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12.5</v>
      </c>
      <c r="R8">
        <f t="shared" si="0"/>
        <v>2000000</v>
      </c>
      <c r="S8">
        <f t="shared" si="1"/>
        <v>35620.035523658102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30900.166817569159</v>
      </c>
      <c r="AC8">
        <f t="shared" si="2"/>
        <v>33200.63734047419</v>
      </c>
      <c r="AE8">
        <f t="shared" si="3"/>
        <v>0</v>
      </c>
      <c r="AF8">
        <f t="shared" si="4"/>
        <v>0</v>
      </c>
      <c r="AG8">
        <f t="shared" si="5"/>
        <v>-11.650970041292842</v>
      </c>
      <c r="AH8">
        <f t="shared" si="6"/>
        <v>-8129.5227041593989</v>
      </c>
      <c r="AI8">
        <f t="shared" si="7"/>
        <v>-8141.1736742006915</v>
      </c>
      <c r="AJ8">
        <f t="shared" si="8"/>
        <v>-2300.4705229050305</v>
      </c>
      <c r="AK8">
        <f t="shared" ref="AK8:AK39" si="30">G8*SUM(AB8:AB8, AE8:AF8)</f>
        <v>658.17355321422303</v>
      </c>
      <c r="AL8">
        <f t="shared" si="9"/>
        <v>-9783.4706438914982</v>
      </c>
      <c r="AN8">
        <f t="shared" si="10"/>
        <v>0</v>
      </c>
      <c r="AO8">
        <f t="shared" si="11"/>
        <v>0</v>
      </c>
      <c r="AP8">
        <f t="shared" si="12"/>
        <v>-7.6330666368116953</v>
      </c>
      <c r="AQ8">
        <f t="shared" si="13"/>
        <v>-5326.0104786465154</v>
      </c>
      <c r="AR8">
        <f t="shared" si="14"/>
        <v>-5333.6435452833266</v>
      </c>
      <c r="AS8">
        <f t="shared" si="15"/>
        <v>-1507.1401552935972</v>
      </c>
      <c r="AT8">
        <f t="shared" si="16"/>
        <v>431.1986531993366</v>
      </c>
      <c r="AU8">
        <f t="shared" si="17"/>
        <v>-6409.5850473775863</v>
      </c>
      <c r="AW8">
        <v>5</v>
      </c>
      <c r="AX8">
        <f>IF(Z8&gt;0, (R8*SUMPRODUCT(K8:$K$98, X8:$X$98)-K8*$AZ$3)/Z8, 0)</f>
        <v>35620.035523658102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12.5</v>
      </c>
      <c r="R9">
        <f t="shared" si="0"/>
        <v>2000000</v>
      </c>
      <c r="S9">
        <f t="shared" si="1"/>
        <v>36690.692985219895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33200.63734047419</v>
      </c>
      <c r="AC9">
        <f t="shared" si="2"/>
        <v>33702.266456310535</v>
      </c>
      <c r="AE9">
        <f t="shared" si="3"/>
        <v>0</v>
      </c>
      <c r="AF9">
        <f t="shared" si="4"/>
        <v>0</v>
      </c>
      <c r="AG9">
        <f t="shared" si="5"/>
        <v>-11.481885361870519</v>
      </c>
      <c r="AH9">
        <f t="shared" si="6"/>
        <v>-8411.9966415030194</v>
      </c>
      <c r="AI9">
        <f t="shared" si="7"/>
        <v>-8423.4785268648902</v>
      </c>
      <c r="AJ9">
        <f t="shared" si="8"/>
        <v>-501.62911583634559</v>
      </c>
      <c r="AK9">
        <f t="shared" si="30"/>
        <v>195.88376030879772</v>
      </c>
      <c r="AL9">
        <f t="shared" si="9"/>
        <v>-8729.2238823924381</v>
      </c>
      <c r="AN9">
        <f t="shared" si="10"/>
        <v>0</v>
      </c>
      <c r="AO9">
        <f t="shared" si="11"/>
        <v>0</v>
      </c>
      <c r="AP9">
        <f t="shared" si="12"/>
        <v>-7.1240569869410901</v>
      </c>
      <c r="AQ9">
        <f t="shared" si="13"/>
        <v>-5219.3121215993178</v>
      </c>
      <c r="AR9">
        <f t="shared" si="14"/>
        <v>-5226.4361785862593</v>
      </c>
      <c r="AS9">
        <f t="shared" si="15"/>
        <v>-311.24108061507565</v>
      </c>
      <c r="AT9">
        <f t="shared" si="16"/>
        <v>121.53814702682634</v>
      </c>
      <c r="AU9">
        <f t="shared" si="17"/>
        <v>-5416.1391121745082</v>
      </c>
      <c r="AW9">
        <v>6</v>
      </c>
      <c r="AX9">
        <f>IF(Z9&gt;0, (R9*SUMPRODUCT(K9:$K$98, X9:$X$98)-K9*$AZ$3)/Z9, 0)</f>
        <v>36690.692985219895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12.5</v>
      </c>
      <c r="R10">
        <f t="shared" si="0"/>
        <v>2000000</v>
      </c>
      <c r="S10">
        <f t="shared" si="1"/>
        <v>37384.61296981974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33702.266456310535</v>
      </c>
      <c r="AC10">
        <f t="shared" si="2"/>
        <v>33833.478492302922</v>
      </c>
      <c r="AE10">
        <f t="shared" si="3"/>
        <v>0</v>
      </c>
      <c r="AF10">
        <f t="shared" si="4"/>
        <v>0</v>
      </c>
      <c r="AG10">
        <f t="shared" si="5"/>
        <v>-11.312635000266146</v>
      </c>
      <c r="AH10">
        <f t="shared" si="6"/>
        <v>-8709.0412777069723</v>
      </c>
      <c r="AI10">
        <f t="shared" si="7"/>
        <v>-8720.3539127072381</v>
      </c>
      <c r="AJ10">
        <f t="shared" si="8"/>
        <v>-131.21203599238652</v>
      </c>
      <c r="AK10">
        <f t="shared" si="30"/>
        <v>138.17929247087321</v>
      </c>
      <c r="AL10">
        <f t="shared" si="9"/>
        <v>-8713.3866562287512</v>
      </c>
      <c r="AN10">
        <f t="shared" si="10"/>
        <v>0</v>
      </c>
      <c r="AO10">
        <f t="shared" si="11"/>
        <v>0</v>
      </c>
      <c r="AP10">
        <f t="shared" si="12"/>
        <v>-6.6588025930262722</v>
      </c>
      <c r="AQ10">
        <f t="shared" si="13"/>
        <v>-5126.2846049044883</v>
      </c>
      <c r="AR10">
        <f t="shared" si="14"/>
        <v>-5132.9434074975143</v>
      </c>
      <c r="AS10">
        <f t="shared" si="15"/>
        <v>-77.233557476379687</v>
      </c>
      <c r="AT10">
        <f t="shared" si="16"/>
        <v>81.334598967078776</v>
      </c>
      <c r="AU10">
        <f t="shared" si="17"/>
        <v>-5128.8423660068147</v>
      </c>
      <c r="AW10">
        <v>7</v>
      </c>
      <c r="AX10">
        <f>IF(Z10&gt;0, (R10*SUMPRODUCT(K10:$K$98, X10:$X$98)-K10*$AZ$3)/Z10, 0)</f>
        <v>37384.61296981974</v>
      </c>
    </row>
    <row r="11" spans="1:52" x14ac:dyDescent="0.25">
      <c r="A11" t="s">
        <v>33</v>
      </c>
      <c r="C11" s="26">
        <f>AU71</f>
        <v>83189.590885217956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12.5</v>
      </c>
      <c r="R11">
        <f t="shared" si="0"/>
        <v>2000000</v>
      </c>
      <c r="S11">
        <f t="shared" si="1"/>
        <v>37726.133677767488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33833.478492302922</v>
      </c>
      <c r="AC11">
        <f t="shared" si="2"/>
        <v>33631.550675927283</v>
      </c>
      <c r="AE11">
        <f t="shared" si="3"/>
        <v>0</v>
      </c>
      <c r="AF11">
        <f t="shared" si="4"/>
        <v>0</v>
      </c>
      <c r="AG11">
        <f t="shared" si="5"/>
        <v>-11.143320093170189</v>
      </c>
      <c r="AH11">
        <f t="shared" si="6"/>
        <v>-8990.1691349275079</v>
      </c>
      <c r="AI11">
        <f t="shared" si="7"/>
        <v>-9001.3124550206776</v>
      </c>
      <c r="AJ11">
        <f t="shared" si="8"/>
        <v>201.92781637563894</v>
      </c>
      <c r="AK11">
        <f t="shared" si="30"/>
        <v>81.200348381527007</v>
      </c>
      <c r="AL11">
        <f t="shared" si="9"/>
        <v>-8718.1842902635108</v>
      </c>
      <c r="AN11">
        <f t="shared" si="10"/>
        <v>0</v>
      </c>
      <c r="AO11">
        <f t="shared" si="11"/>
        <v>0</v>
      </c>
      <c r="AP11">
        <f t="shared" si="12"/>
        <v>-6.2325551694970995</v>
      </c>
      <c r="AQ11">
        <f t="shared" si="13"/>
        <v>-5028.2792424573627</v>
      </c>
      <c r="AR11">
        <f t="shared" si="14"/>
        <v>-5034.5117976268593</v>
      </c>
      <c r="AS11">
        <f t="shared" si="15"/>
        <v>112.9399716865899</v>
      </c>
      <c r="AT11">
        <f t="shared" si="16"/>
        <v>45.416056151921424</v>
      </c>
      <c r="AU11">
        <f t="shared" si="17"/>
        <v>-4876.1557697883472</v>
      </c>
      <c r="AW11">
        <v>8</v>
      </c>
      <c r="AX11">
        <f>IF(Z11&gt;0, (R11*SUMPRODUCT(K11:$K$98, X11:$X$98)-K11*$AZ$3)/Z11, 0)</f>
        <v>37726.133677767488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12.5</v>
      </c>
      <c r="R12">
        <f t="shared" si="0"/>
        <v>2000000</v>
      </c>
      <c r="S12">
        <f t="shared" si="1"/>
        <v>37901.746943582373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33631.550675927283</v>
      </c>
      <c r="AC12">
        <f t="shared" si="2"/>
        <v>33273.953901463581</v>
      </c>
      <c r="AE12">
        <f t="shared" si="3"/>
        <v>0</v>
      </c>
      <c r="AF12">
        <f t="shared" si="4"/>
        <v>0</v>
      </c>
      <c r="AG12">
        <f t="shared" si="5"/>
        <v>-10.973753383647669</v>
      </c>
      <c r="AH12">
        <f t="shared" si="6"/>
        <v>-9301.3613745310249</v>
      </c>
      <c r="AI12">
        <f t="shared" si="7"/>
        <v>-9312.3351279146718</v>
      </c>
      <c r="AJ12">
        <f t="shared" si="8"/>
        <v>357.59677446370188</v>
      </c>
      <c r="AK12">
        <f t="shared" si="30"/>
        <v>77.352566554632745</v>
      </c>
      <c r="AL12">
        <f t="shared" si="9"/>
        <v>-8877.3857868963369</v>
      </c>
      <c r="AN12">
        <f t="shared" si="10"/>
        <v>0</v>
      </c>
      <c r="AO12">
        <f t="shared" si="11"/>
        <v>0</v>
      </c>
      <c r="AP12">
        <f t="shared" si="12"/>
        <v>-5.8326665821213197</v>
      </c>
      <c r="AQ12">
        <f t="shared" si="13"/>
        <v>-4943.7724505731412</v>
      </c>
      <c r="AR12">
        <f t="shared" si="14"/>
        <v>-4949.6051171552617</v>
      </c>
      <c r="AS12">
        <f t="shared" si="15"/>
        <v>190.06648713254651</v>
      </c>
      <c r="AT12">
        <f t="shared" si="16"/>
        <v>41.113711435945582</v>
      </c>
      <c r="AU12">
        <f t="shared" si="17"/>
        <v>-4718.4249185867702</v>
      </c>
      <c r="AW12">
        <v>9</v>
      </c>
      <c r="AX12">
        <f>IF(Z12&gt;0, (R12*SUMPRODUCT(K12:$K$98, X12:$X$98)-K12*$AZ$3)/Z12, 0)</f>
        <v>37901.746943582373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12.5</v>
      </c>
      <c r="R13">
        <f t="shared" si="0"/>
        <v>2000000</v>
      </c>
      <c r="S13">
        <f t="shared" si="1"/>
        <v>37885.229024325199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33273.953901463581</v>
      </c>
      <c r="AC13">
        <f t="shared" si="2"/>
        <v>32744.52630864433</v>
      </c>
      <c r="AE13">
        <f t="shared" si="3"/>
        <v>0</v>
      </c>
      <c r="AF13">
        <f t="shared" si="4"/>
        <v>0</v>
      </c>
      <c r="AG13">
        <f t="shared" si="5"/>
        <v>-10.803856526649163</v>
      </c>
      <c r="AH13">
        <f t="shared" si="6"/>
        <v>-9625.4917059245963</v>
      </c>
      <c r="AI13">
        <f t="shared" si="7"/>
        <v>-9636.2955624512451</v>
      </c>
      <c r="AJ13">
        <f t="shared" si="8"/>
        <v>529.427592819251</v>
      </c>
      <c r="AK13">
        <f t="shared" si="30"/>
        <v>66.54790780292717</v>
      </c>
      <c r="AL13">
        <f t="shared" si="9"/>
        <v>-9040.3200618290666</v>
      </c>
      <c r="AN13">
        <f t="shared" si="10"/>
        <v>0</v>
      </c>
      <c r="AO13">
        <f t="shared" si="11"/>
        <v>0</v>
      </c>
      <c r="AP13">
        <f t="shared" si="12"/>
        <v>-5.4585214795661532</v>
      </c>
      <c r="AQ13">
        <f t="shared" si="13"/>
        <v>-4863.1665089753778</v>
      </c>
      <c r="AR13">
        <f t="shared" si="14"/>
        <v>-4868.625030454944</v>
      </c>
      <c r="AS13">
        <f t="shared" si="15"/>
        <v>267.48706632215806</v>
      </c>
      <c r="AT13">
        <f t="shared" si="16"/>
        <v>33.622547954654266</v>
      </c>
      <c r="AU13">
        <f t="shared" si="17"/>
        <v>-4567.5154161781311</v>
      </c>
      <c r="AW13">
        <v>10</v>
      </c>
      <c r="AX13">
        <f>IF(Z13&gt;0, (R13*SUMPRODUCT(K13:$K$98, X13:$X$98)-K13*$AZ$3)/Z13, 0)</f>
        <v>37885.229024325199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12.5</v>
      </c>
      <c r="R14">
        <f t="shared" si="0"/>
        <v>2000000</v>
      </c>
      <c r="S14">
        <f t="shared" si="1"/>
        <v>37690.405862589985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32744.52630864433</v>
      </c>
      <c r="AC14">
        <f t="shared" si="2"/>
        <v>32062.160910432398</v>
      </c>
      <c r="AE14">
        <f t="shared" si="3"/>
        <v>0</v>
      </c>
      <c r="AF14">
        <f t="shared" si="4"/>
        <v>0</v>
      </c>
      <c r="AG14">
        <f t="shared" si="5"/>
        <v>-10.633396011747395</v>
      </c>
      <c r="AH14">
        <f t="shared" si="6"/>
        <v>-9987.5119416444195</v>
      </c>
      <c r="AI14">
        <f t="shared" si="7"/>
        <v>-9998.1453376561676</v>
      </c>
      <c r="AJ14">
        <f t="shared" si="8"/>
        <v>682.36539821193219</v>
      </c>
      <c r="AK14">
        <f t="shared" si="30"/>
        <v>58.940147355559795</v>
      </c>
      <c r="AL14">
        <f t="shared" si="9"/>
        <v>-9256.8397920886764</v>
      </c>
      <c r="AN14">
        <f t="shared" si="10"/>
        <v>0</v>
      </c>
      <c r="AO14">
        <f t="shared" si="11"/>
        <v>0</v>
      </c>
      <c r="AP14">
        <f t="shared" si="12"/>
        <v>-5.1078135659512203</v>
      </c>
      <c r="AQ14">
        <f t="shared" si="13"/>
        <v>-4797.5593995815025</v>
      </c>
      <c r="AR14">
        <f t="shared" si="14"/>
        <v>-4802.6672131474534</v>
      </c>
      <c r="AS14">
        <f t="shared" si="15"/>
        <v>327.77818432343474</v>
      </c>
      <c r="AT14">
        <f t="shared" si="16"/>
        <v>28.31224228922699</v>
      </c>
      <c r="AU14">
        <f t="shared" si="17"/>
        <v>-4446.5767865347925</v>
      </c>
      <c r="AW14">
        <v>11</v>
      </c>
      <c r="AX14">
        <f>IF(Z14&gt;0, (R14*SUMPRODUCT(K14:$K$98, X14:$X$98)-K14*$AZ$3)/Z14, 0)</f>
        <v>37690.405862589985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12.5</v>
      </c>
      <c r="R15">
        <f t="shared" si="0"/>
        <v>2000000</v>
      </c>
      <c r="S15">
        <f t="shared" si="1"/>
        <v>37524.992227368442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32062.160910432398</v>
      </c>
      <c r="AC15">
        <f t="shared" si="2"/>
        <v>31406.936333844002</v>
      </c>
      <c r="AE15">
        <f t="shared" si="3"/>
        <v>0</v>
      </c>
      <c r="AF15">
        <f t="shared" si="4"/>
        <v>0</v>
      </c>
      <c r="AG15">
        <f t="shared" si="5"/>
        <v>-10.462006275559498</v>
      </c>
      <c r="AH15">
        <f t="shared" si="6"/>
        <v>-10408.924171267725</v>
      </c>
      <c r="AI15">
        <f t="shared" si="7"/>
        <v>-10419.386177543285</v>
      </c>
      <c r="AJ15">
        <f t="shared" si="8"/>
        <v>655.2245765883963</v>
      </c>
      <c r="AK15">
        <f t="shared" si="30"/>
        <v>131.45485973277283</v>
      </c>
      <c r="AL15">
        <f t="shared" si="9"/>
        <v>-9632.7067412221168</v>
      </c>
      <c r="AN15">
        <f t="shared" si="10"/>
        <v>0</v>
      </c>
      <c r="AO15">
        <f t="shared" si="11"/>
        <v>0</v>
      </c>
      <c r="AP15">
        <f t="shared" si="12"/>
        <v>-4.7675604878197291</v>
      </c>
      <c r="AQ15">
        <f t="shared" si="13"/>
        <v>-4743.370849965756</v>
      </c>
      <c r="AR15">
        <f t="shared" si="14"/>
        <v>-4748.1384104535764</v>
      </c>
      <c r="AS15">
        <f t="shared" si="15"/>
        <v>298.58735692874467</v>
      </c>
      <c r="AT15">
        <f t="shared" si="16"/>
        <v>59.904284005061562</v>
      </c>
      <c r="AU15">
        <f t="shared" si="17"/>
        <v>-4389.6467695197698</v>
      </c>
      <c r="AW15">
        <v>12</v>
      </c>
      <c r="AX15">
        <f>IF(Z15&gt;0, (R15*SUMPRODUCT(K15:$K$98, X15:$X$98)-K15*$AZ$3)/Z15, 0)</f>
        <v>37524.992227368442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12.5</v>
      </c>
      <c r="R16">
        <f t="shared" si="0"/>
        <v>2000000</v>
      </c>
      <c r="S16">
        <f t="shared" si="1"/>
        <v>37415.892516729764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31406.936333844002</v>
      </c>
      <c r="AC16">
        <f t="shared" si="2"/>
        <v>30799.445870771935</v>
      </c>
      <c r="AE16">
        <f t="shared" si="3"/>
        <v>0</v>
      </c>
      <c r="AF16">
        <f t="shared" si="4"/>
        <v>0</v>
      </c>
      <c r="AG16">
        <f t="shared" si="5"/>
        <v>-10.289560063614873</v>
      </c>
      <c r="AH16">
        <f t="shared" si="6"/>
        <v>-10852.183870244731</v>
      </c>
      <c r="AI16">
        <f t="shared" si="7"/>
        <v>-10862.473430308346</v>
      </c>
      <c r="AJ16">
        <f t="shared" si="8"/>
        <v>607.49046307206663</v>
      </c>
      <c r="AK16">
        <f t="shared" si="30"/>
        <v>222.98924797029241</v>
      </c>
      <c r="AL16">
        <f t="shared" si="9"/>
        <v>-10031.993719265987</v>
      </c>
      <c r="AN16">
        <f t="shared" si="10"/>
        <v>0</v>
      </c>
      <c r="AO16">
        <f t="shared" si="11"/>
        <v>0</v>
      </c>
      <c r="AP16">
        <f t="shared" si="12"/>
        <v>-4.4356979942138226</v>
      </c>
      <c r="AQ16">
        <f t="shared" si="13"/>
        <v>-4678.23793519632</v>
      </c>
      <c r="AR16">
        <f t="shared" si="14"/>
        <v>-4682.6736331905331</v>
      </c>
      <c r="AS16">
        <f t="shared" si="15"/>
        <v>261.88138383888537</v>
      </c>
      <c r="AT16">
        <f t="shared" si="16"/>
        <v>96.127818277741312</v>
      </c>
      <c r="AU16">
        <f t="shared" si="17"/>
        <v>-4324.6644310739066</v>
      </c>
      <c r="AW16">
        <v>13</v>
      </c>
      <c r="AX16">
        <f>IF(Z16&gt;0, (R16*SUMPRODUCT(K16:$K$98, X16:$X$98)-K16*$AZ$3)/Z16, 0)</f>
        <v>37415.892516729764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12.5</v>
      </c>
      <c r="R17">
        <f t="shared" si="0"/>
        <v>2000000</v>
      </c>
      <c r="S17">
        <f t="shared" si="1"/>
        <v>37644.955541236101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30799.445870771935</v>
      </c>
      <c r="AC17">
        <f t="shared" si="2"/>
        <v>30465.23532250688</v>
      </c>
      <c r="AE17">
        <f t="shared" si="3"/>
        <v>0</v>
      </c>
      <c r="AF17">
        <f t="shared" si="4"/>
        <v>0</v>
      </c>
      <c r="AG17">
        <f t="shared" si="5"/>
        <v>-10.11597532939553</v>
      </c>
      <c r="AH17">
        <f t="shared" si="6"/>
        <v>-11310.261373310927</v>
      </c>
      <c r="AI17">
        <f t="shared" si="7"/>
        <v>-11320.377348640322</v>
      </c>
      <c r="AJ17">
        <f t="shared" si="8"/>
        <v>334.21054826505497</v>
      </c>
      <c r="AK17">
        <f t="shared" si="30"/>
        <v>425.03235301665268</v>
      </c>
      <c r="AL17">
        <f t="shared" si="9"/>
        <v>-10561.134447358614</v>
      </c>
      <c r="AN17">
        <f t="shared" si="10"/>
        <v>0</v>
      </c>
      <c r="AO17">
        <f t="shared" si="11"/>
        <v>0</v>
      </c>
      <c r="AP17">
        <f t="shared" si="12"/>
        <v>-4.0993305425373254</v>
      </c>
      <c r="AQ17">
        <f t="shared" si="13"/>
        <v>-4583.2950735818076</v>
      </c>
      <c r="AR17">
        <f t="shared" si="14"/>
        <v>-4587.3944041243449</v>
      </c>
      <c r="AS17">
        <f t="shared" si="15"/>
        <v>135.43325913023455</v>
      </c>
      <c r="AT17">
        <f t="shared" si="16"/>
        <v>172.23728306500161</v>
      </c>
      <c r="AU17">
        <f t="shared" si="17"/>
        <v>-4279.7238619291084</v>
      </c>
      <c r="AW17">
        <v>14</v>
      </c>
      <c r="AX17">
        <f>IF(Z17&gt;0, (R17*SUMPRODUCT(K17:$K$98, X17:$X$98)-K17*$AZ$3)/Z17, 0)</f>
        <v>37644.955541236101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12.5</v>
      </c>
      <c r="R18">
        <f t="shared" si="0"/>
        <v>2000000</v>
      </c>
      <c r="S18">
        <f t="shared" si="1"/>
        <v>38265.278302542676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30465.23532250688</v>
      </c>
      <c r="AC18">
        <f t="shared" si="2"/>
        <v>30431.320031190124</v>
      </c>
      <c r="AE18">
        <f t="shared" si="3"/>
        <v>0</v>
      </c>
      <c r="AF18">
        <f t="shared" si="4"/>
        <v>0</v>
      </c>
      <c r="AG18">
        <f t="shared" si="5"/>
        <v>-9.9409051041607093</v>
      </c>
      <c r="AH18">
        <f t="shared" si="6"/>
        <v>-11825.675510538644</v>
      </c>
      <c r="AI18">
        <f t="shared" si="7"/>
        <v>-11835.616415642804</v>
      </c>
      <c r="AJ18">
        <f t="shared" si="8"/>
        <v>33.915291316756338</v>
      </c>
      <c r="AK18">
        <f t="shared" si="30"/>
        <v>658.0490829661486</v>
      </c>
      <c r="AL18">
        <f t="shared" si="9"/>
        <v>-11143.652041359899</v>
      </c>
      <c r="AN18">
        <f t="shared" si="10"/>
        <v>0</v>
      </c>
      <c r="AO18">
        <f t="shared" si="11"/>
        <v>0</v>
      </c>
      <c r="AP18">
        <f t="shared" si="12"/>
        <v>-3.7592256897882095</v>
      </c>
      <c r="AQ18">
        <f t="shared" si="13"/>
        <v>-4471.9653504900298</v>
      </c>
      <c r="AR18">
        <f t="shared" si="14"/>
        <v>-4475.7245761798176</v>
      </c>
      <c r="AS18">
        <f t="shared" si="15"/>
        <v>12.825314501919852</v>
      </c>
      <c r="AT18">
        <f t="shared" si="16"/>
        <v>248.84605495253572</v>
      </c>
      <c r="AU18">
        <f t="shared" si="17"/>
        <v>-4214.0532067253625</v>
      </c>
      <c r="AW18">
        <v>15</v>
      </c>
      <c r="AX18">
        <f>IF(Z18&gt;0, (R18*SUMPRODUCT(K18:$K$98, X18:$X$98)-K18*$AZ$3)/Z18, 0)</f>
        <v>38265.278302542676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12.5</v>
      </c>
      <c r="R19">
        <f t="shared" si="0"/>
        <v>2000000</v>
      </c>
      <c r="S19">
        <f t="shared" si="1"/>
        <v>38718.167122760467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30431.320031190124</v>
      </c>
      <c r="AC19">
        <f t="shared" si="2"/>
        <v>30243.470095143159</v>
      </c>
      <c r="AE19">
        <f t="shared" si="3"/>
        <v>0</v>
      </c>
      <c r="AF19">
        <f t="shared" si="4"/>
        <v>0</v>
      </c>
      <c r="AG19">
        <f t="shared" si="5"/>
        <v>-9.7639791416432189</v>
      </c>
      <c r="AH19">
        <f t="shared" si="6"/>
        <v>-12402.705836141033</v>
      </c>
      <c r="AI19">
        <f t="shared" si="7"/>
        <v>-12412.469815282677</v>
      </c>
      <c r="AJ19">
        <f t="shared" si="8"/>
        <v>187.84993604696501</v>
      </c>
      <c r="AK19">
        <f t="shared" si="30"/>
        <v>678.6184366955398</v>
      </c>
      <c r="AL19">
        <f t="shared" si="9"/>
        <v>-11546.001442540171</v>
      </c>
      <c r="AN19">
        <f t="shared" si="10"/>
        <v>0</v>
      </c>
      <c r="AO19">
        <f t="shared" si="11"/>
        <v>0</v>
      </c>
      <c r="AP19">
        <f t="shared" si="12"/>
        <v>-3.4433645883286541</v>
      </c>
      <c r="AQ19">
        <f t="shared" si="13"/>
        <v>-4373.9378644798935</v>
      </c>
      <c r="AR19">
        <f t="shared" si="14"/>
        <v>-4377.3812290682226</v>
      </c>
      <c r="AS19">
        <f t="shared" si="15"/>
        <v>66.247152756111177</v>
      </c>
      <c r="AT19">
        <f t="shared" si="16"/>
        <v>239.32155732884067</v>
      </c>
      <c r="AU19">
        <f t="shared" si="17"/>
        <v>-4071.8125189832704</v>
      </c>
      <c r="AW19">
        <v>16</v>
      </c>
      <c r="AX19">
        <f>IF(Z19&gt;0, (R19*SUMPRODUCT(K19:$K$98, X19:$X$98)-K19*$AZ$3)/Z19, 0)</f>
        <v>38718.167122760467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12.5</v>
      </c>
      <c r="R20">
        <f t="shared" si="0"/>
        <v>2000000</v>
      </c>
      <c r="S20">
        <f t="shared" si="1"/>
        <v>37718.091185008307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30243.470095143159</v>
      </c>
      <c r="AC20">
        <f t="shared" si="2"/>
        <v>28921.349231478303</v>
      </c>
      <c r="AE20">
        <f t="shared" si="3"/>
        <v>0</v>
      </c>
      <c r="AF20">
        <f t="shared" si="4"/>
        <v>0</v>
      </c>
      <c r="AG20">
        <f t="shared" si="5"/>
        <v>-9.584707338985643</v>
      </c>
      <c r="AH20">
        <f t="shared" si="6"/>
        <v>-13061.121798583194</v>
      </c>
      <c r="AI20">
        <f t="shared" si="7"/>
        <v>-13070.706505922179</v>
      </c>
      <c r="AJ20">
        <f t="shared" si="8"/>
        <v>1322.1208636648553</v>
      </c>
      <c r="AK20">
        <f t="shared" si="30"/>
        <v>130.04692140911558</v>
      </c>
      <c r="AL20">
        <f t="shared" si="9"/>
        <v>-11618.538720848208</v>
      </c>
      <c r="AN20">
        <f t="shared" si="10"/>
        <v>0</v>
      </c>
      <c r="AO20">
        <f t="shared" si="11"/>
        <v>0</v>
      </c>
      <c r="AP20">
        <f t="shared" si="12"/>
        <v>-3.2060538744511073</v>
      </c>
      <c r="AQ20">
        <f t="shared" si="13"/>
        <v>-4368.9033651242489</v>
      </c>
      <c r="AR20">
        <f t="shared" si="14"/>
        <v>-4372.1094189986998</v>
      </c>
      <c r="AS20">
        <f t="shared" si="15"/>
        <v>442.24518991875112</v>
      </c>
      <c r="AT20">
        <f t="shared" si="16"/>
        <v>43.500278255575665</v>
      </c>
      <c r="AU20">
        <f t="shared" si="17"/>
        <v>-3886.3639508243732</v>
      </c>
      <c r="AW20">
        <v>17</v>
      </c>
      <c r="AX20">
        <f>IF(Z20&gt;0, (R20*SUMPRODUCT(K20:$K$98, X20:$X$98)-K20*$AZ$3)/Z20, 0)</f>
        <v>37718.091185008307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12.5</v>
      </c>
      <c r="R21">
        <f t="shared" si="0"/>
        <v>2000000</v>
      </c>
      <c r="S21">
        <f t="shared" si="1"/>
        <v>36307.102263265886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28921.349231478303</v>
      </c>
      <c r="AC21">
        <f t="shared" si="2"/>
        <v>27310.214213771946</v>
      </c>
      <c r="AE21">
        <f t="shared" si="3"/>
        <v>0</v>
      </c>
      <c r="AF21">
        <f t="shared" si="4"/>
        <v>0</v>
      </c>
      <c r="AG21">
        <f t="shared" si="5"/>
        <v>-9.4025040940141889</v>
      </c>
      <c r="AH21">
        <f t="shared" si="6"/>
        <v>-13816.98745305559</v>
      </c>
      <c r="AI21">
        <f t="shared" si="7"/>
        <v>-13826.389957149604</v>
      </c>
      <c r="AJ21">
        <f t="shared" si="8"/>
        <v>1611.1350177063578</v>
      </c>
      <c r="AK21">
        <f t="shared" si="30"/>
        <v>46.27415877036529</v>
      </c>
      <c r="AL21">
        <f t="shared" si="9"/>
        <v>-12168.98078067288</v>
      </c>
      <c r="AN21">
        <f t="shared" si="10"/>
        <v>0</v>
      </c>
      <c r="AO21">
        <f t="shared" si="11"/>
        <v>0</v>
      </c>
      <c r="AP21">
        <f t="shared" si="12"/>
        <v>-2.9907830669334987</v>
      </c>
      <c r="AQ21">
        <f t="shared" si="13"/>
        <v>-4394.9581619367391</v>
      </c>
      <c r="AR21">
        <f t="shared" si="14"/>
        <v>-4397.9489450036726</v>
      </c>
      <c r="AS21">
        <f t="shared" si="15"/>
        <v>512.4757491536069</v>
      </c>
      <c r="AT21">
        <f t="shared" si="16"/>
        <v>14.719054530920783</v>
      </c>
      <c r="AU21">
        <f t="shared" si="17"/>
        <v>-3870.7541413191448</v>
      </c>
      <c r="AW21">
        <v>18</v>
      </c>
      <c r="AX21">
        <f>IF(Z21&gt;0, (R21*SUMPRODUCT(K21:$K$98, X21:$X$98)-K21*$AZ$3)/Z21, 0)</f>
        <v>36307.102263265886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12.5</v>
      </c>
      <c r="R22">
        <f t="shared" si="0"/>
        <v>2000000</v>
      </c>
      <c r="S22">
        <f t="shared" si="1"/>
        <v>35883.527341747707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27310.214213771946</v>
      </c>
      <c r="AC22">
        <f t="shared" si="2"/>
        <v>26458.303422377016</v>
      </c>
      <c r="AE22">
        <f t="shared" si="3"/>
        <v>0</v>
      </c>
      <c r="AF22">
        <f t="shared" si="4"/>
        <v>0</v>
      </c>
      <c r="AG22">
        <f t="shared" si="5"/>
        <v>-9.2167302737525283</v>
      </c>
      <c r="AH22">
        <f t="shared" si="6"/>
        <v>-14679.804691442865</v>
      </c>
      <c r="AI22">
        <f t="shared" si="7"/>
        <v>-14689.021421716618</v>
      </c>
      <c r="AJ22">
        <f t="shared" si="8"/>
        <v>851.91079139493013</v>
      </c>
      <c r="AK22">
        <f t="shared" si="30"/>
        <v>573.51449848921095</v>
      </c>
      <c r="AL22">
        <f t="shared" si="9"/>
        <v>-13263.596131832477</v>
      </c>
      <c r="AN22">
        <f t="shared" si="10"/>
        <v>0</v>
      </c>
      <c r="AO22">
        <f t="shared" si="11"/>
        <v>0</v>
      </c>
      <c r="AP22">
        <f t="shared" si="12"/>
        <v>-2.7373402868891552</v>
      </c>
      <c r="AQ22">
        <f t="shared" si="13"/>
        <v>-4359.8564341180936</v>
      </c>
      <c r="AR22">
        <f t="shared" si="14"/>
        <v>-4362.5937744049825</v>
      </c>
      <c r="AS22">
        <f t="shared" si="15"/>
        <v>253.01486111207635</v>
      </c>
      <c r="AT22">
        <f t="shared" si="16"/>
        <v>170.33202613082122</v>
      </c>
      <c r="AU22">
        <f t="shared" si="17"/>
        <v>-3939.2468871620854</v>
      </c>
      <c r="AW22">
        <v>19</v>
      </c>
      <c r="AX22">
        <f>IF(Z22&gt;0, (R22*SUMPRODUCT(K22:$K$98, X22:$X$98)-K22*$AZ$3)/Z22, 0)</f>
        <v>35883.527341747707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12.5</v>
      </c>
      <c r="R23">
        <f t="shared" si="0"/>
        <v>2000000</v>
      </c>
      <c r="S23">
        <f t="shared" si="1"/>
        <v>38006.705335395069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26458.303422377016</v>
      </c>
      <c r="AC23">
        <f t="shared" si="2"/>
        <v>27445.09794984106</v>
      </c>
      <c r="AE23">
        <f t="shared" si="3"/>
        <v>0</v>
      </c>
      <c r="AF23">
        <f t="shared" si="4"/>
        <v>0</v>
      </c>
      <c r="AG23">
        <f t="shared" si="5"/>
        <v>-9.0263999824663355</v>
      </c>
      <c r="AH23">
        <f t="shared" si="6"/>
        <v>-15706.078167786773</v>
      </c>
      <c r="AI23">
        <f t="shared" si="7"/>
        <v>-15715.104567769238</v>
      </c>
      <c r="AJ23">
        <f t="shared" si="8"/>
        <v>-986.79452746404422</v>
      </c>
      <c r="AK23">
        <f t="shared" si="30"/>
        <v>1852.0812395663913</v>
      </c>
      <c r="AL23">
        <f t="shared" si="9"/>
        <v>-14849.817855666892</v>
      </c>
      <c r="AN23">
        <f t="shared" si="10"/>
        <v>0</v>
      </c>
      <c r="AO23">
        <f t="shared" si="11"/>
        <v>0</v>
      </c>
      <c r="AP23">
        <f t="shared" si="12"/>
        <v>-2.3935828402439858</v>
      </c>
      <c r="AQ23">
        <f t="shared" si="13"/>
        <v>-4164.8718495713229</v>
      </c>
      <c r="AR23">
        <f t="shared" si="14"/>
        <v>-4167.2654324115665</v>
      </c>
      <c r="AS23">
        <f t="shared" si="15"/>
        <v>-261.67402866842968</v>
      </c>
      <c r="AT23">
        <f t="shared" si="16"/>
        <v>491.12712514127264</v>
      </c>
      <c r="AU23">
        <f t="shared" si="17"/>
        <v>-3937.8123359387237</v>
      </c>
      <c r="AW23">
        <v>20</v>
      </c>
      <c r="AX23">
        <f>IF(Z23&gt;0, (R23*SUMPRODUCT(K23:$K$98, X23:$X$98)-K23*$AZ$3)/Z23, 0)</f>
        <v>38006.705335395069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12.5</v>
      </c>
      <c r="R24">
        <f t="shared" si="0"/>
        <v>2000000</v>
      </c>
      <c r="S24">
        <f t="shared" si="1"/>
        <v>39710.814938162206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27445.09794984106</v>
      </c>
      <c r="AC24">
        <f t="shared" si="2"/>
        <v>28054.02160168238</v>
      </c>
      <c r="AE24">
        <f t="shared" si="3"/>
        <v>0</v>
      </c>
      <c r="AF24">
        <f t="shared" si="4"/>
        <v>0</v>
      </c>
      <c r="AG24">
        <f t="shared" si="5"/>
        <v>-8.8307245914520323</v>
      </c>
      <c r="AH24">
        <f t="shared" si="6"/>
        <v>-16865.822590342363</v>
      </c>
      <c r="AI24">
        <f t="shared" si="7"/>
        <v>-16874.653314933814</v>
      </c>
      <c r="AJ24">
        <f t="shared" si="8"/>
        <v>-608.92365184131995</v>
      </c>
      <c r="AK24">
        <f t="shared" si="30"/>
        <v>1921.1568564888744</v>
      </c>
      <c r="AL24">
        <f t="shared" si="9"/>
        <v>-15562.420110286259</v>
      </c>
      <c r="AN24">
        <f t="shared" si="10"/>
        <v>0</v>
      </c>
      <c r="AO24">
        <f t="shared" si="11"/>
        <v>0</v>
      </c>
      <c r="AP24">
        <f t="shared" si="12"/>
        <v>-2.0907986266157614</v>
      </c>
      <c r="AQ24">
        <f t="shared" si="13"/>
        <v>-3993.2214331275632</v>
      </c>
      <c r="AR24">
        <f t="shared" si="14"/>
        <v>-3995.3122317541788</v>
      </c>
      <c r="AS24">
        <f t="shared" si="15"/>
        <v>-144.17126497366448</v>
      </c>
      <c r="AT24">
        <f t="shared" si="16"/>
        <v>454.86098852505597</v>
      </c>
      <c r="AU24">
        <f t="shared" si="17"/>
        <v>-3684.6225082027872</v>
      </c>
      <c r="AW24">
        <v>21</v>
      </c>
      <c r="AX24">
        <f>IF(Z24&gt;0, (R24*SUMPRODUCT(K24:$K$98, X24:$X$98)-K24*$AZ$3)/Z24, 0)</f>
        <v>39710.814938162206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12.5</v>
      </c>
      <c r="R25">
        <f t="shared" si="0"/>
        <v>2000000</v>
      </c>
      <c r="S25">
        <f t="shared" si="1"/>
        <v>41029.649811428797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28054.02160168238</v>
      </c>
      <c r="AC25">
        <f t="shared" si="2"/>
        <v>28323.11758053039</v>
      </c>
      <c r="AE25">
        <f t="shared" si="3"/>
        <v>0</v>
      </c>
      <c r="AF25">
        <f t="shared" si="4"/>
        <v>0</v>
      </c>
      <c r="AG25">
        <f t="shared" si="5"/>
        <v>-8.6288567263864984</v>
      </c>
      <c r="AH25">
        <f t="shared" si="6"/>
        <v>-18169.6990641622</v>
      </c>
      <c r="AI25">
        <f t="shared" si="7"/>
        <v>-18178.327920888587</v>
      </c>
      <c r="AJ25">
        <f t="shared" si="8"/>
        <v>-269.09597884801042</v>
      </c>
      <c r="AK25">
        <f t="shared" si="30"/>
        <v>1963.7815121177669</v>
      </c>
      <c r="AL25">
        <f t="shared" si="9"/>
        <v>-16483.642387618831</v>
      </c>
      <c r="AN25">
        <f t="shared" si="10"/>
        <v>0</v>
      </c>
      <c r="AO25">
        <f t="shared" si="11"/>
        <v>0</v>
      </c>
      <c r="AP25">
        <f t="shared" si="12"/>
        <v>-1.8241103229529791</v>
      </c>
      <c r="AQ25">
        <f t="shared" si="13"/>
        <v>-3841.0112346096225</v>
      </c>
      <c r="AR25">
        <f t="shared" si="14"/>
        <v>-3842.8353449325759</v>
      </c>
      <c r="AS25">
        <f t="shared" si="15"/>
        <v>-56.885954703682948</v>
      </c>
      <c r="AT25">
        <f t="shared" si="16"/>
        <v>415.13658667251116</v>
      </c>
      <c r="AU25">
        <f t="shared" si="17"/>
        <v>-3484.5847129637477</v>
      </c>
      <c r="AW25">
        <v>22</v>
      </c>
      <c r="AX25">
        <f>IF(Z25&gt;0, (R25*SUMPRODUCT(K25:$K$98, X25:$X$98)-K25*$AZ$3)/Z25, 0)</f>
        <v>41029.649811428797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12.5</v>
      </c>
      <c r="R26">
        <f t="shared" si="0"/>
        <v>2000000</v>
      </c>
      <c r="S26">
        <f t="shared" si="1"/>
        <v>41995.70765528929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28323.11758053039</v>
      </c>
      <c r="AC26">
        <f t="shared" si="2"/>
        <v>28287.746892327505</v>
      </c>
      <c r="AE26">
        <f t="shared" si="3"/>
        <v>0</v>
      </c>
      <c r="AF26">
        <f t="shared" si="4"/>
        <v>0</v>
      </c>
      <c r="AG26">
        <f t="shared" si="5"/>
        <v>-8.4198327852098682</v>
      </c>
      <c r="AH26">
        <f t="shared" si="6"/>
        <v>-19637.659826042342</v>
      </c>
      <c r="AI26">
        <f t="shared" si="7"/>
        <v>-19646.079658827552</v>
      </c>
      <c r="AJ26">
        <f t="shared" si="8"/>
        <v>35.370688202885503</v>
      </c>
      <c r="AK26">
        <f t="shared" si="30"/>
        <v>1982.6182306371275</v>
      </c>
      <c r="AL26">
        <f t="shared" si="9"/>
        <v>-17628.09073998754</v>
      </c>
      <c r="AN26">
        <f t="shared" si="10"/>
        <v>0</v>
      </c>
      <c r="AO26">
        <f t="shared" si="11"/>
        <v>0</v>
      </c>
      <c r="AP26">
        <f t="shared" si="12"/>
        <v>-1.589217310925662</v>
      </c>
      <c r="AQ26">
        <f t="shared" si="13"/>
        <v>-3706.5473552439471</v>
      </c>
      <c r="AR26">
        <f t="shared" si="14"/>
        <v>-3708.1365725548731</v>
      </c>
      <c r="AS26">
        <f t="shared" si="15"/>
        <v>6.6761076407740836</v>
      </c>
      <c r="AT26">
        <f t="shared" si="16"/>
        <v>374.21303884086507</v>
      </c>
      <c r="AU26">
        <f t="shared" si="17"/>
        <v>-3327.2474260732338</v>
      </c>
      <c r="AW26">
        <v>23</v>
      </c>
      <c r="AX26">
        <f>IF(Z26&gt;0, (R26*SUMPRODUCT(K26:$K$98, X26:$X$98)-K26*$AZ$3)/Z26, 0)</f>
        <v>41995.70765528929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12.5</v>
      </c>
      <c r="R27">
        <f t="shared" si="0"/>
        <v>2000000</v>
      </c>
      <c r="S27">
        <f t="shared" si="1"/>
        <v>42635.322978998491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28287.746892327505</v>
      </c>
      <c r="AC27">
        <f t="shared" si="2"/>
        <v>27979.09288208959</v>
      </c>
      <c r="AE27">
        <f t="shared" si="3"/>
        <v>0</v>
      </c>
      <c r="AF27">
        <f t="shared" si="4"/>
        <v>0</v>
      </c>
      <c r="AG27">
        <f t="shared" si="5"/>
        <v>-8.2030259556939633</v>
      </c>
      <c r="AH27">
        <f t="shared" si="6"/>
        <v>-21217.360266209122</v>
      </c>
      <c r="AI27">
        <f t="shared" si="7"/>
        <v>-21225.563292164814</v>
      </c>
      <c r="AJ27">
        <f t="shared" si="8"/>
        <v>308.65401023791492</v>
      </c>
      <c r="AK27">
        <f t="shared" si="30"/>
        <v>1980.1422824629256</v>
      </c>
      <c r="AL27">
        <f t="shared" si="9"/>
        <v>-18936.766999463973</v>
      </c>
      <c r="AN27">
        <f t="shared" si="10"/>
        <v>0</v>
      </c>
      <c r="AO27">
        <f t="shared" si="11"/>
        <v>0</v>
      </c>
      <c r="AP27">
        <f t="shared" si="12"/>
        <v>-1.3824068701964929</v>
      </c>
      <c r="AQ27">
        <f t="shared" si="13"/>
        <v>-3575.6347423333514</v>
      </c>
      <c r="AR27">
        <f t="shared" si="14"/>
        <v>-3577.0171492035474</v>
      </c>
      <c r="AS27">
        <f t="shared" si="15"/>
        <v>52.015613088535609</v>
      </c>
      <c r="AT27">
        <f t="shared" si="16"/>
        <v>333.70152795179541</v>
      </c>
      <c r="AU27">
        <f t="shared" si="17"/>
        <v>-3191.3000081632163</v>
      </c>
      <c r="AW27">
        <v>24</v>
      </c>
      <c r="AX27">
        <f>IF(Z27&gt;0, (R27*SUMPRODUCT(K27:$K$98, X27:$X$98)-K27*$AZ$3)/Z27, 0)</f>
        <v>42635.322978998491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12.5</v>
      </c>
      <c r="R28">
        <f t="shared" si="0"/>
        <v>2000000</v>
      </c>
      <c r="S28">
        <f t="shared" si="1"/>
        <v>42989.661532264712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27979.09288208959</v>
      </c>
      <c r="AC28">
        <f t="shared" si="2"/>
        <v>27437.291483511624</v>
      </c>
      <c r="AE28">
        <f t="shared" si="3"/>
        <v>0</v>
      </c>
      <c r="AF28">
        <f t="shared" si="4"/>
        <v>0</v>
      </c>
      <c r="AG28">
        <f t="shared" si="5"/>
        <v>-7.9778749429439326</v>
      </c>
      <c r="AH28">
        <f t="shared" si="6"/>
        <v>-22899.320510894519</v>
      </c>
      <c r="AI28">
        <f t="shared" si="7"/>
        <v>-22907.298385837461</v>
      </c>
      <c r="AJ28">
        <f t="shared" si="8"/>
        <v>541.8013985779653</v>
      </c>
      <c r="AK28">
        <f t="shared" si="30"/>
        <v>1958.5365017462714</v>
      </c>
      <c r="AL28">
        <f t="shared" si="9"/>
        <v>-20406.960485513224</v>
      </c>
      <c r="AN28">
        <f t="shared" si="10"/>
        <v>0</v>
      </c>
      <c r="AO28">
        <f t="shared" si="11"/>
        <v>0</v>
      </c>
      <c r="AP28">
        <f t="shared" si="12"/>
        <v>-1.2004138549279162</v>
      </c>
      <c r="AQ28">
        <f t="shared" si="13"/>
        <v>-3445.6119964659588</v>
      </c>
      <c r="AR28">
        <f t="shared" si="14"/>
        <v>-3446.8124103208861</v>
      </c>
      <c r="AS28">
        <f t="shared" si="15"/>
        <v>81.523702755900999</v>
      </c>
      <c r="AT28">
        <f t="shared" si="16"/>
        <v>294.69681699606957</v>
      </c>
      <c r="AU28">
        <f t="shared" si="17"/>
        <v>-3070.5918905689155</v>
      </c>
      <c r="AW28">
        <v>25</v>
      </c>
      <c r="AX28">
        <f>IF(Z28&gt;0, (R28*SUMPRODUCT(K28:$K$98, X28:$X$98)-K28*$AZ$3)/Z28, 0)</f>
        <v>42989.661532264712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12.5</v>
      </c>
      <c r="R29">
        <f t="shared" si="0"/>
        <v>2000000</v>
      </c>
      <c r="S29">
        <f t="shared" si="1"/>
        <v>43097.939276596982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27437.291483511624</v>
      </c>
      <c r="AC29">
        <f t="shared" si="2"/>
        <v>26700.459258255825</v>
      </c>
      <c r="AE29">
        <f t="shared" si="3"/>
        <v>0</v>
      </c>
      <c r="AF29">
        <f t="shared" si="4"/>
        <v>0</v>
      </c>
      <c r="AG29">
        <f t="shared" si="5"/>
        <v>-7.7441229518236776</v>
      </c>
      <c r="AH29">
        <f t="shared" si="6"/>
        <v>-24635.718670530572</v>
      </c>
      <c r="AI29">
        <f t="shared" si="7"/>
        <v>-24643.462793482395</v>
      </c>
      <c r="AJ29">
        <f t="shared" si="8"/>
        <v>736.83222525579913</v>
      </c>
      <c r="AK29">
        <f t="shared" si="30"/>
        <v>1920.6104038458138</v>
      </c>
      <c r="AL29">
        <f t="shared" si="9"/>
        <v>-21986.020164380781</v>
      </c>
      <c r="AN29">
        <f t="shared" si="10"/>
        <v>0</v>
      </c>
      <c r="AO29">
        <f t="shared" si="11"/>
        <v>0</v>
      </c>
      <c r="AP29">
        <f t="shared" si="12"/>
        <v>-1.0403943665761473</v>
      </c>
      <c r="AQ29">
        <f t="shared" si="13"/>
        <v>-3309.7179733360199</v>
      </c>
      <c r="AR29">
        <f t="shared" si="14"/>
        <v>-3310.7583677025959</v>
      </c>
      <c r="AS29">
        <f t="shared" si="15"/>
        <v>98.990692817883669</v>
      </c>
      <c r="AT29">
        <f t="shared" si="16"/>
        <v>258.02692660996115</v>
      </c>
      <c r="AU29">
        <f t="shared" si="17"/>
        <v>-2953.7407482747512</v>
      </c>
      <c r="AW29">
        <v>26</v>
      </c>
      <c r="AX29">
        <f>IF(Z29&gt;0, (R29*SUMPRODUCT(K29:$K$98, X29:$X$98)-K29*$AZ$3)/Z29, 0)</f>
        <v>43097.939276596982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12.5</v>
      </c>
      <c r="R30">
        <f t="shared" si="0"/>
        <v>2000000</v>
      </c>
      <c r="S30">
        <f t="shared" si="1"/>
        <v>43007.210364563813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26700.459258255825</v>
      </c>
      <c r="AC30">
        <f t="shared" si="2"/>
        <v>25809.294652071752</v>
      </c>
      <c r="AE30">
        <f t="shared" si="3"/>
        <v>0</v>
      </c>
      <c r="AF30">
        <f t="shared" si="4"/>
        <v>0</v>
      </c>
      <c r="AG30">
        <f t="shared" si="5"/>
        <v>-7.5014440698697227</v>
      </c>
      <c r="AH30">
        <f t="shared" si="6"/>
        <v>-26438.024389714836</v>
      </c>
      <c r="AI30">
        <f t="shared" si="7"/>
        <v>-26445.525833784704</v>
      </c>
      <c r="AJ30">
        <f t="shared" si="8"/>
        <v>891.16460618407291</v>
      </c>
      <c r="AK30">
        <f t="shared" si="30"/>
        <v>1869.032148077908</v>
      </c>
      <c r="AL30">
        <f t="shared" si="9"/>
        <v>-23685.329079522722</v>
      </c>
      <c r="AN30">
        <f t="shared" si="10"/>
        <v>0</v>
      </c>
      <c r="AO30">
        <f t="shared" si="11"/>
        <v>0</v>
      </c>
      <c r="AP30">
        <f t="shared" si="12"/>
        <v>-0.8998137085040151</v>
      </c>
      <c r="AQ30">
        <f t="shared" si="13"/>
        <v>-3171.2956265555486</v>
      </c>
      <c r="AR30">
        <f t="shared" si="14"/>
        <v>-3172.1954402640526</v>
      </c>
      <c r="AS30">
        <f t="shared" si="15"/>
        <v>106.89703498541675</v>
      </c>
      <c r="AT30">
        <f t="shared" si="16"/>
        <v>224.1942661720619</v>
      </c>
      <c r="AU30">
        <f t="shared" si="17"/>
        <v>-2841.1041391065737</v>
      </c>
      <c r="AW30">
        <v>27</v>
      </c>
      <c r="AX30">
        <f>IF(Z30&gt;0, (R30*SUMPRODUCT(K30:$K$98, X30:$X$98)-K30*$AZ$3)/Z30, 0)</f>
        <v>43007.210364563813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12.5</v>
      </c>
      <c r="R31">
        <f t="shared" si="0"/>
        <v>2000000</v>
      </c>
      <c r="S31">
        <f t="shared" si="1"/>
        <v>42758.984044340141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25809.294652071752</v>
      </c>
      <c r="AC31">
        <f t="shared" si="2"/>
        <v>24797.421674759011</v>
      </c>
      <c r="AE31">
        <f t="shared" si="3"/>
        <v>0</v>
      </c>
      <c r="AF31">
        <f t="shared" si="4"/>
        <v>0</v>
      </c>
      <c r="AG31">
        <f t="shared" si="5"/>
        <v>-7.2491846535235203</v>
      </c>
      <c r="AH31">
        <f t="shared" si="6"/>
        <v>-28359.196103600923</v>
      </c>
      <c r="AI31">
        <f t="shared" si="7"/>
        <v>-28366.445288254446</v>
      </c>
      <c r="AJ31">
        <f t="shared" si="8"/>
        <v>1011.8729773127416</v>
      </c>
      <c r="AK31">
        <f t="shared" si="30"/>
        <v>1806.6506256450227</v>
      </c>
      <c r="AL31">
        <f t="shared" si="9"/>
        <v>-25547.921685296682</v>
      </c>
      <c r="AN31">
        <f t="shared" si="10"/>
        <v>0</v>
      </c>
      <c r="AO31">
        <f t="shared" si="11"/>
        <v>0</v>
      </c>
      <c r="AP31">
        <f t="shared" si="12"/>
        <v>-0.77638809869257075</v>
      </c>
      <c r="AQ31">
        <f t="shared" si="13"/>
        <v>-3037.2715547565194</v>
      </c>
      <c r="AR31">
        <f t="shared" si="14"/>
        <v>-3038.0479428552117</v>
      </c>
      <c r="AS31">
        <f t="shared" si="15"/>
        <v>108.37165481670831</v>
      </c>
      <c r="AT31">
        <f t="shared" si="16"/>
        <v>193.49238725275239</v>
      </c>
      <c r="AU31">
        <f t="shared" si="17"/>
        <v>-2736.1839007857511</v>
      </c>
      <c r="AW31">
        <v>28</v>
      </c>
      <c r="AX31">
        <f>IF(Z31&gt;0, (R31*SUMPRODUCT(K31:$K$98, X31:$X$98)-K31*$AZ$3)/Z31, 0)</f>
        <v>42758.984044340141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12.5</v>
      </c>
      <c r="R32">
        <f t="shared" si="0"/>
        <v>2000000</v>
      </c>
      <c r="S32">
        <f t="shared" si="1"/>
        <v>42380.647036121103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24797.421674759011</v>
      </c>
      <c r="AC32">
        <f t="shared" si="2"/>
        <v>23688.20605682641</v>
      </c>
      <c r="AE32">
        <f t="shared" si="3"/>
        <v>0</v>
      </c>
      <c r="AF32">
        <f t="shared" si="4"/>
        <v>0</v>
      </c>
      <c r="AG32">
        <f t="shared" si="5"/>
        <v>-6.9867403264976424</v>
      </c>
      <c r="AH32">
        <f t="shared" si="6"/>
        <v>-30392.39687850267</v>
      </c>
      <c r="AI32">
        <f t="shared" si="7"/>
        <v>-30399.383618829168</v>
      </c>
      <c r="AJ32">
        <f t="shared" si="8"/>
        <v>1109.2156179326012</v>
      </c>
      <c r="AK32">
        <f t="shared" si="30"/>
        <v>1735.8195172331309</v>
      </c>
      <c r="AL32">
        <f t="shared" si="9"/>
        <v>-27554.348483663434</v>
      </c>
      <c r="AN32">
        <f t="shared" si="10"/>
        <v>0</v>
      </c>
      <c r="AO32">
        <f t="shared" si="11"/>
        <v>0</v>
      </c>
      <c r="AP32">
        <f t="shared" si="12"/>
        <v>-0.66810740712450256</v>
      </c>
      <c r="AQ32">
        <f t="shared" si="13"/>
        <v>-2906.2745323145646</v>
      </c>
      <c r="AR32">
        <f t="shared" si="14"/>
        <v>-2906.9426397216894</v>
      </c>
      <c r="AS32">
        <f t="shared" si="15"/>
        <v>106.06880115872919</v>
      </c>
      <c r="AT32">
        <f t="shared" si="16"/>
        <v>165.98783162105607</v>
      </c>
      <c r="AU32">
        <f t="shared" si="17"/>
        <v>-2634.8860069419038</v>
      </c>
      <c r="AW32">
        <v>29</v>
      </c>
      <c r="AX32">
        <f>IF(Z32&gt;0, (R32*SUMPRODUCT(K32:$K$98, X32:$X$98)-K32*$AZ$3)/Z32, 0)</f>
        <v>42380.647036121103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12.5</v>
      </c>
      <c r="R33">
        <f t="shared" si="0"/>
        <v>2000000</v>
      </c>
      <c r="S33">
        <f t="shared" si="1"/>
        <v>41899.545562747102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23688.20605682641</v>
      </c>
      <c r="AC33">
        <f t="shared" si="2"/>
        <v>22503.410039533213</v>
      </c>
      <c r="AE33">
        <f t="shared" si="3"/>
        <v>0</v>
      </c>
      <c r="AF33">
        <f t="shared" si="4"/>
        <v>0</v>
      </c>
      <c r="AG33">
        <f t="shared" si="5"/>
        <v>-6.7135006290918469</v>
      </c>
      <c r="AH33">
        <f t="shared" si="6"/>
        <v>-32539.567062531012</v>
      </c>
      <c r="AI33">
        <f t="shared" si="7"/>
        <v>-32546.280563160104</v>
      </c>
      <c r="AJ33">
        <f t="shared" si="8"/>
        <v>1184.7960172931962</v>
      </c>
      <c r="AK33">
        <f t="shared" si="30"/>
        <v>1658.1744239778488</v>
      </c>
      <c r="AL33">
        <f t="shared" si="9"/>
        <v>-29703.310121889059</v>
      </c>
      <c r="AN33">
        <f t="shared" si="10"/>
        <v>0</v>
      </c>
      <c r="AO33">
        <f t="shared" si="11"/>
        <v>0</v>
      </c>
      <c r="AP33">
        <f t="shared" si="12"/>
        <v>-0.57319539897141514</v>
      </c>
      <c r="AQ33">
        <f t="shared" si="13"/>
        <v>-2778.2123150389316</v>
      </c>
      <c r="AR33">
        <f t="shared" si="14"/>
        <v>-2778.7855104379028</v>
      </c>
      <c r="AS33">
        <f t="shared" si="15"/>
        <v>101.1573042667583</v>
      </c>
      <c r="AT33">
        <f t="shared" si="16"/>
        <v>141.57412101780804</v>
      </c>
      <c r="AU33">
        <f t="shared" si="17"/>
        <v>-2536.0540851533365</v>
      </c>
      <c r="AW33">
        <v>30</v>
      </c>
      <c r="AX33">
        <f>IF(Z33&gt;0, (R33*SUMPRODUCT(K33:$K$98, X33:$X$98)-K33*$AZ$3)/Z33, 0)</f>
        <v>41899.545562747102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12.5</v>
      </c>
      <c r="R34">
        <f t="shared" si="0"/>
        <v>2000000</v>
      </c>
      <c r="S34">
        <f t="shared" si="1"/>
        <v>41334.771714893956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22503.410039533213</v>
      </c>
      <c r="AC34">
        <f t="shared" si="2"/>
        <v>21262.232112906197</v>
      </c>
      <c r="AE34">
        <f t="shared" si="3"/>
        <v>0</v>
      </c>
      <c r="AF34">
        <f t="shared" si="4"/>
        <v>0</v>
      </c>
      <c r="AG34">
        <f t="shared" si="5"/>
        <v>-6.4298867608251724</v>
      </c>
      <c r="AH34">
        <f t="shared" si="6"/>
        <v>-34636.617916121162</v>
      </c>
      <c r="AI34">
        <f t="shared" si="7"/>
        <v>-34643.047802881985</v>
      </c>
      <c r="AJ34">
        <f t="shared" si="8"/>
        <v>1241.1779266270169</v>
      </c>
      <c r="AK34">
        <f t="shared" si="30"/>
        <v>1575.2387027673251</v>
      </c>
      <c r="AL34">
        <f t="shared" si="9"/>
        <v>-31826.631173487644</v>
      </c>
      <c r="AN34">
        <f t="shared" si="10"/>
        <v>0</v>
      </c>
      <c r="AO34">
        <f t="shared" si="11"/>
        <v>0</v>
      </c>
      <c r="AP34">
        <f t="shared" si="12"/>
        <v>-0.49016123719969812</v>
      </c>
      <c r="AQ34">
        <f t="shared" si="13"/>
        <v>-2640.408474005596</v>
      </c>
      <c r="AR34">
        <f t="shared" si="14"/>
        <v>-2640.8986352427955</v>
      </c>
      <c r="AS34">
        <f t="shared" si="15"/>
        <v>94.617110803111458</v>
      </c>
      <c r="AT34">
        <f t="shared" si="16"/>
        <v>120.08313367779907</v>
      </c>
      <c r="AU34">
        <f t="shared" si="17"/>
        <v>-2426.1983907618851</v>
      </c>
      <c r="AW34">
        <v>31</v>
      </c>
      <c r="AX34">
        <f>IF(Z34&gt;0, (R34*SUMPRODUCT(K34:$K$98, X34:$X$98)-K34*$AZ$3)/Z34, 0)</f>
        <v>41334.771714893956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12.5</v>
      </c>
      <c r="R35">
        <f t="shared" ref="R35:R69" si="31">$C$6</f>
        <v>2000000</v>
      </c>
      <c r="S35">
        <f t="shared" ref="S35:S69" si="32">AX35</f>
        <v>40723.464070041133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21262.232112906197</v>
      </c>
      <c r="AC35">
        <f t="shared" ref="AC35:AC69" si="33">S35*Z35</f>
        <v>19994.175771411265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-6.1371792122788431</v>
      </c>
      <c r="AH35">
        <f t="shared" ref="AH35:AH69" si="37">-X35*R35</f>
        <v>-36545.388950092245</v>
      </c>
      <c r="AI35">
        <f t="shared" ref="AI35:AI66" si="38">SUM(AE35:AH35)</f>
        <v>-36551.526129304526</v>
      </c>
      <c r="AJ35">
        <f t="shared" ref="AJ35:AJ69" si="39">AB35-AC35</f>
        <v>1268.056341494932</v>
      </c>
      <c r="AK35">
        <f t="shared" si="30"/>
        <v>1488.356247903434</v>
      </c>
      <c r="AL35">
        <f t="shared" ref="AL35:AL66" si="40">SUM(AI35:AK35)</f>
        <v>-33795.113539906153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-0.41772110840476079</v>
      </c>
      <c r="AQ35">
        <f t="shared" ref="AQ35:AQ69" si="44">AH35*$K35</f>
        <v>-2487.426202052714</v>
      </c>
      <c r="AR35">
        <f t="shared" ref="AR35:AR69" si="45">AI35*$K35</f>
        <v>-2487.8439231611187</v>
      </c>
      <c r="AS35">
        <f t="shared" ref="AS35:AS69" si="46">AJ35*$K35</f>
        <v>86.30901627072808</v>
      </c>
      <c r="AT35">
        <f t="shared" ref="AT35:AT69" si="47">AK35*$K35</f>
        <v>101.30351421569756</v>
      </c>
      <c r="AU35">
        <f t="shared" ref="AU35:AU69" si="48">AL35*$K35</f>
        <v>-2300.2313926746929</v>
      </c>
      <c r="AW35">
        <v>32</v>
      </c>
      <c r="AX35">
        <f>IF(Z35&gt;0, (R35*SUMPRODUCT(K35:$K$98, X35:$X$98)-K35*$AZ$3)/Z35, 0)</f>
        <v>40723.464070041133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12.5</v>
      </c>
      <c r="R36">
        <f t="shared" si="31"/>
        <v>2000000</v>
      </c>
      <c r="S36">
        <f t="shared" si="32"/>
        <v>40504.148604310947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19994.175771411265</v>
      </c>
      <c r="AC36">
        <f t="shared" si="33"/>
        <v>18732.063973385928</v>
      </c>
      <c r="AE36">
        <f t="shared" si="34"/>
        <v>0</v>
      </c>
      <c r="AF36">
        <f t="shared" si="35"/>
        <v>0</v>
      </c>
      <c r="AG36">
        <f t="shared" si="36"/>
        <v>-5.7809090608166223</v>
      </c>
      <c r="AH36">
        <f t="shared" si="37"/>
        <v>-47183.737494309287</v>
      </c>
      <c r="AI36">
        <f t="shared" si="38"/>
        <v>-47189.518403370101</v>
      </c>
      <c r="AJ36">
        <f t="shared" si="39"/>
        <v>1262.1117980253366</v>
      </c>
      <c r="AK36">
        <f t="shared" si="30"/>
        <v>1399.5923039987886</v>
      </c>
      <c r="AL36">
        <f t="shared" si="40"/>
        <v>-44527.81430134597</v>
      </c>
      <c r="AN36">
        <f t="shared" si="41"/>
        <v>0</v>
      </c>
      <c r="AO36">
        <f t="shared" si="42"/>
        <v>0</v>
      </c>
      <c r="AP36">
        <f t="shared" si="43"/>
        <v>-0.35131422191369516</v>
      </c>
      <c r="AQ36">
        <f t="shared" si="44"/>
        <v>-2867.4241110535145</v>
      </c>
      <c r="AR36">
        <f t="shared" si="45"/>
        <v>-2867.775425275428</v>
      </c>
      <c r="AS36">
        <f t="shared" si="46"/>
        <v>76.70036314820193</v>
      </c>
      <c r="AT36">
        <f t="shared" si="47"/>
        <v>85.055252747095153</v>
      </c>
      <c r="AU36">
        <f t="shared" si="48"/>
        <v>-2706.0198093801305</v>
      </c>
      <c r="AW36">
        <v>33</v>
      </c>
      <c r="AX36">
        <f>IF(Z36&gt;0, (R36*SUMPRODUCT(K36:$K$98, X36:$X$98)-K36*$AZ$3)/Z36, 0)</f>
        <v>40504.148604310947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12.5</v>
      </c>
      <c r="R37">
        <f t="shared" si="31"/>
        <v>2000000</v>
      </c>
      <c r="S37">
        <f t="shared" si="32"/>
        <v>39496.897957018213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18732.063973385928</v>
      </c>
      <c r="AC37">
        <f t="shared" si="33"/>
        <v>16958.670580213999</v>
      </c>
      <c r="AE37">
        <f t="shared" si="34"/>
        <v>0</v>
      </c>
      <c r="AF37">
        <f t="shared" si="35"/>
        <v>0</v>
      </c>
      <c r="AG37">
        <f t="shared" si="36"/>
        <v>-5.3670893973334834</v>
      </c>
      <c r="AH37">
        <f t="shared" si="37"/>
        <v>-56961.691659995529</v>
      </c>
      <c r="AI37">
        <f t="shared" si="38"/>
        <v>-56967.058749392862</v>
      </c>
      <c r="AJ37">
        <f t="shared" si="39"/>
        <v>1773.3933931719293</v>
      </c>
      <c r="AK37">
        <f t="shared" si="30"/>
        <v>1311.244478137015</v>
      </c>
      <c r="AL37">
        <f t="shared" si="40"/>
        <v>-53882.420878083918</v>
      </c>
      <c r="AN37">
        <f t="shared" si="41"/>
        <v>0</v>
      </c>
      <c r="AO37">
        <f t="shared" si="42"/>
        <v>0</v>
      </c>
      <c r="AP37">
        <f t="shared" si="43"/>
        <v>-0.29121946536947757</v>
      </c>
      <c r="AQ37">
        <f t="shared" si="44"/>
        <v>-3090.7540686776101</v>
      </c>
      <c r="AR37">
        <f t="shared" si="45"/>
        <v>-3091.0452881429796</v>
      </c>
      <c r="AS37">
        <f t="shared" si="46"/>
        <v>96.224720256360513</v>
      </c>
      <c r="AT37">
        <f t="shared" si="47"/>
        <v>71.148417256000911</v>
      </c>
      <c r="AU37">
        <f t="shared" si="48"/>
        <v>-2923.6721506306185</v>
      </c>
      <c r="AW37">
        <v>34</v>
      </c>
      <c r="AX37">
        <f>IF(Z37&gt;0, (R37*SUMPRODUCT(K37:$K$98, X37:$X$98)-K37*$AZ$3)/Z37, 0)</f>
        <v>39496.897957018213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12.5</v>
      </c>
      <c r="R38">
        <f t="shared" si="31"/>
        <v>2000000</v>
      </c>
      <c r="S38">
        <f t="shared" si="32"/>
        <v>37847.115827853566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16958.670580213999</v>
      </c>
      <c r="AC38">
        <f t="shared" si="33"/>
        <v>14844.729652502081</v>
      </c>
      <c r="AE38">
        <f t="shared" si="34"/>
        <v>0</v>
      </c>
      <c r="AF38">
        <f t="shared" si="35"/>
        <v>0</v>
      </c>
      <c r="AG38">
        <f t="shared" si="36"/>
        <v>-4.9028602734297095</v>
      </c>
      <c r="AH38">
        <f t="shared" si="37"/>
        <v>-65689.316788870186</v>
      </c>
      <c r="AI38">
        <f t="shared" si="38"/>
        <v>-65694.219649143619</v>
      </c>
      <c r="AJ38">
        <f t="shared" si="39"/>
        <v>2113.9409277119175</v>
      </c>
      <c r="AK38">
        <f t="shared" si="30"/>
        <v>1187.10694061498</v>
      </c>
      <c r="AL38">
        <f t="shared" si="40"/>
        <v>-62393.171780816716</v>
      </c>
      <c r="AN38">
        <f t="shared" si="41"/>
        <v>0</v>
      </c>
      <c r="AO38">
        <f t="shared" si="42"/>
        <v>0</v>
      </c>
      <c r="AP38">
        <f t="shared" si="43"/>
        <v>-0.23752704444005016</v>
      </c>
      <c r="AQ38">
        <f t="shared" si="44"/>
        <v>-3182.4258489895133</v>
      </c>
      <c r="AR38">
        <f t="shared" si="45"/>
        <v>-3182.6633760339537</v>
      </c>
      <c r="AS38">
        <f t="shared" si="46"/>
        <v>102.41330828892286</v>
      </c>
      <c r="AT38">
        <f t="shared" si="47"/>
        <v>57.511327533978275</v>
      </c>
      <c r="AU38">
        <f t="shared" si="48"/>
        <v>-3022.7387402110521</v>
      </c>
      <c r="AW38">
        <v>35</v>
      </c>
      <c r="AX38">
        <f>IF(Z38&gt;0, (R38*SUMPRODUCT(K38:$K$98, X38:$X$98)-K38*$AZ$3)/Z38, 0)</f>
        <v>37847.115827853566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12.5</v>
      </c>
      <c r="R39">
        <f t="shared" si="31"/>
        <v>2000000</v>
      </c>
      <c r="S39">
        <f t="shared" si="32"/>
        <v>35625.990924905753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14844.729652502081</v>
      </c>
      <c r="AC39">
        <f t="shared" si="33"/>
        <v>12534.458393660514</v>
      </c>
      <c r="AE39">
        <f t="shared" si="34"/>
        <v>0</v>
      </c>
      <c r="AF39">
        <f t="shared" si="35"/>
        <v>0</v>
      </c>
      <c r="AG39">
        <f t="shared" si="36"/>
        <v>-4.3979332462924585</v>
      </c>
      <c r="AH39">
        <f t="shared" si="37"/>
        <v>-72943.747904472635</v>
      </c>
      <c r="AI39">
        <f t="shared" si="38"/>
        <v>-72948.145837718926</v>
      </c>
      <c r="AJ39">
        <f t="shared" si="39"/>
        <v>2310.271258841567</v>
      </c>
      <c r="AK39">
        <f t="shared" si="30"/>
        <v>1039.1310756751457</v>
      </c>
      <c r="AL39">
        <f t="shared" si="40"/>
        <v>-69598.743503202204</v>
      </c>
      <c r="AN39">
        <f t="shared" si="41"/>
        <v>0</v>
      </c>
      <c r="AO39">
        <f t="shared" si="42"/>
        <v>0</v>
      </c>
      <c r="AP39">
        <f t="shared" si="43"/>
        <v>-0.19023663654955852</v>
      </c>
      <c r="AQ39">
        <f t="shared" si="44"/>
        <v>-3155.2487228777281</v>
      </c>
      <c r="AR39">
        <f t="shared" si="45"/>
        <v>-3155.4389595142775</v>
      </c>
      <c r="AS39">
        <f t="shared" si="46"/>
        <v>99.932902385373765</v>
      </c>
      <c r="AT39">
        <f t="shared" si="47"/>
        <v>44.94856781585149</v>
      </c>
      <c r="AU39">
        <f t="shared" si="48"/>
        <v>-3010.557489313052</v>
      </c>
      <c r="AW39">
        <v>36</v>
      </c>
      <c r="AX39">
        <f>IF(Z39&gt;0, (R39*SUMPRODUCT(K39:$K$98, X39:$X$98)-K39*$AZ$3)/Z39, 0)</f>
        <v>35625.990924905753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12.5</v>
      </c>
      <c r="R40">
        <f t="shared" si="31"/>
        <v>2000000</v>
      </c>
      <c r="S40">
        <f t="shared" si="32"/>
        <v>32784.604127833518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12534.458393660514</v>
      </c>
      <c r="AC40">
        <f t="shared" si="33"/>
        <v>10157.919126272016</v>
      </c>
      <c r="AE40">
        <f t="shared" si="34"/>
        <v>0</v>
      </c>
      <c r="AF40">
        <f t="shared" si="35"/>
        <v>0</v>
      </c>
      <c r="AG40">
        <f t="shared" si="36"/>
        <v>-3.8729761257236492</v>
      </c>
      <c r="AH40">
        <f t="shared" si="37"/>
        <v>-76956.446096941523</v>
      </c>
      <c r="AI40">
        <f t="shared" si="38"/>
        <v>-76960.31907306725</v>
      </c>
      <c r="AJ40">
        <f t="shared" si="39"/>
        <v>2376.539267388498</v>
      </c>
      <c r="AK40">
        <f t="shared" ref="AK40:AK69" si="61">G40*SUM(AB40:AB40, AE40:AF40)</f>
        <v>877.41208755623609</v>
      </c>
      <c r="AL40">
        <f t="shared" si="40"/>
        <v>-73706.367718122521</v>
      </c>
      <c r="AN40">
        <f t="shared" si="41"/>
        <v>0</v>
      </c>
      <c r="AO40">
        <f t="shared" si="42"/>
        <v>0</v>
      </c>
      <c r="AP40">
        <f t="shared" si="43"/>
        <v>-0.14957958462963586</v>
      </c>
      <c r="AQ40">
        <f t="shared" si="44"/>
        <v>-2972.1621998386763</v>
      </c>
      <c r="AR40">
        <f t="shared" si="45"/>
        <v>-2972.3117794233062</v>
      </c>
      <c r="AS40">
        <f t="shared" si="46"/>
        <v>91.785165963441202</v>
      </c>
      <c r="AT40">
        <f t="shared" si="47"/>
        <v>33.88684343649583</v>
      </c>
      <c r="AU40">
        <f t="shared" si="48"/>
        <v>-2846.6397700233692</v>
      </c>
      <c r="AW40">
        <v>37</v>
      </c>
      <c r="AX40">
        <f>IF(Z40&gt;0, (R40*SUMPRODUCT(K40:$K$98, X40:$X$98)-K40*$AZ$3)/Z40, 0)</f>
        <v>32784.604127833518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12.5</v>
      </c>
      <c r="R41">
        <f t="shared" si="31"/>
        <v>2000000</v>
      </c>
      <c r="S41">
        <f t="shared" si="32"/>
        <v>29475.694637782344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10157.919126272016</v>
      </c>
      <c r="AC41">
        <f t="shared" si="33"/>
        <v>7881.0332259773131</v>
      </c>
      <c r="AE41">
        <f t="shared" si="34"/>
        <v>0</v>
      </c>
      <c r="AF41">
        <f t="shared" si="35"/>
        <v>0</v>
      </c>
      <c r="AG41">
        <f t="shared" si="36"/>
        <v>-3.3421745114173227</v>
      </c>
      <c r="AH41">
        <f t="shared" si="37"/>
        <v>-78731.496487854383</v>
      </c>
      <c r="AI41">
        <f t="shared" si="38"/>
        <v>-78734.838662365801</v>
      </c>
      <c r="AJ41">
        <f t="shared" si="39"/>
        <v>2276.8859002947029</v>
      </c>
      <c r="AK41">
        <f t="shared" si="61"/>
        <v>711.05433883904118</v>
      </c>
      <c r="AL41">
        <f t="shared" si="40"/>
        <v>-75746.898423232065</v>
      </c>
      <c r="AN41">
        <f t="shared" si="41"/>
        <v>0</v>
      </c>
      <c r="AO41">
        <f t="shared" si="42"/>
        <v>0</v>
      </c>
      <c r="AP41">
        <f t="shared" si="43"/>
        <v>-0.11524938144401971</v>
      </c>
      <c r="AQ41">
        <f t="shared" si="44"/>
        <v>-2714.9259380053441</v>
      </c>
      <c r="AR41">
        <f t="shared" si="45"/>
        <v>-2715.0411873867884</v>
      </c>
      <c r="AS41">
        <f t="shared" si="46"/>
        <v>78.51465886390649</v>
      </c>
      <c r="AT41">
        <f t="shared" si="47"/>
        <v>24.519537338441911</v>
      </c>
      <c r="AU41">
        <f t="shared" si="48"/>
        <v>-2612.0069911844398</v>
      </c>
      <c r="AW41">
        <v>38</v>
      </c>
      <c r="AX41">
        <f>IF(Z41&gt;0, (R41*SUMPRODUCT(K41:$K$98, X41:$X$98)-K41*$AZ$3)/Z41, 0)</f>
        <v>29475.694637782344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12.5</v>
      </c>
      <c r="R42">
        <f t="shared" si="31"/>
        <v>2000000</v>
      </c>
      <c r="S42">
        <f t="shared" si="32"/>
        <v>25631.317623285933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7881.0332259773131</v>
      </c>
      <c r="AC42">
        <f t="shared" si="33"/>
        <v>5786.8896982790748</v>
      </c>
      <c r="AE42">
        <f t="shared" si="34"/>
        <v>0</v>
      </c>
      <c r="AF42">
        <f t="shared" si="35"/>
        <v>0</v>
      </c>
      <c r="AG42">
        <f t="shared" si="36"/>
        <v>-2.8221772400327718</v>
      </c>
      <c r="AH42">
        <f t="shared" si="37"/>
        <v>-77852.084203260441</v>
      </c>
      <c r="AI42">
        <f t="shared" si="38"/>
        <v>-77854.90638050047</v>
      </c>
      <c r="AJ42">
        <f t="shared" si="39"/>
        <v>2094.1435276982384</v>
      </c>
      <c r="AK42">
        <f t="shared" si="61"/>
        <v>551.67232581841199</v>
      </c>
      <c r="AL42">
        <f t="shared" si="40"/>
        <v>-75209.090526983826</v>
      </c>
      <c r="AN42">
        <f t="shared" si="41"/>
        <v>0</v>
      </c>
      <c r="AO42">
        <f t="shared" si="42"/>
        <v>0</v>
      </c>
      <c r="AP42">
        <f t="shared" si="43"/>
        <v>-8.6891189544854044E-2</v>
      </c>
      <c r="AQ42">
        <f t="shared" si="44"/>
        <v>-2396.9650484775675</v>
      </c>
      <c r="AR42">
        <f t="shared" si="45"/>
        <v>-2397.051939667112</v>
      </c>
      <c r="AS42">
        <f t="shared" si="46"/>
        <v>64.475972528658033</v>
      </c>
      <c r="AT42">
        <f t="shared" si="47"/>
        <v>16.985277873186121</v>
      </c>
      <c r="AU42">
        <f t="shared" si="48"/>
        <v>-2315.5906892652683</v>
      </c>
      <c r="AW42">
        <v>39</v>
      </c>
      <c r="AX42">
        <f>IF(Z42&gt;0, (R42*SUMPRODUCT(K42:$K$98, X42:$X$98)-K42*$AZ$3)/Z42, 0)</f>
        <v>25631.317623285933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12.5</v>
      </c>
      <c r="R43">
        <f t="shared" si="31"/>
        <v>2000000</v>
      </c>
      <c r="S43">
        <f t="shared" si="32"/>
        <v>21168.555687649612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5786.8896982790748</v>
      </c>
      <c r="AC43">
        <f t="shared" si="33"/>
        <v>3944.1946590042808</v>
      </c>
      <c r="AE43">
        <f t="shared" si="34"/>
        <v>0</v>
      </c>
      <c r="AF43">
        <f t="shared" si="35"/>
        <v>0</v>
      </c>
      <c r="AG43">
        <f t="shared" si="36"/>
        <v>-2.3290409589123771</v>
      </c>
      <c r="AH43">
        <f t="shared" si="37"/>
        <v>-74386.321395210689</v>
      </c>
      <c r="AI43">
        <f t="shared" si="38"/>
        <v>-74388.650436169599</v>
      </c>
      <c r="AJ43">
        <f t="shared" si="39"/>
        <v>1842.695039274794</v>
      </c>
      <c r="AK43">
        <f t="shared" si="61"/>
        <v>405.08227887953529</v>
      </c>
      <c r="AL43">
        <f t="shared" si="40"/>
        <v>-72140.873118015268</v>
      </c>
      <c r="AN43">
        <f t="shared" si="41"/>
        <v>0</v>
      </c>
      <c r="AO43">
        <f t="shared" si="42"/>
        <v>0</v>
      </c>
      <c r="AP43">
        <f t="shared" si="43"/>
        <v>-6.4025143598071432E-2</v>
      </c>
      <c r="AQ43">
        <f t="shared" si="44"/>
        <v>-2044.8738313664992</v>
      </c>
      <c r="AR43">
        <f t="shared" si="45"/>
        <v>-2044.9378565100972</v>
      </c>
      <c r="AS43">
        <f t="shared" si="46"/>
        <v>50.655534435992351</v>
      </c>
      <c r="AT43">
        <f t="shared" si="47"/>
        <v>11.135678389446481</v>
      </c>
      <c r="AU43">
        <f t="shared" si="48"/>
        <v>-1983.1466436846583</v>
      </c>
      <c r="AW43">
        <v>40</v>
      </c>
      <c r="AX43">
        <f>IF(Z43&gt;0, (R43*SUMPRODUCT(K43:$K$98, X43:$X$98)-K43*$AZ$3)/Z43, 0)</f>
        <v>21168.555687649612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12.5</v>
      </c>
      <c r="R44">
        <f t="shared" si="31"/>
        <v>2000000</v>
      </c>
      <c r="S44">
        <f t="shared" si="32"/>
        <v>15968.022180234288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3944.1946590042808</v>
      </c>
      <c r="AC44">
        <f t="shared" si="33"/>
        <v>2394.2047644259737</v>
      </c>
      <c r="AE44">
        <f t="shared" si="34"/>
        <v>0</v>
      </c>
      <c r="AF44">
        <f t="shared" si="35"/>
        <v>0</v>
      </c>
      <c r="AG44">
        <f t="shared" si="36"/>
        <v>-1.8742183106665478</v>
      </c>
      <c r="AH44">
        <f t="shared" si="37"/>
        <v>-69045.158185072869</v>
      </c>
      <c r="AI44">
        <f t="shared" si="38"/>
        <v>-69047.032403383535</v>
      </c>
      <c r="AJ44">
        <f t="shared" si="39"/>
        <v>1549.989894578307</v>
      </c>
      <c r="AK44">
        <f t="shared" si="61"/>
        <v>276.0936261302997</v>
      </c>
      <c r="AL44">
        <f t="shared" si="40"/>
        <v>-67220.948882674929</v>
      </c>
      <c r="AN44">
        <f t="shared" si="41"/>
        <v>0</v>
      </c>
      <c r="AO44">
        <f t="shared" si="42"/>
        <v>0</v>
      </c>
      <c r="AP44">
        <f t="shared" si="43"/>
        <v>-4.600188085977748E-2</v>
      </c>
      <c r="AQ44">
        <f t="shared" si="44"/>
        <v>-1694.6836570199896</v>
      </c>
      <c r="AR44">
        <f t="shared" si="45"/>
        <v>-1694.7296589008495</v>
      </c>
      <c r="AS44">
        <f t="shared" si="46"/>
        <v>38.043834092567536</v>
      </c>
      <c r="AT44">
        <f t="shared" si="47"/>
        <v>6.7765990883276919</v>
      </c>
      <c r="AU44">
        <f t="shared" si="48"/>
        <v>-1649.9092257199543</v>
      </c>
      <c r="AW44">
        <v>41</v>
      </c>
      <c r="AX44">
        <f>IF(Z44&gt;0, (R44*SUMPRODUCT(K44:$K$98, X44:$X$98)-K44*$AZ$3)/Z44, 0)</f>
        <v>15968.022180234288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12.5</v>
      </c>
      <c r="R45">
        <f t="shared" si="31"/>
        <v>2000000</v>
      </c>
      <c r="S45">
        <f t="shared" si="32"/>
        <v>9714.8066291603209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2394.2047644259737</v>
      </c>
      <c r="AC45">
        <f t="shared" si="33"/>
        <v>1141.381765252584</v>
      </c>
      <c r="AE45">
        <f t="shared" si="34"/>
        <v>0</v>
      </c>
      <c r="AF45">
        <f t="shared" si="35"/>
        <v>0</v>
      </c>
      <c r="AG45">
        <f t="shared" si="36"/>
        <v>-1.4686110192695068</v>
      </c>
      <c r="AH45">
        <f t="shared" si="37"/>
        <v>-61898.417326460098</v>
      </c>
      <c r="AI45">
        <f t="shared" si="38"/>
        <v>-61899.885937479368</v>
      </c>
      <c r="AJ45">
        <f t="shared" si="39"/>
        <v>1252.8229991733897</v>
      </c>
      <c r="AK45">
        <f t="shared" si="61"/>
        <v>167.59433350981817</v>
      </c>
      <c r="AL45">
        <f t="shared" si="40"/>
        <v>-60479.468604796159</v>
      </c>
      <c r="AN45">
        <f t="shared" si="41"/>
        <v>0</v>
      </c>
      <c r="AO45">
        <f t="shared" si="42"/>
        <v>0</v>
      </c>
      <c r="AP45">
        <f t="shared" si="43"/>
        <v>-3.2184307734981196E-2</v>
      </c>
      <c r="AQ45">
        <f t="shared" si="44"/>
        <v>-1356.4910554286807</v>
      </c>
      <c r="AR45">
        <f t="shared" si="45"/>
        <v>-1356.5232397364157</v>
      </c>
      <c r="AS45">
        <f t="shared" si="46"/>
        <v>27.455357759003075</v>
      </c>
      <c r="AT45">
        <f t="shared" si="47"/>
        <v>3.6727952695071098</v>
      </c>
      <c r="AU45">
        <f t="shared" si="48"/>
        <v>-1325.3950867079056</v>
      </c>
      <c r="AW45">
        <v>42</v>
      </c>
      <c r="AX45">
        <f>IF(Z45&gt;0, (R45*SUMPRODUCT(K45:$K$98, X45:$X$98)-K45*$AZ$3)/Z45, 0)</f>
        <v>9714.8066291603209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12.5</v>
      </c>
      <c r="R46">
        <f t="shared" si="31"/>
        <v>2000000</v>
      </c>
      <c r="S46">
        <f t="shared" si="32"/>
        <v>2006.0705848412542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1141.381765252584</v>
      </c>
      <c r="AC46">
        <f t="shared" si="33"/>
        <v>179.40915432979409</v>
      </c>
      <c r="AE46">
        <f t="shared" si="34"/>
        <v>0</v>
      </c>
      <c r="AF46">
        <f t="shared" si="35"/>
        <v>0</v>
      </c>
      <c r="AG46">
        <f t="shared" si="36"/>
        <v>-1.1179140186136023</v>
      </c>
      <c r="AH46">
        <f t="shared" si="37"/>
        <v>-53761.742474113475</v>
      </c>
      <c r="AI46">
        <f t="shared" si="38"/>
        <v>-53762.860388132089</v>
      </c>
      <c r="AJ46">
        <f t="shared" si="39"/>
        <v>961.97261092278995</v>
      </c>
      <c r="AK46">
        <f t="shared" si="61"/>
        <v>79.896723567680894</v>
      </c>
      <c r="AL46">
        <f t="shared" si="40"/>
        <v>-52720.991053641614</v>
      </c>
      <c r="AN46">
        <f t="shared" si="41"/>
        <v>0</v>
      </c>
      <c r="AO46">
        <f t="shared" si="42"/>
        <v>0</v>
      </c>
      <c r="AP46">
        <f t="shared" si="43"/>
        <v>-2.1873977911921059E-2</v>
      </c>
      <c r="AQ46">
        <f t="shared" si="44"/>
        <v>-1051.9441994685417</v>
      </c>
      <c r="AR46">
        <f t="shared" si="45"/>
        <v>-1051.9660734464537</v>
      </c>
      <c r="AS46">
        <f t="shared" si="46"/>
        <v>18.822706659760733</v>
      </c>
      <c r="AT46">
        <f t="shared" si="47"/>
        <v>1.5633216306936557</v>
      </c>
      <c r="AU46">
        <f t="shared" si="48"/>
        <v>-1031.5800451559992</v>
      </c>
      <c r="AW46">
        <v>43</v>
      </c>
      <c r="AX46">
        <f>IF(Z46&gt;0, (R46*SUMPRODUCT(K46:$K$98, X46:$X$98)-K46*$AZ$3)/Z46, 0)</f>
        <v>2006.0705848412542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12.5</v>
      </c>
      <c r="R47">
        <f t="shared" si="31"/>
        <v>2000000</v>
      </c>
      <c r="S47">
        <f t="shared" si="32"/>
        <v>-7888.1458352207292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179.40915432979409</v>
      </c>
      <c r="AC47">
        <f t="shared" si="33"/>
        <v>-520.28643397277301</v>
      </c>
      <c r="AE47">
        <f t="shared" si="34"/>
        <v>0</v>
      </c>
      <c r="AF47">
        <f t="shared" si="35"/>
        <v>0</v>
      </c>
      <c r="AG47">
        <f t="shared" si="36"/>
        <v>-0.82447517585451402</v>
      </c>
      <c r="AH47">
        <f t="shared" si="37"/>
        <v>-45161.552411672383</v>
      </c>
      <c r="AI47">
        <f t="shared" si="38"/>
        <v>-45162.376886848237</v>
      </c>
      <c r="AJ47">
        <f t="shared" si="39"/>
        <v>699.6955883025671</v>
      </c>
      <c r="AK47">
        <f t="shared" si="61"/>
        <v>12.558640803085588</v>
      </c>
      <c r="AL47">
        <f t="shared" si="40"/>
        <v>-44450.122657742584</v>
      </c>
      <c r="AN47">
        <f t="shared" si="41"/>
        <v>0</v>
      </c>
      <c r="AO47">
        <f t="shared" si="42"/>
        <v>0</v>
      </c>
      <c r="AP47">
        <f t="shared" si="43"/>
        <v>-1.4403861219972608E-2</v>
      </c>
      <c r="AQ47">
        <f t="shared" si="44"/>
        <v>-788.98765234750374</v>
      </c>
      <c r="AR47">
        <f t="shared" si="45"/>
        <v>-789.00205620872362</v>
      </c>
      <c r="AS47">
        <f t="shared" si="46"/>
        <v>12.223919464514813</v>
      </c>
      <c r="AT47">
        <f t="shared" si="47"/>
        <v>0.21940371831286079</v>
      </c>
      <c r="AU47">
        <f t="shared" si="48"/>
        <v>-776.558733025896</v>
      </c>
      <c r="AW47">
        <v>44</v>
      </c>
      <c r="AX47">
        <f>IF(Z47&gt;0, (R47*SUMPRODUCT(K47:$K$98, X47:$X$98)-K47*$AZ$3)/Z47, 0)</f>
        <v>-7888.1458352207292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12.5</v>
      </c>
      <c r="R48">
        <f t="shared" si="31"/>
        <v>2000000</v>
      </c>
      <c r="S48">
        <f t="shared" si="32"/>
        <v>-21141.284584662397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-520.28643397277301</v>
      </c>
      <c r="AC48">
        <f t="shared" si="33"/>
        <v>-994.7663977792281</v>
      </c>
      <c r="AE48">
        <f t="shared" si="34"/>
        <v>0</v>
      </c>
      <c r="AF48">
        <f t="shared" si="35"/>
        <v>0</v>
      </c>
      <c r="AG48">
        <f t="shared" si="36"/>
        <v>-0.58816577216227461</v>
      </c>
      <c r="AH48">
        <f t="shared" si="37"/>
        <v>-36490.344309391076</v>
      </c>
      <c r="AI48">
        <f t="shared" si="38"/>
        <v>-36490.932475163238</v>
      </c>
      <c r="AJ48">
        <f t="shared" si="39"/>
        <v>474.47996380645509</v>
      </c>
      <c r="AK48">
        <f t="shared" si="61"/>
        <v>-36.420050378094118</v>
      </c>
      <c r="AL48">
        <f t="shared" si="40"/>
        <v>-36052.872561734875</v>
      </c>
      <c r="AN48">
        <f t="shared" si="41"/>
        <v>0</v>
      </c>
      <c r="AO48">
        <f t="shared" si="42"/>
        <v>0</v>
      </c>
      <c r="AP48">
        <f t="shared" si="43"/>
        <v>-9.1745140301167424E-3</v>
      </c>
      <c r="AQ48">
        <f t="shared" si="44"/>
        <v>-569.19527057744722</v>
      </c>
      <c r="AR48">
        <f t="shared" si="45"/>
        <v>-569.20444509147728</v>
      </c>
      <c r="AS48">
        <f t="shared" si="46"/>
        <v>7.4011839705466267</v>
      </c>
      <c r="AT48">
        <f t="shared" si="47"/>
        <v>-0.56809878946712156</v>
      </c>
      <c r="AU48">
        <f t="shared" si="48"/>
        <v>-562.37135991039781</v>
      </c>
      <c r="AW48">
        <v>45</v>
      </c>
      <c r="AX48">
        <f>IF(Z48&gt;0, (R48*SUMPRODUCT(K48:$K$98, X48:$X$98)-K48*$AZ$3)/Z48, 0)</f>
        <v>-21141.284584662397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12.5</v>
      </c>
      <c r="R49">
        <f t="shared" si="31"/>
        <v>2000000</v>
      </c>
      <c r="S49">
        <f t="shared" si="32"/>
        <v>-39627.405591603027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-994.7663977792281</v>
      </c>
      <c r="AC49">
        <f t="shared" si="33"/>
        <v>-1283.15123215931</v>
      </c>
      <c r="AE49">
        <f t="shared" si="34"/>
        <v>0</v>
      </c>
      <c r="AF49">
        <f t="shared" si="35"/>
        <v>0</v>
      </c>
      <c r="AG49">
        <f t="shared" si="36"/>
        <v>-0.4047549962592073</v>
      </c>
      <c r="AH49">
        <f t="shared" si="37"/>
        <v>-28404.658909031121</v>
      </c>
      <c r="AI49">
        <f t="shared" si="38"/>
        <v>-28405.063664027381</v>
      </c>
      <c r="AJ49">
        <f t="shared" si="39"/>
        <v>288.38483438008188</v>
      </c>
      <c r="AK49">
        <f t="shared" si="61"/>
        <v>-69.633647844545976</v>
      </c>
      <c r="AL49">
        <f t="shared" si="40"/>
        <v>-28186.312477491843</v>
      </c>
      <c r="AN49">
        <f t="shared" si="41"/>
        <v>0</v>
      </c>
      <c r="AO49">
        <f t="shared" si="42"/>
        <v>0</v>
      </c>
      <c r="AP49">
        <f t="shared" si="43"/>
        <v>-5.6371230814016475E-3</v>
      </c>
      <c r="AQ49">
        <f t="shared" si="44"/>
        <v>-395.59871980653253</v>
      </c>
      <c r="AR49">
        <f t="shared" si="45"/>
        <v>-395.60435692961397</v>
      </c>
      <c r="AS49">
        <f t="shared" si="46"/>
        <v>4.0164070146995021</v>
      </c>
      <c r="AT49">
        <f t="shared" si="47"/>
        <v>-0.96980506018337986</v>
      </c>
      <c r="AU49">
        <f t="shared" si="48"/>
        <v>-392.55775497509779</v>
      </c>
      <c r="AW49">
        <v>46</v>
      </c>
      <c r="AX49">
        <f>IF(Z49&gt;0, (R49*SUMPRODUCT(K49:$K$98, X49:$X$98)-K49*$AZ$3)/Z49, 0)</f>
        <v>-39627.405591603027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12.5</v>
      </c>
      <c r="R50">
        <f t="shared" si="31"/>
        <v>2000000</v>
      </c>
      <c r="S50">
        <f t="shared" si="32"/>
        <v>-66540.535675253544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-1283.15123215931</v>
      </c>
      <c r="AC50">
        <f t="shared" si="33"/>
        <v>-1428.0263482181949</v>
      </c>
      <c r="AE50">
        <f t="shared" si="34"/>
        <v>0</v>
      </c>
      <c r="AF50">
        <f t="shared" si="35"/>
        <v>0</v>
      </c>
      <c r="AG50">
        <f t="shared" si="36"/>
        <v>-0.26826248348592696</v>
      </c>
      <c r="AH50">
        <f t="shared" si="37"/>
        <v>-21191.19404971012</v>
      </c>
      <c r="AI50">
        <f t="shared" si="38"/>
        <v>-21191.462312193606</v>
      </c>
      <c r="AJ50">
        <f t="shared" si="39"/>
        <v>144.87511605888494</v>
      </c>
      <c r="AK50">
        <f t="shared" si="61"/>
        <v>-89.82058625115171</v>
      </c>
      <c r="AL50">
        <f t="shared" si="40"/>
        <v>-21136.407782385875</v>
      </c>
      <c r="AN50">
        <f t="shared" si="41"/>
        <v>0</v>
      </c>
      <c r="AO50">
        <f t="shared" si="42"/>
        <v>0</v>
      </c>
      <c r="AP50">
        <f t="shared" si="43"/>
        <v>-3.335855401744E-3</v>
      </c>
      <c r="AQ50">
        <f t="shared" si="44"/>
        <v>-263.51340009062147</v>
      </c>
      <c r="AR50">
        <f t="shared" si="45"/>
        <v>-263.51673594602323</v>
      </c>
      <c r="AS50">
        <f t="shared" si="46"/>
        <v>1.8015282353436992</v>
      </c>
      <c r="AT50">
        <f t="shared" si="47"/>
        <v>-1.1169228135824507</v>
      </c>
      <c r="AU50">
        <f t="shared" si="48"/>
        <v>-262.83213052426203</v>
      </c>
      <c r="AW50">
        <v>47</v>
      </c>
      <c r="AX50">
        <f>IF(Z50&gt;0, (R50*SUMPRODUCT(K50:$K$98, X50:$X$98)-K50*$AZ$3)/Z50, 0)</f>
        <v>-66540.535675253544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12.5</v>
      </c>
      <c r="R51">
        <f t="shared" si="31"/>
        <v>2000000</v>
      </c>
      <c r="S51">
        <f t="shared" si="32"/>
        <v>-107224.21123009315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-1428.0263482181949</v>
      </c>
      <c r="AC51">
        <f t="shared" si="33"/>
        <v>-1467.6793878198455</v>
      </c>
      <c r="AE51">
        <f t="shared" si="34"/>
        <v>0</v>
      </c>
      <c r="AF51">
        <f t="shared" si="35"/>
        <v>0</v>
      </c>
      <c r="AG51">
        <f t="shared" si="36"/>
        <v>-0.1710993453556798</v>
      </c>
      <c r="AH51">
        <f t="shared" si="37"/>
        <v>-15116.882127262061</v>
      </c>
      <c r="AI51">
        <f t="shared" si="38"/>
        <v>-15117.053226607417</v>
      </c>
      <c r="AJ51">
        <f t="shared" si="39"/>
        <v>39.653039601650562</v>
      </c>
      <c r="AK51">
        <f t="shared" si="61"/>
        <v>-99.961844375273657</v>
      </c>
      <c r="AL51">
        <f t="shared" si="40"/>
        <v>-15177.362031381039</v>
      </c>
      <c r="AN51">
        <f t="shared" si="41"/>
        <v>0</v>
      </c>
      <c r="AO51">
        <f t="shared" si="42"/>
        <v>0</v>
      </c>
      <c r="AP51">
        <f t="shared" si="43"/>
        <v>-1.8996675383766064E-3</v>
      </c>
      <c r="AQ51">
        <f t="shared" si="44"/>
        <v>-167.83845782068005</v>
      </c>
      <c r="AR51">
        <f t="shared" si="45"/>
        <v>-167.84035748821844</v>
      </c>
      <c r="AS51">
        <f t="shared" si="46"/>
        <v>0.44025646020227183</v>
      </c>
      <c r="AT51">
        <f t="shared" si="47"/>
        <v>-1.1098480268361692</v>
      </c>
      <c r="AU51">
        <f t="shared" si="48"/>
        <v>-168.50994905485231</v>
      </c>
      <c r="AW51">
        <v>48</v>
      </c>
      <c r="AX51">
        <f>IF(Z51&gt;0, (R51*SUMPRODUCT(K51:$K$98, X51:$X$98)-K51*$AZ$3)/Z51, 0)</f>
        <v>-107224.21123009315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12.5</v>
      </c>
      <c r="R52">
        <f t="shared" si="31"/>
        <v>2000000</v>
      </c>
      <c r="S52">
        <f t="shared" si="32"/>
        <v>-171312.29680486411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-1467.6793878198455</v>
      </c>
      <c r="AC52">
        <f t="shared" si="33"/>
        <v>-1435.6425237753731</v>
      </c>
      <c r="AE52">
        <f t="shared" si="34"/>
        <v>0</v>
      </c>
      <c r="AF52">
        <f t="shared" si="35"/>
        <v>0</v>
      </c>
      <c r="AG52">
        <f t="shared" si="36"/>
        <v>-0.10475331824914644</v>
      </c>
      <c r="AH52">
        <f t="shared" si="37"/>
        <v>-10341.60538447625</v>
      </c>
      <c r="AI52">
        <f t="shared" si="38"/>
        <v>-10341.7101377945</v>
      </c>
      <c r="AJ52">
        <f t="shared" si="39"/>
        <v>-32.036864044472395</v>
      </c>
      <c r="AK52">
        <f t="shared" si="61"/>
        <v>-102.7375571473892</v>
      </c>
      <c r="AL52">
        <f t="shared" si="40"/>
        <v>-10476.484558986362</v>
      </c>
      <c r="AN52">
        <f t="shared" si="41"/>
        <v>0</v>
      </c>
      <c r="AO52">
        <f t="shared" si="42"/>
        <v>0</v>
      </c>
      <c r="AP52">
        <f t="shared" si="43"/>
        <v>-1.038434288620164E-3</v>
      </c>
      <c r="AQ52">
        <f t="shared" si="44"/>
        <v>-102.51777996260807</v>
      </c>
      <c r="AR52">
        <f t="shared" si="45"/>
        <v>-102.51881839689671</v>
      </c>
      <c r="AS52">
        <f t="shared" si="46"/>
        <v>-0.31758591211895743</v>
      </c>
      <c r="AT52">
        <f t="shared" si="47"/>
        <v>-1.0184517670092217</v>
      </c>
      <c r="AU52">
        <f t="shared" si="48"/>
        <v>-103.85485607602489</v>
      </c>
      <c r="AW52">
        <v>49</v>
      </c>
      <c r="AX52">
        <f>IF(Z52&gt;0, (R52*SUMPRODUCT(K52:$K$98, X52:$X$98)-K52*$AZ$3)/Z52, 0)</f>
        <v>-171312.29680486411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12.5</v>
      </c>
      <c r="R53">
        <f t="shared" si="31"/>
        <v>2000000</v>
      </c>
      <c r="S53">
        <f t="shared" si="32"/>
        <v>-276773.51767988049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-1435.6425237753731</v>
      </c>
      <c r="AC53">
        <f t="shared" si="33"/>
        <v>-1359.7001949298092</v>
      </c>
      <c r="AE53">
        <f t="shared" si="34"/>
        <v>0</v>
      </c>
      <c r="AF53">
        <f t="shared" si="35"/>
        <v>0</v>
      </c>
      <c r="AG53">
        <f t="shared" si="36"/>
        <v>-6.140852123099682E-2</v>
      </c>
      <c r="AH53">
        <f t="shared" si="37"/>
        <v>-6767.5622137053042</v>
      </c>
      <c r="AI53">
        <f t="shared" si="38"/>
        <v>-6767.6236222265352</v>
      </c>
      <c r="AJ53">
        <f t="shared" si="39"/>
        <v>-75.942328845563907</v>
      </c>
      <c r="AK53">
        <f t="shared" si="61"/>
        <v>-100.49497666427612</v>
      </c>
      <c r="AL53">
        <f t="shared" si="40"/>
        <v>-6944.0609277363747</v>
      </c>
      <c r="AN53">
        <f t="shared" si="41"/>
        <v>0</v>
      </c>
      <c r="AO53">
        <f t="shared" si="42"/>
        <v>0</v>
      </c>
      <c r="AP53">
        <f t="shared" si="43"/>
        <v>-5.4352790718880512E-4</v>
      </c>
      <c r="AQ53">
        <f t="shared" si="44"/>
        <v>-59.899812811785758</v>
      </c>
      <c r="AR53">
        <f t="shared" si="45"/>
        <v>-59.900356339692948</v>
      </c>
      <c r="AS53">
        <f t="shared" si="46"/>
        <v>-0.67216689535976548</v>
      </c>
      <c r="AT53">
        <f t="shared" si="47"/>
        <v>-0.88948281532222717</v>
      </c>
      <c r="AU53">
        <f t="shared" si="48"/>
        <v>-61.462006050374939</v>
      </c>
      <c r="AW53">
        <v>50</v>
      </c>
      <c r="AX53">
        <f>IF(Z53&gt;0, (R53*SUMPRODUCT(K53:$K$98, X53:$X$98)-K53*$AZ$3)/Z53, 0)</f>
        <v>-276773.51767988049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12.5</v>
      </c>
      <c r="R54">
        <f t="shared" si="31"/>
        <v>2000000</v>
      </c>
      <c r="S54">
        <f t="shared" si="32"/>
        <v>-458155.01594656857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-1359.7001949298092</v>
      </c>
      <c r="AC54">
        <f t="shared" si="33"/>
        <v>-1260.2606248771558</v>
      </c>
      <c r="AE54">
        <f t="shared" si="34"/>
        <v>0</v>
      </c>
      <c r="AF54">
        <f t="shared" si="35"/>
        <v>0</v>
      </c>
      <c r="AG54">
        <f t="shared" si="36"/>
        <v>-3.4384121667679485E-2</v>
      </c>
      <c r="AH54">
        <f t="shared" si="37"/>
        <v>-4225.6502961611786</v>
      </c>
      <c r="AI54">
        <f t="shared" si="38"/>
        <v>-4225.6846802828459</v>
      </c>
      <c r="AJ54">
        <f t="shared" si="39"/>
        <v>-99.43957005265338</v>
      </c>
      <c r="AK54">
        <f t="shared" si="61"/>
        <v>-95.179013645086656</v>
      </c>
      <c r="AL54">
        <f t="shared" si="40"/>
        <v>-4420.3032639805851</v>
      </c>
      <c r="AN54">
        <f t="shared" si="41"/>
        <v>0</v>
      </c>
      <c r="AO54">
        <f t="shared" si="42"/>
        <v>0</v>
      </c>
      <c r="AP54">
        <f t="shared" si="43"/>
        <v>-2.7172720431377779E-4</v>
      </c>
      <c r="AQ54">
        <f t="shared" si="44"/>
        <v>-33.394022755069422</v>
      </c>
      <c r="AR54">
        <f t="shared" si="45"/>
        <v>-33.394294482273729</v>
      </c>
      <c r="AS54">
        <f t="shared" si="46"/>
        <v>-0.78584052923388581</v>
      </c>
      <c r="AT54">
        <f t="shared" si="47"/>
        <v>-0.75217065414914608</v>
      </c>
      <c r="AU54">
        <f t="shared" si="48"/>
        <v>-34.932305665656756</v>
      </c>
      <c r="AW54">
        <v>51</v>
      </c>
      <c r="AX54">
        <f>IF(Z54&gt;0, (R54*SUMPRODUCT(K54:$K$98, X54:$X$98)-K54*$AZ$3)/Z54, 0)</f>
        <v>-458155.01594656857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12.5</v>
      </c>
      <c r="R55">
        <f t="shared" si="31"/>
        <v>2000000</v>
      </c>
      <c r="S55">
        <f t="shared" si="32"/>
        <v>-784561.61643410614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-1260.2606248771558</v>
      </c>
      <c r="AC55">
        <f t="shared" si="33"/>
        <v>-1151.3873415032617</v>
      </c>
      <c r="AE55">
        <f t="shared" si="34"/>
        <v>0</v>
      </c>
      <c r="AF55">
        <f t="shared" si="35"/>
        <v>0</v>
      </c>
      <c r="AG55">
        <f t="shared" si="36"/>
        <v>-1.8344437794707687E-2</v>
      </c>
      <c r="AH55">
        <f t="shared" si="37"/>
        <v>-2511.3348250072004</v>
      </c>
      <c r="AI55">
        <f t="shared" si="38"/>
        <v>-2511.3531694449953</v>
      </c>
      <c r="AJ55">
        <f t="shared" si="39"/>
        <v>-108.87328337389408</v>
      </c>
      <c r="AK55">
        <f t="shared" si="61"/>
        <v>-88.218243741400912</v>
      </c>
      <c r="AL55">
        <f t="shared" si="40"/>
        <v>-2708.4446965602901</v>
      </c>
      <c r="AN55">
        <f t="shared" si="41"/>
        <v>0</v>
      </c>
      <c r="AO55">
        <f t="shared" si="42"/>
        <v>0</v>
      </c>
      <c r="AP55">
        <f t="shared" si="43"/>
        <v>-1.2943793309287883E-4</v>
      </c>
      <c r="AQ55">
        <f t="shared" si="44"/>
        <v>-17.719921029516527</v>
      </c>
      <c r="AR55">
        <f t="shared" si="45"/>
        <v>-17.720050467449624</v>
      </c>
      <c r="AS55">
        <f t="shared" si="46"/>
        <v>-0.76820739488771539</v>
      </c>
      <c r="AT55">
        <f t="shared" si="47"/>
        <v>-0.62246590812747671</v>
      </c>
      <c r="AU55">
        <f t="shared" si="48"/>
        <v>-19.110723770464816</v>
      </c>
      <c r="AW55">
        <v>52</v>
      </c>
      <c r="AX55">
        <f>IF(Z55&gt;0, (R55*SUMPRODUCT(K55:$K$98, X55:$X$98)-K55*$AZ$3)/Z55, 0)</f>
        <v>-784561.61643410614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12.5</v>
      </c>
      <c r="R56">
        <f t="shared" si="31"/>
        <v>2000000</v>
      </c>
      <c r="S56">
        <f t="shared" si="32"/>
        <v>-1400650.6933805181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-1151.3873415032617</v>
      </c>
      <c r="AC56">
        <f t="shared" si="33"/>
        <v>-1042.0828820604893</v>
      </c>
      <c r="AE56">
        <f t="shared" si="34"/>
        <v>0</v>
      </c>
      <c r="AF56">
        <f t="shared" si="35"/>
        <v>0</v>
      </c>
      <c r="AG56">
        <f t="shared" si="36"/>
        <v>-9.2999889889158124E-3</v>
      </c>
      <c r="AH56">
        <f t="shared" si="37"/>
        <v>-1417.7607084551678</v>
      </c>
      <c r="AI56">
        <f t="shared" si="38"/>
        <v>-1417.7700084441567</v>
      </c>
      <c r="AJ56">
        <f t="shared" si="39"/>
        <v>-109.30445944277244</v>
      </c>
      <c r="AK56">
        <f t="shared" si="61"/>
        <v>-80.597113905228326</v>
      </c>
      <c r="AL56">
        <f t="shared" si="40"/>
        <v>-1607.6715817921574</v>
      </c>
      <c r="AN56">
        <f t="shared" si="41"/>
        <v>0</v>
      </c>
      <c r="AO56">
        <f t="shared" si="42"/>
        <v>0</v>
      </c>
      <c r="AP56">
        <f t="shared" si="43"/>
        <v>-5.8589740524347644E-5</v>
      </c>
      <c r="AQ56">
        <f t="shared" si="44"/>
        <v>-8.9318634820972385</v>
      </c>
      <c r="AR56">
        <f t="shared" si="45"/>
        <v>-8.9319220718377625</v>
      </c>
      <c r="AS56">
        <f t="shared" si="46"/>
        <v>-0.68861586014121789</v>
      </c>
      <c r="AT56">
        <f t="shared" si="47"/>
        <v>-0.50776017007619345</v>
      </c>
      <c r="AU56">
        <f t="shared" si="48"/>
        <v>-10.128298102055174</v>
      </c>
      <c r="AW56">
        <v>53</v>
      </c>
      <c r="AX56">
        <f>IF(Z56&gt;0, (R56*SUMPRODUCT(K56:$K$98, X56:$X$98)-K56*$AZ$3)/Z56, 0)</f>
        <v>-1400650.6933805181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12.5</v>
      </c>
      <c r="R57">
        <f t="shared" si="31"/>
        <v>2000000</v>
      </c>
      <c r="S57">
        <f t="shared" si="32"/>
        <v>-2624212.7631048979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-1042.0828820604893</v>
      </c>
      <c r="AC57">
        <f t="shared" si="33"/>
        <v>-937.6001201209001</v>
      </c>
      <c r="AE57">
        <f t="shared" si="34"/>
        <v>0</v>
      </c>
      <c r="AF57">
        <f t="shared" si="35"/>
        <v>0</v>
      </c>
      <c r="AG57">
        <f t="shared" si="36"/>
        <v>-4.466101859684754E-3</v>
      </c>
      <c r="AH57">
        <f t="shared" si="37"/>
        <v>-758.54195829470416</v>
      </c>
      <c r="AI57">
        <f t="shared" si="38"/>
        <v>-758.54642439656379</v>
      </c>
      <c r="AJ57">
        <f t="shared" si="39"/>
        <v>-104.48276193958918</v>
      </c>
      <c r="AK57">
        <f t="shared" si="61"/>
        <v>-72.945801744234259</v>
      </c>
      <c r="AL57">
        <f t="shared" si="40"/>
        <v>-935.97498808038722</v>
      </c>
      <c r="AN57">
        <f t="shared" si="41"/>
        <v>0</v>
      </c>
      <c r="AO57">
        <f t="shared" si="42"/>
        <v>0</v>
      </c>
      <c r="AP57">
        <f t="shared" si="43"/>
        <v>-2.5121741448344797E-5</v>
      </c>
      <c r="AQ57">
        <f t="shared" si="44"/>
        <v>-4.2667846709939985</v>
      </c>
      <c r="AR57">
        <f t="shared" si="45"/>
        <v>-4.2668097927354474</v>
      </c>
      <c r="AS57">
        <f t="shared" si="46"/>
        <v>-0.5877136289588778</v>
      </c>
      <c r="AT57">
        <f t="shared" si="47"/>
        <v>-0.41031880345206084</v>
      </c>
      <c r="AU57">
        <f t="shared" si="48"/>
        <v>-5.2648422251463858</v>
      </c>
      <c r="AW57">
        <v>54</v>
      </c>
      <c r="AX57">
        <f>IF(Z57&gt;0, (R57*SUMPRODUCT(K57:$K$98, X57:$X$98)-K57*$AZ$3)/Z57, 0)</f>
        <v>-2624212.7631048979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12.5</v>
      </c>
      <c r="R58">
        <f t="shared" si="31"/>
        <v>2000000</v>
      </c>
      <c r="S58">
        <f t="shared" si="32"/>
        <v>-5188507.3271395108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-937.6001201209001</v>
      </c>
      <c r="AC58">
        <f t="shared" si="33"/>
        <v>-840.60384637967388</v>
      </c>
      <c r="AE58">
        <f t="shared" si="34"/>
        <v>0</v>
      </c>
      <c r="AF58">
        <f t="shared" si="35"/>
        <v>0</v>
      </c>
      <c r="AG58">
        <f t="shared" si="36"/>
        <v>-2.0251581846640406E-3</v>
      </c>
      <c r="AH58">
        <f t="shared" si="37"/>
        <v>-383.40522502781852</v>
      </c>
      <c r="AI58">
        <f t="shared" si="38"/>
        <v>-383.40725018600318</v>
      </c>
      <c r="AJ58">
        <f t="shared" si="39"/>
        <v>-96.996273741226219</v>
      </c>
      <c r="AK58">
        <f t="shared" si="61"/>
        <v>-65.632008408463008</v>
      </c>
      <c r="AL58">
        <f t="shared" si="40"/>
        <v>-546.03553233569244</v>
      </c>
      <c r="AN58">
        <f t="shared" si="41"/>
        <v>0</v>
      </c>
      <c r="AO58">
        <f t="shared" si="42"/>
        <v>0</v>
      </c>
      <c r="AP58">
        <f t="shared" si="43"/>
        <v>-1.0170962345417162E-5</v>
      </c>
      <c r="AQ58">
        <f t="shared" si="44"/>
        <v>-1.9255780295705895</v>
      </c>
      <c r="AR58">
        <f t="shared" si="45"/>
        <v>-1.925588200532935</v>
      </c>
      <c r="AS58">
        <f t="shared" si="46"/>
        <v>-0.48714488346570722</v>
      </c>
      <c r="AT58">
        <f t="shared" si="47"/>
        <v>-0.32962397270083871</v>
      </c>
      <c r="AU58">
        <f t="shared" si="48"/>
        <v>-2.7423570566994813</v>
      </c>
      <c r="AW58">
        <v>55</v>
      </c>
      <c r="AX58">
        <f>IF(Z58&gt;0, (R58*SUMPRODUCT(K58:$K$98, X58:$X$98)-K58*$AZ$3)/Z58, 0)</f>
        <v>-5188507.3271395108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12.5</v>
      </c>
      <c r="R59">
        <f t="shared" si="31"/>
        <v>2000000</v>
      </c>
      <c r="S59">
        <f t="shared" si="32"/>
        <v>-10877212.563847564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-840.60384637967388</v>
      </c>
      <c r="AC59">
        <f t="shared" si="33"/>
        <v>-752.11597939833382</v>
      </c>
      <c r="AE59">
        <f t="shared" si="34"/>
        <v>0</v>
      </c>
      <c r="AF59">
        <f t="shared" si="35"/>
        <v>0</v>
      </c>
      <c r="AG59">
        <f t="shared" si="36"/>
        <v>-8.6432527518370264E-4</v>
      </c>
      <c r="AH59">
        <f t="shared" si="37"/>
        <v>-182.4930124213916</v>
      </c>
      <c r="AI59">
        <f t="shared" si="38"/>
        <v>-182.49387674666679</v>
      </c>
      <c r="AJ59">
        <f t="shared" si="39"/>
        <v>-88.487866981340062</v>
      </c>
      <c r="AK59">
        <f t="shared" si="61"/>
        <v>-58.842269246577175</v>
      </c>
      <c r="AL59">
        <f t="shared" si="40"/>
        <v>-329.82401297458404</v>
      </c>
      <c r="AN59">
        <f t="shared" si="41"/>
        <v>0</v>
      </c>
      <c r="AO59">
        <f t="shared" si="42"/>
        <v>0</v>
      </c>
      <c r="AP59">
        <f t="shared" si="43"/>
        <v>-3.8758082731237423E-6</v>
      </c>
      <c r="AQ59">
        <f t="shared" si="44"/>
        <v>-0.81833535086634257</v>
      </c>
      <c r="AR59">
        <f t="shared" si="45"/>
        <v>-0.81833922667461567</v>
      </c>
      <c r="AS59">
        <f t="shared" si="46"/>
        <v>-0.3967973826109138</v>
      </c>
      <c r="AT59">
        <f t="shared" si="47"/>
        <v>-0.26386056326628499</v>
      </c>
      <c r="AU59">
        <f t="shared" si="48"/>
        <v>-1.4789971725518145</v>
      </c>
      <c r="AW59">
        <v>56</v>
      </c>
      <c r="AX59">
        <f>IF(Z59&gt;0, (R59*SUMPRODUCT(K59:$K$98, X59:$X$98)-K59*$AZ$3)/Z59, 0)</f>
        <v>-10877212.563847564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12.5</v>
      </c>
      <c r="R60">
        <f t="shared" si="31"/>
        <v>2000000</v>
      </c>
      <c r="S60">
        <f t="shared" si="32"/>
        <v>-24559012.731957264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-752.11597939833382</v>
      </c>
      <c r="AC60">
        <f t="shared" si="33"/>
        <v>-672.208024560887</v>
      </c>
      <c r="AE60">
        <f t="shared" si="34"/>
        <v>0</v>
      </c>
      <c r="AF60">
        <f t="shared" si="35"/>
        <v>0</v>
      </c>
      <c r="AG60">
        <f t="shared" si="36"/>
        <v>-3.4213917304897422E-4</v>
      </c>
      <c r="AH60">
        <f t="shared" si="37"/>
        <v>-82.166855901262622</v>
      </c>
      <c r="AI60">
        <f t="shared" si="38"/>
        <v>-82.167198040435665</v>
      </c>
      <c r="AJ60">
        <f t="shared" si="39"/>
        <v>-79.907954837446823</v>
      </c>
      <c r="AK60">
        <f t="shared" si="61"/>
        <v>-52.648118557883372</v>
      </c>
      <c r="AL60">
        <f t="shared" si="40"/>
        <v>-214.72327143576587</v>
      </c>
      <c r="AN60">
        <f t="shared" si="41"/>
        <v>0</v>
      </c>
      <c r="AO60">
        <f t="shared" si="42"/>
        <v>0</v>
      </c>
      <c r="AP60">
        <f t="shared" si="43"/>
        <v>-1.3698400230468473E-6</v>
      </c>
      <c r="AQ60">
        <f t="shared" si="44"/>
        <v>-0.32897562351143361</v>
      </c>
      <c r="AR60">
        <f t="shared" si="45"/>
        <v>-0.32897699335145664</v>
      </c>
      <c r="AS60">
        <f t="shared" si="46"/>
        <v>-0.31993154633739118</v>
      </c>
      <c r="AT60">
        <f t="shared" si="47"/>
        <v>-0.21078995221742947</v>
      </c>
      <c r="AU60">
        <f t="shared" si="48"/>
        <v>-0.85969849190627734</v>
      </c>
      <c r="AW60">
        <v>57</v>
      </c>
      <c r="AX60">
        <f>IF(Z60&gt;0, (R60*SUMPRODUCT(K60:$K$98, X60:$X$98)-K60*$AZ$3)/Z60, 0)</f>
        <v>-24559012.731957264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12.5</v>
      </c>
      <c r="R61">
        <f t="shared" si="31"/>
        <v>2000000</v>
      </c>
      <c r="S61">
        <f t="shared" si="32"/>
        <v>-60092620.707721069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-672.208024560887</v>
      </c>
      <c r="AC61">
        <f t="shared" si="33"/>
        <v>-600.45995537340445</v>
      </c>
      <c r="AE61">
        <f t="shared" si="34"/>
        <v>0</v>
      </c>
      <c r="AF61">
        <f t="shared" si="35"/>
        <v>0</v>
      </c>
      <c r="AG61">
        <f t="shared" si="36"/>
        <v>-1.2490301394365999E-4</v>
      </c>
      <c r="AH61">
        <f t="shared" si="37"/>
        <v>-34.210362779971916</v>
      </c>
      <c r="AI61">
        <f t="shared" si="38"/>
        <v>-34.210487682985857</v>
      </c>
      <c r="AJ61">
        <f t="shared" si="39"/>
        <v>-71.748069187482542</v>
      </c>
      <c r="AK61">
        <f t="shared" si="61"/>
        <v>-47.054561719262097</v>
      </c>
      <c r="AL61">
        <f t="shared" si="40"/>
        <v>-153.01311858973048</v>
      </c>
      <c r="AN61">
        <f t="shared" si="41"/>
        <v>0</v>
      </c>
      <c r="AO61">
        <f t="shared" si="42"/>
        <v>0</v>
      </c>
      <c r="AP61">
        <f t="shared" si="43"/>
        <v>-4.4650049541471043E-7</v>
      </c>
      <c r="AQ61">
        <f t="shared" si="44"/>
        <v>-0.1222944382788433</v>
      </c>
      <c r="AR61">
        <f t="shared" si="45"/>
        <v>-0.1222948847793387</v>
      </c>
      <c r="AS61">
        <f t="shared" si="46"/>
        <v>-0.2564833899981801</v>
      </c>
      <c r="AT61">
        <f t="shared" si="47"/>
        <v>-0.1682095928337608</v>
      </c>
      <c r="AU61">
        <f t="shared" si="48"/>
        <v>-0.5469878676112796</v>
      </c>
      <c r="AW61">
        <v>58</v>
      </c>
      <c r="AX61">
        <f>IF(Z61&gt;0, (R61*SUMPRODUCT(K61:$K$98, X61:$X$98)-K61*$AZ$3)/Z61, 0)</f>
        <v>-60092620.707721069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12.5</v>
      </c>
      <c r="R62">
        <f t="shared" si="31"/>
        <v>2000000</v>
      </c>
      <c r="S62">
        <f t="shared" si="32"/>
        <v>-160436161.02491394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-600.45995537340445</v>
      </c>
      <c r="AC62">
        <f t="shared" si="33"/>
        <v>-536.22774551615305</v>
      </c>
      <c r="AE62">
        <f t="shared" si="34"/>
        <v>0</v>
      </c>
      <c r="AF62">
        <f t="shared" si="35"/>
        <v>0</v>
      </c>
      <c r="AG62">
        <f t="shared" si="36"/>
        <v>-4.1778903061081324E-5</v>
      </c>
      <c r="AH62">
        <f t="shared" si="37"/>
        <v>-13.100012918902731</v>
      </c>
      <c r="AI62">
        <f t="shared" si="38"/>
        <v>-13.100054697805792</v>
      </c>
      <c r="AJ62">
        <f t="shared" si="39"/>
        <v>-64.232209857251405</v>
      </c>
      <c r="AK62">
        <f t="shared" si="61"/>
        <v>-42.032196876138315</v>
      </c>
      <c r="AL62">
        <f t="shared" si="40"/>
        <v>-119.36446143119551</v>
      </c>
      <c r="AN62">
        <f t="shared" si="41"/>
        <v>0</v>
      </c>
      <c r="AO62">
        <f t="shared" si="42"/>
        <v>0</v>
      </c>
      <c r="AP62">
        <f t="shared" si="43"/>
        <v>-1.3334847007110629E-7</v>
      </c>
      <c r="AQ62">
        <f t="shared" si="44"/>
        <v>-4.181217199727489E-2</v>
      </c>
      <c r="AR62">
        <f t="shared" si="45"/>
        <v>-4.1812305345744961E-2</v>
      </c>
      <c r="AS62">
        <f t="shared" si="46"/>
        <v>-0.20501416471438158</v>
      </c>
      <c r="AT62">
        <f t="shared" si="47"/>
        <v>-0.13415692458382872</v>
      </c>
      <c r="AU62">
        <f t="shared" si="48"/>
        <v>-0.38098339464395525</v>
      </c>
      <c r="AW62">
        <v>59</v>
      </c>
      <c r="AX62">
        <f>IF(Z62&gt;0, (R62*SUMPRODUCT(K62:$K$98, X62:$X$98)-K62*$AZ$3)/Z62, 0)</f>
        <v>-160436161.02491394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12.5</v>
      </c>
      <c r="R63">
        <f t="shared" si="31"/>
        <v>2000000</v>
      </c>
      <c r="S63">
        <f t="shared" si="32"/>
        <v>-470991223.04000413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-536.22774551615305</v>
      </c>
      <c r="AC63">
        <f t="shared" si="33"/>
        <v>-478.81017885285547</v>
      </c>
      <c r="AE63">
        <f t="shared" si="34"/>
        <v>0</v>
      </c>
      <c r="AF63">
        <f t="shared" si="35"/>
        <v>0</v>
      </c>
      <c r="AG63">
        <f t="shared" si="36"/>
        <v>-1.2707513309971682E-5</v>
      </c>
      <c r="AH63">
        <f t="shared" si="37"/>
        <v>-4.5845761152798126</v>
      </c>
      <c r="AI63">
        <f t="shared" si="38"/>
        <v>-4.5845888227931226</v>
      </c>
      <c r="AJ63">
        <f t="shared" si="39"/>
        <v>-57.417566663297578</v>
      </c>
      <c r="AK63">
        <f t="shared" si="61"/>
        <v>-37.535942186130718</v>
      </c>
      <c r="AL63">
        <f t="shared" si="40"/>
        <v>-99.538097672221426</v>
      </c>
      <c r="AN63">
        <f t="shared" si="41"/>
        <v>0</v>
      </c>
      <c r="AO63">
        <f t="shared" si="42"/>
        <v>0</v>
      </c>
      <c r="AP63">
        <f t="shared" si="43"/>
        <v>-3.6213754647708913E-8</v>
      </c>
      <c r="AQ63">
        <f t="shared" si="44"/>
        <v>-1.3065082880708749E-2</v>
      </c>
      <c r="AR63">
        <f t="shared" si="45"/>
        <v>-1.3065119094463397E-2</v>
      </c>
      <c r="AS63">
        <f t="shared" si="46"/>
        <v>-0.16362805380510459</v>
      </c>
      <c r="AT63">
        <f t="shared" si="47"/>
        <v>-0.10696958308376965</v>
      </c>
      <c r="AU63">
        <f t="shared" si="48"/>
        <v>-0.28366275598333768</v>
      </c>
      <c r="AW63">
        <v>60</v>
      </c>
      <c r="AX63">
        <f>IF(Z63&gt;0, (R63*SUMPRODUCT(K63:$K$98, X63:$X$98)-K63*$AZ$3)/Z63, 0)</f>
        <v>-470991223.04000413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12.5</v>
      </c>
      <c r="R64">
        <f t="shared" si="31"/>
        <v>2000000</v>
      </c>
      <c r="S64">
        <f t="shared" si="32"/>
        <v>-1534181490.416101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-478.81017885285547</v>
      </c>
      <c r="AC64">
        <f t="shared" si="33"/>
        <v>-427.52022711850861</v>
      </c>
      <c r="AE64">
        <f t="shared" si="34"/>
        <v>0</v>
      </c>
      <c r="AF64">
        <f t="shared" si="35"/>
        <v>0</v>
      </c>
      <c r="AG64">
        <f t="shared" si="36"/>
        <v>-3.4832924737815449E-6</v>
      </c>
      <c r="AH64">
        <f t="shared" si="37"/>
        <v>-1.4555433124944672</v>
      </c>
      <c r="AI64">
        <f t="shared" si="38"/>
        <v>-1.455546795786941</v>
      </c>
      <c r="AJ64">
        <f t="shared" si="39"/>
        <v>-51.289951734346857</v>
      </c>
      <c r="AK64">
        <f t="shared" si="61"/>
        <v>-33.516712519699887</v>
      </c>
      <c r="AL64">
        <f t="shared" si="40"/>
        <v>-86.262211049833695</v>
      </c>
      <c r="AN64">
        <f t="shared" si="41"/>
        <v>0</v>
      </c>
      <c r="AO64">
        <f t="shared" si="42"/>
        <v>0</v>
      </c>
      <c r="AP64">
        <f t="shared" si="43"/>
        <v>-8.8630847143307207E-9</v>
      </c>
      <c r="AQ64">
        <f t="shared" si="44"/>
        <v>-3.7035660315973455E-3</v>
      </c>
      <c r="AR64">
        <f t="shared" si="45"/>
        <v>-3.7035748946820601E-3</v>
      </c>
      <c r="AS64">
        <f t="shared" si="46"/>
        <v>-0.13050502954807566</v>
      </c>
      <c r="AT64">
        <f t="shared" si="47"/>
        <v>-8.5281802961975281E-2</v>
      </c>
      <c r="AU64">
        <f t="shared" si="48"/>
        <v>-0.21949040740473305</v>
      </c>
      <c r="AW64">
        <v>61</v>
      </c>
      <c r="AX64">
        <f>IF(Z64&gt;0, (R64*SUMPRODUCT(K64:$K$98, X64:$X$98)-K64*$AZ$3)/Z64, 0)</f>
        <v>-1534181490.416101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12.5</v>
      </c>
      <c r="R65">
        <f t="shared" si="31"/>
        <v>2000000</v>
      </c>
      <c r="S65">
        <f t="shared" si="32"/>
        <v>-5609006010.7145662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-427.52022711850861</v>
      </c>
      <c r="AC65">
        <f t="shared" si="33"/>
        <v>-381.71766566915852</v>
      </c>
      <c r="AE65">
        <f t="shared" si="34"/>
        <v>0</v>
      </c>
      <c r="AF65">
        <f t="shared" si="35"/>
        <v>0</v>
      </c>
      <c r="AG65">
        <f t="shared" si="36"/>
        <v>-8.5068028305724959E-7</v>
      </c>
      <c r="AH65">
        <f t="shared" si="37"/>
        <v>-0.41564468255783676</v>
      </c>
      <c r="AI65">
        <f t="shared" si="38"/>
        <v>-0.41564553323811981</v>
      </c>
      <c r="AJ65">
        <f t="shared" si="39"/>
        <v>-45.802561449350094</v>
      </c>
      <c r="AK65">
        <f t="shared" si="61"/>
        <v>-29.926415898295605</v>
      </c>
      <c r="AL65">
        <f t="shared" si="40"/>
        <v>-76.144622880883816</v>
      </c>
      <c r="AN65">
        <f t="shared" si="41"/>
        <v>0</v>
      </c>
      <c r="AO65">
        <f t="shared" si="42"/>
        <v>0</v>
      </c>
      <c r="AP65">
        <f t="shared" si="43"/>
        <v>-1.9326059094688572E-9</v>
      </c>
      <c r="AQ65">
        <f t="shared" si="44"/>
        <v>-9.4427646408318483E-4</v>
      </c>
      <c r="AR65">
        <f t="shared" si="45"/>
        <v>-9.4427839668909433E-4</v>
      </c>
      <c r="AS65">
        <f t="shared" si="46"/>
        <v>-0.10405589818974009</v>
      </c>
      <c r="AT65">
        <f t="shared" si="47"/>
        <v>-6.798790258358034E-2</v>
      </c>
      <c r="AU65">
        <f t="shared" si="48"/>
        <v>-0.17298807917000952</v>
      </c>
      <c r="AW65">
        <v>62</v>
      </c>
      <c r="AX65">
        <f>IF(Z65&gt;0, (R65*SUMPRODUCT(K65:$K$98, X65:$X$98)-K65*$AZ$3)/Z65, 0)</f>
        <v>-5609006010.7145662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12.5</v>
      </c>
      <c r="R66">
        <f t="shared" si="31"/>
        <v>2000000</v>
      </c>
      <c r="S66">
        <f t="shared" si="32"/>
        <v>-23366870326.159676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-381.71766566915852</v>
      </c>
      <c r="AC66">
        <f t="shared" si="33"/>
        <v>-340.82015903903169</v>
      </c>
      <c r="AE66">
        <f t="shared" si="34"/>
        <v>0</v>
      </c>
      <c r="AF66">
        <f t="shared" si="35"/>
        <v>0</v>
      </c>
      <c r="AG66">
        <f t="shared" si="36"/>
        <v>-1.8232017931894199E-7</v>
      </c>
      <c r="AH66">
        <f t="shared" si="37"/>
        <v>-0.10557652814523762</v>
      </c>
      <c r="AI66">
        <f t="shared" si="38"/>
        <v>-0.10557671046541693</v>
      </c>
      <c r="AJ66">
        <f t="shared" si="39"/>
        <v>-40.897506630126827</v>
      </c>
      <c r="AK66">
        <f t="shared" si="61"/>
        <v>-26.720236596841097</v>
      </c>
      <c r="AL66">
        <f t="shared" si="40"/>
        <v>-67.723319937433331</v>
      </c>
      <c r="AN66">
        <f t="shared" si="41"/>
        <v>0</v>
      </c>
      <c r="AO66">
        <f t="shared" si="42"/>
        <v>0</v>
      </c>
      <c r="AP66">
        <f t="shared" si="43"/>
        <v>-3.6982277489402315E-10</v>
      </c>
      <c r="AQ66">
        <f t="shared" si="44"/>
        <v>-2.1415404892755174E-4</v>
      </c>
      <c r="AR66">
        <f t="shared" si="45"/>
        <v>-2.1415441875032663E-4</v>
      </c>
      <c r="AS66">
        <f t="shared" si="46"/>
        <v>-8.2957517070787745E-2</v>
      </c>
      <c r="AT66">
        <f t="shared" si="47"/>
        <v>-5.4199990812766538E-2</v>
      </c>
      <c r="AU66">
        <f t="shared" si="48"/>
        <v>-0.13737166230230458</v>
      </c>
      <c r="AW66">
        <v>63</v>
      </c>
      <c r="AX66">
        <f>IF(Z66&gt;0, (R66*SUMPRODUCT(K66:$K$98, X66:$X$98)-K66*$AZ$3)/Z66, 0)</f>
        <v>-23366870326.159676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12.5</v>
      </c>
      <c r="R67">
        <f t="shared" si="31"/>
        <v>2000000</v>
      </c>
      <c r="S67">
        <f t="shared" si="32"/>
        <v>-113124757873.41269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-340.82015903903169</v>
      </c>
      <c r="AC67">
        <f t="shared" si="33"/>
        <v>-304.30389916933876</v>
      </c>
      <c r="AE67">
        <f t="shared" si="34"/>
        <v>0</v>
      </c>
      <c r="AF67">
        <f t="shared" si="35"/>
        <v>0</v>
      </c>
      <c r="AG67">
        <f t="shared" si="36"/>
        <v>-3.3624812208422215E-8</v>
      </c>
      <c r="AH67">
        <f t="shared" si="37"/>
        <v>-2.3499546450772856E-2</v>
      </c>
      <c r="AI67">
        <f t="shared" ref="AI67:AI69" si="62">SUM(AE67:AH67)</f>
        <v>-2.3499580075585065E-2</v>
      </c>
      <c r="AJ67">
        <f t="shared" si="39"/>
        <v>-36.516259869692931</v>
      </c>
      <c r="AK67">
        <f t="shared" si="61"/>
        <v>-23.857411132732221</v>
      </c>
      <c r="AL67">
        <f t="shared" ref="AL67:AL69" si="63">SUM(AI67:AK67)</f>
        <v>-60.397170582500735</v>
      </c>
      <c r="AN67">
        <f t="shared" si="41"/>
        <v>0</v>
      </c>
      <c r="AO67">
        <f t="shared" si="42"/>
        <v>0</v>
      </c>
      <c r="AP67">
        <f t="shared" si="43"/>
        <v>-6.0897681498426897E-11</v>
      </c>
      <c r="AQ67">
        <f t="shared" si="44"/>
        <v>-4.2559877695263531E-5</v>
      </c>
      <c r="AR67">
        <f t="shared" si="45"/>
        <v>-4.2559938592945035E-5</v>
      </c>
      <c r="AS67">
        <f t="shared" si="46"/>
        <v>-6.61343637928586E-2</v>
      </c>
      <c r="AT67">
        <f t="shared" si="47"/>
        <v>-4.3208004123045887E-2</v>
      </c>
      <c r="AU67">
        <f t="shared" si="48"/>
        <v>-0.10938492785449742</v>
      </c>
      <c r="AW67">
        <v>64</v>
      </c>
      <c r="AX67">
        <f>IF(Z67&gt;0, (R67*SUMPRODUCT(K67:$K$98, X67:$X$98)-K67*$AZ$3)/Z67, 0)</f>
        <v>-113124757873.41269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12.5</v>
      </c>
      <c r="R68">
        <f t="shared" si="31"/>
        <v>2000000</v>
      </c>
      <c r="S68">
        <f t="shared" si="32"/>
        <v>-653615020873.32239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-304.30389916933876</v>
      </c>
      <c r="AC68">
        <f t="shared" si="33"/>
        <v>-271.69994706516127</v>
      </c>
      <c r="AE68">
        <f t="shared" si="34"/>
        <v>0</v>
      </c>
      <c r="AF68">
        <f t="shared" si="35"/>
        <v>0</v>
      </c>
      <c r="AG68">
        <f t="shared" si="36"/>
        <v>-5.1961005023670431E-9</v>
      </c>
      <c r="AH68">
        <f t="shared" si="37"/>
        <v>-4.4947941734353528E-3</v>
      </c>
      <c r="AI68">
        <f t="shared" si="62"/>
        <v>-4.4947993695358549E-3</v>
      </c>
      <c r="AJ68">
        <f t="shared" si="39"/>
        <v>-32.603952104177495</v>
      </c>
      <c r="AK68">
        <f t="shared" si="61"/>
        <v>-21.301272941853714</v>
      </c>
      <c r="AL68">
        <f t="shared" si="63"/>
        <v>-53.909719845400744</v>
      </c>
      <c r="AN68">
        <f t="shared" si="41"/>
        <v>0</v>
      </c>
      <c r="AO68">
        <f t="shared" si="42"/>
        <v>0</v>
      </c>
      <c r="AP68">
        <f t="shared" si="43"/>
        <v>-8.4023430871731672E-12</v>
      </c>
      <c r="AQ68">
        <f t="shared" si="44"/>
        <v>-7.2682972036869552E-6</v>
      </c>
      <c r="AR68">
        <f t="shared" si="45"/>
        <v>-7.2683056060300423E-6</v>
      </c>
      <c r="AS68">
        <f t="shared" si="46"/>
        <v>-5.272215028409577E-2</v>
      </c>
      <c r="AT68">
        <f t="shared" si="47"/>
        <v>-3.4445177372808736E-2</v>
      </c>
      <c r="AU68">
        <f t="shared" si="48"/>
        <v>-8.7174595962510537E-2</v>
      </c>
      <c r="AW68">
        <v>65</v>
      </c>
      <c r="AX68">
        <f>IF(Z68&gt;0, (R68*SUMPRODUCT(K68:$K$98, X68:$X$98)-K68*$AZ$3)/Z68, 0)</f>
        <v>-653615020873.32239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-271.69994706516127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-8.3137608037872688E-4</v>
      </c>
      <c r="AI69">
        <f t="shared" si="62"/>
        <v>-8.3137608037872688E-4</v>
      </c>
      <c r="AJ69">
        <f t="shared" si="39"/>
        <v>-271.69994706516127</v>
      </c>
      <c r="AK69">
        <f t="shared" si="61"/>
        <v>-19.01899629456129</v>
      </c>
      <c r="AL69">
        <f t="shared" si="63"/>
        <v>-290.71977473580296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-1.2003347267390237E-6</v>
      </c>
      <c r="AR69">
        <f t="shared" si="45"/>
        <v>-1.2003347267390237E-6</v>
      </c>
      <c r="AS69">
        <f t="shared" si="46"/>
        <v>-0.39227840373625034</v>
      </c>
      <c r="AT69">
        <f t="shared" si="47"/>
        <v>-2.7459488261537528E-2</v>
      </c>
      <c r="AU69">
        <f t="shared" si="48"/>
        <v>-0.41973909233251466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297011.12900999445</v>
      </c>
      <c r="AO71" s="6">
        <f t="shared" si="70"/>
        <v>-29701.112900999447</v>
      </c>
      <c r="AP71" s="6">
        <f t="shared" si="70"/>
        <v>-244.21517313522682</v>
      </c>
      <c r="AQ71" s="6">
        <f t="shared" si="70"/>
        <v>-168022.21247040454</v>
      </c>
      <c r="AR71" s="6">
        <f t="shared" si="70"/>
        <v>99043.588465455119</v>
      </c>
      <c r="AS71" s="6">
        <f t="shared" si="70"/>
        <v>-23650.1317066831</v>
      </c>
      <c r="AT71" s="6">
        <f t="shared" si="70"/>
        <v>7796.1341264458306</v>
      </c>
      <c r="AU71" s="6">
        <f t="shared" si="70"/>
        <v>83189.590885217956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44417-573D-4A0F-9DBA-43D150191367}">
  <sheetPr codeName="Sheet97"/>
  <dimension ref="A1:K49"/>
  <sheetViews>
    <sheetView tabSelected="1" workbookViewId="0">
      <selection activeCell="I3" sqref="I3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177.06918350453651</v>
      </c>
      <c r="E2">
        <v>0.4</v>
      </c>
      <c r="F2">
        <f>'T.26.04.A (2)'!$C$11</f>
        <v>189.50352073445487</v>
      </c>
      <c r="G2">
        <v>1</v>
      </c>
      <c r="H2">
        <v>2004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182.0704354993012</v>
      </c>
      <c r="E3">
        <f>$E$2</f>
        <v>0.4</v>
      </c>
      <c r="F3">
        <f>'T.35.04.A (2)'!$C$11</f>
        <v>692.23559602366447</v>
      </c>
      <c r="G3">
        <f>$G$2</f>
        <v>1</v>
      </c>
      <c r="H3">
        <f>$H$2</f>
        <v>2004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223.38731828310677</v>
      </c>
      <c r="E4">
        <f t="shared" ref="E4:E49" si="0">$E$2</f>
        <v>0.4</v>
      </c>
      <c r="F4">
        <f>'T.45.04.A (2)'!$C$11</f>
        <v>852.864164286098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330.48418672509001</v>
      </c>
      <c r="E5">
        <f t="shared" si="0"/>
        <v>0.4</v>
      </c>
      <c r="F5">
        <f>'T.55.04.A (2)'!$C$11</f>
        <v>1261.0899820577615</v>
      </c>
      <c r="G5">
        <f t="shared" si="1"/>
        <v>1</v>
      </c>
      <c r="H5">
        <f t="shared" si="2"/>
        <v>2004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329.60148591931835</v>
      </c>
      <c r="E6">
        <f t="shared" si="0"/>
        <v>0.4</v>
      </c>
      <c r="F6">
        <f>'T.26.04.B (2)'!$C$11</f>
        <v>1225.5691697556786</v>
      </c>
      <c r="G6">
        <f t="shared" si="1"/>
        <v>1</v>
      </c>
      <c r="H6">
        <f t="shared" si="2"/>
        <v>2004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361.2382102081238</v>
      </c>
      <c r="E7">
        <f t="shared" si="0"/>
        <v>0.4</v>
      </c>
      <c r="F7">
        <f>'T.35.04.B (2)'!$C$11</f>
        <v>1344.2496105119335</v>
      </c>
      <c r="G7">
        <f t="shared" si="1"/>
        <v>1</v>
      </c>
      <c r="H7">
        <f t="shared" si="2"/>
        <v>2004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423.43816432987234</v>
      </c>
      <c r="E8">
        <f t="shared" si="0"/>
        <v>0.4</v>
      </c>
      <c r="F8">
        <f>'T.45.04.B (2)'!$C$11</f>
        <v>1648.7738161317811</v>
      </c>
      <c r="G8">
        <f t="shared" si="1"/>
        <v>1</v>
      </c>
      <c r="H8">
        <f t="shared" si="2"/>
        <v>2004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637.47593711484228</v>
      </c>
      <c r="E9">
        <f t="shared" si="0"/>
        <v>0.4</v>
      </c>
      <c r="F9">
        <f>'T.55.04.B (2)'!$C$11</f>
        <v>2465.7159158487698</v>
      </c>
      <c r="G9">
        <f t="shared" si="1"/>
        <v>1</v>
      </c>
      <c r="H9">
        <f t="shared" si="2"/>
        <v>2004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787.48448267522224</v>
      </c>
      <c r="E10">
        <f t="shared" si="0"/>
        <v>0.4</v>
      </c>
      <c r="F10">
        <f>'T.26.04.C (2)'!$C$11</f>
        <v>2978.1153058501231</v>
      </c>
      <c r="G10">
        <f t="shared" si="1"/>
        <v>1</v>
      </c>
      <c r="H10">
        <f t="shared" si="2"/>
        <v>2004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866.5457607001548</v>
      </c>
      <c r="E11">
        <f t="shared" si="0"/>
        <v>0.4</v>
      </c>
      <c r="F11">
        <f>'T.35.04.C (2)'!$C$11</f>
        <v>3274.9106689548812</v>
      </c>
      <c r="G11">
        <f t="shared" si="1"/>
        <v>1</v>
      </c>
      <c r="H11">
        <f t="shared" si="2"/>
        <v>2004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1023.5907024701693</v>
      </c>
      <c r="E12">
        <f t="shared" si="0"/>
        <v>0.4</v>
      </c>
      <c r="F12">
        <f>'T.45.04.C (2)'!$C$11</f>
        <v>4036.5027716688328</v>
      </c>
      <c r="G12">
        <f t="shared" si="1"/>
        <v>1</v>
      </c>
      <c r="H12">
        <f t="shared" si="2"/>
        <v>2004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1558.4511882840991</v>
      </c>
      <c r="E13">
        <f t="shared" si="0"/>
        <v>0.4</v>
      </c>
      <c r="F13">
        <f>'T.55.04.C (2)'!$C$11</f>
        <v>6079.5937172217882</v>
      </c>
      <c r="G13">
        <f t="shared" si="1"/>
        <v>1</v>
      </c>
      <c r="H13">
        <f t="shared" si="2"/>
        <v>2004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1550.622810601729</v>
      </c>
      <c r="E14">
        <f t="shared" si="0"/>
        <v>0.4</v>
      </c>
      <c r="F14">
        <f>'T.26.04.D (2)'!$C$11</f>
        <v>5899.0255326742026</v>
      </c>
      <c r="G14">
        <f t="shared" si="1"/>
        <v>1</v>
      </c>
      <c r="H14">
        <f t="shared" si="2"/>
        <v>2004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1708.7250115202064</v>
      </c>
      <c r="E15">
        <f t="shared" si="0"/>
        <v>0.4</v>
      </c>
      <c r="F15">
        <f>'T.35.04.D (2)'!$C$11</f>
        <v>6492.6790996931259</v>
      </c>
      <c r="G15">
        <f t="shared" si="1"/>
        <v>1</v>
      </c>
      <c r="H15">
        <f t="shared" si="2"/>
        <v>2004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2023.8449327039973</v>
      </c>
      <c r="E16">
        <f t="shared" si="0"/>
        <v>0.4</v>
      </c>
      <c r="F16">
        <f>'T.45.04.D (2)'!$C$11</f>
        <v>8016.0510308972516</v>
      </c>
      <c r="G16">
        <f t="shared" si="1"/>
        <v>1</v>
      </c>
      <c r="H16">
        <f t="shared" si="2"/>
        <v>2004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3093.4099402328602</v>
      </c>
      <c r="E17">
        <f t="shared" si="0"/>
        <v>0.4</v>
      </c>
      <c r="F17">
        <f>'T.55.04.D (2)'!$C$11</f>
        <v>12102.72338617682</v>
      </c>
      <c r="G17">
        <f t="shared" si="1"/>
        <v>1</v>
      </c>
      <c r="H17">
        <f t="shared" si="2"/>
        <v>2004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3076.8994664547422</v>
      </c>
      <c r="E18">
        <f t="shared" si="0"/>
        <v>0.4</v>
      </c>
      <c r="F18">
        <f>'T.26.04.E (2)'!$C$11</f>
        <v>11740.845986322356</v>
      </c>
      <c r="G18">
        <f t="shared" si="1"/>
        <v>1</v>
      </c>
      <c r="H18">
        <f t="shared" si="2"/>
        <v>2004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3393.0835131603098</v>
      </c>
      <c r="E19">
        <f t="shared" si="0"/>
        <v>0.4</v>
      </c>
      <c r="F19">
        <f>'T.35.04.E (2)'!$C$11</f>
        <v>12928.215961169621</v>
      </c>
      <c r="G19">
        <f t="shared" si="1"/>
        <v>1</v>
      </c>
      <c r="H19">
        <f t="shared" si="2"/>
        <v>2004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4024.3533931716534</v>
      </c>
      <c r="E20">
        <f t="shared" si="0"/>
        <v>0.4</v>
      </c>
      <c r="F20">
        <f>'T.45.04.E (2)'!$C$11</f>
        <v>15975.147549354095</v>
      </c>
      <c r="G20">
        <f t="shared" si="1"/>
        <v>1</v>
      </c>
      <c r="H20">
        <f t="shared" si="2"/>
        <v>2004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6163.3274441303829</v>
      </c>
      <c r="E21">
        <f t="shared" si="0"/>
        <v>0.4</v>
      </c>
      <c r="F21">
        <f>'T.55.04.E (2)'!$C$11</f>
        <v>24148.982724086887</v>
      </c>
      <c r="G21">
        <f t="shared" si="1"/>
        <v>1</v>
      </c>
      <c r="H21">
        <f t="shared" si="2"/>
        <v>2004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6129.4527781607685</v>
      </c>
      <c r="E22">
        <f t="shared" si="0"/>
        <v>0.4</v>
      </c>
      <c r="F22">
        <f>'T.26.04.F (2)'!$C$11</f>
        <v>23424.486893618661</v>
      </c>
      <c r="G22">
        <f t="shared" si="1"/>
        <v>1</v>
      </c>
      <c r="H22">
        <f t="shared" si="2"/>
        <v>2004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6761.8005164405167</v>
      </c>
      <c r="E23">
        <f t="shared" si="0"/>
        <v>0.4</v>
      </c>
      <c r="F23">
        <f>'T.35.04.F (2)'!$C$11</f>
        <v>25799.289684122614</v>
      </c>
      <c r="G23">
        <f t="shared" si="1"/>
        <v>1</v>
      </c>
      <c r="H23">
        <f t="shared" si="2"/>
        <v>2004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8025.3703141069664</v>
      </c>
      <c r="E24">
        <f t="shared" si="0"/>
        <v>0.4</v>
      </c>
      <c r="F24">
        <f>'T.45.04.F (2)'!$C$11</f>
        <v>31893.340586267772</v>
      </c>
      <c r="G24">
        <f t="shared" si="1"/>
        <v>1</v>
      </c>
      <c r="H24">
        <f t="shared" si="2"/>
        <v>2004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12303.162451925427</v>
      </c>
      <c r="E25">
        <f t="shared" si="0"/>
        <v>0.4</v>
      </c>
      <c r="F25">
        <f>'T.55.04.F (2)'!$C$11</f>
        <v>48241.501399907014</v>
      </c>
      <c r="G25">
        <f t="shared" si="1"/>
        <v>1</v>
      </c>
      <c r="H25">
        <f t="shared" si="2"/>
        <v>2004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2063.0791345749512</v>
      </c>
      <c r="E26">
        <f t="shared" si="0"/>
        <v>0.4</v>
      </c>
      <c r="F26" s="31">
        <f>'S.26.04.A (2)'!$C$11</f>
        <v>792.80620334528567</v>
      </c>
      <c r="G26">
        <f t="shared" si="1"/>
        <v>1</v>
      </c>
      <c r="H26">
        <f t="shared" si="2"/>
        <v>2004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2431.9611900041218</v>
      </c>
      <c r="E27">
        <f t="shared" si="0"/>
        <v>0.4</v>
      </c>
      <c r="F27" s="31">
        <f>'S.35.04.A (2)'!$C$11</f>
        <v>937.66742811174856</v>
      </c>
      <c r="G27">
        <f t="shared" si="1"/>
        <v>1</v>
      </c>
      <c r="H27">
        <f t="shared" si="2"/>
        <v>2004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3379.875098916852</v>
      </c>
      <c r="E28">
        <f t="shared" si="0"/>
        <v>0.4</v>
      </c>
      <c r="F28" s="31">
        <f>'S.45.04.A (2)'!$C$11</f>
        <v>1307.1988384888225</v>
      </c>
      <c r="G28">
        <f t="shared" si="1"/>
        <v>1</v>
      </c>
      <c r="H28">
        <f t="shared" si="2"/>
        <v>2004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5539.8955315268058</v>
      </c>
      <c r="E29">
        <f t="shared" si="0"/>
        <v>0.4</v>
      </c>
      <c r="F29" s="31">
        <f>'S.55.04.A (2)'!$C$11</f>
        <v>2139.1479453225011</v>
      </c>
      <c r="G29">
        <f t="shared" si="1"/>
        <v>1</v>
      </c>
      <c r="H29">
        <f t="shared" si="2"/>
        <v>2004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3876.5023563353116</v>
      </c>
      <c r="E30">
        <f t="shared" si="0"/>
        <v>0.4</v>
      </c>
      <c r="F30" s="32">
        <f>'S.26.04.B (2)'!$C$11</f>
        <v>1521.7620155190612</v>
      </c>
      <c r="G30">
        <f t="shared" si="1"/>
        <v>1</v>
      </c>
      <c r="H30">
        <f t="shared" si="2"/>
        <v>2004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4615.023742340034</v>
      </c>
      <c r="E31">
        <f t="shared" si="0"/>
        <v>0.4</v>
      </c>
      <c r="F31" s="32">
        <f>'S.35.04.B (2)'!$C$11</f>
        <v>1811.7832529256034</v>
      </c>
      <c r="G31">
        <f t="shared" si="1"/>
        <v>1</v>
      </c>
      <c r="H31">
        <f t="shared" si="2"/>
        <v>2004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6512.8553219777159</v>
      </c>
      <c r="E32">
        <f t="shared" si="0"/>
        <v>0.4</v>
      </c>
      <c r="F32" s="32">
        <f>'S.45.04.B (2)'!$C$11</f>
        <v>2551.6324415667104</v>
      </c>
      <c r="G32">
        <f t="shared" si="1"/>
        <v>1</v>
      </c>
      <c r="H32">
        <f t="shared" si="2"/>
        <v>2004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10837.611195736637</v>
      </c>
      <c r="E33">
        <f t="shared" si="0"/>
        <v>0.4</v>
      </c>
      <c r="F33" s="32">
        <f>'S.55.04.B (2)'!$C$11</f>
        <v>4217.3644309608417</v>
      </c>
      <c r="G33">
        <f t="shared" si="1"/>
        <v>1</v>
      </c>
      <c r="H33">
        <f t="shared" si="2"/>
        <v>2004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9316.7720216163907</v>
      </c>
      <c r="E34">
        <f t="shared" si="0"/>
        <v>0.4</v>
      </c>
      <c r="F34" s="32">
        <f>'S.26.04.C (2)'!$C$11</f>
        <v>3708.6294520403831</v>
      </c>
      <c r="G34">
        <f t="shared" si="1"/>
        <v>1</v>
      </c>
      <c r="H34">
        <f t="shared" si="2"/>
        <v>2004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11164.211399347763</v>
      </c>
      <c r="E35">
        <f t="shared" si="0"/>
        <v>0.4</v>
      </c>
      <c r="F35" s="32">
        <f>'S.35.04.C (2)'!$C$11</f>
        <v>4434.1307273671591</v>
      </c>
      <c r="G35">
        <f t="shared" si="1"/>
        <v>1</v>
      </c>
      <c r="H35">
        <f t="shared" si="2"/>
        <v>2004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15911.795991160325</v>
      </c>
      <c r="E36">
        <f t="shared" si="0"/>
        <v>0.4</v>
      </c>
      <c r="F36" s="32">
        <f>'S.45.04.C (2)'!$C$11</f>
        <v>6284.9332508004054</v>
      </c>
      <c r="G36">
        <f t="shared" si="1"/>
        <v>1</v>
      </c>
      <c r="H36">
        <f t="shared" si="2"/>
        <v>2004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26730.758188366137</v>
      </c>
      <c r="E37">
        <f t="shared" si="0"/>
        <v>0.4</v>
      </c>
      <c r="F37" s="32">
        <f>'S.55.04.C (2)'!$C$11</f>
        <v>10452.013887875881</v>
      </c>
      <c r="G37">
        <f t="shared" si="1"/>
        <v>1</v>
      </c>
      <c r="H37">
        <f t="shared" si="2"/>
        <v>2004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18383.888130418189</v>
      </c>
      <c r="E38">
        <f t="shared" si="0"/>
        <v>0.4</v>
      </c>
      <c r="F38" s="32">
        <f>'S.26.04.D (2)'!$C$11</f>
        <v>7353.4085129092573</v>
      </c>
      <c r="G38">
        <f t="shared" si="1"/>
        <v>1</v>
      </c>
      <c r="H38">
        <f t="shared" si="2"/>
        <v>2004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22079.524161027315</v>
      </c>
      <c r="E39">
        <f t="shared" si="0"/>
        <v>0.4</v>
      </c>
      <c r="F39" s="32">
        <f>'S.35.04.D (2)'!$C$11</f>
        <v>8804.7098514364297</v>
      </c>
      <c r="G39">
        <f t="shared" si="1"/>
        <v>1</v>
      </c>
      <c r="H39">
        <f t="shared" si="2"/>
        <v>2004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31576.69710646466</v>
      </c>
      <c r="E40">
        <f t="shared" si="0"/>
        <v>0.4</v>
      </c>
      <c r="F40" s="32">
        <f>'S.45.04.D (2)'!$C$11</f>
        <v>12507.101266189862</v>
      </c>
      <c r="G40">
        <f t="shared" si="1"/>
        <v>1</v>
      </c>
      <c r="H40">
        <f t="shared" si="2"/>
        <v>2004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53219.336509415298</v>
      </c>
      <c r="E41">
        <f t="shared" si="0"/>
        <v>0.4</v>
      </c>
      <c r="F41" s="32">
        <f>'S.55.04.D (2)'!$C$11</f>
        <v>20843.096316067582</v>
      </c>
      <c r="G41">
        <f t="shared" si="1"/>
        <v>1</v>
      </c>
      <c r="H41">
        <f t="shared" si="2"/>
        <v>2004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36518.120348021796</v>
      </c>
      <c r="E42">
        <f t="shared" si="0"/>
        <v>0.4</v>
      </c>
      <c r="F42" s="32">
        <f>'S.26.04.E (2)'!$C$11</f>
        <v>14642.966634647002</v>
      </c>
      <c r="G42">
        <f t="shared" si="1"/>
        <v>1</v>
      </c>
      <c r="H42">
        <f t="shared" si="2"/>
        <v>2004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43910.149684386415</v>
      </c>
      <c r="E43">
        <f t="shared" si="0"/>
        <v>0.4</v>
      </c>
      <c r="F43" s="32">
        <f>'S.35.04.E (2)'!$C$11</f>
        <v>17545.868099574942</v>
      </c>
      <c r="G43">
        <f t="shared" si="1"/>
        <v>1</v>
      </c>
      <c r="H43">
        <f t="shared" si="2"/>
        <v>2004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62906.499337073343</v>
      </c>
      <c r="E44">
        <f t="shared" si="0"/>
        <v>0.4</v>
      </c>
      <c r="F44" s="32">
        <f>'S.45.04.E (2)'!$C$11</f>
        <v>24951.43729696879</v>
      </c>
      <c r="G44">
        <f t="shared" si="1"/>
        <v>1</v>
      </c>
      <c r="H44">
        <f t="shared" si="2"/>
        <v>2004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106196.49315151366</v>
      </c>
      <c r="E45">
        <f t="shared" si="0"/>
        <v>0.4</v>
      </c>
      <c r="F45" s="32">
        <f>'S.55.04.E (2)'!$C$11</f>
        <v>41625.261172451093</v>
      </c>
      <c r="G45">
        <f t="shared" si="1"/>
        <v>1</v>
      </c>
      <c r="H45">
        <f t="shared" si="2"/>
        <v>2004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72786.584783228987</v>
      </c>
      <c r="E46">
        <f t="shared" si="0"/>
        <v>0.4</v>
      </c>
      <c r="F46" s="32">
        <f>'S.26.04.F (2)'!$C$11</f>
        <v>29222.082878122521</v>
      </c>
      <c r="G46">
        <f t="shared" si="1"/>
        <v>1</v>
      </c>
      <c r="H46">
        <f t="shared" si="2"/>
        <v>2004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87571.400731104615</v>
      </c>
      <c r="E47">
        <f t="shared" si="0"/>
        <v>0.4</v>
      </c>
      <c r="F47" s="32">
        <f>'S.35.04.F (2)'!$C$11</f>
        <v>35028.184595851999</v>
      </c>
      <c r="G47">
        <f t="shared" si="1"/>
        <v>1</v>
      </c>
      <c r="H47">
        <f t="shared" si="2"/>
        <v>2004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125566.10379829067</v>
      </c>
      <c r="E48">
        <f t="shared" si="0"/>
        <v>0.4</v>
      </c>
      <c r="F48" s="32">
        <f>'S.45.04.F (2)'!$C$11</f>
        <v>49840.109358526657</v>
      </c>
      <c r="G48">
        <f t="shared" si="1"/>
        <v>1</v>
      </c>
      <c r="H48">
        <f t="shared" si="2"/>
        <v>2004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212150.80643571031</v>
      </c>
      <c r="E49">
        <f t="shared" si="0"/>
        <v>0.4</v>
      </c>
      <c r="F49" s="32">
        <f>'S.55.04.F (2)'!$C$11</f>
        <v>83189.590885217956</v>
      </c>
      <c r="G49">
        <f t="shared" si="1"/>
        <v>1</v>
      </c>
      <c r="H49">
        <f t="shared" si="2"/>
        <v>2004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CE13-BA59-4DAB-A266-2E5971789DA7}">
  <sheetPr codeName="Sheet98"/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9" t="s">
        <v>49</v>
      </c>
      <c r="B1" s="19" t="s">
        <v>18</v>
      </c>
    </row>
    <row r="2" spans="1:9" ht="18.75" x14ac:dyDescent="0.3">
      <c r="A2" s="13">
        <v>26</v>
      </c>
      <c r="B2" s="5">
        <v>2.4668070000000001E-3</v>
      </c>
      <c r="D2" s="29"/>
      <c r="I2" s="33"/>
    </row>
    <row r="3" spans="1:9" x14ac:dyDescent="0.25">
      <c r="A3" s="13">
        <v>27</v>
      </c>
      <c r="B3" s="5">
        <v>2.4706089999999999E-3</v>
      </c>
      <c r="D3" s="29"/>
      <c r="I3" s="8"/>
    </row>
    <row r="4" spans="1:9" x14ac:dyDescent="0.25">
      <c r="A4" s="13">
        <v>28</v>
      </c>
      <c r="B4" s="5">
        <v>2.4744120000000001E-3</v>
      </c>
      <c r="D4" s="29"/>
      <c r="I4" s="8"/>
    </row>
    <row r="5" spans="1:9" x14ac:dyDescent="0.25">
      <c r="A5" s="13">
        <v>29</v>
      </c>
      <c r="B5" s="5">
        <v>2.4791650000000002E-3</v>
      </c>
      <c r="D5" s="29"/>
    </row>
    <row r="6" spans="1:9" x14ac:dyDescent="0.25">
      <c r="A6" s="13">
        <v>30</v>
      </c>
      <c r="B6" s="5">
        <v>2.4848679999999999E-3</v>
      </c>
      <c r="D6" s="29"/>
    </row>
    <row r="7" spans="1:9" x14ac:dyDescent="0.25">
      <c r="A7" s="13">
        <v>31</v>
      </c>
      <c r="B7" s="5">
        <v>2.4943740000000002E-3</v>
      </c>
      <c r="D7" s="29"/>
    </row>
    <row r="8" spans="1:9" x14ac:dyDescent="0.25">
      <c r="A8" s="13">
        <v>32</v>
      </c>
      <c r="B8" s="5">
        <v>2.5048309999999999E-3</v>
      </c>
    </row>
    <row r="9" spans="1:9" x14ac:dyDescent="0.25">
      <c r="A9" s="13">
        <v>33</v>
      </c>
      <c r="B9" s="5">
        <v>2.5162380000000001E-3</v>
      </c>
    </row>
    <row r="10" spans="1:9" x14ac:dyDescent="0.25">
      <c r="A10" s="13">
        <v>34</v>
      </c>
      <c r="B10" s="5">
        <v>2.529547E-3</v>
      </c>
    </row>
    <row r="11" spans="1:9" x14ac:dyDescent="0.25">
      <c r="A11" s="13">
        <v>35</v>
      </c>
      <c r="B11" s="5">
        <v>2.543806E-3</v>
      </c>
    </row>
    <row r="12" spans="1:9" x14ac:dyDescent="0.25">
      <c r="A12" s="13">
        <v>36</v>
      </c>
      <c r="B12" s="5">
        <v>2.5599659999999999E-3</v>
      </c>
    </row>
    <row r="13" spans="1:9" x14ac:dyDescent="0.25">
      <c r="A13" s="13">
        <v>37</v>
      </c>
      <c r="B13" s="5">
        <v>2.5827799999999998E-3</v>
      </c>
    </row>
    <row r="14" spans="1:9" x14ac:dyDescent="0.25">
      <c r="A14" s="13">
        <v>38</v>
      </c>
      <c r="B14" s="5">
        <v>2.6093969999999998E-3</v>
      </c>
    </row>
    <row r="15" spans="1:9" x14ac:dyDescent="0.25">
      <c r="A15" s="13">
        <v>39</v>
      </c>
      <c r="B15" s="5">
        <v>2.6360139999999999E-3</v>
      </c>
    </row>
    <row r="16" spans="1:9" x14ac:dyDescent="0.25">
      <c r="A16" s="13">
        <v>40</v>
      </c>
      <c r="B16" s="5">
        <v>2.6635809999999999E-3</v>
      </c>
    </row>
    <row r="17" spans="1:2" x14ac:dyDescent="0.25">
      <c r="A17" s="13">
        <v>41</v>
      </c>
      <c r="B17" s="5">
        <v>2.696852E-3</v>
      </c>
    </row>
    <row r="18" spans="1:2" x14ac:dyDescent="0.25">
      <c r="A18" s="13">
        <v>42</v>
      </c>
      <c r="B18" s="5">
        <v>2.7291730000000001E-3</v>
      </c>
    </row>
    <row r="19" spans="1:2" x14ac:dyDescent="0.25">
      <c r="A19" s="13">
        <v>43</v>
      </c>
      <c r="B19" s="5">
        <v>2.766246E-3</v>
      </c>
    </row>
    <row r="20" spans="1:2" x14ac:dyDescent="0.25">
      <c r="A20" s="13">
        <v>44</v>
      </c>
      <c r="B20" s="5">
        <v>2.8061710000000001E-3</v>
      </c>
    </row>
    <row r="21" spans="1:2" x14ac:dyDescent="0.25">
      <c r="A21" s="13">
        <v>45</v>
      </c>
      <c r="B21" s="5">
        <v>2.8498989999999999E-3</v>
      </c>
    </row>
    <row r="22" spans="1:2" x14ac:dyDescent="0.25">
      <c r="A22" s="13">
        <v>46</v>
      </c>
      <c r="B22" s="5">
        <v>2.8964780000000001E-3</v>
      </c>
    </row>
    <row r="23" spans="1:2" x14ac:dyDescent="0.25">
      <c r="A23" s="13">
        <v>47</v>
      </c>
      <c r="B23" s="5">
        <v>2.9506620000000002E-3</v>
      </c>
    </row>
    <row r="24" spans="1:2" x14ac:dyDescent="0.25">
      <c r="A24" s="13">
        <v>48</v>
      </c>
      <c r="B24" s="5">
        <v>3.0134020000000001E-3</v>
      </c>
    </row>
    <row r="25" spans="1:2" x14ac:dyDescent="0.25">
      <c r="A25" s="13">
        <v>49</v>
      </c>
      <c r="B25" s="5">
        <v>3.0789929999999999E-3</v>
      </c>
    </row>
    <row r="26" spans="1:2" x14ac:dyDescent="0.25">
      <c r="A26" s="13">
        <v>50</v>
      </c>
      <c r="B26" s="5">
        <v>3.1512390000000001E-3</v>
      </c>
    </row>
    <row r="27" spans="1:2" x14ac:dyDescent="0.25">
      <c r="A27" s="13">
        <v>51</v>
      </c>
      <c r="B27" s="5">
        <v>3.229188E-3</v>
      </c>
    </row>
    <row r="28" spans="1:2" x14ac:dyDescent="0.25">
      <c r="A28" s="13">
        <v>52</v>
      </c>
      <c r="B28" s="5">
        <v>3.318545E-3</v>
      </c>
    </row>
    <row r="29" spans="1:2" x14ac:dyDescent="0.25">
      <c r="A29" s="13">
        <v>53</v>
      </c>
      <c r="B29" s="5">
        <v>3.4212090000000001E-3</v>
      </c>
    </row>
    <row r="30" spans="1:2" x14ac:dyDescent="0.25">
      <c r="A30" s="13">
        <v>54</v>
      </c>
      <c r="B30" s="5">
        <v>3.53338E-3</v>
      </c>
    </row>
    <row r="31" spans="1:2" x14ac:dyDescent="0.25">
      <c r="A31" s="13">
        <v>55</v>
      </c>
      <c r="B31" s="5">
        <v>3.6617109999999998E-3</v>
      </c>
    </row>
    <row r="32" spans="1:2" x14ac:dyDescent="0.25">
      <c r="A32" s="13">
        <v>56</v>
      </c>
      <c r="B32" s="5">
        <v>3.8071530000000002E-3</v>
      </c>
    </row>
    <row r="33" spans="1:2" x14ac:dyDescent="0.25">
      <c r="A33" s="13">
        <v>57</v>
      </c>
      <c r="B33" s="5">
        <v>3.9582979999999999E-3</v>
      </c>
    </row>
    <row r="34" spans="1:2" x14ac:dyDescent="0.25">
      <c r="A34" s="13">
        <v>58</v>
      </c>
      <c r="B34" s="5">
        <v>4.120851E-3</v>
      </c>
    </row>
    <row r="35" spans="1:2" x14ac:dyDescent="0.25">
      <c r="A35" s="13">
        <v>59</v>
      </c>
      <c r="B35" s="5">
        <v>4.2986129999999997E-3</v>
      </c>
    </row>
    <row r="36" spans="1:2" x14ac:dyDescent="0.25">
      <c r="A36" s="13">
        <v>60</v>
      </c>
      <c r="B36" s="5">
        <v>4.5124980000000002E-3</v>
      </c>
    </row>
    <row r="37" spans="1:2" x14ac:dyDescent="0.25">
      <c r="A37" s="13">
        <v>61</v>
      </c>
      <c r="B37" s="5">
        <v>4.7406419999999998E-3</v>
      </c>
    </row>
    <row r="38" spans="1:2" x14ac:dyDescent="0.25">
      <c r="A38" s="13">
        <v>62</v>
      </c>
      <c r="B38" s="5">
        <v>4.9668849999999999E-3</v>
      </c>
    </row>
    <row r="39" spans="1:2" x14ac:dyDescent="0.25">
      <c r="A39" s="13">
        <v>63</v>
      </c>
      <c r="B39" s="5">
        <v>5.2168930000000002E-3</v>
      </c>
    </row>
    <row r="40" spans="1:2" x14ac:dyDescent="0.25">
      <c r="A40" s="13">
        <v>64</v>
      </c>
      <c r="B40" s="5">
        <v>5.4821100000000001E-3</v>
      </c>
    </row>
    <row r="41" spans="1:2" x14ac:dyDescent="0.25">
      <c r="A41" s="13">
        <v>65</v>
      </c>
      <c r="B41" s="5">
        <v>5.7777469999999997E-3</v>
      </c>
    </row>
    <row r="42" spans="1:2" x14ac:dyDescent="0.25">
      <c r="A42" s="13">
        <v>66</v>
      </c>
      <c r="B42" s="5">
        <v>6.1180619999999996E-3</v>
      </c>
    </row>
    <row r="43" spans="1:2" x14ac:dyDescent="0.25">
      <c r="A43" s="13">
        <v>67</v>
      </c>
      <c r="B43" s="5">
        <v>6.4830920000000002E-3</v>
      </c>
    </row>
    <row r="44" spans="1:2" x14ac:dyDescent="0.25">
      <c r="A44" s="13">
        <v>68</v>
      </c>
      <c r="B44" s="5">
        <v>6.8699859999999998E-3</v>
      </c>
    </row>
    <row r="45" spans="1:2" x14ac:dyDescent="0.25">
      <c r="A45" s="13">
        <v>69</v>
      </c>
      <c r="B45" s="5">
        <v>7.3063119999999997E-3</v>
      </c>
    </row>
    <row r="46" spans="1:2" x14ac:dyDescent="0.25">
      <c r="A46" s="13">
        <v>70</v>
      </c>
      <c r="B46" s="5">
        <v>7.7977719999999997E-3</v>
      </c>
    </row>
    <row r="47" spans="1:2" x14ac:dyDescent="0.25">
      <c r="A47" s="13">
        <v>71</v>
      </c>
      <c r="B47" s="5">
        <v>8.3605269999999995E-3</v>
      </c>
    </row>
    <row r="48" spans="1:2" x14ac:dyDescent="0.25">
      <c r="A48" s="13">
        <v>72</v>
      </c>
      <c r="B48" s="5">
        <v>9.009787E-3</v>
      </c>
    </row>
    <row r="49" spans="1:2" x14ac:dyDescent="0.25">
      <c r="A49" s="13">
        <v>73</v>
      </c>
      <c r="B49" s="5">
        <v>9.7579090000000004E-3</v>
      </c>
    </row>
    <row r="50" spans="1:2" x14ac:dyDescent="0.25">
      <c r="A50" s="13">
        <v>74</v>
      </c>
      <c r="B50" s="5">
        <v>1.0650522000000001E-2</v>
      </c>
    </row>
    <row r="51" spans="1:2" x14ac:dyDescent="0.25">
      <c r="A51" s="13">
        <v>75</v>
      </c>
      <c r="B51" s="5">
        <v>1.1678121E-2</v>
      </c>
    </row>
    <row r="52" spans="1:2" x14ac:dyDescent="0.25">
      <c r="A52" s="13">
        <v>76</v>
      </c>
      <c r="B52" s="5">
        <v>1.2859717E-2</v>
      </c>
    </row>
    <row r="53" spans="1:2" x14ac:dyDescent="0.25">
      <c r="A53" s="13">
        <v>77</v>
      </c>
      <c r="B53" s="5">
        <v>1.4223828000000001E-2</v>
      </c>
    </row>
    <row r="54" spans="1:2" x14ac:dyDescent="0.25">
      <c r="A54" s="13">
        <v>78</v>
      </c>
      <c r="B54" s="5">
        <v>1.5749540999999999E-2</v>
      </c>
    </row>
    <row r="55" spans="1:2" x14ac:dyDescent="0.25">
      <c r="A55" s="13">
        <v>79</v>
      </c>
      <c r="B55" s="5">
        <v>1.7447312E-2</v>
      </c>
    </row>
    <row r="56" spans="1:2" x14ac:dyDescent="0.25">
      <c r="A56" s="13">
        <v>80</v>
      </c>
      <c r="B56" s="5">
        <v>1.9300032000000002E-2</v>
      </c>
    </row>
    <row r="57" spans="1:2" x14ac:dyDescent="0.25">
      <c r="A57" s="13">
        <v>81</v>
      </c>
      <c r="B57" s="5">
        <v>2.1337168E-2</v>
      </c>
    </row>
    <row r="58" spans="1:2" x14ac:dyDescent="0.25">
      <c r="A58" s="13">
        <v>82</v>
      </c>
      <c r="B58" s="5">
        <v>2.3628113999999999E-2</v>
      </c>
    </row>
    <row r="59" spans="1:2" x14ac:dyDescent="0.25">
      <c r="A59" s="13">
        <v>83</v>
      </c>
      <c r="B59" s="5">
        <v>2.6203289000000001E-2</v>
      </c>
    </row>
    <row r="60" spans="1:2" x14ac:dyDescent="0.25">
      <c r="A60" s="13">
        <v>84</v>
      </c>
      <c r="B60" s="5">
        <v>2.9108322999999998E-2</v>
      </c>
    </row>
    <row r="61" spans="1:2" x14ac:dyDescent="0.25">
      <c r="A61" s="13">
        <v>85</v>
      </c>
      <c r="B61" s="5">
        <v>3.2245303000000003E-2</v>
      </c>
    </row>
    <row r="62" spans="1:2" x14ac:dyDescent="0.25">
      <c r="A62" s="13">
        <v>86</v>
      </c>
      <c r="B62" s="5">
        <v>3.5522971E-2</v>
      </c>
    </row>
    <row r="63" spans="1:2" x14ac:dyDescent="0.25">
      <c r="A63" s="13">
        <v>87</v>
      </c>
      <c r="B63" s="5">
        <v>4.8051124000000001E-2</v>
      </c>
    </row>
    <row r="64" spans="1:2" x14ac:dyDescent="0.25">
      <c r="A64" s="13">
        <v>88</v>
      </c>
      <c r="B64" s="5">
        <v>6.1583839000000001E-2</v>
      </c>
    </row>
    <row r="65" spans="1:2" x14ac:dyDescent="0.25">
      <c r="A65" s="13">
        <v>89</v>
      </c>
      <c r="B65" s="5">
        <v>7.6495508000000004E-2</v>
      </c>
    </row>
    <row r="66" spans="1:2" x14ac:dyDescent="0.25">
      <c r="A66" s="13">
        <v>90</v>
      </c>
      <c r="B66" s="5">
        <v>9.2986215999999997E-2</v>
      </c>
    </row>
    <row r="67" spans="1:2" x14ac:dyDescent="0.25">
      <c r="A67" s="13">
        <v>91</v>
      </c>
      <c r="B67" s="5">
        <v>0.109364504</v>
      </c>
    </row>
    <row r="68" spans="1:2" x14ac:dyDescent="0.25">
      <c r="A68" s="13">
        <v>92</v>
      </c>
      <c r="B68" s="5">
        <v>0.12705264299999999</v>
      </c>
    </row>
    <row r="69" spans="1:2" x14ac:dyDescent="0.25">
      <c r="A69" s="13">
        <v>93</v>
      </c>
      <c r="B69" s="5">
        <v>0.145586511</v>
      </c>
    </row>
    <row r="70" spans="1:2" x14ac:dyDescent="0.25">
      <c r="A70" s="13">
        <v>94</v>
      </c>
      <c r="B70" s="5">
        <v>0.16473611299999999</v>
      </c>
    </row>
    <row r="71" spans="1:2" x14ac:dyDescent="0.25">
      <c r="A71" s="13">
        <v>95</v>
      </c>
      <c r="B71" s="5">
        <v>0.18528323299999999</v>
      </c>
    </row>
    <row r="72" spans="1:2" x14ac:dyDescent="0.25">
      <c r="A72" s="13">
        <v>96</v>
      </c>
      <c r="B72" s="5">
        <v>0.20641411200000001</v>
      </c>
    </row>
    <row r="73" spans="1:2" x14ac:dyDescent="0.25">
      <c r="A73" s="13">
        <v>97</v>
      </c>
      <c r="B73" s="5">
        <v>0.22879502199999999</v>
      </c>
    </row>
    <row r="74" spans="1:2" x14ac:dyDescent="0.25">
      <c r="A74" s="13">
        <v>98</v>
      </c>
      <c r="B74" s="5">
        <v>0.25248784600000002</v>
      </c>
    </row>
    <row r="75" spans="1:2" x14ac:dyDescent="0.25">
      <c r="A75" s="13">
        <v>99</v>
      </c>
      <c r="B75" s="5">
        <v>0.27661797300000002</v>
      </c>
    </row>
    <row r="76" spans="1:2" x14ac:dyDescent="0.25">
      <c r="A76" s="13">
        <v>100</v>
      </c>
      <c r="B76" s="5">
        <v>0.30183517399999998</v>
      </c>
    </row>
    <row r="77" spans="1:2" x14ac:dyDescent="0.25">
      <c r="A77" s="13">
        <v>101</v>
      </c>
      <c r="B77" s="5">
        <v>0.327222552</v>
      </c>
    </row>
    <row r="78" spans="1:2" x14ac:dyDescent="0.25">
      <c r="A78" s="13">
        <v>102</v>
      </c>
      <c r="B78" s="5">
        <v>0.35219428400000002</v>
      </c>
    </row>
    <row r="79" spans="1:2" x14ac:dyDescent="0.25">
      <c r="A79" s="13">
        <v>103</v>
      </c>
      <c r="B79" s="5">
        <v>0.377763185</v>
      </c>
    </row>
    <row r="80" spans="1:2" x14ac:dyDescent="0.25">
      <c r="A80" s="13">
        <v>104</v>
      </c>
      <c r="B80" s="5">
        <v>0.40377970400000002</v>
      </c>
    </row>
    <row r="81" spans="1:2" x14ac:dyDescent="0.25">
      <c r="A81" s="13">
        <v>105</v>
      </c>
      <c r="B81" s="5">
        <v>0.43007572599999999</v>
      </c>
    </row>
    <row r="82" spans="1:2" x14ac:dyDescent="0.25">
      <c r="A82" s="13">
        <v>106</v>
      </c>
      <c r="B82" s="5">
        <v>0.45648519999999998</v>
      </c>
    </row>
    <row r="83" spans="1:2" x14ac:dyDescent="0.25">
      <c r="A83" s="13">
        <v>107</v>
      </c>
      <c r="B83" s="5">
        <v>0.483034941</v>
      </c>
    </row>
    <row r="84" spans="1:2" x14ac:dyDescent="0.25">
      <c r="A84" s="13">
        <v>108</v>
      </c>
      <c r="B84" s="5">
        <v>0.509773425</v>
      </c>
    </row>
    <row r="85" spans="1:2" x14ac:dyDescent="0.25">
      <c r="A85" s="13">
        <v>109</v>
      </c>
      <c r="B85" s="5">
        <v>0.53654903799999998</v>
      </c>
    </row>
    <row r="86" spans="1:2" x14ac:dyDescent="0.25">
      <c r="A86" s="13">
        <v>110</v>
      </c>
      <c r="B86" s="5">
        <v>0.56320604299999999</v>
      </c>
    </row>
    <row r="87" spans="1:2" x14ac:dyDescent="0.25">
      <c r="A87" s="13">
        <v>111</v>
      </c>
      <c r="B87" s="5">
        <v>0.59415461300000005</v>
      </c>
    </row>
    <row r="88" spans="1:2" x14ac:dyDescent="0.25">
      <c r="A88" s="13">
        <v>112</v>
      </c>
      <c r="B88" s="5">
        <v>0.62493506799999998</v>
      </c>
    </row>
    <row r="89" spans="1:2" x14ac:dyDescent="0.25">
      <c r="A89" s="13">
        <v>113</v>
      </c>
      <c r="B89" s="5">
        <v>0.65550924799999999</v>
      </c>
    </row>
    <row r="90" spans="1:2" x14ac:dyDescent="0.25">
      <c r="A90" s="13">
        <v>114</v>
      </c>
      <c r="B90" s="5">
        <v>0.68583899100000001</v>
      </c>
    </row>
    <row r="91" spans="1:2" x14ac:dyDescent="0.25">
      <c r="A91" s="13">
        <v>115</v>
      </c>
      <c r="B91" s="5">
        <v>0.71588716699999999</v>
      </c>
    </row>
    <row r="92" spans="1:2" x14ac:dyDescent="0.25">
      <c r="A92" s="13">
        <v>116</v>
      </c>
      <c r="B92" s="5">
        <v>0.74578270000000002</v>
      </c>
    </row>
    <row r="93" spans="1:2" x14ac:dyDescent="0.25">
      <c r="A93" s="13">
        <v>117</v>
      </c>
      <c r="B93" s="5">
        <v>0.77567720100000004</v>
      </c>
    </row>
    <row r="94" spans="1:2" x14ac:dyDescent="0.25">
      <c r="A94" s="13">
        <v>118</v>
      </c>
      <c r="B94" s="5">
        <v>0.80557273399999996</v>
      </c>
    </row>
    <row r="95" spans="1:2" x14ac:dyDescent="0.25">
      <c r="A95" s="13">
        <v>119</v>
      </c>
      <c r="B95" s="5">
        <v>0.83546826699999999</v>
      </c>
    </row>
    <row r="96" spans="1:2" x14ac:dyDescent="0.25">
      <c r="A96" s="16">
        <v>120</v>
      </c>
      <c r="B96" s="5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B389-723F-47C9-8C18-52B7B3499E67}">
  <sheetPr codeName="Sheet99"/>
  <dimension ref="A1:M142"/>
  <sheetViews>
    <sheetView topLeftCell="A43" workbookViewId="0">
      <selection activeCell="B1" sqref="B1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9" t="s">
        <v>5</v>
      </c>
      <c r="B1" s="10" t="s">
        <v>54</v>
      </c>
      <c r="C1" s="11" t="s">
        <v>55</v>
      </c>
      <c r="D1" s="11" t="s">
        <v>56</v>
      </c>
      <c r="E1" s="12" t="s">
        <v>57</v>
      </c>
    </row>
    <row r="2" spans="1:7" x14ac:dyDescent="0.25">
      <c r="A2" s="13">
        <v>1962</v>
      </c>
      <c r="B2" s="14">
        <v>2.6700000000000002E-2</v>
      </c>
      <c r="C2" s="14">
        <v>3.1E-2</v>
      </c>
      <c r="D2" s="14">
        <v>3.5200000000000002E-2</v>
      </c>
      <c r="E2" s="15">
        <v>4.4900000000000002E-2</v>
      </c>
      <c r="G2" s="1" t="s">
        <v>58</v>
      </c>
    </row>
    <row r="3" spans="1:7" x14ac:dyDescent="0.25">
      <c r="A3" s="13">
        <v>1963</v>
      </c>
      <c r="B3" s="14">
        <v>2.3699999999999999E-2</v>
      </c>
      <c r="C3" s="14">
        <v>3.78E-2</v>
      </c>
      <c r="D3" s="14">
        <v>0.04</v>
      </c>
      <c r="E3" s="15">
        <v>4.7500000000000001E-2</v>
      </c>
    </row>
    <row r="4" spans="1:7" x14ac:dyDescent="0.25">
      <c r="A4" s="13">
        <v>1964</v>
      </c>
      <c r="B4" s="14">
        <v>2.6700000000000002E-2</v>
      </c>
      <c r="C4" s="14">
        <v>3.9800000000000002E-2</v>
      </c>
      <c r="D4" s="14">
        <v>4.3900000000000002E-2</v>
      </c>
      <c r="E4" s="15">
        <v>4.7899999999999998E-2</v>
      </c>
    </row>
    <row r="5" spans="1:7" x14ac:dyDescent="0.25">
      <c r="A5" s="13">
        <v>1965</v>
      </c>
      <c r="B5" s="14">
        <v>3.4099999999999998E-2</v>
      </c>
      <c r="C5" s="14">
        <v>4.48E-2</v>
      </c>
      <c r="D5" s="14">
        <v>4.58E-2</v>
      </c>
      <c r="E5" s="15">
        <v>4.7500000000000001E-2</v>
      </c>
    </row>
    <row r="6" spans="1:7" x14ac:dyDescent="0.25">
      <c r="A6" s="13">
        <v>1966</v>
      </c>
      <c r="B6" s="14">
        <v>3.1699999999999999E-2</v>
      </c>
      <c r="C6" s="14">
        <v>5.9299999999999999E-2</v>
      </c>
      <c r="D6" s="14">
        <v>6.0999999999999999E-2</v>
      </c>
      <c r="E6" s="15">
        <v>5.79E-2</v>
      </c>
    </row>
    <row r="7" spans="1:7" x14ac:dyDescent="0.25">
      <c r="A7" s="13">
        <v>1967</v>
      </c>
      <c r="B7" s="14">
        <v>3.15E-2</v>
      </c>
      <c r="C7" s="14">
        <v>4.8399999999999999E-2</v>
      </c>
      <c r="D7" s="14">
        <v>5.62E-2</v>
      </c>
      <c r="E7" s="15">
        <v>5.79E-2</v>
      </c>
    </row>
    <row r="8" spans="1:7" x14ac:dyDescent="0.25">
      <c r="A8" s="13">
        <v>1968</v>
      </c>
      <c r="B8" s="14">
        <v>3.1800000000000002E-2</v>
      </c>
      <c r="C8" s="14">
        <v>6.2199999999999998E-2</v>
      </c>
      <c r="D8" s="14">
        <v>6.2799999999999995E-2</v>
      </c>
      <c r="E8" s="15">
        <v>6.2300000000000001E-2</v>
      </c>
    </row>
    <row r="9" spans="1:7" x14ac:dyDescent="0.25">
      <c r="A9" s="13">
        <v>1969</v>
      </c>
      <c r="B9" s="14">
        <v>3.15E-2</v>
      </c>
      <c r="C9" s="14">
        <v>9.0200000000000002E-2</v>
      </c>
      <c r="D9" s="14">
        <v>7.9299999999999995E-2</v>
      </c>
      <c r="E9" s="15">
        <v>7.3899999999999993E-2</v>
      </c>
    </row>
    <row r="10" spans="1:7" x14ac:dyDescent="0.25">
      <c r="A10" s="13">
        <v>1970</v>
      </c>
      <c r="B10" s="14">
        <v>4.5400000000000003E-2</v>
      </c>
      <c r="C10" s="14">
        <v>8.3000000000000004E-2</v>
      </c>
      <c r="D10" s="14">
        <v>8.0399999999999999E-2</v>
      </c>
      <c r="E10" s="15">
        <v>8.5500000000000007E-2</v>
      </c>
    </row>
    <row r="11" spans="1:7" x14ac:dyDescent="0.25">
      <c r="A11" s="13">
        <v>1971</v>
      </c>
      <c r="B11" s="14">
        <v>5.1999999999999998E-2</v>
      </c>
      <c r="C11" s="14">
        <v>5.04E-2</v>
      </c>
      <c r="D11" s="14">
        <v>5.2900000000000003E-2</v>
      </c>
      <c r="E11" s="15">
        <v>6.7000000000000004E-2</v>
      </c>
    </row>
    <row r="12" spans="1:7" x14ac:dyDescent="0.25">
      <c r="A12" s="13">
        <v>1972</v>
      </c>
      <c r="B12" s="14">
        <v>5.5399999999999998E-2</v>
      </c>
      <c r="C12" s="14">
        <v>5.04E-2</v>
      </c>
      <c r="D12" s="14">
        <v>5.6300000000000003E-2</v>
      </c>
      <c r="E12" s="15">
        <v>7.1099999999999997E-2</v>
      </c>
    </row>
    <row r="13" spans="1:7" x14ac:dyDescent="0.25">
      <c r="A13" s="13">
        <v>1973</v>
      </c>
      <c r="B13" s="14">
        <v>7.9500000000000001E-2</v>
      </c>
      <c r="C13" s="14">
        <v>9.7000000000000003E-2</v>
      </c>
      <c r="D13" s="14">
        <v>8.14E-2</v>
      </c>
      <c r="E13" s="15">
        <v>7.5700000000000003E-2</v>
      </c>
    </row>
    <row r="14" spans="1:7" x14ac:dyDescent="0.25">
      <c r="A14" s="13">
        <v>1974</v>
      </c>
      <c r="B14" s="14">
        <v>0.12620000000000001</v>
      </c>
      <c r="C14" s="14">
        <v>0.11899999999999999</v>
      </c>
      <c r="D14" s="14">
        <v>9.3600000000000003E-2</v>
      </c>
      <c r="E14" s="15">
        <v>8.5900000000000004E-2</v>
      </c>
    </row>
    <row r="15" spans="1:7" x14ac:dyDescent="0.25">
      <c r="A15" s="13">
        <v>1975</v>
      </c>
      <c r="B15" s="14">
        <v>8.9099999999999999E-2</v>
      </c>
      <c r="C15" s="14">
        <v>6.3600000000000004E-2</v>
      </c>
      <c r="D15" s="14">
        <v>7.4099999999999999E-2</v>
      </c>
      <c r="E15" s="15">
        <v>8.7499999999999994E-2</v>
      </c>
    </row>
    <row r="16" spans="1:7" x14ac:dyDescent="0.25">
      <c r="A16" s="13">
        <v>1976</v>
      </c>
      <c r="B16" s="14">
        <v>7.22E-2</v>
      </c>
      <c r="C16" s="14">
        <v>5.5599999999999997E-2</v>
      </c>
      <c r="D16" s="14">
        <v>6.5100000000000005E-2</v>
      </c>
      <c r="E16" s="15">
        <v>8.4699999999999998E-2</v>
      </c>
    </row>
    <row r="17" spans="1:5" x14ac:dyDescent="0.25">
      <c r="A17" s="13">
        <v>1977</v>
      </c>
      <c r="B17" s="14">
        <v>8.3500000000000005E-2</v>
      </c>
      <c r="C17" s="14">
        <v>6.3200000000000006E-2</v>
      </c>
      <c r="D17" s="14">
        <v>6.9199999999999998E-2</v>
      </c>
      <c r="E17" s="15">
        <v>8.4500000000000006E-2</v>
      </c>
    </row>
    <row r="18" spans="1:5" x14ac:dyDescent="0.25">
      <c r="A18" s="13">
        <v>1978</v>
      </c>
      <c r="B18" s="14">
        <v>7.3700000000000002E-2</v>
      </c>
      <c r="C18" s="14">
        <v>9.2100000000000001E-2</v>
      </c>
      <c r="D18" s="14">
        <v>9.6500000000000002E-2</v>
      </c>
      <c r="E18" s="15">
        <v>9.7299999999999998E-2</v>
      </c>
    </row>
    <row r="19" spans="1:5" x14ac:dyDescent="0.25">
      <c r="A19" s="13">
        <v>1979</v>
      </c>
      <c r="B19" s="14">
        <v>8.0600000000000005E-2</v>
      </c>
      <c r="C19" s="14">
        <v>0.13200000000000001</v>
      </c>
      <c r="D19" s="14">
        <v>0.126</v>
      </c>
      <c r="E19" s="15">
        <v>0.1123</v>
      </c>
    </row>
    <row r="20" spans="1:5" x14ac:dyDescent="0.25">
      <c r="A20" s="13">
        <v>1980</v>
      </c>
      <c r="B20" s="14">
        <v>0.1255</v>
      </c>
      <c r="C20" s="14">
        <v>0.14649999999999999</v>
      </c>
      <c r="D20" s="14">
        <v>0.1323</v>
      </c>
      <c r="E20" s="15">
        <v>0.1258</v>
      </c>
    </row>
    <row r="21" spans="1:5" x14ac:dyDescent="0.25">
      <c r="A21" s="13">
        <v>1981</v>
      </c>
      <c r="B21" s="14">
        <v>0.1129</v>
      </c>
      <c r="C21" s="14">
        <v>0.17480000000000001</v>
      </c>
      <c r="D21" s="14">
        <v>0.15609999999999999</v>
      </c>
      <c r="E21" s="15">
        <v>0.14630000000000001</v>
      </c>
    </row>
    <row r="22" spans="1:5" x14ac:dyDescent="0.25">
      <c r="A22" s="13">
        <v>1982</v>
      </c>
      <c r="B22" s="14">
        <v>7.6300000000000007E-2</v>
      </c>
      <c r="C22" s="14">
        <v>0.14180000000000001</v>
      </c>
      <c r="D22" s="14">
        <v>0.1419</v>
      </c>
      <c r="E22" s="15">
        <v>0.15029999999999999</v>
      </c>
    </row>
    <row r="23" spans="1:5" x14ac:dyDescent="0.25">
      <c r="A23" s="13">
        <v>1983</v>
      </c>
      <c r="B23" s="14">
        <v>7.3400000000000007E-2</v>
      </c>
      <c r="C23" s="14">
        <v>9.9299999999999999E-2</v>
      </c>
      <c r="D23" s="14">
        <v>0.1047</v>
      </c>
      <c r="E23" s="15">
        <v>0.12180000000000001</v>
      </c>
    </row>
    <row r="24" spans="1:5" x14ac:dyDescent="0.25">
      <c r="A24" s="13">
        <v>1984</v>
      </c>
      <c r="B24" s="14">
        <v>6.1600000000000002E-2</v>
      </c>
      <c r="C24" s="14">
        <v>0.1195</v>
      </c>
      <c r="D24" s="14">
        <v>0.12670000000000001</v>
      </c>
      <c r="E24" s="15">
        <v>0.14430000000000001</v>
      </c>
    </row>
    <row r="25" spans="1:5" x14ac:dyDescent="0.25">
      <c r="A25" s="13">
        <v>1985</v>
      </c>
      <c r="B25" s="14">
        <v>4.2500000000000003E-2</v>
      </c>
      <c r="C25" s="14">
        <v>9.2700000000000005E-2</v>
      </c>
      <c r="D25" s="14">
        <v>9.6000000000000002E-2</v>
      </c>
      <c r="E25" s="15">
        <v>0.1201</v>
      </c>
    </row>
    <row r="26" spans="1:5" x14ac:dyDescent="0.25">
      <c r="A26" s="13">
        <v>1986</v>
      </c>
      <c r="B26" s="14">
        <v>2.7300000000000001E-2</v>
      </c>
      <c r="C26" s="14">
        <v>7.3300000000000004E-2</v>
      </c>
      <c r="D26" s="14">
        <v>6.8900000000000003E-2</v>
      </c>
      <c r="E26" s="15">
        <v>8.2799999999999999E-2</v>
      </c>
    </row>
    <row r="27" spans="1:5" x14ac:dyDescent="0.25">
      <c r="A27" s="13">
        <v>1987</v>
      </c>
      <c r="B27" s="14">
        <v>3.56E-2</v>
      </c>
      <c r="C27" s="14">
        <v>7.4300000000000005E-2</v>
      </c>
      <c r="D27" s="14">
        <v>0.15079999999999999</v>
      </c>
      <c r="E27" s="15">
        <v>0.17</v>
      </c>
    </row>
    <row r="28" spans="1:5" x14ac:dyDescent="0.25">
      <c r="A28" s="13">
        <v>1988</v>
      </c>
      <c r="B28" s="14">
        <v>5.0599999999999999E-2</v>
      </c>
      <c r="C28" s="14">
        <v>8.9399999999999993E-2</v>
      </c>
      <c r="D28" s="14">
        <v>9.0399999999999994E-2</v>
      </c>
      <c r="E28" s="15">
        <v>0.1033</v>
      </c>
    </row>
    <row r="29" spans="1:5" x14ac:dyDescent="0.25">
      <c r="A29" s="13">
        <v>1989</v>
      </c>
      <c r="B29" s="14">
        <v>5.6899999999999999E-2</v>
      </c>
      <c r="C29" s="14">
        <v>0.1084</v>
      </c>
      <c r="D29" s="14">
        <v>0.10050000000000001</v>
      </c>
      <c r="E29" s="15">
        <v>0.1</v>
      </c>
    </row>
    <row r="30" spans="1:5" x14ac:dyDescent="0.25">
      <c r="A30" s="13">
        <v>1990</v>
      </c>
      <c r="B30" s="14">
        <v>6.4299999999999996E-2</v>
      </c>
      <c r="C30" s="14">
        <v>9.5600000000000004E-2</v>
      </c>
      <c r="D30" s="14">
        <v>9.3100000000000002E-2</v>
      </c>
      <c r="E30" s="15">
        <v>0.10050000000000001</v>
      </c>
    </row>
    <row r="31" spans="1:5" x14ac:dyDescent="0.25">
      <c r="A31" s="13">
        <v>1991</v>
      </c>
      <c r="B31" s="14">
        <v>4.82E-2</v>
      </c>
      <c r="C31" s="14">
        <v>6.5199999999999994E-2</v>
      </c>
      <c r="D31" s="14">
        <v>6.6699999999999995E-2</v>
      </c>
      <c r="E31" s="15">
        <v>8.8999999999999996E-2</v>
      </c>
    </row>
    <row r="32" spans="1:5" x14ac:dyDescent="0.25">
      <c r="A32" s="13">
        <v>1992</v>
      </c>
      <c r="B32" s="14">
        <v>5.0799999999999998E-2</v>
      </c>
      <c r="C32" s="14">
        <v>4.1500000000000002E-2</v>
      </c>
      <c r="D32" s="14">
        <v>4.5199999999999997E-2</v>
      </c>
      <c r="E32" s="15">
        <v>7.9500000000000001E-2</v>
      </c>
    </row>
    <row r="33" spans="1:13" x14ac:dyDescent="0.25">
      <c r="A33" s="13">
        <v>1993</v>
      </c>
      <c r="B33" s="14">
        <v>4.3200000000000002E-2</v>
      </c>
      <c r="C33" s="14">
        <v>3.4000000000000002E-2</v>
      </c>
      <c r="D33" s="14">
        <v>3.8300000000000001E-2</v>
      </c>
      <c r="E33" s="15">
        <v>6.6100000000000006E-2</v>
      </c>
    </row>
    <row r="34" spans="1:13" x14ac:dyDescent="0.25">
      <c r="A34" s="13">
        <v>1994</v>
      </c>
      <c r="B34" s="14">
        <v>4.24E-2</v>
      </c>
      <c r="C34" s="14">
        <v>4.8099999999999997E-2</v>
      </c>
      <c r="D34" s="14">
        <v>6.0600000000000001E-2</v>
      </c>
      <c r="E34" s="15">
        <v>7.9799999999999996E-2</v>
      </c>
    </row>
    <row r="35" spans="1:13" x14ac:dyDescent="0.25">
      <c r="A35" s="13">
        <v>1995</v>
      </c>
      <c r="B35" s="14">
        <v>3.73E-2</v>
      </c>
      <c r="C35" s="14">
        <v>6.7799999999999999E-2</v>
      </c>
      <c r="D35" s="14">
        <v>6.8900000000000003E-2</v>
      </c>
      <c r="E35" s="15">
        <v>7.5999999999999998E-2</v>
      </c>
    </row>
    <row r="36" spans="1:13" x14ac:dyDescent="0.25">
      <c r="A36" s="13">
        <v>1996</v>
      </c>
      <c r="B36" s="14">
        <v>3.61E-2</v>
      </c>
      <c r="C36" s="14">
        <v>6.2300000000000001E-2</v>
      </c>
      <c r="D36" s="14">
        <v>6.4399999999999999E-2</v>
      </c>
      <c r="E36" s="15">
        <v>7.4300000000000005E-2</v>
      </c>
    </row>
    <row r="37" spans="1:13" x14ac:dyDescent="0.25">
      <c r="A37" s="13">
        <v>1997</v>
      </c>
      <c r="B37" s="14">
        <v>2.6700000000000002E-2</v>
      </c>
      <c r="C37" s="14">
        <v>5.9700000000000003E-2</v>
      </c>
      <c r="D37" s="14">
        <v>6.13E-2</v>
      </c>
      <c r="E37" s="15">
        <v>6.9199999999999998E-2</v>
      </c>
    </row>
    <row r="38" spans="1:13" x14ac:dyDescent="0.25">
      <c r="A38" s="13">
        <v>1998</v>
      </c>
      <c r="B38" s="14">
        <v>2.53E-2</v>
      </c>
      <c r="C38" s="14">
        <v>6.1499999999999999E-2</v>
      </c>
      <c r="D38" s="14">
        <v>5.79E-2</v>
      </c>
      <c r="E38" s="15">
        <v>6.0299999999999999E-2</v>
      </c>
    </row>
    <row r="39" spans="1:13" x14ac:dyDescent="0.25">
      <c r="A39" s="13">
        <v>1999</v>
      </c>
      <c r="B39" s="14">
        <v>2.0799999999999999E-2</v>
      </c>
      <c r="C39" s="14">
        <v>5.8700000000000002E-2</v>
      </c>
      <c r="D39" s="14">
        <v>5.9700000000000003E-2</v>
      </c>
      <c r="E39" s="15">
        <v>6.6100000000000006E-2</v>
      </c>
    </row>
    <row r="40" spans="1:13" x14ac:dyDescent="0.25">
      <c r="A40" s="13">
        <v>2000</v>
      </c>
      <c r="B40" s="14">
        <v>2.52E-2</v>
      </c>
      <c r="C40" s="14">
        <v>6.9400000000000003E-2</v>
      </c>
      <c r="D40" s="14">
        <v>6.7900000000000002E-2</v>
      </c>
      <c r="E40" s="15">
        <v>6.6900000000000001E-2</v>
      </c>
      <c r="J40" s="14"/>
      <c r="K40" s="1"/>
      <c r="L40" s="1"/>
      <c r="M40" s="1"/>
    </row>
    <row r="41" spans="1:13" x14ac:dyDescent="0.25">
      <c r="A41" s="13">
        <v>2001</v>
      </c>
      <c r="B41" s="14">
        <v>3.3000000000000002E-2</v>
      </c>
      <c r="C41" s="14">
        <v>4.2599999999999999E-2</v>
      </c>
      <c r="D41" s="14">
        <v>3.8199999999999998E-2</v>
      </c>
      <c r="E41" s="15">
        <v>5.5300000000000002E-2</v>
      </c>
      <c r="J41" s="27"/>
      <c r="K41" s="1"/>
      <c r="L41" s="1"/>
      <c r="M41" s="1"/>
    </row>
    <row r="42" spans="1:13" x14ac:dyDescent="0.25">
      <c r="A42" s="13">
        <v>2002</v>
      </c>
      <c r="B42" s="14">
        <v>1.9900000000000001E-2</v>
      </c>
      <c r="C42" s="14">
        <v>1.8599999999999998E-2</v>
      </c>
      <c r="D42" s="14">
        <v>2.23E-2</v>
      </c>
      <c r="E42" s="15">
        <v>5.0700000000000002E-2</v>
      </c>
      <c r="J42" s="34"/>
      <c r="K42" s="1"/>
      <c r="M42" s="1"/>
    </row>
    <row r="43" spans="1:13" x14ac:dyDescent="0.25">
      <c r="A43" s="13">
        <v>2003</v>
      </c>
      <c r="B43" s="14">
        <v>2.07E-2</v>
      </c>
      <c r="C43" s="14">
        <v>1.24E-2</v>
      </c>
      <c r="D43" s="14">
        <v>1.3599999999999999E-2</v>
      </c>
      <c r="E43" s="15">
        <v>4.48E-2</v>
      </c>
      <c r="J43" s="34"/>
      <c r="K43" s="1"/>
      <c r="M43" s="1"/>
    </row>
    <row r="44" spans="1:13" x14ac:dyDescent="0.25">
      <c r="A44" s="13">
        <v>2004</v>
      </c>
      <c r="B44" s="14">
        <v>2.4799999999999999E-2</v>
      </c>
      <c r="C44" s="14">
        <v>1.5900000000000001E-2</v>
      </c>
      <c r="D44" s="14">
        <v>2.1899999999999999E-2</v>
      </c>
      <c r="E44" s="15">
        <v>4.8500000000000001E-2</v>
      </c>
      <c r="J44" s="34"/>
      <c r="K44" s="1"/>
      <c r="M44" s="1"/>
    </row>
    <row r="45" spans="1:13" x14ac:dyDescent="0.25">
      <c r="A45" s="13">
        <v>2005</v>
      </c>
      <c r="B45" s="14">
        <v>2.7199999999999998E-2</v>
      </c>
      <c r="C45" s="14">
        <v>3.6400000000000002E-2</v>
      </c>
      <c r="D45" s="14">
        <v>4.1000000000000002E-2</v>
      </c>
      <c r="E45" s="15">
        <v>4.8300000000000003E-2</v>
      </c>
      <c r="J45" s="34"/>
      <c r="K45" s="1"/>
      <c r="M45" s="1"/>
    </row>
    <row r="46" spans="1:13" x14ac:dyDescent="0.25">
      <c r="A46" s="13">
        <v>2006</v>
      </c>
      <c r="B46" s="14">
        <v>3.2000000000000001E-2</v>
      </c>
      <c r="C46" s="14">
        <v>5.8799999999999998E-2</v>
      </c>
      <c r="D46" s="14">
        <v>5.8500000000000003E-2</v>
      </c>
      <c r="E46" s="15">
        <v>5.6899999999999999E-2</v>
      </c>
      <c r="J46" s="34"/>
      <c r="K46" s="1"/>
      <c r="M46" s="1"/>
    </row>
    <row r="47" spans="1:13" x14ac:dyDescent="0.25">
      <c r="A47" s="13">
        <v>2007</v>
      </c>
      <c r="B47" s="14">
        <v>2.8199999999999999E-2</v>
      </c>
      <c r="C47" s="14">
        <v>5.4699999999999999E-2</v>
      </c>
      <c r="D47" s="14">
        <v>4.9099999999999998E-2</v>
      </c>
      <c r="E47" s="15">
        <v>5.0299999999999997E-2</v>
      </c>
      <c r="J47" s="34"/>
      <c r="K47" s="1"/>
      <c r="M47" s="1"/>
    </row>
    <row r="48" spans="1:13" x14ac:dyDescent="0.25">
      <c r="A48" s="13">
        <v>2008</v>
      </c>
      <c r="B48" s="14">
        <v>4.6300000000000001E-2</v>
      </c>
      <c r="C48" s="14">
        <v>2.2499999999999999E-2</v>
      </c>
      <c r="D48" s="14">
        <v>2.1299999999999999E-2</v>
      </c>
      <c r="E48" s="15">
        <v>4.2299999999999997E-2</v>
      </c>
      <c r="J48" s="34"/>
      <c r="K48" s="1"/>
      <c r="M48" s="1"/>
    </row>
    <row r="49" spans="1:13" x14ac:dyDescent="0.25">
      <c r="A49" s="13">
        <v>2009</v>
      </c>
      <c r="B49" s="14">
        <v>6.3E-3</v>
      </c>
      <c r="C49" s="14">
        <v>2.2000000000000001E-3</v>
      </c>
      <c r="D49" s="14">
        <v>5.8999999999999999E-3</v>
      </c>
      <c r="E49" s="15">
        <v>3.8100000000000002E-2</v>
      </c>
      <c r="J49" s="34"/>
      <c r="K49" s="1"/>
      <c r="M49" s="1"/>
    </row>
    <row r="50" spans="1:13" x14ac:dyDescent="0.25">
      <c r="A50" s="13">
        <v>2010</v>
      </c>
      <c r="B50" s="14">
        <v>1.7600000000000001E-2</v>
      </c>
      <c r="C50" s="14">
        <v>2.5000000000000001E-3</v>
      </c>
      <c r="D50" s="14">
        <v>4.1000000000000003E-3</v>
      </c>
      <c r="E50" s="15">
        <v>3.6400000000000002E-2</v>
      </c>
      <c r="J50" s="34"/>
      <c r="K50" s="1"/>
      <c r="M50" s="1"/>
    </row>
    <row r="51" spans="1:13" x14ac:dyDescent="0.25">
      <c r="A51" s="13">
        <v>2011</v>
      </c>
      <c r="B51" s="14">
        <v>3.6900000000000002E-2</v>
      </c>
      <c r="C51" s="14">
        <v>1.5E-3</v>
      </c>
      <c r="D51" s="14">
        <v>2.3999999999999998E-3</v>
      </c>
      <c r="E51" s="15">
        <v>3.1099999999999999E-2</v>
      </c>
      <c r="J51" s="34"/>
      <c r="K51" s="1"/>
      <c r="M51" s="1"/>
    </row>
    <row r="52" spans="1:13" x14ac:dyDescent="0.25">
      <c r="A52" s="13">
        <v>2012</v>
      </c>
      <c r="B52" s="14">
        <v>2.3E-2</v>
      </c>
      <c r="C52" s="14">
        <v>1.9E-3</v>
      </c>
      <c r="D52" s="14">
        <v>2.3E-3</v>
      </c>
      <c r="E52" s="15">
        <v>2.07E-2</v>
      </c>
      <c r="J52" s="34"/>
      <c r="K52" s="1"/>
      <c r="M52" s="1"/>
    </row>
    <row r="53" spans="1:13" x14ac:dyDescent="0.25">
      <c r="A53" s="13">
        <v>2013</v>
      </c>
      <c r="B53" s="14">
        <v>1.66E-2</v>
      </c>
      <c r="C53" s="14">
        <v>1.6999999999999999E-3</v>
      </c>
      <c r="D53" s="14">
        <v>2E-3</v>
      </c>
      <c r="E53" s="15">
        <v>2.7300000000000001E-2</v>
      </c>
      <c r="J53" s="34"/>
      <c r="K53" s="1"/>
      <c r="M53" s="1"/>
    </row>
    <row r="54" spans="1:13" x14ac:dyDescent="0.25">
      <c r="A54" s="13">
        <v>2014</v>
      </c>
      <c r="B54" s="14">
        <v>1.17E-2</v>
      </c>
      <c r="C54" s="14">
        <v>1.4E-3</v>
      </c>
      <c r="D54" s="14">
        <v>1.8E-3</v>
      </c>
      <c r="E54" s="15">
        <v>2.8799999999999999E-2</v>
      </c>
      <c r="J54" s="34"/>
      <c r="K54" s="1"/>
      <c r="M54" s="1"/>
    </row>
    <row r="55" spans="1:13" x14ac:dyDescent="0.25">
      <c r="A55" s="13">
        <v>2015</v>
      </c>
      <c r="B55" s="14">
        <v>1.9E-3</v>
      </c>
      <c r="C55" s="14">
        <v>1.9E-3</v>
      </c>
      <c r="D55" s="14">
        <v>4.1000000000000003E-3</v>
      </c>
      <c r="E55" s="15">
        <v>2.4299999999999999E-2</v>
      </c>
      <c r="J55" s="34"/>
      <c r="K55" s="1"/>
      <c r="M55" s="1"/>
    </row>
    <row r="56" spans="1:13" x14ac:dyDescent="0.25">
      <c r="A56" s="13">
        <v>2016</v>
      </c>
      <c r="B56" s="14">
        <v>6.4000000000000003E-3</v>
      </c>
      <c r="C56" s="14">
        <v>4.7000000000000002E-3</v>
      </c>
      <c r="D56" s="14">
        <v>7.1000000000000004E-3</v>
      </c>
      <c r="E56" s="15">
        <v>2.0799999999999999E-2</v>
      </c>
      <c r="J56" s="34"/>
      <c r="K56" s="1"/>
      <c r="M56" s="1"/>
    </row>
    <row r="57" spans="1:13" x14ac:dyDescent="0.25">
      <c r="A57" s="13">
        <v>2017</v>
      </c>
      <c r="B57" s="14">
        <v>1.6400000000000001E-2</v>
      </c>
      <c r="C57" s="14">
        <v>1.17E-2</v>
      </c>
      <c r="D57" s="14">
        <v>1.38E-2</v>
      </c>
      <c r="E57" s="15">
        <v>2.6700000000000002E-2</v>
      </c>
      <c r="J57" s="34"/>
      <c r="K57" s="1"/>
      <c r="M57" s="1"/>
    </row>
    <row r="58" spans="1:13" x14ac:dyDescent="0.25">
      <c r="A58" s="13">
        <v>2018</v>
      </c>
      <c r="B58" s="14">
        <v>1.8700000000000001E-2</v>
      </c>
      <c r="C58" s="14">
        <v>2.01E-2</v>
      </c>
      <c r="D58" s="14">
        <v>2.1600000000000001E-2</v>
      </c>
      <c r="E58" s="15">
        <v>3.2399999999999998E-2</v>
      </c>
      <c r="J58" s="34"/>
      <c r="K58" s="1"/>
      <c r="M58" s="1"/>
    </row>
    <row r="59" spans="1:13" x14ac:dyDescent="0.25">
      <c r="A59" s="23">
        <v>2019</v>
      </c>
      <c r="B59" s="14">
        <v>1.7100000000000001E-2</v>
      </c>
      <c r="C59" s="14">
        <v>2.3400000000000001E-2</v>
      </c>
      <c r="D59" s="14">
        <v>2.23E-2</v>
      </c>
      <c r="E59" s="15">
        <v>2.3199999999999998E-2</v>
      </c>
      <c r="J59" s="34"/>
      <c r="K59" s="1"/>
      <c r="M59" s="1"/>
    </row>
    <row r="60" spans="1:13" x14ac:dyDescent="0.25">
      <c r="A60" s="20">
        <v>2020</v>
      </c>
      <c r="B60" s="21">
        <v>7.4999999999999997E-3</v>
      </c>
      <c r="C60" s="14">
        <v>4.3E-3</v>
      </c>
      <c r="D60" s="14">
        <v>4.3E-3</v>
      </c>
      <c r="E60" s="15">
        <v>1.03E-2</v>
      </c>
      <c r="K60" s="1"/>
      <c r="M60" s="1"/>
    </row>
    <row r="61" spans="1:13" x14ac:dyDescent="0.25">
      <c r="A61" s="20">
        <v>2021</v>
      </c>
      <c r="B61" s="21">
        <v>3.1600000000000003E-2</v>
      </c>
      <c r="C61" s="14">
        <v>1.2999999999999999E-3</v>
      </c>
      <c r="D61" s="14">
        <v>1.6000000000000001E-3</v>
      </c>
      <c r="E61" s="15">
        <v>1.66E-2</v>
      </c>
      <c r="K61" s="1"/>
      <c r="M61" s="1"/>
    </row>
    <row r="62" spans="1:13" x14ac:dyDescent="0.25">
      <c r="A62" s="20">
        <v>2022</v>
      </c>
      <c r="B62" s="21">
        <v>7.4099999999999999E-2</v>
      </c>
      <c r="C62" s="14">
        <v>0.02</v>
      </c>
      <c r="D62" s="14">
        <v>2.1000000000000001E-2</v>
      </c>
      <c r="E62" s="15">
        <v>2.9000000000000001E-2</v>
      </c>
      <c r="K62" s="1"/>
      <c r="M62" s="1"/>
    </row>
    <row r="63" spans="1:13" x14ac:dyDescent="0.25">
      <c r="A63" s="20">
        <v>2023</v>
      </c>
      <c r="B63" s="22">
        <v>6.6500000000000004E-2</v>
      </c>
      <c r="C63" s="17">
        <v>5.3900000000000003E-2</v>
      </c>
      <c r="D63" s="17">
        <v>7.0000000000000007E-2</v>
      </c>
      <c r="E63" s="18">
        <v>3.1199999999999999E-2</v>
      </c>
      <c r="K63" s="1"/>
      <c r="M63" s="1"/>
    </row>
    <row r="64" spans="1:13" x14ac:dyDescent="0.25">
      <c r="A64" s="20">
        <v>2024</v>
      </c>
      <c r="C64" s="30">
        <v>3.5571999999999999E-2</v>
      </c>
      <c r="D64" s="1">
        <f t="shared" ref="D64:D95" si="0">$D$63</f>
        <v>7.0000000000000007E-2</v>
      </c>
      <c r="K64" s="1"/>
      <c r="M64" s="1"/>
    </row>
    <row r="65" spans="1:13" x14ac:dyDescent="0.25">
      <c r="A65" s="20">
        <v>2025</v>
      </c>
      <c r="C65" s="30">
        <v>3.5571999999999999E-2</v>
      </c>
      <c r="D65" s="1">
        <f t="shared" si="0"/>
        <v>7.0000000000000007E-2</v>
      </c>
      <c r="K65" s="1"/>
      <c r="M65" s="1"/>
    </row>
    <row r="66" spans="1:13" x14ac:dyDescent="0.25">
      <c r="A66" s="20">
        <v>2026</v>
      </c>
      <c r="C66" s="30">
        <v>3.5571999999999999E-2</v>
      </c>
      <c r="D66" s="1">
        <f t="shared" si="0"/>
        <v>7.0000000000000007E-2</v>
      </c>
      <c r="K66" s="1"/>
      <c r="M66" s="1"/>
    </row>
    <row r="67" spans="1:13" x14ac:dyDescent="0.25">
      <c r="A67" s="20">
        <v>2027</v>
      </c>
      <c r="C67" s="30">
        <v>3.5571999999999999E-2</v>
      </c>
      <c r="D67" s="1">
        <f t="shared" si="0"/>
        <v>7.0000000000000007E-2</v>
      </c>
      <c r="K67" s="1"/>
      <c r="M67" s="1"/>
    </row>
    <row r="68" spans="1:13" x14ac:dyDescent="0.25">
      <c r="A68" s="20">
        <v>2028</v>
      </c>
      <c r="C68" s="30">
        <v>3.5571999999999999E-2</v>
      </c>
      <c r="D68" s="1">
        <f t="shared" si="0"/>
        <v>7.0000000000000007E-2</v>
      </c>
      <c r="K68" s="1"/>
      <c r="M68" s="1"/>
    </row>
    <row r="69" spans="1:13" x14ac:dyDescent="0.25">
      <c r="A69" s="20">
        <v>2029</v>
      </c>
      <c r="C69" s="30">
        <v>3.5571999999999999E-2</v>
      </c>
      <c r="D69" s="1">
        <f t="shared" si="0"/>
        <v>7.0000000000000007E-2</v>
      </c>
      <c r="K69" s="1"/>
      <c r="M69" s="1"/>
    </row>
    <row r="70" spans="1:13" x14ac:dyDescent="0.25">
      <c r="A70" s="20">
        <v>2030</v>
      </c>
      <c r="C70" s="30">
        <v>3.5571999999999999E-2</v>
      </c>
      <c r="D70" s="1">
        <f t="shared" si="0"/>
        <v>7.0000000000000007E-2</v>
      </c>
      <c r="K70" s="1"/>
      <c r="M70" s="1"/>
    </row>
    <row r="71" spans="1:13" x14ac:dyDescent="0.25">
      <c r="A71" s="20">
        <v>2031</v>
      </c>
      <c r="C71" s="30">
        <v>3.5571999999999999E-2</v>
      </c>
      <c r="D71" s="1">
        <f t="shared" si="0"/>
        <v>7.0000000000000007E-2</v>
      </c>
      <c r="K71" s="1"/>
      <c r="M71" s="1"/>
    </row>
    <row r="72" spans="1:13" x14ac:dyDescent="0.25">
      <c r="A72" s="20">
        <v>2032</v>
      </c>
      <c r="C72" s="30">
        <v>3.5571999999999999E-2</v>
      </c>
      <c r="D72" s="1">
        <f t="shared" si="0"/>
        <v>7.0000000000000007E-2</v>
      </c>
      <c r="K72" s="1"/>
      <c r="M72" s="1"/>
    </row>
    <row r="73" spans="1:13" x14ac:dyDescent="0.25">
      <c r="A73" s="20">
        <v>2033</v>
      </c>
      <c r="C73" s="30">
        <v>3.5571999999999999E-2</v>
      </c>
      <c r="D73" s="1">
        <f t="shared" si="0"/>
        <v>7.0000000000000007E-2</v>
      </c>
      <c r="K73" s="1"/>
      <c r="M73" s="1"/>
    </row>
    <row r="74" spans="1:13" x14ac:dyDescent="0.25">
      <c r="A74" s="20">
        <v>2034</v>
      </c>
      <c r="C74" s="30">
        <v>3.5571999999999999E-2</v>
      </c>
      <c r="D74" s="1">
        <f t="shared" si="0"/>
        <v>7.0000000000000007E-2</v>
      </c>
      <c r="K74" s="1"/>
      <c r="M74" s="1"/>
    </row>
    <row r="75" spans="1:13" x14ac:dyDescent="0.25">
      <c r="A75" s="20">
        <v>2035</v>
      </c>
      <c r="C75" s="30">
        <v>3.5571999999999999E-2</v>
      </c>
      <c r="D75" s="1">
        <f t="shared" si="0"/>
        <v>7.0000000000000007E-2</v>
      </c>
      <c r="K75" s="1"/>
      <c r="M75" s="1"/>
    </row>
    <row r="76" spans="1:13" x14ac:dyDescent="0.25">
      <c r="A76" s="20">
        <v>2036</v>
      </c>
      <c r="C76" s="30">
        <v>3.5571999999999999E-2</v>
      </c>
      <c r="D76" s="1">
        <f t="shared" si="0"/>
        <v>7.0000000000000007E-2</v>
      </c>
      <c r="K76" s="1"/>
      <c r="M76" s="1"/>
    </row>
    <row r="77" spans="1:13" x14ac:dyDescent="0.25">
      <c r="A77" s="20">
        <v>2037</v>
      </c>
      <c r="C77" s="30">
        <v>3.5571999999999999E-2</v>
      </c>
      <c r="D77" s="1">
        <f t="shared" si="0"/>
        <v>7.0000000000000007E-2</v>
      </c>
      <c r="K77" s="1"/>
      <c r="M77" s="1"/>
    </row>
    <row r="78" spans="1:13" x14ac:dyDescent="0.25">
      <c r="A78" s="20">
        <v>2038</v>
      </c>
      <c r="C78" s="30">
        <v>3.5571999999999999E-2</v>
      </c>
      <c r="D78" s="1">
        <f t="shared" si="0"/>
        <v>7.0000000000000007E-2</v>
      </c>
      <c r="K78" s="1"/>
      <c r="M78" s="1"/>
    </row>
    <row r="79" spans="1:13" x14ac:dyDescent="0.25">
      <c r="A79" s="20">
        <v>2039</v>
      </c>
      <c r="C79" s="30">
        <v>3.5571999999999999E-2</v>
      </c>
      <c r="D79" s="1">
        <f t="shared" si="0"/>
        <v>7.0000000000000007E-2</v>
      </c>
      <c r="M79" s="1"/>
    </row>
    <row r="80" spans="1:13" x14ac:dyDescent="0.25">
      <c r="A80" s="20">
        <v>2040</v>
      </c>
      <c r="C80" s="30">
        <v>3.5571999999999999E-2</v>
      </c>
      <c r="D80" s="1">
        <f t="shared" si="0"/>
        <v>7.0000000000000007E-2</v>
      </c>
      <c r="M80" s="1"/>
    </row>
    <row r="81" spans="1:13" x14ac:dyDescent="0.25">
      <c r="A81" s="20">
        <v>2041</v>
      </c>
      <c r="C81" s="30">
        <v>3.5571999999999999E-2</v>
      </c>
      <c r="D81" s="1">
        <f t="shared" si="0"/>
        <v>7.0000000000000007E-2</v>
      </c>
      <c r="M81" s="1"/>
    </row>
    <row r="82" spans="1:13" x14ac:dyDescent="0.25">
      <c r="A82" s="20">
        <v>2042</v>
      </c>
      <c r="C82" s="30">
        <v>3.5571999999999999E-2</v>
      </c>
      <c r="D82" s="1">
        <f t="shared" si="0"/>
        <v>7.0000000000000007E-2</v>
      </c>
      <c r="M82" s="1"/>
    </row>
    <row r="83" spans="1:13" x14ac:dyDescent="0.25">
      <c r="A83" s="20">
        <v>2043</v>
      </c>
      <c r="C83" s="30">
        <v>3.5571999999999999E-2</v>
      </c>
      <c r="D83" s="1">
        <f t="shared" si="0"/>
        <v>7.0000000000000007E-2</v>
      </c>
      <c r="M83" s="1"/>
    </row>
    <row r="84" spans="1:13" x14ac:dyDescent="0.25">
      <c r="A84" s="20">
        <v>2044</v>
      </c>
      <c r="C84" s="30">
        <v>3.5571999999999999E-2</v>
      </c>
      <c r="D84" s="1">
        <f t="shared" si="0"/>
        <v>7.0000000000000007E-2</v>
      </c>
      <c r="M84" s="1"/>
    </row>
    <row r="85" spans="1:13" x14ac:dyDescent="0.25">
      <c r="A85" s="20">
        <v>2045</v>
      </c>
      <c r="C85" s="30">
        <v>3.5571999999999999E-2</v>
      </c>
      <c r="D85" s="1">
        <f t="shared" si="0"/>
        <v>7.0000000000000007E-2</v>
      </c>
      <c r="M85" s="1"/>
    </row>
    <row r="86" spans="1:13" x14ac:dyDescent="0.25">
      <c r="A86" s="20">
        <v>2046</v>
      </c>
      <c r="C86" s="30">
        <v>3.5571999999999999E-2</v>
      </c>
      <c r="D86" s="1">
        <f t="shared" si="0"/>
        <v>7.0000000000000007E-2</v>
      </c>
      <c r="M86" s="1"/>
    </row>
    <row r="87" spans="1:13" x14ac:dyDescent="0.25">
      <c r="A87" s="20">
        <v>2047</v>
      </c>
      <c r="C87" s="30">
        <v>3.5571999999999999E-2</v>
      </c>
      <c r="D87" s="1">
        <f t="shared" si="0"/>
        <v>7.0000000000000007E-2</v>
      </c>
      <c r="M87" s="1"/>
    </row>
    <row r="88" spans="1:13" x14ac:dyDescent="0.25">
      <c r="A88" s="20">
        <v>2048</v>
      </c>
      <c r="C88" s="30">
        <v>3.5571999999999999E-2</v>
      </c>
      <c r="D88" s="1">
        <f t="shared" si="0"/>
        <v>7.0000000000000007E-2</v>
      </c>
    </row>
    <row r="89" spans="1:13" x14ac:dyDescent="0.25">
      <c r="A89" s="20">
        <v>2049</v>
      </c>
      <c r="C89" s="30">
        <v>3.5571999999999999E-2</v>
      </c>
      <c r="D89" s="1">
        <f t="shared" si="0"/>
        <v>7.0000000000000007E-2</v>
      </c>
    </row>
    <row r="90" spans="1:13" x14ac:dyDescent="0.25">
      <c r="A90" s="20">
        <v>2050</v>
      </c>
      <c r="C90" s="30">
        <v>3.5571999999999999E-2</v>
      </c>
      <c r="D90" s="1">
        <f t="shared" si="0"/>
        <v>7.0000000000000007E-2</v>
      </c>
    </row>
    <row r="91" spans="1:13" x14ac:dyDescent="0.25">
      <c r="A91" s="20">
        <v>2051</v>
      </c>
      <c r="C91" s="30">
        <v>3.5571999999999999E-2</v>
      </c>
      <c r="D91" s="1">
        <f t="shared" si="0"/>
        <v>7.0000000000000007E-2</v>
      </c>
    </row>
    <row r="92" spans="1:13" x14ac:dyDescent="0.25">
      <c r="A92" s="20">
        <v>2052</v>
      </c>
      <c r="C92" s="30">
        <v>3.5571999999999999E-2</v>
      </c>
      <c r="D92" s="1">
        <f t="shared" si="0"/>
        <v>7.0000000000000007E-2</v>
      </c>
    </row>
    <row r="93" spans="1:13" x14ac:dyDescent="0.25">
      <c r="A93" s="20">
        <v>2053</v>
      </c>
      <c r="C93" s="30">
        <v>3.5571999999999999E-2</v>
      </c>
      <c r="D93" s="1">
        <f t="shared" si="0"/>
        <v>7.0000000000000007E-2</v>
      </c>
    </row>
    <row r="94" spans="1:13" x14ac:dyDescent="0.25">
      <c r="A94" s="20">
        <v>2054</v>
      </c>
      <c r="C94" s="30">
        <v>3.5571999999999999E-2</v>
      </c>
      <c r="D94" s="1">
        <f t="shared" si="0"/>
        <v>7.0000000000000007E-2</v>
      </c>
    </row>
    <row r="95" spans="1:13" x14ac:dyDescent="0.25">
      <c r="A95" s="20">
        <v>2055</v>
      </c>
      <c r="C95" s="30">
        <v>3.5571999999999999E-2</v>
      </c>
      <c r="D95" s="1">
        <f t="shared" si="0"/>
        <v>7.0000000000000007E-2</v>
      </c>
    </row>
    <row r="96" spans="1:13" x14ac:dyDescent="0.25">
      <c r="A96" s="20">
        <v>2056</v>
      </c>
      <c r="C96" s="30">
        <v>3.5571999999999999E-2</v>
      </c>
      <c r="D96" s="1">
        <f t="shared" ref="D96:D127" si="1">$D$63</f>
        <v>7.0000000000000007E-2</v>
      </c>
    </row>
    <row r="97" spans="1:4" x14ac:dyDescent="0.25">
      <c r="A97" s="20">
        <v>2057</v>
      </c>
      <c r="C97" s="30">
        <v>3.5571999999999999E-2</v>
      </c>
      <c r="D97" s="1">
        <f t="shared" si="1"/>
        <v>7.0000000000000007E-2</v>
      </c>
    </row>
    <row r="98" spans="1:4" x14ac:dyDescent="0.25">
      <c r="A98" s="20">
        <v>2058</v>
      </c>
      <c r="C98" s="30">
        <v>3.5571999999999999E-2</v>
      </c>
      <c r="D98" s="1">
        <f t="shared" si="1"/>
        <v>7.0000000000000007E-2</v>
      </c>
    </row>
    <row r="99" spans="1:4" x14ac:dyDescent="0.25">
      <c r="A99" s="20">
        <v>2059</v>
      </c>
      <c r="C99" s="30">
        <v>3.5571999999999999E-2</v>
      </c>
      <c r="D99" s="1">
        <f t="shared" si="1"/>
        <v>7.0000000000000007E-2</v>
      </c>
    </row>
    <row r="100" spans="1:4" x14ac:dyDescent="0.25">
      <c r="A100" s="20">
        <v>2060</v>
      </c>
      <c r="C100" s="30">
        <v>3.5571999999999999E-2</v>
      </c>
      <c r="D100" s="1">
        <f t="shared" si="1"/>
        <v>7.0000000000000007E-2</v>
      </c>
    </row>
    <row r="101" spans="1:4" x14ac:dyDescent="0.25">
      <c r="A101" s="20">
        <v>2061</v>
      </c>
      <c r="C101" s="30">
        <v>3.5571999999999999E-2</v>
      </c>
      <c r="D101" s="1">
        <f t="shared" si="1"/>
        <v>7.0000000000000007E-2</v>
      </c>
    </row>
    <row r="102" spans="1:4" x14ac:dyDescent="0.25">
      <c r="A102" s="20">
        <v>2062</v>
      </c>
      <c r="C102" s="30">
        <v>3.5571999999999999E-2</v>
      </c>
      <c r="D102" s="1">
        <f t="shared" si="1"/>
        <v>7.0000000000000007E-2</v>
      </c>
    </row>
    <row r="103" spans="1:4" x14ac:dyDescent="0.25">
      <c r="A103" s="20">
        <v>2063</v>
      </c>
      <c r="C103" s="30">
        <v>3.5571999999999999E-2</v>
      </c>
      <c r="D103" s="1">
        <f t="shared" si="1"/>
        <v>7.0000000000000007E-2</v>
      </c>
    </row>
    <row r="104" spans="1:4" x14ac:dyDescent="0.25">
      <c r="A104" s="20">
        <v>2064</v>
      </c>
      <c r="C104" s="30">
        <v>3.5571999999999999E-2</v>
      </c>
      <c r="D104" s="1">
        <f t="shared" si="1"/>
        <v>7.0000000000000007E-2</v>
      </c>
    </row>
    <row r="105" spans="1:4" x14ac:dyDescent="0.25">
      <c r="A105" s="20">
        <v>2065</v>
      </c>
      <c r="C105" s="30">
        <v>3.5571999999999999E-2</v>
      </c>
      <c r="D105" s="1">
        <f t="shared" si="1"/>
        <v>7.0000000000000007E-2</v>
      </c>
    </row>
    <row r="106" spans="1:4" x14ac:dyDescent="0.25">
      <c r="A106" s="20">
        <v>2066</v>
      </c>
      <c r="C106" s="30">
        <v>3.5571999999999999E-2</v>
      </c>
      <c r="D106" s="1">
        <f t="shared" si="1"/>
        <v>7.0000000000000007E-2</v>
      </c>
    </row>
    <row r="107" spans="1:4" x14ac:dyDescent="0.25">
      <c r="A107" s="20">
        <v>2067</v>
      </c>
      <c r="C107" s="30">
        <v>3.5571999999999999E-2</v>
      </c>
      <c r="D107" s="1">
        <f t="shared" si="1"/>
        <v>7.0000000000000007E-2</v>
      </c>
    </row>
    <row r="108" spans="1:4" x14ac:dyDescent="0.25">
      <c r="A108" s="20">
        <v>2068</v>
      </c>
      <c r="C108" s="30">
        <v>3.5571999999999999E-2</v>
      </c>
      <c r="D108" s="1">
        <f t="shared" si="1"/>
        <v>7.0000000000000007E-2</v>
      </c>
    </row>
    <row r="109" spans="1:4" x14ac:dyDescent="0.25">
      <c r="A109" s="20">
        <v>2069</v>
      </c>
      <c r="C109" s="30">
        <v>3.5571999999999999E-2</v>
      </c>
      <c r="D109" s="1">
        <f t="shared" si="1"/>
        <v>7.0000000000000007E-2</v>
      </c>
    </row>
    <row r="110" spans="1:4" x14ac:dyDescent="0.25">
      <c r="A110" s="20">
        <v>2070</v>
      </c>
      <c r="C110" s="30">
        <v>3.5571999999999999E-2</v>
      </c>
      <c r="D110" s="1">
        <f t="shared" si="1"/>
        <v>7.0000000000000007E-2</v>
      </c>
    </row>
    <row r="111" spans="1:4" x14ac:dyDescent="0.25">
      <c r="A111" s="20">
        <v>2071</v>
      </c>
      <c r="C111" s="30">
        <v>3.5571999999999999E-2</v>
      </c>
      <c r="D111" s="1">
        <f t="shared" si="1"/>
        <v>7.0000000000000007E-2</v>
      </c>
    </row>
    <row r="112" spans="1:4" x14ac:dyDescent="0.25">
      <c r="A112" s="20">
        <v>2072</v>
      </c>
      <c r="C112" s="30">
        <v>3.5571999999999999E-2</v>
      </c>
      <c r="D112" s="1">
        <f t="shared" si="1"/>
        <v>7.0000000000000007E-2</v>
      </c>
    </row>
    <row r="113" spans="1:4" x14ac:dyDescent="0.25">
      <c r="A113" s="20">
        <v>2073</v>
      </c>
      <c r="C113" s="30">
        <v>3.5571999999999999E-2</v>
      </c>
      <c r="D113" s="1">
        <f t="shared" si="1"/>
        <v>7.0000000000000007E-2</v>
      </c>
    </row>
    <row r="114" spans="1:4" x14ac:dyDescent="0.25">
      <c r="A114" s="20">
        <v>2074</v>
      </c>
      <c r="C114" s="30">
        <v>3.5571999999999999E-2</v>
      </c>
      <c r="D114" s="1">
        <f t="shared" si="1"/>
        <v>7.0000000000000007E-2</v>
      </c>
    </row>
    <row r="115" spans="1:4" x14ac:dyDescent="0.25">
      <c r="A115" s="20">
        <v>2075</v>
      </c>
      <c r="C115" s="30">
        <v>3.5571999999999999E-2</v>
      </c>
      <c r="D115" s="1">
        <f t="shared" si="1"/>
        <v>7.0000000000000007E-2</v>
      </c>
    </row>
    <row r="116" spans="1:4" x14ac:dyDescent="0.25">
      <c r="A116" s="20">
        <v>2076</v>
      </c>
      <c r="C116" s="30">
        <v>3.5571999999999999E-2</v>
      </c>
      <c r="D116" s="1">
        <f t="shared" si="1"/>
        <v>7.0000000000000007E-2</v>
      </c>
    </row>
    <row r="117" spans="1:4" x14ac:dyDescent="0.25">
      <c r="A117" s="20">
        <v>2077</v>
      </c>
      <c r="C117" s="30">
        <v>3.5571999999999999E-2</v>
      </c>
      <c r="D117" s="1">
        <f t="shared" si="1"/>
        <v>7.0000000000000007E-2</v>
      </c>
    </row>
    <row r="118" spans="1:4" x14ac:dyDescent="0.25">
      <c r="A118" s="20">
        <v>2078</v>
      </c>
      <c r="C118" s="30">
        <v>3.5571999999999999E-2</v>
      </c>
      <c r="D118" s="1">
        <f t="shared" si="1"/>
        <v>7.0000000000000007E-2</v>
      </c>
    </row>
    <row r="119" spans="1:4" x14ac:dyDescent="0.25">
      <c r="A119" s="20">
        <v>2079</v>
      </c>
      <c r="C119" s="30">
        <v>3.5571999999999999E-2</v>
      </c>
      <c r="D119" s="1">
        <f t="shared" si="1"/>
        <v>7.0000000000000007E-2</v>
      </c>
    </row>
    <row r="120" spans="1:4" x14ac:dyDescent="0.25">
      <c r="A120" s="20">
        <v>2080</v>
      </c>
      <c r="C120" s="30">
        <v>3.5571999999999999E-2</v>
      </c>
      <c r="D120" s="1">
        <f t="shared" si="1"/>
        <v>7.0000000000000007E-2</v>
      </c>
    </row>
    <row r="121" spans="1:4" x14ac:dyDescent="0.25">
      <c r="A121" s="20">
        <v>2081</v>
      </c>
      <c r="C121" s="30">
        <v>3.5571999999999999E-2</v>
      </c>
      <c r="D121" s="1">
        <f t="shared" si="1"/>
        <v>7.0000000000000007E-2</v>
      </c>
    </row>
    <row r="122" spans="1:4" x14ac:dyDescent="0.25">
      <c r="A122" s="20">
        <v>2082</v>
      </c>
      <c r="C122" s="30">
        <v>3.5571999999999999E-2</v>
      </c>
      <c r="D122" s="1">
        <f t="shared" si="1"/>
        <v>7.0000000000000007E-2</v>
      </c>
    </row>
    <row r="123" spans="1:4" x14ac:dyDescent="0.25">
      <c r="A123" s="20">
        <v>2083</v>
      </c>
      <c r="C123" s="30">
        <v>3.5571999999999999E-2</v>
      </c>
      <c r="D123" s="1">
        <f t="shared" si="1"/>
        <v>7.0000000000000007E-2</v>
      </c>
    </row>
    <row r="124" spans="1:4" x14ac:dyDescent="0.25">
      <c r="A124" s="20">
        <v>2084</v>
      </c>
      <c r="C124" s="30">
        <v>3.5571999999999999E-2</v>
      </c>
      <c r="D124" s="1">
        <f t="shared" si="1"/>
        <v>7.0000000000000007E-2</v>
      </c>
    </row>
    <row r="125" spans="1:4" x14ac:dyDescent="0.25">
      <c r="A125" s="20">
        <v>2085</v>
      </c>
      <c r="C125" s="30">
        <v>3.5571999999999999E-2</v>
      </c>
      <c r="D125" s="1">
        <f t="shared" si="1"/>
        <v>7.0000000000000007E-2</v>
      </c>
    </row>
    <row r="126" spans="1:4" x14ac:dyDescent="0.25">
      <c r="A126" s="20">
        <v>2086</v>
      </c>
      <c r="C126" s="30">
        <v>3.5571999999999999E-2</v>
      </c>
      <c r="D126" s="1">
        <f t="shared" si="1"/>
        <v>7.0000000000000007E-2</v>
      </c>
    </row>
    <row r="127" spans="1:4" x14ac:dyDescent="0.25">
      <c r="A127" s="20">
        <v>2087</v>
      </c>
      <c r="C127" s="30">
        <v>3.5571999999999999E-2</v>
      </c>
      <c r="D127" s="1">
        <f t="shared" si="1"/>
        <v>7.0000000000000007E-2</v>
      </c>
    </row>
    <row r="128" spans="1:4" x14ac:dyDescent="0.25">
      <c r="A128" s="20">
        <v>2088</v>
      </c>
      <c r="C128" s="30">
        <v>3.5571999999999999E-2</v>
      </c>
      <c r="D128" s="1">
        <f t="shared" ref="D128:D138" si="2">$D$63</f>
        <v>7.0000000000000007E-2</v>
      </c>
    </row>
    <row r="129" spans="1:4" x14ac:dyDescent="0.25">
      <c r="A129" s="20">
        <v>2089</v>
      </c>
      <c r="C129" s="30">
        <v>3.5571999999999999E-2</v>
      </c>
      <c r="D129" s="1">
        <f t="shared" si="2"/>
        <v>7.0000000000000007E-2</v>
      </c>
    </row>
    <row r="130" spans="1:4" x14ac:dyDescent="0.25">
      <c r="A130" s="20">
        <v>2090</v>
      </c>
      <c r="C130" s="30">
        <v>3.5571999999999999E-2</v>
      </c>
      <c r="D130" s="1">
        <f t="shared" si="2"/>
        <v>7.0000000000000007E-2</v>
      </c>
    </row>
    <row r="131" spans="1:4" x14ac:dyDescent="0.25">
      <c r="A131" s="20">
        <v>2091</v>
      </c>
      <c r="C131" s="30">
        <v>3.5571999999999999E-2</v>
      </c>
      <c r="D131" s="1">
        <f t="shared" si="2"/>
        <v>7.0000000000000007E-2</v>
      </c>
    </row>
    <row r="132" spans="1:4" x14ac:dyDescent="0.25">
      <c r="A132" s="20">
        <v>2092</v>
      </c>
      <c r="C132" s="30">
        <v>3.5571999999999999E-2</v>
      </c>
      <c r="D132" s="1">
        <f t="shared" si="2"/>
        <v>7.0000000000000007E-2</v>
      </c>
    </row>
    <row r="133" spans="1:4" x14ac:dyDescent="0.25">
      <c r="A133" s="20">
        <v>2093</v>
      </c>
      <c r="C133" s="30">
        <v>3.5571999999999999E-2</v>
      </c>
      <c r="D133" s="1">
        <f t="shared" si="2"/>
        <v>7.0000000000000007E-2</v>
      </c>
    </row>
    <row r="134" spans="1:4" x14ac:dyDescent="0.25">
      <c r="A134" s="20">
        <v>2094</v>
      </c>
      <c r="C134" s="30">
        <v>3.5571999999999999E-2</v>
      </c>
      <c r="D134" s="1">
        <f t="shared" si="2"/>
        <v>7.0000000000000007E-2</v>
      </c>
    </row>
    <row r="135" spans="1:4" x14ac:dyDescent="0.25">
      <c r="A135" s="20">
        <v>2095</v>
      </c>
      <c r="C135" s="30">
        <v>3.5571999999999999E-2</v>
      </c>
      <c r="D135" s="1">
        <f t="shared" si="2"/>
        <v>7.0000000000000007E-2</v>
      </c>
    </row>
    <row r="136" spans="1:4" x14ac:dyDescent="0.25">
      <c r="A136" s="20">
        <v>2096</v>
      </c>
      <c r="C136" s="30">
        <v>3.5571999999999999E-2</v>
      </c>
      <c r="D136" s="1">
        <f t="shared" si="2"/>
        <v>7.0000000000000007E-2</v>
      </c>
    </row>
    <row r="137" spans="1:4" x14ac:dyDescent="0.25">
      <c r="A137" s="20">
        <v>2097</v>
      </c>
      <c r="C137" s="30">
        <v>3.5571999999999999E-2</v>
      </c>
      <c r="D137" s="1">
        <f t="shared" si="2"/>
        <v>7.0000000000000007E-2</v>
      </c>
    </row>
    <row r="138" spans="1:4" x14ac:dyDescent="0.25">
      <c r="A138" s="20">
        <v>2098</v>
      </c>
      <c r="C138" s="30">
        <v>3.5571999999999999E-2</v>
      </c>
      <c r="D138" s="1">
        <f t="shared" si="2"/>
        <v>7.0000000000000007E-2</v>
      </c>
    </row>
    <row r="139" spans="1:4" x14ac:dyDescent="0.25">
      <c r="A139" s="20"/>
      <c r="D139" s="1"/>
    </row>
    <row r="140" spans="1:4" x14ac:dyDescent="0.25">
      <c r="A140" s="20"/>
      <c r="D140" s="1"/>
    </row>
    <row r="141" spans="1:4" x14ac:dyDescent="0.25">
      <c r="A141" s="20"/>
      <c r="D141" s="1"/>
    </row>
    <row r="142" spans="1:4" x14ac:dyDescent="0.25">
      <c r="A142" s="20"/>
      <c r="D1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Sasha</dc:creator>
  <cp:keywords/>
  <dc:description/>
  <cp:lastModifiedBy>Alex Gerlyand</cp:lastModifiedBy>
  <cp:revision/>
  <dcterms:created xsi:type="dcterms:W3CDTF">2024-03-09T08:25:52Z</dcterms:created>
  <dcterms:modified xsi:type="dcterms:W3CDTF">2024-03-20T05:30:22Z</dcterms:modified>
  <cp:category/>
  <cp:contentStatus/>
</cp:coreProperties>
</file>